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n811042\Desktop\Phase 2_Obs Data\Sites\BOREAS\"/>
    </mc:Choice>
  </mc:AlternateContent>
  <bookViews>
    <workbookView xWindow="0" yWindow="0" windowWidth="15360" windowHeight="7395" tabRatio="695" activeTab="2"/>
  </bookViews>
  <sheets>
    <sheet name="NSA-OBS" sheetId="1" r:id="rId1"/>
    <sheet name="NSA-OJP-FLXTR" sheetId="2" r:id="rId2"/>
    <sheet name="SSA-9OA" sheetId="3" r:id="rId3"/>
    <sheet name="SSA-9OA_3TIMES" sheetId="6" r:id="rId4"/>
    <sheet name="SSA-OBS" sheetId="4" r:id="rId5"/>
    <sheet name="SSA-OJP" sheetId="5" r:id="rId6"/>
  </sheets>
  <definedNames>
    <definedName name="map_plot_te23" localSheetId="1">'NSA-OJP-FLXTR'!$A$1:$W$2584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444" i="1" l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2" i="1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I361" i="3"/>
  <c r="AJ361" i="3"/>
  <c r="AK361" i="3"/>
  <c r="AL361" i="3"/>
  <c r="AM361" i="3"/>
  <c r="AN361" i="3"/>
  <c r="AO361" i="3"/>
  <c r="AI362" i="3"/>
  <c r="AJ362" i="3"/>
  <c r="AK362" i="3"/>
  <c r="AL362" i="3"/>
  <c r="AM362" i="3"/>
  <c r="AN362" i="3"/>
  <c r="AO362" i="3"/>
  <c r="AH362" i="3"/>
  <c r="AH361" i="3"/>
  <c r="AH360" i="3"/>
  <c r="AH359" i="3"/>
  <c r="AJ1447" i="1"/>
  <c r="AK1447" i="1"/>
  <c r="AN1447" i="1"/>
  <c r="AO1447" i="1"/>
  <c r="AP1447" i="1"/>
  <c r="AI1447" i="1"/>
  <c r="AJ1446" i="1"/>
  <c r="AK1446" i="1"/>
  <c r="AN1446" i="1"/>
  <c r="AO1446" i="1"/>
  <c r="AP1446" i="1"/>
  <c r="AI1446" i="1"/>
  <c r="AJ1445" i="1"/>
  <c r="AK1445" i="1"/>
  <c r="AN1445" i="1"/>
  <c r="AO1445" i="1"/>
  <c r="AP1445" i="1"/>
  <c r="AI1445" i="1"/>
  <c r="AJ1444" i="1"/>
  <c r="AK1444" i="1"/>
  <c r="AO1444" i="1"/>
  <c r="AP1444" i="1"/>
  <c r="AI1444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2" i="1"/>
  <c r="AO2" i="3"/>
  <c r="AN2" i="3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2" i="1"/>
  <c r="AK3" i="1"/>
  <c r="AK2" i="1"/>
  <c r="R1445" i="1"/>
  <c r="Q1445" i="1"/>
  <c r="R360" i="3"/>
  <c r="Q360" i="3"/>
  <c r="AK2" i="3"/>
  <c r="R361" i="3"/>
  <c r="N1444" i="1"/>
  <c r="O1444" i="1"/>
  <c r="P1444" i="1"/>
  <c r="Q1444" i="1"/>
  <c r="R1444" i="1"/>
  <c r="S1444" i="1"/>
  <c r="T1444" i="1"/>
  <c r="U1444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J2" i="3"/>
  <c r="AI2" i="3"/>
  <c r="AH2" i="3"/>
  <c r="AM1447" i="1" l="1"/>
  <c r="AM1444" i="1"/>
  <c r="AM1445" i="1"/>
  <c r="AM1446" i="1"/>
  <c r="AL1447" i="1"/>
  <c r="AL1444" i="1"/>
  <c r="AL1445" i="1"/>
  <c r="AL1446" i="1"/>
  <c r="R1446" i="1"/>
  <c r="C721" i="6" l="1"/>
  <c r="C938" i="6"/>
  <c r="B815" i="6"/>
  <c r="C786" i="6"/>
  <c r="B783" i="6"/>
  <c r="C750" i="6"/>
  <c r="B747" i="6"/>
  <c r="B742" i="6"/>
  <c r="B722" i="6"/>
  <c r="W721" i="6"/>
  <c r="V721" i="6"/>
  <c r="M721" i="6"/>
  <c r="L721" i="6"/>
  <c r="B721" i="6"/>
  <c r="V362" i="6"/>
  <c r="W362" i="6"/>
  <c r="M413" i="6"/>
  <c r="M772" i="6" s="1"/>
  <c r="L494" i="6"/>
  <c r="L853" i="6" s="1"/>
  <c r="L672" i="6"/>
  <c r="L1031" i="6" s="1"/>
  <c r="M362" i="6"/>
  <c r="L362" i="6"/>
  <c r="B363" i="6"/>
  <c r="C363" i="6"/>
  <c r="C722" i="6" s="1"/>
  <c r="B364" i="6"/>
  <c r="B723" i="6" s="1"/>
  <c r="C364" i="6"/>
  <c r="C723" i="6" s="1"/>
  <c r="B365" i="6"/>
  <c r="B724" i="6" s="1"/>
  <c r="C365" i="6"/>
  <c r="C724" i="6" s="1"/>
  <c r="B366" i="6"/>
  <c r="B725" i="6" s="1"/>
  <c r="C366" i="6"/>
  <c r="C725" i="6" s="1"/>
  <c r="B367" i="6"/>
  <c r="B726" i="6" s="1"/>
  <c r="C367" i="6"/>
  <c r="C726" i="6" s="1"/>
  <c r="B368" i="6"/>
  <c r="B727" i="6" s="1"/>
  <c r="C368" i="6"/>
  <c r="C727" i="6" s="1"/>
  <c r="B369" i="6"/>
  <c r="B728" i="6" s="1"/>
  <c r="C369" i="6"/>
  <c r="C728" i="6" s="1"/>
  <c r="B370" i="6"/>
  <c r="B729" i="6" s="1"/>
  <c r="C370" i="6"/>
  <c r="C729" i="6" s="1"/>
  <c r="B371" i="6"/>
  <c r="B730" i="6" s="1"/>
  <c r="C371" i="6"/>
  <c r="C730" i="6" s="1"/>
  <c r="B372" i="6"/>
  <c r="B731" i="6" s="1"/>
  <c r="C372" i="6"/>
  <c r="C731" i="6" s="1"/>
  <c r="B373" i="6"/>
  <c r="B732" i="6" s="1"/>
  <c r="C373" i="6"/>
  <c r="C732" i="6" s="1"/>
  <c r="B374" i="6"/>
  <c r="B733" i="6" s="1"/>
  <c r="C374" i="6"/>
  <c r="C733" i="6" s="1"/>
  <c r="B375" i="6"/>
  <c r="B734" i="6" s="1"/>
  <c r="C375" i="6"/>
  <c r="C734" i="6" s="1"/>
  <c r="B376" i="6"/>
  <c r="B735" i="6" s="1"/>
  <c r="C376" i="6"/>
  <c r="C735" i="6" s="1"/>
  <c r="B377" i="6"/>
  <c r="B736" i="6" s="1"/>
  <c r="C377" i="6"/>
  <c r="C736" i="6" s="1"/>
  <c r="B378" i="6"/>
  <c r="B737" i="6" s="1"/>
  <c r="C378" i="6"/>
  <c r="C737" i="6" s="1"/>
  <c r="B379" i="6"/>
  <c r="B738" i="6" s="1"/>
  <c r="C379" i="6"/>
  <c r="C738" i="6" s="1"/>
  <c r="B380" i="6"/>
  <c r="B739" i="6" s="1"/>
  <c r="C380" i="6"/>
  <c r="C739" i="6" s="1"/>
  <c r="B381" i="6"/>
  <c r="B740" i="6" s="1"/>
  <c r="C381" i="6"/>
  <c r="C740" i="6" s="1"/>
  <c r="B382" i="6"/>
  <c r="B741" i="6" s="1"/>
  <c r="C382" i="6"/>
  <c r="C741" i="6" s="1"/>
  <c r="B383" i="6"/>
  <c r="C383" i="6"/>
  <c r="C742" i="6" s="1"/>
  <c r="B384" i="6"/>
  <c r="B743" i="6" s="1"/>
  <c r="C384" i="6"/>
  <c r="C743" i="6" s="1"/>
  <c r="B385" i="6"/>
  <c r="B744" i="6" s="1"/>
  <c r="C385" i="6"/>
  <c r="C744" i="6" s="1"/>
  <c r="B386" i="6"/>
  <c r="B745" i="6" s="1"/>
  <c r="C386" i="6"/>
  <c r="C745" i="6" s="1"/>
  <c r="B387" i="6"/>
  <c r="B746" i="6" s="1"/>
  <c r="C387" i="6"/>
  <c r="C746" i="6" s="1"/>
  <c r="B388" i="6"/>
  <c r="C388" i="6"/>
  <c r="C747" i="6" s="1"/>
  <c r="B389" i="6"/>
  <c r="B748" i="6" s="1"/>
  <c r="C389" i="6"/>
  <c r="C748" i="6" s="1"/>
  <c r="B390" i="6"/>
  <c r="B749" i="6" s="1"/>
  <c r="C390" i="6"/>
  <c r="C749" i="6" s="1"/>
  <c r="B391" i="6"/>
  <c r="B750" i="6" s="1"/>
  <c r="C391" i="6"/>
  <c r="B392" i="6"/>
  <c r="B751" i="6" s="1"/>
  <c r="C392" i="6"/>
  <c r="C751" i="6" s="1"/>
  <c r="B393" i="6"/>
  <c r="B752" i="6" s="1"/>
  <c r="C393" i="6"/>
  <c r="C752" i="6" s="1"/>
  <c r="B394" i="6"/>
  <c r="B753" i="6" s="1"/>
  <c r="C394" i="6"/>
  <c r="C753" i="6" s="1"/>
  <c r="B395" i="6"/>
  <c r="B754" i="6" s="1"/>
  <c r="C395" i="6"/>
  <c r="C754" i="6" s="1"/>
  <c r="B396" i="6"/>
  <c r="B755" i="6" s="1"/>
  <c r="C396" i="6"/>
  <c r="C755" i="6" s="1"/>
  <c r="B397" i="6"/>
  <c r="B756" i="6" s="1"/>
  <c r="C397" i="6"/>
  <c r="C756" i="6" s="1"/>
  <c r="B398" i="6"/>
  <c r="B757" i="6" s="1"/>
  <c r="C398" i="6"/>
  <c r="C757" i="6" s="1"/>
  <c r="B399" i="6"/>
  <c r="B758" i="6" s="1"/>
  <c r="C399" i="6"/>
  <c r="C758" i="6" s="1"/>
  <c r="B400" i="6"/>
  <c r="B759" i="6" s="1"/>
  <c r="C400" i="6"/>
  <c r="C759" i="6" s="1"/>
  <c r="B401" i="6"/>
  <c r="B760" i="6" s="1"/>
  <c r="C401" i="6"/>
  <c r="C760" i="6" s="1"/>
  <c r="B402" i="6"/>
  <c r="B761" i="6" s="1"/>
  <c r="C402" i="6"/>
  <c r="C761" i="6" s="1"/>
  <c r="B403" i="6"/>
  <c r="B762" i="6" s="1"/>
  <c r="C403" i="6"/>
  <c r="C762" i="6" s="1"/>
  <c r="B404" i="6"/>
  <c r="B763" i="6" s="1"/>
  <c r="C404" i="6"/>
  <c r="C763" i="6" s="1"/>
  <c r="B405" i="6"/>
  <c r="B764" i="6" s="1"/>
  <c r="C405" i="6"/>
  <c r="C764" i="6" s="1"/>
  <c r="B406" i="6"/>
  <c r="B765" i="6" s="1"/>
  <c r="C406" i="6"/>
  <c r="C765" i="6" s="1"/>
  <c r="B407" i="6"/>
  <c r="B766" i="6" s="1"/>
  <c r="C407" i="6"/>
  <c r="C766" i="6" s="1"/>
  <c r="B408" i="6"/>
  <c r="B767" i="6" s="1"/>
  <c r="C408" i="6"/>
  <c r="C767" i="6" s="1"/>
  <c r="B409" i="6"/>
  <c r="B768" i="6" s="1"/>
  <c r="C409" i="6"/>
  <c r="C768" i="6" s="1"/>
  <c r="B410" i="6"/>
  <c r="B769" i="6" s="1"/>
  <c r="C410" i="6"/>
  <c r="C769" i="6" s="1"/>
  <c r="B411" i="6"/>
  <c r="B770" i="6" s="1"/>
  <c r="C411" i="6"/>
  <c r="C770" i="6" s="1"/>
  <c r="B412" i="6"/>
  <c r="B771" i="6" s="1"/>
  <c r="C412" i="6"/>
  <c r="C771" i="6" s="1"/>
  <c r="B413" i="6"/>
  <c r="B772" i="6" s="1"/>
  <c r="C413" i="6"/>
  <c r="C772" i="6" s="1"/>
  <c r="B414" i="6"/>
  <c r="B773" i="6" s="1"/>
  <c r="C414" i="6"/>
  <c r="C773" i="6" s="1"/>
  <c r="B415" i="6"/>
  <c r="B774" i="6" s="1"/>
  <c r="C415" i="6"/>
  <c r="C774" i="6" s="1"/>
  <c r="B416" i="6"/>
  <c r="B775" i="6" s="1"/>
  <c r="C416" i="6"/>
  <c r="C775" i="6" s="1"/>
  <c r="B417" i="6"/>
  <c r="B776" i="6" s="1"/>
  <c r="C417" i="6"/>
  <c r="C776" i="6" s="1"/>
  <c r="B418" i="6"/>
  <c r="B777" i="6" s="1"/>
  <c r="C418" i="6"/>
  <c r="C777" i="6" s="1"/>
  <c r="B419" i="6"/>
  <c r="B778" i="6" s="1"/>
  <c r="C419" i="6"/>
  <c r="C778" i="6" s="1"/>
  <c r="B420" i="6"/>
  <c r="B779" i="6" s="1"/>
  <c r="C420" i="6"/>
  <c r="C779" i="6" s="1"/>
  <c r="B421" i="6"/>
  <c r="B780" i="6" s="1"/>
  <c r="C421" i="6"/>
  <c r="C780" i="6" s="1"/>
  <c r="B422" i="6"/>
  <c r="B781" i="6" s="1"/>
  <c r="C422" i="6"/>
  <c r="C781" i="6" s="1"/>
  <c r="B423" i="6"/>
  <c r="B782" i="6" s="1"/>
  <c r="C423" i="6"/>
  <c r="C782" i="6" s="1"/>
  <c r="B424" i="6"/>
  <c r="C424" i="6"/>
  <c r="C783" i="6" s="1"/>
  <c r="B425" i="6"/>
  <c r="B784" i="6" s="1"/>
  <c r="C425" i="6"/>
  <c r="C784" i="6" s="1"/>
  <c r="B426" i="6"/>
  <c r="B785" i="6" s="1"/>
  <c r="C426" i="6"/>
  <c r="C785" i="6" s="1"/>
  <c r="B427" i="6"/>
  <c r="B786" i="6" s="1"/>
  <c r="C427" i="6"/>
  <c r="B428" i="6"/>
  <c r="B787" i="6" s="1"/>
  <c r="C428" i="6"/>
  <c r="C787" i="6" s="1"/>
  <c r="B429" i="6"/>
  <c r="B788" i="6" s="1"/>
  <c r="C429" i="6"/>
  <c r="C788" i="6" s="1"/>
  <c r="B430" i="6"/>
  <c r="B789" i="6" s="1"/>
  <c r="C430" i="6"/>
  <c r="C789" i="6" s="1"/>
  <c r="B431" i="6"/>
  <c r="B790" i="6" s="1"/>
  <c r="C431" i="6"/>
  <c r="C790" i="6" s="1"/>
  <c r="B432" i="6"/>
  <c r="B791" i="6" s="1"/>
  <c r="C432" i="6"/>
  <c r="C791" i="6" s="1"/>
  <c r="B433" i="6"/>
  <c r="B792" i="6" s="1"/>
  <c r="C433" i="6"/>
  <c r="C792" i="6" s="1"/>
  <c r="B434" i="6"/>
  <c r="B793" i="6" s="1"/>
  <c r="C434" i="6"/>
  <c r="C793" i="6" s="1"/>
  <c r="B435" i="6"/>
  <c r="B794" i="6" s="1"/>
  <c r="C435" i="6"/>
  <c r="C794" i="6" s="1"/>
  <c r="B436" i="6"/>
  <c r="B795" i="6" s="1"/>
  <c r="C436" i="6"/>
  <c r="C795" i="6" s="1"/>
  <c r="B437" i="6"/>
  <c r="B796" i="6" s="1"/>
  <c r="C437" i="6"/>
  <c r="C796" i="6" s="1"/>
  <c r="B438" i="6"/>
  <c r="B797" i="6" s="1"/>
  <c r="C438" i="6"/>
  <c r="C797" i="6" s="1"/>
  <c r="B439" i="6"/>
  <c r="B798" i="6" s="1"/>
  <c r="C439" i="6"/>
  <c r="C798" i="6" s="1"/>
  <c r="B440" i="6"/>
  <c r="B799" i="6" s="1"/>
  <c r="C440" i="6"/>
  <c r="C799" i="6" s="1"/>
  <c r="B441" i="6"/>
  <c r="B800" i="6" s="1"/>
  <c r="C441" i="6"/>
  <c r="C800" i="6" s="1"/>
  <c r="B442" i="6"/>
  <c r="B801" i="6" s="1"/>
  <c r="C442" i="6"/>
  <c r="C801" i="6" s="1"/>
  <c r="B443" i="6"/>
  <c r="B802" i="6" s="1"/>
  <c r="C443" i="6"/>
  <c r="C802" i="6" s="1"/>
  <c r="B444" i="6"/>
  <c r="B803" i="6" s="1"/>
  <c r="C444" i="6"/>
  <c r="C803" i="6" s="1"/>
  <c r="B445" i="6"/>
  <c r="B804" i="6" s="1"/>
  <c r="C445" i="6"/>
  <c r="C804" i="6" s="1"/>
  <c r="B446" i="6"/>
  <c r="B805" i="6" s="1"/>
  <c r="C446" i="6"/>
  <c r="C805" i="6" s="1"/>
  <c r="B447" i="6"/>
  <c r="B806" i="6" s="1"/>
  <c r="C447" i="6"/>
  <c r="C806" i="6" s="1"/>
  <c r="B448" i="6"/>
  <c r="B807" i="6" s="1"/>
  <c r="C448" i="6"/>
  <c r="C807" i="6" s="1"/>
  <c r="B449" i="6"/>
  <c r="B808" i="6" s="1"/>
  <c r="C449" i="6"/>
  <c r="C808" i="6" s="1"/>
  <c r="B450" i="6"/>
  <c r="B809" i="6" s="1"/>
  <c r="C450" i="6"/>
  <c r="C809" i="6" s="1"/>
  <c r="B451" i="6"/>
  <c r="B810" i="6" s="1"/>
  <c r="C451" i="6"/>
  <c r="C810" i="6" s="1"/>
  <c r="B452" i="6"/>
  <c r="B811" i="6" s="1"/>
  <c r="C452" i="6"/>
  <c r="C811" i="6" s="1"/>
  <c r="B453" i="6"/>
  <c r="B812" i="6" s="1"/>
  <c r="C453" i="6"/>
  <c r="C812" i="6" s="1"/>
  <c r="B454" i="6"/>
  <c r="B813" i="6" s="1"/>
  <c r="C454" i="6"/>
  <c r="C813" i="6" s="1"/>
  <c r="B455" i="6"/>
  <c r="B814" i="6" s="1"/>
  <c r="C455" i="6"/>
  <c r="C814" i="6" s="1"/>
  <c r="B456" i="6"/>
  <c r="C456" i="6"/>
  <c r="C815" i="6" s="1"/>
  <c r="B457" i="6"/>
  <c r="B816" i="6" s="1"/>
  <c r="C457" i="6"/>
  <c r="C816" i="6" s="1"/>
  <c r="B458" i="6"/>
  <c r="B817" i="6" s="1"/>
  <c r="C458" i="6"/>
  <c r="C817" i="6" s="1"/>
  <c r="B459" i="6"/>
  <c r="B818" i="6" s="1"/>
  <c r="C459" i="6"/>
  <c r="C818" i="6" s="1"/>
  <c r="B460" i="6"/>
  <c r="B819" i="6" s="1"/>
  <c r="C460" i="6"/>
  <c r="C819" i="6" s="1"/>
  <c r="B461" i="6"/>
  <c r="B820" i="6" s="1"/>
  <c r="C461" i="6"/>
  <c r="C820" i="6" s="1"/>
  <c r="B462" i="6"/>
  <c r="B821" i="6" s="1"/>
  <c r="C462" i="6"/>
  <c r="C821" i="6" s="1"/>
  <c r="B463" i="6"/>
  <c r="B822" i="6" s="1"/>
  <c r="C463" i="6"/>
  <c r="C822" i="6" s="1"/>
  <c r="B464" i="6"/>
  <c r="B823" i="6" s="1"/>
  <c r="C464" i="6"/>
  <c r="C823" i="6" s="1"/>
  <c r="B465" i="6"/>
  <c r="B824" i="6" s="1"/>
  <c r="C465" i="6"/>
  <c r="C824" i="6" s="1"/>
  <c r="B466" i="6"/>
  <c r="B825" i="6" s="1"/>
  <c r="C466" i="6"/>
  <c r="C825" i="6" s="1"/>
  <c r="B467" i="6"/>
  <c r="B826" i="6" s="1"/>
  <c r="C467" i="6"/>
  <c r="C826" i="6" s="1"/>
  <c r="B468" i="6"/>
  <c r="B827" i="6" s="1"/>
  <c r="C468" i="6"/>
  <c r="C827" i="6" s="1"/>
  <c r="B469" i="6"/>
  <c r="B828" i="6" s="1"/>
  <c r="C469" i="6"/>
  <c r="C828" i="6" s="1"/>
  <c r="B470" i="6"/>
  <c r="B829" i="6" s="1"/>
  <c r="C470" i="6"/>
  <c r="C829" i="6" s="1"/>
  <c r="B471" i="6"/>
  <c r="B830" i="6" s="1"/>
  <c r="C471" i="6"/>
  <c r="C830" i="6" s="1"/>
  <c r="B472" i="6"/>
  <c r="B831" i="6" s="1"/>
  <c r="C472" i="6"/>
  <c r="C831" i="6" s="1"/>
  <c r="B473" i="6"/>
  <c r="B832" i="6" s="1"/>
  <c r="C473" i="6"/>
  <c r="C832" i="6" s="1"/>
  <c r="B474" i="6"/>
  <c r="B833" i="6" s="1"/>
  <c r="C474" i="6"/>
  <c r="C833" i="6" s="1"/>
  <c r="B475" i="6"/>
  <c r="B834" i="6" s="1"/>
  <c r="C475" i="6"/>
  <c r="C834" i="6" s="1"/>
  <c r="B476" i="6"/>
  <c r="B835" i="6" s="1"/>
  <c r="C476" i="6"/>
  <c r="C835" i="6" s="1"/>
  <c r="B477" i="6"/>
  <c r="B836" i="6" s="1"/>
  <c r="C477" i="6"/>
  <c r="C836" i="6" s="1"/>
  <c r="B478" i="6"/>
  <c r="B837" i="6" s="1"/>
  <c r="C478" i="6"/>
  <c r="C837" i="6" s="1"/>
  <c r="B479" i="6"/>
  <c r="B838" i="6" s="1"/>
  <c r="C479" i="6"/>
  <c r="C838" i="6" s="1"/>
  <c r="B480" i="6"/>
  <c r="B839" i="6" s="1"/>
  <c r="C480" i="6"/>
  <c r="C839" i="6" s="1"/>
  <c r="B481" i="6"/>
  <c r="B840" i="6" s="1"/>
  <c r="C481" i="6"/>
  <c r="C840" i="6" s="1"/>
  <c r="B482" i="6"/>
  <c r="B841" i="6" s="1"/>
  <c r="C482" i="6"/>
  <c r="C841" i="6" s="1"/>
  <c r="B483" i="6"/>
  <c r="B842" i="6" s="1"/>
  <c r="C483" i="6"/>
  <c r="C842" i="6" s="1"/>
  <c r="B484" i="6"/>
  <c r="B843" i="6" s="1"/>
  <c r="C484" i="6"/>
  <c r="C843" i="6" s="1"/>
  <c r="B485" i="6"/>
  <c r="B844" i="6" s="1"/>
  <c r="C485" i="6"/>
  <c r="C844" i="6" s="1"/>
  <c r="B486" i="6"/>
  <c r="B845" i="6" s="1"/>
  <c r="C486" i="6"/>
  <c r="C845" i="6" s="1"/>
  <c r="B487" i="6"/>
  <c r="B846" i="6" s="1"/>
  <c r="C487" i="6"/>
  <c r="C846" i="6" s="1"/>
  <c r="B488" i="6"/>
  <c r="B847" i="6" s="1"/>
  <c r="C488" i="6"/>
  <c r="C847" i="6" s="1"/>
  <c r="B489" i="6"/>
  <c r="B848" i="6" s="1"/>
  <c r="C489" i="6"/>
  <c r="C848" i="6" s="1"/>
  <c r="B490" i="6"/>
  <c r="B849" i="6" s="1"/>
  <c r="C490" i="6"/>
  <c r="C849" i="6" s="1"/>
  <c r="B491" i="6"/>
  <c r="B850" i="6" s="1"/>
  <c r="C491" i="6"/>
  <c r="C850" i="6" s="1"/>
  <c r="B492" i="6"/>
  <c r="B851" i="6" s="1"/>
  <c r="C492" i="6"/>
  <c r="C851" i="6" s="1"/>
  <c r="B493" i="6"/>
  <c r="B852" i="6" s="1"/>
  <c r="C493" i="6"/>
  <c r="C852" i="6" s="1"/>
  <c r="B494" i="6"/>
  <c r="B853" i="6" s="1"/>
  <c r="C494" i="6"/>
  <c r="C853" i="6" s="1"/>
  <c r="B495" i="6"/>
  <c r="B854" i="6" s="1"/>
  <c r="C495" i="6"/>
  <c r="C854" i="6" s="1"/>
  <c r="B496" i="6"/>
  <c r="B855" i="6" s="1"/>
  <c r="C496" i="6"/>
  <c r="C855" i="6" s="1"/>
  <c r="B497" i="6"/>
  <c r="B856" i="6" s="1"/>
  <c r="C497" i="6"/>
  <c r="C856" i="6" s="1"/>
  <c r="B498" i="6"/>
  <c r="B857" i="6" s="1"/>
  <c r="C498" i="6"/>
  <c r="C857" i="6" s="1"/>
  <c r="B499" i="6"/>
  <c r="B858" i="6" s="1"/>
  <c r="C499" i="6"/>
  <c r="C858" i="6" s="1"/>
  <c r="B500" i="6"/>
  <c r="B859" i="6" s="1"/>
  <c r="C500" i="6"/>
  <c r="C859" i="6" s="1"/>
  <c r="B501" i="6"/>
  <c r="B860" i="6" s="1"/>
  <c r="C501" i="6"/>
  <c r="C860" i="6" s="1"/>
  <c r="B502" i="6"/>
  <c r="B861" i="6" s="1"/>
  <c r="C502" i="6"/>
  <c r="C861" i="6" s="1"/>
  <c r="B503" i="6"/>
  <c r="B862" i="6" s="1"/>
  <c r="C503" i="6"/>
  <c r="C862" i="6" s="1"/>
  <c r="B504" i="6"/>
  <c r="B863" i="6" s="1"/>
  <c r="C504" i="6"/>
  <c r="C863" i="6" s="1"/>
  <c r="B505" i="6"/>
  <c r="B864" i="6" s="1"/>
  <c r="C505" i="6"/>
  <c r="C864" i="6" s="1"/>
  <c r="B506" i="6"/>
  <c r="B865" i="6" s="1"/>
  <c r="C506" i="6"/>
  <c r="C865" i="6" s="1"/>
  <c r="B507" i="6"/>
  <c r="B866" i="6" s="1"/>
  <c r="C507" i="6"/>
  <c r="C866" i="6" s="1"/>
  <c r="B508" i="6"/>
  <c r="B867" i="6" s="1"/>
  <c r="C508" i="6"/>
  <c r="C867" i="6" s="1"/>
  <c r="B509" i="6"/>
  <c r="B868" i="6" s="1"/>
  <c r="C509" i="6"/>
  <c r="C868" i="6" s="1"/>
  <c r="B510" i="6"/>
  <c r="B869" i="6" s="1"/>
  <c r="C510" i="6"/>
  <c r="C869" i="6" s="1"/>
  <c r="B511" i="6"/>
  <c r="B870" i="6" s="1"/>
  <c r="C511" i="6"/>
  <c r="C870" i="6" s="1"/>
  <c r="B512" i="6"/>
  <c r="B871" i="6" s="1"/>
  <c r="C512" i="6"/>
  <c r="C871" i="6" s="1"/>
  <c r="B513" i="6"/>
  <c r="B872" i="6" s="1"/>
  <c r="C513" i="6"/>
  <c r="C872" i="6" s="1"/>
  <c r="B514" i="6"/>
  <c r="B873" i="6" s="1"/>
  <c r="C514" i="6"/>
  <c r="C873" i="6" s="1"/>
  <c r="B515" i="6"/>
  <c r="B874" i="6" s="1"/>
  <c r="C515" i="6"/>
  <c r="C874" i="6" s="1"/>
  <c r="B516" i="6"/>
  <c r="B875" i="6" s="1"/>
  <c r="C516" i="6"/>
  <c r="C875" i="6" s="1"/>
  <c r="B517" i="6"/>
  <c r="B876" i="6" s="1"/>
  <c r="C517" i="6"/>
  <c r="C876" i="6" s="1"/>
  <c r="B518" i="6"/>
  <c r="B877" i="6" s="1"/>
  <c r="C518" i="6"/>
  <c r="C877" i="6" s="1"/>
  <c r="B519" i="6"/>
  <c r="B878" i="6" s="1"/>
  <c r="C519" i="6"/>
  <c r="C878" i="6" s="1"/>
  <c r="B520" i="6"/>
  <c r="B879" i="6" s="1"/>
  <c r="C520" i="6"/>
  <c r="C879" i="6" s="1"/>
  <c r="B521" i="6"/>
  <c r="B880" i="6" s="1"/>
  <c r="C521" i="6"/>
  <c r="C880" i="6" s="1"/>
  <c r="B522" i="6"/>
  <c r="B881" i="6" s="1"/>
  <c r="C522" i="6"/>
  <c r="C881" i="6" s="1"/>
  <c r="B523" i="6"/>
  <c r="B882" i="6" s="1"/>
  <c r="C523" i="6"/>
  <c r="C882" i="6" s="1"/>
  <c r="B524" i="6"/>
  <c r="B883" i="6" s="1"/>
  <c r="C524" i="6"/>
  <c r="C883" i="6" s="1"/>
  <c r="B525" i="6"/>
  <c r="B884" i="6" s="1"/>
  <c r="C525" i="6"/>
  <c r="C884" i="6" s="1"/>
  <c r="B526" i="6"/>
  <c r="B885" i="6" s="1"/>
  <c r="C526" i="6"/>
  <c r="C885" i="6" s="1"/>
  <c r="B527" i="6"/>
  <c r="B886" i="6" s="1"/>
  <c r="C527" i="6"/>
  <c r="C886" i="6" s="1"/>
  <c r="B528" i="6"/>
  <c r="B887" i="6" s="1"/>
  <c r="C528" i="6"/>
  <c r="C887" i="6" s="1"/>
  <c r="B529" i="6"/>
  <c r="B888" i="6" s="1"/>
  <c r="C529" i="6"/>
  <c r="C888" i="6" s="1"/>
  <c r="B530" i="6"/>
  <c r="B889" i="6" s="1"/>
  <c r="C530" i="6"/>
  <c r="C889" i="6" s="1"/>
  <c r="B531" i="6"/>
  <c r="B890" i="6" s="1"/>
  <c r="C531" i="6"/>
  <c r="C890" i="6" s="1"/>
  <c r="B532" i="6"/>
  <c r="B891" i="6" s="1"/>
  <c r="C532" i="6"/>
  <c r="C891" i="6" s="1"/>
  <c r="B533" i="6"/>
  <c r="B892" i="6" s="1"/>
  <c r="C533" i="6"/>
  <c r="C892" i="6" s="1"/>
  <c r="B534" i="6"/>
  <c r="B893" i="6" s="1"/>
  <c r="C534" i="6"/>
  <c r="C893" i="6" s="1"/>
  <c r="B535" i="6"/>
  <c r="B894" i="6" s="1"/>
  <c r="C535" i="6"/>
  <c r="C894" i="6" s="1"/>
  <c r="B536" i="6"/>
  <c r="B895" i="6" s="1"/>
  <c r="C536" i="6"/>
  <c r="C895" i="6" s="1"/>
  <c r="B537" i="6"/>
  <c r="B896" i="6" s="1"/>
  <c r="C537" i="6"/>
  <c r="C896" i="6" s="1"/>
  <c r="B538" i="6"/>
  <c r="B897" i="6" s="1"/>
  <c r="C538" i="6"/>
  <c r="C897" i="6" s="1"/>
  <c r="B539" i="6"/>
  <c r="B898" i="6" s="1"/>
  <c r="C539" i="6"/>
  <c r="C898" i="6" s="1"/>
  <c r="B540" i="6"/>
  <c r="B899" i="6" s="1"/>
  <c r="C540" i="6"/>
  <c r="C899" i="6" s="1"/>
  <c r="B541" i="6"/>
  <c r="B900" i="6" s="1"/>
  <c r="C541" i="6"/>
  <c r="C900" i="6" s="1"/>
  <c r="B542" i="6"/>
  <c r="B901" i="6" s="1"/>
  <c r="C542" i="6"/>
  <c r="C901" i="6" s="1"/>
  <c r="B543" i="6"/>
  <c r="B902" i="6" s="1"/>
  <c r="C543" i="6"/>
  <c r="C902" i="6" s="1"/>
  <c r="B544" i="6"/>
  <c r="B903" i="6" s="1"/>
  <c r="C544" i="6"/>
  <c r="C903" i="6" s="1"/>
  <c r="B545" i="6"/>
  <c r="B904" i="6" s="1"/>
  <c r="C545" i="6"/>
  <c r="C904" i="6" s="1"/>
  <c r="B546" i="6"/>
  <c r="B905" i="6" s="1"/>
  <c r="C546" i="6"/>
  <c r="C905" i="6" s="1"/>
  <c r="B547" i="6"/>
  <c r="B906" i="6" s="1"/>
  <c r="C547" i="6"/>
  <c r="C906" i="6" s="1"/>
  <c r="B548" i="6"/>
  <c r="B907" i="6" s="1"/>
  <c r="C548" i="6"/>
  <c r="C907" i="6" s="1"/>
  <c r="B549" i="6"/>
  <c r="B908" i="6" s="1"/>
  <c r="C549" i="6"/>
  <c r="C908" i="6" s="1"/>
  <c r="B550" i="6"/>
  <c r="B909" i="6" s="1"/>
  <c r="C550" i="6"/>
  <c r="C909" i="6" s="1"/>
  <c r="B551" i="6"/>
  <c r="B910" i="6" s="1"/>
  <c r="C551" i="6"/>
  <c r="C910" i="6" s="1"/>
  <c r="B552" i="6"/>
  <c r="B911" i="6" s="1"/>
  <c r="C552" i="6"/>
  <c r="C911" i="6" s="1"/>
  <c r="B553" i="6"/>
  <c r="B912" i="6" s="1"/>
  <c r="C553" i="6"/>
  <c r="C912" i="6" s="1"/>
  <c r="B554" i="6"/>
  <c r="B913" i="6" s="1"/>
  <c r="C554" i="6"/>
  <c r="C913" i="6" s="1"/>
  <c r="B555" i="6"/>
  <c r="B914" i="6" s="1"/>
  <c r="C555" i="6"/>
  <c r="C914" i="6" s="1"/>
  <c r="B556" i="6"/>
  <c r="B915" i="6" s="1"/>
  <c r="C556" i="6"/>
  <c r="C915" i="6" s="1"/>
  <c r="B557" i="6"/>
  <c r="B916" i="6" s="1"/>
  <c r="C557" i="6"/>
  <c r="C916" i="6" s="1"/>
  <c r="B558" i="6"/>
  <c r="B917" i="6" s="1"/>
  <c r="C558" i="6"/>
  <c r="C917" i="6" s="1"/>
  <c r="B559" i="6"/>
  <c r="B918" i="6" s="1"/>
  <c r="C559" i="6"/>
  <c r="C918" i="6" s="1"/>
  <c r="B560" i="6"/>
  <c r="B919" i="6" s="1"/>
  <c r="C560" i="6"/>
  <c r="C919" i="6" s="1"/>
  <c r="B561" i="6"/>
  <c r="B920" i="6" s="1"/>
  <c r="C561" i="6"/>
  <c r="C920" i="6" s="1"/>
  <c r="B562" i="6"/>
  <c r="B921" i="6" s="1"/>
  <c r="C562" i="6"/>
  <c r="C921" i="6" s="1"/>
  <c r="B563" i="6"/>
  <c r="B922" i="6" s="1"/>
  <c r="C563" i="6"/>
  <c r="C922" i="6" s="1"/>
  <c r="B564" i="6"/>
  <c r="B923" i="6" s="1"/>
  <c r="C564" i="6"/>
  <c r="C923" i="6" s="1"/>
  <c r="B565" i="6"/>
  <c r="B924" i="6" s="1"/>
  <c r="C565" i="6"/>
  <c r="C924" i="6" s="1"/>
  <c r="B566" i="6"/>
  <c r="B925" i="6" s="1"/>
  <c r="C566" i="6"/>
  <c r="C925" i="6" s="1"/>
  <c r="B567" i="6"/>
  <c r="B926" i="6" s="1"/>
  <c r="C567" i="6"/>
  <c r="C926" i="6" s="1"/>
  <c r="B568" i="6"/>
  <c r="B927" i="6" s="1"/>
  <c r="C568" i="6"/>
  <c r="C927" i="6" s="1"/>
  <c r="B569" i="6"/>
  <c r="B928" i="6" s="1"/>
  <c r="C569" i="6"/>
  <c r="C928" i="6" s="1"/>
  <c r="B570" i="6"/>
  <c r="B929" i="6" s="1"/>
  <c r="C570" i="6"/>
  <c r="C929" i="6" s="1"/>
  <c r="B571" i="6"/>
  <c r="B930" i="6" s="1"/>
  <c r="C571" i="6"/>
  <c r="C930" i="6" s="1"/>
  <c r="B572" i="6"/>
  <c r="B931" i="6" s="1"/>
  <c r="C572" i="6"/>
  <c r="C931" i="6" s="1"/>
  <c r="B573" i="6"/>
  <c r="B932" i="6" s="1"/>
  <c r="C573" i="6"/>
  <c r="C932" i="6" s="1"/>
  <c r="B574" i="6"/>
  <c r="B933" i="6" s="1"/>
  <c r="C574" i="6"/>
  <c r="C933" i="6" s="1"/>
  <c r="B575" i="6"/>
  <c r="B934" i="6" s="1"/>
  <c r="C575" i="6"/>
  <c r="C934" i="6" s="1"/>
  <c r="B576" i="6"/>
  <c r="B935" i="6" s="1"/>
  <c r="C576" i="6"/>
  <c r="C935" i="6" s="1"/>
  <c r="B577" i="6"/>
  <c r="B936" i="6" s="1"/>
  <c r="C577" i="6"/>
  <c r="C936" i="6" s="1"/>
  <c r="B578" i="6"/>
  <c r="B937" i="6" s="1"/>
  <c r="C578" i="6"/>
  <c r="C937" i="6" s="1"/>
  <c r="B579" i="6"/>
  <c r="B938" i="6" s="1"/>
  <c r="C579" i="6"/>
  <c r="B580" i="6"/>
  <c r="B939" i="6" s="1"/>
  <c r="C580" i="6"/>
  <c r="C939" i="6" s="1"/>
  <c r="B581" i="6"/>
  <c r="B940" i="6" s="1"/>
  <c r="C581" i="6"/>
  <c r="C940" i="6" s="1"/>
  <c r="B582" i="6"/>
  <c r="B941" i="6" s="1"/>
  <c r="C582" i="6"/>
  <c r="C941" i="6" s="1"/>
  <c r="B583" i="6"/>
  <c r="B942" i="6" s="1"/>
  <c r="C583" i="6"/>
  <c r="C942" i="6" s="1"/>
  <c r="B584" i="6"/>
  <c r="B943" i="6" s="1"/>
  <c r="C584" i="6"/>
  <c r="C943" i="6" s="1"/>
  <c r="B585" i="6"/>
  <c r="B944" i="6" s="1"/>
  <c r="C585" i="6"/>
  <c r="C944" i="6" s="1"/>
  <c r="B586" i="6"/>
  <c r="B945" i="6" s="1"/>
  <c r="C586" i="6"/>
  <c r="C945" i="6" s="1"/>
  <c r="B587" i="6"/>
  <c r="B946" i="6" s="1"/>
  <c r="C587" i="6"/>
  <c r="C946" i="6" s="1"/>
  <c r="B588" i="6"/>
  <c r="B947" i="6" s="1"/>
  <c r="C588" i="6"/>
  <c r="C947" i="6" s="1"/>
  <c r="B589" i="6"/>
  <c r="B948" i="6" s="1"/>
  <c r="C589" i="6"/>
  <c r="C948" i="6" s="1"/>
  <c r="B590" i="6"/>
  <c r="B949" i="6" s="1"/>
  <c r="C590" i="6"/>
  <c r="C949" i="6" s="1"/>
  <c r="B591" i="6"/>
  <c r="B950" i="6" s="1"/>
  <c r="C591" i="6"/>
  <c r="C950" i="6" s="1"/>
  <c r="B592" i="6"/>
  <c r="B951" i="6" s="1"/>
  <c r="C592" i="6"/>
  <c r="C951" i="6" s="1"/>
  <c r="B593" i="6"/>
  <c r="B952" i="6" s="1"/>
  <c r="C593" i="6"/>
  <c r="C952" i="6" s="1"/>
  <c r="B594" i="6"/>
  <c r="B953" i="6" s="1"/>
  <c r="C594" i="6"/>
  <c r="C953" i="6" s="1"/>
  <c r="B595" i="6"/>
  <c r="B954" i="6" s="1"/>
  <c r="C595" i="6"/>
  <c r="C954" i="6" s="1"/>
  <c r="B596" i="6"/>
  <c r="B955" i="6" s="1"/>
  <c r="C596" i="6"/>
  <c r="C955" i="6" s="1"/>
  <c r="B597" i="6"/>
  <c r="B956" i="6" s="1"/>
  <c r="C597" i="6"/>
  <c r="C956" i="6" s="1"/>
  <c r="B598" i="6"/>
  <c r="B957" i="6" s="1"/>
  <c r="C598" i="6"/>
  <c r="C957" i="6" s="1"/>
  <c r="B599" i="6"/>
  <c r="B958" i="6" s="1"/>
  <c r="C599" i="6"/>
  <c r="C958" i="6" s="1"/>
  <c r="B600" i="6"/>
  <c r="B959" i="6" s="1"/>
  <c r="C600" i="6"/>
  <c r="C959" i="6" s="1"/>
  <c r="B601" i="6"/>
  <c r="B960" i="6" s="1"/>
  <c r="C601" i="6"/>
  <c r="C960" i="6" s="1"/>
  <c r="B602" i="6"/>
  <c r="B961" i="6" s="1"/>
  <c r="C602" i="6"/>
  <c r="C961" i="6" s="1"/>
  <c r="B603" i="6"/>
  <c r="B962" i="6" s="1"/>
  <c r="C603" i="6"/>
  <c r="C962" i="6" s="1"/>
  <c r="B604" i="6"/>
  <c r="B963" i="6" s="1"/>
  <c r="C604" i="6"/>
  <c r="C963" i="6" s="1"/>
  <c r="B605" i="6"/>
  <c r="B964" i="6" s="1"/>
  <c r="C605" i="6"/>
  <c r="C964" i="6" s="1"/>
  <c r="B606" i="6"/>
  <c r="B965" i="6" s="1"/>
  <c r="C606" i="6"/>
  <c r="C965" i="6" s="1"/>
  <c r="B607" i="6"/>
  <c r="B966" i="6" s="1"/>
  <c r="C607" i="6"/>
  <c r="C966" i="6" s="1"/>
  <c r="B608" i="6"/>
  <c r="B967" i="6" s="1"/>
  <c r="C608" i="6"/>
  <c r="C967" i="6" s="1"/>
  <c r="B609" i="6"/>
  <c r="B968" i="6" s="1"/>
  <c r="C609" i="6"/>
  <c r="C968" i="6" s="1"/>
  <c r="B610" i="6"/>
  <c r="B969" i="6" s="1"/>
  <c r="C610" i="6"/>
  <c r="C969" i="6" s="1"/>
  <c r="B611" i="6"/>
  <c r="B970" i="6" s="1"/>
  <c r="C611" i="6"/>
  <c r="C970" i="6" s="1"/>
  <c r="B612" i="6"/>
  <c r="B971" i="6" s="1"/>
  <c r="C612" i="6"/>
  <c r="C971" i="6" s="1"/>
  <c r="B613" i="6"/>
  <c r="B972" i="6" s="1"/>
  <c r="C613" i="6"/>
  <c r="C972" i="6" s="1"/>
  <c r="B614" i="6"/>
  <c r="B973" i="6" s="1"/>
  <c r="C614" i="6"/>
  <c r="C973" i="6" s="1"/>
  <c r="B615" i="6"/>
  <c r="B974" i="6" s="1"/>
  <c r="C615" i="6"/>
  <c r="C974" i="6" s="1"/>
  <c r="B616" i="6"/>
  <c r="B975" i="6" s="1"/>
  <c r="C616" i="6"/>
  <c r="C975" i="6" s="1"/>
  <c r="B617" i="6"/>
  <c r="B976" i="6" s="1"/>
  <c r="C617" i="6"/>
  <c r="C976" i="6" s="1"/>
  <c r="B618" i="6"/>
  <c r="B977" i="6" s="1"/>
  <c r="C618" i="6"/>
  <c r="C977" i="6" s="1"/>
  <c r="B619" i="6"/>
  <c r="B978" i="6" s="1"/>
  <c r="C619" i="6"/>
  <c r="C978" i="6" s="1"/>
  <c r="B620" i="6"/>
  <c r="B979" i="6" s="1"/>
  <c r="C620" i="6"/>
  <c r="C979" i="6" s="1"/>
  <c r="B621" i="6"/>
  <c r="B980" i="6" s="1"/>
  <c r="C621" i="6"/>
  <c r="C980" i="6" s="1"/>
  <c r="B622" i="6"/>
  <c r="B981" i="6" s="1"/>
  <c r="C622" i="6"/>
  <c r="C981" i="6" s="1"/>
  <c r="B623" i="6"/>
  <c r="B982" i="6" s="1"/>
  <c r="C623" i="6"/>
  <c r="C982" i="6" s="1"/>
  <c r="B624" i="6"/>
  <c r="B983" i="6" s="1"/>
  <c r="C624" i="6"/>
  <c r="C983" i="6" s="1"/>
  <c r="B625" i="6"/>
  <c r="B984" i="6" s="1"/>
  <c r="C625" i="6"/>
  <c r="C984" i="6" s="1"/>
  <c r="B626" i="6"/>
  <c r="B985" i="6" s="1"/>
  <c r="C626" i="6"/>
  <c r="C985" i="6" s="1"/>
  <c r="B627" i="6"/>
  <c r="B986" i="6" s="1"/>
  <c r="C627" i="6"/>
  <c r="C986" i="6" s="1"/>
  <c r="B628" i="6"/>
  <c r="B987" i="6" s="1"/>
  <c r="C628" i="6"/>
  <c r="C987" i="6" s="1"/>
  <c r="B629" i="6"/>
  <c r="B988" i="6" s="1"/>
  <c r="C629" i="6"/>
  <c r="C988" i="6" s="1"/>
  <c r="B630" i="6"/>
  <c r="B989" i="6" s="1"/>
  <c r="C630" i="6"/>
  <c r="C989" i="6" s="1"/>
  <c r="B631" i="6"/>
  <c r="B990" i="6" s="1"/>
  <c r="C631" i="6"/>
  <c r="C990" i="6" s="1"/>
  <c r="B632" i="6"/>
  <c r="B991" i="6" s="1"/>
  <c r="C632" i="6"/>
  <c r="C991" i="6" s="1"/>
  <c r="B633" i="6"/>
  <c r="B992" i="6" s="1"/>
  <c r="C633" i="6"/>
  <c r="C992" i="6" s="1"/>
  <c r="B634" i="6"/>
  <c r="B993" i="6" s="1"/>
  <c r="C634" i="6"/>
  <c r="C993" i="6" s="1"/>
  <c r="B635" i="6"/>
  <c r="B994" i="6" s="1"/>
  <c r="C635" i="6"/>
  <c r="C994" i="6" s="1"/>
  <c r="B636" i="6"/>
  <c r="B995" i="6" s="1"/>
  <c r="C636" i="6"/>
  <c r="C995" i="6" s="1"/>
  <c r="B637" i="6"/>
  <c r="B996" i="6" s="1"/>
  <c r="C637" i="6"/>
  <c r="C996" i="6" s="1"/>
  <c r="B638" i="6"/>
  <c r="B997" i="6" s="1"/>
  <c r="C638" i="6"/>
  <c r="C997" i="6" s="1"/>
  <c r="B639" i="6"/>
  <c r="B998" i="6" s="1"/>
  <c r="C639" i="6"/>
  <c r="C998" i="6" s="1"/>
  <c r="B640" i="6"/>
  <c r="B999" i="6" s="1"/>
  <c r="C640" i="6"/>
  <c r="C999" i="6" s="1"/>
  <c r="B641" i="6"/>
  <c r="B1000" i="6" s="1"/>
  <c r="C641" i="6"/>
  <c r="C1000" i="6" s="1"/>
  <c r="B642" i="6"/>
  <c r="B1001" i="6" s="1"/>
  <c r="C642" i="6"/>
  <c r="C1001" i="6" s="1"/>
  <c r="B643" i="6"/>
  <c r="B1002" i="6" s="1"/>
  <c r="C643" i="6"/>
  <c r="C1002" i="6" s="1"/>
  <c r="B644" i="6"/>
  <c r="B1003" i="6" s="1"/>
  <c r="C644" i="6"/>
  <c r="C1003" i="6" s="1"/>
  <c r="B645" i="6"/>
  <c r="B1004" i="6" s="1"/>
  <c r="C645" i="6"/>
  <c r="C1004" i="6" s="1"/>
  <c r="B646" i="6"/>
  <c r="B1005" i="6" s="1"/>
  <c r="C646" i="6"/>
  <c r="C1005" i="6" s="1"/>
  <c r="B647" i="6"/>
  <c r="B1006" i="6" s="1"/>
  <c r="C647" i="6"/>
  <c r="C1006" i="6" s="1"/>
  <c r="B648" i="6"/>
  <c r="B1007" i="6" s="1"/>
  <c r="C648" i="6"/>
  <c r="C1007" i="6" s="1"/>
  <c r="B649" i="6"/>
  <c r="B1008" i="6" s="1"/>
  <c r="C649" i="6"/>
  <c r="C1008" i="6" s="1"/>
  <c r="B650" i="6"/>
  <c r="B1009" i="6" s="1"/>
  <c r="C650" i="6"/>
  <c r="C1009" i="6" s="1"/>
  <c r="B651" i="6"/>
  <c r="B1010" i="6" s="1"/>
  <c r="C651" i="6"/>
  <c r="C1010" i="6" s="1"/>
  <c r="B652" i="6"/>
  <c r="B1011" i="6" s="1"/>
  <c r="C652" i="6"/>
  <c r="C1011" i="6" s="1"/>
  <c r="B653" i="6"/>
  <c r="B1012" i="6" s="1"/>
  <c r="C653" i="6"/>
  <c r="C1012" i="6" s="1"/>
  <c r="B654" i="6"/>
  <c r="B1013" i="6" s="1"/>
  <c r="C654" i="6"/>
  <c r="C1013" i="6" s="1"/>
  <c r="B655" i="6"/>
  <c r="B1014" i="6" s="1"/>
  <c r="C655" i="6"/>
  <c r="C1014" i="6" s="1"/>
  <c r="B656" i="6"/>
  <c r="B1015" i="6" s="1"/>
  <c r="C656" i="6"/>
  <c r="C1015" i="6" s="1"/>
  <c r="B657" i="6"/>
  <c r="B1016" i="6" s="1"/>
  <c r="C657" i="6"/>
  <c r="C1016" i="6" s="1"/>
  <c r="B658" i="6"/>
  <c r="B1017" i="6" s="1"/>
  <c r="C658" i="6"/>
  <c r="C1017" i="6" s="1"/>
  <c r="B659" i="6"/>
  <c r="B1018" i="6" s="1"/>
  <c r="C659" i="6"/>
  <c r="C1018" i="6" s="1"/>
  <c r="B660" i="6"/>
  <c r="B1019" i="6" s="1"/>
  <c r="C660" i="6"/>
  <c r="C1019" i="6" s="1"/>
  <c r="B661" i="6"/>
  <c r="B1020" i="6" s="1"/>
  <c r="C661" i="6"/>
  <c r="C1020" i="6" s="1"/>
  <c r="B662" i="6"/>
  <c r="B1021" i="6" s="1"/>
  <c r="C662" i="6"/>
  <c r="C1021" i="6" s="1"/>
  <c r="B663" i="6"/>
  <c r="B1022" i="6" s="1"/>
  <c r="C663" i="6"/>
  <c r="C1022" i="6" s="1"/>
  <c r="B664" i="6"/>
  <c r="B1023" i="6" s="1"/>
  <c r="C664" i="6"/>
  <c r="C1023" i="6" s="1"/>
  <c r="B665" i="6"/>
  <c r="B1024" i="6" s="1"/>
  <c r="C665" i="6"/>
  <c r="C1024" i="6" s="1"/>
  <c r="B666" i="6"/>
  <c r="B1025" i="6" s="1"/>
  <c r="C666" i="6"/>
  <c r="C1025" i="6" s="1"/>
  <c r="B667" i="6"/>
  <c r="B1026" i="6" s="1"/>
  <c r="C667" i="6"/>
  <c r="C1026" i="6" s="1"/>
  <c r="B668" i="6"/>
  <c r="B1027" i="6" s="1"/>
  <c r="C668" i="6"/>
  <c r="C1027" i="6" s="1"/>
  <c r="B669" i="6"/>
  <c r="B1028" i="6" s="1"/>
  <c r="C669" i="6"/>
  <c r="C1028" i="6" s="1"/>
  <c r="B670" i="6"/>
  <c r="B1029" i="6" s="1"/>
  <c r="C670" i="6"/>
  <c r="C1029" i="6" s="1"/>
  <c r="B671" i="6"/>
  <c r="B1030" i="6" s="1"/>
  <c r="C671" i="6"/>
  <c r="C1030" i="6" s="1"/>
  <c r="B672" i="6"/>
  <c r="B1031" i="6" s="1"/>
  <c r="C672" i="6"/>
  <c r="C1031" i="6" s="1"/>
  <c r="B673" i="6"/>
  <c r="B1032" i="6" s="1"/>
  <c r="C673" i="6"/>
  <c r="C1032" i="6" s="1"/>
  <c r="B674" i="6"/>
  <c r="B1033" i="6" s="1"/>
  <c r="C674" i="6"/>
  <c r="C1033" i="6" s="1"/>
  <c r="B675" i="6"/>
  <c r="B1034" i="6" s="1"/>
  <c r="C675" i="6"/>
  <c r="C1034" i="6" s="1"/>
  <c r="B676" i="6"/>
  <c r="B1035" i="6" s="1"/>
  <c r="C676" i="6"/>
  <c r="C1035" i="6" s="1"/>
  <c r="B677" i="6"/>
  <c r="B1036" i="6" s="1"/>
  <c r="C677" i="6"/>
  <c r="C1036" i="6" s="1"/>
  <c r="B678" i="6"/>
  <c r="B1037" i="6" s="1"/>
  <c r="C678" i="6"/>
  <c r="C1037" i="6" s="1"/>
  <c r="B679" i="6"/>
  <c r="B1038" i="6" s="1"/>
  <c r="C679" i="6"/>
  <c r="C1038" i="6" s="1"/>
  <c r="B680" i="6"/>
  <c r="B1039" i="6" s="1"/>
  <c r="C680" i="6"/>
  <c r="C1039" i="6" s="1"/>
  <c r="B681" i="6"/>
  <c r="B1040" i="6" s="1"/>
  <c r="C681" i="6"/>
  <c r="C1040" i="6" s="1"/>
  <c r="B682" i="6"/>
  <c r="B1041" i="6" s="1"/>
  <c r="C682" i="6"/>
  <c r="C1041" i="6" s="1"/>
  <c r="B683" i="6"/>
  <c r="B1042" i="6" s="1"/>
  <c r="C683" i="6"/>
  <c r="C1042" i="6" s="1"/>
  <c r="B684" i="6"/>
  <c r="B1043" i="6" s="1"/>
  <c r="C684" i="6"/>
  <c r="C1043" i="6" s="1"/>
  <c r="B685" i="6"/>
  <c r="B1044" i="6" s="1"/>
  <c r="C685" i="6"/>
  <c r="C1044" i="6" s="1"/>
  <c r="B686" i="6"/>
  <c r="B1045" i="6" s="1"/>
  <c r="C686" i="6"/>
  <c r="C1045" i="6" s="1"/>
  <c r="B687" i="6"/>
  <c r="B1046" i="6" s="1"/>
  <c r="C687" i="6"/>
  <c r="C1046" i="6" s="1"/>
  <c r="B688" i="6"/>
  <c r="B1047" i="6" s="1"/>
  <c r="C688" i="6"/>
  <c r="C1047" i="6" s="1"/>
  <c r="B689" i="6"/>
  <c r="B1048" i="6" s="1"/>
  <c r="C689" i="6"/>
  <c r="C1048" i="6" s="1"/>
  <c r="B690" i="6"/>
  <c r="B1049" i="6" s="1"/>
  <c r="C690" i="6"/>
  <c r="C1049" i="6" s="1"/>
  <c r="B691" i="6"/>
  <c r="B1050" i="6" s="1"/>
  <c r="C691" i="6"/>
  <c r="C1050" i="6" s="1"/>
  <c r="B692" i="6"/>
  <c r="B1051" i="6" s="1"/>
  <c r="C692" i="6"/>
  <c r="C1051" i="6" s="1"/>
  <c r="B693" i="6"/>
  <c r="B1052" i="6" s="1"/>
  <c r="C693" i="6"/>
  <c r="C1052" i="6" s="1"/>
  <c r="B694" i="6"/>
  <c r="B1053" i="6" s="1"/>
  <c r="C694" i="6"/>
  <c r="C1053" i="6" s="1"/>
  <c r="B695" i="6"/>
  <c r="B1054" i="6" s="1"/>
  <c r="C695" i="6"/>
  <c r="C1054" i="6" s="1"/>
  <c r="B696" i="6"/>
  <c r="B1055" i="6" s="1"/>
  <c r="C696" i="6"/>
  <c r="C1055" i="6" s="1"/>
  <c r="B697" i="6"/>
  <c r="B1056" i="6" s="1"/>
  <c r="C697" i="6"/>
  <c r="C1056" i="6" s="1"/>
  <c r="B698" i="6"/>
  <c r="B1057" i="6" s="1"/>
  <c r="C698" i="6"/>
  <c r="C1057" i="6" s="1"/>
  <c r="B699" i="6"/>
  <c r="B1058" i="6" s="1"/>
  <c r="C699" i="6"/>
  <c r="C1058" i="6" s="1"/>
  <c r="B700" i="6"/>
  <c r="B1059" i="6" s="1"/>
  <c r="C700" i="6"/>
  <c r="C1059" i="6" s="1"/>
  <c r="B701" i="6"/>
  <c r="B1060" i="6" s="1"/>
  <c r="C701" i="6"/>
  <c r="C1060" i="6" s="1"/>
  <c r="B702" i="6"/>
  <c r="B1061" i="6" s="1"/>
  <c r="C702" i="6"/>
  <c r="C1061" i="6" s="1"/>
  <c r="B703" i="6"/>
  <c r="B1062" i="6" s="1"/>
  <c r="C703" i="6"/>
  <c r="C1062" i="6" s="1"/>
  <c r="B704" i="6"/>
  <c r="B1063" i="6" s="1"/>
  <c r="C704" i="6"/>
  <c r="C1063" i="6" s="1"/>
  <c r="B705" i="6"/>
  <c r="B1064" i="6" s="1"/>
  <c r="C705" i="6"/>
  <c r="C1064" i="6" s="1"/>
  <c r="B706" i="6"/>
  <c r="B1065" i="6" s="1"/>
  <c r="C706" i="6"/>
  <c r="C1065" i="6" s="1"/>
  <c r="B707" i="6"/>
  <c r="B1066" i="6" s="1"/>
  <c r="C707" i="6"/>
  <c r="C1066" i="6" s="1"/>
  <c r="B708" i="6"/>
  <c r="B1067" i="6" s="1"/>
  <c r="C708" i="6"/>
  <c r="C1067" i="6" s="1"/>
  <c r="B709" i="6"/>
  <c r="B1068" i="6" s="1"/>
  <c r="C709" i="6"/>
  <c r="C1068" i="6" s="1"/>
  <c r="B710" i="6"/>
  <c r="B1069" i="6" s="1"/>
  <c r="C710" i="6"/>
  <c r="C1069" i="6" s="1"/>
  <c r="B711" i="6"/>
  <c r="B1070" i="6" s="1"/>
  <c r="C711" i="6"/>
  <c r="C1070" i="6" s="1"/>
  <c r="B712" i="6"/>
  <c r="B1071" i="6" s="1"/>
  <c r="C712" i="6"/>
  <c r="C1071" i="6" s="1"/>
  <c r="B713" i="6"/>
  <c r="B1072" i="6" s="1"/>
  <c r="C713" i="6"/>
  <c r="C1072" i="6" s="1"/>
  <c r="B714" i="6"/>
  <c r="B1073" i="6" s="1"/>
  <c r="C714" i="6"/>
  <c r="C1073" i="6" s="1"/>
  <c r="B715" i="6"/>
  <c r="B1074" i="6" s="1"/>
  <c r="C715" i="6"/>
  <c r="C1074" i="6" s="1"/>
  <c r="B716" i="6"/>
  <c r="B1075" i="6" s="1"/>
  <c r="C716" i="6"/>
  <c r="C1075" i="6" s="1"/>
  <c r="B717" i="6"/>
  <c r="B1076" i="6" s="1"/>
  <c r="C717" i="6"/>
  <c r="C1076" i="6" s="1"/>
  <c r="C362" i="6"/>
  <c r="B362" i="6"/>
  <c r="W7" i="6"/>
  <c r="W366" i="6" s="1"/>
  <c r="W725" i="6" s="1"/>
  <c r="Z9" i="6"/>
  <c r="V11" i="6"/>
  <c r="V370" i="6" s="1"/>
  <c r="V729" i="6" s="1"/>
  <c r="AB11" i="6"/>
  <c r="W14" i="6"/>
  <c r="W373" i="6" s="1"/>
  <c r="W732" i="6" s="1"/>
  <c r="Z15" i="6"/>
  <c r="W17" i="6"/>
  <c r="W376" i="6" s="1"/>
  <c r="W735" i="6" s="1"/>
  <c r="AA18" i="6"/>
  <c r="V20" i="6"/>
  <c r="V379" i="6" s="1"/>
  <c r="V738" i="6" s="1"/>
  <c r="AB20" i="6"/>
  <c r="AB22" i="6"/>
  <c r="V24" i="6"/>
  <c r="V383" i="6" s="1"/>
  <c r="V742" i="6" s="1"/>
  <c r="AB24" i="6"/>
  <c r="AB26" i="6"/>
  <c r="V28" i="6"/>
  <c r="V387" i="6" s="1"/>
  <c r="V746" i="6" s="1"/>
  <c r="AB28" i="6"/>
  <c r="AB30" i="6"/>
  <c r="V32" i="6"/>
  <c r="V391" i="6" s="1"/>
  <c r="V750" i="6" s="1"/>
  <c r="AB32" i="6"/>
  <c r="AB34" i="6"/>
  <c r="V36" i="6"/>
  <c r="V395" i="6" s="1"/>
  <c r="V754" i="6" s="1"/>
  <c r="AB36" i="6"/>
  <c r="AB38" i="6"/>
  <c r="V40" i="6"/>
  <c r="V399" i="6" s="1"/>
  <c r="V758" i="6" s="1"/>
  <c r="AB40" i="6"/>
  <c r="AB42" i="6"/>
  <c r="V44" i="6"/>
  <c r="V403" i="6" s="1"/>
  <c r="V762" i="6" s="1"/>
  <c r="AB44" i="6"/>
  <c r="AB46" i="6"/>
  <c r="V48" i="6"/>
  <c r="V407" i="6" s="1"/>
  <c r="V766" i="6" s="1"/>
  <c r="AB48" i="6"/>
  <c r="AB50" i="6"/>
  <c r="V52" i="6"/>
  <c r="V411" i="6" s="1"/>
  <c r="V770" i="6" s="1"/>
  <c r="AB52" i="6"/>
  <c r="AB54" i="6"/>
  <c r="V56" i="6"/>
  <c r="V415" i="6" s="1"/>
  <c r="V774" i="6" s="1"/>
  <c r="AB56" i="6"/>
  <c r="AA58" i="6"/>
  <c r="AB61" i="6"/>
  <c r="AB62" i="6"/>
  <c r="AB63" i="6"/>
  <c r="V65" i="6"/>
  <c r="V424" i="6" s="1"/>
  <c r="V783" i="6" s="1"/>
  <c r="V66" i="6"/>
  <c r="V425" i="6" s="1"/>
  <c r="V784" i="6" s="1"/>
  <c r="AA66" i="6"/>
  <c r="V67" i="6"/>
  <c r="V426" i="6" s="1"/>
  <c r="V785" i="6" s="1"/>
  <c r="AB69" i="6"/>
  <c r="Z71" i="6"/>
  <c r="V73" i="6"/>
  <c r="V432" i="6" s="1"/>
  <c r="V791" i="6" s="1"/>
  <c r="AA75" i="6"/>
  <c r="AB77" i="6"/>
  <c r="Z79" i="6"/>
  <c r="V82" i="6"/>
  <c r="V441" i="6" s="1"/>
  <c r="V800" i="6" s="1"/>
  <c r="AB85" i="6"/>
  <c r="Z88" i="6"/>
  <c r="AA90" i="6"/>
  <c r="V97" i="6"/>
  <c r="V456" i="6" s="1"/>
  <c r="V815" i="6" s="1"/>
  <c r="AA98" i="6"/>
  <c r="Z103" i="6"/>
  <c r="V105" i="6"/>
  <c r="V464" i="6" s="1"/>
  <c r="V823" i="6" s="1"/>
  <c r="AA107" i="6"/>
  <c r="AB109" i="6"/>
  <c r="Z111" i="6"/>
  <c r="V114" i="6"/>
  <c r="V473" i="6" s="1"/>
  <c r="V832" i="6" s="1"/>
  <c r="AB117" i="6"/>
  <c r="Z120" i="6"/>
  <c r="AA122" i="6"/>
  <c r="V129" i="6"/>
  <c r="V488" i="6" s="1"/>
  <c r="V847" i="6" s="1"/>
  <c r="AA130" i="6"/>
  <c r="Z135" i="6"/>
  <c r="V137" i="6"/>
  <c r="V496" i="6" s="1"/>
  <c r="V855" i="6" s="1"/>
  <c r="X139" i="6"/>
  <c r="V141" i="6"/>
  <c r="V500" i="6" s="1"/>
  <c r="V859" i="6" s="1"/>
  <c r="Z144" i="6"/>
  <c r="Z147" i="6"/>
  <c r="X149" i="6"/>
  <c r="AA150" i="6"/>
  <c r="AA151" i="6"/>
  <c r="X153" i="6"/>
  <c r="AA154" i="6"/>
  <c r="AA155" i="6"/>
  <c r="X157" i="6"/>
  <c r="AA158" i="6"/>
  <c r="AA159" i="6"/>
  <c r="X161" i="6"/>
  <c r="AA162" i="6"/>
  <c r="AA163" i="6"/>
  <c r="X165" i="6"/>
  <c r="AA166" i="6"/>
  <c r="AA167" i="6"/>
  <c r="X169" i="6"/>
  <c r="AA170" i="6"/>
  <c r="AA171" i="6"/>
  <c r="X173" i="6"/>
  <c r="AA174" i="6"/>
  <c r="AA175" i="6"/>
  <c r="X177" i="6"/>
  <c r="AA178" i="6"/>
  <c r="AA179" i="6"/>
  <c r="X181" i="6"/>
  <c r="AA182" i="6"/>
  <c r="AA183" i="6"/>
  <c r="X185" i="6"/>
  <c r="AA186" i="6"/>
  <c r="AA187" i="6"/>
  <c r="X189" i="6"/>
  <c r="AA190" i="6"/>
  <c r="AA191" i="6"/>
  <c r="X193" i="6"/>
  <c r="AA194" i="6"/>
  <c r="AA195" i="6"/>
  <c r="AC197" i="6"/>
  <c r="Z198" i="6"/>
  <c r="AA199" i="6"/>
  <c r="Z200" i="6"/>
  <c r="X201" i="6"/>
  <c r="X203" i="6"/>
  <c r="AC203" i="6"/>
  <c r="AC205" i="6"/>
  <c r="Z206" i="6"/>
  <c r="AA207" i="6"/>
  <c r="Z208" i="6"/>
  <c r="X209" i="6"/>
  <c r="AA211" i="6"/>
  <c r="AA212" i="6"/>
  <c r="AC213" i="6"/>
  <c r="AC214" i="6"/>
  <c r="AA215" i="6"/>
  <c r="X216" i="6"/>
  <c r="X217" i="6"/>
  <c r="AC217" i="6"/>
  <c r="Z218" i="6"/>
  <c r="Z219" i="6"/>
  <c r="X220" i="6"/>
  <c r="AB220" i="6"/>
  <c r="Z222" i="6"/>
  <c r="AB224" i="6"/>
  <c r="X226" i="6"/>
  <c r="AC226" i="6"/>
  <c r="X228" i="6"/>
  <c r="AC228" i="6"/>
  <c r="X230" i="6"/>
  <c r="AC230" i="6"/>
  <c r="X232" i="6"/>
  <c r="AC232" i="6"/>
  <c r="X234" i="6"/>
  <c r="AC234" i="6"/>
  <c r="X236" i="6"/>
  <c r="AC236" i="6"/>
  <c r="X238" i="6"/>
  <c r="AC238" i="6"/>
  <c r="X240" i="6"/>
  <c r="AC240" i="6"/>
  <c r="X242" i="6"/>
  <c r="AC242" i="6"/>
  <c r="X244" i="6"/>
  <c r="AC244" i="6"/>
  <c r="X246" i="6"/>
  <c r="AC246" i="6"/>
  <c r="X248" i="6"/>
  <c r="AC248" i="6"/>
  <c r="X250" i="6"/>
  <c r="AC250" i="6"/>
  <c r="X252" i="6"/>
  <c r="AC252" i="6"/>
  <c r="X254" i="6"/>
  <c r="AC254" i="6"/>
  <c r="X256" i="6"/>
  <c r="AC256" i="6"/>
  <c r="X258" i="6"/>
  <c r="AC258" i="6"/>
  <c r="X260" i="6"/>
  <c r="AC260" i="6"/>
  <c r="X262" i="6"/>
  <c r="AC262" i="6"/>
  <c r="X264" i="6"/>
  <c r="AC264" i="6"/>
  <c r="X266" i="6"/>
  <c r="AC266" i="6"/>
  <c r="X268" i="6"/>
  <c r="AC268" i="6"/>
  <c r="X270" i="6"/>
  <c r="AC270" i="6"/>
  <c r="X272" i="6"/>
  <c r="AC272" i="6"/>
  <c r="X274" i="6"/>
  <c r="AC274" i="6"/>
  <c r="X276" i="6"/>
  <c r="AC276" i="6"/>
  <c r="X278" i="6"/>
  <c r="AC278" i="6"/>
  <c r="X280" i="6"/>
  <c r="AC280" i="6"/>
  <c r="X282" i="6"/>
  <c r="AC282" i="6"/>
  <c r="X284" i="6"/>
  <c r="AC284" i="6"/>
  <c r="X286" i="6"/>
  <c r="AC286" i="6"/>
  <c r="X288" i="6"/>
  <c r="AC288" i="6"/>
  <c r="X290" i="6"/>
  <c r="AC290" i="6"/>
  <c r="X292" i="6"/>
  <c r="AC292" i="6"/>
  <c r="X294" i="6"/>
  <c r="AC294" i="6"/>
  <c r="X296" i="6"/>
  <c r="AC296" i="6"/>
  <c r="X298" i="6"/>
  <c r="AC298" i="6"/>
  <c r="X300" i="6"/>
  <c r="AC300" i="6"/>
  <c r="X302" i="6"/>
  <c r="AA302" i="6"/>
  <c r="X303" i="6"/>
  <c r="AA303" i="6"/>
  <c r="AA304" i="6"/>
  <c r="AC305" i="6"/>
  <c r="AC306" i="6"/>
  <c r="Z307" i="6"/>
  <c r="AC307" i="6"/>
  <c r="Z308" i="6"/>
  <c r="X309" i="6"/>
  <c r="Z309" i="6"/>
  <c r="X310" i="6"/>
  <c r="AA310" i="6"/>
  <c r="X311" i="6"/>
  <c r="AA311" i="6"/>
  <c r="AA312" i="6"/>
  <c r="AC313" i="6"/>
  <c r="AC314" i="6"/>
  <c r="Z315" i="6"/>
  <c r="AC315" i="6"/>
  <c r="Z316" i="6"/>
  <c r="X317" i="6"/>
  <c r="Z317" i="6"/>
  <c r="X318" i="6"/>
  <c r="AA318" i="6"/>
  <c r="X319" i="6"/>
  <c r="AA319" i="6"/>
  <c r="AA320" i="6"/>
  <c r="AC321" i="6"/>
  <c r="AC322" i="6"/>
  <c r="Z323" i="6"/>
  <c r="AC323" i="6"/>
  <c r="Z324" i="6"/>
  <c r="X325" i="6"/>
  <c r="Z325" i="6"/>
  <c r="X326" i="6"/>
  <c r="AA326" i="6"/>
  <c r="X327" i="6"/>
  <c r="AA327" i="6"/>
  <c r="AA328" i="6"/>
  <c r="AC329" i="6"/>
  <c r="AC330" i="6"/>
  <c r="Z331" i="6"/>
  <c r="AC331" i="6"/>
  <c r="Z332" i="6"/>
  <c r="X333" i="6"/>
  <c r="Z333" i="6"/>
  <c r="X334" i="6"/>
  <c r="AA334" i="6"/>
  <c r="X335" i="6"/>
  <c r="AA335" i="6"/>
  <c r="AA336" i="6"/>
  <c r="AC337" i="6"/>
  <c r="AC338" i="6"/>
  <c r="Z339" i="6"/>
  <c r="AC339" i="6"/>
  <c r="Z340" i="6"/>
  <c r="X341" i="6"/>
  <c r="Z341" i="6"/>
  <c r="X342" i="6"/>
  <c r="AA342" i="6"/>
  <c r="X343" i="6"/>
  <c r="AA343" i="6"/>
  <c r="AA344" i="6"/>
  <c r="AC345" i="6"/>
  <c r="AC346" i="6"/>
  <c r="Z347" i="6"/>
  <c r="AC347" i="6"/>
  <c r="Z348" i="6"/>
  <c r="X349" i="6"/>
  <c r="Z349" i="6"/>
  <c r="X350" i="6"/>
  <c r="AA350" i="6"/>
  <c r="X351" i="6"/>
  <c r="AA351" i="6"/>
  <c r="AA352" i="6"/>
  <c r="AC353" i="6"/>
  <c r="AC354" i="6"/>
  <c r="Z355" i="6"/>
  <c r="AC355" i="6"/>
  <c r="Z356" i="6"/>
  <c r="X357" i="6"/>
  <c r="Z357" i="6"/>
  <c r="X358" i="6"/>
  <c r="AA358" i="6"/>
  <c r="X4" i="6"/>
  <c r="AA4" i="6"/>
  <c r="V3" i="6"/>
  <c r="W3" i="6"/>
  <c r="Z3" i="6"/>
  <c r="Y3" i="6"/>
  <c r="L4" i="6"/>
  <c r="L363" i="6" s="1"/>
  <c r="L722" i="6" s="1"/>
  <c r="M4" i="6"/>
  <c r="M363" i="6" s="1"/>
  <c r="M722" i="6" s="1"/>
  <c r="N4" i="6"/>
  <c r="O4" i="6"/>
  <c r="Y4" i="6" s="1"/>
  <c r="P4" i="6"/>
  <c r="Z4" i="6" s="1"/>
  <c r="Q4" i="6"/>
  <c r="R4" i="6"/>
  <c r="AB4" i="6" s="1"/>
  <c r="S4" i="6"/>
  <c r="AC4" i="6" s="1"/>
  <c r="L5" i="6"/>
  <c r="M5" i="6"/>
  <c r="N5" i="6"/>
  <c r="X5" i="6" s="1"/>
  <c r="O5" i="6"/>
  <c r="Y5" i="6" s="1"/>
  <c r="P5" i="6"/>
  <c r="Z5" i="6" s="1"/>
  <c r="Q5" i="6"/>
  <c r="AA5" i="6" s="1"/>
  <c r="R5" i="6"/>
  <c r="AB5" i="6" s="1"/>
  <c r="S5" i="6"/>
  <c r="AC5" i="6" s="1"/>
  <c r="L6" i="6"/>
  <c r="M6" i="6"/>
  <c r="N6" i="6"/>
  <c r="X6" i="6" s="1"/>
  <c r="O6" i="6"/>
  <c r="Y6" i="6" s="1"/>
  <c r="P6" i="6"/>
  <c r="Z6" i="6" s="1"/>
  <c r="Q6" i="6"/>
  <c r="AA6" i="6" s="1"/>
  <c r="R6" i="6"/>
  <c r="AB6" i="6" s="1"/>
  <c r="S6" i="6"/>
  <c r="AC6" i="6" s="1"/>
  <c r="L7" i="6"/>
  <c r="M7" i="6"/>
  <c r="M366" i="6" s="1"/>
  <c r="M725" i="6" s="1"/>
  <c r="N7" i="6"/>
  <c r="X7" i="6" s="1"/>
  <c r="O7" i="6"/>
  <c r="Y7" i="6" s="1"/>
  <c r="P7" i="6"/>
  <c r="Z7" i="6" s="1"/>
  <c r="Q7" i="6"/>
  <c r="AA7" i="6" s="1"/>
  <c r="R7" i="6"/>
  <c r="AB7" i="6" s="1"/>
  <c r="S7" i="6"/>
  <c r="AC7" i="6" s="1"/>
  <c r="L8" i="6"/>
  <c r="M8" i="6"/>
  <c r="M367" i="6" s="1"/>
  <c r="M726" i="6" s="1"/>
  <c r="N8" i="6"/>
  <c r="X8" i="6" s="1"/>
  <c r="O8" i="6"/>
  <c r="Y8" i="6" s="1"/>
  <c r="P8" i="6"/>
  <c r="Z8" i="6" s="1"/>
  <c r="Q8" i="6"/>
  <c r="AA8" i="6" s="1"/>
  <c r="R8" i="6"/>
  <c r="AB8" i="6" s="1"/>
  <c r="S8" i="6"/>
  <c r="AC8" i="6" s="1"/>
  <c r="L9" i="6"/>
  <c r="M9" i="6"/>
  <c r="N9" i="6"/>
  <c r="X9" i="6" s="1"/>
  <c r="O9" i="6"/>
  <c r="Y9" i="6" s="1"/>
  <c r="P9" i="6"/>
  <c r="Q9" i="6"/>
  <c r="AA9" i="6" s="1"/>
  <c r="R9" i="6"/>
  <c r="AB9" i="6" s="1"/>
  <c r="S9" i="6"/>
  <c r="AC9" i="6" s="1"/>
  <c r="L10" i="6"/>
  <c r="M10" i="6"/>
  <c r="N10" i="6"/>
  <c r="X10" i="6" s="1"/>
  <c r="O10" i="6"/>
  <c r="Y10" i="6" s="1"/>
  <c r="P10" i="6"/>
  <c r="Z10" i="6" s="1"/>
  <c r="Q10" i="6"/>
  <c r="AA10" i="6" s="1"/>
  <c r="R10" i="6"/>
  <c r="AB10" i="6" s="1"/>
  <c r="S10" i="6"/>
  <c r="AC10" i="6" s="1"/>
  <c r="L11" i="6"/>
  <c r="L370" i="6" s="1"/>
  <c r="L729" i="6" s="1"/>
  <c r="M11" i="6"/>
  <c r="N11" i="6"/>
  <c r="X11" i="6" s="1"/>
  <c r="O11" i="6"/>
  <c r="Y11" i="6" s="1"/>
  <c r="P11" i="6"/>
  <c r="Z11" i="6" s="1"/>
  <c r="Q11" i="6"/>
  <c r="AA11" i="6" s="1"/>
  <c r="R11" i="6"/>
  <c r="S11" i="6"/>
  <c r="AC11" i="6" s="1"/>
  <c r="L12" i="6"/>
  <c r="M12" i="6"/>
  <c r="N12" i="6"/>
  <c r="X12" i="6" s="1"/>
  <c r="O12" i="6"/>
  <c r="Y12" i="6" s="1"/>
  <c r="P12" i="6"/>
  <c r="Z12" i="6" s="1"/>
  <c r="Q12" i="6"/>
  <c r="AA12" i="6" s="1"/>
  <c r="R12" i="6"/>
  <c r="AB12" i="6" s="1"/>
  <c r="S12" i="6"/>
  <c r="AC12" i="6" s="1"/>
  <c r="L13" i="6"/>
  <c r="L372" i="6" s="1"/>
  <c r="L731" i="6" s="1"/>
  <c r="M13" i="6"/>
  <c r="N13" i="6"/>
  <c r="X13" i="6" s="1"/>
  <c r="O13" i="6"/>
  <c r="Y13" i="6" s="1"/>
  <c r="P13" i="6"/>
  <c r="Z13" i="6" s="1"/>
  <c r="Q13" i="6"/>
  <c r="AA13" i="6" s="1"/>
  <c r="R13" i="6"/>
  <c r="AB13" i="6" s="1"/>
  <c r="S13" i="6"/>
  <c r="AC13" i="6" s="1"/>
  <c r="L14" i="6"/>
  <c r="M14" i="6"/>
  <c r="M373" i="6" s="1"/>
  <c r="M732" i="6" s="1"/>
  <c r="N14" i="6"/>
  <c r="X14" i="6" s="1"/>
  <c r="O14" i="6"/>
  <c r="Y14" i="6" s="1"/>
  <c r="P14" i="6"/>
  <c r="Z14" i="6" s="1"/>
  <c r="Q14" i="6"/>
  <c r="AA14" i="6" s="1"/>
  <c r="R14" i="6"/>
  <c r="AB14" i="6" s="1"/>
  <c r="S14" i="6"/>
  <c r="AC14" i="6" s="1"/>
  <c r="L15" i="6"/>
  <c r="M15" i="6"/>
  <c r="N15" i="6"/>
  <c r="X15" i="6" s="1"/>
  <c r="O15" i="6"/>
  <c r="Y15" i="6" s="1"/>
  <c r="P15" i="6"/>
  <c r="Q15" i="6"/>
  <c r="AA15" i="6" s="1"/>
  <c r="R15" i="6"/>
  <c r="AB15" i="6" s="1"/>
  <c r="S15" i="6"/>
  <c r="AC15" i="6" s="1"/>
  <c r="L16" i="6"/>
  <c r="M16" i="6"/>
  <c r="N16" i="6"/>
  <c r="X16" i="6" s="1"/>
  <c r="O16" i="6"/>
  <c r="Y16" i="6" s="1"/>
  <c r="P16" i="6"/>
  <c r="Z16" i="6" s="1"/>
  <c r="Q16" i="6"/>
  <c r="AA16" i="6" s="1"/>
  <c r="R16" i="6"/>
  <c r="AB16" i="6" s="1"/>
  <c r="S16" i="6"/>
  <c r="AC16" i="6" s="1"/>
  <c r="L17" i="6"/>
  <c r="M17" i="6"/>
  <c r="M376" i="6" s="1"/>
  <c r="M735" i="6" s="1"/>
  <c r="N17" i="6"/>
  <c r="X17" i="6" s="1"/>
  <c r="O17" i="6"/>
  <c r="Y17" i="6" s="1"/>
  <c r="P17" i="6"/>
  <c r="Z17" i="6" s="1"/>
  <c r="Q17" i="6"/>
  <c r="AA17" i="6" s="1"/>
  <c r="R17" i="6"/>
  <c r="AB17" i="6" s="1"/>
  <c r="S17" i="6"/>
  <c r="AC17" i="6" s="1"/>
  <c r="L18" i="6"/>
  <c r="M18" i="6"/>
  <c r="N18" i="6"/>
  <c r="X18" i="6" s="1"/>
  <c r="O18" i="6"/>
  <c r="Y18" i="6" s="1"/>
  <c r="P18" i="6"/>
  <c r="Z18" i="6" s="1"/>
  <c r="Q18" i="6"/>
  <c r="R18" i="6"/>
  <c r="AB18" i="6" s="1"/>
  <c r="S18" i="6"/>
  <c r="AC18" i="6" s="1"/>
  <c r="L19" i="6"/>
  <c r="M19" i="6"/>
  <c r="N19" i="6"/>
  <c r="X19" i="6" s="1"/>
  <c r="O19" i="6"/>
  <c r="Y19" i="6" s="1"/>
  <c r="P19" i="6"/>
  <c r="Z19" i="6" s="1"/>
  <c r="Q19" i="6"/>
  <c r="AA19" i="6" s="1"/>
  <c r="R19" i="6"/>
  <c r="AB19" i="6" s="1"/>
  <c r="S19" i="6"/>
  <c r="AC19" i="6" s="1"/>
  <c r="L20" i="6"/>
  <c r="L379" i="6" s="1"/>
  <c r="L738" i="6" s="1"/>
  <c r="M20" i="6"/>
  <c r="N20" i="6"/>
  <c r="X20" i="6" s="1"/>
  <c r="O20" i="6"/>
  <c r="Y20" i="6" s="1"/>
  <c r="P20" i="6"/>
  <c r="Z20" i="6" s="1"/>
  <c r="Q20" i="6"/>
  <c r="AA20" i="6" s="1"/>
  <c r="R20" i="6"/>
  <c r="S20" i="6"/>
  <c r="AC20" i="6" s="1"/>
  <c r="L21" i="6"/>
  <c r="M21" i="6"/>
  <c r="N21" i="6"/>
  <c r="X21" i="6" s="1"/>
  <c r="O21" i="6"/>
  <c r="Y21" i="6" s="1"/>
  <c r="P21" i="6"/>
  <c r="Z21" i="6" s="1"/>
  <c r="Q21" i="6"/>
  <c r="AA21" i="6" s="1"/>
  <c r="R21" i="6"/>
  <c r="AB21" i="6" s="1"/>
  <c r="S21" i="6"/>
  <c r="AC21" i="6" s="1"/>
  <c r="L22" i="6"/>
  <c r="L381" i="6" s="1"/>
  <c r="L740" i="6" s="1"/>
  <c r="M22" i="6"/>
  <c r="N22" i="6"/>
  <c r="X22" i="6" s="1"/>
  <c r="O22" i="6"/>
  <c r="Y22" i="6" s="1"/>
  <c r="P22" i="6"/>
  <c r="Z22" i="6" s="1"/>
  <c r="Q22" i="6"/>
  <c r="AA22" i="6" s="1"/>
  <c r="R22" i="6"/>
  <c r="S22" i="6"/>
  <c r="AC22" i="6" s="1"/>
  <c r="L23" i="6"/>
  <c r="M23" i="6"/>
  <c r="N23" i="6"/>
  <c r="X23" i="6" s="1"/>
  <c r="O23" i="6"/>
  <c r="Y23" i="6" s="1"/>
  <c r="P23" i="6"/>
  <c r="Z23" i="6" s="1"/>
  <c r="Q23" i="6"/>
  <c r="AA23" i="6" s="1"/>
  <c r="R23" i="6"/>
  <c r="AB23" i="6" s="1"/>
  <c r="S23" i="6"/>
  <c r="AC23" i="6" s="1"/>
  <c r="L24" i="6"/>
  <c r="L383" i="6" s="1"/>
  <c r="L742" i="6" s="1"/>
  <c r="M24" i="6"/>
  <c r="N24" i="6"/>
  <c r="X24" i="6" s="1"/>
  <c r="O24" i="6"/>
  <c r="Y24" i="6" s="1"/>
  <c r="P24" i="6"/>
  <c r="Z24" i="6" s="1"/>
  <c r="Q24" i="6"/>
  <c r="AA24" i="6" s="1"/>
  <c r="R24" i="6"/>
  <c r="S24" i="6"/>
  <c r="AC24" i="6" s="1"/>
  <c r="L25" i="6"/>
  <c r="M25" i="6"/>
  <c r="N25" i="6"/>
  <c r="X25" i="6" s="1"/>
  <c r="O25" i="6"/>
  <c r="Y25" i="6" s="1"/>
  <c r="P25" i="6"/>
  <c r="Z25" i="6" s="1"/>
  <c r="Q25" i="6"/>
  <c r="AA25" i="6" s="1"/>
  <c r="R25" i="6"/>
  <c r="AB25" i="6" s="1"/>
  <c r="S25" i="6"/>
  <c r="AC25" i="6" s="1"/>
  <c r="L26" i="6"/>
  <c r="L385" i="6" s="1"/>
  <c r="L744" i="6" s="1"/>
  <c r="M26" i="6"/>
  <c r="N26" i="6"/>
  <c r="X26" i="6" s="1"/>
  <c r="O26" i="6"/>
  <c r="Y26" i="6" s="1"/>
  <c r="P26" i="6"/>
  <c r="Z26" i="6" s="1"/>
  <c r="Q26" i="6"/>
  <c r="AA26" i="6" s="1"/>
  <c r="R26" i="6"/>
  <c r="S26" i="6"/>
  <c r="AC26" i="6" s="1"/>
  <c r="L27" i="6"/>
  <c r="M27" i="6"/>
  <c r="N27" i="6"/>
  <c r="X27" i="6" s="1"/>
  <c r="O27" i="6"/>
  <c r="Y27" i="6" s="1"/>
  <c r="P27" i="6"/>
  <c r="Z27" i="6" s="1"/>
  <c r="Q27" i="6"/>
  <c r="AA27" i="6" s="1"/>
  <c r="R27" i="6"/>
  <c r="AB27" i="6" s="1"/>
  <c r="S27" i="6"/>
  <c r="AC27" i="6" s="1"/>
  <c r="L28" i="6"/>
  <c r="L387" i="6" s="1"/>
  <c r="L746" i="6" s="1"/>
  <c r="M28" i="6"/>
  <c r="N28" i="6"/>
  <c r="X28" i="6" s="1"/>
  <c r="O28" i="6"/>
  <c r="Y28" i="6" s="1"/>
  <c r="P28" i="6"/>
  <c r="Z28" i="6" s="1"/>
  <c r="Q28" i="6"/>
  <c r="AA28" i="6" s="1"/>
  <c r="R28" i="6"/>
  <c r="S28" i="6"/>
  <c r="AC28" i="6" s="1"/>
  <c r="L29" i="6"/>
  <c r="M29" i="6"/>
  <c r="W29" i="6" s="1"/>
  <c r="W388" i="6" s="1"/>
  <c r="W747" i="6" s="1"/>
  <c r="N29" i="6"/>
  <c r="X29" i="6" s="1"/>
  <c r="O29" i="6"/>
  <c r="Y29" i="6" s="1"/>
  <c r="P29" i="6"/>
  <c r="Z29" i="6" s="1"/>
  <c r="Q29" i="6"/>
  <c r="AA29" i="6" s="1"/>
  <c r="R29" i="6"/>
  <c r="AB29" i="6" s="1"/>
  <c r="S29" i="6"/>
  <c r="AC29" i="6" s="1"/>
  <c r="L30" i="6"/>
  <c r="L389" i="6" s="1"/>
  <c r="L748" i="6" s="1"/>
  <c r="M30" i="6"/>
  <c r="N30" i="6"/>
  <c r="X30" i="6" s="1"/>
  <c r="O30" i="6"/>
  <c r="Y30" i="6" s="1"/>
  <c r="P30" i="6"/>
  <c r="Z30" i="6" s="1"/>
  <c r="Q30" i="6"/>
  <c r="AA30" i="6" s="1"/>
  <c r="R30" i="6"/>
  <c r="S30" i="6"/>
  <c r="AC30" i="6" s="1"/>
  <c r="L31" i="6"/>
  <c r="M31" i="6"/>
  <c r="N31" i="6"/>
  <c r="X31" i="6" s="1"/>
  <c r="O31" i="6"/>
  <c r="Y31" i="6" s="1"/>
  <c r="P31" i="6"/>
  <c r="Z31" i="6" s="1"/>
  <c r="Q31" i="6"/>
  <c r="AA31" i="6" s="1"/>
  <c r="R31" i="6"/>
  <c r="AB31" i="6" s="1"/>
  <c r="S31" i="6"/>
  <c r="AC31" i="6" s="1"/>
  <c r="L32" i="6"/>
  <c r="L391" i="6" s="1"/>
  <c r="L750" i="6" s="1"/>
  <c r="M32" i="6"/>
  <c r="N32" i="6"/>
  <c r="X32" i="6" s="1"/>
  <c r="O32" i="6"/>
  <c r="Y32" i="6" s="1"/>
  <c r="P32" i="6"/>
  <c r="Z32" i="6" s="1"/>
  <c r="Q32" i="6"/>
  <c r="AA32" i="6" s="1"/>
  <c r="R32" i="6"/>
  <c r="S32" i="6"/>
  <c r="AC32" i="6" s="1"/>
  <c r="L33" i="6"/>
  <c r="M33" i="6"/>
  <c r="N33" i="6"/>
  <c r="X33" i="6" s="1"/>
  <c r="O33" i="6"/>
  <c r="Y33" i="6" s="1"/>
  <c r="P33" i="6"/>
  <c r="Z33" i="6" s="1"/>
  <c r="Q33" i="6"/>
  <c r="AA33" i="6" s="1"/>
  <c r="R33" i="6"/>
  <c r="AB33" i="6" s="1"/>
  <c r="S33" i="6"/>
  <c r="AC33" i="6" s="1"/>
  <c r="L34" i="6"/>
  <c r="L393" i="6" s="1"/>
  <c r="L752" i="6" s="1"/>
  <c r="M34" i="6"/>
  <c r="N34" i="6"/>
  <c r="X34" i="6" s="1"/>
  <c r="O34" i="6"/>
  <c r="Y34" i="6" s="1"/>
  <c r="P34" i="6"/>
  <c r="Z34" i="6" s="1"/>
  <c r="Q34" i="6"/>
  <c r="AA34" i="6" s="1"/>
  <c r="R34" i="6"/>
  <c r="S34" i="6"/>
  <c r="AC34" i="6" s="1"/>
  <c r="L35" i="6"/>
  <c r="M35" i="6"/>
  <c r="N35" i="6"/>
  <c r="X35" i="6" s="1"/>
  <c r="O35" i="6"/>
  <c r="Y35" i="6" s="1"/>
  <c r="P35" i="6"/>
  <c r="Z35" i="6" s="1"/>
  <c r="Q35" i="6"/>
  <c r="AA35" i="6" s="1"/>
  <c r="R35" i="6"/>
  <c r="AB35" i="6" s="1"/>
  <c r="S35" i="6"/>
  <c r="AC35" i="6" s="1"/>
  <c r="L36" i="6"/>
  <c r="L395" i="6" s="1"/>
  <c r="L754" i="6" s="1"/>
  <c r="M36" i="6"/>
  <c r="N36" i="6"/>
  <c r="X36" i="6" s="1"/>
  <c r="O36" i="6"/>
  <c r="Y36" i="6" s="1"/>
  <c r="P36" i="6"/>
  <c r="Z36" i="6" s="1"/>
  <c r="Q36" i="6"/>
  <c r="AA36" i="6" s="1"/>
  <c r="R36" i="6"/>
  <c r="S36" i="6"/>
  <c r="AC36" i="6" s="1"/>
  <c r="L37" i="6"/>
  <c r="M37" i="6"/>
  <c r="N37" i="6"/>
  <c r="X37" i="6" s="1"/>
  <c r="O37" i="6"/>
  <c r="Y37" i="6" s="1"/>
  <c r="P37" i="6"/>
  <c r="Z37" i="6" s="1"/>
  <c r="Q37" i="6"/>
  <c r="AA37" i="6" s="1"/>
  <c r="R37" i="6"/>
  <c r="AB37" i="6" s="1"/>
  <c r="S37" i="6"/>
  <c r="AC37" i="6" s="1"/>
  <c r="L38" i="6"/>
  <c r="L397" i="6" s="1"/>
  <c r="L756" i="6" s="1"/>
  <c r="M38" i="6"/>
  <c r="N38" i="6"/>
  <c r="X38" i="6" s="1"/>
  <c r="O38" i="6"/>
  <c r="Y38" i="6" s="1"/>
  <c r="P38" i="6"/>
  <c r="Z38" i="6" s="1"/>
  <c r="Q38" i="6"/>
  <c r="AA38" i="6" s="1"/>
  <c r="R38" i="6"/>
  <c r="S38" i="6"/>
  <c r="AC38" i="6" s="1"/>
  <c r="L39" i="6"/>
  <c r="M39" i="6"/>
  <c r="N39" i="6"/>
  <c r="X39" i="6" s="1"/>
  <c r="O39" i="6"/>
  <c r="Y39" i="6" s="1"/>
  <c r="P39" i="6"/>
  <c r="Z39" i="6" s="1"/>
  <c r="Q39" i="6"/>
  <c r="AA39" i="6" s="1"/>
  <c r="R39" i="6"/>
  <c r="AB39" i="6" s="1"/>
  <c r="S39" i="6"/>
  <c r="AC39" i="6" s="1"/>
  <c r="L40" i="6"/>
  <c r="L399" i="6" s="1"/>
  <c r="L758" i="6" s="1"/>
  <c r="M40" i="6"/>
  <c r="N40" i="6"/>
  <c r="X40" i="6" s="1"/>
  <c r="O40" i="6"/>
  <c r="Y40" i="6" s="1"/>
  <c r="P40" i="6"/>
  <c r="Z40" i="6" s="1"/>
  <c r="Q40" i="6"/>
  <c r="AA40" i="6" s="1"/>
  <c r="R40" i="6"/>
  <c r="S40" i="6"/>
  <c r="AC40" i="6" s="1"/>
  <c r="L41" i="6"/>
  <c r="M41" i="6"/>
  <c r="N41" i="6"/>
  <c r="X41" i="6" s="1"/>
  <c r="O41" i="6"/>
  <c r="Y41" i="6" s="1"/>
  <c r="P41" i="6"/>
  <c r="Z41" i="6" s="1"/>
  <c r="Q41" i="6"/>
  <c r="AA41" i="6" s="1"/>
  <c r="R41" i="6"/>
  <c r="AB41" i="6" s="1"/>
  <c r="S41" i="6"/>
  <c r="AC41" i="6" s="1"/>
  <c r="L42" i="6"/>
  <c r="L401" i="6" s="1"/>
  <c r="L760" i="6" s="1"/>
  <c r="M42" i="6"/>
  <c r="N42" i="6"/>
  <c r="X42" i="6" s="1"/>
  <c r="O42" i="6"/>
  <c r="Y42" i="6" s="1"/>
  <c r="P42" i="6"/>
  <c r="Z42" i="6" s="1"/>
  <c r="Q42" i="6"/>
  <c r="AA42" i="6" s="1"/>
  <c r="R42" i="6"/>
  <c r="S42" i="6"/>
  <c r="AC42" i="6" s="1"/>
  <c r="L43" i="6"/>
  <c r="M43" i="6"/>
  <c r="N43" i="6"/>
  <c r="X43" i="6" s="1"/>
  <c r="O43" i="6"/>
  <c r="Y43" i="6" s="1"/>
  <c r="P43" i="6"/>
  <c r="Z43" i="6" s="1"/>
  <c r="Q43" i="6"/>
  <c r="AA43" i="6" s="1"/>
  <c r="R43" i="6"/>
  <c r="AB43" i="6" s="1"/>
  <c r="S43" i="6"/>
  <c r="AC43" i="6" s="1"/>
  <c r="L44" i="6"/>
  <c r="L403" i="6" s="1"/>
  <c r="L762" i="6" s="1"/>
  <c r="M44" i="6"/>
  <c r="N44" i="6"/>
  <c r="X44" i="6" s="1"/>
  <c r="O44" i="6"/>
  <c r="Y44" i="6" s="1"/>
  <c r="P44" i="6"/>
  <c r="Z44" i="6" s="1"/>
  <c r="Q44" i="6"/>
  <c r="AA44" i="6" s="1"/>
  <c r="R44" i="6"/>
  <c r="S44" i="6"/>
  <c r="AC44" i="6" s="1"/>
  <c r="L45" i="6"/>
  <c r="M45" i="6"/>
  <c r="N45" i="6"/>
  <c r="X45" i="6" s="1"/>
  <c r="O45" i="6"/>
  <c r="Y45" i="6" s="1"/>
  <c r="P45" i="6"/>
  <c r="Z45" i="6" s="1"/>
  <c r="Q45" i="6"/>
  <c r="AA45" i="6" s="1"/>
  <c r="R45" i="6"/>
  <c r="AB45" i="6" s="1"/>
  <c r="S45" i="6"/>
  <c r="AC45" i="6" s="1"/>
  <c r="L46" i="6"/>
  <c r="L405" i="6" s="1"/>
  <c r="L764" i="6" s="1"/>
  <c r="M46" i="6"/>
  <c r="N46" i="6"/>
  <c r="X46" i="6" s="1"/>
  <c r="O46" i="6"/>
  <c r="Y46" i="6" s="1"/>
  <c r="P46" i="6"/>
  <c r="Z46" i="6" s="1"/>
  <c r="Q46" i="6"/>
  <c r="AA46" i="6" s="1"/>
  <c r="R46" i="6"/>
  <c r="S46" i="6"/>
  <c r="AC46" i="6" s="1"/>
  <c r="L47" i="6"/>
  <c r="M47" i="6"/>
  <c r="N47" i="6"/>
  <c r="X47" i="6" s="1"/>
  <c r="O47" i="6"/>
  <c r="Y47" i="6" s="1"/>
  <c r="P47" i="6"/>
  <c r="Z47" i="6" s="1"/>
  <c r="Q47" i="6"/>
  <c r="AA47" i="6" s="1"/>
  <c r="R47" i="6"/>
  <c r="AB47" i="6" s="1"/>
  <c r="S47" i="6"/>
  <c r="AC47" i="6" s="1"/>
  <c r="L48" i="6"/>
  <c r="L407" i="6" s="1"/>
  <c r="L766" i="6" s="1"/>
  <c r="M48" i="6"/>
  <c r="N48" i="6"/>
  <c r="X48" i="6" s="1"/>
  <c r="O48" i="6"/>
  <c r="Y48" i="6" s="1"/>
  <c r="P48" i="6"/>
  <c r="Z48" i="6" s="1"/>
  <c r="Q48" i="6"/>
  <c r="AA48" i="6" s="1"/>
  <c r="R48" i="6"/>
  <c r="S48" i="6"/>
  <c r="AC48" i="6" s="1"/>
  <c r="L49" i="6"/>
  <c r="M49" i="6"/>
  <c r="N49" i="6"/>
  <c r="X49" i="6" s="1"/>
  <c r="O49" i="6"/>
  <c r="Y49" i="6" s="1"/>
  <c r="P49" i="6"/>
  <c r="Z49" i="6" s="1"/>
  <c r="Q49" i="6"/>
  <c r="AA49" i="6" s="1"/>
  <c r="R49" i="6"/>
  <c r="AB49" i="6" s="1"/>
  <c r="S49" i="6"/>
  <c r="AC49" i="6" s="1"/>
  <c r="L50" i="6"/>
  <c r="L409" i="6" s="1"/>
  <c r="L768" i="6" s="1"/>
  <c r="M50" i="6"/>
  <c r="W50" i="6" s="1"/>
  <c r="W409" i="6" s="1"/>
  <c r="W768" i="6" s="1"/>
  <c r="N50" i="6"/>
  <c r="X50" i="6" s="1"/>
  <c r="O50" i="6"/>
  <c r="Y50" i="6" s="1"/>
  <c r="P50" i="6"/>
  <c r="Z50" i="6" s="1"/>
  <c r="Q50" i="6"/>
  <c r="AA50" i="6" s="1"/>
  <c r="R50" i="6"/>
  <c r="S50" i="6"/>
  <c r="AC50" i="6" s="1"/>
  <c r="L51" i="6"/>
  <c r="M51" i="6"/>
  <c r="N51" i="6"/>
  <c r="X51" i="6" s="1"/>
  <c r="O51" i="6"/>
  <c r="Y51" i="6" s="1"/>
  <c r="P51" i="6"/>
  <c r="Z51" i="6" s="1"/>
  <c r="Q51" i="6"/>
  <c r="AA51" i="6" s="1"/>
  <c r="R51" i="6"/>
  <c r="AB51" i="6" s="1"/>
  <c r="S51" i="6"/>
  <c r="AC51" i="6" s="1"/>
  <c r="L52" i="6"/>
  <c r="L411" i="6" s="1"/>
  <c r="L770" i="6" s="1"/>
  <c r="M52" i="6"/>
  <c r="N52" i="6"/>
  <c r="X52" i="6" s="1"/>
  <c r="O52" i="6"/>
  <c r="Y52" i="6" s="1"/>
  <c r="P52" i="6"/>
  <c r="Z52" i="6" s="1"/>
  <c r="Q52" i="6"/>
  <c r="AA52" i="6" s="1"/>
  <c r="R52" i="6"/>
  <c r="S52" i="6"/>
  <c r="AC52" i="6" s="1"/>
  <c r="L53" i="6"/>
  <c r="M53" i="6"/>
  <c r="N53" i="6"/>
  <c r="X53" i="6" s="1"/>
  <c r="O53" i="6"/>
  <c r="Y53" i="6" s="1"/>
  <c r="P53" i="6"/>
  <c r="Z53" i="6" s="1"/>
  <c r="Q53" i="6"/>
  <c r="AA53" i="6" s="1"/>
  <c r="R53" i="6"/>
  <c r="AB53" i="6" s="1"/>
  <c r="S53" i="6"/>
  <c r="AC53" i="6" s="1"/>
  <c r="L54" i="6"/>
  <c r="L413" i="6" s="1"/>
  <c r="L772" i="6" s="1"/>
  <c r="M54" i="6"/>
  <c r="W54" i="6" s="1"/>
  <c r="W413" i="6" s="1"/>
  <c r="W772" i="6" s="1"/>
  <c r="N54" i="6"/>
  <c r="X54" i="6" s="1"/>
  <c r="O54" i="6"/>
  <c r="Y54" i="6" s="1"/>
  <c r="P54" i="6"/>
  <c r="Z54" i="6" s="1"/>
  <c r="Q54" i="6"/>
  <c r="AA54" i="6" s="1"/>
  <c r="R54" i="6"/>
  <c r="S54" i="6"/>
  <c r="AC54" i="6" s="1"/>
  <c r="L55" i="6"/>
  <c r="M55" i="6"/>
  <c r="N55" i="6"/>
  <c r="X55" i="6" s="1"/>
  <c r="O55" i="6"/>
  <c r="Y55" i="6" s="1"/>
  <c r="P55" i="6"/>
  <c r="Z55" i="6" s="1"/>
  <c r="Q55" i="6"/>
  <c r="AA55" i="6" s="1"/>
  <c r="R55" i="6"/>
  <c r="AB55" i="6" s="1"/>
  <c r="S55" i="6"/>
  <c r="AC55" i="6" s="1"/>
  <c r="L56" i="6"/>
  <c r="L415" i="6" s="1"/>
  <c r="L774" i="6" s="1"/>
  <c r="M56" i="6"/>
  <c r="N56" i="6"/>
  <c r="X56" i="6" s="1"/>
  <c r="O56" i="6"/>
  <c r="Y56" i="6" s="1"/>
  <c r="P56" i="6"/>
  <c r="Z56" i="6" s="1"/>
  <c r="Q56" i="6"/>
  <c r="AA56" i="6" s="1"/>
  <c r="R56" i="6"/>
  <c r="S56" i="6"/>
  <c r="AC56" i="6" s="1"/>
  <c r="L57" i="6"/>
  <c r="M57" i="6"/>
  <c r="N57" i="6"/>
  <c r="X57" i="6" s="1"/>
  <c r="O57" i="6"/>
  <c r="Y57" i="6" s="1"/>
  <c r="P57" i="6"/>
  <c r="Z57" i="6" s="1"/>
  <c r="Q57" i="6"/>
  <c r="AA57" i="6" s="1"/>
  <c r="R57" i="6"/>
  <c r="AB57" i="6" s="1"/>
  <c r="S57" i="6"/>
  <c r="AC57" i="6" s="1"/>
  <c r="L58" i="6"/>
  <c r="L417" i="6" s="1"/>
  <c r="L776" i="6" s="1"/>
  <c r="M58" i="6"/>
  <c r="N58" i="6"/>
  <c r="X58" i="6" s="1"/>
  <c r="O58" i="6"/>
  <c r="Y58" i="6" s="1"/>
  <c r="P58" i="6"/>
  <c r="Z58" i="6" s="1"/>
  <c r="Q58" i="6"/>
  <c r="R58" i="6"/>
  <c r="AB58" i="6" s="1"/>
  <c r="S58" i="6"/>
  <c r="AC58" i="6" s="1"/>
  <c r="L59" i="6"/>
  <c r="L418" i="6" s="1"/>
  <c r="L777" i="6" s="1"/>
  <c r="M59" i="6"/>
  <c r="N59" i="6"/>
  <c r="X59" i="6" s="1"/>
  <c r="O59" i="6"/>
  <c r="Y59" i="6" s="1"/>
  <c r="P59" i="6"/>
  <c r="Z59" i="6" s="1"/>
  <c r="Q59" i="6"/>
  <c r="AA59" i="6" s="1"/>
  <c r="R59" i="6"/>
  <c r="AB59" i="6" s="1"/>
  <c r="S59" i="6"/>
  <c r="AC59" i="6" s="1"/>
  <c r="L60" i="6"/>
  <c r="M60" i="6"/>
  <c r="N60" i="6"/>
  <c r="X60" i="6" s="1"/>
  <c r="O60" i="6"/>
  <c r="Y60" i="6" s="1"/>
  <c r="P60" i="6"/>
  <c r="Z60" i="6" s="1"/>
  <c r="Q60" i="6"/>
  <c r="AA60" i="6" s="1"/>
  <c r="R60" i="6"/>
  <c r="AB60" i="6" s="1"/>
  <c r="S60" i="6"/>
  <c r="AC60" i="6" s="1"/>
  <c r="L61" i="6"/>
  <c r="L420" i="6" s="1"/>
  <c r="L779" i="6" s="1"/>
  <c r="M61" i="6"/>
  <c r="N61" i="6"/>
  <c r="X61" i="6" s="1"/>
  <c r="O61" i="6"/>
  <c r="Y61" i="6" s="1"/>
  <c r="P61" i="6"/>
  <c r="Z61" i="6" s="1"/>
  <c r="Q61" i="6"/>
  <c r="AA61" i="6" s="1"/>
  <c r="R61" i="6"/>
  <c r="S61" i="6"/>
  <c r="AC61" i="6" s="1"/>
  <c r="L62" i="6"/>
  <c r="M62" i="6"/>
  <c r="N62" i="6"/>
  <c r="X62" i="6" s="1"/>
  <c r="O62" i="6"/>
  <c r="Y62" i="6" s="1"/>
  <c r="P62" i="6"/>
  <c r="Z62" i="6" s="1"/>
  <c r="Q62" i="6"/>
  <c r="AA62" i="6" s="1"/>
  <c r="R62" i="6"/>
  <c r="S62" i="6"/>
  <c r="AC62" i="6" s="1"/>
  <c r="L63" i="6"/>
  <c r="M63" i="6"/>
  <c r="N63" i="6"/>
  <c r="X63" i="6" s="1"/>
  <c r="O63" i="6"/>
  <c r="Y63" i="6" s="1"/>
  <c r="P63" i="6"/>
  <c r="Z63" i="6" s="1"/>
  <c r="Q63" i="6"/>
  <c r="AA63" i="6" s="1"/>
  <c r="R63" i="6"/>
  <c r="S63" i="6"/>
  <c r="AC63" i="6" s="1"/>
  <c r="L64" i="6"/>
  <c r="M64" i="6"/>
  <c r="N64" i="6"/>
  <c r="X64" i="6" s="1"/>
  <c r="O64" i="6"/>
  <c r="Y64" i="6" s="1"/>
  <c r="P64" i="6"/>
  <c r="Z64" i="6" s="1"/>
  <c r="Q64" i="6"/>
  <c r="AA64" i="6" s="1"/>
  <c r="R64" i="6"/>
  <c r="AB64" i="6" s="1"/>
  <c r="S64" i="6"/>
  <c r="AC64" i="6" s="1"/>
  <c r="L65" i="6"/>
  <c r="L424" i="6" s="1"/>
  <c r="L783" i="6" s="1"/>
  <c r="M65" i="6"/>
  <c r="N65" i="6"/>
  <c r="X65" i="6" s="1"/>
  <c r="O65" i="6"/>
  <c r="Y65" i="6" s="1"/>
  <c r="P65" i="6"/>
  <c r="Z65" i="6" s="1"/>
  <c r="Q65" i="6"/>
  <c r="AA65" i="6" s="1"/>
  <c r="R65" i="6"/>
  <c r="AB65" i="6" s="1"/>
  <c r="S65" i="6"/>
  <c r="AC65" i="6" s="1"/>
  <c r="L66" i="6"/>
  <c r="L425" i="6" s="1"/>
  <c r="L784" i="6" s="1"/>
  <c r="M66" i="6"/>
  <c r="N66" i="6"/>
  <c r="X66" i="6" s="1"/>
  <c r="O66" i="6"/>
  <c r="Y66" i="6" s="1"/>
  <c r="P66" i="6"/>
  <c r="Z66" i="6" s="1"/>
  <c r="Q66" i="6"/>
  <c r="R66" i="6"/>
  <c r="AB66" i="6" s="1"/>
  <c r="S66" i="6"/>
  <c r="AC66" i="6" s="1"/>
  <c r="L67" i="6"/>
  <c r="L426" i="6" s="1"/>
  <c r="L785" i="6" s="1"/>
  <c r="M67" i="6"/>
  <c r="N67" i="6"/>
  <c r="X67" i="6" s="1"/>
  <c r="O67" i="6"/>
  <c r="Y67" i="6" s="1"/>
  <c r="P67" i="6"/>
  <c r="Z67" i="6" s="1"/>
  <c r="Q67" i="6"/>
  <c r="AA67" i="6" s="1"/>
  <c r="R67" i="6"/>
  <c r="AB67" i="6" s="1"/>
  <c r="S67" i="6"/>
  <c r="AC67" i="6" s="1"/>
  <c r="L68" i="6"/>
  <c r="M68" i="6"/>
  <c r="N68" i="6"/>
  <c r="X68" i="6" s="1"/>
  <c r="O68" i="6"/>
  <c r="Y68" i="6" s="1"/>
  <c r="P68" i="6"/>
  <c r="Z68" i="6" s="1"/>
  <c r="Q68" i="6"/>
  <c r="AA68" i="6" s="1"/>
  <c r="R68" i="6"/>
  <c r="AB68" i="6" s="1"/>
  <c r="S68" i="6"/>
  <c r="AC68" i="6" s="1"/>
  <c r="L69" i="6"/>
  <c r="L428" i="6" s="1"/>
  <c r="L787" i="6" s="1"/>
  <c r="M69" i="6"/>
  <c r="N69" i="6"/>
  <c r="X69" i="6" s="1"/>
  <c r="O69" i="6"/>
  <c r="Y69" i="6" s="1"/>
  <c r="P69" i="6"/>
  <c r="Z69" i="6" s="1"/>
  <c r="Q69" i="6"/>
  <c r="AA69" i="6" s="1"/>
  <c r="R69" i="6"/>
  <c r="S69" i="6"/>
  <c r="AC69" i="6" s="1"/>
  <c r="L70" i="6"/>
  <c r="M70" i="6"/>
  <c r="N70" i="6"/>
  <c r="X70" i="6" s="1"/>
  <c r="O70" i="6"/>
  <c r="Y70" i="6" s="1"/>
  <c r="P70" i="6"/>
  <c r="Z70" i="6" s="1"/>
  <c r="Q70" i="6"/>
  <c r="AA70" i="6" s="1"/>
  <c r="R70" i="6"/>
  <c r="AB70" i="6" s="1"/>
  <c r="S70" i="6"/>
  <c r="AC70" i="6" s="1"/>
  <c r="L71" i="6"/>
  <c r="M71" i="6"/>
  <c r="N71" i="6"/>
  <c r="X71" i="6" s="1"/>
  <c r="O71" i="6"/>
  <c r="Y71" i="6" s="1"/>
  <c r="P71" i="6"/>
  <c r="Q71" i="6"/>
  <c r="AA71" i="6" s="1"/>
  <c r="R71" i="6"/>
  <c r="AB71" i="6" s="1"/>
  <c r="S71" i="6"/>
  <c r="AC71" i="6" s="1"/>
  <c r="L72" i="6"/>
  <c r="M72" i="6"/>
  <c r="N72" i="6"/>
  <c r="X72" i="6" s="1"/>
  <c r="O72" i="6"/>
  <c r="Y72" i="6" s="1"/>
  <c r="P72" i="6"/>
  <c r="Z72" i="6" s="1"/>
  <c r="Q72" i="6"/>
  <c r="AA72" i="6" s="1"/>
  <c r="R72" i="6"/>
  <c r="AB72" i="6" s="1"/>
  <c r="S72" i="6"/>
  <c r="AC72" i="6" s="1"/>
  <c r="L73" i="6"/>
  <c r="L432" i="6" s="1"/>
  <c r="L791" i="6" s="1"/>
  <c r="M73" i="6"/>
  <c r="N73" i="6"/>
  <c r="X73" i="6" s="1"/>
  <c r="O73" i="6"/>
  <c r="Y73" i="6" s="1"/>
  <c r="P73" i="6"/>
  <c r="Z73" i="6" s="1"/>
  <c r="Q73" i="6"/>
  <c r="AA73" i="6" s="1"/>
  <c r="R73" i="6"/>
  <c r="AB73" i="6" s="1"/>
  <c r="S73" i="6"/>
  <c r="AC73" i="6" s="1"/>
  <c r="L74" i="6"/>
  <c r="M74" i="6"/>
  <c r="N74" i="6"/>
  <c r="X74" i="6" s="1"/>
  <c r="O74" i="6"/>
  <c r="Y74" i="6" s="1"/>
  <c r="P74" i="6"/>
  <c r="Z74" i="6" s="1"/>
  <c r="Q74" i="6"/>
  <c r="AA74" i="6" s="1"/>
  <c r="R74" i="6"/>
  <c r="AB74" i="6" s="1"/>
  <c r="S74" i="6"/>
  <c r="AC74" i="6" s="1"/>
  <c r="L75" i="6"/>
  <c r="M75" i="6"/>
  <c r="N75" i="6"/>
  <c r="X75" i="6" s="1"/>
  <c r="O75" i="6"/>
  <c r="Y75" i="6" s="1"/>
  <c r="P75" i="6"/>
  <c r="Z75" i="6" s="1"/>
  <c r="Q75" i="6"/>
  <c r="R75" i="6"/>
  <c r="AB75" i="6" s="1"/>
  <c r="S75" i="6"/>
  <c r="AC75" i="6" s="1"/>
  <c r="L76" i="6"/>
  <c r="M76" i="6"/>
  <c r="N76" i="6"/>
  <c r="X76" i="6" s="1"/>
  <c r="O76" i="6"/>
  <c r="Y76" i="6" s="1"/>
  <c r="P76" i="6"/>
  <c r="Z76" i="6" s="1"/>
  <c r="Q76" i="6"/>
  <c r="AA76" i="6" s="1"/>
  <c r="R76" i="6"/>
  <c r="AB76" i="6" s="1"/>
  <c r="S76" i="6"/>
  <c r="AC76" i="6" s="1"/>
  <c r="L77" i="6"/>
  <c r="M77" i="6"/>
  <c r="N77" i="6"/>
  <c r="X77" i="6" s="1"/>
  <c r="O77" i="6"/>
  <c r="Y77" i="6" s="1"/>
  <c r="P77" i="6"/>
  <c r="Z77" i="6" s="1"/>
  <c r="Q77" i="6"/>
  <c r="AA77" i="6" s="1"/>
  <c r="R77" i="6"/>
  <c r="S77" i="6"/>
  <c r="AC77" i="6" s="1"/>
  <c r="L78" i="6"/>
  <c r="M78" i="6"/>
  <c r="N78" i="6"/>
  <c r="X78" i="6" s="1"/>
  <c r="O78" i="6"/>
  <c r="Y78" i="6" s="1"/>
  <c r="P78" i="6"/>
  <c r="Z78" i="6" s="1"/>
  <c r="Q78" i="6"/>
  <c r="AA78" i="6" s="1"/>
  <c r="R78" i="6"/>
  <c r="AB78" i="6" s="1"/>
  <c r="S78" i="6"/>
  <c r="AC78" i="6" s="1"/>
  <c r="L79" i="6"/>
  <c r="M79" i="6"/>
  <c r="N79" i="6"/>
  <c r="X79" i="6" s="1"/>
  <c r="O79" i="6"/>
  <c r="Y79" i="6" s="1"/>
  <c r="P79" i="6"/>
  <c r="Q79" i="6"/>
  <c r="AA79" i="6" s="1"/>
  <c r="R79" i="6"/>
  <c r="AB79" i="6" s="1"/>
  <c r="S79" i="6"/>
  <c r="AC79" i="6" s="1"/>
  <c r="L80" i="6"/>
  <c r="M80" i="6"/>
  <c r="N80" i="6"/>
  <c r="X80" i="6" s="1"/>
  <c r="O80" i="6"/>
  <c r="Y80" i="6" s="1"/>
  <c r="P80" i="6"/>
  <c r="Z80" i="6" s="1"/>
  <c r="Q80" i="6"/>
  <c r="AA80" i="6" s="1"/>
  <c r="R80" i="6"/>
  <c r="AB80" i="6" s="1"/>
  <c r="S80" i="6"/>
  <c r="AC80" i="6" s="1"/>
  <c r="L81" i="6"/>
  <c r="L440" i="6" s="1"/>
  <c r="L799" i="6" s="1"/>
  <c r="M81" i="6"/>
  <c r="N81" i="6"/>
  <c r="X81" i="6" s="1"/>
  <c r="O81" i="6"/>
  <c r="Y81" i="6" s="1"/>
  <c r="P81" i="6"/>
  <c r="Z81" i="6" s="1"/>
  <c r="Q81" i="6"/>
  <c r="AA81" i="6" s="1"/>
  <c r="R81" i="6"/>
  <c r="AB81" i="6" s="1"/>
  <c r="S81" i="6"/>
  <c r="AC81" i="6" s="1"/>
  <c r="L82" i="6"/>
  <c r="L441" i="6" s="1"/>
  <c r="L800" i="6" s="1"/>
  <c r="M82" i="6"/>
  <c r="N82" i="6"/>
  <c r="X82" i="6" s="1"/>
  <c r="O82" i="6"/>
  <c r="Y82" i="6" s="1"/>
  <c r="P82" i="6"/>
  <c r="Z82" i="6" s="1"/>
  <c r="Q82" i="6"/>
  <c r="AA82" i="6" s="1"/>
  <c r="R82" i="6"/>
  <c r="AB82" i="6" s="1"/>
  <c r="S82" i="6"/>
  <c r="AC82" i="6" s="1"/>
  <c r="L83" i="6"/>
  <c r="L442" i="6" s="1"/>
  <c r="L801" i="6" s="1"/>
  <c r="M83" i="6"/>
  <c r="N83" i="6"/>
  <c r="X83" i="6" s="1"/>
  <c r="O83" i="6"/>
  <c r="Y83" i="6" s="1"/>
  <c r="P83" i="6"/>
  <c r="Z83" i="6" s="1"/>
  <c r="Q83" i="6"/>
  <c r="AA83" i="6" s="1"/>
  <c r="R83" i="6"/>
  <c r="AB83" i="6" s="1"/>
  <c r="S83" i="6"/>
  <c r="AC83" i="6" s="1"/>
  <c r="L84" i="6"/>
  <c r="M84" i="6"/>
  <c r="N84" i="6"/>
  <c r="X84" i="6" s="1"/>
  <c r="O84" i="6"/>
  <c r="Y84" i="6" s="1"/>
  <c r="P84" i="6"/>
  <c r="Z84" i="6" s="1"/>
  <c r="Q84" i="6"/>
  <c r="AA84" i="6" s="1"/>
  <c r="R84" i="6"/>
  <c r="AB84" i="6" s="1"/>
  <c r="S84" i="6"/>
  <c r="AC84" i="6" s="1"/>
  <c r="L85" i="6"/>
  <c r="M85" i="6"/>
  <c r="N85" i="6"/>
  <c r="X85" i="6" s="1"/>
  <c r="O85" i="6"/>
  <c r="Y85" i="6" s="1"/>
  <c r="P85" i="6"/>
  <c r="Z85" i="6" s="1"/>
  <c r="Q85" i="6"/>
  <c r="AA85" i="6" s="1"/>
  <c r="R85" i="6"/>
  <c r="S85" i="6"/>
  <c r="AC85" i="6" s="1"/>
  <c r="L86" i="6"/>
  <c r="M86" i="6"/>
  <c r="N86" i="6"/>
  <c r="X86" i="6" s="1"/>
  <c r="O86" i="6"/>
  <c r="Y86" i="6" s="1"/>
  <c r="P86" i="6"/>
  <c r="Z86" i="6" s="1"/>
  <c r="Q86" i="6"/>
  <c r="AA86" i="6" s="1"/>
  <c r="R86" i="6"/>
  <c r="AB86" i="6" s="1"/>
  <c r="S86" i="6"/>
  <c r="AC86" i="6" s="1"/>
  <c r="L87" i="6"/>
  <c r="M87" i="6"/>
  <c r="N87" i="6"/>
  <c r="X87" i="6" s="1"/>
  <c r="O87" i="6"/>
  <c r="Y87" i="6" s="1"/>
  <c r="P87" i="6"/>
  <c r="Z87" i="6" s="1"/>
  <c r="Q87" i="6"/>
  <c r="AA87" i="6" s="1"/>
  <c r="R87" i="6"/>
  <c r="AB87" i="6" s="1"/>
  <c r="S87" i="6"/>
  <c r="AC87" i="6" s="1"/>
  <c r="L88" i="6"/>
  <c r="M88" i="6"/>
  <c r="N88" i="6"/>
  <c r="X88" i="6" s="1"/>
  <c r="O88" i="6"/>
  <c r="Y88" i="6" s="1"/>
  <c r="P88" i="6"/>
  <c r="Q88" i="6"/>
  <c r="AA88" i="6" s="1"/>
  <c r="R88" i="6"/>
  <c r="AB88" i="6" s="1"/>
  <c r="S88" i="6"/>
  <c r="AC88" i="6" s="1"/>
  <c r="L89" i="6"/>
  <c r="L448" i="6" s="1"/>
  <c r="L807" i="6" s="1"/>
  <c r="M89" i="6"/>
  <c r="N89" i="6"/>
  <c r="X89" i="6" s="1"/>
  <c r="O89" i="6"/>
  <c r="Y89" i="6" s="1"/>
  <c r="P89" i="6"/>
  <c r="Z89" i="6" s="1"/>
  <c r="Q89" i="6"/>
  <c r="AA89" i="6" s="1"/>
  <c r="R89" i="6"/>
  <c r="AB89" i="6" s="1"/>
  <c r="S89" i="6"/>
  <c r="AC89" i="6" s="1"/>
  <c r="L90" i="6"/>
  <c r="M90" i="6"/>
  <c r="N90" i="6"/>
  <c r="X90" i="6" s="1"/>
  <c r="O90" i="6"/>
  <c r="Y90" i="6" s="1"/>
  <c r="P90" i="6"/>
  <c r="Z90" i="6" s="1"/>
  <c r="Q90" i="6"/>
  <c r="R90" i="6"/>
  <c r="AB90" i="6" s="1"/>
  <c r="S90" i="6"/>
  <c r="AC90" i="6" s="1"/>
  <c r="L91" i="6"/>
  <c r="M91" i="6"/>
  <c r="N91" i="6"/>
  <c r="X91" i="6" s="1"/>
  <c r="O91" i="6"/>
  <c r="Y91" i="6" s="1"/>
  <c r="P91" i="6"/>
  <c r="Z91" i="6" s="1"/>
  <c r="Q91" i="6"/>
  <c r="AA91" i="6" s="1"/>
  <c r="R91" i="6"/>
  <c r="AB91" i="6" s="1"/>
  <c r="S91" i="6"/>
  <c r="AC91" i="6" s="1"/>
  <c r="L92" i="6"/>
  <c r="M92" i="6"/>
  <c r="N92" i="6"/>
  <c r="X92" i="6" s="1"/>
  <c r="O92" i="6"/>
  <c r="Y92" i="6" s="1"/>
  <c r="P92" i="6"/>
  <c r="Z92" i="6" s="1"/>
  <c r="Q92" i="6"/>
  <c r="AA92" i="6" s="1"/>
  <c r="R92" i="6"/>
  <c r="AB92" i="6" s="1"/>
  <c r="S92" i="6"/>
  <c r="AC92" i="6" s="1"/>
  <c r="L93" i="6"/>
  <c r="M93" i="6"/>
  <c r="N93" i="6"/>
  <c r="X93" i="6" s="1"/>
  <c r="O93" i="6"/>
  <c r="Y93" i="6" s="1"/>
  <c r="P93" i="6"/>
  <c r="Z93" i="6" s="1"/>
  <c r="Q93" i="6"/>
  <c r="AA93" i="6" s="1"/>
  <c r="R93" i="6"/>
  <c r="AB93" i="6" s="1"/>
  <c r="S93" i="6"/>
  <c r="AC93" i="6" s="1"/>
  <c r="L94" i="6"/>
  <c r="M94" i="6"/>
  <c r="N94" i="6"/>
  <c r="X94" i="6" s="1"/>
  <c r="O94" i="6"/>
  <c r="Y94" i="6" s="1"/>
  <c r="P94" i="6"/>
  <c r="Z94" i="6" s="1"/>
  <c r="Q94" i="6"/>
  <c r="AA94" i="6" s="1"/>
  <c r="R94" i="6"/>
  <c r="AB94" i="6" s="1"/>
  <c r="S94" i="6"/>
  <c r="AC94" i="6" s="1"/>
  <c r="L95" i="6"/>
  <c r="M95" i="6"/>
  <c r="N95" i="6"/>
  <c r="X95" i="6" s="1"/>
  <c r="O95" i="6"/>
  <c r="Y95" i="6" s="1"/>
  <c r="P95" i="6"/>
  <c r="Z95" i="6" s="1"/>
  <c r="Q95" i="6"/>
  <c r="AA95" i="6" s="1"/>
  <c r="R95" i="6"/>
  <c r="AB95" i="6" s="1"/>
  <c r="S95" i="6"/>
  <c r="AC95" i="6" s="1"/>
  <c r="L96" i="6"/>
  <c r="M96" i="6"/>
  <c r="N96" i="6"/>
  <c r="X96" i="6" s="1"/>
  <c r="O96" i="6"/>
  <c r="Y96" i="6" s="1"/>
  <c r="P96" i="6"/>
  <c r="Z96" i="6" s="1"/>
  <c r="Q96" i="6"/>
  <c r="AA96" i="6" s="1"/>
  <c r="R96" i="6"/>
  <c r="AB96" i="6" s="1"/>
  <c r="S96" i="6"/>
  <c r="AC96" i="6" s="1"/>
  <c r="L97" i="6"/>
  <c r="L456" i="6" s="1"/>
  <c r="L815" i="6" s="1"/>
  <c r="M97" i="6"/>
  <c r="N97" i="6"/>
  <c r="X97" i="6" s="1"/>
  <c r="O97" i="6"/>
  <c r="Y97" i="6" s="1"/>
  <c r="P97" i="6"/>
  <c r="Z97" i="6" s="1"/>
  <c r="Q97" i="6"/>
  <c r="AA97" i="6" s="1"/>
  <c r="R97" i="6"/>
  <c r="AB97" i="6" s="1"/>
  <c r="S97" i="6"/>
  <c r="AC97" i="6" s="1"/>
  <c r="L98" i="6"/>
  <c r="L457" i="6" s="1"/>
  <c r="L816" i="6" s="1"/>
  <c r="M98" i="6"/>
  <c r="N98" i="6"/>
  <c r="X98" i="6" s="1"/>
  <c r="O98" i="6"/>
  <c r="Y98" i="6" s="1"/>
  <c r="P98" i="6"/>
  <c r="Z98" i="6" s="1"/>
  <c r="Q98" i="6"/>
  <c r="R98" i="6"/>
  <c r="AB98" i="6" s="1"/>
  <c r="S98" i="6"/>
  <c r="AC98" i="6" s="1"/>
  <c r="L99" i="6"/>
  <c r="L458" i="6" s="1"/>
  <c r="L817" i="6" s="1"/>
  <c r="M99" i="6"/>
  <c r="N99" i="6"/>
  <c r="X99" i="6" s="1"/>
  <c r="O99" i="6"/>
  <c r="Y99" i="6" s="1"/>
  <c r="P99" i="6"/>
  <c r="Z99" i="6" s="1"/>
  <c r="Q99" i="6"/>
  <c r="AA99" i="6" s="1"/>
  <c r="R99" i="6"/>
  <c r="AB99" i="6" s="1"/>
  <c r="S99" i="6"/>
  <c r="AC99" i="6" s="1"/>
  <c r="L100" i="6"/>
  <c r="M100" i="6"/>
  <c r="N100" i="6"/>
  <c r="X100" i="6" s="1"/>
  <c r="O100" i="6"/>
  <c r="Y100" i="6" s="1"/>
  <c r="P100" i="6"/>
  <c r="Z100" i="6" s="1"/>
  <c r="Q100" i="6"/>
  <c r="AA100" i="6" s="1"/>
  <c r="R100" i="6"/>
  <c r="AB100" i="6" s="1"/>
  <c r="S100" i="6"/>
  <c r="AC100" i="6" s="1"/>
  <c r="L101" i="6"/>
  <c r="M101" i="6"/>
  <c r="N101" i="6"/>
  <c r="X101" i="6" s="1"/>
  <c r="O101" i="6"/>
  <c r="Y101" i="6" s="1"/>
  <c r="P101" i="6"/>
  <c r="Z101" i="6" s="1"/>
  <c r="Q101" i="6"/>
  <c r="AA101" i="6" s="1"/>
  <c r="R101" i="6"/>
  <c r="AB101" i="6" s="1"/>
  <c r="S101" i="6"/>
  <c r="AC101" i="6" s="1"/>
  <c r="L102" i="6"/>
  <c r="M102" i="6"/>
  <c r="N102" i="6"/>
  <c r="X102" i="6" s="1"/>
  <c r="O102" i="6"/>
  <c r="Y102" i="6" s="1"/>
  <c r="P102" i="6"/>
  <c r="Z102" i="6" s="1"/>
  <c r="Q102" i="6"/>
  <c r="AA102" i="6" s="1"/>
  <c r="R102" i="6"/>
  <c r="AB102" i="6" s="1"/>
  <c r="S102" i="6"/>
  <c r="AC102" i="6" s="1"/>
  <c r="L103" i="6"/>
  <c r="M103" i="6"/>
  <c r="N103" i="6"/>
  <c r="X103" i="6" s="1"/>
  <c r="O103" i="6"/>
  <c r="Y103" i="6" s="1"/>
  <c r="P103" i="6"/>
  <c r="Q103" i="6"/>
  <c r="AA103" i="6" s="1"/>
  <c r="R103" i="6"/>
  <c r="AB103" i="6" s="1"/>
  <c r="S103" i="6"/>
  <c r="AC103" i="6" s="1"/>
  <c r="L104" i="6"/>
  <c r="M104" i="6"/>
  <c r="N104" i="6"/>
  <c r="X104" i="6" s="1"/>
  <c r="O104" i="6"/>
  <c r="Y104" i="6" s="1"/>
  <c r="P104" i="6"/>
  <c r="Z104" i="6" s="1"/>
  <c r="Q104" i="6"/>
  <c r="AA104" i="6" s="1"/>
  <c r="R104" i="6"/>
  <c r="AB104" i="6" s="1"/>
  <c r="S104" i="6"/>
  <c r="AC104" i="6" s="1"/>
  <c r="L105" i="6"/>
  <c r="L464" i="6" s="1"/>
  <c r="L823" i="6" s="1"/>
  <c r="M105" i="6"/>
  <c r="W105" i="6" s="1"/>
  <c r="W464" i="6" s="1"/>
  <c r="W823" i="6" s="1"/>
  <c r="N105" i="6"/>
  <c r="X105" i="6" s="1"/>
  <c r="O105" i="6"/>
  <c r="Y105" i="6" s="1"/>
  <c r="P105" i="6"/>
  <c r="Z105" i="6" s="1"/>
  <c r="Q105" i="6"/>
  <c r="AA105" i="6" s="1"/>
  <c r="R105" i="6"/>
  <c r="AB105" i="6" s="1"/>
  <c r="S105" i="6"/>
  <c r="AC105" i="6" s="1"/>
  <c r="L106" i="6"/>
  <c r="M106" i="6"/>
  <c r="N106" i="6"/>
  <c r="X106" i="6" s="1"/>
  <c r="O106" i="6"/>
  <c r="Y106" i="6" s="1"/>
  <c r="P106" i="6"/>
  <c r="Z106" i="6" s="1"/>
  <c r="Q106" i="6"/>
  <c r="AA106" i="6" s="1"/>
  <c r="R106" i="6"/>
  <c r="AB106" i="6" s="1"/>
  <c r="S106" i="6"/>
  <c r="AC106" i="6" s="1"/>
  <c r="L107" i="6"/>
  <c r="M107" i="6"/>
  <c r="N107" i="6"/>
  <c r="X107" i="6" s="1"/>
  <c r="O107" i="6"/>
  <c r="Y107" i="6" s="1"/>
  <c r="P107" i="6"/>
  <c r="Z107" i="6" s="1"/>
  <c r="Q107" i="6"/>
  <c r="R107" i="6"/>
  <c r="AB107" i="6" s="1"/>
  <c r="S107" i="6"/>
  <c r="AC107" i="6" s="1"/>
  <c r="L108" i="6"/>
  <c r="M108" i="6"/>
  <c r="N108" i="6"/>
  <c r="X108" i="6" s="1"/>
  <c r="O108" i="6"/>
  <c r="Y108" i="6" s="1"/>
  <c r="P108" i="6"/>
  <c r="Z108" i="6" s="1"/>
  <c r="Q108" i="6"/>
  <c r="AA108" i="6" s="1"/>
  <c r="R108" i="6"/>
  <c r="AB108" i="6" s="1"/>
  <c r="S108" i="6"/>
  <c r="AC108" i="6" s="1"/>
  <c r="L109" i="6"/>
  <c r="M109" i="6"/>
  <c r="N109" i="6"/>
  <c r="X109" i="6" s="1"/>
  <c r="O109" i="6"/>
  <c r="Y109" i="6" s="1"/>
  <c r="P109" i="6"/>
  <c r="Z109" i="6" s="1"/>
  <c r="Q109" i="6"/>
  <c r="AA109" i="6" s="1"/>
  <c r="R109" i="6"/>
  <c r="S109" i="6"/>
  <c r="AC109" i="6" s="1"/>
  <c r="L110" i="6"/>
  <c r="M110" i="6"/>
  <c r="N110" i="6"/>
  <c r="X110" i="6" s="1"/>
  <c r="O110" i="6"/>
  <c r="Y110" i="6" s="1"/>
  <c r="P110" i="6"/>
  <c r="Z110" i="6" s="1"/>
  <c r="Q110" i="6"/>
  <c r="AA110" i="6" s="1"/>
  <c r="R110" i="6"/>
  <c r="AB110" i="6" s="1"/>
  <c r="S110" i="6"/>
  <c r="AC110" i="6" s="1"/>
  <c r="L111" i="6"/>
  <c r="M111" i="6"/>
  <c r="N111" i="6"/>
  <c r="X111" i="6" s="1"/>
  <c r="O111" i="6"/>
  <c r="Y111" i="6" s="1"/>
  <c r="P111" i="6"/>
  <c r="Q111" i="6"/>
  <c r="AA111" i="6" s="1"/>
  <c r="R111" i="6"/>
  <c r="AB111" i="6" s="1"/>
  <c r="S111" i="6"/>
  <c r="AC111" i="6" s="1"/>
  <c r="L112" i="6"/>
  <c r="M112" i="6"/>
  <c r="N112" i="6"/>
  <c r="X112" i="6" s="1"/>
  <c r="O112" i="6"/>
  <c r="Y112" i="6" s="1"/>
  <c r="P112" i="6"/>
  <c r="Z112" i="6" s="1"/>
  <c r="Q112" i="6"/>
  <c r="AA112" i="6" s="1"/>
  <c r="R112" i="6"/>
  <c r="AB112" i="6" s="1"/>
  <c r="S112" i="6"/>
  <c r="AC112" i="6" s="1"/>
  <c r="L113" i="6"/>
  <c r="L472" i="6" s="1"/>
  <c r="L831" i="6" s="1"/>
  <c r="M113" i="6"/>
  <c r="N113" i="6"/>
  <c r="X113" i="6" s="1"/>
  <c r="O113" i="6"/>
  <c r="Y113" i="6" s="1"/>
  <c r="P113" i="6"/>
  <c r="Z113" i="6" s="1"/>
  <c r="Q113" i="6"/>
  <c r="AA113" i="6" s="1"/>
  <c r="R113" i="6"/>
  <c r="AB113" i="6" s="1"/>
  <c r="S113" i="6"/>
  <c r="AC113" i="6" s="1"/>
  <c r="L114" i="6"/>
  <c r="L473" i="6" s="1"/>
  <c r="L832" i="6" s="1"/>
  <c r="M114" i="6"/>
  <c r="N114" i="6"/>
  <c r="X114" i="6" s="1"/>
  <c r="O114" i="6"/>
  <c r="Y114" i="6" s="1"/>
  <c r="P114" i="6"/>
  <c r="Z114" i="6" s="1"/>
  <c r="Q114" i="6"/>
  <c r="AA114" i="6" s="1"/>
  <c r="R114" i="6"/>
  <c r="AB114" i="6" s="1"/>
  <c r="S114" i="6"/>
  <c r="AC114" i="6" s="1"/>
  <c r="L115" i="6"/>
  <c r="L474" i="6" s="1"/>
  <c r="L833" i="6" s="1"/>
  <c r="M115" i="6"/>
  <c r="N115" i="6"/>
  <c r="X115" i="6" s="1"/>
  <c r="O115" i="6"/>
  <c r="Y115" i="6" s="1"/>
  <c r="P115" i="6"/>
  <c r="Z115" i="6" s="1"/>
  <c r="Q115" i="6"/>
  <c r="AA115" i="6" s="1"/>
  <c r="R115" i="6"/>
  <c r="AB115" i="6" s="1"/>
  <c r="S115" i="6"/>
  <c r="AC115" i="6" s="1"/>
  <c r="L116" i="6"/>
  <c r="M116" i="6"/>
  <c r="N116" i="6"/>
  <c r="X116" i="6" s="1"/>
  <c r="O116" i="6"/>
  <c r="Y116" i="6" s="1"/>
  <c r="P116" i="6"/>
  <c r="Z116" i="6" s="1"/>
  <c r="Q116" i="6"/>
  <c r="AA116" i="6" s="1"/>
  <c r="R116" i="6"/>
  <c r="AB116" i="6" s="1"/>
  <c r="S116" i="6"/>
  <c r="AC116" i="6" s="1"/>
  <c r="L117" i="6"/>
  <c r="M117" i="6"/>
  <c r="N117" i="6"/>
  <c r="X117" i="6" s="1"/>
  <c r="O117" i="6"/>
  <c r="Y117" i="6" s="1"/>
  <c r="P117" i="6"/>
  <c r="Z117" i="6" s="1"/>
  <c r="Q117" i="6"/>
  <c r="AA117" i="6" s="1"/>
  <c r="R117" i="6"/>
  <c r="S117" i="6"/>
  <c r="AC117" i="6" s="1"/>
  <c r="L118" i="6"/>
  <c r="M118" i="6"/>
  <c r="N118" i="6"/>
  <c r="X118" i="6" s="1"/>
  <c r="O118" i="6"/>
  <c r="Y118" i="6" s="1"/>
  <c r="P118" i="6"/>
  <c r="Z118" i="6" s="1"/>
  <c r="Q118" i="6"/>
  <c r="AA118" i="6" s="1"/>
  <c r="R118" i="6"/>
  <c r="AB118" i="6" s="1"/>
  <c r="S118" i="6"/>
  <c r="AC118" i="6" s="1"/>
  <c r="L119" i="6"/>
  <c r="M119" i="6"/>
  <c r="N119" i="6"/>
  <c r="X119" i="6" s="1"/>
  <c r="O119" i="6"/>
  <c r="Y119" i="6" s="1"/>
  <c r="P119" i="6"/>
  <c r="Z119" i="6" s="1"/>
  <c r="Q119" i="6"/>
  <c r="AA119" i="6" s="1"/>
  <c r="R119" i="6"/>
  <c r="AB119" i="6" s="1"/>
  <c r="S119" i="6"/>
  <c r="AC119" i="6" s="1"/>
  <c r="L120" i="6"/>
  <c r="M120" i="6"/>
  <c r="N120" i="6"/>
  <c r="X120" i="6" s="1"/>
  <c r="O120" i="6"/>
  <c r="Y120" i="6" s="1"/>
  <c r="P120" i="6"/>
  <c r="Q120" i="6"/>
  <c r="AA120" i="6" s="1"/>
  <c r="R120" i="6"/>
  <c r="AB120" i="6" s="1"/>
  <c r="S120" i="6"/>
  <c r="AC120" i="6" s="1"/>
  <c r="L121" i="6"/>
  <c r="L480" i="6" s="1"/>
  <c r="L839" i="6" s="1"/>
  <c r="M121" i="6"/>
  <c r="N121" i="6"/>
  <c r="X121" i="6" s="1"/>
  <c r="O121" i="6"/>
  <c r="Y121" i="6" s="1"/>
  <c r="P121" i="6"/>
  <c r="Z121" i="6" s="1"/>
  <c r="Q121" i="6"/>
  <c r="AA121" i="6" s="1"/>
  <c r="R121" i="6"/>
  <c r="AB121" i="6" s="1"/>
  <c r="S121" i="6"/>
  <c r="AC121" i="6" s="1"/>
  <c r="L122" i="6"/>
  <c r="M122" i="6"/>
  <c r="N122" i="6"/>
  <c r="X122" i="6" s="1"/>
  <c r="O122" i="6"/>
  <c r="Y122" i="6" s="1"/>
  <c r="P122" i="6"/>
  <c r="Z122" i="6" s="1"/>
  <c r="Q122" i="6"/>
  <c r="R122" i="6"/>
  <c r="AB122" i="6" s="1"/>
  <c r="S122" i="6"/>
  <c r="AC122" i="6" s="1"/>
  <c r="L123" i="6"/>
  <c r="M123" i="6"/>
  <c r="N123" i="6"/>
  <c r="X123" i="6" s="1"/>
  <c r="O123" i="6"/>
  <c r="Y123" i="6" s="1"/>
  <c r="P123" i="6"/>
  <c r="Z123" i="6" s="1"/>
  <c r="Q123" i="6"/>
  <c r="AA123" i="6" s="1"/>
  <c r="R123" i="6"/>
  <c r="AB123" i="6" s="1"/>
  <c r="S123" i="6"/>
  <c r="AC123" i="6" s="1"/>
  <c r="L124" i="6"/>
  <c r="M124" i="6"/>
  <c r="N124" i="6"/>
  <c r="X124" i="6" s="1"/>
  <c r="O124" i="6"/>
  <c r="Y124" i="6" s="1"/>
  <c r="P124" i="6"/>
  <c r="Z124" i="6" s="1"/>
  <c r="Q124" i="6"/>
  <c r="AA124" i="6" s="1"/>
  <c r="R124" i="6"/>
  <c r="AB124" i="6" s="1"/>
  <c r="S124" i="6"/>
  <c r="AC124" i="6" s="1"/>
  <c r="L125" i="6"/>
  <c r="M125" i="6"/>
  <c r="N125" i="6"/>
  <c r="X125" i="6" s="1"/>
  <c r="O125" i="6"/>
  <c r="Y125" i="6" s="1"/>
  <c r="P125" i="6"/>
  <c r="Z125" i="6" s="1"/>
  <c r="Q125" i="6"/>
  <c r="AA125" i="6" s="1"/>
  <c r="R125" i="6"/>
  <c r="AB125" i="6" s="1"/>
  <c r="S125" i="6"/>
  <c r="AC125" i="6" s="1"/>
  <c r="L126" i="6"/>
  <c r="M126" i="6"/>
  <c r="N126" i="6"/>
  <c r="X126" i="6" s="1"/>
  <c r="O126" i="6"/>
  <c r="Y126" i="6" s="1"/>
  <c r="P126" i="6"/>
  <c r="Z126" i="6" s="1"/>
  <c r="Q126" i="6"/>
  <c r="AA126" i="6" s="1"/>
  <c r="R126" i="6"/>
  <c r="AB126" i="6" s="1"/>
  <c r="S126" i="6"/>
  <c r="AC126" i="6" s="1"/>
  <c r="L127" i="6"/>
  <c r="M127" i="6"/>
  <c r="N127" i="6"/>
  <c r="X127" i="6" s="1"/>
  <c r="O127" i="6"/>
  <c r="Y127" i="6" s="1"/>
  <c r="P127" i="6"/>
  <c r="Z127" i="6" s="1"/>
  <c r="Q127" i="6"/>
  <c r="AA127" i="6" s="1"/>
  <c r="R127" i="6"/>
  <c r="AB127" i="6" s="1"/>
  <c r="S127" i="6"/>
  <c r="AC127" i="6" s="1"/>
  <c r="L128" i="6"/>
  <c r="M128" i="6"/>
  <c r="N128" i="6"/>
  <c r="X128" i="6" s="1"/>
  <c r="O128" i="6"/>
  <c r="Y128" i="6" s="1"/>
  <c r="P128" i="6"/>
  <c r="Z128" i="6" s="1"/>
  <c r="Q128" i="6"/>
  <c r="AA128" i="6" s="1"/>
  <c r="R128" i="6"/>
  <c r="AB128" i="6" s="1"/>
  <c r="S128" i="6"/>
  <c r="AC128" i="6" s="1"/>
  <c r="L129" i="6"/>
  <c r="L488" i="6" s="1"/>
  <c r="L847" i="6" s="1"/>
  <c r="M129" i="6"/>
  <c r="N129" i="6"/>
  <c r="X129" i="6" s="1"/>
  <c r="O129" i="6"/>
  <c r="Y129" i="6" s="1"/>
  <c r="P129" i="6"/>
  <c r="Z129" i="6" s="1"/>
  <c r="Q129" i="6"/>
  <c r="AA129" i="6" s="1"/>
  <c r="R129" i="6"/>
  <c r="AB129" i="6" s="1"/>
  <c r="S129" i="6"/>
  <c r="AC129" i="6" s="1"/>
  <c r="L130" i="6"/>
  <c r="L489" i="6" s="1"/>
  <c r="L848" i="6" s="1"/>
  <c r="M130" i="6"/>
  <c r="N130" i="6"/>
  <c r="X130" i="6" s="1"/>
  <c r="O130" i="6"/>
  <c r="Y130" i="6" s="1"/>
  <c r="P130" i="6"/>
  <c r="Z130" i="6" s="1"/>
  <c r="Q130" i="6"/>
  <c r="R130" i="6"/>
  <c r="AB130" i="6" s="1"/>
  <c r="S130" i="6"/>
  <c r="AC130" i="6" s="1"/>
  <c r="L131" i="6"/>
  <c r="L490" i="6" s="1"/>
  <c r="L849" i="6" s="1"/>
  <c r="M131" i="6"/>
  <c r="N131" i="6"/>
  <c r="X131" i="6" s="1"/>
  <c r="O131" i="6"/>
  <c r="Y131" i="6" s="1"/>
  <c r="P131" i="6"/>
  <c r="Z131" i="6" s="1"/>
  <c r="Q131" i="6"/>
  <c r="AA131" i="6" s="1"/>
  <c r="R131" i="6"/>
  <c r="AB131" i="6" s="1"/>
  <c r="S131" i="6"/>
  <c r="AC131" i="6" s="1"/>
  <c r="L132" i="6"/>
  <c r="M132" i="6"/>
  <c r="N132" i="6"/>
  <c r="X132" i="6" s="1"/>
  <c r="O132" i="6"/>
  <c r="Y132" i="6" s="1"/>
  <c r="P132" i="6"/>
  <c r="Z132" i="6" s="1"/>
  <c r="Q132" i="6"/>
  <c r="AA132" i="6" s="1"/>
  <c r="R132" i="6"/>
  <c r="AB132" i="6" s="1"/>
  <c r="S132" i="6"/>
  <c r="AC132" i="6" s="1"/>
  <c r="L133" i="6"/>
  <c r="M133" i="6"/>
  <c r="N133" i="6"/>
  <c r="X133" i="6" s="1"/>
  <c r="O133" i="6"/>
  <c r="Y133" i="6" s="1"/>
  <c r="P133" i="6"/>
  <c r="Z133" i="6" s="1"/>
  <c r="Q133" i="6"/>
  <c r="AA133" i="6" s="1"/>
  <c r="R133" i="6"/>
  <c r="AB133" i="6" s="1"/>
  <c r="S133" i="6"/>
  <c r="AC133" i="6" s="1"/>
  <c r="L134" i="6"/>
  <c r="M134" i="6"/>
  <c r="N134" i="6"/>
  <c r="X134" i="6" s="1"/>
  <c r="O134" i="6"/>
  <c r="Y134" i="6" s="1"/>
  <c r="P134" i="6"/>
  <c r="Z134" i="6" s="1"/>
  <c r="Q134" i="6"/>
  <c r="AA134" i="6" s="1"/>
  <c r="R134" i="6"/>
  <c r="AB134" i="6" s="1"/>
  <c r="S134" i="6"/>
  <c r="AC134" i="6" s="1"/>
  <c r="L135" i="6"/>
  <c r="V135" i="6" s="1"/>
  <c r="V494" i="6" s="1"/>
  <c r="V853" i="6" s="1"/>
  <c r="M135" i="6"/>
  <c r="N135" i="6"/>
  <c r="X135" i="6" s="1"/>
  <c r="O135" i="6"/>
  <c r="Y135" i="6" s="1"/>
  <c r="P135" i="6"/>
  <c r="Q135" i="6"/>
  <c r="AA135" i="6" s="1"/>
  <c r="R135" i="6"/>
  <c r="AB135" i="6" s="1"/>
  <c r="S135" i="6"/>
  <c r="AC135" i="6" s="1"/>
  <c r="L136" i="6"/>
  <c r="M136" i="6"/>
  <c r="N136" i="6"/>
  <c r="X136" i="6" s="1"/>
  <c r="O136" i="6"/>
  <c r="Y136" i="6" s="1"/>
  <c r="P136" i="6"/>
  <c r="Z136" i="6" s="1"/>
  <c r="Q136" i="6"/>
  <c r="AA136" i="6" s="1"/>
  <c r="R136" i="6"/>
  <c r="AB136" i="6" s="1"/>
  <c r="S136" i="6"/>
  <c r="AC136" i="6" s="1"/>
  <c r="L137" i="6"/>
  <c r="L496" i="6" s="1"/>
  <c r="L855" i="6" s="1"/>
  <c r="M137" i="6"/>
  <c r="N137" i="6"/>
  <c r="X137" i="6" s="1"/>
  <c r="O137" i="6"/>
  <c r="Y137" i="6" s="1"/>
  <c r="P137" i="6"/>
  <c r="Z137" i="6" s="1"/>
  <c r="Q137" i="6"/>
  <c r="AA137" i="6" s="1"/>
  <c r="R137" i="6"/>
  <c r="AB137" i="6" s="1"/>
  <c r="S137" i="6"/>
  <c r="AC137" i="6" s="1"/>
  <c r="L138" i="6"/>
  <c r="M138" i="6"/>
  <c r="N138" i="6"/>
  <c r="X138" i="6" s="1"/>
  <c r="O138" i="6"/>
  <c r="Y138" i="6" s="1"/>
  <c r="P138" i="6"/>
  <c r="Z138" i="6" s="1"/>
  <c r="Q138" i="6"/>
  <c r="AA138" i="6" s="1"/>
  <c r="R138" i="6"/>
  <c r="AB138" i="6" s="1"/>
  <c r="S138" i="6"/>
  <c r="AC138" i="6" s="1"/>
  <c r="L139" i="6"/>
  <c r="M139" i="6"/>
  <c r="N139" i="6"/>
  <c r="O139" i="6"/>
  <c r="Y139" i="6" s="1"/>
  <c r="P139" i="6"/>
  <c r="Z139" i="6" s="1"/>
  <c r="Q139" i="6"/>
  <c r="AA139" i="6" s="1"/>
  <c r="R139" i="6"/>
  <c r="AB139" i="6" s="1"/>
  <c r="S139" i="6"/>
  <c r="AC139" i="6" s="1"/>
  <c r="L140" i="6"/>
  <c r="L499" i="6" s="1"/>
  <c r="L858" i="6" s="1"/>
  <c r="M140" i="6"/>
  <c r="N140" i="6"/>
  <c r="X140" i="6" s="1"/>
  <c r="O140" i="6"/>
  <c r="Y140" i="6" s="1"/>
  <c r="P140" i="6"/>
  <c r="Z140" i="6" s="1"/>
  <c r="Q140" i="6"/>
  <c r="AA140" i="6" s="1"/>
  <c r="R140" i="6"/>
  <c r="AB140" i="6" s="1"/>
  <c r="S140" i="6"/>
  <c r="AC140" i="6" s="1"/>
  <c r="L141" i="6"/>
  <c r="L500" i="6" s="1"/>
  <c r="L859" i="6" s="1"/>
  <c r="M141" i="6"/>
  <c r="N141" i="6"/>
  <c r="X141" i="6" s="1"/>
  <c r="O141" i="6"/>
  <c r="Y141" i="6" s="1"/>
  <c r="P141" i="6"/>
  <c r="Z141" i="6" s="1"/>
  <c r="Q141" i="6"/>
  <c r="AA141" i="6" s="1"/>
  <c r="R141" i="6"/>
  <c r="AB141" i="6" s="1"/>
  <c r="S141" i="6"/>
  <c r="AC141" i="6" s="1"/>
  <c r="L142" i="6"/>
  <c r="M142" i="6"/>
  <c r="N142" i="6"/>
  <c r="X142" i="6" s="1"/>
  <c r="O142" i="6"/>
  <c r="Y142" i="6" s="1"/>
  <c r="P142" i="6"/>
  <c r="Z142" i="6" s="1"/>
  <c r="Q142" i="6"/>
  <c r="AA142" i="6" s="1"/>
  <c r="R142" i="6"/>
  <c r="AB142" i="6" s="1"/>
  <c r="S142" i="6"/>
  <c r="AC142" i="6" s="1"/>
  <c r="L143" i="6"/>
  <c r="M143" i="6"/>
  <c r="N143" i="6"/>
  <c r="X143" i="6" s="1"/>
  <c r="O143" i="6"/>
  <c r="Y143" i="6" s="1"/>
  <c r="P143" i="6"/>
  <c r="Z143" i="6" s="1"/>
  <c r="Q143" i="6"/>
  <c r="AA143" i="6" s="1"/>
  <c r="R143" i="6"/>
  <c r="AB143" i="6" s="1"/>
  <c r="S143" i="6"/>
  <c r="AC143" i="6" s="1"/>
  <c r="L144" i="6"/>
  <c r="M144" i="6"/>
  <c r="N144" i="6"/>
  <c r="X144" i="6" s="1"/>
  <c r="O144" i="6"/>
  <c r="Y144" i="6" s="1"/>
  <c r="P144" i="6"/>
  <c r="Q144" i="6"/>
  <c r="AA144" i="6" s="1"/>
  <c r="R144" i="6"/>
  <c r="AB144" i="6" s="1"/>
  <c r="S144" i="6"/>
  <c r="AC144" i="6" s="1"/>
  <c r="L145" i="6"/>
  <c r="L504" i="6" s="1"/>
  <c r="L863" i="6" s="1"/>
  <c r="M145" i="6"/>
  <c r="N145" i="6"/>
  <c r="X145" i="6" s="1"/>
  <c r="O145" i="6"/>
  <c r="Y145" i="6" s="1"/>
  <c r="P145" i="6"/>
  <c r="Z145" i="6" s="1"/>
  <c r="Q145" i="6"/>
  <c r="AA145" i="6" s="1"/>
  <c r="R145" i="6"/>
  <c r="AB145" i="6" s="1"/>
  <c r="S145" i="6"/>
  <c r="AC145" i="6" s="1"/>
  <c r="L146" i="6"/>
  <c r="M146" i="6"/>
  <c r="N146" i="6"/>
  <c r="X146" i="6" s="1"/>
  <c r="O146" i="6"/>
  <c r="Y146" i="6" s="1"/>
  <c r="P146" i="6"/>
  <c r="Z146" i="6" s="1"/>
  <c r="Q146" i="6"/>
  <c r="AA146" i="6" s="1"/>
  <c r="R146" i="6"/>
  <c r="AB146" i="6" s="1"/>
  <c r="S146" i="6"/>
  <c r="AC146" i="6" s="1"/>
  <c r="L147" i="6"/>
  <c r="M147" i="6"/>
  <c r="M506" i="6" s="1"/>
  <c r="M865" i="6" s="1"/>
  <c r="N147" i="6"/>
  <c r="X147" i="6" s="1"/>
  <c r="O147" i="6"/>
  <c r="Y147" i="6" s="1"/>
  <c r="P147" i="6"/>
  <c r="Q147" i="6"/>
  <c r="AA147" i="6" s="1"/>
  <c r="R147" i="6"/>
  <c r="AB147" i="6" s="1"/>
  <c r="S147" i="6"/>
  <c r="AC147" i="6" s="1"/>
  <c r="L148" i="6"/>
  <c r="M148" i="6"/>
  <c r="N148" i="6"/>
  <c r="X148" i="6" s="1"/>
  <c r="O148" i="6"/>
  <c r="Y148" i="6" s="1"/>
  <c r="P148" i="6"/>
  <c r="Z148" i="6" s="1"/>
  <c r="Q148" i="6"/>
  <c r="AA148" i="6" s="1"/>
  <c r="R148" i="6"/>
  <c r="AB148" i="6" s="1"/>
  <c r="S148" i="6"/>
  <c r="AC148" i="6" s="1"/>
  <c r="L149" i="6"/>
  <c r="M149" i="6"/>
  <c r="N149" i="6"/>
  <c r="O149" i="6"/>
  <c r="Y149" i="6" s="1"/>
  <c r="P149" i="6"/>
  <c r="Z149" i="6" s="1"/>
  <c r="Q149" i="6"/>
  <c r="AA149" i="6" s="1"/>
  <c r="R149" i="6"/>
  <c r="AB149" i="6" s="1"/>
  <c r="S149" i="6"/>
  <c r="AC149" i="6" s="1"/>
  <c r="L150" i="6"/>
  <c r="M150" i="6"/>
  <c r="N150" i="6"/>
  <c r="X150" i="6" s="1"/>
  <c r="O150" i="6"/>
  <c r="Y150" i="6" s="1"/>
  <c r="P150" i="6"/>
  <c r="Z150" i="6" s="1"/>
  <c r="Q150" i="6"/>
  <c r="R150" i="6"/>
  <c r="AB150" i="6" s="1"/>
  <c r="S150" i="6"/>
  <c r="AC150" i="6" s="1"/>
  <c r="L151" i="6"/>
  <c r="M151" i="6"/>
  <c r="N151" i="6"/>
  <c r="X151" i="6" s="1"/>
  <c r="O151" i="6"/>
  <c r="Y151" i="6" s="1"/>
  <c r="P151" i="6"/>
  <c r="Z151" i="6" s="1"/>
  <c r="Q151" i="6"/>
  <c r="R151" i="6"/>
  <c r="AB151" i="6" s="1"/>
  <c r="S151" i="6"/>
  <c r="AC151" i="6" s="1"/>
  <c r="L152" i="6"/>
  <c r="M152" i="6"/>
  <c r="N152" i="6"/>
  <c r="X152" i="6" s="1"/>
  <c r="O152" i="6"/>
  <c r="Y152" i="6" s="1"/>
  <c r="P152" i="6"/>
  <c r="Z152" i="6" s="1"/>
  <c r="Q152" i="6"/>
  <c r="AA152" i="6" s="1"/>
  <c r="R152" i="6"/>
  <c r="AB152" i="6" s="1"/>
  <c r="S152" i="6"/>
  <c r="AC152" i="6" s="1"/>
  <c r="L153" i="6"/>
  <c r="M153" i="6"/>
  <c r="N153" i="6"/>
  <c r="O153" i="6"/>
  <c r="Y153" i="6" s="1"/>
  <c r="P153" i="6"/>
  <c r="Z153" i="6" s="1"/>
  <c r="Q153" i="6"/>
  <c r="AA153" i="6" s="1"/>
  <c r="R153" i="6"/>
  <c r="AB153" i="6" s="1"/>
  <c r="S153" i="6"/>
  <c r="AC153" i="6" s="1"/>
  <c r="L154" i="6"/>
  <c r="M154" i="6"/>
  <c r="N154" i="6"/>
  <c r="X154" i="6" s="1"/>
  <c r="O154" i="6"/>
  <c r="Y154" i="6" s="1"/>
  <c r="P154" i="6"/>
  <c r="Z154" i="6" s="1"/>
  <c r="Q154" i="6"/>
  <c r="R154" i="6"/>
  <c r="AB154" i="6" s="1"/>
  <c r="S154" i="6"/>
  <c r="AC154" i="6" s="1"/>
  <c r="L155" i="6"/>
  <c r="M155" i="6"/>
  <c r="N155" i="6"/>
  <c r="X155" i="6" s="1"/>
  <c r="O155" i="6"/>
  <c r="Y155" i="6" s="1"/>
  <c r="P155" i="6"/>
  <c r="Z155" i="6" s="1"/>
  <c r="Q155" i="6"/>
  <c r="R155" i="6"/>
  <c r="AB155" i="6" s="1"/>
  <c r="S155" i="6"/>
  <c r="AC155" i="6" s="1"/>
  <c r="L156" i="6"/>
  <c r="M156" i="6"/>
  <c r="N156" i="6"/>
  <c r="X156" i="6" s="1"/>
  <c r="O156" i="6"/>
  <c r="Y156" i="6" s="1"/>
  <c r="P156" i="6"/>
  <c r="Z156" i="6" s="1"/>
  <c r="Q156" i="6"/>
  <c r="AA156" i="6" s="1"/>
  <c r="R156" i="6"/>
  <c r="AB156" i="6" s="1"/>
  <c r="S156" i="6"/>
  <c r="AC156" i="6" s="1"/>
  <c r="L157" i="6"/>
  <c r="M157" i="6"/>
  <c r="N157" i="6"/>
  <c r="O157" i="6"/>
  <c r="Y157" i="6" s="1"/>
  <c r="P157" i="6"/>
  <c r="Z157" i="6" s="1"/>
  <c r="Q157" i="6"/>
  <c r="AA157" i="6" s="1"/>
  <c r="R157" i="6"/>
  <c r="AB157" i="6" s="1"/>
  <c r="S157" i="6"/>
  <c r="AC157" i="6" s="1"/>
  <c r="L158" i="6"/>
  <c r="M158" i="6"/>
  <c r="N158" i="6"/>
  <c r="X158" i="6" s="1"/>
  <c r="O158" i="6"/>
  <c r="Y158" i="6" s="1"/>
  <c r="P158" i="6"/>
  <c r="Z158" i="6" s="1"/>
  <c r="Q158" i="6"/>
  <c r="R158" i="6"/>
  <c r="AB158" i="6" s="1"/>
  <c r="S158" i="6"/>
  <c r="AC158" i="6" s="1"/>
  <c r="L159" i="6"/>
  <c r="M159" i="6"/>
  <c r="N159" i="6"/>
  <c r="X159" i="6" s="1"/>
  <c r="O159" i="6"/>
  <c r="Y159" i="6" s="1"/>
  <c r="P159" i="6"/>
  <c r="Z159" i="6" s="1"/>
  <c r="Q159" i="6"/>
  <c r="R159" i="6"/>
  <c r="AB159" i="6" s="1"/>
  <c r="S159" i="6"/>
  <c r="AC159" i="6" s="1"/>
  <c r="L160" i="6"/>
  <c r="M160" i="6"/>
  <c r="N160" i="6"/>
  <c r="X160" i="6" s="1"/>
  <c r="O160" i="6"/>
  <c r="Y160" i="6" s="1"/>
  <c r="P160" i="6"/>
  <c r="Z160" i="6" s="1"/>
  <c r="Q160" i="6"/>
  <c r="AA160" i="6" s="1"/>
  <c r="R160" i="6"/>
  <c r="AB160" i="6" s="1"/>
  <c r="S160" i="6"/>
  <c r="AC160" i="6" s="1"/>
  <c r="L161" i="6"/>
  <c r="M161" i="6"/>
  <c r="N161" i="6"/>
  <c r="O161" i="6"/>
  <c r="Y161" i="6" s="1"/>
  <c r="P161" i="6"/>
  <c r="Z161" i="6" s="1"/>
  <c r="Q161" i="6"/>
  <c r="AA161" i="6" s="1"/>
  <c r="R161" i="6"/>
  <c r="AB161" i="6" s="1"/>
  <c r="S161" i="6"/>
  <c r="AC161" i="6" s="1"/>
  <c r="L162" i="6"/>
  <c r="M162" i="6"/>
  <c r="N162" i="6"/>
  <c r="X162" i="6" s="1"/>
  <c r="O162" i="6"/>
  <c r="Y162" i="6" s="1"/>
  <c r="P162" i="6"/>
  <c r="Z162" i="6" s="1"/>
  <c r="Q162" i="6"/>
  <c r="R162" i="6"/>
  <c r="AB162" i="6" s="1"/>
  <c r="S162" i="6"/>
  <c r="AC162" i="6" s="1"/>
  <c r="L163" i="6"/>
  <c r="M163" i="6"/>
  <c r="N163" i="6"/>
  <c r="X163" i="6" s="1"/>
  <c r="O163" i="6"/>
  <c r="Y163" i="6" s="1"/>
  <c r="P163" i="6"/>
  <c r="Z163" i="6" s="1"/>
  <c r="Q163" i="6"/>
  <c r="R163" i="6"/>
  <c r="AB163" i="6" s="1"/>
  <c r="S163" i="6"/>
  <c r="AC163" i="6" s="1"/>
  <c r="L164" i="6"/>
  <c r="M164" i="6"/>
  <c r="N164" i="6"/>
  <c r="X164" i="6" s="1"/>
  <c r="O164" i="6"/>
  <c r="Y164" i="6" s="1"/>
  <c r="P164" i="6"/>
  <c r="Z164" i="6" s="1"/>
  <c r="Q164" i="6"/>
  <c r="AA164" i="6" s="1"/>
  <c r="R164" i="6"/>
  <c r="AB164" i="6" s="1"/>
  <c r="S164" i="6"/>
  <c r="AC164" i="6" s="1"/>
  <c r="L165" i="6"/>
  <c r="M165" i="6"/>
  <c r="N165" i="6"/>
  <c r="O165" i="6"/>
  <c r="Y165" i="6" s="1"/>
  <c r="P165" i="6"/>
  <c r="Z165" i="6" s="1"/>
  <c r="Q165" i="6"/>
  <c r="AA165" i="6" s="1"/>
  <c r="R165" i="6"/>
  <c r="AB165" i="6" s="1"/>
  <c r="S165" i="6"/>
  <c r="AC165" i="6" s="1"/>
  <c r="L166" i="6"/>
  <c r="M166" i="6"/>
  <c r="N166" i="6"/>
  <c r="X166" i="6" s="1"/>
  <c r="O166" i="6"/>
  <c r="Y166" i="6" s="1"/>
  <c r="P166" i="6"/>
  <c r="Z166" i="6" s="1"/>
  <c r="Q166" i="6"/>
  <c r="R166" i="6"/>
  <c r="AB166" i="6" s="1"/>
  <c r="S166" i="6"/>
  <c r="AC166" i="6" s="1"/>
  <c r="L167" i="6"/>
  <c r="M167" i="6"/>
  <c r="N167" i="6"/>
  <c r="X167" i="6" s="1"/>
  <c r="O167" i="6"/>
  <c r="Y167" i="6" s="1"/>
  <c r="P167" i="6"/>
  <c r="Z167" i="6" s="1"/>
  <c r="Q167" i="6"/>
  <c r="R167" i="6"/>
  <c r="AB167" i="6" s="1"/>
  <c r="S167" i="6"/>
  <c r="AC167" i="6" s="1"/>
  <c r="L168" i="6"/>
  <c r="M168" i="6"/>
  <c r="N168" i="6"/>
  <c r="X168" i="6" s="1"/>
  <c r="O168" i="6"/>
  <c r="Y168" i="6" s="1"/>
  <c r="P168" i="6"/>
  <c r="Z168" i="6" s="1"/>
  <c r="Q168" i="6"/>
  <c r="AA168" i="6" s="1"/>
  <c r="R168" i="6"/>
  <c r="AB168" i="6" s="1"/>
  <c r="S168" i="6"/>
  <c r="AC168" i="6" s="1"/>
  <c r="L169" i="6"/>
  <c r="M169" i="6"/>
  <c r="N169" i="6"/>
  <c r="O169" i="6"/>
  <c r="Y169" i="6" s="1"/>
  <c r="P169" i="6"/>
  <c r="Z169" i="6" s="1"/>
  <c r="Q169" i="6"/>
  <c r="AA169" i="6" s="1"/>
  <c r="R169" i="6"/>
  <c r="AB169" i="6" s="1"/>
  <c r="S169" i="6"/>
  <c r="AC169" i="6" s="1"/>
  <c r="L170" i="6"/>
  <c r="M170" i="6"/>
  <c r="N170" i="6"/>
  <c r="X170" i="6" s="1"/>
  <c r="O170" i="6"/>
  <c r="Y170" i="6" s="1"/>
  <c r="P170" i="6"/>
  <c r="Z170" i="6" s="1"/>
  <c r="Q170" i="6"/>
  <c r="R170" i="6"/>
  <c r="AB170" i="6" s="1"/>
  <c r="S170" i="6"/>
  <c r="AC170" i="6" s="1"/>
  <c r="L171" i="6"/>
  <c r="M171" i="6"/>
  <c r="N171" i="6"/>
  <c r="X171" i="6" s="1"/>
  <c r="O171" i="6"/>
  <c r="Y171" i="6" s="1"/>
  <c r="P171" i="6"/>
  <c r="Z171" i="6" s="1"/>
  <c r="Q171" i="6"/>
  <c r="R171" i="6"/>
  <c r="AB171" i="6" s="1"/>
  <c r="S171" i="6"/>
  <c r="AC171" i="6" s="1"/>
  <c r="L172" i="6"/>
  <c r="M172" i="6"/>
  <c r="N172" i="6"/>
  <c r="X172" i="6" s="1"/>
  <c r="O172" i="6"/>
  <c r="Y172" i="6" s="1"/>
  <c r="P172" i="6"/>
  <c r="Z172" i="6" s="1"/>
  <c r="Q172" i="6"/>
  <c r="AA172" i="6" s="1"/>
  <c r="R172" i="6"/>
  <c r="AB172" i="6" s="1"/>
  <c r="S172" i="6"/>
  <c r="AC172" i="6" s="1"/>
  <c r="L173" i="6"/>
  <c r="M173" i="6"/>
  <c r="N173" i="6"/>
  <c r="O173" i="6"/>
  <c r="Y173" i="6" s="1"/>
  <c r="P173" i="6"/>
  <c r="Z173" i="6" s="1"/>
  <c r="Q173" i="6"/>
  <c r="AA173" i="6" s="1"/>
  <c r="R173" i="6"/>
  <c r="AB173" i="6" s="1"/>
  <c r="S173" i="6"/>
  <c r="AC173" i="6" s="1"/>
  <c r="L174" i="6"/>
  <c r="M174" i="6"/>
  <c r="N174" i="6"/>
  <c r="X174" i="6" s="1"/>
  <c r="O174" i="6"/>
  <c r="Y174" i="6" s="1"/>
  <c r="P174" i="6"/>
  <c r="Z174" i="6" s="1"/>
  <c r="Q174" i="6"/>
  <c r="R174" i="6"/>
  <c r="AB174" i="6" s="1"/>
  <c r="S174" i="6"/>
  <c r="AC174" i="6" s="1"/>
  <c r="L175" i="6"/>
  <c r="M175" i="6"/>
  <c r="N175" i="6"/>
  <c r="X175" i="6" s="1"/>
  <c r="O175" i="6"/>
  <c r="Y175" i="6" s="1"/>
  <c r="P175" i="6"/>
  <c r="Z175" i="6" s="1"/>
  <c r="Q175" i="6"/>
  <c r="R175" i="6"/>
  <c r="AB175" i="6" s="1"/>
  <c r="S175" i="6"/>
  <c r="AC175" i="6" s="1"/>
  <c r="L176" i="6"/>
  <c r="M176" i="6"/>
  <c r="N176" i="6"/>
  <c r="X176" i="6" s="1"/>
  <c r="O176" i="6"/>
  <c r="Y176" i="6" s="1"/>
  <c r="P176" i="6"/>
  <c r="Z176" i="6" s="1"/>
  <c r="Q176" i="6"/>
  <c r="AA176" i="6" s="1"/>
  <c r="R176" i="6"/>
  <c r="AB176" i="6" s="1"/>
  <c r="S176" i="6"/>
  <c r="AC176" i="6" s="1"/>
  <c r="L177" i="6"/>
  <c r="M177" i="6"/>
  <c r="N177" i="6"/>
  <c r="O177" i="6"/>
  <c r="Y177" i="6" s="1"/>
  <c r="P177" i="6"/>
  <c r="Z177" i="6" s="1"/>
  <c r="Q177" i="6"/>
  <c r="AA177" i="6" s="1"/>
  <c r="R177" i="6"/>
  <c r="AB177" i="6" s="1"/>
  <c r="S177" i="6"/>
  <c r="AC177" i="6" s="1"/>
  <c r="L178" i="6"/>
  <c r="M178" i="6"/>
  <c r="N178" i="6"/>
  <c r="X178" i="6" s="1"/>
  <c r="O178" i="6"/>
  <c r="Y178" i="6" s="1"/>
  <c r="P178" i="6"/>
  <c r="Z178" i="6" s="1"/>
  <c r="Q178" i="6"/>
  <c r="R178" i="6"/>
  <c r="AB178" i="6" s="1"/>
  <c r="S178" i="6"/>
  <c r="AC178" i="6" s="1"/>
  <c r="L179" i="6"/>
  <c r="M179" i="6"/>
  <c r="N179" i="6"/>
  <c r="X179" i="6" s="1"/>
  <c r="O179" i="6"/>
  <c r="Y179" i="6" s="1"/>
  <c r="P179" i="6"/>
  <c r="Z179" i="6" s="1"/>
  <c r="Q179" i="6"/>
  <c r="R179" i="6"/>
  <c r="AB179" i="6" s="1"/>
  <c r="S179" i="6"/>
  <c r="AC179" i="6" s="1"/>
  <c r="L180" i="6"/>
  <c r="M180" i="6"/>
  <c r="N180" i="6"/>
  <c r="X180" i="6" s="1"/>
  <c r="O180" i="6"/>
  <c r="Y180" i="6" s="1"/>
  <c r="P180" i="6"/>
  <c r="Z180" i="6" s="1"/>
  <c r="Q180" i="6"/>
  <c r="AA180" i="6" s="1"/>
  <c r="R180" i="6"/>
  <c r="AB180" i="6" s="1"/>
  <c r="S180" i="6"/>
  <c r="AC180" i="6" s="1"/>
  <c r="L181" i="6"/>
  <c r="M181" i="6"/>
  <c r="N181" i="6"/>
  <c r="O181" i="6"/>
  <c r="Y181" i="6" s="1"/>
  <c r="P181" i="6"/>
  <c r="Z181" i="6" s="1"/>
  <c r="Q181" i="6"/>
  <c r="AA181" i="6" s="1"/>
  <c r="R181" i="6"/>
  <c r="AB181" i="6" s="1"/>
  <c r="S181" i="6"/>
  <c r="AC181" i="6" s="1"/>
  <c r="L182" i="6"/>
  <c r="M182" i="6"/>
  <c r="N182" i="6"/>
  <c r="X182" i="6" s="1"/>
  <c r="O182" i="6"/>
  <c r="Y182" i="6" s="1"/>
  <c r="P182" i="6"/>
  <c r="Z182" i="6" s="1"/>
  <c r="Q182" i="6"/>
  <c r="R182" i="6"/>
  <c r="AB182" i="6" s="1"/>
  <c r="S182" i="6"/>
  <c r="AC182" i="6" s="1"/>
  <c r="L183" i="6"/>
  <c r="M183" i="6"/>
  <c r="N183" i="6"/>
  <c r="X183" i="6" s="1"/>
  <c r="O183" i="6"/>
  <c r="Y183" i="6" s="1"/>
  <c r="P183" i="6"/>
  <c r="Z183" i="6" s="1"/>
  <c r="Q183" i="6"/>
  <c r="R183" i="6"/>
  <c r="AB183" i="6" s="1"/>
  <c r="S183" i="6"/>
  <c r="AC183" i="6" s="1"/>
  <c r="L184" i="6"/>
  <c r="M184" i="6"/>
  <c r="N184" i="6"/>
  <c r="X184" i="6" s="1"/>
  <c r="O184" i="6"/>
  <c r="Y184" i="6" s="1"/>
  <c r="P184" i="6"/>
  <c r="Z184" i="6" s="1"/>
  <c r="Q184" i="6"/>
  <c r="AA184" i="6" s="1"/>
  <c r="R184" i="6"/>
  <c r="AB184" i="6" s="1"/>
  <c r="S184" i="6"/>
  <c r="AC184" i="6" s="1"/>
  <c r="L185" i="6"/>
  <c r="M185" i="6"/>
  <c r="N185" i="6"/>
  <c r="O185" i="6"/>
  <c r="Y185" i="6" s="1"/>
  <c r="P185" i="6"/>
  <c r="Z185" i="6" s="1"/>
  <c r="Q185" i="6"/>
  <c r="AA185" i="6" s="1"/>
  <c r="R185" i="6"/>
  <c r="AB185" i="6" s="1"/>
  <c r="S185" i="6"/>
  <c r="AC185" i="6" s="1"/>
  <c r="L186" i="6"/>
  <c r="M186" i="6"/>
  <c r="N186" i="6"/>
  <c r="X186" i="6" s="1"/>
  <c r="O186" i="6"/>
  <c r="Y186" i="6" s="1"/>
  <c r="P186" i="6"/>
  <c r="Z186" i="6" s="1"/>
  <c r="Q186" i="6"/>
  <c r="R186" i="6"/>
  <c r="AB186" i="6" s="1"/>
  <c r="S186" i="6"/>
  <c r="AC186" i="6" s="1"/>
  <c r="L187" i="6"/>
  <c r="M187" i="6"/>
  <c r="N187" i="6"/>
  <c r="X187" i="6" s="1"/>
  <c r="O187" i="6"/>
  <c r="Y187" i="6" s="1"/>
  <c r="P187" i="6"/>
  <c r="Z187" i="6" s="1"/>
  <c r="Q187" i="6"/>
  <c r="R187" i="6"/>
  <c r="AB187" i="6" s="1"/>
  <c r="S187" i="6"/>
  <c r="AC187" i="6" s="1"/>
  <c r="L188" i="6"/>
  <c r="M188" i="6"/>
  <c r="N188" i="6"/>
  <c r="X188" i="6" s="1"/>
  <c r="O188" i="6"/>
  <c r="Y188" i="6" s="1"/>
  <c r="P188" i="6"/>
  <c r="Z188" i="6" s="1"/>
  <c r="Q188" i="6"/>
  <c r="AA188" i="6" s="1"/>
  <c r="R188" i="6"/>
  <c r="AB188" i="6" s="1"/>
  <c r="S188" i="6"/>
  <c r="AC188" i="6" s="1"/>
  <c r="L189" i="6"/>
  <c r="M189" i="6"/>
  <c r="W189" i="6" s="1"/>
  <c r="W548" i="6" s="1"/>
  <c r="W907" i="6" s="1"/>
  <c r="N189" i="6"/>
  <c r="O189" i="6"/>
  <c r="Y189" i="6" s="1"/>
  <c r="P189" i="6"/>
  <c r="Z189" i="6" s="1"/>
  <c r="Q189" i="6"/>
  <c r="AA189" i="6" s="1"/>
  <c r="R189" i="6"/>
  <c r="AB189" i="6" s="1"/>
  <c r="S189" i="6"/>
  <c r="AC189" i="6" s="1"/>
  <c r="L190" i="6"/>
  <c r="M190" i="6"/>
  <c r="N190" i="6"/>
  <c r="X190" i="6" s="1"/>
  <c r="O190" i="6"/>
  <c r="Y190" i="6" s="1"/>
  <c r="P190" i="6"/>
  <c r="Z190" i="6" s="1"/>
  <c r="Q190" i="6"/>
  <c r="R190" i="6"/>
  <c r="AB190" i="6" s="1"/>
  <c r="S190" i="6"/>
  <c r="AC190" i="6" s="1"/>
  <c r="L191" i="6"/>
  <c r="M191" i="6"/>
  <c r="N191" i="6"/>
  <c r="X191" i="6" s="1"/>
  <c r="O191" i="6"/>
  <c r="Y191" i="6" s="1"/>
  <c r="P191" i="6"/>
  <c r="Z191" i="6" s="1"/>
  <c r="Q191" i="6"/>
  <c r="R191" i="6"/>
  <c r="AB191" i="6" s="1"/>
  <c r="S191" i="6"/>
  <c r="AC191" i="6" s="1"/>
  <c r="L192" i="6"/>
  <c r="M192" i="6"/>
  <c r="N192" i="6"/>
  <c r="X192" i="6" s="1"/>
  <c r="O192" i="6"/>
  <c r="Y192" i="6" s="1"/>
  <c r="P192" i="6"/>
  <c r="Z192" i="6" s="1"/>
  <c r="Q192" i="6"/>
  <c r="AA192" i="6" s="1"/>
  <c r="R192" i="6"/>
  <c r="AB192" i="6" s="1"/>
  <c r="S192" i="6"/>
  <c r="AC192" i="6" s="1"/>
  <c r="L193" i="6"/>
  <c r="M193" i="6"/>
  <c r="N193" i="6"/>
  <c r="O193" i="6"/>
  <c r="Y193" i="6" s="1"/>
  <c r="P193" i="6"/>
  <c r="Z193" i="6" s="1"/>
  <c r="Q193" i="6"/>
  <c r="AA193" i="6" s="1"/>
  <c r="R193" i="6"/>
  <c r="AB193" i="6" s="1"/>
  <c r="S193" i="6"/>
  <c r="AC193" i="6" s="1"/>
  <c r="L194" i="6"/>
  <c r="M194" i="6"/>
  <c r="N194" i="6"/>
  <c r="X194" i="6" s="1"/>
  <c r="O194" i="6"/>
  <c r="Y194" i="6" s="1"/>
  <c r="P194" i="6"/>
  <c r="Z194" i="6" s="1"/>
  <c r="Q194" i="6"/>
  <c r="R194" i="6"/>
  <c r="AB194" i="6" s="1"/>
  <c r="S194" i="6"/>
  <c r="AC194" i="6" s="1"/>
  <c r="L195" i="6"/>
  <c r="M195" i="6"/>
  <c r="N195" i="6"/>
  <c r="X195" i="6" s="1"/>
  <c r="O195" i="6"/>
  <c r="Y195" i="6" s="1"/>
  <c r="P195" i="6"/>
  <c r="Z195" i="6" s="1"/>
  <c r="Q195" i="6"/>
  <c r="R195" i="6"/>
  <c r="AB195" i="6" s="1"/>
  <c r="S195" i="6"/>
  <c r="AC195" i="6" s="1"/>
  <c r="L196" i="6"/>
  <c r="M196" i="6"/>
  <c r="N196" i="6"/>
  <c r="X196" i="6" s="1"/>
  <c r="O196" i="6"/>
  <c r="Y196" i="6" s="1"/>
  <c r="P196" i="6"/>
  <c r="Z196" i="6" s="1"/>
  <c r="Q196" i="6"/>
  <c r="AA196" i="6" s="1"/>
  <c r="R196" i="6"/>
  <c r="AB196" i="6" s="1"/>
  <c r="S196" i="6"/>
  <c r="AC196" i="6" s="1"/>
  <c r="L197" i="6"/>
  <c r="M197" i="6"/>
  <c r="M556" i="6" s="1"/>
  <c r="M915" i="6" s="1"/>
  <c r="N197" i="6"/>
  <c r="X197" i="6" s="1"/>
  <c r="O197" i="6"/>
  <c r="Y197" i="6" s="1"/>
  <c r="P197" i="6"/>
  <c r="Z197" i="6" s="1"/>
  <c r="Q197" i="6"/>
  <c r="AA197" i="6" s="1"/>
  <c r="R197" i="6"/>
  <c r="AB197" i="6" s="1"/>
  <c r="S197" i="6"/>
  <c r="L198" i="6"/>
  <c r="M198" i="6"/>
  <c r="N198" i="6"/>
  <c r="X198" i="6" s="1"/>
  <c r="O198" i="6"/>
  <c r="Y198" i="6" s="1"/>
  <c r="P198" i="6"/>
  <c r="Q198" i="6"/>
  <c r="AA198" i="6" s="1"/>
  <c r="R198" i="6"/>
  <c r="AB198" i="6" s="1"/>
  <c r="S198" i="6"/>
  <c r="AC198" i="6" s="1"/>
  <c r="L199" i="6"/>
  <c r="M199" i="6"/>
  <c r="N199" i="6"/>
  <c r="X199" i="6" s="1"/>
  <c r="O199" i="6"/>
  <c r="Y199" i="6" s="1"/>
  <c r="P199" i="6"/>
  <c r="Z199" i="6" s="1"/>
  <c r="Q199" i="6"/>
  <c r="R199" i="6"/>
  <c r="AB199" i="6" s="1"/>
  <c r="S199" i="6"/>
  <c r="AC199" i="6" s="1"/>
  <c r="L200" i="6"/>
  <c r="M200" i="6"/>
  <c r="M559" i="6" s="1"/>
  <c r="M918" i="6" s="1"/>
  <c r="N200" i="6"/>
  <c r="X200" i="6" s="1"/>
  <c r="O200" i="6"/>
  <c r="Y200" i="6" s="1"/>
  <c r="P200" i="6"/>
  <c r="Q200" i="6"/>
  <c r="AA200" i="6" s="1"/>
  <c r="R200" i="6"/>
  <c r="AB200" i="6" s="1"/>
  <c r="S200" i="6"/>
  <c r="AC200" i="6" s="1"/>
  <c r="L201" i="6"/>
  <c r="M201" i="6"/>
  <c r="M560" i="6" s="1"/>
  <c r="M919" i="6" s="1"/>
  <c r="N201" i="6"/>
  <c r="O201" i="6"/>
  <c r="Y201" i="6" s="1"/>
  <c r="P201" i="6"/>
  <c r="Z201" i="6" s="1"/>
  <c r="Q201" i="6"/>
  <c r="AA201" i="6" s="1"/>
  <c r="R201" i="6"/>
  <c r="AB201" i="6" s="1"/>
  <c r="S201" i="6"/>
  <c r="AC201" i="6" s="1"/>
  <c r="L202" i="6"/>
  <c r="M202" i="6"/>
  <c r="N202" i="6"/>
  <c r="X202" i="6" s="1"/>
  <c r="O202" i="6"/>
  <c r="Y202" i="6" s="1"/>
  <c r="P202" i="6"/>
  <c r="Z202" i="6" s="1"/>
  <c r="Q202" i="6"/>
  <c r="AA202" i="6" s="1"/>
  <c r="R202" i="6"/>
  <c r="AB202" i="6" s="1"/>
  <c r="S202" i="6"/>
  <c r="AC202" i="6" s="1"/>
  <c r="L203" i="6"/>
  <c r="M203" i="6"/>
  <c r="N203" i="6"/>
  <c r="O203" i="6"/>
  <c r="Y203" i="6" s="1"/>
  <c r="P203" i="6"/>
  <c r="Z203" i="6" s="1"/>
  <c r="Q203" i="6"/>
  <c r="AA203" i="6" s="1"/>
  <c r="R203" i="6"/>
  <c r="AB203" i="6" s="1"/>
  <c r="S203" i="6"/>
  <c r="L204" i="6"/>
  <c r="M204" i="6"/>
  <c r="M563" i="6" s="1"/>
  <c r="M922" i="6" s="1"/>
  <c r="N204" i="6"/>
  <c r="X204" i="6" s="1"/>
  <c r="O204" i="6"/>
  <c r="Y204" i="6" s="1"/>
  <c r="P204" i="6"/>
  <c r="Z204" i="6" s="1"/>
  <c r="Q204" i="6"/>
  <c r="AA204" i="6" s="1"/>
  <c r="R204" i="6"/>
  <c r="AB204" i="6" s="1"/>
  <c r="S204" i="6"/>
  <c r="AC204" i="6" s="1"/>
  <c r="L205" i="6"/>
  <c r="M205" i="6"/>
  <c r="M564" i="6" s="1"/>
  <c r="M923" i="6" s="1"/>
  <c r="N205" i="6"/>
  <c r="X205" i="6" s="1"/>
  <c r="O205" i="6"/>
  <c r="Y205" i="6" s="1"/>
  <c r="P205" i="6"/>
  <c r="Z205" i="6" s="1"/>
  <c r="Q205" i="6"/>
  <c r="AA205" i="6" s="1"/>
  <c r="R205" i="6"/>
  <c r="AB205" i="6" s="1"/>
  <c r="S205" i="6"/>
  <c r="L206" i="6"/>
  <c r="M206" i="6"/>
  <c r="N206" i="6"/>
  <c r="X206" i="6" s="1"/>
  <c r="O206" i="6"/>
  <c r="Y206" i="6" s="1"/>
  <c r="P206" i="6"/>
  <c r="Q206" i="6"/>
  <c r="AA206" i="6" s="1"/>
  <c r="R206" i="6"/>
  <c r="AB206" i="6" s="1"/>
  <c r="S206" i="6"/>
  <c r="AC206" i="6" s="1"/>
  <c r="L207" i="6"/>
  <c r="M207" i="6"/>
  <c r="N207" i="6"/>
  <c r="X207" i="6" s="1"/>
  <c r="O207" i="6"/>
  <c r="Y207" i="6" s="1"/>
  <c r="P207" i="6"/>
  <c r="Z207" i="6" s="1"/>
  <c r="Q207" i="6"/>
  <c r="R207" i="6"/>
  <c r="AB207" i="6" s="1"/>
  <c r="S207" i="6"/>
  <c r="AC207" i="6" s="1"/>
  <c r="L208" i="6"/>
  <c r="M208" i="6"/>
  <c r="M567" i="6" s="1"/>
  <c r="M926" i="6" s="1"/>
  <c r="N208" i="6"/>
  <c r="X208" i="6" s="1"/>
  <c r="O208" i="6"/>
  <c r="Y208" i="6" s="1"/>
  <c r="P208" i="6"/>
  <c r="Q208" i="6"/>
  <c r="AA208" i="6" s="1"/>
  <c r="R208" i="6"/>
  <c r="AB208" i="6" s="1"/>
  <c r="S208" i="6"/>
  <c r="AC208" i="6" s="1"/>
  <c r="L209" i="6"/>
  <c r="M209" i="6"/>
  <c r="M568" i="6" s="1"/>
  <c r="M927" i="6" s="1"/>
  <c r="N209" i="6"/>
  <c r="O209" i="6"/>
  <c r="Y209" i="6" s="1"/>
  <c r="P209" i="6"/>
  <c r="Z209" i="6" s="1"/>
  <c r="Q209" i="6"/>
  <c r="AA209" i="6" s="1"/>
  <c r="R209" i="6"/>
  <c r="AB209" i="6" s="1"/>
  <c r="S209" i="6"/>
  <c r="AC209" i="6" s="1"/>
  <c r="L210" i="6"/>
  <c r="M210" i="6"/>
  <c r="N210" i="6"/>
  <c r="X210" i="6" s="1"/>
  <c r="O210" i="6"/>
  <c r="Y210" i="6" s="1"/>
  <c r="P210" i="6"/>
  <c r="Z210" i="6" s="1"/>
  <c r="Q210" i="6"/>
  <c r="AA210" i="6" s="1"/>
  <c r="R210" i="6"/>
  <c r="AB210" i="6" s="1"/>
  <c r="S210" i="6"/>
  <c r="AC210" i="6" s="1"/>
  <c r="L211" i="6"/>
  <c r="M211" i="6"/>
  <c r="M570" i="6" s="1"/>
  <c r="M929" i="6" s="1"/>
  <c r="N211" i="6"/>
  <c r="X211" i="6" s="1"/>
  <c r="O211" i="6"/>
  <c r="Y211" i="6" s="1"/>
  <c r="P211" i="6"/>
  <c r="Z211" i="6" s="1"/>
  <c r="Q211" i="6"/>
  <c r="R211" i="6"/>
  <c r="AB211" i="6" s="1"/>
  <c r="S211" i="6"/>
  <c r="AC211" i="6" s="1"/>
  <c r="L212" i="6"/>
  <c r="M212" i="6"/>
  <c r="N212" i="6"/>
  <c r="X212" i="6" s="1"/>
  <c r="O212" i="6"/>
  <c r="Y212" i="6" s="1"/>
  <c r="P212" i="6"/>
  <c r="Z212" i="6" s="1"/>
  <c r="Q212" i="6"/>
  <c r="R212" i="6"/>
  <c r="AB212" i="6" s="1"/>
  <c r="S212" i="6"/>
  <c r="AC212" i="6" s="1"/>
  <c r="L213" i="6"/>
  <c r="M213" i="6"/>
  <c r="N213" i="6"/>
  <c r="X213" i="6" s="1"/>
  <c r="O213" i="6"/>
  <c r="Y213" i="6" s="1"/>
  <c r="P213" i="6"/>
  <c r="Z213" i="6" s="1"/>
  <c r="Q213" i="6"/>
  <c r="AA213" i="6" s="1"/>
  <c r="R213" i="6"/>
  <c r="AB213" i="6" s="1"/>
  <c r="S213" i="6"/>
  <c r="L214" i="6"/>
  <c r="M214" i="6"/>
  <c r="M573" i="6" s="1"/>
  <c r="M932" i="6" s="1"/>
  <c r="N214" i="6"/>
  <c r="X214" i="6" s="1"/>
  <c r="O214" i="6"/>
  <c r="Y214" i="6" s="1"/>
  <c r="P214" i="6"/>
  <c r="Z214" i="6" s="1"/>
  <c r="Q214" i="6"/>
  <c r="AA214" i="6" s="1"/>
  <c r="R214" i="6"/>
  <c r="AB214" i="6" s="1"/>
  <c r="S214" i="6"/>
  <c r="L215" i="6"/>
  <c r="M215" i="6"/>
  <c r="M574" i="6" s="1"/>
  <c r="M933" i="6" s="1"/>
  <c r="N215" i="6"/>
  <c r="X215" i="6" s="1"/>
  <c r="O215" i="6"/>
  <c r="Y215" i="6" s="1"/>
  <c r="P215" i="6"/>
  <c r="Z215" i="6" s="1"/>
  <c r="Q215" i="6"/>
  <c r="R215" i="6"/>
  <c r="AB215" i="6" s="1"/>
  <c r="S215" i="6"/>
  <c r="AC215" i="6" s="1"/>
  <c r="L216" i="6"/>
  <c r="M216" i="6"/>
  <c r="M575" i="6" s="1"/>
  <c r="M934" i="6" s="1"/>
  <c r="N216" i="6"/>
  <c r="O216" i="6"/>
  <c r="Y216" i="6" s="1"/>
  <c r="P216" i="6"/>
  <c r="Z216" i="6" s="1"/>
  <c r="Q216" i="6"/>
  <c r="AA216" i="6" s="1"/>
  <c r="R216" i="6"/>
  <c r="AB216" i="6" s="1"/>
  <c r="S216" i="6"/>
  <c r="AC216" i="6" s="1"/>
  <c r="L217" i="6"/>
  <c r="M217" i="6"/>
  <c r="N217" i="6"/>
  <c r="O217" i="6"/>
  <c r="Y217" i="6" s="1"/>
  <c r="P217" i="6"/>
  <c r="Z217" i="6" s="1"/>
  <c r="Q217" i="6"/>
  <c r="AA217" i="6" s="1"/>
  <c r="R217" i="6"/>
  <c r="AB217" i="6" s="1"/>
  <c r="S217" i="6"/>
  <c r="L218" i="6"/>
  <c r="M218" i="6"/>
  <c r="N218" i="6"/>
  <c r="X218" i="6" s="1"/>
  <c r="O218" i="6"/>
  <c r="Y218" i="6" s="1"/>
  <c r="P218" i="6"/>
  <c r="Q218" i="6"/>
  <c r="AA218" i="6" s="1"/>
  <c r="R218" i="6"/>
  <c r="AB218" i="6" s="1"/>
  <c r="S218" i="6"/>
  <c r="AC218" i="6" s="1"/>
  <c r="L219" i="6"/>
  <c r="M219" i="6"/>
  <c r="M578" i="6" s="1"/>
  <c r="M937" i="6" s="1"/>
  <c r="N219" i="6"/>
  <c r="X219" i="6" s="1"/>
  <c r="O219" i="6"/>
  <c r="Y219" i="6" s="1"/>
  <c r="P219" i="6"/>
  <c r="Q219" i="6"/>
  <c r="AA219" i="6" s="1"/>
  <c r="R219" i="6"/>
  <c r="AB219" i="6" s="1"/>
  <c r="S219" i="6"/>
  <c r="AC219" i="6" s="1"/>
  <c r="L220" i="6"/>
  <c r="M220" i="6"/>
  <c r="N220" i="6"/>
  <c r="O220" i="6"/>
  <c r="Y220" i="6" s="1"/>
  <c r="P220" i="6"/>
  <c r="Z220" i="6" s="1"/>
  <c r="Q220" i="6"/>
  <c r="AA220" i="6" s="1"/>
  <c r="R220" i="6"/>
  <c r="S220" i="6"/>
  <c r="AC220" i="6" s="1"/>
  <c r="L221" i="6"/>
  <c r="M221" i="6"/>
  <c r="N221" i="6"/>
  <c r="X221" i="6" s="1"/>
  <c r="O221" i="6"/>
  <c r="Y221" i="6" s="1"/>
  <c r="P221" i="6"/>
  <c r="Z221" i="6" s="1"/>
  <c r="Q221" i="6"/>
  <c r="AA221" i="6" s="1"/>
  <c r="R221" i="6"/>
  <c r="AB221" i="6" s="1"/>
  <c r="S221" i="6"/>
  <c r="AC221" i="6" s="1"/>
  <c r="L222" i="6"/>
  <c r="M222" i="6"/>
  <c r="M581" i="6" s="1"/>
  <c r="M940" i="6" s="1"/>
  <c r="N222" i="6"/>
  <c r="X222" i="6" s="1"/>
  <c r="O222" i="6"/>
  <c r="Y222" i="6" s="1"/>
  <c r="P222" i="6"/>
  <c r="Q222" i="6"/>
  <c r="AA222" i="6" s="1"/>
  <c r="R222" i="6"/>
  <c r="AB222" i="6" s="1"/>
  <c r="S222" i="6"/>
  <c r="AC222" i="6" s="1"/>
  <c r="L223" i="6"/>
  <c r="M223" i="6"/>
  <c r="M582" i="6" s="1"/>
  <c r="M941" i="6" s="1"/>
  <c r="N223" i="6"/>
  <c r="X223" i="6" s="1"/>
  <c r="O223" i="6"/>
  <c r="Y223" i="6" s="1"/>
  <c r="P223" i="6"/>
  <c r="Z223" i="6" s="1"/>
  <c r="Q223" i="6"/>
  <c r="AA223" i="6" s="1"/>
  <c r="R223" i="6"/>
  <c r="AB223" i="6" s="1"/>
  <c r="S223" i="6"/>
  <c r="AC223" i="6" s="1"/>
  <c r="L224" i="6"/>
  <c r="M224" i="6"/>
  <c r="M583" i="6" s="1"/>
  <c r="M942" i="6" s="1"/>
  <c r="N224" i="6"/>
  <c r="X224" i="6" s="1"/>
  <c r="O224" i="6"/>
  <c r="Y224" i="6" s="1"/>
  <c r="P224" i="6"/>
  <c r="Z224" i="6" s="1"/>
  <c r="Q224" i="6"/>
  <c r="AA224" i="6" s="1"/>
  <c r="R224" i="6"/>
  <c r="S224" i="6"/>
  <c r="AC224" i="6" s="1"/>
  <c r="L225" i="6"/>
  <c r="M225" i="6"/>
  <c r="N225" i="6"/>
  <c r="X225" i="6" s="1"/>
  <c r="O225" i="6"/>
  <c r="Y225" i="6" s="1"/>
  <c r="P225" i="6"/>
  <c r="Z225" i="6" s="1"/>
  <c r="Q225" i="6"/>
  <c r="AA225" i="6" s="1"/>
  <c r="R225" i="6"/>
  <c r="AB225" i="6" s="1"/>
  <c r="S225" i="6"/>
  <c r="AC225" i="6" s="1"/>
  <c r="L226" i="6"/>
  <c r="M226" i="6"/>
  <c r="N226" i="6"/>
  <c r="O226" i="6"/>
  <c r="Y226" i="6" s="1"/>
  <c r="P226" i="6"/>
  <c r="Z226" i="6" s="1"/>
  <c r="Q226" i="6"/>
  <c r="AA226" i="6" s="1"/>
  <c r="R226" i="6"/>
  <c r="AB226" i="6" s="1"/>
  <c r="S226" i="6"/>
  <c r="L227" i="6"/>
  <c r="M227" i="6"/>
  <c r="N227" i="6"/>
  <c r="X227" i="6" s="1"/>
  <c r="O227" i="6"/>
  <c r="Y227" i="6" s="1"/>
  <c r="P227" i="6"/>
  <c r="Z227" i="6" s="1"/>
  <c r="Q227" i="6"/>
  <c r="AA227" i="6" s="1"/>
  <c r="R227" i="6"/>
  <c r="AB227" i="6" s="1"/>
  <c r="S227" i="6"/>
  <c r="AC227" i="6" s="1"/>
  <c r="L228" i="6"/>
  <c r="M228" i="6"/>
  <c r="N228" i="6"/>
  <c r="O228" i="6"/>
  <c r="Y228" i="6" s="1"/>
  <c r="P228" i="6"/>
  <c r="Z228" i="6" s="1"/>
  <c r="Q228" i="6"/>
  <c r="AA228" i="6" s="1"/>
  <c r="R228" i="6"/>
  <c r="AB228" i="6" s="1"/>
  <c r="S228" i="6"/>
  <c r="L229" i="6"/>
  <c r="M229" i="6"/>
  <c r="N229" i="6"/>
  <c r="X229" i="6" s="1"/>
  <c r="O229" i="6"/>
  <c r="Y229" i="6" s="1"/>
  <c r="P229" i="6"/>
  <c r="Z229" i="6" s="1"/>
  <c r="Q229" i="6"/>
  <c r="AA229" i="6" s="1"/>
  <c r="R229" i="6"/>
  <c r="AB229" i="6" s="1"/>
  <c r="S229" i="6"/>
  <c r="AC229" i="6" s="1"/>
  <c r="L230" i="6"/>
  <c r="M230" i="6"/>
  <c r="N230" i="6"/>
  <c r="O230" i="6"/>
  <c r="Y230" i="6" s="1"/>
  <c r="P230" i="6"/>
  <c r="Z230" i="6" s="1"/>
  <c r="Q230" i="6"/>
  <c r="AA230" i="6" s="1"/>
  <c r="R230" i="6"/>
  <c r="AB230" i="6" s="1"/>
  <c r="S230" i="6"/>
  <c r="L231" i="6"/>
  <c r="M231" i="6"/>
  <c r="N231" i="6"/>
  <c r="X231" i="6" s="1"/>
  <c r="O231" i="6"/>
  <c r="Y231" i="6" s="1"/>
  <c r="P231" i="6"/>
  <c r="Z231" i="6" s="1"/>
  <c r="Q231" i="6"/>
  <c r="AA231" i="6" s="1"/>
  <c r="R231" i="6"/>
  <c r="AB231" i="6" s="1"/>
  <c r="S231" i="6"/>
  <c r="AC231" i="6" s="1"/>
  <c r="L232" i="6"/>
  <c r="M232" i="6"/>
  <c r="N232" i="6"/>
  <c r="O232" i="6"/>
  <c r="Y232" i="6" s="1"/>
  <c r="P232" i="6"/>
  <c r="Z232" i="6" s="1"/>
  <c r="Q232" i="6"/>
  <c r="AA232" i="6" s="1"/>
  <c r="R232" i="6"/>
  <c r="AB232" i="6" s="1"/>
  <c r="S232" i="6"/>
  <c r="L233" i="6"/>
  <c r="M233" i="6"/>
  <c r="N233" i="6"/>
  <c r="X233" i="6" s="1"/>
  <c r="O233" i="6"/>
  <c r="Y233" i="6" s="1"/>
  <c r="P233" i="6"/>
  <c r="Z233" i="6" s="1"/>
  <c r="Q233" i="6"/>
  <c r="AA233" i="6" s="1"/>
  <c r="R233" i="6"/>
  <c r="AB233" i="6" s="1"/>
  <c r="S233" i="6"/>
  <c r="AC233" i="6" s="1"/>
  <c r="L234" i="6"/>
  <c r="M234" i="6"/>
  <c r="N234" i="6"/>
  <c r="O234" i="6"/>
  <c r="Y234" i="6" s="1"/>
  <c r="P234" i="6"/>
  <c r="Z234" i="6" s="1"/>
  <c r="Q234" i="6"/>
  <c r="AA234" i="6" s="1"/>
  <c r="R234" i="6"/>
  <c r="AB234" i="6" s="1"/>
  <c r="S234" i="6"/>
  <c r="L235" i="6"/>
  <c r="M235" i="6"/>
  <c r="N235" i="6"/>
  <c r="X235" i="6" s="1"/>
  <c r="O235" i="6"/>
  <c r="Y235" i="6" s="1"/>
  <c r="P235" i="6"/>
  <c r="Z235" i="6" s="1"/>
  <c r="Q235" i="6"/>
  <c r="AA235" i="6" s="1"/>
  <c r="R235" i="6"/>
  <c r="AB235" i="6" s="1"/>
  <c r="S235" i="6"/>
  <c r="AC235" i="6" s="1"/>
  <c r="L236" i="6"/>
  <c r="M236" i="6"/>
  <c r="N236" i="6"/>
  <c r="O236" i="6"/>
  <c r="Y236" i="6" s="1"/>
  <c r="P236" i="6"/>
  <c r="Z236" i="6" s="1"/>
  <c r="Q236" i="6"/>
  <c r="AA236" i="6" s="1"/>
  <c r="R236" i="6"/>
  <c r="AB236" i="6" s="1"/>
  <c r="S236" i="6"/>
  <c r="L237" i="6"/>
  <c r="M237" i="6"/>
  <c r="N237" i="6"/>
  <c r="X237" i="6" s="1"/>
  <c r="O237" i="6"/>
  <c r="Y237" i="6" s="1"/>
  <c r="P237" i="6"/>
  <c r="Z237" i="6" s="1"/>
  <c r="Q237" i="6"/>
  <c r="AA237" i="6" s="1"/>
  <c r="R237" i="6"/>
  <c r="AB237" i="6" s="1"/>
  <c r="S237" i="6"/>
  <c r="AC237" i="6" s="1"/>
  <c r="L238" i="6"/>
  <c r="M238" i="6"/>
  <c r="N238" i="6"/>
  <c r="O238" i="6"/>
  <c r="Y238" i="6" s="1"/>
  <c r="P238" i="6"/>
  <c r="Z238" i="6" s="1"/>
  <c r="Q238" i="6"/>
  <c r="AA238" i="6" s="1"/>
  <c r="R238" i="6"/>
  <c r="AB238" i="6" s="1"/>
  <c r="S238" i="6"/>
  <c r="L239" i="6"/>
  <c r="M239" i="6"/>
  <c r="N239" i="6"/>
  <c r="X239" i="6" s="1"/>
  <c r="O239" i="6"/>
  <c r="Y239" i="6" s="1"/>
  <c r="P239" i="6"/>
  <c r="Z239" i="6" s="1"/>
  <c r="Q239" i="6"/>
  <c r="AA239" i="6" s="1"/>
  <c r="R239" i="6"/>
  <c r="AB239" i="6" s="1"/>
  <c r="S239" i="6"/>
  <c r="AC239" i="6" s="1"/>
  <c r="L240" i="6"/>
  <c r="M240" i="6"/>
  <c r="N240" i="6"/>
  <c r="O240" i="6"/>
  <c r="Y240" i="6" s="1"/>
  <c r="P240" i="6"/>
  <c r="Z240" i="6" s="1"/>
  <c r="Q240" i="6"/>
  <c r="AA240" i="6" s="1"/>
  <c r="R240" i="6"/>
  <c r="AB240" i="6" s="1"/>
  <c r="S240" i="6"/>
  <c r="L241" i="6"/>
  <c r="M241" i="6"/>
  <c r="N241" i="6"/>
  <c r="X241" i="6" s="1"/>
  <c r="O241" i="6"/>
  <c r="Y241" i="6" s="1"/>
  <c r="P241" i="6"/>
  <c r="Z241" i="6" s="1"/>
  <c r="Q241" i="6"/>
  <c r="AA241" i="6" s="1"/>
  <c r="R241" i="6"/>
  <c r="AB241" i="6" s="1"/>
  <c r="S241" i="6"/>
  <c r="AC241" i="6" s="1"/>
  <c r="L242" i="6"/>
  <c r="M242" i="6"/>
  <c r="N242" i="6"/>
  <c r="O242" i="6"/>
  <c r="Y242" i="6" s="1"/>
  <c r="P242" i="6"/>
  <c r="Z242" i="6" s="1"/>
  <c r="Q242" i="6"/>
  <c r="AA242" i="6" s="1"/>
  <c r="R242" i="6"/>
  <c r="AB242" i="6" s="1"/>
  <c r="S242" i="6"/>
  <c r="L243" i="6"/>
  <c r="M243" i="6"/>
  <c r="N243" i="6"/>
  <c r="X243" i="6" s="1"/>
  <c r="O243" i="6"/>
  <c r="Y243" i="6" s="1"/>
  <c r="P243" i="6"/>
  <c r="Z243" i="6" s="1"/>
  <c r="Q243" i="6"/>
  <c r="AA243" i="6" s="1"/>
  <c r="R243" i="6"/>
  <c r="AB243" i="6" s="1"/>
  <c r="S243" i="6"/>
  <c r="AC243" i="6" s="1"/>
  <c r="L244" i="6"/>
  <c r="M244" i="6"/>
  <c r="N244" i="6"/>
  <c r="O244" i="6"/>
  <c r="Y244" i="6" s="1"/>
  <c r="P244" i="6"/>
  <c r="Z244" i="6" s="1"/>
  <c r="Q244" i="6"/>
  <c r="AA244" i="6" s="1"/>
  <c r="R244" i="6"/>
  <c r="AB244" i="6" s="1"/>
  <c r="S244" i="6"/>
  <c r="L245" i="6"/>
  <c r="M245" i="6"/>
  <c r="N245" i="6"/>
  <c r="X245" i="6" s="1"/>
  <c r="O245" i="6"/>
  <c r="Y245" i="6" s="1"/>
  <c r="P245" i="6"/>
  <c r="Z245" i="6" s="1"/>
  <c r="Q245" i="6"/>
  <c r="AA245" i="6" s="1"/>
  <c r="R245" i="6"/>
  <c r="AB245" i="6" s="1"/>
  <c r="S245" i="6"/>
  <c r="AC245" i="6" s="1"/>
  <c r="L246" i="6"/>
  <c r="M246" i="6"/>
  <c r="N246" i="6"/>
  <c r="O246" i="6"/>
  <c r="Y246" i="6" s="1"/>
  <c r="P246" i="6"/>
  <c r="Z246" i="6" s="1"/>
  <c r="Q246" i="6"/>
  <c r="AA246" i="6" s="1"/>
  <c r="R246" i="6"/>
  <c r="AB246" i="6" s="1"/>
  <c r="S246" i="6"/>
  <c r="L247" i="6"/>
  <c r="M247" i="6"/>
  <c r="N247" i="6"/>
  <c r="X247" i="6" s="1"/>
  <c r="O247" i="6"/>
  <c r="Y247" i="6" s="1"/>
  <c r="P247" i="6"/>
  <c r="Z247" i="6" s="1"/>
  <c r="Q247" i="6"/>
  <c r="AA247" i="6" s="1"/>
  <c r="R247" i="6"/>
  <c r="AB247" i="6" s="1"/>
  <c r="S247" i="6"/>
  <c r="AC247" i="6" s="1"/>
  <c r="L248" i="6"/>
  <c r="M248" i="6"/>
  <c r="N248" i="6"/>
  <c r="O248" i="6"/>
  <c r="Y248" i="6" s="1"/>
  <c r="P248" i="6"/>
  <c r="Z248" i="6" s="1"/>
  <c r="Q248" i="6"/>
  <c r="AA248" i="6" s="1"/>
  <c r="R248" i="6"/>
  <c r="AB248" i="6" s="1"/>
  <c r="S248" i="6"/>
  <c r="L249" i="6"/>
  <c r="M249" i="6"/>
  <c r="N249" i="6"/>
  <c r="X249" i="6" s="1"/>
  <c r="O249" i="6"/>
  <c r="Y249" i="6" s="1"/>
  <c r="P249" i="6"/>
  <c r="Z249" i="6" s="1"/>
  <c r="Q249" i="6"/>
  <c r="AA249" i="6" s="1"/>
  <c r="R249" i="6"/>
  <c r="AB249" i="6" s="1"/>
  <c r="S249" i="6"/>
  <c r="AC249" i="6" s="1"/>
  <c r="L250" i="6"/>
  <c r="M250" i="6"/>
  <c r="N250" i="6"/>
  <c r="O250" i="6"/>
  <c r="Y250" i="6" s="1"/>
  <c r="P250" i="6"/>
  <c r="Z250" i="6" s="1"/>
  <c r="Q250" i="6"/>
  <c r="AA250" i="6" s="1"/>
  <c r="R250" i="6"/>
  <c r="AB250" i="6" s="1"/>
  <c r="S250" i="6"/>
  <c r="L251" i="6"/>
  <c r="M251" i="6"/>
  <c r="N251" i="6"/>
  <c r="X251" i="6" s="1"/>
  <c r="O251" i="6"/>
  <c r="Y251" i="6" s="1"/>
  <c r="P251" i="6"/>
  <c r="Z251" i="6" s="1"/>
  <c r="Q251" i="6"/>
  <c r="AA251" i="6" s="1"/>
  <c r="R251" i="6"/>
  <c r="AB251" i="6" s="1"/>
  <c r="S251" i="6"/>
  <c r="AC251" i="6" s="1"/>
  <c r="L252" i="6"/>
  <c r="M252" i="6"/>
  <c r="N252" i="6"/>
  <c r="O252" i="6"/>
  <c r="Y252" i="6" s="1"/>
  <c r="P252" i="6"/>
  <c r="Z252" i="6" s="1"/>
  <c r="Q252" i="6"/>
  <c r="AA252" i="6" s="1"/>
  <c r="R252" i="6"/>
  <c r="AB252" i="6" s="1"/>
  <c r="S252" i="6"/>
  <c r="L253" i="6"/>
  <c r="M253" i="6"/>
  <c r="N253" i="6"/>
  <c r="X253" i="6" s="1"/>
  <c r="O253" i="6"/>
  <c r="Y253" i="6" s="1"/>
  <c r="P253" i="6"/>
  <c r="Z253" i="6" s="1"/>
  <c r="Q253" i="6"/>
  <c r="AA253" i="6" s="1"/>
  <c r="R253" i="6"/>
  <c r="AB253" i="6" s="1"/>
  <c r="S253" i="6"/>
  <c r="AC253" i="6" s="1"/>
  <c r="L254" i="6"/>
  <c r="M254" i="6"/>
  <c r="N254" i="6"/>
  <c r="O254" i="6"/>
  <c r="Y254" i="6" s="1"/>
  <c r="P254" i="6"/>
  <c r="Z254" i="6" s="1"/>
  <c r="Q254" i="6"/>
  <c r="AA254" i="6" s="1"/>
  <c r="R254" i="6"/>
  <c r="AB254" i="6" s="1"/>
  <c r="S254" i="6"/>
  <c r="L255" i="6"/>
  <c r="M255" i="6"/>
  <c r="N255" i="6"/>
  <c r="X255" i="6" s="1"/>
  <c r="O255" i="6"/>
  <c r="Y255" i="6" s="1"/>
  <c r="P255" i="6"/>
  <c r="Z255" i="6" s="1"/>
  <c r="Q255" i="6"/>
  <c r="AA255" i="6" s="1"/>
  <c r="R255" i="6"/>
  <c r="AB255" i="6" s="1"/>
  <c r="S255" i="6"/>
  <c r="AC255" i="6" s="1"/>
  <c r="L256" i="6"/>
  <c r="M256" i="6"/>
  <c r="N256" i="6"/>
  <c r="O256" i="6"/>
  <c r="Y256" i="6" s="1"/>
  <c r="P256" i="6"/>
  <c r="Z256" i="6" s="1"/>
  <c r="Q256" i="6"/>
  <c r="AA256" i="6" s="1"/>
  <c r="R256" i="6"/>
  <c r="AB256" i="6" s="1"/>
  <c r="S256" i="6"/>
  <c r="L257" i="6"/>
  <c r="M257" i="6"/>
  <c r="N257" i="6"/>
  <c r="X257" i="6" s="1"/>
  <c r="O257" i="6"/>
  <c r="Y257" i="6" s="1"/>
  <c r="P257" i="6"/>
  <c r="Z257" i="6" s="1"/>
  <c r="Q257" i="6"/>
  <c r="AA257" i="6" s="1"/>
  <c r="R257" i="6"/>
  <c r="AB257" i="6" s="1"/>
  <c r="S257" i="6"/>
  <c r="AC257" i="6" s="1"/>
  <c r="L258" i="6"/>
  <c r="M258" i="6"/>
  <c r="N258" i="6"/>
  <c r="O258" i="6"/>
  <c r="Y258" i="6" s="1"/>
  <c r="P258" i="6"/>
  <c r="Z258" i="6" s="1"/>
  <c r="Q258" i="6"/>
  <c r="AA258" i="6" s="1"/>
  <c r="R258" i="6"/>
  <c r="AB258" i="6" s="1"/>
  <c r="S258" i="6"/>
  <c r="L259" i="6"/>
  <c r="M259" i="6"/>
  <c r="N259" i="6"/>
  <c r="X259" i="6" s="1"/>
  <c r="O259" i="6"/>
  <c r="Y259" i="6" s="1"/>
  <c r="P259" i="6"/>
  <c r="Z259" i="6" s="1"/>
  <c r="Q259" i="6"/>
  <c r="AA259" i="6" s="1"/>
  <c r="R259" i="6"/>
  <c r="AB259" i="6" s="1"/>
  <c r="S259" i="6"/>
  <c r="AC259" i="6" s="1"/>
  <c r="L260" i="6"/>
  <c r="M260" i="6"/>
  <c r="N260" i="6"/>
  <c r="O260" i="6"/>
  <c r="Y260" i="6" s="1"/>
  <c r="P260" i="6"/>
  <c r="Z260" i="6" s="1"/>
  <c r="Q260" i="6"/>
  <c r="AA260" i="6" s="1"/>
  <c r="R260" i="6"/>
  <c r="AB260" i="6" s="1"/>
  <c r="S260" i="6"/>
  <c r="L261" i="6"/>
  <c r="M261" i="6"/>
  <c r="N261" i="6"/>
  <c r="X261" i="6" s="1"/>
  <c r="O261" i="6"/>
  <c r="Y261" i="6" s="1"/>
  <c r="P261" i="6"/>
  <c r="Z261" i="6" s="1"/>
  <c r="Q261" i="6"/>
  <c r="AA261" i="6" s="1"/>
  <c r="R261" i="6"/>
  <c r="AB261" i="6" s="1"/>
  <c r="S261" i="6"/>
  <c r="AC261" i="6" s="1"/>
  <c r="L262" i="6"/>
  <c r="M262" i="6"/>
  <c r="N262" i="6"/>
  <c r="O262" i="6"/>
  <c r="Y262" i="6" s="1"/>
  <c r="P262" i="6"/>
  <c r="Z262" i="6" s="1"/>
  <c r="Q262" i="6"/>
  <c r="AA262" i="6" s="1"/>
  <c r="R262" i="6"/>
  <c r="AB262" i="6" s="1"/>
  <c r="S262" i="6"/>
  <c r="L263" i="6"/>
  <c r="M263" i="6"/>
  <c r="N263" i="6"/>
  <c r="X263" i="6" s="1"/>
  <c r="O263" i="6"/>
  <c r="Y263" i="6" s="1"/>
  <c r="P263" i="6"/>
  <c r="Z263" i="6" s="1"/>
  <c r="Q263" i="6"/>
  <c r="AA263" i="6" s="1"/>
  <c r="R263" i="6"/>
  <c r="AB263" i="6" s="1"/>
  <c r="S263" i="6"/>
  <c r="AC263" i="6" s="1"/>
  <c r="L264" i="6"/>
  <c r="M264" i="6"/>
  <c r="N264" i="6"/>
  <c r="O264" i="6"/>
  <c r="Y264" i="6" s="1"/>
  <c r="P264" i="6"/>
  <c r="Z264" i="6" s="1"/>
  <c r="Q264" i="6"/>
  <c r="AA264" i="6" s="1"/>
  <c r="R264" i="6"/>
  <c r="AB264" i="6" s="1"/>
  <c r="S264" i="6"/>
  <c r="L265" i="6"/>
  <c r="M265" i="6"/>
  <c r="N265" i="6"/>
  <c r="X265" i="6" s="1"/>
  <c r="O265" i="6"/>
  <c r="Y265" i="6" s="1"/>
  <c r="P265" i="6"/>
  <c r="Z265" i="6" s="1"/>
  <c r="Q265" i="6"/>
  <c r="AA265" i="6" s="1"/>
  <c r="R265" i="6"/>
  <c r="AB265" i="6" s="1"/>
  <c r="S265" i="6"/>
  <c r="AC265" i="6" s="1"/>
  <c r="L266" i="6"/>
  <c r="M266" i="6"/>
  <c r="N266" i="6"/>
  <c r="O266" i="6"/>
  <c r="Y266" i="6" s="1"/>
  <c r="P266" i="6"/>
  <c r="Z266" i="6" s="1"/>
  <c r="Q266" i="6"/>
  <c r="AA266" i="6" s="1"/>
  <c r="R266" i="6"/>
  <c r="AB266" i="6" s="1"/>
  <c r="S266" i="6"/>
  <c r="L267" i="6"/>
  <c r="M267" i="6"/>
  <c r="N267" i="6"/>
  <c r="X267" i="6" s="1"/>
  <c r="O267" i="6"/>
  <c r="Y267" i="6" s="1"/>
  <c r="P267" i="6"/>
  <c r="Z267" i="6" s="1"/>
  <c r="Q267" i="6"/>
  <c r="AA267" i="6" s="1"/>
  <c r="R267" i="6"/>
  <c r="AB267" i="6" s="1"/>
  <c r="S267" i="6"/>
  <c r="AC267" i="6" s="1"/>
  <c r="L268" i="6"/>
  <c r="M268" i="6"/>
  <c r="N268" i="6"/>
  <c r="O268" i="6"/>
  <c r="Y268" i="6" s="1"/>
  <c r="P268" i="6"/>
  <c r="Z268" i="6" s="1"/>
  <c r="Q268" i="6"/>
  <c r="AA268" i="6" s="1"/>
  <c r="R268" i="6"/>
  <c r="AB268" i="6" s="1"/>
  <c r="S268" i="6"/>
  <c r="L269" i="6"/>
  <c r="M269" i="6"/>
  <c r="N269" i="6"/>
  <c r="X269" i="6" s="1"/>
  <c r="O269" i="6"/>
  <c r="Y269" i="6" s="1"/>
  <c r="P269" i="6"/>
  <c r="Z269" i="6" s="1"/>
  <c r="Q269" i="6"/>
  <c r="AA269" i="6" s="1"/>
  <c r="R269" i="6"/>
  <c r="AB269" i="6" s="1"/>
  <c r="S269" i="6"/>
  <c r="AC269" i="6" s="1"/>
  <c r="L270" i="6"/>
  <c r="M270" i="6"/>
  <c r="N270" i="6"/>
  <c r="O270" i="6"/>
  <c r="Y270" i="6" s="1"/>
  <c r="P270" i="6"/>
  <c r="Z270" i="6" s="1"/>
  <c r="Q270" i="6"/>
  <c r="AA270" i="6" s="1"/>
  <c r="R270" i="6"/>
  <c r="AB270" i="6" s="1"/>
  <c r="S270" i="6"/>
  <c r="L271" i="6"/>
  <c r="V271" i="6" s="1"/>
  <c r="V630" i="6" s="1"/>
  <c r="V989" i="6" s="1"/>
  <c r="M271" i="6"/>
  <c r="N271" i="6"/>
  <c r="X271" i="6" s="1"/>
  <c r="O271" i="6"/>
  <c r="Y271" i="6" s="1"/>
  <c r="P271" i="6"/>
  <c r="Z271" i="6" s="1"/>
  <c r="Q271" i="6"/>
  <c r="AA271" i="6" s="1"/>
  <c r="R271" i="6"/>
  <c r="AB271" i="6" s="1"/>
  <c r="S271" i="6"/>
  <c r="AC271" i="6" s="1"/>
  <c r="L272" i="6"/>
  <c r="M272" i="6"/>
  <c r="N272" i="6"/>
  <c r="O272" i="6"/>
  <c r="Y272" i="6" s="1"/>
  <c r="P272" i="6"/>
  <c r="Z272" i="6" s="1"/>
  <c r="Q272" i="6"/>
  <c r="AA272" i="6" s="1"/>
  <c r="R272" i="6"/>
  <c r="AB272" i="6" s="1"/>
  <c r="S272" i="6"/>
  <c r="L273" i="6"/>
  <c r="M273" i="6"/>
  <c r="N273" i="6"/>
  <c r="X273" i="6" s="1"/>
  <c r="O273" i="6"/>
  <c r="Y273" i="6" s="1"/>
  <c r="P273" i="6"/>
  <c r="Z273" i="6" s="1"/>
  <c r="Q273" i="6"/>
  <c r="AA273" i="6" s="1"/>
  <c r="R273" i="6"/>
  <c r="AB273" i="6" s="1"/>
  <c r="S273" i="6"/>
  <c r="AC273" i="6" s="1"/>
  <c r="L274" i="6"/>
  <c r="M274" i="6"/>
  <c r="N274" i="6"/>
  <c r="O274" i="6"/>
  <c r="Y274" i="6" s="1"/>
  <c r="P274" i="6"/>
  <c r="Z274" i="6" s="1"/>
  <c r="Q274" i="6"/>
  <c r="AA274" i="6" s="1"/>
  <c r="R274" i="6"/>
  <c r="AB274" i="6" s="1"/>
  <c r="S274" i="6"/>
  <c r="L275" i="6"/>
  <c r="M275" i="6"/>
  <c r="N275" i="6"/>
  <c r="X275" i="6" s="1"/>
  <c r="O275" i="6"/>
  <c r="Y275" i="6" s="1"/>
  <c r="P275" i="6"/>
  <c r="Z275" i="6" s="1"/>
  <c r="Q275" i="6"/>
  <c r="AA275" i="6" s="1"/>
  <c r="R275" i="6"/>
  <c r="AB275" i="6" s="1"/>
  <c r="S275" i="6"/>
  <c r="AC275" i="6" s="1"/>
  <c r="L276" i="6"/>
  <c r="M276" i="6"/>
  <c r="N276" i="6"/>
  <c r="O276" i="6"/>
  <c r="Y276" i="6" s="1"/>
  <c r="P276" i="6"/>
  <c r="Z276" i="6" s="1"/>
  <c r="Q276" i="6"/>
  <c r="AA276" i="6" s="1"/>
  <c r="R276" i="6"/>
  <c r="AB276" i="6" s="1"/>
  <c r="S276" i="6"/>
  <c r="L277" i="6"/>
  <c r="M277" i="6"/>
  <c r="N277" i="6"/>
  <c r="X277" i="6" s="1"/>
  <c r="O277" i="6"/>
  <c r="Y277" i="6" s="1"/>
  <c r="P277" i="6"/>
  <c r="Z277" i="6" s="1"/>
  <c r="Q277" i="6"/>
  <c r="AA277" i="6" s="1"/>
  <c r="R277" i="6"/>
  <c r="AB277" i="6" s="1"/>
  <c r="S277" i="6"/>
  <c r="AC277" i="6" s="1"/>
  <c r="L278" i="6"/>
  <c r="M278" i="6"/>
  <c r="N278" i="6"/>
  <c r="O278" i="6"/>
  <c r="Y278" i="6" s="1"/>
  <c r="P278" i="6"/>
  <c r="Z278" i="6" s="1"/>
  <c r="Q278" i="6"/>
  <c r="AA278" i="6" s="1"/>
  <c r="R278" i="6"/>
  <c r="AB278" i="6" s="1"/>
  <c r="S278" i="6"/>
  <c r="L279" i="6"/>
  <c r="M279" i="6"/>
  <c r="N279" i="6"/>
  <c r="X279" i="6" s="1"/>
  <c r="O279" i="6"/>
  <c r="Y279" i="6" s="1"/>
  <c r="P279" i="6"/>
  <c r="Z279" i="6" s="1"/>
  <c r="Q279" i="6"/>
  <c r="AA279" i="6" s="1"/>
  <c r="R279" i="6"/>
  <c r="AB279" i="6" s="1"/>
  <c r="S279" i="6"/>
  <c r="AC279" i="6" s="1"/>
  <c r="L280" i="6"/>
  <c r="M280" i="6"/>
  <c r="N280" i="6"/>
  <c r="O280" i="6"/>
  <c r="Y280" i="6" s="1"/>
  <c r="P280" i="6"/>
  <c r="Z280" i="6" s="1"/>
  <c r="Q280" i="6"/>
  <c r="AA280" i="6" s="1"/>
  <c r="R280" i="6"/>
  <c r="AB280" i="6" s="1"/>
  <c r="S280" i="6"/>
  <c r="L281" i="6"/>
  <c r="M281" i="6"/>
  <c r="N281" i="6"/>
  <c r="X281" i="6" s="1"/>
  <c r="O281" i="6"/>
  <c r="Y281" i="6" s="1"/>
  <c r="P281" i="6"/>
  <c r="Z281" i="6" s="1"/>
  <c r="Q281" i="6"/>
  <c r="AA281" i="6" s="1"/>
  <c r="R281" i="6"/>
  <c r="AB281" i="6" s="1"/>
  <c r="S281" i="6"/>
  <c r="AC281" i="6" s="1"/>
  <c r="L282" i="6"/>
  <c r="M282" i="6"/>
  <c r="N282" i="6"/>
  <c r="O282" i="6"/>
  <c r="Y282" i="6" s="1"/>
  <c r="P282" i="6"/>
  <c r="Z282" i="6" s="1"/>
  <c r="Q282" i="6"/>
  <c r="AA282" i="6" s="1"/>
  <c r="R282" i="6"/>
  <c r="AB282" i="6" s="1"/>
  <c r="S282" i="6"/>
  <c r="L283" i="6"/>
  <c r="M283" i="6"/>
  <c r="N283" i="6"/>
  <c r="X283" i="6" s="1"/>
  <c r="O283" i="6"/>
  <c r="Y283" i="6" s="1"/>
  <c r="P283" i="6"/>
  <c r="Z283" i="6" s="1"/>
  <c r="Q283" i="6"/>
  <c r="AA283" i="6" s="1"/>
  <c r="R283" i="6"/>
  <c r="AB283" i="6" s="1"/>
  <c r="S283" i="6"/>
  <c r="AC283" i="6" s="1"/>
  <c r="L284" i="6"/>
  <c r="M284" i="6"/>
  <c r="N284" i="6"/>
  <c r="O284" i="6"/>
  <c r="Y284" i="6" s="1"/>
  <c r="P284" i="6"/>
  <c r="Z284" i="6" s="1"/>
  <c r="Q284" i="6"/>
  <c r="AA284" i="6" s="1"/>
  <c r="R284" i="6"/>
  <c r="AB284" i="6" s="1"/>
  <c r="S284" i="6"/>
  <c r="L285" i="6"/>
  <c r="M285" i="6"/>
  <c r="N285" i="6"/>
  <c r="X285" i="6" s="1"/>
  <c r="O285" i="6"/>
  <c r="Y285" i="6" s="1"/>
  <c r="P285" i="6"/>
  <c r="Z285" i="6" s="1"/>
  <c r="Q285" i="6"/>
  <c r="AA285" i="6" s="1"/>
  <c r="R285" i="6"/>
  <c r="AB285" i="6" s="1"/>
  <c r="S285" i="6"/>
  <c r="AC285" i="6" s="1"/>
  <c r="L286" i="6"/>
  <c r="M286" i="6"/>
  <c r="N286" i="6"/>
  <c r="O286" i="6"/>
  <c r="Y286" i="6" s="1"/>
  <c r="P286" i="6"/>
  <c r="Z286" i="6" s="1"/>
  <c r="Q286" i="6"/>
  <c r="AA286" i="6" s="1"/>
  <c r="R286" i="6"/>
  <c r="AB286" i="6" s="1"/>
  <c r="S286" i="6"/>
  <c r="L287" i="6"/>
  <c r="M287" i="6"/>
  <c r="N287" i="6"/>
  <c r="X287" i="6" s="1"/>
  <c r="O287" i="6"/>
  <c r="Y287" i="6" s="1"/>
  <c r="P287" i="6"/>
  <c r="Z287" i="6" s="1"/>
  <c r="Q287" i="6"/>
  <c r="AA287" i="6" s="1"/>
  <c r="R287" i="6"/>
  <c r="AB287" i="6" s="1"/>
  <c r="S287" i="6"/>
  <c r="AC287" i="6" s="1"/>
  <c r="L288" i="6"/>
  <c r="M288" i="6"/>
  <c r="N288" i="6"/>
  <c r="O288" i="6"/>
  <c r="Y288" i="6" s="1"/>
  <c r="P288" i="6"/>
  <c r="Z288" i="6" s="1"/>
  <c r="Q288" i="6"/>
  <c r="AA288" i="6" s="1"/>
  <c r="R288" i="6"/>
  <c r="AB288" i="6" s="1"/>
  <c r="S288" i="6"/>
  <c r="L289" i="6"/>
  <c r="M289" i="6"/>
  <c r="N289" i="6"/>
  <c r="X289" i="6" s="1"/>
  <c r="O289" i="6"/>
  <c r="Y289" i="6" s="1"/>
  <c r="P289" i="6"/>
  <c r="Z289" i="6" s="1"/>
  <c r="Q289" i="6"/>
  <c r="AA289" i="6" s="1"/>
  <c r="R289" i="6"/>
  <c r="AB289" i="6" s="1"/>
  <c r="S289" i="6"/>
  <c r="AC289" i="6" s="1"/>
  <c r="L290" i="6"/>
  <c r="M290" i="6"/>
  <c r="N290" i="6"/>
  <c r="O290" i="6"/>
  <c r="Y290" i="6" s="1"/>
  <c r="P290" i="6"/>
  <c r="Z290" i="6" s="1"/>
  <c r="Q290" i="6"/>
  <c r="AA290" i="6" s="1"/>
  <c r="R290" i="6"/>
  <c r="AB290" i="6" s="1"/>
  <c r="S290" i="6"/>
  <c r="L291" i="6"/>
  <c r="M291" i="6"/>
  <c r="N291" i="6"/>
  <c r="X291" i="6" s="1"/>
  <c r="O291" i="6"/>
  <c r="Y291" i="6" s="1"/>
  <c r="P291" i="6"/>
  <c r="Z291" i="6" s="1"/>
  <c r="Q291" i="6"/>
  <c r="AA291" i="6" s="1"/>
  <c r="R291" i="6"/>
  <c r="AB291" i="6" s="1"/>
  <c r="S291" i="6"/>
  <c r="AC291" i="6" s="1"/>
  <c r="L292" i="6"/>
  <c r="M292" i="6"/>
  <c r="N292" i="6"/>
  <c r="O292" i="6"/>
  <c r="Y292" i="6" s="1"/>
  <c r="P292" i="6"/>
  <c r="Z292" i="6" s="1"/>
  <c r="Q292" i="6"/>
  <c r="AA292" i="6" s="1"/>
  <c r="R292" i="6"/>
  <c r="AB292" i="6" s="1"/>
  <c r="S292" i="6"/>
  <c r="L293" i="6"/>
  <c r="M293" i="6"/>
  <c r="N293" i="6"/>
  <c r="X293" i="6" s="1"/>
  <c r="O293" i="6"/>
  <c r="Y293" i="6" s="1"/>
  <c r="P293" i="6"/>
  <c r="Z293" i="6" s="1"/>
  <c r="Q293" i="6"/>
  <c r="AA293" i="6" s="1"/>
  <c r="R293" i="6"/>
  <c r="AB293" i="6" s="1"/>
  <c r="S293" i="6"/>
  <c r="AC293" i="6" s="1"/>
  <c r="L294" i="6"/>
  <c r="M294" i="6"/>
  <c r="N294" i="6"/>
  <c r="O294" i="6"/>
  <c r="Y294" i="6" s="1"/>
  <c r="P294" i="6"/>
  <c r="Z294" i="6" s="1"/>
  <c r="Q294" i="6"/>
  <c r="AA294" i="6" s="1"/>
  <c r="R294" i="6"/>
  <c r="AB294" i="6" s="1"/>
  <c r="S294" i="6"/>
  <c r="L295" i="6"/>
  <c r="M295" i="6"/>
  <c r="N295" i="6"/>
  <c r="X295" i="6" s="1"/>
  <c r="O295" i="6"/>
  <c r="Y295" i="6" s="1"/>
  <c r="P295" i="6"/>
  <c r="Z295" i="6" s="1"/>
  <c r="Q295" i="6"/>
  <c r="AA295" i="6" s="1"/>
  <c r="R295" i="6"/>
  <c r="AB295" i="6" s="1"/>
  <c r="S295" i="6"/>
  <c r="AC295" i="6" s="1"/>
  <c r="L296" i="6"/>
  <c r="M296" i="6"/>
  <c r="N296" i="6"/>
  <c r="O296" i="6"/>
  <c r="Y296" i="6" s="1"/>
  <c r="P296" i="6"/>
  <c r="Z296" i="6" s="1"/>
  <c r="Q296" i="6"/>
  <c r="AA296" i="6" s="1"/>
  <c r="R296" i="6"/>
  <c r="AB296" i="6" s="1"/>
  <c r="S296" i="6"/>
  <c r="L297" i="6"/>
  <c r="M297" i="6"/>
  <c r="N297" i="6"/>
  <c r="X297" i="6" s="1"/>
  <c r="O297" i="6"/>
  <c r="Y297" i="6" s="1"/>
  <c r="P297" i="6"/>
  <c r="Z297" i="6" s="1"/>
  <c r="Q297" i="6"/>
  <c r="AA297" i="6" s="1"/>
  <c r="R297" i="6"/>
  <c r="AB297" i="6" s="1"/>
  <c r="S297" i="6"/>
  <c r="AC297" i="6" s="1"/>
  <c r="L298" i="6"/>
  <c r="M298" i="6"/>
  <c r="N298" i="6"/>
  <c r="O298" i="6"/>
  <c r="Y298" i="6" s="1"/>
  <c r="P298" i="6"/>
  <c r="Z298" i="6" s="1"/>
  <c r="Q298" i="6"/>
  <c r="AA298" i="6" s="1"/>
  <c r="R298" i="6"/>
  <c r="AB298" i="6" s="1"/>
  <c r="S298" i="6"/>
  <c r="L299" i="6"/>
  <c r="M299" i="6"/>
  <c r="N299" i="6"/>
  <c r="X299" i="6" s="1"/>
  <c r="O299" i="6"/>
  <c r="Y299" i="6" s="1"/>
  <c r="P299" i="6"/>
  <c r="Z299" i="6" s="1"/>
  <c r="Q299" i="6"/>
  <c r="AA299" i="6" s="1"/>
  <c r="R299" i="6"/>
  <c r="AB299" i="6" s="1"/>
  <c r="S299" i="6"/>
  <c r="AC299" i="6" s="1"/>
  <c r="L300" i="6"/>
  <c r="M300" i="6"/>
  <c r="N300" i="6"/>
  <c r="O300" i="6"/>
  <c r="Y300" i="6" s="1"/>
  <c r="P300" i="6"/>
  <c r="Z300" i="6" s="1"/>
  <c r="Q300" i="6"/>
  <c r="AA300" i="6" s="1"/>
  <c r="R300" i="6"/>
  <c r="AB300" i="6" s="1"/>
  <c r="S300" i="6"/>
  <c r="L301" i="6"/>
  <c r="M301" i="6"/>
  <c r="N301" i="6"/>
  <c r="X301" i="6" s="1"/>
  <c r="O301" i="6"/>
  <c r="Y301" i="6" s="1"/>
  <c r="P301" i="6"/>
  <c r="Z301" i="6" s="1"/>
  <c r="Q301" i="6"/>
  <c r="AA301" i="6" s="1"/>
  <c r="R301" i="6"/>
  <c r="AB301" i="6" s="1"/>
  <c r="S301" i="6"/>
  <c r="AC301" i="6" s="1"/>
  <c r="L302" i="6"/>
  <c r="M302" i="6"/>
  <c r="N302" i="6"/>
  <c r="O302" i="6"/>
  <c r="Y302" i="6" s="1"/>
  <c r="P302" i="6"/>
  <c r="Z302" i="6" s="1"/>
  <c r="Q302" i="6"/>
  <c r="R302" i="6"/>
  <c r="AB302" i="6" s="1"/>
  <c r="S302" i="6"/>
  <c r="AC302" i="6" s="1"/>
  <c r="L303" i="6"/>
  <c r="M303" i="6"/>
  <c r="N303" i="6"/>
  <c r="O303" i="6"/>
  <c r="Y303" i="6" s="1"/>
  <c r="P303" i="6"/>
  <c r="Z303" i="6" s="1"/>
  <c r="Q303" i="6"/>
  <c r="R303" i="6"/>
  <c r="AB303" i="6" s="1"/>
  <c r="S303" i="6"/>
  <c r="AC303" i="6" s="1"/>
  <c r="L304" i="6"/>
  <c r="M304" i="6"/>
  <c r="N304" i="6"/>
  <c r="X304" i="6" s="1"/>
  <c r="O304" i="6"/>
  <c r="Y304" i="6" s="1"/>
  <c r="P304" i="6"/>
  <c r="Z304" i="6" s="1"/>
  <c r="Q304" i="6"/>
  <c r="R304" i="6"/>
  <c r="AB304" i="6" s="1"/>
  <c r="S304" i="6"/>
  <c r="AC304" i="6" s="1"/>
  <c r="L305" i="6"/>
  <c r="M305" i="6"/>
  <c r="N305" i="6"/>
  <c r="X305" i="6" s="1"/>
  <c r="O305" i="6"/>
  <c r="Y305" i="6" s="1"/>
  <c r="P305" i="6"/>
  <c r="Z305" i="6" s="1"/>
  <c r="Q305" i="6"/>
  <c r="AA305" i="6" s="1"/>
  <c r="R305" i="6"/>
  <c r="AB305" i="6" s="1"/>
  <c r="S305" i="6"/>
  <c r="L306" i="6"/>
  <c r="M306" i="6"/>
  <c r="N306" i="6"/>
  <c r="X306" i="6" s="1"/>
  <c r="O306" i="6"/>
  <c r="Y306" i="6" s="1"/>
  <c r="P306" i="6"/>
  <c r="Z306" i="6" s="1"/>
  <c r="Q306" i="6"/>
  <c r="AA306" i="6" s="1"/>
  <c r="R306" i="6"/>
  <c r="AB306" i="6" s="1"/>
  <c r="S306" i="6"/>
  <c r="L307" i="6"/>
  <c r="M307" i="6"/>
  <c r="N307" i="6"/>
  <c r="X307" i="6" s="1"/>
  <c r="O307" i="6"/>
  <c r="Y307" i="6" s="1"/>
  <c r="P307" i="6"/>
  <c r="Q307" i="6"/>
  <c r="AA307" i="6" s="1"/>
  <c r="R307" i="6"/>
  <c r="AB307" i="6" s="1"/>
  <c r="S307" i="6"/>
  <c r="L308" i="6"/>
  <c r="M308" i="6"/>
  <c r="N308" i="6"/>
  <c r="X308" i="6" s="1"/>
  <c r="O308" i="6"/>
  <c r="Y308" i="6" s="1"/>
  <c r="P308" i="6"/>
  <c r="Q308" i="6"/>
  <c r="AA308" i="6" s="1"/>
  <c r="R308" i="6"/>
  <c r="AB308" i="6" s="1"/>
  <c r="S308" i="6"/>
  <c r="AC308" i="6" s="1"/>
  <c r="L309" i="6"/>
  <c r="M309" i="6"/>
  <c r="N309" i="6"/>
  <c r="O309" i="6"/>
  <c r="Y309" i="6" s="1"/>
  <c r="P309" i="6"/>
  <c r="Q309" i="6"/>
  <c r="AA309" i="6" s="1"/>
  <c r="R309" i="6"/>
  <c r="AB309" i="6" s="1"/>
  <c r="S309" i="6"/>
  <c r="AC309" i="6" s="1"/>
  <c r="L310" i="6"/>
  <c r="M310" i="6"/>
  <c r="N310" i="6"/>
  <c r="O310" i="6"/>
  <c r="Y310" i="6" s="1"/>
  <c r="P310" i="6"/>
  <c r="Z310" i="6" s="1"/>
  <c r="Q310" i="6"/>
  <c r="R310" i="6"/>
  <c r="AB310" i="6" s="1"/>
  <c r="S310" i="6"/>
  <c r="AC310" i="6" s="1"/>
  <c r="L311" i="6"/>
  <c r="M311" i="6"/>
  <c r="N311" i="6"/>
  <c r="O311" i="6"/>
  <c r="Y311" i="6" s="1"/>
  <c r="P311" i="6"/>
  <c r="Z311" i="6" s="1"/>
  <c r="Q311" i="6"/>
  <c r="R311" i="6"/>
  <c r="AB311" i="6" s="1"/>
  <c r="S311" i="6"/>
  <c r="AC311" i="6" s="1"/>
  <c r="L312" i="6"/>
  <c r="M312" i="6"/>
  <c r="N312" i="6"/>
  <c r="X312" i="6" s="1"/>
  <c r="O312" i="6"/>
  <c r="Y312" i="6" s="1"/>
  <c r="P312" i="6"/>
  <c r="Z312" i="6" s="1"/>
  <c r="Q312" i="6"/>
  <c r="R312" i="6"/>
  <c r="AB312" i="6" s="1"/>
  <c r="S312" i="6"/>
  <c r="AC312" i="6" s="1"/>
  <c r="L313" i="6"/>
  <c r="V313" i="6" s="1"/>
  <c r="V672" i="6" s="1"/>
  <c r="V1031" i="6" s="1"/>
  <c r="M313" i="6"/>
  <c r="W313" i="6" s="1"/>
  <c r="W672" i="6" s="1"/>
  <c r="W1031" i="6" s="1"/>
  <c r="N313" i="6"/>
  <c r="X313" i="6" s="1"/>
  <c r="O313" i="6"/>
  <c r="Y313" i="6" s="1"/>
  <c r="P313" i="6"/>
  <c r="Z313" i="6" s="1"/>
  <c r="Q313" i="6"/>
  <c r="AA313" i="6" s="1"/>
  <c r="R313" i="6"/>
  <c r="AB313" i="6" s="1"/>
  <c r="S313" i="6"/>
  <c r="L314" i="6"/>
  <c r="M314" i="6"/>
  <c r="N314" i="6"/>
  <c r="X314" i="6" s="1"/>
  <c r="O314" i="6"/>
  <c r="Y314" i="6" s="1"/>
  <c r="P314" i="6"/>
  <c r="Z314" i="6" s="1"/>
  <c r="Q314" i="6"/>
  <c r="AA314" i="6" s="1"/>
  <c r="R314" i="6"/>
  <c r="AB314" i="6" s="1"/>
  <c r="S314" i="6"/>
  <c r="L315" i="6"/>
  <c r="M315" i="6"/>
  <c r="N315" i="6"/>
  <c r="X315" i="6" s="1"/>
  <c r="O315" i="6"/>
  <c r="Y315" i="6" s="1"/>
  <c r="P315" i="6"/>
  <c r="Q315" i="6"/>
  <c r="AA315" i="6" s="1"/>
  <c r="R315" i="6"/>
  <c r="AB315" i="6" s="1"/>
  <c r="S315" i="6"/>
  <c r="L316" i="6"/>
  <c r="M316" i="6"/>
  <c r="N316" i="6"/>
  <c r="X316" i="6" s="1"/>
  <c r="O316" i="6"/>
  <c r="Y316" i="6" s="1"/>
  <c r="P316" i="6"/>
  <c r="Q316" i="6"/>
  <c r="AA316" i="6" s="1"/>
  <c r="R316" i="6"/>
  <c r="AB316" i="6" s="1"/>
  <c r="S316" i="6"/>
  <c r="AC316" i="6" s="1"/>
  <c r="L317" i="6"/>
  <c r="M317" i="6"/>
  <c r="N317" i="6"/>
  <c r="O317" i="6"/>
  <c r="Y317" i="6" s="1"/>
  <c r="P317" i="6"/>
  <c r="Q317" i="6"/>
  <c r="AA317" i="6" s="1"/>
  <c r="R317" i="6"/>
  <c r="AB317" i="6" s="1"/>
  <c r="S317" i="6"/>
  <c r="AC317" i="6" s="1"/>
  <c r="L318" i="6"/>
  <c r="M318" i="6"/>
  <c r="N318" i="6"/>
  <c r="O318" i="6"/>
  <c r="Y318" i="6" s="1"/>
  <c r="P318" i="6"/>
  <c r="Z318" i="6" s="1"/>
  <c r="Q318" i="6"/>
  <c r="R318" i="6"/>
  <c r="AB318" i="6" s="1"/>
  <c r="S318" i="6"/>
  <c r="AC318" i="6" s="1"/>
  <c r="L319" i="6"/>
  <c r="M319" i="6"/>
  <c r="N319" i="6"/>
  <c r="O319" i="6"/>
  <c r="Y319" i="6" s="1"/>
  <c r="P319" i="6"/>
  <c r="Z319" i="6" s="1"/>
  <c r="Q319" i="6"/>
  <c r="R319" i="6"/>
  <c r="AB319" i="6" s="1"/>
  <c r="S319" i="6"/>
  <c r="AC319" i="6" s="1"/>
  <c r="L320" i="6"/>
  <c r="M320" i="6"/>
  <c r="N320" i="6"/>
  <c r="X320" i="6" s="1"/>
  <c r="O320" i="6"/>
  <c r="Y320" i="6" s="1"/>
  <c r="P320" i="6"/>
  <c r="Z320" i="6" s="1"/>
  <c r="Q320" i="6"/>
  <c r="R320" i="6"/>
  <c r="AB320" i="6" s="1"/>
  <c r="S320" i="6"/>
  <c r="AC320" i="6" s="1"/>
  <c r="L321" i="6"/>
  <c r="M321" i="6"/>
  <c r="N321" i="6"/>
  <c r="X321" i="6" s="1"/>
  <c r="O321" i="6"/>
  <c r="Y321" i="6" s="1"/>
  <c r="P321" i="6"/>
  <c r="Z321" i="6" s="1"/>
  <c r="Q321" i="6"/>
  <c r="AA321" i="6" s="1"/>
  <c r="R321" i="6"/>
  <c r="AB321" i="6" s="1"/>
  <c r="S321" i="6"/>
  <c r="L322" i="6"/>
  <c r="M322" i="6"/>
  <c r="N322" i="6"/>
  <c r="X322" i="6" s="1"/>
  <c r="O322" i="6"/>
  <c r="Y322" i="6" s="1"/>
  <c r="P322" i="6"/>
  <c r="Z322" i="6" s="1"/>
  <c r="Q322" i="6"/>
  <c r="AA322" i="6" s="1"/>
  <c r="R322" i="6"/>
  <c r="AB322" i="6" s="1"/>
  <c r="S322" i="6"/>
  <c r="L323" i="6"/>
  <c r="M323" i="6"/>
  <c r="N323" i="6"/>
  <c r="X323" i="6" s="1"/>
  <c r="O323" i="6"/>
  <c r="Y323" i="6" s="1"/>
  <c r="P323" i="6"/>
  <c r="Q323" i="6"/>
  <c r="AA323" i="6" s="1"/>
  <c r="R323" i="6"/>
  <c r="AB323" i="6" s="1"/>
  <c r="S323" i="6"/>
  <c r="L324" i="6"/>
  <c r="M324" i="6"/>
  <c r="N324" i="6"/>
  <c r="X324" i="6" s="1"/>
  <c r="O324" i="6"/>
  <c r="Y324" i="6" s="1"/>
  <c r="P324" i="6"/>
  <c r="Q324" i="6"/>
  <c r="AA324" i="6" s="1"/>
  <c r="R324" i="6"/>
  <c r="AB324" i="6" s="1"/>
  <c r="S324" i="6"/>
  <c r="AC324" i="6" s="1"/>
  <c r="L325" i="6"/>
  <c r="M325" i="6"/>
  <c r="N325" i="6"/>
  <c r="O325" i="6"/>
  <c r="Y325" i="6" s="1"/>
  <c r="P325" i="6"/>
  <c r="Q325" i="6"/>
  <c r="AA325" i="6" s="1"/>
  <c r="R325" i="6"/>
  <c r="AB325" i="6" s="1"/>
  <c r="S325" i="6"/>
  <c r="AC325" i="6" s="1"/>
  <c r="L326" i="6"/>
  <c r="M326" i="6"/>
  <c r="N326" i="6"/>
  <c r="O326" i="6"/>
  <c r="Y326" i="6" s="1"/>
  <c r="P326" i="6"/>
  <c r="Z326" i="6" s="1"/>
  <c r="Q326" i="6"/>
  <c r="R326" i="6"/>
  <c r="AB326" i="6" s="1"/>
  <c r="S326" i="6"/>
  <c r="AC326" i="6" s="1"/>
  <c r="L327" i="6"/>
  <c r="M327" i="6"/>
  <c r="N327" i="6"/>
  <c r="O327" i="6"/>
  <c r="Y327" i="6" s="1"/>
  <c r="P327" i="6"/>
  <c r="Z327" i="6" s="1"/>
  <c r="Q327" i="6"/>
  <c r="R327" i="6"/>
  <c r="AB327" i="6" s="1"/>
  <c r="S327" i="6"/>
  <c r="AC327" i="6" s="1"/>
  <c r="L328" i="6"/>
  <c r="M328" i="6"/>
  <c r="N328" i="6"/>
  <c r="X328" i="6" s="1"/>
  <c r="O328" i="6"/>
  <c r="Y328" i="6" s="1"/>
  <c r="P328" i="6"/>
  <c r="Z328" i="6" s="1"/>
  <c r="Q328" i="6"/>
  <c r="R328" i="6"/>
  <c r="AB328" i="6" s="1"/>
  <c r="S328" i="6"/>
  <c r="AC328" i="6" s="1"/>
  <c r="L329" i="6"/>
  <c r="M329" i="6"/>
  <c r="N329" i="6"/>
  <c r="X329" i="6" s="1"/>
  <c r="O329" i="6"/>
  <c r="Y329" i="6" s="1"/>
  <c r="P329" i="6"/>
  <c r="Z329" i="6" s="1"/>
  <c r="Q329" i="6"/>
  <c r="AA329" i="6" s="1"/>
  <c r="R329" i="6"/>
  <c r="AB329" i="6" s="1"/>
  <c r="S329" i="6"/>
  <c r="L330" i="6"/>
  <c r="M330" i="6"/>
  <c r="N330" i="6"/>
  <c r="X330" i="6" s="1"/>
  <c r="O330" i="6"/>
  <c r="Y330" i="6" s="1"/>
  <c r="P330" i="6"/>
  <c r="Z330" i="6" s="1"/>
  <c r="Q330" i="6"/>
  <c r="AA330" i="6" s="1"/>
  <c r="R330" i="6"/>
  <c r="AB330" i="6" s="1"/>
  <c r="S330" i="6"/>
  <c r="L331" i="6"/>
  <c r="M331" i="6"/>
  <c r="N331" i="6"/>
  <c r="X331" i="6" s="1"/>
  <c r="O331" i="6"/>
  <c r="Y331" i="6" s="1"/>
  <c r="P331" i="6"/>
  <c r="Q331" i="6"/>
  <c r="AA331" i="6" s="1"/>
  <c r="R331" i="6"/>
  <c r="AB331" i="6" s="1"/>
  <c r="S331" i="6"/>
  <c r="L332" i="6"/>
  <c r="M332" i="6"/>
  <c r="N332" i="6"/>
  <c r="X332" i="6" s="1"/>
  <c r="O332" i="6"/>
  <c r="Y332" i="6" s="1"/>
  <c r="P332" i="6"/>
  <c r="Q332" i="6"/>
  <c r="AA332" i="6" s="1"/>
  <c r="R332" i="6"/>
  <c r="AB332" i="6" s="1"/>
  <c r="S332" i="6"/>
  <c r="AC332" i="6" s="1"/>
  <c r="L333" i="6"/>
  <c r="M333" i="6"/>
  <c r="N333" i="6"/>
  <c r="O333" i="6"/>
  <c r="Y333" i="6" s="1"/>
  <c r="P333" i="6"/>
  <c r="Q333" i="6"/>
  <c r="AA333" i="6" s="1"/>
  <c r="R333" i="6"/>
  <c r="AB333" i="6" s="1"/>
  <c r="S333" i="6"/>
  <c r="AC333" i="6" s="1"/>
  <c r="L334" i="6"/>
  <c r="M334" i="6"/>
  <c r="N334" i="6"/>
  <c r="O334" i="6"/>
  <c r="Y334" i="6" s="1"/>
  <c r="P334" i="6"/>
  <c r="Z334" i="6" s="1"/>
  <c r="Q334" i="6"/>
  <c r="R334" i="6"/>
  <c r="AB334" i="6" s="1"/>
  <c r="S334" i="6"/>
  <c r="AC334" i="6" s="1"/>
  <c r="L335" i="6"/>
  <c r="M335" i="6"/>
  <c r="N335" i="6"/>
  <c r="O335" i="6"/>
  <c r="Y335" i="6" s="1"/>
  <c r="P335" i="6"/>
  <c r="Z335" i="6" s="1"/>
  <c r="Q335" i="6"/>
  <c r="R335" i="6"/>
  <c r="AB335" i="6" s="1"/>
  <c r="S335" i="6"/>
  <c r="AC335" i="6" s="1"/>
  <c r="L336" i="6"/>
  <c r="M336" i="6"/>
  <c r="N336" i="6"/>
  <c r="X336" i="6" s="1"/>
  <c r="O336" i="6"/>
  <c r="Y336" i="6" s="1"/>
  <c r="P336" i="6"/>
  <c r="Z336" i="6" s="1"/>
  <c r="Q336" i="6"/>
  <c r="R336" i="6"/>
  <c r="AB336" i="6" s="1"/>
  <c r="S336" i="6"/>
  <c r="AC336" i="6" s="1"/>
  <c r="L337" i="6"/>
  <c r="M337" i="6"/>
  <c r="N337" i="6"/>
  <c r="X337" i="6" s="1"/>
  <c r="O337" i="6"/>
  <c r="Y337" i="6" s="1"/>
  <c r="P337" i="6"/>
  <c r="Z337" i="6" s="1"/>
  <c r="Q337" i="6"/>
  <c r="AA337" i="6" s="1"/>
  <c r="R337" i="6"/>
  <c r="AB337" i="6" s="1"/>
  <c r="S337" i="6"/>
  <c r="L338" i="6"/>
  <c r="M338" i="6"/>
  <c r="N338" i="6"/>
  <c r="X338" i="6" s="1"/>
  <c r="O338" i="6"/>
  <c r="Y338" i="6" s="1"/>
  <c r="P338" i="6"/>
  <c r="Z338" i="6" s="1"/>
  <c r="Q338" i="6"/>
  <c r="AA338" i="6" s="1"/>
  <c r="R338" i="6"/>
  <c r="AB338" i="6" s="1"/>
  <c r="S338" i="6"/>
  <c r="L339" i="6"/>
  <c r="M339" i="6"/>
  <c r="N339" i="6"/>
  <c r="X339" i="6" s="1"/>
  <c r="O339" i="6"/>
  <c r="Y339" i="6" s="1"/>
  <c r="P339" i="6"/>
  <c r="Q339" i="6"/>
  <c r="AA339" i="6" s="1"/>
  <c r="R339" i="6"/>
  <c r="AB339" i="6" s="1"/>
  <c r="S339" i="6"/>
  <c r="L340" i="6"/>
  <c r="M340" i="6"/>
  <c r="N340" i="6"/>
  <c r="X340" i="6" s="1"/>
  <c r="O340" i="6"/>
  <c r="Y340" i="6" s="1"/>
  <c r="P340" i="6"/>
  <c r="Q340" i="6"/>
  <c r="AA340" i="6" s="1"/>
  <c r="R340" i="6"/>
  <c r="AB340" i="6" s="1"/>
  <c r="S340" i="6"/>
  <c r="AC340" i="6" s="1"/>
  <c r="L341" i="6"/>
  <c r="M341" i="6"/>
  <c r="N341" i="6"/>
  <c r="O341" i="6"/>
  <c r="Y341" i="6" s="1"/>
  <c r="P341" i="6"/>
  <c r="Q341" i="6"/>
  <c r="AA341" i="6" s="1"/>
  <c r="R341" i="6"/>
  <c r="AB341" i="6" s="1"/>
  <c r="S341" i="6"/>
  <c r="AC341" i="6" s="1"/>
  <c r="L342" i="6"/>
  <c r="M342" i="6"/>
  <c r="N342" i="6"/>
  <c r="O342" i="6"/>
  <c r="Y342" i="6" s="1"/>
  <c r="P342" i="6"/>
  <c r="Z342" i="6" s="1"/>
  <c r="Q342" i="6"/>
  <c r="R342" i="6"/>
  <c r="AB342" i="6" s="1"/>
  <c r="S342" i="6"/>
  <c r="AC342" i="6" s="1"/>
  <c r="L343" i="6"/>
  <c r="M343" i="6"/>
  <c r="N343" i="6"/>
  <c r="O343" i="6"/>
  <c r="Y343" i="6" s="1"/>
  <c r="P343" i="6"/>
  <c r="Z343" i="6" s="1"/>
  <c r="Q343" i="6"/>
  <c r="R343" i="6"/>
  <c r="AB343" i="6" s="1"/>
  <c r="S343" i="6"/>
  <c r="AC343" i="6" s="1"/>
  <c r="L344" i="6"/>
  <c r="M344" i="6"/>
  <c r="N344" i="6"/>
  <c r="X344" i="6" s="1"/>
  <c r="O344" i="6"/>
  <c r="Y344" i="6" s="1"/>
  <c r="P344" i="6"/>
  <c r="Z344" i="6" s="1"/>
  <c r="Q344" i="6"/>
  <c r="R344" i="6"/>
  <c r="AB344" i="6" s="1"/>
  <c r="S344" i="6"/>
  <c r="AC344" i="6" s="1"/>
  <c r="L345" i="6"/>
  <c r="M345" i="6"/>
  <c r="N345" i="6"/>
  <c r="X345" i="6" s="1"/>
  <c r="O345" i="6"/>
  <c r="Y345" i="6" s="1"/>
  <c r="P345" i="6"/>
  <c r="Z345" i="6" s="1"/>
  <c r="Q345" i="6"/>
  <c r="AA345" i="6" s="1"/>
  <c r="R345" i="6"/>
  <c r="AB345" i="6" s="1"/>
  <c r="S345" i="6"/>
  <c r="L346" i="6"/>
  <c r="M346" i="6"/>
  <c r="N346" i="6"/>
  <c r="X346" i="6" s="1"/>
  <c r="O346" i="6"/>
  <c r="Y346" i="6" s="1"/>
  <c r="P346" i="6"/>
  <c r="Z346" i="6" s="1"/>
  <c r="Q346" i="6"/>
  <c r="AA346" i="6" s="1"/>
  <c r="R346" i="6"/>
  <c r="AB346" i="6" s="1"/>
  <c r="S346" i="6"/>
  <c r="L347" i="6"/>
  <c r="M347" i="6"/>
  <c r="N347" i="6"/>
  <c r="X347" i="6" s="1"/>
  <c r="O347" i="6"/>
  <c r="Y347" i="6" s="1"/>
  <c r="P347" i="6"/>
  <c r="Q347" i="6"/>
  <c r="AA347" i="6" s="1"/>
  <c r="R347" i="6"/>
  <c r="AB347" i="6" s="1"/>
  <c r="S347" i="6"/>
  <c r="L348" i="6"/>
  <c r="M348" i="6"/>
  <c r="N348" i="6"/>
  <c r="X348" i="6" s="1"/>
  <c r="O348" i="6"/>
  <c r="Y348" i="6" s="1"/>
  <c r="P348" i="6"/>
  <c r="Q348" i="6"/>
  <c r="AA348" i="6" s="1"/>
  <c r="R348" i="6"/>
  <c r="AB348" i="6" s="1"/>
  <c r="S348" i="6"/>
  <c r="AC348" i="6" s="1"/>
  <c r="L349" i="6"/>
  <c r="M349" i="6"/>
  <c r="N349" i="6"/>
  <c r="O349" i="6"/>
  <c r="Y349" i="6" s="1"/>
  <c r="P349" i="6"/>
  <c r="Q349" i="6"/>
  <c r="AA349" i="6" s="1"/>
  <c r="R349" i="6"/>
  <c r="AB349" i="6" s="1"/>
  <c r="S349" i="6"/>
  <c r="AC349" i="6" s="1"/>
  <c r="L350" i="6"/>
  <c r="M350" i="6"/>
  <c r="N350" i="6"/>
  <c r="O350" i="6"/>
  <c r="Y350" i="6" s="1"/>
  <c r="P350" i="6"/>
  <c r="Z350" i="6" s="1"/>
  <c r="Q350" i="6"/>
  <c r="R350" i="6"/>
  <c r="AB350" i="6" s="1"/>
  <c r="S350" i="6"/>
  <c r="AC350" i="6" s="1"/>
  <c r="L351" i="6"/>
  <c r="M351" i="6"/>
  <c r="N351" i="6"/>
  <c r="O351" i="6"/>
  <c r="Y351" i="6" s="1"/>
  <c r="P351" i="6"/>
  <c r="Z351" i="6" s="1"/>
  <c r="Q351" i="6"/>
  <c r="R351" i="6"/>
  <c r="AB351" i="6" s="1"/>
  <c r="S351" i="6"/>
  <c r="AC351" i="6" s="1"/>
  <c r="L352" i="6"/>
  <c r="M352" i="6"/>
  <c r="N352" i="6"/>
  <c r="X352" i="6" s="1"/>
  <c r="O352" i="6"/>
  <c r="Y352" i="6" s="1"/>
  <c r="P352" i="6"/>
  <c r="Z352" i="6" s="1"/>
  <c r="Q352" i="6"/>
  <c r="R352" i="6"/>
  <c r="AB352" i="6" s="1"/>
  <c r="S352" i="6"/>
  <c r="AC352" i="6" s="1"/>
  <c r="L353" i="6"/>
  <c r="M353" i="6"/>
  <c r="N353" i="6"/>
  <c r="X353" i="6" s="1"/>
  <c r="O353" i="6"/>
  <c r="Y353" i="6" s="1"/>
  <c r="P353" i="6"/>
  <c r="Z353" i="6" s="1"/>
  <c r="Q353" i="6"/>
  <c r="AA353" i="6" s="1"/>
  <c r="R353" i="6"/>
  <c r="AB353" i="6" s="1"/>
  <c r="S353" i="6"/>
  <c r="L354" i="6"/>
  <c r="M354" i="6"/>
  <c r="N354" i="6"/>
  <c r="X354" i="6" s="1"/>
  <c r="O354" i="6"/>
  <c r="Y354" i="6" s="1"/>
  <c r="P354" i="6"/>
  <c r="Z354" i="6" s="1"/>
  <c r="Q354" i="6"/>
  <c r="AA354" i="6" s="1"/>
  <c r="R354" i="6"/>
  <c r="AB354" i="6" s="1"/>
  <c r="S354" i="6"/>
  <c r="L355" i="6"/>
  <c r="M355" i="6"/>
  <c r="N355" i="6"/>
  <c r="X355" i="6" s="1"/>
  <c r="O355" i="6"/>
  <c r="Y355" i="6" s="1"/>
  <c r="P355" i="6"/>
  <c r="Q355" i="6"/>
  <c r="AA355" i="6" s="1"/>
  <c r="R355" i="6"/>
  <c r="AB355" i="6" s="1"/>
  <c r="S355" i="6"/>
  <c r="L356" i="6"/>
  <c r="M356" i="6"/>
  <c r="N356" i="6"/>
  <c r="X356" i="6" s="1"/>
  <c r="O356" i="6"/>
  <c r="Y356" i="6" s="1"/>
  <c r="P356" i="6"/>
  <c r="Q356" i="6"/>
  <c r="AA356" i="6" s="1"/>
  <c r="R356" i="6"/>
  <c r="AB356" i="6" s="1"/>
  <c r="S356" i="6"/>
  <c r="AC356" i="6" s="1"/>
  <c r="L357" i="6"/>
  <c r="M357" i="6"/>
  <c r="N357" i="6"/>
  <c r="O357" i="6"/>
  <c r="Y357" i="6" s="1"/>
  <c r="P357" i="6"/>
  <c r="Q357" i="6"/>
  <c r="AA357" i="6" s="1"/>
  <c r="R357" i="6"/>
  <c r="AB357" i="6" s="1"/>
  <c r="S357" i="6"/>
  <c r="AC357" i="6" s="1"/>
  <c r="L358" i="6"/>
  <c r="M358" i="6"/>
  <c r="W358" i="6" s="1"/>
  <c r="W717" i="6" s="1"/>
  <c r="W1076" i="6" s="1"/>
  <c r="N358" i="6"/>
  <c r="O358" i="6"/>
  <c r="Y358" i="6" s="1"/>
  <c r="P358" i="6"/>
  <c r="Z358" i="6" s="1"/>
  <c r="Q358" i="6"/>
  <c r="R358" i="6"/>
  <c r="AB358" i="6" s="1"/>
  <c r="S358" i="6"/>
  <c r="AC358" i="6" s="1"/>
  <c r="N3" i="6"/>
  <c r="X3" i="6" s="1"/>
  <c r="O3" i="6"/>
  <c r="P3" i="6"/>
  <c r="Q3" i="6"/>
  <c r="AA3" i="6" s="1"/>
  <c r="R3" i="6"/>
  <c r="AB3" i="6" s="1"/>
  <c r="S3" i="6"/>
  <c r="AC3" i="6" s="1"/>
  <c r="M3" i="6"/>
  <c r="L3" i="6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2" i="3"/>
  <c r="AK3" i="3"/>
  <c r="AK4" i="3"/>
  <c r="AK5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20" i="3"/>
  <c r="AK21" i="3"/>
  <c r="AK22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8" i="3"/>
  <c r="AK40" i="3"/>
  <c r="AK41" i="3"/>
  <c r="AK42" i="3"/>
  <c r="AK43" i="3"/>
  <c r="AK44" i="3"/>
  <c r="AK45" i="3"/>
  <c r="AK46" i="3"/>
  <c r="AK47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4" i="3"/>
  <c r="AK85" i="3"/>
  <c r="AK86" i="3"/>
  <c r="AK87" i="3"/>
  <c r="AK89" i="3"/>
  <c r="AK90" i="3"/>
  <c r="AK91" i="3"/>
  <c r="AK92" i="3"/>
  <c r="AK94" i="3"/>
  <c r="AK95" i="3"/>
  <c r="AK96" i="3"/>
  <c r="AK97" i="3"/>
  <c r="AK98" i="3"/>
  <c r="AK100" i="3"/>
  <c r="AK103" i="3"/>
  <c r="AK104" i="3"/>
  <c r="AK105" i="3"/>
  <c r="AK106" i="3"/>
  <c r="AK107" i="3"/>
  <c r="AK109" i="3"/>
  <c r="AK110" i="3"/>
  <c r="AK111" i="3"/>
  <c r="AK112" i="3"/>
  <c r="AK113" i="3"/>
  <c r="AK114" i="3"/>
  <c r="AK115" i="3"/>
  <c r="AK116" i="3"/>
  <c r="AK117" i="3"/>
  <c r="AK118" i="3"/>
  <c r="AK120" i="3"/>
  <c r="AK121" i="3"/>
  <c r="AK122" i="3"/>
  <c r="AK123" i="3"/>
  <c r="AK124" i="3"/>
  <c r="AK125" i="3"/>
  <c r="AK127" i="3"/>
  <c r="AK128" i="3"/>
  <c r="AK129" i="3"/>
  <c r="AK130" i="3"/>
  <c r="AK131" i="3"/>
  <c r="AK134" i="3"/>
  <c r="AK135" i="3"/>
  <c r="AK136" i="3"/>
  <c r="AK137" i="3"/>
  <c r="AK138" i="3"/>
  <c r="AK139" i="3"/>
  <c r="AK140" i="3"/>
  <c r="AK141" i="3"/>
  <c r="AK142" i="3"/>
  <c r="AK145" i="3"/>
  <c r="AK146" i="3"/>
  <c r="AK148" i="3"/>
  <c r="AK149" i="3"/>
  <c r="AK151" i="3"/>
  <c r="AK153" i="3"/>
  <c r="AK154" i="3"/>
  <c r="AK157" i="3"/>
  <c r="AK158" i="3"/>
  <c r="AK159" i="3"/>
  <c r="AK160" i="3"/>
  <c r="AK161" i="3"/>
  <c r="AK162" i="3"/>
  <c r="AK163" i="3"/>
  <c r="AK164" i="3"/>
  <c r="AK166" i="3"/>
  <c r="AK167" i="3"/>
  <c r="AK169" i="3"/>
  <c r="AK170" i="3"/>
  <c r="AK171" i="3"/>
  <c r="AK172" i="3"/>
  <c r="AK173" i="3"/>
  <c r="AK174" i="3"/>
  <c r="AK175" i="3"/>
  <c r="AK176" i="3"/>
  <c r="AK177" i="3"/>
  <c r="AK178" i="3"/>
  <c r="AK180" i="3"/>
  <c r="AK181" i="3"/>
  <c r="AK183" i="3"/>
  <c r="AK184" i="3"/>
  <c r="AK185" i="3"/>
  <c r="AK186" i="3"/>
  <c r="AK187" i="3"/>
  <c r="AK188" i="3"/>
  <c r="AK189" i="3"/>
  <c r="AK190" i="3"/>
  <c r="AK193" i="3"/>
  <c r="AK194" i="3"/>
  <c r="AK195" i="3"/>
  <c r="AK196" i="3"/>
  <c r="AK197" i="3"/>
  <c r="AK198" i="3"/>
  <c r="AK199" i="3"/>
  <c r="AK200" i="3"/>
  <c r="AK201" i="3"/>
  <c r="AK202" i="3"/>
  <c r="AK204" i="3"/>
  <c r="AK205" i="3"/>
  <c r="AK209" i="3"/>
  <c r="AK210" i="3"/>
  <c r="AK211" i="3"/>
  <c r="AK212" i="3"/>
  <c r="AK213" i="3"/>
  <c r="AK214" i="3"/>
  <c r="AK215" i="3"/>
  <c r="AK216" i="3"/>
  <c r="AK217" i="3"/>
  <c r="AK218" i="3"/>
  <c r="AK220" i="3"/>
  <c r="AK222" i="3"/>
  <c r="AK223" i="3"/>
  <c r="AK224" i="3"/>
  <c r="AK225" i="3"/>
  <c r="AK226" i="3"/>
  <c r="AK229" i="3"/>
  <c r="AK230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6" i="3"/>
  <c r="AK247" i="3"/>
  <c r="AK248" i="3"/>
  <c r="AK249" i="3"/>
  <c r="AK250" i="3"/>
  <c r="AK252" i="3"/>
  <c r="AK253" i="3"/>
  <c r="AK254" i="3"/>
  <c r="AK255" i="3"/>
  <c r="AK256" i="3"/>
  <c r="AK257" i="3"/>
  <c r="AK258" i="3"/>
  <c r="AK259" i="3"/>
  <c r="AK261" i="3"/>
  <c r="AK262" i="3"/>
  <c r="AK263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9" i="3"/>
  <c r="AK280" i="3"/>
  <c r="AK281" i="3"/>
  <c r="AK282" i="3"/>
  <c r="AK283" i="3"/>
  <c r="AK285" i="3"/>
  <c r="AK286" i="3"/>
  <c r="AK287" i="3"/>
  <c r="AK288" i="3"/>
  <c r="AK289" i="3"/>
  <c r="AK290" i="3"/>
  <c r="AK291" i="3"/>
  <c r="AK293" i="3"/>
  <c r="AK295" i="3"/>
  <c r="AK296" i="3"/>
  <c r="AK297" i="3"/>
  <c r="AK298" i="3"/>
  <c r="AK299" i="3"/>
  <c r="AK301" i="3"/>
  <c r="AK302" i="3"/>
  <c r="AK303" i="3"/>
  <c r="AK304" i="3"/>
  <c r="AK305" i="3"/>
  <c r="AK306" i="3"/>
  <c r="AK308" i="3"/>
  <c r="AK310" i="3"/>
  <c r="AK311" i="3"/>
  <c r="AK312" i="3"/>
  <c r="AK313" i="3"/>
  <c r="AK314" i="3"/>
  <c r="AK316" i="3"/>
  <c r="AK317" i="3"/>
  <c r="AK318" i="3"/>
  <c r="AK319" i="3"/>
  <c r="AK320" i="3"/>
  <c r="AK321" i="3"/>
  <c r="AK322" i="3"/>
  <c r="AK323" i="3"/>
  <c r="AK324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2" i="3"/>
  <c r="AK344" i="3"/>
  <c r="AK345" i="3"/>
  <c r="AK346" i="3"/>
  <c r="AK347" i="3"/>
  <c r="AK348" i="3"/>
  <c r="AK350" i="3"/>
  <c r="AK351" i="3"/>
  <c r="AK352" i="3"/>
  <c r="AK353" i="3"/>
  <c r="AK354" i="3"/>
  <c r="AK355" i="3"/>
  <c r="AK356" i="3"/>
  <c r="AK357" i="3"/>
  <c r="AJ3" i="3"/>
  <c r="AJ4" i="3"/>
  <c r="AL4" i="3" s="1"/>
  <c r="AJ5" i="3"/>
  <c r="AL5" i="3" s="1"/>
  <c r="AJ6" i="3"/>
  <c r="AK6" i="3" s="1"/>
  <c r="AJ7" i="3"/>
  <c r="AL7" i="3" s="1"/>
  <c r="AJ8" i="3"/>
  <c r="AL8" i="3" s="1"/>
  <c r="AJ9" i="3"/>
  <c r="AL9" i="3" s="1"/>
  <c r="AJ10" i="3"/>
  <c r="AJ11" i="3"/>
  <c r="AJ12" i="3"/>
  <c r="AJ13" i="3"/>
  <c r="AL13" i="3" s="1"/>
  <c r="AJ14" i="3"/>
  <c r="AL14" i="3" s="1"/>
  <c r="AJ15" i="3"/>
  <c r="AL15" i="3" s="1"/>
  <c r="AJ16" i="3"/>
  <c r="AL16" i="3" s="1"/>
  <c r="AJ17" i="3"/>
  <c r="AL17" i="3" s="1"/>
  <c r="AJ18" i="3"/>
  <c r="AJ19" i="3"/>
  <c r="AK19" i="3" s="1"/>
  <c r="AJ20" i="3"/>
  <c r="AJ21" i="3"/>
  <c r="AJ22" i="3"/>
  <c r="AL22" i="3" s="1"/>
  <c r="AJ23" i="3"/>
  <c r="AJ24" i="3"/>
  <c r="AL24" i="3" s="1"/>
  <c r="AJ25" i="3"/>
  <c r="AL25" i="3" s="1"/>
  <c r="AJ26" i="3"/>
  <c r="AJ27" i="3"/>
  <c r="AL27" i="3" s="1"/>
  <c r="AJ28" i="3"/>
  <c r="AJ29" i="3"/>
  <c r="AJ30" i="3"/>
  <c r="AJ31" i="3"/>
  <c r="AL31" i="3" s="1"/>
  <c r="AJ32" i="3"/>
  <c r="AL32" i="3" s="1"/>
  <c r="AJ33" i="3"/>
  <c r="AL33" i="3" s="1"/>
  <c r="AJ34" i="3"/>
  <c r="AJ35" i="3"/>
  <c r="AL35" i="3" s="1"/>
  <c r="AJ36" i="3"/>
  <c r="AK36" i="3" s="1"/>
  <c r="AJ37" i="3"/>
  <c r="AK37" i="3" s="1"/>
  <c r="AJ38" i="3"/>
  <c r="AJ39" i="3"/>
  <c r="AJ40" i="3"/>
  <c r="AJ41" i="3"/>
  <c r="AJ42" i="3"/>
  <c r="AL42" i="3" s="1"/>
  <c r="AJ43" i="3"/>
  <c r="AL43" i="3" s="1"/>
  <c r="AJ44" i="3"/>
  <c r="AL44" i="3" s="1"/>
  <c r="AJ45" i="3"/>
  <c r="AJ46" i="3"/>
  <c r="AL46" i="3" s="1"/>
  <c r="AJ47" i="3"/>
  <c r="AJ48" i="3"/>
  <c r="AJ49" i="3"/>
  <c r="AL49" i="3" s="1"/>
  <c r="AJ50" i="3"/>
  <c r="AL50" i="3" s="1"/>
  <c r="AJ51" i="3"/>
  <c r="AL51" i="3" s="1"/>
  <c r="AJ52" i="3"/>
  <c r="AL52" i="3" s="1"/>
  <c r="AJ53" i="3"/>
  <c r="AL53" i="3" s="1"/>
  <c r="AJ54" i="3"/>
  <c r="AL54" i="3" s="1"/>
  <c r="AJ55" i="3"/>
  <c r="AL55" i="3" s="1"/>
  <c r="AJ56" i="3"/>
  <c r="AL56" i="3" s="1"/>
  <c r="AJ57" i="3"/>
  <c r="AL57" i="3" s="1"/>
  <c r="AJ58" i="3"/>
  <c r="AL58" i="3" s="1"/>
  <c r="AJ59" i="3"/>
  <c r="AL59" i="3" s="1"/>
  <c r="AJ60" i="3"/>
  <c r="AL60" i="3" s="1"/>
  <c r="AJ61" i="3"/>
  <c r="AL61" i="3" s="1"/>
  <c r="AJ62" i="3"/>
  <c r="AL62" i="3" s="1"/>
  <c r="AJ63" i="3"/>
  <c r="AL63" i="3" s="1"/>
  <c r="AJ64" i="3"/>
  <c r="AL64" i="3" s="1"/>
  <c r="AJ65" i="3"/>
  <c r="AL65" i="3" s="1"/>
  <c r="AJ66" i="3"/>
  <c r="AL66" i="3" s="1"/>
  <c r="AJ67" i="3"/>
  <c r="AK67" i="3" s="1"/>
  <c r="AJ68" i="3"/>
  <c r="AK68" i="3" s="1"/>
  <c r="AJ69" i="3"/>
  <c r="AL69" i="3" s="1"/>
  <c r="AJ70" i="3"/>
  <c r="AL70" i="3" s="1"/>
  <c r="AJ71" i="3"/>
  <c r="AJ72" i="3"/>
  <c r="AL72" i="3" s="1"/>
  <c r="AJ73" i="3"/>
  <c r="AL73" i="3" s="1"/>
  <c r="AJ74" i="3"/>
  <c r="AJ75" i="3"/>
  <c r="AJ76" i="3"/>
  <c r="AJ77" i="3"/>
  <c r="AL77" i="3" s="1"/>
  <c r="AJ78" i="3"/>
  <c r="AL78" i="3" s="1"/>
  <c r="AJ79" i="3"/>
  <c r="AJ80" i="3"/>
  <c r="AL80" i="3" s="1"/>
  <c r="AJ81" i="3"/>
  <c r="AL81" i="3" s="1"/>
  <c r="AJ82" i="3"/>
  <c r="AJ83" i="3"/>
  <c r="AK83" i="3" s="1"/>
  <c r="AJ84" i="3"/>
  <c r="AJ85" i="3"/>
  <c r="AJ86" i="3"/>
  <c r="AL86" i="3" s="1"/>
  <c r="AJ87" i="3"/>
  <c r="AL87" i="3" s="1"/>
  <c r="AJ88" i="3"/>
  <c r="AJ89" i="3"/>
  <c r="AL89" i="3" s="1"/>
  <c r="AJ90" i="3"/>
  <c r="AJ91" i="3"/>
  <c r="AL91" i="3" s="1"/>
  <c r="AJ92" i="3"/>
  <c r="AJ93" i="3"/>
  <c r="AK93" i="3" s="1"/>
  <c r="AJ94" i="3"/>
  <c r="AJ95" i="3"/>
  <c r="AJ96" i="3"/>
  <c r="AL96" i="3" s="1"/>
  <c r="AJ97" i="3"/>
  <c r="AL97" i="3" s="1"/>
  <c r="AJ98" i="3"/>
  <c r="AL98" i="3" s="1"/>
  <c r="AJ99" i="3"/>
  <c r="AK99" i="3" s="1"/>
  <c r="AJ100" i="3"/>
  <c r="AJ101" i="3"/>
  <c r="AK101" i="3" s="1"/>
  <c r="AJ102" i="3"/>
  <c r="AK102" i="3" s="1"/>
  <c r="AJ103" i="3"/>
  <c r="AL103" i="3" s="1"/>
  <c r="AJ104" i="3"/>
  <c r="AL104" i="3" s="1"/>
  <c r="AJ105" i="3"/>
  <c r="AL105" i="3" s="1"/>
  <c r="AJ106" i="3"/>
  <c r="AL106" i="3" s="1"/>
  <c r="AJ107" i="3"/>
  <c r="AL107" i="3" s="1"/>
  <c r="AJ108" i="3"/>
  <c r="AK108" i="3" s="1"/>
  <c r="AJ109" i="3"/>
  <c r="AL109" i="3" s="1"/>
  <c r="AJ110" i="3"/>
  <c r="AL110" i="3" s="1"/>
  <c r="AJ111" i="3"/>
  <c r="AJ112" i="3"/>
  <c r="AL112" i="3" s="1"/>
  <c r="AJ113" i="3"/>
  <c r="AJ114" i="3"/>
  <c r="AJ115" i="3"/>
  <c r="AJ116" i="3"/>
  <c r="AL116" i="3" s="1"/>
  <c r="AJ117" i="3"/>
  <c r="AL117" i="3" s="1"/>
  <c r="AJ118" i="3"/>
  <c r="AL118" i="3" s="1"/>
  <c r="AJ119" i="3"/>
  <c r="AJ120" i="3"/>
  <c r="AL120" i="3" s="1"/>
  <c r="AJ121" i="3"/>
  <c r="AL121" i="3" s="1"/>
  <c r="AJ122" i="3"/>
  <c r="AJ123" i="3"/>
  <c r="AJ124" i="3"/>
  <c r="AJ125" i="3"/>
  <c r="AL125" i="3" s="1"/>
  <c r="AJ126" i="3"/>
  <c r="AK126" i="3" s="1"/>
  <c r="AJ127" i="3"/>
  <c r="AL127" i="3" s="1"/>
  <c r="AJ128" i="3"/>
  <c r="AL128" i="3" s="1"/>
  <c r="AJ129" i="3"/>
  <c r="AJ130" i="3"/>
  <c r="AL130" i="3" s="1"/>
  <c r="AJ131" i="3"/>
  <c r="AJ132" i="3"/>
  <c r="AK132" i="3" s="1"/>
  <c r="AJ133" i="3"/>
  <c r="AK133" i="3" s="1"/>
  <c r="AJ134" i="3"/>
  <c r="AJ135" i="3"/>
  <c r="AJ136" i="3"/>
  <c r="AL136" i="3" s="1"/>
  <c r="AJ137" i="3"/>
  <c r="AL137" i="3" s="1"/>
  <c r="AJ138" i="3"/>
  <c r="AL138" i="3" s="1"/>
  <c r="AJ139" i="3"/>
  <c r="AJ140" i="3"/>
  <c r="AL140" i="3" s="1"/>
  <c r="AJ141" i="3"/>
  <c r="AJ142" i="3"/>
  <c r="AJ143" i="3"/>
  <c r="AJ144" i="3"/>
  <c r="AJ145" i="3"/>
  <c r="AJ146" i="3"/>
  <c r="AL146" i="3" s="1"/>
  <c r="AJ147" i="3"/>
  <c r="AK147" i="3" s="1"/>
  <c r="AJ148" i="3"/>
  <c r="AL148" i="3" s="1"/>
  <c r="AJ149" i="3"/>
  <c r="AL149" i="3" s="1"/>
  <c r="AJ150" i="3"/>
  <c r="AJ151" i="3"/>
  <c r="AJ152" i="3"/>
  <c r="AJ153" i="3"/>
  <c r="AL153" i="3" s="1"/>
  <c r="AJ154" i="3"/>
  <c r="AJ155" i="3"/>
  <c r="AK155" i="3" s="1"/>
  <c r="AJ156" i="3"/>
  <c r="AK156" i="3" s="1"/>
  <c r="AJ157" i="3"/>
  <c r="AJ158" i="3"/>
  <c r="AJ159" i="3"/>
  <c r="AL159" i="3" s="1"/>
  <c r="AJ160" i="3"/>
  <c r="AL160" i="3" s="1"/>
  <c r="AJ161" i="3"/>
  <c r="AL161" i="3" s="1"/>
  <c r="AJ162" i="3"/>
  <c r="AJ163" i="3"/>
  <c r="AL163" i="3" s="1"/>
  <c r="AJ164" i="3"/>
  <c r="AJ165" i="3"/>
  <c r="AK165" i="3" s="1"/>
  <c r="AJ166" i="3"/>
  <c r="AJ167" i="3"/>
  <c r="AJ168" i="3"/>
  <c r="AJ169" i="3"/>
  <c r="AL169" i="3" s="1"/>
  <c r="AJ170" i="3"/>
  <c r="AL170" i="3" s="1"/>
  <c r="AJ171" i="3"/>
  <c r="AL171" i="3" s="1"/>
  <c r="AJ172" i="3"/>
  <c r="AJ173" i="3"/>
  <c r="AL173" i="3" s="1"/>
  <c r="AJ174" i="3"/>
  <c r="AJ175" i="3"/>
  <c r="AJ176" i="3"/>
  <c r="AJ177" i="3"/>
  <c r="AL177" i="3" s="1"/>
  <c r="AJ178" i="3"/>
  <c r="AL178" i="3" s="1"/>
  <c r="AJ179" i="3"/>
  <c r="AK179" i="3" s="1"/>
  <c r="AJ180" i="3"/>
  <c r="AL180" i="3" s="1"/>
  <c r="AJ181" i="3"/>
  <c r="AJ182" i="3"/>
  <c r="AK182" i="3" s="1"/>
  <c r="AJ183" i="3"/>
  <c r="AL183" i="3" s="1"/>
  <c r="AJ184" i="3"/>
  <c r="AL184" i="3" s="1"/>
  <c r="AJ185" i="3"/>
  <c r="AL185" i="3" s="1"/>
  <c r="AJ186" i="3"/>
  <c r="AL186" i="3" s="1"/>
  <c r="AJ187" i="3"/>
  <c r="AL187" i="3" s="1"/>
  <c r="AJ188" i="3"/>
  <c r="AL188" i="3" s="1"/>
  <c r="AJ189" i="3"/>
  <c r="AL189" i="3" s="1"/>
  <c r="AJ190" i="3"/>
  <c r="AL190" i="3" s="1"/>
  <c r="AJ191" i="3"/>
  <c r="AJ192" i="3"/>
  <c r="AJ193" i="3"/>
  <c r="AL193" i="3" s="1"/>
  <c r="AJ194" i="3"/>
  <c r="AJ195" i="3"/>
  <c r="AJ196" i="3"/>
  <c r="AJ197" i="3"/>
  <c r="AL197" i="3" s="1"/>
  <c r="AJ198" i="3"/>
  <c r="AL198" i="3" s="1"/>
  <c r="AJ199" i="3"/>
  <c r="AJ200" i="3"/>
  <c r="AL200" i="3" s="1"/>
  <c r="AJ201" i="3"/>
  <c r="AL201" i="3" s="1"/>
  <c r="AJ202" i="3"/>
  <c r="AJ203" i="3"/>
  <c r="AK203" i="3" s="1"/>
  <c r="AJ204" i="3"/>
  <c r="AJ205" i="3"/>
  <c r="AJ206" i="3"/>
  <c r="AK206" i="3" s="1"/>
  <c r="AJ207" i="3"/>
  <c r="AJ208" i="3"/>
  <c r="AJ209" i="3"/>
  <c r="AL209" i="3" s="1"/>
  <c r="AJ210" i="3"/>
  <c r="AL210" i="3" s="1"/>
  <c r="AJ211" i="3"/>
  <c r="AL211" i="3" s="1"/>
  <c r="AJ212" i="3"/>
  <c r="AJ213" i="3"/>
  <c r="AL213" i="3" s="1"/>
  <c r="AJ214" i="3"/>
  <c r="AJ215" i="3"/>
  <c r="AJ216" i="3"/>
  <c r="AJ217" i="3"/>
  <c r="AL217" i="3" s="1"/>
  <c r="AJ218" i="3"/>
  <c r="AL218" i="3" s="1"/>
  <c r="AJ219" i="3"/>
  <c r="AK219" i="3" s="1"/>
  <c r="AJ220" i="3"/>
  <c r="AJ221" i="3"/>
  <c r="AK221" i="3" s="1"/>
  <c r="AJ222" i="3"/>
  <c r="AL222" i="3" s="1"/>
  <c r="AJ223" i="3"/>
  <c r="AL223" i="3" s="1"/>
  <c r="AJ224" i="3"/>
  <c r="AL224" i="3" s="1"/>
  <c r="AJ225" i="3"/>
  <c r="AL225" i="3" s="1"/>
  <c r="AJ226" i="3"/>
  <c r="AL226" i="3" s="1"/>
  <c r="AJ227" i="3"/>
  <c r="AK227" i="3" s="1"/>
  <c r="AJ228" i="3"/>
  <c r="AK228" i="3" s="1"/>
  <c r="AJ229" i="3"/>
  <c r="AL229" i="3" s="1"/>
  <c r="AJ230" i="3"/>
  <c r="AL230" i="3" s="1"/>
  <c r="AJ231" i="3"/>
  <c r="AJ232" i="3"/>
  <c r="AL232" i="3" s="1"/>
  <c r="AJ233" i="3"/>
  <c r="AJ234" i="3"/>
  <c r="AL234" i="3" s="1"/>
  <c r="AJ235" i="3"/>
  <c r="AJ236" i="3"/>
  <c r="AJ237" i="3"/>
  <c r="AJ238" i="3"/>
  <c r="AL238" i="3" s="1"/>
  <c r="AJ239" i="3"/>
  <c r="AL239" i="3" s="1"/>
  <c r="AJ240" i="3"/>
  <c r="AL240" i="3" s="1"/>
  <c r="AJ241" i="3"/>
  <c r="AJ242" i="3"/>
  <c r="AL242" i="3" s="1"/>
  <c r="AJ243" i="3"/>
  <c r="AJ244" i="3"/>
  <c r="AJ245" i="3"/>
  <c r="AK245" i="3" s="1"/>
  <c r="AJ246" i="3"/>
  <c r="AJ247" i="3"/>
  <c r="AL247" i="3" s="1"/>
  <c r="AJ248" i="3"/>
  <c r="AL248" i="3" s="1"/>
  <c r="AJ249" i="3"/>
  <c r="AL249" i="3" s="1"/>
  <c r="AJ250" i="3"/>
  <c r="AJ251" i="3"/>
  <c r="AK251" i="3" s="1"/>
  <c r="AJ252" i="3"/>
  <c r="AL252" i="3" s="1"/>
  <c r="AJ253" i="3"/>
  <c r="AJ254" i="3"/>
  <c r="AJ255" i="3"/>
  <c r="AJ256" i="3"/>
  <c r="AL256" i="3" s="1"/>
  <c r="AJ257" i="3"/>
  <c r="AL257" i="3" s="1"/>
  <c r="AJ258" i="3"/>
  <c r="AJ259" i="3"/>
  <c r="AJ260" i="3"/>
  <c r="AK260" i="3" s="1"/>
  <c r="AJ261" i="3"/>
  <c r="AL261" i="3" s="1"/>
  <c r="AJ262" i="3"/>
  <c r="AJ263" i="3"/>
  <c r="AJ264" i="3"/>
  <c r="AJ265" i="3"/>
  <c r="AJ266" i="3"/>
  <c r="AL266" i="3" s="1"/>
  <c r="AJ267" i="3"/>
  <c r="AL267" i="3" s="1"/>
  <c r="AJ268" i="3"/>
  <c r="AJ269" i="3"/>
  <c r="AJ270" i="3"/>
  <c r="AL270" i="3" s="1"/>
  <c r="AJ271" i="3"/>
  <c r="AJ272" i="3"/>
  <c r="AJ273" i="3"/>
  <c r="AJ274" i="3"/>
  <c r="AL274" i="3" s="1"/>
  <c r="AJ275" i="3"/>
  <c r="AL275" i="3" s="1"/>
  <c r="AJ276" i="3"/>
  <c r="AJ277" i="3"/>
  <c r="AJ278" i="3"/>
  <c r="AK278" i="3" s="1"/>
  <c r="AJ279" i="3"/>
  <c r="AL279" i="3" s="1"/>
  <c r="AJ280" i="3"/>
  <c r="AL280" i="3" s="1"/>
  <c r="AJ281" i="3"/>
  <c r="AL281" i="3" s="1"/>
  <c r="AJ282" i="3"/>
  <c r="AL282" i="3" s="1"/>
  <c r="AJ283" i="3"/>
  <c r="AL283" i="3" s="1"/>
  <c r="AJ284" i="3"/>
  <c r="AK284" i="3" s="1"/>
  <c r="AJ285" i="3"/>
  <c r="AL285" i="3" s="1"/>
  <c r="AJ286" i="3"/>
  <c r="AL286" i="3" s="1"/>
  <c r="AJ287" i="3"/>
  <c r="AJ288" i="3"/>
  <c r="AL288" i="3" s="1"/>
  <c r="AJ289" i="3"/>
  <c r="AJ290" i="3"/>
  <c r="AJ291" i="3"/>
  <c r="AJ292" i="3"/>
  <c r="AK292" i="3" s="1"/>
  <c r="AJ293" i="3"/>
  <c r="AL293" i="3" s="1"/>
  <c r="AJ294" i="3"/>
  <c r="AK294" i="3" s="1"/>
  <c r="AJ295" i="3"/>
  <c r="AL295" i="3" s="1"/>
  <c r="AJ296" i="3"/>
  <c r="AL296" i="3" s="1"/>
  <c r="AJ297" i="3"/>
  <c r="AJ298" i="3"/>
  <c r="AL298" i="3" s="1"/>
  <c r="AJ299" i="3"/>
  <c r="AJ300" i="3"/>
  <c r="AK300" i="3" s="1"/>
  <c r="AJ301" i="3"/>
  <c r="AJ302" i="3"/>
  <c r="AJ303" i="3"/>
  <c r="AL303" i="3" s="1"/>
  <c r="AJ304" i="3"/>
  <c r="AL304" i="3" s="1"/>
  <c r="AJ305" i="3"/>
  <c r="AL305" i="3" s="1"/>
  <c r="AJ306" i="3"/>
  <c r="AJ307" i="3"/>
  <c r="AK307" i="3" s="1"/>
  <c r="AJ308" i="3"/>
  <c r="AL308" i="3" s="1"/>
  <c r="AJ309" i="3"/>
  <c r="AK309" i="3" s="1"/>
  <c r="AJ310" i="3"/>
  <c r="AJ311" i="3"/>
  <c r="AJ312" i="3"/>
  <c r="AJ313" i="3"/>
  <c r="AL313" i="3" s="1"/>
  <c r="AJ314" i="3"/>
  <c r="AL314" i="3" s="1"/>
  <c r="AJ315" i="3"/>
  <c r="AK315" i="3" s="1"/>
  <c r="AJ316" i="3"/>
  <c r="AJ317" i="3"/>
  <c r="AJ318" i="3"/>
  <c r="AL318" i="3" s="1"/>
  <c r="AJ319" i="3"/>
  <c r="AJ320" i="3"/>
  <c r="AJ321" i="3"/>
  <c r="AJ322" i="3"/>
  <c r="AL322" i="3" s="1"/>
  <c r="AJ323" i="3"/>
  <c r="AL323" i="3" s="1"/>
  <c r="AJ324" i="3"/>
  <c r="AJ325" i="3"/>
  <c r="AK325" i="3" s="1"/>
  <c r="AJ326" i="3"/>
  <c r="AL326" i="3" s="1"/>
  <c r="AJ327" i="3"/>
  <c r="AL327" i="3" s="1"/>
  <c r="AJ328" i="3"/>
  <c r="AL328" i="3" s="1"/>
  <c r="AJ329" i="3"/>
  <c r="AL329" i="3" s="1"/>
  <c r="AJ330" i="3"/>
  <c r="AL330" i="3" s="1"/>
  <c r="AJ331" i="3"/>
  <c r="AL331" i="3" s="1"/>
  <c r="AJ332" i="3"/>
  <c r="AL332" i="3" s="1"/>
  <c r="AJ333" i="3"/>
  <c r="AL333" i="3" s="1"/>
  <c r="AJ334" i="3"/>
  <c r="AL334" i="3" s="1"/>
  <c r="AJ335" i="3"/>
  <c r="AL335" i="3" s="1"/>
  <c r="AJ336" i="3"/>
  <c r="AL336" i="3" s="1"/>
  <c r="AJ337" i="3"/>
  <c r="AL337" i="3" s="1"/>
  <c r="AJ338" i="3"/>
  <c r="AL338" i="3" s="1"/>
  <c r="AJ339" i="3"/>
  <c r="AL339" i="3" s="1"/>
  <c r="AJ340" i="3"/>
  <c r="AL340" i="3" s="1"/>
  <c r="AJ341" i="3"/>
  <c r="AK341" i="3" s="1"/>
  <c r="AJ342" i="3"/>
  <c r="AL342" i="3" s="1"/>
  <c r="AJ343" i="3"/>
  <c r="AJ344" i="3"/>
  <c r="AL344" i="3" s="1"/>
  <c r="AJ345" i="3"/>
  <c r="AL345" i="3" s="1"/>
  <c r="AJ346" i="3"/>
  <c r="AJ347" i="3"/>
  <c r="AJ348" i="3"/>
  <c r="AJ349" i="3"/>
  <c r="AK349" i="3" s="1"/>
  <c r="AJ350" i="3"/>
  <c r="AL350" i="3" s="1"/>
  <c r="AJ351" i="3"/>
  <c r="AL351" i="3" s="1"/>
  <c r="AJ352" i="3"/>
  <c r="AL352" i="3" s="1"/>
  <c r="AJ353" i="3"/>
  <c r="AJ354" i="3"/>
  <c r="AL354" i="3" s="1"/>
  <c r="AJ355" i="3"/>
  <c r="AJ356" i="3"/>
  <c r="AJ357" i="3"/>
  <c r="AL353" i="3" l="1"/>
  <c r="AL297" i="3"/>
  <c r="AL289" i="3"/>
  <c r="AL241" i="3"/>
  <c r="AL233" i="3"/>
  <c r="AL129" i="3"/>
  <c r="AL113" i="3"/>
  <c r="AL287" i="3"/>
  <c r="AL199" i="3"/>
  <c r="AL151" i="3"/>
  <c r="AL111" i="3"/>
  <c r="AL79" i="3"/>
  <c r="AL71" i="3"/>
  <c r="AL269" i="3"/>
  <c r="AL45" i="3"/>
  <c r="AL317" i="3"/>
  <c r="AL324" i="3"/>
  <c r="AL316" i="3"/>
  <c r="AL276" i="3"/>
  <c r="AL268" i="3"/>
  <c r="AL220" i="3"/>
  <c r="AL212" i="3"/>
  <c r="AL172" i="3"/>
  <c r="AL100" i="3"/>
  <c r="AL259" i="3"/>
  <c r="AL139" i="3"/>
  <c r="AL277" i="3"/>
  <c r="AL181" i="3"/>
  <c r="AL346" i="3"/>
  <c r="AL306" i="3"/>
  <c r="AL290" i="3"/>
  <c r="AL258" i="3"/>
  <c r="AL250" i="3"/>
  <c r="AL202" i="3"/>
  <c r="AL194" i="3"/>
  <c r="AL162" i="3"/>
  <c r="AL154" i="3"/>
  <c r="AL122" i="3"/>
  <c r="AL114" i="3"/>
  <c r="AL90" i="3"/>
  <c r="AL82" i="3"/>
  <c r="AL74" i="3"/>
  <c r="AL34" i="3"/>
  <c r="AL26" i="3"/>
  <c r="AL18" i="3"/>
  <c r="AL10" i="3"/>
  <c r="AL40" i="3"/>
  <c r="AL319" i="3"/>
  <c r="AL311" i="3"/>
  <c r="AL271" i="3"/>
  <c r="AL263" i="3"/>
  <c r="AL255" i="3"/>
  <c r="AL215" i="3"/>
  <c r="AL175" i="3"/>
  <c r="AL167" i="3"/>
  <c r="AL135" i="3"/>
  <c r="AL95" i="3"/>
  <c r="AL47" i="3"/>
  <c r="AL321" i="3"/>
  <c r="AL273" i="3"/>
  <c r="AL320" i="3"/>
  <c r="AL272" i="3"/>
  <c r="AL216" i="3"/>
  <c r="AL310" i="3"/>
  <c r="AL302" i="3"/>
  <c r="AL262" i="3"/>
  <c r="AL254" i="3"/>
  <c r="AL246" i="3"/>
  <c r="AL214" i="3"/>
  <c r="AL174" i="3"/>
  <c r="AL166" i="3"/>
  <c r="AL158" i="3"/>
  <c r="AL142" i="3"/>
  <c r="AL134" i="3"/>
  <c r="AL94" i="3"/>
  <c r="AL38" i="3"/>
  <c r="AL30" i="3"/>
  <c r="AL265" i="3"/>
  <c r="AL41" i="3"/>
  <c r="AL312" i="3"/>
  <c r="AL176" i="3"/>
  <c r="AL357" i="3"/>
  <c r="AL301" i="3"/>
  <c r="AL253" i="3"/>
  <c r="AL237" i="3"/>
  <c r="AL205" i="3"/>
  <c r="AL157" i="3"/>
  <c r="AL141" i="3"/>
  <c r="AL85" i="3"/>
  <c r="AL29" i="3"/>
  <c r="AL21" i="3"/>
  <c r="AL204" i="3"/>
  <c r="AL196" i="3"/>
  <c r="AL164" i="3"/>
  <c r="AL124" i="3"/>
  <c r="AL92" i="3"/>
  <c r="AL84" i="3"/>
  <c r="AL76" i="3"/>
  <c r="AL28" i="3"/>
  <c r="AL20" i="3"/>
  <c r="AL12" i="3"/>
  <c r="AL145" i="3"/>
  <c r="AL356" i="3"/>
  <c r="AL348" i="3"/>
  <c r="AL244" i="3"/>
  <c r="AL236" i="3"/>
  <c r="AL355" i="3"/>
  <c r="AL347" i="3"/>
  <c r="AL299" i="3"/>
  <c r="AL291" i="3"/>
  <c r="AL243" i="3"/>
  <c r="AL235" i="3"/>
  <c r="AL195" i="3"/>
  <c r="AL131" i="3"/>
  <c r="AL123" i="3"/>
  <c r="AL115" i="3"/>
  <c r="AL75" i="3"/>
  <c r="AL11" i="3"/>
  <c r="AL3" i="3"/>
  <c r="M713" i="6"/>
  <c r="M1072" i="6" s="1"/>
  <c r="W354" i="6"/>
  <c r="W713" i="6" s="1"/>
  <c r="W1072" i="6" s="1"/>
  <c r="M708" i="6"/>
  <c r="M1067" i="6" s="1"/>
  <c r="W349" i="6"/>
  <c r="W708" i="6" s="1"/>
  <c r="W1067" i="6" s="1"/>
  <c r="M704" i="6"/>
  <c r="M1063" i="6" s="1"/>
  <c r="W345" i="6"/>
  <c r="W704" i="6" s="1"/>
  <c r="W1063" i="6" s="1"/>
  <c r="M699" i="6"/>
  <c r="M1058" i="6" s="1"/>
  <c r="W340" i="6"/>
  <c r="W699" i="6" s="1"/>
  <c r="W1058" i="6" s="1"/>
  <c r="W337" i="6"/>
  <c r="W696" i="6" s="1"/>
  <c r="W1055" i="6" s="1"/>
  <c r="M696" i="6"/>
  <c r="M1055" i="6" s="1"/>
  <c r="M694" i="6"/>
  <c r="M1053" i="6" s="1"/>
  <c r="W335" i="6"/>
  <c r="W694" i="6" s="1"/>
  <c r="W1053" i="6" s="1"/>
  <c r="M690" i="6"/>
  <c r="M1049" i="6" s="1"/>
  <c r="W331" i="6"/>
  <c r="W690" i="6" s="1"/>
  <c r="W1049" i="6" s="1"/>
  <c r="M688" i="6"/>
  <c r="M1047" i="6" s="1"/>
  <c r="W329" i="6"/>
  <c r="W688" i="6" s="1"/>
  <c r="W1047" i="6" s="1"/>
  <c r="M684" i="6"/>
  <c r="M1043" i="6" s="1"/>
  <c r="W325" i="6"/>
  <c r="W684" i="6" s="1"/>
  <c r="W1043" i="6" s="1"/>
  <c r="M681" i="6"/>
  <c r="M1040" i="6" s="1"/>
  <c r="W322" i="6"/>
  <c r="W681" i="6" s="1"/>
  <c r="W1040" i="6" s="1"/>
  <c r="M678" i="6"/>
  <c r="M1037" i="6" s="1"/>
  <c r="W319" i="6"/>
  <c r="W678" i="6" s="1"/>
  <c r="W1037" i="6" s="1"/>
  <c r="M676" i="6"/>
  <c r="M1035" i="6" s="1"/>
  <c r="W317" i="6"/>
  <c r="W676" i="6" s="1"/>
  <c r="W1035" i="6" s="1"/>
  <c r="M673" i="6"/>
  <c r="M1032" i="6" s="1"/>
  <c r="W314" i="6"/>
  <c r="W673" i="6" s="1"/>
  <c r="W1032" i="6" s="1"/>
  <c r="M670" i="6"/>
  <c r="M1029" i="6" s="1"/>
  <c r="W311" i="6"/>
  <c r="W670" i="6" s="1"/>
  <c r="W1029" i="6" s="1"/>
  <c r="M668" i="6"/>
  <c r="M1027" i="6" s="1"/>
  <c r="W309" i="6"/>
  <c r="W668" i="6" s="1"/>
  <c r="W1027" i="6" s="1"/>
  <c r="M665" i="6"/>
  <c r="M1024" i="6" s="1"/>
  <c r="W306" i="6"/>
  <c r="W665" i="6" s="1"/>
  <c r="W1024" i="6" s="1"/>
  <c r="M663" i="6"/>
  <c r="M1022" i="6" s="1"/>
  <c r="W304" i="6"/>
  <c r="W663" i="6" s="1"/>
  <c r="W1022" i="6" s="1"/>
  <c r="M661" i="6"/>
  <c r="M1020" i="6" s="1"/>
  <c r="W302" i="6"/>
  <c r="W661" i="6" s="1"/>
  <c r="W1020" i="6" s="1"/>
  <c r="M658" i="6"/>
  <c r="M1017" i="6" s="1"/>
  <c r="W299" i="6"/>
  <c r="W658" i="6" s="1"/>
  <c r="W1017" i="6" s="1"/>
  <c r="M655" i="6"/>
  <c r="M1014" i="6" s="1"/>
  <c r="W296" i="6"/>
  <c r="W655" i="6" s="1"/>
  <c r="W1014" i="6" s="1"/>
  <c r="M651" i="6"/>
  <c r="M1010" i="6" s="1"/>
  <c r="W292" i="6"/>
  <c r="W651" i="6" s="1"/>
  <c r="W1010" i="6" s="1"/>
  <c r="M647" i="6"/>
  <c r="M1006" i="6" s="1"/>
  <c r="W288" i="6"/>
  <c r="W647" i="6" s="1"/>
  <c r="W1006" i="6" s="1"/>
  <c r="M645" i="6"/>
  <c r="M1004" i="6" s="1"/>
  <c r="W286" i="6"/>
  <c r="W645" i="6" s="1"/>
  <c r="W1004" i="6" s="1"/>
  <c r="M643" i="6"/>
  <c r="M1002" i="6" s="1"/>
  <c r="W284" i="6"/>
  <c r="W643" i="6" s="1"/>
  <c r="W1002" i="6" s="1"/>
  <c r="M640" i="6"/>
  <c r="M999" i="6" s="1"/>
  <c r="W281" i="6"/>
  <c r="W640" i="6" s="1"/>
  <c r="W999" i="6" s="1"/>
  <c r="M638" i="6"/>
  <c r="M997" i="6" s="1"/>
  <c r="W279" i="6"/>
  <c r="W638" i="6" s="1"/>
  <c r="W997" i="6" s="1"/>
  <c r="M636" i="6"/>
  <c r="M995" i="6" s="1"/>
  <c r="W277" i="6"/>
  <c r="W636" i="6" s="1"/>
  <c r="W995" i="6" s="1"/>
  <c r="M634" i="6"/>
  <c r="M993" i="6" s="1"/>
  <c r="W275" i="6"/>
  <c r="W634" i="6" s="1"/>
  <c r="W993" i="6" s="1"/>
  <c r="M632" i="6"/>
  <c r="M991" i="6" s="1"/>
  <c r="W273" i="6"/>
  <c r="W632" i="6" s="1"/>
  <c r="W991" i="6" s="1"/>
  <c r="M630" i="6"/>
  <c r="M989" i="6" s="1"/>
  <c r="W271" i="6"/>
  <c r="W630" i="6" s="1"/>
  <c r="W989" i="6" s="1"/>
  <c r="M628" i="6"/>
  <c r="M987" i="6" s="1"/>
  <c r="W269" i="6"/>
  <c r="W628" i="6" s="1"/>
  <c r="W987" i="6" s="1"/>
  <c r="M626" i="6"/>
  <c r="M985" i="6" s="1"/>
  <c r="W267" i="6"/>
  <c r="W626" i="6" s="1"/>
  <c r="W985" i="6" s="1"/>
  <c r="M624" i="6"/>
  <c r="M983" i="6" s="1"/>
  <c r="W265" i="6"/>
  <c r="W624" i="6" s="1"/>
  <c r="W983" i="6" s="1"/>
  <c r="M622" i="6"/>
  <c r="M981" i="6" s="1"/>
  <c r="W263" i="6"/>
  <c r="W622" i="6" s="1"/>
  <c r="W981" i="6" s="1"/>
  <c r="M619" i="6"/>
  <c r="M978" i="6" s="1"/>
  <c r="W260" i="6"/>
  <c r="W619" i="6" s="1"/>
  <c r="W978" i="6" s="1"/>
  <c r="M617" i="6"/>
  <c r="M976" i="6" s="1"/>
  <c r="W258" i="6"/>
  <c r="W617" i="6" s="1"/>
  <c r="W976" i="6" s="1"/>
  <c r="M615" i="6"/>
  <c r="M974" i="6" s="1"/>
  <c r="W256" i="6"/>
  <c r="W615" i="6" s="1"/>
  <c r="W974" i="6" s="1"/>
  <c r="W254" i="6"/>
  <c r="W613" i="6" s="1"/>
  <c r="W972" i="6" s="1"/>
  <c r="M613" i="6"/>
  <c r="M972" i="6" s="1"/>
  <c r="M611" i="6"/>
  <c r="M970" i="6" s="1"/>
  <c r="W252" i="6"/>
  <c r="W611" i="6" s="1"/>
  <c r="W970" i="6" s="1"/>
  <c r="M609" i="6"/>
  <c r="M968" i="6" s="1"/>
  <c r="W250" i="6"/>
  <c r="W609" i="6" s="1"/>
  <c r="W968" i="6" s="1"/>
  <c r="M607" i="6"/>
  <c r="M966" i="6" s="1"/>
  <c r="W248" i="6"/>
  <c r="W607" i="6" s="1"/>
  <c r="W966" i="6" s="1"/>
  <c r="M606" i="6"/>
  <c r="M965" i="6" s="1"/>
  <c r="W247" i="6"/>
  <c r="W606" i="6" s="1"/>
  <c r="W965" i="6" s="1"/>
  <c r="M604" i="6"/>
  <c r="M963" i="6" s="1"/>
  <c r="W245" i="6"/>
  <c r="W604" i="6" s="1"/>
  <c r="W963" i="6" s="1"/>
  <c r="M602" i="6"/>
  <c r="M961" i="6" s="1"/>
  <c r="W243" i="6"/>
  <c r="W602" i="6" s="1"/>
  <c r="W961" i="6" s="1"/>
  <c r="M600" i="6"/>
  <c r="M959" i="6" s="1"/>
  <c r="W241" i="6"/>
  <c r="W600" i="6" s="1"/>
  <c r="W959" i="6" s="1"/>
  <c r="M597" i="6"/>
  <c r="M956" i="6" s="1"/>
  <c r="W238" i="6"/>
  <c r="W597" i="6" s="1"/>
  <c r="W956" i="6" s="1"/>
  <c r="M595" i="6"/>
  <c r="M954" i="6" s="1"/>
  <c r="W236" i="6"/>
  <c r="W595" i="6" s="1"/>
  <c r="W954" i="6" s="1"/>
  <c r="M594" i="6"/>
  <c r="M953" i="6" s="1"/>
  <c r="W235" i="6"/>
  <c r="W594" i="6" s="1"/>
  <c r="W953" i="6" s="1"/>
  <c r="M592" i="6"/>
  <c r="M951" i="6" s="1"/>
  <c r="W233" i="6"/>
  <c r="W592" i="6" s="1"/>
  <c r="W951" i="6" s="1"/>
  <c r="M591" i="6"/>
  <c r="M950" i="6" s="1"/>
  <c r="W232" i="6"/>
  <c r="W591" i="6" s="1"/>
  <c r="W950" i="6" s="1"/>
  <c r="M589" i="6"/>
  <c r="M948" i="6" s="1"/>
  <c r="W230" i="6"/>
  <c r="W589" i="6" s="1"/>
  <c r="W948" i="6" s="1"/>
  <c r="M588" i="6"/>
  <c r="M947" i="6" s="1"/>
  <c r="W229" i="6"/>
  <c r="W588" i="6" s="1"/>
  <c r="W947" i="6" s="1"/>
  <c r="M586" i="6"/>
  <c r="M945" i="6" s="1"/>
  <c r="W227" i="6"/>
  <c r="W586" i="6" s="1"/>
  <c r="W945" i="6" s="1"/>
  <c r="M585" i="6"/>
  <c r="M944" i="6" s="1"/>
  <c r="W226" i="6"/>
  <c r="W585" i="6" s="1"/>
  <c r="W944" i="6" s="1"/>
  <c r="M584" i="6"/>
  <c r="M943" i="6" s="1"/>
  <c r="W225" i="6"/>
  <c r="W584" i="6" s="1"/>
  <c r="W943" i="6" s="1"/>
  <c r="M580" i="6"/>
  <c r="M939" i="6" s="1"/>
  <c r="W221" i="6"/>
  <c r="W580" i="6" s="1"/>
  <c r="W939" i="6" s="1"/>
  <c r="M576" i="6"/>
  <c r="M935" i="6" s="1"/>
  <c r="W217" i="6"/>
  <c r="W576" i="6" s="1"/>
  <c r="W935" i="6" s="1"/>
  <c r="M566" i="6"/>
  <c r="M925" i="6" s="1"/>
  <c r="W207" i="6"/>
  <c r="W566" i="6" s="1"/>
  <c r="W925" i="6" s="1"/>
  <c r="M562" i="6"/>
  <c r="M921" i="6" s="1"/>
  <c r="W203" i="6"/>
  <c r="W562" i="6" s="1"/>
  <c r="W921" i="6" s="1"/>
  <c r="M561" i="6"/>
  <c r="M920" i="6" s="1"/>
  <c r="W202" i="6"/>
  <c r="W561" i="6" s="1"/>
  <c r="W920" i="6" s="1"/>
  <c r="M558" i="6"/>
  <c r="M917" i="6" s="1"/>
  <c r="W199" i="6"/>
  <c r="W558" i="6" s="1"/>
  <c r="W917" i="6" s="1"/>
  <c r="M557" i="6"/>
  <c r="M916" i="6" s="1"/>
  <c r="W198" i="6"/>
  <c r="W557" i="6" s="1"/>
  <c r="W916" i="6" s="1"/>
  <c r="M555" i="6"/>
  <c r="M914" i="6" s="1"/>
  <c r="W196" i="6"/>
  <c r="W555" i="6" s="1"/>
  <c r="W914" i="6" s="1"/>
  <c r="M553" i="6"/>
  <c r="M912" i="6" s="1"/>
  <c r="W194" i="6"/>
  <c r="W553" i="6" s="1"/>
  <c r="W912" i="6" s="1"/>
  <c r="M546" i="6"/>
  <c r="M905" i="6" s="1"/>
  <c r="W187" i="6"/>
  <c r="W546" i="6" s="1"/>
  <c r="W905" i="6" s="1"/>
  <c r="M545" i="6"/>
  <c r="M904" i="6" s="1"/>
  <c r="W186" i="6"/>
  <c r="W545" i="6" s="1"/>
  <c r="W904" i="6" s="1"/>
  <c r="M543" i="6"/>
  <c r="M902" i="6" s="1"/>
  <c r="W184" i="6"/>
  <c r="W543" i="6" s="1"/>
  <c r="W902" i="6" s="1"/>
  <c r="M541" i="6"/>
  <c r="M900" i="6" s="1"/>
  <c r="W182" i="6"/>
  <c r="W541" i="6" s="1"/>
  <c r="W900" i="6" s="1"/>
  <c r="M539" i="6"/>
  <c r="M898" i="6" s="1"/>
  <c r="W180" i="6"/>
  <c r="W539" i="6" s="1"/>
  <c r="W898" i="6" s="1"/>
  <c r="M538" i="6"/>
  <c r="M897" i="6" s="1"/>
  <c r="W179" i="6"/>
  <c r="W538" i="6" s="1"/>
  <c r="W897" i="6" s="1"/>
  <c r="M536" i="6"/>
  <c r="M895" i="6" s="1"/>
  <c r="W177" i="6"/>
  <c r="W536" i="6" s="1"/>
  <c r="W895" i="6" s="1"/>
  <c r="M534" i="6"/>
  <c r="M893" i="6" s="1"/>
  <c r="W175" i="6"/>
  <c r="W534" i="6" s="1"/>
  <c r="W893" i="6" s="1"/>
  <c r="M532" i="6"/>
  <c r="M891" i="6" s="1"/>
  <c r="W173" i="6"/>
  <c r="W532" i="6" s="1"/>
  <c r="W891" i="6" s="1"/>
  <c r="M530" i="6"/>
  <c r="M889" i="6" s="1"/>
  <c r="W171" i="6"/>
  <c r="W530" i="6" s="1"/>
  <c r="W889" i="6" s="1"/>
  <c r="M528" i="6"/>
  <c r="M887" i="6" s="1"/>
  <c r="W169" i="6"/>
  <c r="W528" i="6" s="1"/>
  <c r="W887" i="6" s="1"/>
  <c r="M526" i="6"/>
  <c r="M885" i="6" s="1"/>
  <c r="W167" i="6"/>
  <c r="W526" i="6" s="1"/>
  <c r="W885" i="6" s="1"/>
  <c r="M525" i="6"/>
  <c r="M884" i="6" s="1"/>
  <c r="W166" i="6"/>
  <c r="W525" i="6" s="1"/>
  <c r="W884" i="6" s="1"/>
  <c r="M523" i="6"/>
  <c r="M882" i="6" s="1"/>
  <c r="W164" i="6"/>
  <c r="W523" i="6" s="1"/>
  <c r="W882" i="6" s="1"/>
  <c r="M521" i="6"/>
  <c r="M880" i="6" s="1"/>
  <c r="W162" i="6"/>
  <c r="W521" i="6" s="1"/>
  <c r="W880" i="6" s="1"/>
  <c r="M519" i="6"/>
  <c r="M878" i="6" s="1"/>
  <c r="W160" i="6"/>
  <c r="W519" i="6" s="1"/>
  <c r="W878" i="6" s="1"/>
  <c r="M516" i="6"/>
  <c r="M875" i="6" s="1"/>
  <c r="W157" i="6"/>
  <c r="W516" i="6" s="1"/>
  <c r="W875" i="6" s="1"/>
  <c r="M512" i="6"/>
  <c r="M871" i="6" s="1"/>
  <c r="W153" i="6"/>
  <c r="W512" i="6" s="1"/>
  <c r="W871" i="6" s="1"/>
  <c r="M504" i="6"/>
  <c r="M863" i="6" s="1"/>
  <c r="W145" i="6"/>
  <c r="W504" i="6" s="1"/>
  <c r="W863" i="6" s="1"/>
  <c r="M502" i="6"/>
  <c r="M861" i="6" s="1"/>
  <c r="W143" i="6"/>
  <c r="W502" i="6" s="1"/>
  <c r="W861" i="6" s="1"/>
  <c r="M499" i="6"/>
  <c r="M858" i="6" s="1"/>
  <c r="W140" i="6"/>
  <c r="W499" i="6" s="1"/>
  <c r="W858" i="6" s="1"/>
  <c r="M497" i="6"/>
  <c r="M856" i="6" s="1"/>
  <c r="W138" i="6"/>
  <c r="W497" i="6" s="1"/>
  <c r="W856" i="6" s="1"/>
  <c r="M495" i="6"/>
  <c r="M854" i="6" s="1"/>
  <c r="W136" i="6"/>
  <c r="W495" i="6" s="1"/>
  <c r="W854" i="6" s="1"/>
  <c r="M493" i="6"/>
  <c r="M852" i="6" s="1"/>
  <c r="W134" i="6"/>
  <c r="W493" i="6" s="1"/>
  <c r="W852" i="6" s="1"/>
  <c r="M490" i="6"/>
  <c r="M849" i="6" s="1"/>
  <c r="W131" i="6"/>
  <c r="W490" i="6" s="1"/>
  <c r="W849" i="6" s="1"/>
  <c r="W129" i="6"/>
  <c r="W488" i="6" s="1"/>
  <c r="W847" i="6" s="1"/>
  <c r="M488" i="6"/>
  <c r="M847" i="6" s="1"/>
  <c r="M486" i="6"/>
  <c r="M845" i="6" s="1"/>
  <c r="W127" i="6"/>
  <c r="W486" i="6" s="1"/>
  <c r="W845" i="6" s="1"/>
  <c r="W211" i="6"/>
  <c r="W570" i="6" s="1"/>
  <c r="W929" i="6" s="1"/>
  <c r="W215" i="6"/>
  <c r="W574" i="6" s="1"/>
  <c r="W933" i="6" s="1"/>
  <c r="V145" i="6"/>
  <c r="V504" i="6" s="1"/>
  <c r="V863" i="6" s="1"/>
  <c r="V121" i="6"/>
  <c r="V480" i="6" s="1"/>
  <c r="V839" i="6" s="1"/>
  <c r="V89" i="6"/>
  <c r="V448" i="6" s="1"/>
  <c r="V807" i="6" s="1"/>
  <c r="M548" i="6"/>
  <c r="M907" i="6" s="1"/>
  <c r="M715" i="6"/>
  <c r="M1074" i="6" s="1"/>
  <c r="W356" i="6"/>
  <c r="W715" i="6" s="1"/>
  <c r="W1074" i="6" s="1"/>
  <c r="M709" i="6"/>
  <c r="M1068" i="6" s="1"/>
  <c r="W350" i="6"/>
  <c r="W709" i="6" s="1"/>
  <c r="W1068" i="6" s="1"/>
  <c r="M702" i="6"/>
  <c r="M1061" i="6" s="1"/>
  <c r="W343" i="6"/>
  <c r="W702" i="6" s="1"/>
  <c r="W1061" i="6" s="1"/>
  <c r="M695" i="6"/>
  <c r="M1054" i="6" s="1"/>
  <c r="W336" i="6"/>
  <c r="W695" i="6" s="1"/>
  <c r="W1054" i="6" s="1"/>
  <c r="M687" i="6"/>
  <c r="M1046" i="6" s="1"/>
  <c r="W328" i="6"/>
  <c r="W687" i="6" s="1"/>
  <c r="W1046" i="6" s="1"/>
  <c r="M674" i="6"/>
  <c r="M1033" i="6" s="1"/>
  <c r="W315" i="6"/>
  <c r="W674" i="6" s="1"/>
  <c r="W1033" i="6" s="1"/>
  <c r="M652" i="6"/>
  <c r="M1011" i="6" s="1"/>
  <c r="W293" i="6"/>
  <c r="W652" i="6" s="1"/>
  <c r="W1011" i="6" s="1"/>
  <c r="M579" i="6"/>
  <c r="M938" i="6" s="1"/>
  <c r="W220" i="6"/>
  <c r="W579" i="6" s="1"/>
  <c r="W938" i="6" s="1"/>
  <c r="W224" i="6"/>
  <c r="W583" i="6" s="1"/>
  <c r="W942" i="6" s="1"/>
  <c r="W205" i="6"/>
  <c r="W564" i="6" s="1"/>
  <c r="W923" i="6" s="1"/>
  <c r="W197" i="6"/>
  <c r="W556" i="6" s="1"/>
  <c r="W915" i="6" s="1"/>
  <c r="M712" i="6"/>
  <c r="M1071" i="6" s="1"/>
  <c r="W353" i="6"/>
  <c r="W712" i="6" s="1"/>
  <c r="W1071" i="6" s="1"/>
  <c r="M707" i="6"/>
  <c r="M1066" i="6" s="1"/>
  <c r="W348" i="6"/>
  <c r="W707" i="6" s="1"/>
  <c r="W1066" i="6" s="1"/>
  <c r="M703" i="6"/>
  <c r="M1062" i="6" s="1"/>
  <c r="W344" i="6"/>
  <c r="W703" i="6" s="1"/>
  <c r="W1062" i="6" s="1"/>
  <c r="M698" i="6"/>
  <c r="M1057" i="6" s="1"/>
  <c r="W339" i="6"/>
  <c r="W698" i="6" s="1"/>
  <c r="W1057" i="6" s="1"/>
  <c r="M693" i="6"/>
  <c r="M1052" i="6" s="1"/>
  <c r="W334" i="6"/>
  <c r="W693" i="6" s="1"/>
  <c r="W1052" i="6" s="1"/>
  <c r="M689" i="6"/>
  <c r="M1048" i="6" s="1"/>
  <c r="W330" i="6"/>
  <c r="W689" i="6" s="1"/>
  <c r="W1048" i="6" s="1"/>
  <c r="M686" i="6"/>
  <c r="M1045" i="6" s="1"/>
  <c r="W327" i="6"/>
  <c r="W686" i="6" s="1"/>
  <c r="W1045" i="6" s="1"/>
  <c r="M683" i="6"/>
  <c r="M1042" i="6" s="1"/>
  <c r="W324" i="6"/>
  <c r="W683" i="6" s="1"/>
  <c r="W1042" i="6" s="1"/>
  <c r="M679" i="6"/>
  <c r="M1038" i="6" s="1"/>
  <c r="W320" i="6"/>
  <c r="W679" i="6" s="1"/>
  <c r="W1038" i="6" s="1"/>
  <c r="M677" i="6"/>
  <c r="M1036" i="6" s="1"/>
  <c r="W318" i="6"/>
  <c r="W677" i="6" s="1"/>
  <c r="W1036" i="6" s="1"/>
  <c r="M675" i="6"/>
  <c r="M1034" i="6" s="1"/>
  <c r="W316" i="6"/>
  <c r="W675" i="6" s="1"/>
  <c r="W1034" i="6" s="1"/>
  <c r="M671" i="6"/>
  <c r="M1030" i="6" s="1"/>
  <c r="W312" i="6"/>
  <c r="W671" i="6" s="1"/>
  <c r="W1030" i="6" s="1"/>
  <c r="M666" i="6"/>
  <c r="M1025" i="6" s="1"/>
  <c r="W307" i="6"/>
  <c r="W666" i="6" s="1"/>
  <c r="W1025" i="6" s="1"/>
  <c r="M649" i="6"/>
  <c r="M1008" i="6" s="1"/>
  <c r="W290" i="6"/>
  <c r="W649" i="6" s="1"/>
  <c r="W1008" i="6" s="1"/>
  <c r="M577" i="6"/>
  <c r="M936" i="6" s="1"/>
  <c r="W218" i="6"/>
  <c r="W577" i="6" s="1"/>
  <c r="W936" i="6" s="1"/>
  <c r="W219" i="6"/>
  <c r="W578" i="6" s="1"/>
  <c r="W937" i="6" s="1"/>
  <c r="V113" i="6"/>
  <c r="V472" i="6" s="1"/>
  <c r="V831" i="6" s="1"/>
  <c r="V81" i="6"/>
  <c r="V440" i="6" s="1"/>
  <c r="V799" i="6" s="1"/>
  <c r="M714" i="6"/>
  <c r="M1073" i="6" s="1"/>
  <c r="W355" i="6"/>
  <c r="W714" i="6" s="1"/>
  <c r="W1073" i="6" s="1"/>
  <c r="M710" i="6"/>
  <c r="M1069" i="6" s="1"/>
  <c r="W351" i="6"/>
  <c r="W710" i="6" s="1"/>
  <c r="W1069" i="6" s="1"/>
  <c r="M705" i="6"/>
  <c r="M1064" i="6" s="1"/>
  <c r="W346" i="6"/>
  <c r="W705" i="6" s="1"/>
  <c r="W1064" i="6" s="1"/>
  <c r="M700" i="6"/>
  <c r="M1059" i="6" s="1"/>
  <c r="W341" i="6"/>
  <c r="W700" i="6" s="1"/>
  <c r="W1059" i="6" s="1"/>
  <c r="W333" i="6"/>
  <c r="W692" i="6" s="1"/>
  <c r="W1051" i="6" s="1"/>
  <c r="M692" i="6"/>
  <c r="M1051" i="6" s="1"/>
  <c r="M682" i="6"/>
  <c r="M1041" i="6" s="1"/>
  <c r="W323" i="6"/>
  <c r="W682" i="6" s="1"/>
  <c r="W1041" i="6" s="1"/>
  <c r="M659" i="6"/>
  <c r="M1018" i="6" s="1"/>
  <c r="W300" i="6"/>
  <c r="W659" i="6" s="1"/>
  <c r="W1018" i="6" s="1"/>
  <c r="W214" i="6"/>
  <c r="W573" i="6" s="1"/>
  <c r="W932" i="6" s="1"/>
  <c r="W204" i="6"/>
  <c r="W563" i="6" s="1"/>
  <c r="W922" i="6" s="1"/>
  <c r="V131" i="6"/>
  <c r="V490" i="6" s="1"/>
  <c r="V849" i="6" s="1"/>
  <c r="V99" i="6"/>
  <c r="V458" i="6" s="1"/>
  <c r="V817" i="6" s="1"/>
  <c r="W223" i="6"/>
  <c r="W582" i="6" s="1"/>
  <c r="W941" i="6" s="1"/>
  <c r="M717" i="6"/>
  <c r="M1076" i="6" s="1"/>
  <c r="W216" i="6"/>
  <c r="W575" i="6" s="1"/>
  <c r="W934" i="6" s="1"/>
  <c r="W209" i="6"/>
  <c r="W568" i="6" s="1"/>
  <c r="W927" i="6" s="1"/>
  <c r="W201" i="6"/>
  <c r="W560" i="6" s="1"/>
  <c r="W919" i="6" s="1"/>
  <c r="W147" i="6"/>
  <c r="W506" i="6" s="1"/>
  <c r="W865" i="6" s="1"/>
  <c r="V130" i="6"/>
  <c r="V489" i="6" s="1"/>
  <c r="V848" i="6" s="1"/>
  <c r="V98" i="6"/>
  <c r="V457" i="6" s="1"/>
  <c r="V816" i="6" s="1"/>
  <c r="M672" i="6"/>
  <c r="M1031" i="6" s="1"/>
  <c r="M716" i="6"/>
  <c r="M1075" i="6" s="1"/>
  <c r="W357" i="6"/>
  <c r="W716" i="6" s="1"/>
  <c r="W1075" i="6" s="1"/>
  <c r="M711" i="6"/>
  <c r="M1070" i="6" s="1"/>
  <c r="W352" i="6"/>
  <c r="W711" i="6" s="1"/>
  <c r="W1070" i="6" s="1"/>
  <c r="M706" i="6"/>
  <c r="M1065" i="6" s="1"/>
  <c r="W347" i="6"/>
  <c r="W706" i="6" s="1"/>
  <c r="W1065" i="6" s="1"/>
  <c r="M701" i="6"/>
  <c r="M1060" i="6" s="1"/>
  <c r="W342" i="6"/>
  <c r="W701" i="6" s="1"/>
  <c r="W1060" i="6" s="1"/>
  <c r="M697" i="6"/>
  <c r="M1056" i="6" s="1"/>
  <c r="W338" i="6"/>
  <c r="W697" i="6" s="1"/>
  <c r="W1056" i="6" s="1"/>
  <c r="M691" i="6"/>
  <c r="M1050" i="6" s="1"/>
  <c r="W332" i="6"/>
  <c r="W691" i="6" s="1"/>
  <c r="W1050" i="6" s="1"/>
  <c r="M685" i="6"/>
  <c r="M1044" i="6" s="1"/>
  <c r="W326" i="6"/>
  <c r="W685" i="6" s="1"/>
  <c r="W1044" i="6" s="1"/>
  <c r="M680" i="6"/>
  <c r="M1039" i="6" s="1"/>
  <c r="W321" i="6"/>
  <c r="W680" i="6" s="1"/>
  <c r="W1039" i="6" s="1"/>
  <c r="M669" i="6"/>
  <c r="M1028" i="6" s="1"/>
  <c r="W310" i="6"/>
  <c r="W669" i="6" s="1"/>
  <c r="W1028" i="6" s="1"/>
  <c r="M667" i="6"/>
  <c r="M1026" i="6" s="1"/>
  <c r="W308" i="6"/>
  <c r="W667" i="6" s="1"/>
  <c r="W1026" i="6" s="1"/>
  <c r="M664" i="6"/>
  <c r="M1023" i="6" s="1"/>
  <c r="W305" i="6"/>
  <c r="W664" i="6" s="1"/>
  <c r="W1023" i="6" s="1"/>
  <c r="M662" i="6"/>
  <c r="M1021" i="6" s="1"/>
  <c r="W303" i="6"/>
  <c r="W662" i="6" s="1"/>
  <c r="W1021" i="6" s="1"/>
  <c r="M660" i="6"/>
  <c r="M1019" i="6" s="1"/>
  <c r="W301" i="6"/>
  <c r="W660" i="6" s="1"/>
  <c r="W1019" i="6" s="1"/>
  <c r="M657" i="6"/>
  <c r="M1016" i="6" s="1"/>
  <c r="W298" i="6"/>
  <c r="W657" i="6" s="1"/>
  <c r="W1016" i="6" s="1"/>
  <c r="M656" i="6"/>
  <c r="M1015" i="6" s="1"/>
  <c r="W297" i="6"/>
  <c r="W656" i="6" s="1"/>
  <c r="W1015" i="6" s="1"/>
  <c r="M654" i="6"/>
  <c r="M1013" i="6" s="1"/>
  <c r="W295" i="6"/>
  <c r="W654" i="6" s="1"/>
  <c r="W1013" i="6" s="1"/>
  <c r="M653" i="6"/>
  <c r="M1012" i="6" s="1"/>
  <c r="W294" i="6"/>
  <c r="W653" i="6" s="1"/>
  <c r="W1012" i="6" s="1"/>
  <c r="M650" i="6"/>
  <c r="M1009" i="6" s="1"/>
  <c r="W291" i="6"/>
  <c r="W650" i="6" s="1"/>
  <c r="W1009" i="6" s="1"/>
  <c r="M648" i="6"/>
  <c r="M1007" i="6" s="1"/>
  <c r="W289" i="6"/>
  <c r="W648" i="6" s="1"/>
  <c r="W1007" i="6" s="1"/>
  <c r="M646" i="6"/>
  <c r="M1005" i="6" s="1"/>
  <c r="W287" i="6"/>
  <c r="W646" i="6" s="1"/>
  <c r="W1005" i="6" s="1"/>
  <c r="M644" i="6"/>
  <c r="M1003" i="6" s="1"/>
  <c r="W285" i="6"/>
  <c r="W644" i="6" s="1"/>
  <c r="W1003" i="6" s="1"/>
  <c r="M642" i="6"/>
  <c r="M1001" i="6" s="1"/>
  <c r="W283" i="6"/>
  <c r="W642" i="6" s="1"/>
  <c r="W1001" i="6" s="1"/>
  <c r="M641" i="6"/>
  <c r="M1000" i="6" s="1"/>
  <c r="W282" i="6"/>
  <c r="W641" i="6" s="1"/>
  <c r="W1000" i="6" s="1"/>
  <c r="M639" i="6"/>
  <c r="M998" i="6" s="1"/>
  <c r="W280" i="6"/>
  <c r="W639" i="6" s="1"/>
  <c r="W998" i="6" s="1"/>
  <c r="W278" i="6"/>
  <c r="W637" i="6" s="1"/>
  <c r="W996" i="6" s="1"/>
  <c r="M637" i="6"/>
  <c r="M996" i="6" s="1"/>
  <c r="M635" i="6"/>
  <c r="M994" i="6" s="1"/>
  <c r="W276" i="6"/>
  <c r="W635" i="6" s="1"/>
  <c r="W994" i="6" s="1"/>
  <c r="M633" i="6"/>
  <c r="M992" i="6" s="1"/>
  <c r="W274" i="6"/>
  <c r="W633" i="6" s="1"/>
  <c r="W992" i="6" s="1"/>
  <c r="M631" i="6"/>
  <c r="M990" i="6" s="1"/>
  <c r="W272" i="6"/>
  <c r="W631" i="6" s="1"/>
  <c r="W990" i="6" s="1"/>
  <c r="M629" i="6"/>
  <c r="M988" i="6" s="1"/>
  <c r="W270" i="6"/>
  <c r="W629" i="6" s="1"/>
  <c r="W988" i="6" s="1"/>
  <c r="M627" i="6"/>
  <c r="M986" i="6" s="1"/>
  <c r="W268" i="6"/>
  <c r="W627" i="6" s="1"/>
  <c r="W986" i="6" s="1"/>
  <c r="M625" i="6"/>
  <c r="M984" i="6" s="1"/>
  <c r="W266" i="6"/>
  <c r="W625" i="6" s="1"/>
  <c r="W984" i="6" s="1"/>
  <c r="M623" i="6"/>
  <c r="M982" i="6" s="1"/>
  <c r="W264" i="6"/>
  <c r="W623" i="6" s="1"/>
  <c r="W982" i="6" s="1"/>
  <c r="M621" i="6"/>
  <c r="M980" i="6" s="1"/>
  <c r="W262" i="6"/>
  <c r="W621" i="6" s="1"/>
  <c r="W980" i="6" s="1"/>
  <c r="M620" i="6"/>
  <c r="M979" i="6" s="1"/>
  <c r="W261" i="6"/>
  <c r="W620" i="6" s="1"/>
  <c r="W979" i="6" s="1"/>
  <c r="M618" i="6"/>
  <c r="M977" i="6" s="1"/>
  <c r="W259" i="6"/>
  <c r="W618" i="6" s="1"/>
  <c r="W977" i="6" s="1"/>
  <c r="M616" i="6"/>
  <c r="M975" i="6" s="1"/>
  <c r="W257" i="6"/>
  <c r="W616" i="6" s="1"/>
  <c r="W975" i="6" s="1"/>
  <c r="M614" i="6"/>
  <c r="M973" i="6" s="1"/>
  <c r="W255" i="6"/>
  <c r="W614" i="6" s="1"/>
  <c r="W973" i="6" s="1"/>
  <c r="M612" i="6"/>
  <c r="M971" i="6" s="1"/>
  <c r="W253" i="6"/>
  <c r="W612" i="6" s="1"/>
  <c r="W971" i="6" s="1"/>
  <c r="M610" i="6"/>
  <c r="M969" i="6" s="1"/>
  <c r="W251" i="6"/>
  <c r="W610" i="6" s="1"/>
  <c r="W969" i="6" s="1"/>
  <c r="M608" i="6"/>
  <c r="M967" i="6" s="1"/>
  <c r="W249" i="6"/>
  <c r="W608" i="6" s="1"/>
  <c r="W967" i="6" s="1"/>
  <c r="M605" i="6"/>
  <c r="M964" i="6" s="1"/>
  <c r="W246" i="6"/>
  <c r="W605" i="6" s="1"/>
  <c r="W964" i="6" s="1"/>
  <c r="M603" i="6"/>
  <c r="M962" i="6" s="1"/>
  <c r="W244" i="6"/>
  <c r="W603" i="6" s="1"/>
  <c r="W962" i="6" s="1"/>
  <c r="M601" i="6"/>
  <c r="M960" i="6" s="1"/>
  <c r="W242" i="6"/>
  <c r="W601" i="6" s="1"/>
  <c r="W960" i="6" s="1"/>
  <c r="M599" i="6"/>
  <c r="M958" i="6" s="1"/>
  <c r="W240" i="6"/>
  <c r="W599" i="6" s="1"/>
  <c r="W958" i="6" s="1"/>
  <c r="M598" i="6"/>
  <c r="M957" i="6" s="1"/>
  <c r="W239" i="6"/>
  <c r="W598" i="6" s="1"/>
  <c r="W957" i="6" s="1"/>
  <c r="M596" i="6"/>
  <c r="M955" i="6" s="1"/>
  <c r="W237" i="6"/>
  <c r="W596" i="6" s="1"/>
  <c r="W955" i="6" s="1"/>
  <c r="M593" i="6"/>
  <c r="M952" i="6" s="1"/>
  <c r="W234" i="6"/>
  <c r="W593" i="6" s="1"/>
  <c r="W952" i="6" s="1"/>
  <c r="M590" i="6"/>
  <c r="M949" i="6" s="1"/>
  <c r="W231" i="6"/>
  <c r="W590" i="6" s="1"/>
  <c r="W949" i="6" s="1"/>
  <c r="M587" i="6"/>
  <c r="M946" i="6" s="1"/>
  <c r="W228" i="6"/>
  <c r="W587" i="6" s="1"/>
  <c r="W946" i="6" s="1"/>
  <c r="M572" i="6"/>
  <c r="M931" i="6" s="1"/>
  <c r="W213" i="6"/>
  <c r="W572" i="6" s="1"/>
  <c r="W931" i="6" s="1"/>
  <c r="M571" i="6"/>
  <c r="M930" i="6" s="1"/>
  <c r="W212" i="6"/>
  <c r="W571" i="6" s="1"/>
  <c r="W930" i="6" s="1"/>
  <c r="M569" i="6"/>
  <c r="M928" i="6" s="1"/>
  <c r="W210" i="6"/>
  <c r="W569" i="6" s="1"/>
  <c r="W928" i="6" s="1"/>
  <c r="M565" i="6"/>
  <c r="M924" i="6" s="1"/>
  <c r="W206" i="6"/>
  <c r="W565" i="6" s="1"/>
  <c r="W924" i="6" s="1"/>
  <c r="M554" i="6"/>
  <c r="M913" i="6" s="1"/>
  <c r="W195" i="6"/>
  <c r="W554" i="6" s="1"/>
  <c r="W913" i="6" s="1"/>
  <c r="M552" i="6"/>
  <c r="M911" i="6" s="1"/>
  <c r="W193" i="6"/>
  <c r="W552" i="6" s="1"/>
  <c r="W911" i="6" s="1"/>
  <c r="M551" i="6"/>
  <c r="M910" i="6" s="1"/>
  <c r="W192" i="6"/>
  <c r="W551" i="6" s="1"/>
  <c r="W910" i="6" s="1"/>
  <c r="M550" i="6"/>
  <c r="M909" i="6" s="1"/>
  <c r="W191" i="6"/>
  <c r="W550" i="6" s="1"/>
  <c r="W909" i="6" s="1"/>
  <c r="M549" i="6"/>
  <c r="M908" i="6" s="1"/>
  <c r="W190" i="6"/>
  <c r="W549" i="6" s="1"/>
  <c r="W908" i="6" s="1"/>
  <c r="M547" i="6"/>
  <c r="M906" i="6" s="1"/>
  <c r="W188" i="6"/>
  <c r="W547" i="6" s="1"/>
  <c r="W906" i="6" s="1"/>
  <c r="M544" i="6"/>
  <c r="M903" i="6" s="1"/>
  <c r="W185" i="6"/>
  <c r="W544" i="6" s="1"/>
  <c r="W903" i="6" s="1"/>
  <c r="M542" i="6"/>
  <c r="M901" i="6" s="1"/>
  <c r="W183" i="6"/>
  <c r="W542" i="6" s="1"/>
  <c r="W901" i="6" s="1"/>
  <c r="M540" i="6"/>
  <c r="M899" i="6" s="1"/>
  <c r="W181" i="6"/>
  <c r="W540" i="6" s="1"/>
  <c r="W899" i="6" s="1"/>
  <c r="M537" i="6"/>
  <c r="M896" i="6" s="1"/>
  <c r="W178" i="6"/>
  <c r="W537" i="6" s="1"/>
  <c r="W896" i="6" s="1"/>
  <c r="M535" i="6"/>
  <c r="M894" i="6" s="1"/>
  <c r="W176" i="6"/>
  <c r="W535" i="6" s="1"/>
  <c r="W894" i="6" s="1"/>
  <c r="M533" i="6"/>
  <c r="M892" i="6" s="1"/>
  <c r="W174" i="6"/>
  <c r="W533" i="6" s="1"/>
  <c r="W892" i="6" s="1"/>
  <c r="M531" i="6"/>
  <c r="M890" i="6" s="1"/>
  <c r="W172" i="6"/>
  <c r="W531" i="6" s="1"/>
  <c r="W890" i="6" s="1"/>
  <c r="M529" i="6"/>
  <c r="M888" i="6" s="1"/>
  <c r="W170" i="6"/>
  <c r="W529" i="6" s="1"/>
  <c r="W888" i="6" s="1"/>
  <c r="M527" i="6"/>
  <c r="M886" i="6" s="1"/>
  <c r="W168" i="6"/>
  <c r="W527" i="6" s="1"/>
  <c r="W886" i="6" s="1"/>
  <c r="M524" i="6"/>
  <c r="M883" i="6" s="1"/>
  <c r="W165" i="6"/>
  <c r="W524" i="6" s="1"/>
  <c r="W883" i="6" s="1"/>
  <c r="M522" i="6"/>
  <c r="M881" i="6" s="1"/>
  <c r="W163" i="6"/>
  <c r="W522" i="6" s="1"/>
  <c r="W881" i="6" s="1"/>
  <c r="M520" i="6"/>
  <c r="M879" i="6" s="1"/>
  <c r="W161" i="6"/>
  <c r="W520" i="6" s="1"/>
  <c r="W879" i="6" s="1"/>
  <c r="M518" i="6"/>
  <c r="M877" i="6" s="1"/>
  <c r="W159" i="6"/>
  <c r="W518" i="6" s="1"/>
  <c r="W877" i="6" s="1"/>
  <c r="M517" i="6"/>
  <c r="M876" i="6" s="1"/>
  <c r="W158" i="6"/>
  <c r="W517" i="6" s="1"/>
  <c r="W876" i="6" s="1"/>
  <c r="M515" i="6"/>
  <c r="M874" i="6" s="1"/>
  <c r="W156" i="6"/>
  <c r="W515" i="6" s="1"/>
  <c r="W874" i="6" s="1"/>
  <c r="M514" i="6"/>
  <c r="M873" i="6" s="1"/>
  <c r="W155" i="6"/>
  <c r="W514" i="6" s="1"/>
  <c r="W873" i="6" s="1"/>
  <c r="M513" i="6"/>
  <c r="M872" i="6" s="1"/>
  <c r="W154" i="6"/>
  <c r="W513" i="6" s="1"/>
  <c r="W872" i="6" s="1"/>
  <c r="M511" i="6"/>
  <c r="M870" i="6" s="1"/>
  <c r="W152" i="6"/>
  <c r="W511" i="6" s="1"/>
  <c r="W870" i="6" s="1"/>
  <c r="M510" i="6"/>
  <c r="M869" i="6" s="1"/>
  <c r="W151" i="6"/>
  <c r="W510" i="6" s="1"/>
  <c r="W869" i="6" s="1"/>
  <c r="M509" i="6"/>
  <c r="M868" i="6" s="1"/>
  <c r="W150" i="6"/>
  <c r="W509" i="6" s="1"/>
  <c r="W868" i="6" s="1"/>
  <c r="M508" i="6"/>
  <c r="M867" i="6" s="1"/>
  <c r="W149" i="6"/>
  <c r="W508" i="6" s="1"/>
  <c r="W867" i="6" s="1"/>
  <c r="M507" i="6"/>
  <c r="M866" i="6" s="1"/>
  <c r="W148" i="6"/>
  <c r="W507" i="6" s="1"/>
  <c r="W866" i="6" s="1"/>
  <c r="M505" i="6"/>
  <c r="M864" i="6" s="1"/>
  <c r="W146" i="6"/>
  <c r="W505" i="6" s="1"/>
  <c r="W864" i="6" s="1"/>
  <c r="M503" i="6"/>
  <c r="M862" i="6" s="1"/>
  <c r="W144" i="6"/>
  <c r="W503" i="6" s="1"/>
  <c r="W862" i="6" s="1"/>
  <c r="M501" i="6"/>
  <c r="M860" i="6" s="1"/>
  <c r="W142" i="6"/>
  <c r="W501" i="6" s="1"/>
  <c r="W860" i="6" s="1"/>
  <c r="M500" i="6"/>
  <c r="M859" i="6" s="1"/>
  <c r="W141" i="6"/>
  <c r="W500" i="6" s="1"/>
  <c r="W859" i="6" s="1"/>
  <c r="M498" i="6"/>
  <c r="M857" i="6" s="1"/>
  <c r="W139" i="6"/>
  <c r="W498" i="6" s="1"/>
  <c r="W857" i="6" s="1"/>
  <c r="M496" i="6"/>
  <c r="M855" i="6" s="1"/>
  <c r="W137" i="6"/>
  <c r="W496" i="6" s="1"/>
  <c r="W855" i="6" s="1"/>
  <c r="M494" i="6"/>
  <c r="M853" i="6" s="1"/>
  <c r="W135" i="6"/>
  <c r="W494" i="6" s="1"/>
  <c r="W853" i="6" s="1"/>
  <c r="M492" i="6"/>
  <c r="M851" i="6" s="1"/>
  <c r="W133" i="6"/>
  <c r="W492" i="6" s="1"/>
  <c r="W851" i="6" s="1"/>
  <c r="M491" i="6"/>
  <c r="M850" i="6" s="1"/>
  <c r="W132" i="6"/>
  <c r="W491" i="6" s="1"/>
  <c r="W850" i="6" s="1"/>
  <c r="M489" i="6"/>
  <c r="M848" i="6" s="1"/>
  <c r="W130" i="6"/>
  <c r="W489" i="6" s="1"/>
  <c r="W848" i="6" s="1"/>
  <c r="M487" i="6"/>
  <c r="M846" i="6" s="1"/>
  <c r="W128" i="6"/>
  <c r="W487" i="6" s="1"/>
  <c r="W846" i="6" s="1"/>
  <c r="W126" i="6"/>
  <c r="W485" i="6" s="1"/>
  <c r="W844" i="6" s="1"/>
  <c r="M485" i="6"/>
  <c r="M844" i="6" s="1"/>
  <c r="L717" i="6"/>
  <c r="L1076" i="6" s="1"/>
  <c r="V358" i="6"/>
  <c r="V717" i="6" s="1"/>
  <c r="V1076" i="6" s="1"/>
  <c r="L716" i="6"/>
  <c r="L1075" i="6" s="1"/>
  <c r="V357" i="6"/>
  <c r="V716" i="6" s="1"/>
  <c r="V1075" i="6" s="1"/>
  <c r="L715" i="6"/>
  <c r="L1074" i="6" s="1"/>
  <c r="V356" i="6"/>
  <c r="V715" i="6" s="1"/>
  <c r="V1074" i="6" s="1"/>
  <c r="L714" i="6"/>
  <c r="L1073" i="6" s="1"/>
  <c r="V355" i="6"/>
  <c r="V714" i="6" s="1"/>
  <c r="V1073" i="6" s="1"/>
  <c r="L713" i="6"/>
  <c r="L1072" i="6" s="1"/>
  <c r="V354" i="6"/>
  <c r="V713" i="6" s="1"/>
  <c r="V1072" i="6" s="1"/>
  <c r="L712" i="6"/>
  <c r="L1071" i="6" s="1"/>
  <c r="V353" i="6"/>
  <c r="V712" i="6" s="1"/>
  <c r="V1071" i="6" s="1"/>
  <c r="L711" i="6"/>
  <c r="L1070" i="6" s="1"/>
  <c r="V352" i="6"/>
  <c r="V711" i="6" s="1"/>
  <c r="V1070" i="6" s="1"/>
  <c r="L710" i="6"/>
  <c r="L1069" i="6" s="1"/>
  <c r="V351" i="6"/>
  <c r="V710" i="6" s="1"/>
  <c r="V1069" i="6" s="1"/>
  <c r="L709" i="6"/>
  <c r="L1068" i="6" s="1"/>
  <c r="V350" i="6"/>
  <c r="V709" i="6" s="1"/>
  <c r="V1068" i="6" s="1"/>
  <c r="L708" i="6"/>
  <c r="L1067" i="6" s="1"/>
  <c r="V349" i="6"/>
  <c r="V708" i="6" s="1"/>
  <c r="V1067" i="6" s="1"/>
  <c r="L707" i="6"/>
  <c r="L1066" i="6" s="1"/>
  <c r="V348" i="6"/>
  <c r="V707" i="6" s="1"/>
  <c r="V1066" i="6" s="1"/>
  <c r="L706" i="6"/>
  <c r="L1065" i="6" s="1"/>
  <c r="V347" i="6"/>
  <c r="V706" i="6" s="1"/>
  <c r="V1065" i="6" s="1"/>
  <c r="L705" i="6"/>
  <c r="L1064" i="6" s="1"/>
  <c r="V346" i="6"/>
  <c r="V705" i="6" s="1"/>
  <c r="V1064" i="6" s="1"/>
  <c r="L704" i="6"/>
  <c r="L1063" i="6" s="1"/>
  <c r="V345" i="6"/>
  <c r="V704" i="6" s="1"/>
  <c r="V1063" i="6" s="1"/>
  <c r="L703" i="6"/>
  <c r="L1062" i="6" s="1"/>
  <c r="V344" i="6"/>
  <c r="V703" i="6" s="1"/>
  <c r="V1062" i="6" s="1"/>
  <c r="L702" i="6"/>
  <c r="L1061" i="6" s="1"/>
  <c r="V343" i="6"/>
  <c r="V702" i="6" s="1"/>
  <c r="V1061" i="6" s="1"/>
  <c r="L701" i="6"/>
  <c r="L1060" i="6" s="1"/>
  <c r="V342" i="6"/>
  <c r="V701" i="6" s="1"/>
  <c r="V1060" i="6" s="1"/>
  <c r="L700" i="6"/>
  <c r="L1059" i="6" s="1"/>
  <c r="V341" i="6"/>
  <c r="V700" i="6" s="1"/>
  <c r="V1059" i="6" s="1"/>
  <c r="L699" i="6"/>
  <c r="L1058" i="6" s="1"/>
  <c r="V340" i="6"/>
  <c r="V699" i="6" s="1"/>
  <c r="V1058" i="6" s="1"/>
  <c r="L698" i="6"/>
  <c r="L1057" i="6" s="1"/>
  <c r="V339" i="6"/>
  <c r="V698" i="6" s="1"/>
  <c r="V1057" i="6" s="1"/>
  <c r="L697" i="6"/>
  <c r="L1056" i="6" s="1"/>
  <c r="V338" i="6"/>
  <c r="V697" i="6" s="1"/>
  <c r="V1056" i="6" s="1"/>
  <c r="L696" i="6"/>
  <c r="L1055" i="6" s="1"/>
  <c r="V337" i="6"/>
  <c r="V696" i="6" s="1"/>
  <c r="V1055" i="6" s="1"/>
  <c r="L695" i="6"/>
  <c r="L1054" i="6" s="1"/>
  <c r="V336" i="6"/>
  <c r="V695" i="6" s="1"/>
  <c r="V1054" i="6" s="1"/>
  <c r="L694" i="6"/>
  <c r="L1053" i="6" s="1"/>
  <c r="V335" i="6"/>
  <c r="V694" i="6" s="1"/>
  <c r="V1053" i="6" s="1"/>
  <c r="L693" i="6"/>
  <c r="L1052" i="6" s="1"/>
  <c r="V334" i="6"/>
  <c r="V693" i="6" s="1"/>
  <c r="V1052" i="6" s="1"/>
  <c r="L692" i="6"/>
  <c r="L1051" i="6" s="1"/>
  <c r="V333" i="6"/>
  <c r="V692" i="6" s="1"/>
  <c r="V1051" i="6" s="1"/>
  <c r="L691" i="6"/>
  <c r="L1050" i="6" s="1"/>
  <c r="V332" i="6"/>
  <c r="V691" i="6" s="1"/>
  <c r="V1050" i="6" s="1"/>
  <c r="L690" i="6"/>
  <c r="L1049" i="6" s="1"/>
  <c r="V331" i="6"/>
  <c r="V690" i="6" s="1"/>
  <c r="V1049" i="6" s="1"/>
  <c r="L689" i="6"/>
  <c r="L1048" i="6" s="1"/>
  <c r="V330" i="6"/>
  <c r="V689" i="6" s="1"/>
  <c r="V1048" i="6" s="1"/>
  <c r="L688" i="6"/>
  <c r="L1047" i="6" s="1"/>
  <c r="V329" i="6"/>
  <c r="V688" i="6" s="1"/>
  <c r="V1047" i="6" s="1"/>
  <c r="L687" i="6"/>
  <c r="L1046" i="6" s="1"/>
  <c r="V328" i="6"/>
  <c r="V687" i="6" s="1"/>
  <c r="V1046" i="6" s="1"/>
  <c r="L686" i="6"/>
  <c r="L1045" i="6" s="1"/>
  <c r="V327" i="6"/>
  <c r="V686" i="6" s="1"/>
  <c r="V1045" i="6" s="1"/>
  <c r="L685" i="6"/>
  <c r="L1044" i="6" s="1"/>
  <c r="V326" i="6"/>
  <c r="V685" i="6" s="1"/>
  <c r="V1044" i="6" s="1"/>
  <c r="L684" i="6"/>
  <c r="L1043" i="6" s="1"/>
  <c r="V325" i="6"/>
  <c r="V684" i="6" s="1"/>
  <c r="V1043" i="6" s="1"/>
  <c r="L683" i="6"/>
  <c r="L1042" i="6" s="1"/>
  <c r="V324" i="6"/>
  <c r="V683" i="6" s="1"/>
  <c r="V1042" i="6" s="1"/>
  <c r="L682" i="6"/>
  <c r="L1041" i="6" s="1"/>
  <c r="V323" i="6"/>
  <c r="V682" i="6" s="1"/>
  <c r="V1041" i="6" s="1"/>
  <c r="L681" i="6"/>
  <c r="L1040" i="6" s="1"/>
  <c r="V322" i="6"/>
  <c r="V681" i="6" s="1"/>
  <c r="V1040" i="6" s="1"/>
  <c r="L680" i="6"/>
  <c r="L1039" i="6" s="1"/>
  <c r="V321" i="6"/>
  <c r="V680" i="6" s="1"/>
  <c r="V1039" i="6" s="1"/>
  <c r="L679" i="6"/>
  <c r="L1038" i="6" s="1"/>
  <c r="V320" i="6"/>
  <c r="V679" i="6" s="1"/>
  <c r="V1038" i="6" s="1"/>
  <c r="L678" i="6"/>
  <c r="L1037" i="6" s="1"/>
  <c r="V319" i="6"/>
  <c r="V678" i="6" s="1"/>
  <c r="V1037" i="6" s="1"/>
  <c r="L677" i="6"/>
  <c r="L1036" i="6" s="1"/>
  <c r="V318" i="6"/>
  <c r="V677" i="6" s="1"/>
  <c r="V1036" i="6" s="1"/>
  <c r="L676" i="6"/>
  <c r="L1035" i="6" s="1"/>
  <c r="V317" i="6"/>
  <c r="V676" i="6" s="1"/>
  <c r="V1035" i="6" s="1"/>
  <c r="L675" i="6"/>
  <c r="L1034" i="6" s="1"/>
  <c r="V316" i="6"/>
  <c r="V675" i="6" s="1"/>
  <c r="V1034" i="6" s="1"/>
  <c r="L674" i="6"/>
  <c r="L1033" i="6" s="1"/>
  <c r="V315" i="6"/>
  <c r="V674" i="6" s="1"/>
  <c r="V1033" i="6" s="1"/>
  <c r="L673" i="6"/>
  <c r="L1032" i="6" s="1"/>
  <c r="V314" i="6"/>
  <c r="V673" i="6" s="1"/>
  <c r="V1032" i="6" s="1"/>
  <c r="L671" i="6"/>
  <c r="L1030" i="6" s="1"/>
  <c r="V312" i="6"/>
  <c r="V671" i="6" s="1"/>
  <c r="V1030" i="6" s="1"/>
  <c r="L670" i="6"/>
  <c r="L1029" i="6" s="1"/>
  <c r="V311" i="6"/>
  <c r="V670" i="6" s="1"/>
  <c r="V1029" i="6" s="1"/>
  <c r="L669" i="6"/>
  <c r="L1028" i="6" s="1"/>
  <c r="V310" i="6"/>
  <c r="V669" i="6" s="1"/>
  <c r="V1028" i="6" s="1"/>
  <c r="L668" i="6"/>
  <c r="L1027" i="6" s="1"/>
  <c r="V309" i="6"/>
  <c r="V668" i="6" s="1"/>
  <c r="V1027" i="6" s="1"/>
  <c r="L667" i="6"/>
  <c r="L1026" i="6" s="1"/>
  <c r="V308" i="6"/>
  <c r="V667" i="6" s="1"/>
  <c r="V1026" i="6" s="1"/>
  <c r="L666" i="6"/>
  <c r="L1025" i="6" s="1"/>
  <c r="V307" i="6"/>
  <c r="V666" i="6" s="1"/>
  <c r="V1025" i="6" s="1"/>
  <c r="L665" i="6"/>
  <c r="L1024" i="6" s="1"/>
  <c r="V306" i="6"/>
  <c r="V665" i="6" s="1"/>
  <c r="V1024" i="6" s="1"/>
  <c r="L664" i="6"/>
  <c r="L1023" i="6" s="1"/>
  <c r="V305" i="6"/>
  <c r="V664" i="6" s="1"/>
  <c r="V1023" i="6" s="1"/>
  <c r="L663" i="6"/>
  <c r="L1022" i="6" s="1"/>
  <c r="V304" i="6"/>
  <c r="V663" i="6" s="1"/>
  <c r="V1022" i="6" s="1"/>
  <c r="L662" i="6"/>
  <c r="L1021" i="6" s="1"/>
  <c r="V303" i="6"/>
  <c r="V662" i="6" s="1"/>
  <c r="V1021" i="6" s="1"/>
  <c r="L661" i="6"/>
  <c r="L1020" i="6" s="1"/>
  <c r="V302" i="6"/>
  <c r="V661" i="6" s="1"/>
  <c r="V1020" i="6" s="1"/>
  <c r="L660" i="6"/>
  <c r="L1019" i="6" s="1"/>
  <c r="V301" i="6"/>
  <c r="V660" i="6" s="1"/>
  <c r="V1019" i="6" s="1"/>
  <c r="L659" i="6"/>
  <c r="L1018" i="6" s="1"/>
  <c r="V300" i="6"/>
  <c r="V659" i="6" s="1"/>
  <c r="V1018" i="6" s="1"/>
  <c r="L658" i="6"/>
  <c r="L1017" i="6" s="1"/>
  <c r="V299" i="6"/>
  <c r="V658" i="6" s="1"/>
  <c r="V1017" i="6" s="1"/>
  <c r="L657" i="6"/>
  <c r="L1016" i="6" s="1"/>
  <c r="V298" i="6"/>
  <c r="V657" i="6" s="1"/>
  <c r="V1016" i="6" s="1"/>
  <c r="L656" i="6"/>
  <c r="L1015" i="6" s="1"/>
  <c r="V297" i="6"/>
  <c r="V656" i="6" s="1"/>
  <c r="V1015" i="6" s="1"/>
  <c r="L655" i="6"/>
  <c r="L1014" i="6" s="1"/>
  <c r="V296" i="6"/>
  <c r="V655" i="6" s="1"/>
  <c r="V1014" i="6" s="1"/>
  <c r="L654" i="6"/>
  <c r="L1013" i="6" s="1"/>
  <c r="V295" i="6"/>
  <c r="V654" i="6" s="1"/>
  <c r="V1013" i="6" s="1"/>
  <c r="L653" i="6"/>
  <c r="L1012" i="6" s="1"/>
  <c r="V294" i="6"/>
  <c r="V653" i="6" s="1"/>
  <c r="V1012" i="6" s="1"/>
  <c r="L652" i="6"/>
  <c r="L1011" i="6" s="1"/>
  <c r="V293" i="6"/>
  <c r="V652" i="6" s="1"/>
  <c r="V1011" i="6" s="1"/>
  <c r="L651" i="6"/>
  <c r="L1010" i="6" s="1"/>
  <c r="V292" i="6"/>
  <c r="V651" i="6" s="1"/>
  <c r="V1010" i="6" s="1"/>
  <c r="L650" i="6"/>
  <c r="L1009" i="6" s="1"/>
  <c r="V291" i="6"/>
  <c r="V650" i="6" s="1"/>
  <c r="V1009" i="6" s="1"/>
  <c r="L649" i="6"/>
  <c r="L1008" i="6" s="1"/>
  <c r="V290" i="6"/>
  <c r="V649" i="6" s="1"/>
  <c r="V1008" i="6" s="1"/>
  <c r="L648" i="6"/>
  <c r="L1007" i="6" s="1"/>
  <c r="V289" i="6"/>
  <c r="V648" i="6" s="1"/>
  <c r="V1007" i="6" s="1"/>
  <c r="L647" i="6"/>
  <c r="L1006" i="6" s="1"/>
  <c r="V288" i="6"/>
  <c r="V647" i="6" s="1"/>
  <c r="V1006" i="6" s="1"/>
  <c r="L646" i="6"/>
  <c r="L1005" i="6" s="1"/>
  <c r="V287" i="6"/>
  <c r="V646" i="6" s="1"/>
  <c r="V1005" i="6" s="1"/>
  <c r="L645" i="6"/>
  <c r="L1004" i="6" s="1"/>
  <c r="V286" i="6"/>
  <c r="V645" i="6" s="1"/>
  <c r="V1004" i="6" s="1"/>
  <c r="L644" i="6"/>
  <c r="L1003" i="6" s="1"/>
  <c r="V285" i="6"/>
  <c r="V644" i="6" s="1"/>
  <c r="V1003" i="6" s="1"/>
  <c r="L643" i="6"/>
  <c r="L1002" i="6" s="1"/>
  <c r="V284" i="6"/>
  <c r="V643" i="6" s="1"/>
  <c r="V1002" i="6" s="1"/>
  <c r="L642" i="6"/>
  <c r="L1001" i="6" s="1"/>
  <c r="V283" i="6"/>
  <c r="V642" i="6" s="1"/>
  <c r="V1001" i="6" s="1"/>
  <c r="L641" i="6"/>
  <c r="L1000" i="6" s="1"/>
  <c r="V282" i="6"/>
  <c r="V641" i="6" s="1"/>
  <c r="V1000" i="6" s="1"/>
  <c r="L640" i="6"/>
  <c r="L999" i="6" s="1"/>
  <c r="V281" i="6"/>
  <c r="V640" i="6" s="1"/>
  <c r="V999" i="6" s="1"/>
  <c r="L639" i="6"/>
  <c r="L998" i="6" s="1"/>
  <c r="V280" i="6"/>
  <c r="V639" i="6" s="1"/>
  <c r="V998" i="6" s="1"/>
  <c r="L638" i="6"/>
  <c r="L997" i="6" s="1"/>
  <c r="V279" i="6"/>
  <c r="V638" i="6" s="1"/>
  <c r="V997" i="6" s="1"/>
  <c r="L637" i="6"/>
  <c r="L996" i="6" s="1"/>
  <c r="V278" i="6"/>
  <c r="V637" i="6" s="1"/>
  <c r="V996" i="6" s="1"/>
  <c r="L636" i="6"/>
  <c r="L995" i="6" s="1"/>
  <c r="V277" i="6"/>
  <c r="V636" i="6" s="1"/>
  <c r="V995" i="6" s="1"/>
  <c r="L635" i="6"/>
  <c r="L994" i="6" s="1"/>
  <c r="V276" i="6"/>
  <c r="V635" i="6" s="1"/>
  <c r="V994" i="6" s="1"/>
  <c r="L634" i="6"/>
  <c r="L993" i="6" s="1"/>
  <c r="V275" i="6"/>
  <c r="V634" i="6" s="1"/>
  <c r="V993" i="6" s="1"/>
  <c r="L633" i="6"/>
  <c r="L992" i="6" s="1"/>
  <c r="V274" i="6"/>
  <c r="V633" i="6" s="1"/>
  <c r="V992" i="6" s="1"/>
  <c r="L632" i="6"/>
  <c r="L991" i="6" s="1"/>
  <c r="V273" i="6"/>
  <c r="V632" i="6" s="1"/>
  <c r="V991" i="6" s="1"/>
  <c r="L631" i="6"/>
  <c r="L990" i="6" s="1"/>
  <c r="V272" i="6"/>
  <c r="V631" i="6" s="1"/>
  <c r="V990" i="6" s="1"/>
  <c r="L629" i="6"/>
  <c r="L988" i="6" s="1"/>
  <c r="V270" i="6"/>
  <c r="V629" i="6" s="1"/>
  <c r="V988" i="6" s="1"/>
  <c r="L628" i="6"/>
  <c r="L987" i="6" s="1"/>
  <c r="V269" i="6"/>
  <c r="V628" i="6" s="1"/>
  <c r="V987" i="6" s="1"/>
  <c r="L627" i="6"/>
  <c r="L986" i="6" s="1"/>
  <c r="V268" i="6"/>
  <c r="V627" i="6" s="1"/>
  <c r="V986" i="6" s="1"/>
  <c r="L626" i="6"/>
  <c r="L985" i="6" s="1"/>
  <c r="V267" i="6"/>
  <c r="V626" i="6" s="1"/>
  <c r="V985" i="6" s="1"/>
  <c r="L625" i="6"/>
  <c r="L984" i="6" s="1"/>
  <c r="V266" i="6"/>
  <c r="V625" i="6" s="1"/>
  <c r="V984" i="6" s="1"/>
  <c r="L624" i="6"/>
  <c r="L983" i="6" s="1"/>
  <c r="V265" i="6"/>
  <c r="V624" i="6" s="1"/>
  <c r="V983" i="6" s="1"/>
  <c r="L623" i="6"/>
  <c r="L982" i="6" s="1"/>
  <c r="V264" i="6"/>
  <c r="V623" i="6" s="1"/>
  <c r="V982" i="6" s="1"/>
  <c r="L622" i="6"/>
  <c r="L981" i="6" s="1"/>
  <c r="V263" i="6"/>
  <c r="V622" i="6" s="1"/>
  <c r="V981" i="6" s="1"/>
  <c r="L621" i="6"/>
  <c r="L980" i="6" s="1"/>
  <c r="V262" i="6"/>
  <c r="V621" i="6" s="1"/>
  <c r="V980" i="6" s="1"/>
  <c r="L620" i="6"/>
  <c r="L979" i="6" s="1"/>
  <c r="V261" i="6"/>
  <c r="V620" i="6" s="1"/>
  <c r="V979" i="6" s="1"/>
  <c r="L619" i="6"/>
  <c r="L978" i="6" s="1"/>
  <c r="V260" i="6"/>
  <c r="V619" i="6" s="1"/>
  <c r="V978" i="6" s="1"/>
  <c r="L618" i="6"/>
  <c r="L977" i="6" s="1"/>
  <c r="V259" i="6"/>
  <c r="V618" i="6" s="1"/>
  <c r="V977" i="6" s="1"/>
  <c r="L617" i="6"/>
  <c r="L976" i="6" s="1"/>
  <c r="V258" i="6"/>
  <c r="V617" i="6" s="1"/>
  <c r="V976" i="6" s="1"/>
  <c r="L616" i="6"/>
  <c r="L975" i="6" s="1"/>
  <c r="V257" i="6"/>
  <c r="V616" i="6" s="1"/>
  <c r="V975" i="6" s="1"/>
  <c r="L615" i="6"/>
  <c r="L974" i="6" s="1"/>
  <c r="V256" i="6"/>
  <c r="V615" i="6" s="1"/>
  <c r="V974" i="6" s="1"/>
  <c r="L614" i="6"/>
  <c r="L973" i="6" s="1"/>
  <c r="V255" i="6"/>
  <c r="V614" i="6" s="1"/>
  <c r="V973" i="6" s="1"/>
  <c r="L613" i="6"/>
  <c r="L972" i="6" s="1"/>
  <c r="V254" i="6"/>
  <c r="V613" i="6" s="1"/>
  <c r="V972" i="6" s="1"/>
  <c r="L612" i="6"/>
  <c r="L971" i="6" s="1"/>
  <c r="V253" i="6"/>
  <c r="V612" i="6" s="1"/>
  <c r="V971" i="6" s="1"/>
  <c r="L611" i="6"/>
  <c r="L970" i="6" s="1"/>
  <c r="V252" i="6"/>
  <c r="V611" i="6" s="1"/>
  <c r="V970" i="6" s="1"/>
  <c r="L610" i="6"/>
  <c r="L969" i="6" s="1"/>
  <c r="V251" i="6"/>
  <c r="V610" i="6" s="1"/>
  <c r="V969" i="6" s="1"/>
  <c r="L609" i="6"/>
  <c r="L968" i="6" s="1"/>
  <c r="V250" i="6"/>
  <c r="V609" i="6" s="1"/>
  <c r="V968" i="6" s="1"/>
  <c r="L608" i="6"/>
  <c r="L967" i="6" s="1"/>
  <c r="V249" i="6"/>
  <c r="V608" i="6" s="1"/>
  <c r="V967" i="6" s="1"/>
  <c r="L607" i="6"/>
  <c r="L966" i="6" s="1"/>
  <c r="V248" i="6"/>
  <c r="V607" i="6" s="1"/>
  <c r="V966" i="6" s="1"/>
  <c r="L606" i="6"/>
  <c r="L965" i="6" s="1"/>
  <c r="V247" i="6"/>
  <c r="V606" i="6" s="1"/>
  <c r="V965" i="6" s="1"/>
  <c r="L605" i="6"/>
  <c r="L964" i="6" s="1"/>
  <c r="V246" i="6"/>
  <c r="V605" i="6" s="1"/>
  <c r="V964" i="6" s="1"/>
  <c r="L604" i="6"/>
  <c r="L963" i="6" s="1"/>
  <c r="V245" i="6"/>
  <c r="V604" i="6" s="1"/>
  <c r="V963" i="6" s="1"/>
  <c r="L603" i="6"/>
  <c r="L962" i="6" s="1"/>
  <c r="V244" i="6"/>
  <c r="V603" i="6" s="1"/>
  <c r="V962" i="6" s="1"/>
  <c r="L602" i="6"/>
  <c r="L961" i="6" s="1"/>
  <c r="V243" i="6"/>
  <c r="V602" i="6" s="1"/>
  <c r="V961" i="6" s="1"/>
  <c r="L601" i="6"/>
  <c r="L960" i="6" s="1"/>
  <c r="V242" i="6"/>
  <c r="V601" i="6" s="1"/>
  <c r="V960" i="6" s="1"/>
  <c r="L600" i="6"/>
  <c r="L959" i="6" s="1"/>
  <c r="V241" i="6"/>
  <c r="V600" i="6" s="1"/>
  <c r="V959" i="6" s="1"/>
  <c r="L599" i="6"/>
  <c r="L958" i="6" s="1"/>
  <c r="V240" i="6"/>
  <c r="V599" i="6" s="1"/>
  <c r="V958" i="6" s="1"/>
  <c r="L598" i="6"/>
  <c r="L957" i="6" s="1"/>
  <c r="V239" i="6"/>
  <c r="V598" i="6" s="1"/>
  <c r="V957" i="6" s="1"/>
  <c r="L597" i="6"/>
  <c r="L956" i="6" s="1"/>
  <c r="V238" i="6"/>
  <c r="V597" i="6" s="1"/>
  <c r="V956" i="6" s="1"/>
  <c r="L596" i="6"/>
  <c r="L955" i="6" s="1"/>
  <c r="V237" i="6"/>
  <c r="V596" i="6" s="1"/>
  <c r="V955" i="6" s="1"/>
  <c r="L595" i="6"/>
  <c r="L954" i="6" s="1"/>
  <c r="V236" i="6"/>
  <c r="V595" i="6" s="1"/>
  <c r="V954" i="6" s="1"/>
  <c r="L594" i="6"/>
  <c r="L953" i="6" s="1"/>
  <c r="V235" i="6"/>
  <c r="V594" i="6" s="1"/>
  <c r="V953" i="6" s="1"/>
  <c r="L593" i="6"/>
  <c r="L952" i="6" s="1"/>
  <c r="V234" i="6"/>
  <c r="V593" i="6" s="1"/>
  <c r="V952" i="6" s="1"/>
  <c r="L592" i="6"/>
  <c r="L951" i="6" s="1"/>
  <c r="V233" i="6"/>
  <c r="V592" i="6" s="1"/>
  <c r="V951" i="6" s="1"/>
  <c r="L591" i="6"/>
  <c r="L950" i="6" s="1"/>
  <c r="V232" i="6"/>
  <c r="V591" i="6" s="1"/>
  <c r="V950" i="6" s="1"/>
  <c r="L590" i="6"/>
  <c r="L949" i="6" s="1"/>
  <c r="V231" i="6"/>
  <c r="V590" i="6" s="1"/>
  <c r="V949" i="6" s="1"/>
  <c r="L589" i="6"/>
  <c r="L948" i="6" s="1"/>
  <c r="V230" i="6"/>
  <c r="V589" i="6" s="1"/>
  <c r="V948" i="6" s="1"/>
  <c r="L588" i="6"/>
  <c r="L947" i="6" s="1"/>
  <c r="V229" i="6"/>
  <c r="V588" i="6" s="1"/>
  <c r="V947" i="6" s="1"/>
  <c r="L587" i="6"/>
  <c r="L946" i="6" s="1"/>
  <c r="V228" i="6"/>
  <c r="V587" i="6" s="1"/>
  <c r="V946" i="6" s="1"/>
  <c r="L586" i="6"/>
  <c r="L945" i="6" s="1"/>
  <c r="V227" i="6"/>
  <c r="V586" i="6" s="1"/>
  <c r="V945" i="6" s="1"/>
  <c r="L585" i="6"/>
  <c r="L944" i="6" s="1"/>
  <c r="V226" i="6"/>
  <c r="V585" i="6" s="1"/>
  <c r="V944" i="6" s="1"/>
  <c r="L584" i="6"/>
  <c r="L943" i="6" s="1"/>
  <c r="V225" i="6"/>
  <c r="V584" i="6" s="1"/>
  <c r="V943" i="6" s="1"/>
  <c r="L583" i="6"/>
  <c r="L942" i="6" s="1"/>
  <c r="V224" i="6"/>
  <c r="V583" i="6" s="1"/>
  <c r="V942" i="6" s="1"/>
  <c r="L582" i="6"/>
  <c r="L941" i="6" s="1"/>
  <c r="V223" i="6"/>
  <c r="V582" i="6" s="1"/>
  <c r="V941" i="6" s="1"/>
  <c r="L581" i="6"/>
  <c r="L940" i="6" s="1"/>
  <c r="V222" i="6"/>
  <c r="V581" i="6" s="1"/>
  <c r="V940" i="6" s="1"/>
  <c r="L580" i="6"/>
  <c r="L939" i="6" s="1"/>
  <c r="V221" i="6"/>
  <c r="V580" i="6" s="1"/>
  <c r="V939" i="6" s="1"/>
  <c r="L579" i="6"/>
  <c r="L938" i="6" s="1"/>
  <c r="V220" i="6"/>
  <c r="V579" i="6" s="1"/>
  <c r="V938" i="6" s="1"/>
  <c r="L578" i="6"/>
  <c r="L937" i="6" s="1"/>
  <c r="V219" i="6"/>
  <c r="V578" i="6" s="1"/>
  <c r="V937" i="6" s="1"/>
  <c r="L577" i="6"/>
  <c r="L936" i="6" s="1"/>
  <c r="V218" i="6"/>
  <c r="V577" i="6" s="1"/>
  <c r="V936" i="6" s="1"/>
  <c r="L576" i="6"/>
  <c r="L935" i="6" s="1"/>
  <c r="V217" i="6"/>
  <c r="V576" i="6" s="1"/>
  <c r="V935" i="6" s="1"/>
  <c r="L575" i="6"/>
  <c r="L934" i="6" s="1"/>
  <c r="V216" i="6"/>
  <c r="V575" i="6" s="1"/>
  <c r="V934" i="6" s="1"/>
  <c r="L574" i="6"/>
  <c r="L933" i="6" s="1"/>
  <c r="V215" i="6"/>
  <c r="V574" i="6" s="1"/>
  <c r="V933" i="6" s="1"/>
  <c r="L573" i="6"/>
  <c r="L932" i="6" s="1"/>
  <c r="V214" i="6"/>
  <c r="V573" i="6" s="1"/>
  <c r="V932" i="6" s="1"/>
  <c r="L572" i="6"/>
  <c r="L931" i="6" s="1"/>
  <c r="V213" i="6"/>
  <c r="V572" i="6" s="1"/>
  <c r="V931" i="6" s="1"/>
  <c r="L571" i="6"/>
  <c r="L930" i="6" s="1"/>
  <c r="V212" i="6"/>
  <c r="V571" i="6" s="1"/>
  <c r="V930" i="6" s="1"/>
  <c r="L570" i="6"/>
  <c r="L929" i="6" s="1"/>
  <c r="V211" i="6"/>
  <c r="V570" i="6" s="1"/>
  <c r="V929" i="6" s="1"/>
  <c r="L569" i="6"/>
  <c r="L928" i="6" s="1"/>
  <c r="V210" i="6"/>
  <c r="V569" i="6" s="1"/>
  <c r="V928" i="6" s="1"/>
  <c r="L568" i="6"/>
  <c r="L927" i="6" s="1"/>
  <c r="V209" i="6"/>
  <c r="V568" i="6" s="1"/>
  <c r="V927" i="6" s="1"/>
  <c r="L567" i="6"/>
  <c r="L926" i="6" s="1"/>
  <c r="V208" i="6"/>
  <c r="V567" i="6" s="1"/>
  <c r="V926" i="6" s="1"/>
  <c r="L566" i="6"/>
  <c r="L925" i="6" s="1"/>
  <c r="V207" i="6"/>
  <c r="V566" i="6" s="1"/>
  <c r="V925" i="6" s="1"/>
  <c r="L565" i="6"/>
  <c r="L924" i="6" s="1"/>
  <c r="V206" i="6"/>
  <c r="V565" i="6" s="1"/>
  <c r="V924" i="6" s="1"/>
  <c r="L564" i="6"/>
  <c r="L923" i="6" s="1"/>
  <c r="V205" i="6"/>
  <c r="V564" i="6" s="1"/>
  <c r="V923" i="6" s="1"/>
  <c r="L563" i="6"/>
  <c r="L922" i="6" s="1"/>
  <c r="V204" i="6"/>
  <c r="V563" i="6" s="1"/>
  <c r="V922" i="6" s="1"/>
  <c r="L562" i="6"/>
  <c r="L921" i="6" s="1"/>
  <c r="V203" i="6"/>
  <c r="V562" i="6" s="1"/>
  <c r="V921" i="6" s="1"/>
  <c r="L561" i="6"/>
  <c r="L920" i="6" s="1"/>
  <c r="V202" i="6"/>
  <c r="V561" i="6" s="1"/>
  <c r="V920" i="6" s="1"/>
  <c r="L560" i="6"/>
  <c r="L919" i="6" s="1"/>
  <c r="V201" i="6"/>
  <c r="V560" i="6" s="1"/>
  <c r="V919" i="6" s="1"/>
  <c r="L559" i="6"/>
  <c r="L918" i="6" s="1"/>
  <c r="V200" i="6"/>
  <c r="V559" i="6" s="1"/>
  <c r="V918" i="6" s="1"/>
  <c r="V199" i="6"/>
  <c r="V558" i="6" s="1"/>
  <c r="V917" i="6" s="1"/>
  <c r="L558" i="6"/>
  <c r="L917" i="6" s="1"/>
  <c r="L557" i="6"/>
  <c r="L916" i="6" s="1"/>
  <c r="V198" i="6"/>
  <c r="V557" i="6" s="1"/>
  <c r="V916" i="6" s="1"/>
  <c r="L556" i="6"/>
  <c r="L915" i="6" s="1"/>
  <c r="V197" i="6"/>
  <c r="V556" i="6" s="1"/>
  <c r="V915" i="6" s="1"/>
  <c r="L555" i="6"/>
  <c r="L914" i="6" s="1"/>
  <c r="V196" i="6"/>
  <c r="V555" i="6" s="1"/>
  <c r="V914" i="6" s="1"/>
  <c r="L554" i="6"/>
  <c r="L913" i="6" s="1"/>
  <c r="V195" i="6"/>
  <c r="V554" i="6" s="1"/>
  <c r="V913" i="6" s="1"/>
  <c r="L553" i="6"/>
  <c r="L912" i="6" s="1"/>
  <c r="V194" i="6"/>
  <c r="V553" i="6" s="1"/>
  <c r="V912" i="6" s="1"/>
  <c r="L552" i="6"/>
  <c r="L911" i="6" s="1"/>
  <c r="V193" i="6"/>
  <c r="V552" i="6" s="1"/>
  <c r="V911" i="6" s="1"/>
  <c r="L551" i="6"/>
  <c r="L910" i="6" s="1"/>
  <c r="V192" i="6"/>
  <c r="V551" i="6" s="1"/>
  <c r="V910" i="6" s="1"/>
  <c r="L550" i="6"/>
  <c r="L909" i="6" s="1"/>
  <c r="V191" i="6"/>
  <c r="V550" i="6" s="1"/>
  <c r="V909" i="6" s="1"/>
  <c r="L549" i="6"/>
  <c r="L908" i="6" s="1"/>
  <c r="V190" i="6"/>
  <c r="V549" i="6" s="1"/>
  <c r="V908" i="6" s="1"/>
  <c r="L548" i="6"/>
  <c r="L907" i="6" s="1"/>
  <c r="V189" i="6"/>
  <c r="V548" i="6" s="1"/>
  <c r="V907" i="6" s="1"/>
  <c r="L547" i="6"/>
  <c r="L906" i="6" s="1"/>
  <c r="V188" i="6"/>
  <c r="V547" i="6" s="1"/>
  <c r="V906" i="6" s="1"/>
  <c r="L546" i="6"/>
  <c r="L905" i="6" s="1"/>
  <c r="V187" i="6"/>
  <c r="V546" i="6" s="1"/>
  <c r="V905" i="6" s="1"/>
  <c r="L545" i="6"/>
  <c r="L904" i="6" s="1"/>
  <c r="V186" i="6"/>
  <c r="V545" i="6" s="1"/>
  <c r="V904" i="6" s="1"/>
  <c r="L544" i="6"/>
  <c r="L903" i="6" s="1"/>
  <c r="V185" i="6"/>
  <c r="V544" i="6" s="1"/>
  <c r="V903" i="6" s="1"/>
  <c r="L543" i="6"/>
  <c r="L902" i="6" s="1"/>
  <c r="V184" i="6"/>
  <c r="V543" i="6" s="1"/>
  <c r="V902" i="6" s="1"/>
  <c r="L542" i="6"/>
  <c r="L901" i="6" s="1"/>
  <c r="V183" i="6"/>
  <c r="V542" i="6" s="1"/>
  <c r="V901" i="6" s="1"/>
  <c r="L541" i="6"/>
  <c r="L900" i="6" s="1"/>
  <c r="V182" i="6"/>
  <c r="V541" i="6" s="1"/>
  <c r="V900" i="6" s="1"/>
  <c r="L540" i="6"/>
  <c r="L899" i="6" s="1"/>
  <c r="V181" i="6"/>
  <c r="V540" i="6" s="1"/>
  <c r="V899" i="6" s="1"/>
  <c r="L539" i="6"/>
  <c r="L898" i="6" s="1"/>
  <c r="V180" i="6"/>
  <c r="V539" i="6" s="1"/>
  <c r="V898" i="6" s="1"/>
  <c r="L538" i="6"/>
  <c r="L897" i="6" s="1"/>
  <c r="V179" i="6"/>
  <c r="V538" i="6" s="1"/>
  <c r="V897" i="6" s="1"/>
  <c r="L537" i="6"/>
  <c r="L896" i="6" s="1"/>
  <c r="V178" i="6"/>
  <c r="V537" i="6" s="1"/>
  <c r="V896" i="6" s="1"/>
  <c r="L536" i="6"/>
  <c r="L895" i="6" s="1"/>
  <c r="V177" i="6"/>
  <c r="V536" i="6" s="1"/>
  <c r="V895" i="6" s="1"/>
  <c r="L535" i="6"/>
  <c r="L894" i="6" s="1"/>
  <c r="V176" i="6"/>
  <c r="V535" i="6" s="1"/>
  <c r="V894" i="6" s="1"/>
  <c r="L534" i="6"/>
  <c r="L893" i="6" s="1"/>
  <c r="V175" i="6"/>
  <c r="V534" i="6" s="1"/>
  <c r="V893" i="6" s="1"/>
  <c r="L533" i="6"/>
  <c r="L892" i="6" s="1"/>
  <c r="V174" i="6"/>
  <c r="V533" i="6" s="1"/>
  <c r="V892" i="6" s="1"/>
  <c r="L532" i="6"/>
  <c r="L891" i="6" s="1"/>
  <c r="V173" i="6"/>
  <c r="V532" i="6" s="1"/>
  <c r="V891" i="6" s="1"/>
  <c r="L531" i="6"/>
  <c r="L890" i="6" s="1"/>
  <c r="V172" i="6"/>
  <c r="V531" i="6" s="1"/>
  <c r="V890" i="6" s="1"/>
  <c r="L530" i="6"/>
  <c r="L889" i="6" s="1"/>
  <c r="V171" i="6"/>
  <c r="V530" i="6" s="1"/>
  <c r="V889" i="6" s="1"/>
  <c r="L529" i="6"/>
  <c r="L888" i="6" s="1"/>
  <c r="V170" i="6"/>
  <c r="V529" i="6" s="1"/>
  <c r="V888" i="6" s="1"/>
  <c r="L528" i="6"/>
  <c r="L887" i="6" s="1"/>
  <c r="V169" i="6"/>
  <c r="V528" i="6" s="1"/>
  <c r="V887" i="6" s="1"/>
  <c r="L527" i="6"/>
  <c r="L886" i="6" s="1"/>
  <c r="V168" i="6"/>
  <c r="V527" i="6" s="1"/>
  <c r="V886" i="6" s="1"/>
  <c r="L526" i="6"/>
  <c r="L885" i="6" s="1"/>
  <c r="V167" i="6"/>
  <c r="V526" i="6" s="1"/>
  <c r="V885" i="6" s="1"/>
  <c r="L525" i="6"/>
  <c r="L884" i="6" s="1"/>
  <c r="V166" i="6"/>
  <c r="V525" i="6" s="1"/>
  <c r="V884" i="6" s="1"/>
  <c r="L524" i="6"/>
  <c r="L883" i="6" s="1"/>
  <c r="V165" i="6"/>
  <c r="V524" i="6" s="1"/>
  <c r="V883" i="6" s="1"/>
  <c r="L523" i="6"/>
  <c r="L882" i="6" s="1"/>
  <c r="V164" i="6"/>
  <c r="V523" i="6" s="1"/>
  <c r="V882" i="6" s="1"/>
  <c r="L522" i="6"/>
  <c r="L881" i="6" s="1"/>
  <c r="V163" i="6"/>
  <c r="V522" i="6" s="1"/>
  <c r="V881" i="6" s="1"/>
  <c r="L521" i="6"/>
  <c r="L880" i="6" s="1"/>
  <c r="V162" i="6"/>
  <c r="V521" i="6" s="1"/>
  <c r="V880" i="6" s="1"/>
  <c r="L520" i="6"/>
  <c r="L879" i="6" s="1"/>
  <c r="V161" i="6"/>
  <c r="V520" i="6" s="1"/>
  <c r="V879" i="6" s="1"/>
  <c r="L519" i="6"/>
  <c r="L878" i="6" s="1"/>
  <c r="V160" i="6"/>
  <c r="V519" i="6" s="1"/>
  <c r="V878" i="6" s="1"/>
  <c r="L518" i="6"/>
  <c r="L877" i="6" s="1"/>
  <c r="V159" i="6"/>
  <c r="V518" i="6" s="1"/>
  <c r="V877" i="6" s="1"/>
  <c r="L517" i="6"/>
  <c r="L876" i="6" s="1"/>
  <c r="V158" i="6"/>
  <c r="V517" i="6" s="1"/>
  <c r="V876" i="6" s="1"/>
  <c r="L516" i="6"/>
  <c r="L875" i="6" s="1"/>
  <c r="V157" i="6"/>
  <c r="V516" i="6" s="1"/>
  <c r="V875" i="6" s="1"/>
  <c r="L515" i="6"/>
  <c r="L874" i="6" s="1"/>
  <c r="V156" i="6"/>
  <c r="V515" i="6" s="1"/>
  <c r="V874" i="6" s="1"/>
  <c r="L514" i="6"/>
  <c r="L873" i="6" s="1"/>
  <c r="V155" i="6"/>
  <c r="V514" i="6" s="1"/>
  <c r="V873" i="6" s="1"/>
  <c r="L513" i="6"/>
  <c r="L872" i="6" s="1"/>
  <c r="V154" i="6"/>
  <c r="V513" i="6" s="1"/>
  <c r="V872" i="6" s="1"/>
  <c r="L512" i="6"/>
  <c r="L871" i="6" s="1"/>
  <c r="V153" i="6"/>
  <c r="V512" i="6" s="1"/>
  <c r="V871" i="6" s="1"/>
  <c r="L511" i="6"/>
  <c r="L870" i="6" s="1"/>
  <c r="V152" i="6"/>
  <c r="V511" i="6" s="1"/>
  <c r="V870" i="6" s="1"/>
  <c r="L510" i="6"/>
  <c r="L869" i="6" s="1"/>
  <c r="V151" i="6"/>
  <c r="V510" i="6" s="1"/>
  <c r="V869" i="6" s="1"/>
  <c r="L509" i="6"/>
  <c r="L868" i="6" s="1"/>
  <c r="V150" i="6"/>
  <c r="V509" i="6" s="1"/>
  <c r="V868" i="6" s="1"/>
  <c r="L508" i="6"/>
  <c r="L867" i="6" s="1"/>
  <c r="V149" i="6"/>
  <c r="V508" i="6" s="1"/>
  <c r="V867" i="6" s="1"/>
  <c r="L507" i="6"/>
  <c r="L866" i="6" s="1"/>
  <c r="V148" i="6"/>
  <c r="V507" i="6" s="1"/>
  <c r="V866" i="6" s="1"/>
  <c r="L506" i="6"/>
  <c r="L865" i="6" s="1"/>
  <c r="V147" i="6"/>
  <c r="V506" i="6" s="1"/>
  <c r="V865" i="6" s="1"/>
  <c r="L505" i="6"/>
  <c r="L864" i="6" s="1"/>
  <c r="V146" i="6"/>
  <c r="V505" i="6" s="1"/>
  <c r="V864" i="6" s="1"/>
  <c r="L503" i="6"/>
  <c r="L862" i="6" s="1"/>
  <c r="V144" i="6"/>
  <c r="V503" i="6" s="1"/>
  <c r="V862" i="6" s="1"/>
  <c r="L502" i="6"/>
  <c r="L861" i="6" s="1"/>
  <c r="V143" i="6"/>
  <c r="V502" i="6" s="1"/>
  <c r="V861" i="6" s="1"/>
  <c r="L501" i="6"/>
  <c r="L860" i="6" s="1"/>
  <c r="V142" i="6"/>
  <c r="V501" i="6" s="1"/>
  <c r="V860" i="6" s="1"/>
  <c r="L498" i="6"/>
  <c r="L857" i="6" s="1"/>
  <c r="V139" i="6"/>
  <c r="V498" i="6" s="1"/>
  <c r="V857" i="6" s="1"/>
  <c r="L497" i="6"/>
  <c r="L856" i="6" s="1"/>
  <c r="V138" i="6"/>
  <c r="V497" i="6" s="1"/>
  <c r="V856" i="6" s="1"/>
  <c r="L495" i="6"/>
  <c r="L854" i="6" s="1"/>
  <c r="V136" i="6"/>
  <c r="V495" i="6" s="1"/>
  <c r="V854" i="6" s="1"/>
  <c r="L493" i="6"/>
  <c r="L852" i="6" s="1"/>
  <c r="V134" i="6"/>
  <c r="V493" i="6" s="1"/>
  <c r="V852" i="6" s="1"/>
  <c r="L492" i="6"/>
  <c r="L851" i="6" s="1"/>
  <c r="V133" i="6"/>
  <c r="V492" i="6" s="1"/>
  <c r="V851" i="6" s="1"/>
  <c r="L491" i="6"/>
  <c r="L850" i="6" s="1"/>
  <c r="V132" i="6"/>
  <c r="V491" i="6" s="1"/>
  <c r="V850" i="6" s="1"/>
  <c r="L487" i="6"/>
  <c r="L846" i="6" s="1"/>
  <c r="V128" i="6"/>
  <c r="V487" i="6" s="1"/>
  <c r="V846" i="6" s="1"/>
  <c r="L486" i="6"/>
  <c r="L845" i="6" s="1"/>
  <c r="V127" i="6"/>
  <c r="V486" i="6" s="1"/>
  <c r="V845" i="6" s="1"/>
  <c r="L485" i="6"/>
  <c r="L844" i="6" s="1"/>
  <c r="V126" i="6"/>
  <c r="V485" i="6" s="1"/>
  <c r="V844" i="6" s="1"/>
  <c r="L484" i="6"/>
  <c r="L843" i="6" s="1"/>
  <c r="V125" i="6"/>
  <c r="V484" i="6" s="1"/>
  <c r="V843" i="6" s="1"/>
  <c r="L483" i="6"/>
  <c r="L842" i="6" s="1"/>
  <c r="V124" i="6"/>
  <c r="V483" i="6" s="1"/>
  <c r="V842" i="6" s="1"/>
  <c r="L482" i="6"/>
  <c r="L841" i="6" s="1"/>
  <c r="V123" i="6"/>
  <c r="V482" i="6" s="1"/>
  <c r="V841" i="6" s="1"/>
  <c r="L481" i="6"/>
  <c r="L840" i="6" s="1"/>
  <c r="V122" i="6"/>
  <c r="V481" i="6" s="1"/>
  <c r="V840" i="6" s="1"/>
  <c r="L479" i="6"/>
  <c r="L838" i="6" s="1"/>
  <c r="V120" i="6"/>
  <c r="V479" i="6" s="1"/>
  <c r="V838" i="6" s="1"/>
  <c r="L478" i="6"/>
  <c r="L837" i="6" s="1"/>
  <c r="V119" i="6"/>
  <c r="V478" i="6" s="1"/>
  <c r="V837" i="6" s="1"/>
  <c r="L477" i="6"/>
  <c r="L836" i="6" s="1"/>
  <c r="V118" i="6"/>
  <c r="V477" i="6" s="1"/>
  <c r="V836" i="6" s="1"/>
  <c r="L476" i="6"/>
  <c r="L835" i="6" s="1"/>
  <c r="V117" i="6"/>
  <c r="V476" i="6" s="1"/>
  <c r="V835" i="6" s="1"/>
  <c r="L475" i="6"/>
  <c r="L834" i="6" s="1"/>
  <c r="V116" i="6"/>
  <c r="V475" i="6" s="1"/>
  <c r="V834" i="6" s="1"/>
  <c r="L471" i="6"/>
  <c r="L830" i="6" s="1"/>
  <c r="V112" i="6"/>
  <c r="V471" i="6" s="1"/>
  <c r="V830" i="6" s="1"/>
  <c r="L470" i="6"/>
  <c r="L829" i="6" s="1"/>
  <c r="V111" i="6"/>
  <c r="V470" i="6" s="1"/>
  <c r="V829" i="6" s="1"/>
  <c r="L469" i="6"/>
  <c r="L828" i="6" s="1"/>
  <c r="V110" i="6"/>
  <c r="V469" i="6" s="1"/>
  <c r="V828" i="6" s="1"/>
  <c r="L468" i="6"/>
  <c r="L827" i="6" s="1"/>
  <c r="V109" i="6"/>
  <c r="V468" i="6" s="1"/>
  <c r="V827" i="6" s="1"/>
  <c r="L467" i="6"/>
  <c r="L826" i="6" s="1"/>
  <c r="V108" i="6"/>
  <c r="V467" i="6" s="1"/>
  <c r="V826" i="6" s="1"/>
  <c r="L466" i="6"/>
  <c r="L825" i="6" s="1"/>
  <c r="V107" i="6"/>
  <c r="V466" i="6" s="1"/>
  <c r="V825" i="6" s="1"/>
  <c r="L465" i="6"/>
  <c r="L824" i="6" s="1"/>
  <c r="V106" i="6"/>
  <c r="V465" i="6" s="1"/>
  <c r="V824" i="6" s="1"/>
  <c r="L463" i="6"/>
  <c r="L822" i="6" s="1"/>
  <c r="V104" i="6"/>
  <c r="V463" i="6" s="1"/>
  <c r="V822" i="6" s="1"/>
  <c r="V103" i="6"/>
  <c r="V462" i="6" s="1"/>
  <c r="V821" i="6" s="1"/>
  <c r="L462" i="6"/>
  <c r="L821" i="6" s="1"/>
  <c r="L461" i="6"/>
  <c r="L820" i="6" s="1"/>
  <c r="V102" i="6"/>
  <c r="V461" i="6" s="1"/>
  <c r="V820" i="6" s="1"/>
  <c r="L460" i="6"/>
  <c r="L819" i="6" s="1"/>
  <c r="V101" i="6"/>
  <c r="V460" i="6" s="1"/>
  <c r="V819" i="6" s="1"/>
  <c r="L459" i="6"/>
  <c r="L818" i="6" s="1"/>
  <c r="V100" i="6"/>
  <c r="V459" i="6" s="1"/>
  <c r="V818" i="6" s="1"/>
  <c r="L455" i="6"/>
  <c r="L814" i="6" s="1"/>
  <c r="V96" i="6"/>
  <c r="V455" i="6" s="1"/>
  <c r="V814" i="6" s="1"/>
  <c r="L454" i="6"/>
  <c r="L813" i="6" s="1"/>
  <c r="V95" i="6"/>
  <c r="V454" i="6" s="1"/>
  <c r="V813" i="6" s="1"/>
  <c r="L453" i="6"/>
  <c r="L812" i="6" s="1"/>
  <c r="V94" i="6"/>
  <c r="V453" i="6" s="1"/>
  <c r="V812" i="6" s="1"/>
  <c r="L452" i="6"/>
  <c r="L811" i="6" s="1"/>
  <c r="V93" i="6"/>
  <c r="V452" i="6" s="1"/>
  <c r="V811" i="6" s="1"/>
  <c r="L451" i="6"/>
  <c r="L810" i="6" s="1"/>
  <c r="V92" i="6"/>
  <c r="V451" i="6" s="1"/>
  <c r="V810" i="6" s="1"/>
  <c r="L450" i="6"/>
  <c r="L809" i="6" s="1"/>
  <c r="V91" i="6"/>
  <c r="V450" i="6" s="1"/>
  <c r="V809" i="6" s="1"/>
  <c r="L449" i="6"/>
  <c r="L808" i="6" s="1"/>
  <c r="V90" i="6"/>
  <c r="V449" i="6" s="1"/>
  <c r="V808" i="6" s="1"/>
  <c r="L447" i="6"/>
  <c r="L806" i="6" s="1"/>
  <c r="V88" i="6"/>
  <c r="V447" i="6" s="1"/>
  <c r="V806" i="6" s="1"/>
  <c r="L446" i="6"/>
  <c r="L805" i="6" s="1"/>
  <c r="V87" i="6"/>
  <c r="V446" i="6" s="1"/>
  <c r="V805" i="6" s="1"/>
  <c r="L445" i="6"/>
  <c r="L804" i="6" s="1"/>
  <c r="V86" i="6"/>
  <c r="V445" i="6" s="1"/>
  <c r="V804" i="6" s="1"/>
  <c r="L444" i="6"/>
  <c r="L803" i="6" s="1"/>
  <c r="V85" i="6"/>
  <c r="V444" i="6" s="1"/>
  <c r="V803" i="6" s="1"/>
  <c r="L443" i="6"/>
  <c r="L802" i="6" s="1"/>
  <c r="V84" i="6"/>
  <c r="V443" i="6" s="1"/>
  <c r="V802" i="6" s="1"/>
  <c r="L439" i="6"/>
  <c r="L798" i="6" s="1"/>
  <c r="V80" i="6"/>
  <c r="V439" i="6" s="1"/>
  <c r="V798" i="6" s="1"/>
  <c r="L438" i="6"/>
  <c r="L797" i="6" s="1"/>
  <c r="V79" i="6"/>
  <c r="V438" i="6" s="1"/>
  <c r="V797" i="6" s="1"/>
  <c r="L437" i="6"/>
  <c r="L796" i="6" s="1"/>
  <c r="V78" i="6"/>
  <c r="V437" i="6" s="1"/>
  <c r="V796" i="6" s="1"/>
  <c r="L436" i="6"/>
  <c r="L795" i="6" s="1"/>
  <c r="V77" i="6"/>
  <c r="V436" i="6" s="1"/>
  <c r="V795" i="6" s="1"/>
  <c r="L435" i="6"/>
  <c r="L794" i="6" s="1"/>
  <c r="V76" i="6"/>
  <c r="V435" i="6" s="1"/>
  <c r="V794" i="6" s="1"/>
  <c r="L434" i="6"/>
  <c r="L793" i="6" s="1"/>
  <c r="V75" i="6"/>
  <c r="V434" i="6" s="1"/>
  <c r="V793" i="6" s="1"/>
  <c r="L433" i="6"/>
  <c r="L792" i="6" s="1"/>
  <c r="V74" i="6"/>
  <c r="V433" i="6" s="1"/>
  <c r="V792" i="6" s="1"/>
  <c r="W222" i="6"/>
  <c r="W581" i="6" s="1"/>
  <c r="W940" i="6" s="1"/>
  <c r="W208" i="6"/>
  <c r="W567" i="6" s="1"/>
  <c r="W926" i="6" s="1"/>
  <c r="W200" i="6"/>
  <c r="W559" i="6" s="1"/>
  <c r="W918" i="6" s="1"/>
  <c r="V140" i="6"/>
  <c r="V499" i="6" s="1"/>
  <c r="V858" i="6" s="1"/>
  <c r="V115" i="6"/>
  <c r="V474" i="6" s="1"/>
  <c r="V833" i="6" s="1"/>
  <c r="V83" i="6"/>
  <c r="V442" i="6" s="1"/>
  <c r="V801" i="6" s="1"/>
  <c r="L630" i="6"/>
  <c r="L989" i="6" s="1"/>
  <c r="L431" i="6"/>
  <c r="L790" i="6" s="1"/>
  <c r="V72" i="6"/>
  <c r="V431" i="6" s="1"/>
  <c r="V790" i="6" s="1"/>
  <c r="L430" i="6"/>
  <c r="L789" i="6" s="1"/>
  <c r="V71" i="6"/>
  <c r="V430" i="6" s="1"/>
  <c r="V789" i="6" s="1"/>
  <c r="L429" i="6"/>
  <c r="L788" i="6" s="1"/>
  <c r="V70" i="6"/>
  <c r="V429" i="6" s="1"/>
  <c r="V788" i="6" s="1"/>
  <c r="L427" i="6"/>
  <c r="L786" i="6" s="1"/>
  <c r="V68" i="6"/>
  <c r="V427" i="6" s="1"/>
  <c r="V786" i="6" s="1"/>
  <c r="L423" i="6"/>
  <c r="L782" i="6" s="1"/>
  <c r="V64" i="6"/>
  <c r="V423" i="6" s="1"/>
  <c r="V782" i="6" s="1"/>
  <c r="L422" i="6"/>
  <c r="L781" i="6" s="1"/>
  <c r="V63" i="6"/>
  <c r="V422" i="6" s="1"/>
  <c r="V781" i="6" s="1"/>
  <c r="L421" i="6"/>
  <c r="L780" i="6" s="1"/>
  <c r="V62" i="6"/>
  <c r="V421" i="6" s="1"/>
  <c r="V780" i="6" s="1"/>
  <c r="L419" i="6"/>
  <c r="L778" i="6" s="1"/>
  <c r="V60" i="6"/>
  <c r="V419" i="6" s="1"/>
  <c r="V778" i="6" s="1"/>
  <c r="L416" i="6"/>
  <c r="L775" i="6" s="1"/>
  <c r="V57" i="6"/>
  <c r="V416" i="6" s="1"/>
  <c r="V775" i="6" s="1"/>
  <c r="L414" i="6"/>
  <c r="L773" i="6" s="1"/>
  <c r="V55" i="6"/>
  <c r="V414" i="6" s="1"/>
  <c r="V773" i="6" s="1"/>
  <c r="L412" i="6"/>
  <c r="L771" i="6" s="1"/>
  <c r="V53" i="6"/>
  <c r="V412" i="6" s="1"/>
  <c r="V771" i="6" s="1"/>
  <c r="L410" i="6"/>
  <c r="L769" i="6" s="1"/>
  <c r="V51" i="6"/>
  <c r="V410" i="6" s="1"/>
  <c r="V769" i="6" s="1"/>
  <c r="L408" i="6"/>
  <c r="L767" i="6" s="1"/>
  <c r="V49" i="6"/>
  <c r="V408" i="6" s="1"/>
  <c r="V767" i="6" s="1"/>
  <c r="L406" i="6"/>
  <c r="L765" i="6" s="1"/>
  <c r="V47" i="6"/>
  <c r="V406" i="6" s="1"/>
  <c r="V765" i="6" s="1"/>
  <c r="L404" i="6"/>
  <c r="L763" i="6" s="1"/>
  <c r="V45" i="6"/>
  <c r="V404" i="6" s="1"/>
  <c r="V763" i="6" s="1"/>
  <c r="V43" i="6"/>
  <c r="V402" i="6" s="1"/>
  <c r="V761" i="6" s="1"/>
  <c r="L402" i="6"/>
  <c r="L761" i="6" s="1"/>
  <c r="L400" i="6"/>
  <c r="L759" i="6" s="1"/>
  <c r="V41" i="6"/>
  <c r="V400" i="6" s="1"/>
  <c r="V759" i="6" s="1"/>
  <c r="L398" i="6"/>
  <c r="L757" i="6" s="1"/>
  <c r="V39" i="6"/>
  <c r="V398" i="6" s="1"/>
  <c r="V757" i="6" s="1"/>
  <c r="L396" i="6"/>
  <c r="L755" i="6" s="1"/>
  <c r="V37" i="6"/>
  <c r="V396" i="6" s="1"/>
  <c r="V755" i="6" s="1"/>
  <c r="L394" i="6"/>
  <c r="L753" i="6" s="1"/>
  <c r="V35" i="6"/>
  <c r="V394" i="6" s="1"/>
  <c r="V753" i="6" s="1"/>
  <c r="L392" i="6"/>
  <c r="L751" i="6" s="1"/>
  <c r="V33" i="6"/>
  <c r="V392" i="6" s="1"/>
  <c r="V751" i="6" s="1"/>
  <c r="L390" i="6"/>
  <c r="L749" i="6" s="1"/>
  <c r="V31" i="6"/>
  <c r="V390" i="6" s="1"/>
  <c r="V749" i="6" s="1"/>
  <c r="L388" i="6"/>
  <c r="L747" i="6" s="1"/>
  <c r="V29" i="6"/>
  <c r="V388" i="6" s="1"/>
  <c r="V747" i="6" s="1"/>
  <c r="L386" i="6"/>
  <c r="L745" i="6" s="1"/>
  <c r="V27" i="6"/>
  <c r="V386" i="6" s="1"/>
  <c r="V745" i="6" s="1"/>
  <c r="L384" i="6"/>
  <c r="L743" i="6" s="1"/>
  <c r="V25" i="6"/>
  <c r="V384" i="6" s="1"/>
  <c r="V743" i="6" s="1"/>
  <c r="L382" i="6"/>
  <c r="L741" i="6" s="1"/>
  <c r="V23" i="6"/>
  <c r="V382" i="6" s="1"/>
  <c r="V741" i="6" s="1"/>
  <c r="L380" i="6"/>
  <c r="L739" i="6" s="1"/>
  <c r="V21" i="6"/>
  <c r="V380" i="6" s="1"/>
  <c r="V739" i="6" s="1"/>
  <c r="L378" i="6"/>
  <c r="L737" i="6" s="1"/>
  <c r="V19" i="6"/>
  <c r="V378" i="6" s="1"/>
  <c r="V737" i="6" s="1"/>
  <c r="L377" i="6"/>
  <c r="L736" i="6" s="1"/>
  <c r="V18" i="6"/>
  <c r="V377" i="6" s="1"/>
  <c r="V736" i="6" s="1"/>
  <c r="L376" i="6"/>
  <c r="L735" i="6" s="1"/>
  <c r="V17" i="6"/>
  <c r="V376" i="6" s="1"/>
  <c r="V735" i="6" s="1"/>
  <c r="L375" i="6"/>
  <c r="L734" i="6" s="1"/>
  <c r="V16" i="6"/>
  <c r="V375" i="6" s="1"/>
  <c r="V734" i="6" s="1"/>
  <c r="L374" i="6"/>
  <c r="L733" i="6" s="1"/>
  <c r="V15" i="6"/>
  <c r="V374" i="6" s="1"/>
  <c r="V733" i="6" s="1"/>
  <c r="L373" i="6"/>
  <c r="L732" i="6" s="1"/>
  <c r="V14" i="6"/>
  <c r="V373" i="6" s="1"/>
  <c r="V732" i="6" s="1"/>
  <c r="L371" i="6"/>
  <c r="L730" i="6" s="1"/>
  <c r="V12" i="6"/>
  <c r="V371" i="6" s="1"/>
  <c r="V730" i="6" s="1"/>
  <c r="L369" i="6"/>
  <c r="L728" i="6" s="1"/>
  <c r="V10" i="6"/>
  <c r="V369" i="6" s="1"/>
  <c r="V728" i="6" s="1"/>
  <c r="L368" i="6"/>
  <c r="L727" i="6" s="1"/>
  <c r="V9" i="6"/>
  <c r="V368" i="6" s="1"/>
  <c r="V727" i="6" s="1"/>
  <c r="L367" i="6"/>
  <c r="L726" i="6" s="1"/>
  <c r="V8" i="6"/>
  <c r="V367" i="6" s="1"/>
  <c r="V726" i="6" s="1"/>
  <c r="V7" i="6"/>
  <c r="V366" i="6" s="1"/>
  <c r="V725" i="6" s="1"/>
  <c r="L366" i="6"/>
  <c r="L725" i="6" s="1"/>
  <c r="L365" i="6"/>
  <c r="L724" i="6" s="1"/>
  <c r="V6" i="6"/>
  <c r="V365" i="6" s="1"/>
  <c r="V724" i="6" s="1"/>
  <c r="L364" i="6"/>
  <c r="L723" i="6" s="1"/>
  <c r="V5" i="6"/>
  <c r="V364" i="6" s="1"/>
  <c r="V723" i="6" s="1"/>
  <c r="V4" i="6"/>
  <c r="V363" i="6" s="1"/>
  <c r="V722" i="6" s="1"/>
  <c r="V59" i="6"/>
  <c r="V418" i="6" s="1"/>
  <c r="V777" i="6" s="1"/>
  <c r="M464" i="6"/>
  <c r="M823" i="6" s="1"/>
  <c r="V58" i="6"/>
  <c r="V417" i="6" s="1"/>
  <c r="V776" i="6" s="1"/>
  <c r="V54" i="6"/>
  <c r="V413" i="6" s="1"/>
  <c r="V772" i="6" s="1"/>
  <c r="V50" i="6"/>
  <c r="V409" i="6" s="1"/>
  <c r="V768" i="6" s="1"/>
  <c r="V46" i="6"/>
  <c r="V405" i="6" s="1"/>
  <c r="V764" i="6" s="1"/>
  <c r="V42" i="6"/>
  <c r="V401" i="6" s="1"/>
  <c r="V760" i="6" s="1"/>
  <c r="V38" i="6"/>
  <c r="V397" i="6" s="1"/>
  <c r="V756" i="6" s="1"/>
  <c r="V34" i="6"/>
  <c r="V393" i="6" s="1"/>
  <c r="V752" i="6" s="1"/>
  <c r="V30" i="6"/>
  <c r="V389" i="6" s="1"/>
  <c r="V748" i="6" s="1"/>
  <c r="V26" i="6"/>
  <c r="V385" i="6" s="1"/>
  <c r="V744" i="6" s="1"/>
  <c r="V22" i="6"/>
  <c r="V381" i="6" s="1"/>
  <c r="V740" i="6" s="1"/>
  <c r="M409" i="6"/>
  <c r="M768" i="6" s="1"/>
  <c r="V61" i="6"/>
  <c r="V420" i="6" s="1"/>
  <c r="V779" i="6" s="1"/>
  <c r="V13" i="6"/>
  <c r="V372" i="6" s="1"/>
  <c r="V731" i="6" s="1"/>
  <c r="W8" i="6"/>
  <c r="W367" i="6" s="1"/>
  <c r="W726" i="6" s="1"/>
  <c r="M388" i="6"/>
  <c r="M747" i="6" s="1"/>
  <c r="W125" i="6"/>
  <c r="W484" i="6" s="1"/>
  <c r="W843" i="6" s="1"/>
  <c r="M484" i="6"/>
  <c r="M843" i="6" s="1"/>
  <c r="M483" i="6"/>
  <c r="M842" i="6" s="1"/>
  <c r="W124" i="6"/>
  <c r="W483" i="6" s="1"/>
  <c r="W842" i="6" s="1"/>
  <c r="M482" i="6"/>
  <c r="M841" i="6" s="1"/>
  <c r="W123" i="6"/>
  <c r="W482" i="6" s="1"/>
  <c r="W841" i="6" s="1"/>
  <c r="M481" i="6"/>
  <c r="M840" i="6" s="1"/>
  <c r="W122" i="6"/>
  <c r="W481" i="6" s="1"/>
  <c r="W840" i="6" s="1"/>
  <c r="M480" i="6"/>
  <c r="M839" i="6" s="1"/>
  <c r="W121" i="6"/>
  <c r="W480" i="6" s="1"/>
  <c r="W839" i="6" s="1"/>
  <c r="M479" i="6"/>
  <c r="M838" i="6" s="1"/>
  <c r="W120" i="6"/>
  <c r="W479" i="6" s="1"/>
  <c r="W838" i="6" s="1"/>
  <c r="M478" i="6"/>
  <c r="M837" i="6" s="1"/>
  <c r="W119" i="6"/>
  <c r="W478" i="6" s="1"/>
  <c r="W837" i="6" s="1"/>
  <c r="W118" i="6"/>
  <c r="W477" i="6" s="1"/>
  <c r="W836" i="6" s="1"/>
  <c r="M477" i="6"/>
  <c r="M836" i="6" s="1"/>
  <c r="M476" i="6"/>
  <c r="M835" i="6" s="1"/>
  <c r="W117" i="6"/>
  <c r="W476" i="6" s="1"/>
  <c r="W835" i="6" s="1"/>
  <c r="M475" i="6"/>
  <c r="M834" i="6" s="1"/>
  <c r="W116" i="6"/>
  <c r="W475" i="6" s="1"/>
  <c r="W834" i="6" s="1"/>
  <c r="M474" i="6"/>
  <c r="M833" i="6" s="1"/>
  <c r="W115" i="6"/>
  <c r="W474" i="6" s="1"/>
  <c r="W833" i="6" s="1"/>
  <c r="W114" i="6"/>
  <c r="W473" i="6" s="1"/>
  <c r="W832" i="6" s="1"/>
  <c r="M473" i="6"/>
  <c r="M832" i="6" s="1"/>
  <c r="M472" i="6"/>
  <c r="M831" i="6" s="1"/>
  <c r="W113" i="6"/>
  <c r="W472" i="6" s="1"/>
  <c r="W831" i="6" s="1"/>
  <c r="M471" i="6"/>
  <c r="M830" i="6" s="1"/>
  <c r="W112" i="6"/>
  <c r="W471" i="6" s="1"/>
  <c r="W830" i="6" s="1"/>
  <c r="M470" i="6"/>
  <c r="M829" i="6" s="1"/>
  <c r="W111" i="6"/>
  <c r="W470" i="6" s="1"/>
  <c r="W829" i="6" s="1"/>
  <c r="M469" i="6"/>
  <c r="M828" i="6" s="1"/>
  <c r="W110" i="6"/>
  <c r="W469" i="6" s="1"/>
  <c r="W828" i="6" s="1"/>
  <c r="M468" i="6"/>
  <c r="M827" i="6" s="1"/>
  <c r="W109" i="6"/>
  <c r="W468" i="6" s="1"/>
  <c r="W827" i="6" s="1"/>
  <c r="M467" i="6"/>
  <c r="M826" i="6" s="1"/>
  <c r="W108" i="6"/>
  <c r="W467" i="6" s="1"/>
  <c r="W826" i="6" s="1"/>
  <c r="M466" i="6"/>
  <c r="M825" i="6" s="1"/>
  <c r="W107" i="6"/>
  <c r="W466" i="6" s="1"/>
  <c r="W825" i="6" s="1"/>
  <c r="M465" i="6"/>
  <c r="M824" i="6" s="1"/>
  <c r="W106" i="6"/>
  <c r="W465" i="6" s="1"/>
  <c r="W824" i="6" s="1"/>
  <c r="M463" i="6"/>
  <c r="M822" i="6" s="1"/>
  <c r="W104" i="6"/>
  <c r="W463" i="6" s="1"/>
  <c r="W822" i="6" s="1"/>
  <c r="M462" i="6"/>
  <c r="M821" i="6" s="1"/>
  <c r="W103" i="6"/>
  <c r="W462" i="6" s="1"/>
  <c r="W821" i="6" s="1"/>
  <c r="M461" i="6"/>
  <c r="M820" i="6" s="1"/>
  <c r="W102" i="6"/>
  <c r="W461" i="6" s="1"/>
  <c r="W820" i="6" s="1"/>
  <c r="M460" i="6"/>
  <c r="M819" i="6" s="1"/>
  <c r="W101" i="6"/>
  <c r="W460" i="6" s="1"/>
  <c r="W819" i="6" s="1"/>
  <c r="M459" i="6"/>
  <c r="M818" i="6" s="1"/>
  <c r="W100" i="6"/>
  <c r="W459" i="6" s="1"/>
  <c r="W818" i="6" s="1"/>
  <c r="M458" i="6"/>
  <c r="M817" i="6" s="1"/>
  <c r="W99" i="6"/>
  <c r="W458" i="6" s="1"/>
  <c r="W817" i="6" s="1"/>
  <c r="M457" i="6"/>
  <c r="M816" i="6" s="1"/>
  <c r="W98" i="6"/>
  <c r="W457" i="6" s="1"/>
  <c r="W816" i="6" s="1"/>
  <c r="W97" i="6"/>
  <c r="W456" i="6" s="1"/>
  <c r="W815" i="6" s="1"/>
  <c r="M456" i="6"/>
  <c r="M815" i="6" s="1"/>
  <c r="M455" i="6"/>
  <c r="M814" i="6" s="1"/>
  <c r="W96" i="6"/>
  <c r="W455" i="6" s="1"/>
  <c r="W814" i="6" s="1"/>
  <c r="M454" i="6"/>
  <c r="M813" i="6" s="1"/>
  <c r="W95" i="6"/>
  <c r="W454" i="6" s="1"/>
  <c r="W813" i="6" s="1"/>
  <c r="W94" i="6"/>
  <c r="W453" i="6" s="1"/>
  <c r="W812" i="6" s="1"/>
  <c r="M453" i="6"/>
  <c r="M812" i="6" s="1"/>
  <c r="W93" i="6"/>
  <c r="W452" i="6" s="1"/>
  <c r="W811" i="6" s="1"/>
  <c r="M452" i="6"/>
  <c r="M811" i="6" s="1"/>
  <c r="M451" i="6"/>
  <c r="M810" i="6" s="1"/>
  <c r="W92" i="6"/>
  <c r="W451" i="6" s="1"/>
  <c r="W810" i="6" s="1"/>
  <c r="M450" i="6"/>
  <c r="M809" i="6" s="1"/>
  <c r="W91" i="6"/>
  <c r="W450" i="6" s="1"/>
  <c r="W809" i="6" s="1"/>
  <c r="M449" i="6"/>
  <c r="M808" i="6" s="1"/>
  <c r="W90" i="6"/>
  <c r="W449" i="6" s="1"/>
  <c r="W808" i="6" s="1"/>
  <c r="M448" i="6"/>
  <c r="M807" i="6" s="1"/>
  <c r="W89" i="6"/>
  <c r="W448" i="6" s="1"/>
  <c r="W807" i="6" s="1"/>
  <c r="M447" i="6"/>
  <c r="M806" i="6" s="1"/>
  <c r="W88" i="6"/>
  <c r="W447" i="6" s="1"/>
  <c r="W806" i="6" s="1"/>
  <c r="M446" i="6"/>
  <c r="M805" i="6" s="1"/>
  <c r="W87" i="6"/>
  <c r="W446" i="6" s="1"/>
  <c r="W805" i="6" s="1"/>
  <c r="M445" i="6"/>
  <c r="M804" i="6" s="1"/>
  <c r="W86" i="6"/>
  <c r="W445" i="6" s="1"/>
  <c r="W804" i="6" s="1"/>
  <c r="M444" i="6"/>
  <c r="M803" i="6" s="1"/>
  <c r="W85" i="6"/>
  <c r="W444" i="6" s="1"/>
  <c r="W803" i="6" s="1"/>
  <c r="M443" i="6"/>
  <c r="M802" i="6" s="1"/>
  <c r="W84" i="6"/>
  <c r="W443" i="6" s="1"/>
  <c r="W802" i="6" s="1"/>
  <c r="M442" i="6"/>
  <c r="M801" i="6" s="1"/>
  <c r="W83" i="6"/>
  <c r="W442" i="6" s="1"/>
  <c r="W801" i="6" s="1"/>
  <c r="M441" i="6"/>
  <c r="M800" i="6" s="1"/>
  <c r="W82" i="6"/>
  <c r="W441" i="6" s="1"/>
  <c r="W800" i="6" s="1"/>
  <c r="M440" i="6"/>
  <c r="M799" i="6" s="1"/>
  <c r="W81" i="6"/>
  <c r="W440" i="6" s="1"/>
  <c r="W799" i="6" s="1"/>
  <c r="M439" i="6"/>
  <c r="M798" i="6" s="1"/>
  <c r="W80" i="6"/>
  <c r="W439" i="6" s="1"/>
  <c r="W798" i="6" s="1"/>
  <c r="M438" i="6"/>
  <c r="M797" i="6" s="1"/>
  <c r="W79" i="6"/>
  <c r="W438" i="6" s="1"/>
  <c r="W797" i="6" s="1"/>
  <c r="M437" i="6"/>
  <c r="M796" i="6" s="1"/>
  <c r="W78" i="6"/>
  <c r="W437" i="6" s="1"/>
  <c r="W796" i="6" s="1"/>
  <c r="M436" i="6"/>
  <c r="M795" i="6" s="1"/>
  <c r="W77" i="6"/>
  <c r="W436" i="6" s="1"/>
  <c r="W795" i="6" s="1"/>
  <c r="M435" i="6"/>
  <c r="M794" i="6" s="1"/>
  <c r="W76" i="6"/>
  <c r="W435" i="6" s="1"/>
  <c r="W794" i="6" s="1"/>
  <c r="M434" i="6"/>
  <c r="M793" i="6" s="1"/>
  <c r="W75" i="6"/>
  <c r="W434" i="6" s="1"/>
  <c r="W793" i="6" s="1"/>
  <c r="M433" i="6"/>
  <c r="M792" i="6" s="1"/>
  <c r="W74" i="6"/>
  <c r="W433" i="6" s="1"/>
  <c r="W792" i="6" s="1"/>
  <c r="W73" i="6"/>
  <c r="W432" i="6" s="1"/>
  <c r="W791" i="6" s="1"/>
  <c r="M432" i="6"/>
  <c r="M791" i="6" s="1"/>
  <c r="M431" i="6"/>
  <c r="M790" i="6" s="1"/>
  <c r="W72" i="6"/>
  <c r="W431" i="6" s="1"/>
  <c r="W790" i="6" s="1"/>
  <c r="M430" i="6"/>
  <c r="M789" i="6" s="1"/>
  <c r="W71" i="6"/>
  <c r="W430" i="6" s="1"/>
  <c r="W789" i="6" s="1"/>
  <c r="M429" i="6"/>
  <c r="M788" i="6" s="1"/>
  <c r="W70" i="6"/>
  <c r="W429" i="6" s="1"/>
  <c r="W788" i="6" s="1"/>
  <c r="M428" i="6"/>
  <c r="M787" i="6" s="1"/>
  <c r="W69" i="6"/>
  <c r="W428" i="6" s="1"/>
  <c r="W787" i="6" s="1"/>
  <c r="M427" i="6"/>
  <c r="M786" i="6" s="1"/>
  <c r="W68" i="6"/>
  <c r="W427" i="6" s="1"/>
  <c r="W786" i="6" s="1"/>
  <c r="M426" i="6"/>
  <c r="M785" i="6" s="1"/>
  <c r="W67" i="6"/>
  <c r="W426" i="6" s="1"/>
  <c r="W785" i="6" s="1"/>
  <c r="M425" i="6"/>
  <c r="M784" i="6" s="1"/>
  <c r="W66" i="6"/>
  <c r="W425" i="6" s="1"/>
  <c r="W784" i="6" s="1"/>
  <c r="W65" i="6"/>
  <c r="W424" i="6" s="1"/>
  <c r="W783" i="6" s="1"/>
  <c r="M424" i="6"/>
  <c r="M783" i="6" s="1"/>
  <c r="M423" i="6"/>
  <c r="M782" i="6" s="1"/>
  <c r="W64" i="6"/>
  <c r="W423" i="6" s="1"/>
  <c r="W782" i="6" s="1"/>
  <c r="M422" i="6"/>
  <c r="M781" i="6" s="1"/>
  <c r="W63" i="6"/>
  <c r="W422" i="6" s="1"/>
  <c r="W781" i="6" s="1"/>
  <c r="W62" i="6"/>
  <c r="W421" i="6" s="1"/>
  <c r="W780" i="6" s="1"/>
  <c r="M421" i="6"/>
  <c r="M780" i="6" s="1"/>
  <c r="M420" i="6"/>
  <c r="M779" i="6" s="1"/>
  <c r="W61" i="6"/>
  <c r="W420" i="6" s="1"/>
  <c r="W779" i="6" s="1"/>
  <c r="M419" i="6"/>
  <c r="M778" i="6" s="1"/>
  <c r="W60" i="6"/>
  <c r="W419" i="6" s="1"/>
  <c r="W778" i="6" s="1"/>
  <c r="M418" i="6"/>
  <c r="M777" i="6" s="1"/>
  <c r="W59" i="6"/>
  <c r="W418" i="6" s="1"/>
  <c r="W777" i="6" s="1"/>
  <c r="M417" i="6"/>
  <c r="M776" i="6" s="1"/>
  <c r="W58" i="6"/>
  <c r="W417" i="6" s="1"/>
  <c r="W776" i="6" s="1"/>
  <c r="M416" i="6"/>
  <c r="M775" i="6" s="1"/>
  <c r="W57" i="6"/>
  <c r="W416" i="6" s="1"/>
  <c r="W775" i="6" s="1"/>
  <c r="M415" i="6"/>
  <c r="M774" i="6" s="1"/>
  <c r="W56" i="6"/>
  <c r="W415" i="6" s="1"/>
  <c r="W774" i="6" s="1"/>
  <c r="M414" i="6"/>
  <c r="M773" i="6" s="1"/>
  <c r="W55" i="6"/>
  <c r="W414" i="6" s="1"/>
  <c r="W773" i="6" s="1"/>
  <c r="M412" i="6"/>
  <c r="M771" i="6" s="1"/>
  <c r="W53" i="6"/>
  <c r="W412" i="6" s="1"/>
  <c r="W771" i="6" s="1"/>
  <c r="M411" i="6"/>
  <c r="M770" i="6" s="1"/>
  <c r="W52" i="6"/>
  <c r="W411" i="6" s="1"/>
  <c r="W770" i="6" s="1"/>
  <c r="M410" i="6"/>
  <c r="M769" i="6" s="1"/>
  <c r="W51" i="6"/>
  <c r="W410" i="6" s="1"/>
  <c r="W769" i="6" s="1"/>
  <c r="M408" i="6"/>
  <c r="M767" i="6" s="1"/>
  <c r="W49" i="6"/>
  <c r="W408" i="6" s="1"/>
  <c r="W767" i="6" s="1"/>
  <c r="M407" i="6"/>
  <c r="M766" i="6" s="1"/>
  <c r="W48" i="6"/>
  <c r="W407" i="6" s="1"/>
  <c r="W766" i="6" s="1"/>
  <c r="M406" i="6"/>
  <c r="M765" i="6" s="1"/>
  <c r="W47" i="6"/>
  <c r="W406" i="6" s="1"/>
  <c r="W765" i="6" s="1"/>
  <c r="M405" i="6"/>
  <c r="M764" i="6" s="1"/>
  <c r="W46" i="6"/>
  <c r="W405" i="6" s="1"/>
  <c r="W764" i="6" s="1"/>
  <c r="M404" i="6"/>
  <c r="M763" i="6" s="1"/>
  <c r="W45" i="6"/>
  <c r="W404" i="6" s="1"/>
  <c r="W763" i="6" s="1"/>
  <c r="M403" i="6"/>
  <c r="M762" i="6" s="1"/>
  <c r="W44" i="6"/>
  <c r="W403" i="6" s="1"/>
  <c r="W762" i="6" s="1"/>
  <c r="M402" i="6"/>
  <c r="M761" i="6" s="1"/>
  <c r="W43" i="6"/>
  <c r="W402" i="6" s="1"/>
  <c r="W761" i="6" s="1"/>
  <c r="M401" i="6"/>
  <c r="M760" i="6" s="1"/>
  <c r="W42" i="6"/>
  <c r="W401" i="6" s="1"/>
  <c r="W760" i="6" s="1"/>
  <c r="W41" i="6"/>
  <c r="W400" i="6" s="1"/>
  <c r="W759" i="6" s="1"/>
  <c r="M400" i="6"/>
  <c r="M759" i="6" s="1"/>
  <c r="M399" i="6"/>
  <c r="M758" i="6" s="1"/>
  <c r="W40" i="6"/>
  <c r="W399" i="6" s="1"/>
  <c r="W758" i="6" s="1"/>
  <c r="M398" i="6"/>
  <c r="M757" i="6" s="1"/>
  <c r="W39" i="6"/>
  <c r="W398" i="6" s="1"/>
  <c r="W757" i="6" s="1"/>
  <c r="M397" i="6"/>
  <c r="M756" i="6" s="1"/>
  <c r="W38" i="6"/>
  <c r="W397" i="6" s="1"/>
  <c r="W756" i="6" s="1"/>
  <c r="M396" i="6"/>
  <c r="M755" i="6" s="1"/>
  <c r="W37" i="6"/>
  <c r="W396" i="6" s="1"/>
  <c r="W755" i="6" s="1"/>
  <c r="M395" i="6"/>
  <c r="M754" i="6" s="1"/>
  <c r="W36" i="6"/>
  <c r="W395" i="6" s="1"/>
  <c r="W754" i="6" s="1"/>
  <c r="M394" i="6"/>
  <c r="M753" i="6" s="1"/>
  <c r="W35" i="6"/>
  <c r="W394" i="6" s="1"/>
  <c r="W753" i="6" s="1"/>
  <c r="M393" i="6"/>
  <c r="M752" i="6" s="1"/>
  <c r="W34" i="6"/>
  <c r="W393" i="6" s="1"/>
  <c r="W752" i="6" s="1"/>
  <c r="W33" i="6"/>
  <c r="W392" i="6" s="1"/>
  <c r="W751" i="6" s="1"/>
  <c r="M392" i="6"/>
  <c r="M751" i="6" s="1"/>
  <c r="M391" i="6"/>
  <c r="M750" i="6" s="1"/>
  <c r="W32" i="6"/>
  <c r="W391" i="6" s="1"/>
  <c r="W750" i="6" s="1"/>
  <c r="M390" i="6"/>
  <c r="M749" i="6" s="1"/>
  <c r="W31" i="6"/>
  <c r="W390" i="6" s="1"/>
  <c r="W749" i="6" s="1"/>
  <c r="M389" i="6"/>
  <c r="M748" i="6" s="1"/>
  <c r="W30" i="6"/>
  <c r="W389" i="6" s="1"/>
  <c r="W748" i="6" s="1"/>
  <c r="M387" i="6"/>
  <c r="M746" i="6" s="1"/>
  <c r="W28" i="6"/>
  <c r="W387" i="6" s="1"/>
  <c r="W746" i="6" s="1"/>
  <c r="M386" i="6"/>
  <c r="M745" i="6" s="1"/>
  <c r="W27" i="6"/>
  <c r="W386" i="6" s="1"/>
  <c r="W745" i="6" s="1"/>
  <c r="M385" i="6"/>
  <c r="M744" i="6" s="1"/>
  <c r="W26" i="6"/>
  <c r="W385" i="6" s="1"/>
  <c r="W744" i="6" s="1"/>
  <c r="M384" i="6"/>
  <c r="M743" i="6" s="1"/>
  <c r="W25" i="6"/>
  <c r="W384" i="6" s="1"/>
  <c r="W743" i="6" s="1"/>
  <c r="M383" i="6"/>
  <c r="M742" i="6" s="1"/>
  <c r="W24" i="6"/>
  <c r="W383" i="6" s="1"/>
  <c r="W742" i="6" s="1"/>
  <c r="M382" i="6"/>
  <c r="M741" i="6" s="1"/>
  <c r="W23" i="6"/>
  <c r="W382" i="6" s="1"/>
  <c r="W741" i="6" s="1"/>
  <c r="M381" i="6"/>
  <c r="M740" i="6" s="1"/>
  <c r="W22" i="6"/>
  <c r="W381" i="6" s="1"/>
  <c r="W740" i="6" s="1"/>
  <c r="M380" i="6"/>
  <c r="M739" i="6" s="1"/>
  <c r="W21" i="6"/>
  <c r="W380" i="6" s="1"/>
  <c r="W739" i="6" s="1"/>
  <c r="M379" i="6"/>
  <c r="M738" i="6" s="1"/>
  <c r="W20" i="6"/>
  <c r="W379" i="6" s="1"/>
  <c r="W738" i="6" s="1"/>
  <c r="M378" i="6"/>
  <c r="M737" i="6" s="1"/>
  <c r="W19" i="6"/>
  <c r="W378" i="6" s="1"/>
  <c r="W737" i="6" s="1"/>
  <c r="W18" i="6"/>
  <c r="W377" i="6" s="1"/>
  <c r="W736" i="6" s="1"/>
  <c r="M377" i="6"/>
  <c r="M736" i="6" s="1"/>
  <c r="M375" i="6"/>
  <c r="M734" i="6" s="1"/>
  <c r="W16" i="6"/>
  <c r="W375" i="6" s="1"/>
  <c r="W734" i="6" s="1"/>
  <c r="M374" i="6"/>
  <c r="M733" i="6" s="1"/>
  <c r="W15" i="6"/>
  <c r="W374" i="6" s="1"/>
  <c r="W733" i="6" s="1"/>
  <c r="M372" i="6"/>
  <c r="M731" i="6" s="1"/>
  <c r="W13" i="6"/>
  <c r="W372" i="6" s="1"/>
  <c r="W731" i="6" s="1"/>
  <c r="M371" i="6"/>
  <c r="M730" i="6" s="1"/>
  <c r="W12" i="6"/>
  <c r="W371" i="6" s="1"/>
  <c r="W730" i="6" s="1"/>
  <c r="M370" i="6"/>
  <c r="M729" i="6" s="1"/>
  <c r="W11" i="6"/>
  <c r="W370" i="6" s="1"/>
  <c r="W729" i="6" s="1"/>
  <c r="M369" i="6"/>
  <c r="M728" i="6" s="1"/>
  <c r="W10" i="6"/>
  <c r="W369" i="6" s="1"/>
  <c r="W728" i="6" s="1"/>
  <c r="M368" i="6"/>
  <c r="M727" i="6" s="1"/>
  <c r="W9" i="6"/>
  <c r="W368" i="6" s="1"/>
  <c r="W727" i="6" s="1"/>
  <c r="M365" i="6"/>
  <c r="M724" i="6" s="1"/>
  <c r="W6" i="6"/>
  <c r="W365" i="6" s="1"/>
  <c r="W724" i="6" s="1"/>
  <c r="M364" i="6"/>
  <c r="M723" i="6" s="1"/>
  <c r="W5" i="6"/>
  <c r="W364" i="6" s="1"/>
  <c r="W723" i="6" s="1"/>
  <c r="W4" i="6"/>
  <c r="W363" i="6" s="1"/>
  <c r="W722" i="6" s="1"/>
  <c r="V69" i="6"/>
  <c r="V428" i="6" s="1"/>
  <c r="V787" i="6" s="1"/>
  <c r="AL119" i="3"/>
  <c r="AL294" i="3"/>
  <c r="AL206" i="3"/>
  <c r="AL182" i="3"/>
  <c r="AL102" i="3"/>
  <c r="AL6" i="3"/>
  <c r="AL2" i="3"/>
  <c r="AL278" i="3"/>
  <c r="AL126" i="3"/>
  <c r="AL349" i="3"/>
  <c r="AL221" i="3"/>
  <c r="AL165" i="3"/>
  <c r="AL133" i="3"/>
  <c r="AL101" i="3"/>
  <c r="AL37" i="3"/>
  <c r="AK264" i="3"/>
  <c r="AL264" i="3" s="1"/>
  <c r="AK208" i="3"/>
  <c r="AL208" i="3" s="1"/>
  <c r="AK192" i="3"/>
  <c r="AL192" i="3" s="1"/>
  <c r="AK168" i="3"/>
  <c r="AL168" i="3" s="1"/>
  <c r="AK152" i="3"/>
  <c r="AL152" i="3" s="1"/>
  <c r="AK144" i="3"/>
  <c r="AL144" i="3" s="1"/>
  <c r="AK88" i="3"/>
  <c r="AL88" i="3" s="1"/>
  <c r="AK48" i="3"/>
  <c r="AL48" i="3" s="1"/>
  <c r="AL300" i="3"/>
  <c r="AL292" i="3"/>
  <c r="AL284" i="3"/>
  <c r="AL260" i="3"/>
  <c r="AL228" i="3"/>
  <c r="AL156" i="3"/>
  <c r="AL132" i="3"/>
  <c r="AL108" i="3"/>
  <c r="AL68" i="3"/>
  <c r="AL36" i="3"/>
  <c r="AL341" i="3"/>
  <c r="AL325" i="3"/>
  <c r="AL309" i="3"/>
  <c r="AL245" i="3"/>
  <c r="AL93" i="3"/>
  <c r="AK343" i="3"/>
  <c r="AL343" i="3" s="1"/>
  <c r="AK231" i="3"/>
  <c r="AL231" i="3" s="1"/>
  <c r="AK207" i="3"/>
  <c r="AL207" i="3" s="1"/>
  <c r="AK191" i="3"/>
  <c r="AL191" i="3" s="1"/>
  <c r="AK143" i="3"/>
  <c r="AL143" i="3" s="1"/>
  <c r="AK119" i="3"/>
  <c r="AK39" i="3"/>
  <c r="AL39" i="3" s="1"/>
  <c r="AK23" i="3"/>
  <c r="AL23" i="3" s="1"/>
  <c r="AL315" i="3"/>
  <c r="AL307" i="3"/>
  <c r="AL251" i="3"/>
  <c r="AL227" i="3"/>
  <c r="AL219" i="3"/>
  <c r="AL203" i="3"/>
  <c r="AL179" i="3"/>
  <c r="AL155" i="3"/>
  <c r="AL147" i="3"/>
  <c r="AL99" i="3"/>
  <c r="AL83" i="3"/>
  <c r="AL67" i="3"/>
  <c r="AL19" i="3"/>
  <c r="AK150" i="3"/>
  <c r="AL150" i="3" s="1"/>
  <c r="N359" i="3" l="1"/>
  <c r="O359" i="3"/>
  <c r="Q359" i="3"/>
  <c r="R359" i="3"/>
  <c r="S359" i="3"/>
  <c r="T359" i="3"/>
  <c r="U359" i="3"/>
  <c r="P359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F4" i="3" l="1"/>
  <c r="AF2" i="3"/>
  <c r="AF5" i="3"/>
  <c r="AF3" i="3"/>
</calcChain>
</file>

<file path=xl/connections.xml><?xml version="1.0" encoding="utf-8"?>
<connections xmlns="http://schemas.openxmlformats.org/spreadsheetml/2006/main">
  <connection id="1" name="map_plot_te23" type="6" refreshedVersion="5" background="1" saveData="1">
    <textPr codePage="850" sourceFile="C:\Users\mn811042\Desktop\Phase 2_Obs Data\map_plot_te23.txt" delimiter=",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<sst xmlns="http://schemas.openxmlformats.org/spreadsheetml/2006/main" count="26050" uniqueCount="3311">
  <si>
    <t>SITE_NAME</t>
  </si>
  <si>
    <t>SUB_SITE</t>
  </si>
  <si>
    <t>MEASUREMENT_YEAR</t>
  </si>
  <si>
    <t>PLOT_ID</t>
  </si>
  <si>
    <t>TREE</t>
  </si>
  <si>
    <t>SPECIES</t>
  </si>
  <si>
    <t>UTM_ZONE</t>
  </si>
  <si>
    <t>UTM_EASTING</t>
  </si>
  <si>
    <t>UTM_NORTHING</t>
  </si>
  <si>
    <t>X_GRID_COORD</t>
  </si>
  <si>
    <t>Y_GRID_COORD</t>
  </si>
  <si>
    <t>TREE_DIAMETER_BREAST_HT</t>
  </si>
  <si>
    <t>DOMINANCE_CLASS</t>
  </si>
  <si>
    <t>TREE_HEIGHT</t>
  </si>
  <si>
    <t>CALC_TREE_HEIGHT</t>
  </si>
  <si>
    <t>LOWEST_BRANCH_HEIGHT</t>
  </si>
  <si>
    <t>LOWEST_GREEN_FOLIAGE_HEIGHT</t>
  </si>
  <si>
    <t>CROWN_RADIUS_NORTH</t>
  </si>
  <si>
    <t>CROWN_RADIUS_SOUTH</t>
  </si>
  <si>
    <t>CROWN_RADIUS_EAST</t>
  </si>
  <si>
    <t>CROWN_RADIUS_WEST</t>
  </si>
  <si>
    <t>CRTFCN_CODE</t>
  </si>
  <si>
    <t>REVISION_DATE</t>
  </si>
  <si>
    <t>'NSA-OBS-FLXTR'</t>
  </si>
  <si>
    <t>'9TE23-MST01'</t>
  </si>
  <si>
    <t>'1A'</t>
  </si>
  <si>
    <t>'393'</t>
  </si>
  <si>
    <t>'Picea mariana'</t>
  </si>
  <si>
    <t>'SUPPRESSED'</t>
  </si>
  <si>
    <t>'CPI'</t>
  </si>
  <si>
    <t>'394'</t>
  </si>
  <si>
    <t>'DOMINANT'</t>
  </si>
  <si>
    <t>'395'</t>
  </si>
  <si>
    <t>'CODOMINANT'</t>
  </si>
  <si>
    <t>'396'</t>
  </si>
  <si>
    <t>'397'</t>
  </si>
  <si>
    <t>'398'</t>
  </si>
  <si>
    <t>'399'</t>
  </si>
  <si>
    <t>'400'</t>
  </si>
  <si>
    <t>'401'</t>
  </si>
  <si>
    <t>'402'</t>
  </si>
  <si>
    <t>'403'</t>
  </si>
  <si>
    <t>'404'</t>
  </si>
  <si>
    <t>'405'</t>
  </si>
  <si>
    <t>'406'</t>
  </si>
  <si>
    <t>'407'</t>
  </si>
  <si>
    <t>'408'</t>
  </si>
  <si>
    <t>'409'</t>
  </si>
  <si>
    <t>'410'</t>
  </si>
  <si>
    <t>'411'</t>
  </si>
  <si>
    <t>'412'</t>
  </si>
  <si>
    <t>'413'</t>
  </si>
  <si>
    <t>'414'</t>
  </si>
  <si>
    <t>'415'</t>
  </si>
  <si>
    <t>'416'</t>
  </si>
  <si>
    <t>'417'</t>
  </si>
  <si>
    <t>'418'</t>
  </si>
  <si>
    <t>'419'</t>
  </si>
  <si>
    <t>'420'</t>
  </si>
  <si>
    <t>'421'</t>
  </si>
  <si>
    <t>'422'</t>
  </si>
  <si>
    <t>'423'</t>
  </si>
  <si>
    <t>'424'</t>
  </si>
  <si>
    <t>'425'</t>
  </si>
  <si>
    <t>'426'</t>
  </si>
  <si>
    <t>'427'</t>
  </si>
  <si>
    <t>'3886'</t>
  </si>
  <si>
    <t>'3900'</t>
  </si>
  <si>
    <t>'3887'</t>
  </si>
  <si>
    <t>'3888'</t>
  </si>
  <si>
    <t>'428'</t>
  </si>
  <si>
    <t>'429'</t>
  </si>
  <si>
    <t>'430'</t>
  </si>
  <si>
    <t>'431'</t>
  </si>
  <si>
    <t>'1B'</t>
  </si>
  <si>
    <t>'350'</t>
  </si>
  <si>
    <t>'351'</t>
  </si>
  <si>
    <t>'352'</t>
  </si>
  <si>
    <t>'353'</t>
  </si>
  <si>
    <t>'354'</t>
  </si>
  <si>
    <t>'355'</t>
  </si>
  <si>
    <t>'356'</t>
  </si>
  <si>
    <t>'357'</t>
  </si>
  <si>
    <t>'358'</t>
  </si>
  <si>
    <t>'359'</t>
  </si>
  <si>
    <t>'360'</t>
  </si>
  <si>
    <t>'361'</t>
  </si>
  <si>
    <t>'362'</t>
  </si>
  <si>
    <t>'363'</t>
  </si>
  <si>
    <t>'364'</t>
  </si>
  <si>
    <t>'365'</t>
  </si>
  <si>
    <t>'366'</t>
  </si>
  <si>
    <t>'367'</t>
  </si>
  <si>
    <t>'368'</t>
  </si>
  <si>
    <t>'369'</t>
  </si>
  <si>
    <t>'370'</t>
  </si>
  <si>
    <t>'371'</t>
  </si>
  <si>
    <t>'372'</t>
  </si>
  <si>
    <t>'373'</t>
  </si>
  <si>
    <t>'Populus tremuloides'</t>
  </si>
  <si>
    <t>'374'</t>
  </si>
  <si>
    <t>'375'</t>
  </si>
  <si>
    <t>'376'</t>
  </si>
  <si>
    <t>'377'</t>
  </si>
  <si>
    <t>'378'</t>
  </si>
  <si>
    <t>'379'</t>
  </si>
  <si>
    <t>'380'</t>
  </si>
  <si>
    <t>'381'</t>
  </si>
  <si>
    <t>'382'</t>
  </si>
  <si>
    <t>'383'</t>
  </si>
  <si>
    <t>'384'</t>
  </si>
  <si>
    <t>'385'</t>
  </si>
  <si>
    <t>'386'</t>
  </si>
  <si>
    <t>'387'</t>
  </si>
  <si>
    <t>'388'</t>
  </si>
  <si>
    <t>'389'</t>
  </si>
  <si>
    <t>'390'</t>
  </si>
  <si>
    <t>'391'</t>
  </si>
  <si>
    <t>'392'</t>
  </si>
  <si>
    <t>'1C'</t>
  </si>
  <si>
    <t>'196'</t>
  </si>
  <si>
    <t>'197'</t>
  </si>
  <si>
    <t>'198'</t>
  </si>
  <si>
    <t>'199'</t>
  </si>
  <si>
    <t>'200'</t>
  </si>
  <si>
    <t>'301'</t>
  </si>
  <si>
    <t>'302'</t>
  </si>
  <si>
    <t>'303'</t>
  </si>
  <si>
    <t>'304'</t>
  </si>
  <si>
    <t>'305'</t>
  </si>
  <si>
    <t>'306'</t>
  </si>
  <si>
    <t>'307'</t>
  </si>
  <si>
    <t>'308'</t>
  </si>
  <si>
    <t>'309'</t>
  </si>
  <si>
    <t>'310'</t>
  </si>
  <si>
    <t>'311'</t>
  </si>
  <si>
    <t>'312'</t>
  </si>
  <si>
    <t>'313'</t>
  </si>
  <si>
    <t>'314'</t>
  </si>
  <si>
    <t>'315'</t>
  </si>
  <si>
    <t>'316'</t>
  </si>
  <si>
    <t>'317'</t>
  </si>
  <si>
    <t>'318'</t>
  </si>
  <si>
    <t>'319'</t>
  </si>
  <si>
    <t>'320'</t>
  </si>
  <si>
    <t>'321'</t>
  </si>
  <si>
    <t>'322'</t>
  </si>
  <si>
    <t>'323'</t>
  </si>
  <si>
    <t>'324'</t>
  </si>
  <si>
    <t>'325'</t>
  </si>
  <si>
    <t>'326'</t>
  </si>
  <si>
    <t>'327'</t>
  </si>
  <si>
    <t>'328'</t>
  </si>
  <si>
    <t>'329'</t>
  </si>
  <si>
    <t>'330'</t>
  </si>
  <si>
    <t>'331'</t>
  </si>
  <si>
    <t>'332'</t>
  </si>
  <si>
    <t>'333'</t>
  </si>
  <si>
    <t>'334'</t>
  </si>
  <si>
    <t>'335'</t>
  </si>
  <si>
    <t>'336'</t>
  </si>
  <si>
    <t>'337'</t>
  </si>
  <si>
    <t>'338'</t>
  </si>
  <si>
    <t>'339'</t>
  </si>
  <si>
    <t>'340'</t>
  </si>
  <si>
    <t>'341'</t>
  </si>
  <si>
    <t>'342'</t>
  </si>
  <si>
    <t>'343'</t>
  </si>
  <si>
    <t>'344'</t>
  </si>
  <si>
    <t>'345'</t>
  </si>
  <si>
    <t>'346'</t>
  </si>
  <si>
    <t>'347'</t>
  </si>
  <si>
    <t>'348'</t>
  </si>
  <si>
    <t>'349'</t>
  </si>
  <si>
    <t>'1D'</t>
  </si>
  <si>
    <t>'146'</t>
  </si>
  <si>
    <t>'147'</t>
  </si>
  <si>
    <t>'148'</t>
  </si>
  <si>
    <t>'149'</t>
  </si>
  <si>
    <t>'150'</t>
  </si>
  <si>
    <t>'151'</t>
  </si>
  <si>
    <t>'152'</t>
  </si>
  <si>
    <t>'153'</t>
  </si>
  <si>
    <t>'154'</t>
  </si>
  <si>
    <t>'155'</t>
  </si>
  <si>
    <t>'156'</t>
  </si>
  <si>
    <t>'157'</t>
  </si>
  <si>
    <t>'158'</t>
  </si>
  <si>
    <t>'159'</t>
  </si>
  <si>
    <t>'160'</t>
  </si>
  <si>
    <t>'161'</t>
  </si>
  <si>
    <t>'162'</t>
  </si>
  <si>
    <t>'163'</t>
  </si>
  <si>
    <t>'164'</t>
  </si>
  <si>
    <t>'165'</t>
  </si>
  <si>
    <t>'166'</t>
  </si>
  <si>
    <t>'167'</t>
  </si>
  <si>
    <t>'168'</t>
  </si>
  <si>
    <t>'169'</t>
  </si>
  <si>
    <t>'170'</t>
  </si>
  <si>
    <t>'171'</t>
  </si>
  <si>
    <t>'174'</t>
  </si>
  <si>
    <t>'175'</t>
  </si>
  <si>
    <t>'176'</t>
  </si>
  <si>
    <t>'177'</t>
  </si>
  <si>
    <t>'178'</t>
  </si>
  <si>
    <t>'179'</t>
  </si>
  <si>
    <t>'180'</t>
  </si>
  <si>
    <t>'181'</t>
  </si>
  <si>
    <t>'182'</t>
  </si>
  <si>
    <t>'183'</t>
  </si>
  <si>
    <t>'184'</t>
  </si>
  <si>
    <t>'185'</t>
  </si>
  <si>
    <t>'186'</t>
  </si>
  <si>
    <t>'187'</t>
  </si>
  <si>
    <t>'188'</t>
  </si>
  <si>
    <t>'189'</t>
  </si>
  <si>
    <t>'190'</t>
  </si>
  <si>
    <t>'191'</t>
  </si>
  <si>
    <t>'192'</t>
  </si>
  <si>
    <t>'193'</t>
  </si>
  <si>
    <t>'194'</t>
  </si>
  <si>
    <t>'195'</t>
  </si>
  <si>
    <t>'1E'</t>
  </si>
  <si>
    <t>'119'</t>
  </si>
  <si>
    <t>'120'</t>
  </si>
  <si>
    <t>'121'</t>
  </si>
  <si>
    <t>'122'</t>
  </si>
  <si>
    <t>'123'</t>
  </si>
  <si>
    <t>'124'</t>
  </si>
  <si>
    <t>'125'</t>
  </si>
  <si>
    <t>'126'</t>
  </si>
  <si>
    <t>'127'</t>
  </si>
  <si>
    <t>'128'</t>
  </si>
  <si>
    <t>'129'</t>
  </si>
  <si>
    <t>'130'</t>
  </si>
  <si>
    <t>'131'</t>
  </si>
  <si>
    <t>'132'</t>
  </si>
  <si>
    <t>'133'</t>
  </si>
  <si>
    <t>'134'</t>
  </si>
  <si>
    <t>'135'</t>
  </si>
  <si>
    <t>'136'</t>
  </si>
  <si>
    <t>'137'</t>
  </si>
  <si>
    <t>'138'</t>
  </si>
  <si>
    <t>'139'</t>
  </si>
  <si>
    <t>'140'</t>
  </si>
  <si>
    <t>'141'</t>
  </si>
  <si>
    <t>'142'</t>
  </si>
  <si>
    <t>'143'</t>
  </si>
  <si>
    <t>'144'</t>
  </si>
  <si>
    <t>'145'</t>
  </si>
  <si>
    <t>'1F'</t>
  </si>
  <si>
    <t>'101'</t>
  </si>
  <si>
    <t>'102'</t>
  </si>
  <si>
    <t>'103'</t>
  </si>
  <si>
    <t>'104'</t>
  </si>
  <si>
    <t>'105'</t>
  </si>
  <si>
    <t>'106'</t>
  </si>
  <si>
    <t>'107'</t>
  </si>
  <si>
    <t>'108'</t>
  </si>
  <si>
    <t>'109'</t>
  </si>
  <si>
    <t>'110'</t>
  </si>
  <si>
    <t>'111'</t>
  </si>
  <si>
    <t>'2D'</t>
  </si>
  <si>
    <t>'42'</t>
  </si>
  <si>
    <t>'JUVENILE'</t>
  </si>
  <si>
    <t>'41'</t>
  </si>
  <si>
    <t>'38'</t>
  </si>
  <si>
    <t>'36'</t>
  </si>
  <si>
    <t>'35'</t>
  </si>
  <si>
    <t>'34'</t>
  </si>
  <si>
    <t>'33'</t>
  </si>
  <si>
    <t>'32'</t>
  </si>
  <si>
    <t>'30'</t>
  </si>
  <si>
    <t>'29'</t>
  </si>
  <si>
    <t>'28'</t>
  </si>
  <si>
    <t>'27'</t>
  </si>
  <si>
    <t>'26'</t>
  </si>
  <si>
    <t>'25'</t>
  </si>
  <si>
    <t>'24'</t>
  </si>
  <si>
    <t>'DEAD'</t>
  </si>
  <si>
    <t>'23'</t>
  </si>
  <si>
    <t>'2C'</t>
  </si>
  <si>
    <t>'610'</t>
  </si>
  <si>
    <t>'609'</t>
  </si>
  <si>
    <t>'608'</t>
  </si>
  <si>
    <t>'607'</t>
  </si>
  <si>
    <t>'606'</t>
  </si>
  <si>
    <t>'605'</t>
  </si>
  <si>
    <t>'604'</t>
  </si>
  <si>
    <t>'603'</t>
  </si>
  <si>
    <t>'602'</t>
  </si>
  <si>
    <t>'601'</t>
  </si>
  <si>
    <t>'600'</t>
  </si>
  <si>
    <t>'599'</t>
  </si>
  <si>
    <t>'598'</t>
  </si>
  <si>
    <t>'597'</t>
  </si>
  <si>
    <t>'596'</t>
  </si>
  <si>
    <t>'595'</t>
  </si>
  <si>
    <t>'594'</t>
  </si>
  <si>
    <t>'593'</t>
  </si>
  <si>
    <t>'592'</t>
  </si>
  <si>
    <t>'591'</t>
  </si>
  <si>
    <t>'590'</t>
  </si>
  <si>
    <t>'589'</t>
  </si>
  <si>
    <t>'588'</t>
  </si>
  <si>
    <t>'587'</t>
  </si>
  <si>
    <t>'586'</t>
  </si>
  <si>
    <t>'585'</t>
  </si>
  <si>
    <t>'584'</t>
  </si>
  <si>
    <t>'583'</t>
  </si>
  <si>
    <t>'582'</t>
  </si>
  <si>
    <t>'581'</t>
  </si>
  <si>
    <t>'580'</t>
  </si>
  <si>
    <t>'579'</t>
  </si>
  <si>
    <t>'578'</t>
  </si>
  <si>
    <t>'577'</t>
  </si>
  <si>
    <t>'576'</t>
  </si>
  <si>
    <t>'2B'</t>
  </si>
  <si>
    <t>'575'</t>
  </si>
  <si>
    <t>'574'</t>
  </si>
  <si>
    <t>'573'</t>
  </si>
  <si>
    <t>'572'</t>
  </si>
  <si>
    <t>'571'</t>
  </si>
  <si>
    <t>'570'</t>
  </si>
  <si>
    <t>'112'</t>
  </si>
  <si>
    <t>'113'</t>
  </si>
  <si>
    <t>'114'</t>
  </si>
  <si>
    <t>'115'</t>
  </si>
  <si>
    <t>'116'</t>
  </si>
  <si>
    <t>'117'</t>
  </si>
  <si>
    <t>'118'</t>
  </si>
  <si>
    <t>'2F'</t>
  </si>
  <si>
    <t>'203'</t>
  </si>
  <si>
    <t>'2E'</t>
  </si>
  <si>
    <t>'19'</t>
  </si>
  <si>
    <t>'18'</t>
  </si>
  <si>
    <t>'17'</t>
  </si>
  <si>
    <t>'16'</t>
  </si>
  <si>
    <t>'15'</t>
  </si>
  <si>
    <t>'14'</t>
  </si>
  <si>
    <t>'13'</t>
  </si>
  <si>
    <t>'12'</t>
  </si>
  <si>
    <t>'11'</t>
  </si>
  <si>
    <t>'10'</t>
  </si>
  <si>
    <t>'9'</t>
  </si>
  <si>
    <t>'8'</t>
  </si>
  <si>
    <t>'7'</t>
  </si>
  <si>
    <t>'6'</t>
  </si>
  <si>
    <t>'5'</t>
  </si>
  <si>
    <t>'4'</t>
  </si>
  <si>
    <t>'3'</t>
  </si>
  <si>
    <t>'2'</t>
  </si>
  <si>
    <t>'1'</t>
  </si>
  <si>
    <t>'300'</t>
  </si>
  <si>
    <t>'299'</t>
  </si>
  <si>
    <t>'298'</t>
  </si>
  <si>
    <t>'297'</t>
  </si>
  <si>
    <t>'296'</t>
  </si>
  <si>
    <t>'295'</t>
  </si>
  <si>
    <t>'294'</t>
  </si>
  <si>
    <t>'289'</t>
  </si>
  <si>
    <t>'288'</t>
  </si>
  <si>
    <t>'287'</t>
  </si>
  <si>
    <t>'286'</t>
  </si>
  <si>
    <t>'285'</t>
  </si>
  <si>
    <t>'284'</t>
  </si>
  <si>
    <t>'283'</t>
  </si>
  <si>
    <t>'281'</t>
  </si>
  <si>
    <t>'280'</t>
  </si>
  <si>
    <t>'279'</t>
  </si>
  <si>
    <t>'278'</t>
  </si>
  <si>
    <t>'277'</t>
  </si>
  <si>
    <t>'276'</t>
  </si>
  <si>
    <t>'275'</t>
  </si>
  <si>
    <t>'271'</t>
  </si>
  <si>
    <t>'270'</t>
  </si>
  <si>
    <t>'269'</t>
  </si>
  <si>
    <t>'268'</t>
  </si>
  <si>
    <t>'267'</t>
  </si>
  <si>
    <t>'266'</t>
  </si>
  <si>
    <t>'265'</t>
  </si>
  <si>
    <t>'264'</t>
  </si>
  <si>
    <t>'263'</t>
  </si>
  <si>
    <t>'262'</t>
  </si>
  <si>
    <t>'261'</t>
  </si>
  <si>
    <t>'260'</t>
  </si>
  <si>
    <t>'259'</t>
  </si>
  <si>
    <t>'258'</t>
  </si>
  <si>
    <t>'257'</t>
  </si>
  <si>
    <t>'256'</t>
  </si>
  <si>
    <t>'255'</t>
  </si>
  <si>
    <t>'254'</t>
  </si>
  <si>
    <t>'253'</t>
  </si>
  <si>
    <t>'252'</t>
  </si>
  <si>
    <t>'251'</t>
  </si>
  <si>
    <t>'250'</t>
  </si>
  <si>
    <t>'249'</t>
  </si>
  <si>
    <t>'3A'</t>
  </si>
  <si>
    <t>'779'</t>
  </si>
  <si>
    <t>'778'</t>
  </si>
  <si>
    <t>'777'</t>
  </si>
  <si>
    <t>'776'</t>
  </si>
  <si>
    <t>'775'</t>
  </si>
  <si>
    <t>'774'</t>
  </si>
  <si>
    <t>'773'</t>
  </si>
  <si>
    <t>'772'</t>
  </si>
  <si>
    <t>'771'</t>
  </si>
  <si>
    <t>'770'</t>
  </si>
  <si>
    <t>'769'</t>
  </si>
  <si>
    <t>'768'</t>
  </si>
  <si>
    <t>'767'</t>
  </si>
  <si>
    <t>'766'</t>
  </si>
  <si>
    <t>'765'</t>
  </si>
  <si>
    <t>'764'</t>
  </si>
  <si>
    <t>'763'</t>
  </si>
  <si>
    <t>'762'</t>
  </si>
  <si>
    <t>'761'</t>
  </si>
  <si>
    <t>'760'</t>
  </si>
  <si>
    <t>'759'</t>
  </si>
  <si>
    <t>'758'</t>
  </si>
  <si>
    <t>'757'</t>
  </si>
  <si>
    <t>'756'</t>
  </si>
  <si>
    <t>'755'</t>
  </si>
  <si>
    <t>'754'</t>
  </si>
  <si>
    <t>'753'</t>
  </si>
  <si>
    <t>'752'</t>
  </si>
  <si>
    <t>'751'</t>
  </si>
  <si>
    <t>'239'</t>
  </si>
  <si>
    <t>'238'</t>
  </si>
  <si>
    <t>'237'</t>
  </si>
  <si>
    <t>'236'</t>
  </si>
  <si>
    <t>'235'</t>
  </si>
  <si>
    <t>'234'</t>
  </si>
  <si>
    <t>'233'</t>
  </si>
  <si>
    <t>'232'</t>
  </si>
  <si>
    <t>'231'</t>
  </si>
  <si>
    <t>'230'</t>
  </si>
  <si>
    <t>'229'</t>
  </si>
  <si>
    <t>'228'</t>
  </si>
  <si>
    <t>'227'</t>
  </si>
  <si>
    <t>'226'</t>
  </si>
  <si>
    <t>'225'</t>
  </si>
  <si>
    <t>'224'</t>
  </si>
  <si>
    <t>'223'</t>
  </si>
  <si>
    <t>'222'</t>
  </si>
  <si>
    <t>'221'</t>
  </si>
  <si>
    <t>'220'</t>
  </si>
  <si>
    <t>'219'</t>
  </si>
  <si>
    <t>'218'</t>
  </si>
  <si>
    <t>'217'</t>
  </si>
  <si>
    <t>'216'</t>
  </si>
  <si>
    <t>'215'</t>
  </si>
  <si>
    <t>'214'</t>
  </si>
  <si>
    <t>'213'</t>
  </si>
  <si>
    <t>'212'</t>
  </si>
  <si>
    <t>'211'</t>
  </si>
  <si>
    <t>'209'</t>
  </si>
  <si>
    <t>'208'</t>
  </si>
  <si>
    <t>'207'</t>
  </si>
  <si>
    <t>'206'</t>
  </si>
  <si>
    <t>'205'</t>
  </si>
  <si>
    <t>'204'</t>
  </si>
  <si>
    <t>'3C'</t>
  </si>
  <si>
    <t>'2907'</t>
  </si>
  <si>
    <t>'2906'</t>
  </si>
  <si>
    <t>'2905'</t>
  </si>
  <si>
    <t>'2904'</t>
  </si>
  <si>
    <t>'2903'</t>
  </si>
  <si>
    <t>'3B'</t>
  </si>
  <si>
    <t>'2902'</t>
  </si>
  <si>
    <t>'2901'</t>
  </si>
  <si>
    <t>'2900'</t>
  </si>
  <si>
    <t>'2899'</t>
  </si>
  <si>
    <t>'2898'</t>
  </si>
  <si>
    <t>'2897'</t>
  </si>
  <si>
    <t>'2896'</t>
  </si>
  <si>
    <t>'2895'</t>
  </si>
  <si>
    <t>'2894'</t>
  </si>
  <si>
    <t>'2893'</t>
  </si>
  <si>
    <t>'2892'</t>
  </si>
  <si>
    <t>'2891'</t>
  </si>
  <si>
    <t>'2890'</t>
  </si>
  <si>
    <t>'2889'</t>
  </si>
  <si>
    <t>'2888'</t>
  </si>
  <si>
    <t>'2887'</t>
  </si>
  <si>
    <t>'2886'</t>
  </si>
  <si>
    <t>'2885'</t>
  </si>
  <si>
    <t>'2884'</t>
  </si>
  <si>
    <t>'2883'</t>
  </si>
  <si>
    <t>'2882'</t>
  </si>
  <si>
    <t>'2881'</t>
  </si>
  <si>
    <t>'2880'</t>
  </si>
  <si>
    <t>'2879'</t>
  </si>
  <si>
    <t>'2878'</t>
  </si>
  <si>
    <t>'2877'</t>
  </si>
  <si>
    <t>'2876'</t>
  </si>
  <si>
    <t>'2875'</t>
  </si>
  <si>
    <t>'2874'</t>
  </si>
  <si>
    <t>'2873'</t>
  </si>
  <si>
    <t>'2872'</t>
  </si>
  <si>
    <t>'2871'</t>
  </si>
  <si>
    <t>'2870'</t>
  </si>
  <si>
    <t>'2869'</t>
  </si>
  <si>
    <t>'2868'</t>
  </si>
  <si>
    <t>'2867'</t>
  </si>
  <si>
    <t>'2866'</t>
  </si>
  <si>
    <t>'2865'</t>
  </si>
  <si>
    <t>'800'</t>
  </si>
  <si>
    <t>'799'</t>
  </si>
  <si>
    <t>'798'</t>
  </si>
  <si>
    <t>'797'</t>
  </si>
  <si>
    <t>'796'</t>
  </si>
  <si>
    <t>'795'</t>
  </si>
  <si>
    <t>'794'</t>
  </si>
  <si>
    <t>'Populus_balmasifera'</t>
  </si>
  <si>
    <t>'793'</t>
  </si>
  <si>
    <t>'792'</t>
  </si>
  <si>
    <t>'791'</t>
  </si>
  <si>
    <t>'790'</t>
  </si>
  <si>
    <t>'789'</t>
  </si>
  <si>
    <t>'788'</t>
  </si>
  <si>
    <t>'787'</t>
  </si>
  <si>
    <t>'786'</t>
  </si>
  <si>
    <t>'785'</t>
  </si>
  <si>
    <t>'784'</t>
  </si>
  <si>
    <t>'783'</t>
  </si>
  <si>
    <t>'782'</t>
  </si>
  <si>
    <t>'781'</t>
  </si>
  <si>
    <t>'780'</t>
  </si>
  <si>
    <t>'3D'</t>
  </si>
  <si>
    <t>'728'</t>
  </si>
  <si>
    <t>'727'</t>
  </si>
  <si>
    <t>'726'</t>
  </si>
  <si>
    <t>'725'</t>
  </si>
  <si>
    <t>'724'</t>
  </si>
  <si>
    <t>'723'</t>
  </si>
  <si>
    <t>'722'</t>
  </si>
  <si>
    <t>'721'</t>
  </si>
  <si>
    <t>'720'</t>
  </si>
  <si>
    <t>'719'</t>
  </si>
  <si>
    <t>'718'</t>
  </si>
  <si>
    <t>'717'</t>
  </si>
  <si>
    <t>'716'</t>
  </si>
  <si>
    <t>'715'</t>
  </si>
  <si>
    <t>'714'</t>
  </si>
  <si>
    <t>'713'</t>
  </si>
  <si>
    <t>'712'</t>
  </si>
  <si>
    <t>'711'</t>
  </si>
  <si>
    <t>'710'</t>
  </si>
  <si>
    <t>'709'</t>
  </si>
  <si>
    <t>'2952'</t>
  </si>
  <si>
    <t>'2950'</t>
  </si>
  <si>
    <t>'2949'</t>
  </si>
  <si>
    <t>'2948'</t>
  </si>
  <si>
    <t>'2947'</t>
  </si>
  <si>
    <t>'2946'</t>
  </si>
  <si>
    <t>'2945'</t>
  </si>
  <si>
    <t>'2944'</t>
  </si>
  <si>
    <t>'2943'</t>
  </si>
  <si>
    <t>'2942'</t>
  </si>
  <si>
    <t>'2941'</t>
  </si>
  <si>
    <t>'2940'</t>
  </si>
  <si>
    <t>'2939'</t>
  </si>
  <si>
    <t>'2938'</t>
  </si>
  <si>
    <t>'2937'</t>
  </si>
  <si>
    <t>'2936'</t>
  </si>
  <si>
    <t>'2935'</t>
  </si>
  <si>
    <t>'2934'</t>
  </si>
  <si>
    <t>'2933'</t>
  </si>
  <si>
    <t>'2932'</t>
  </si>
  <si>
    <t>'2931'</t>
  </si>
  <si>
    <t>'2930'</t>
  </si>
  <si>
    <t>'2929'</t>
  </si>
  <si>
    <t>'2928'</t>
  </si>
  <si>
    <t>'2927'</t>
  </si>
  <si>
    <t>'2926'</t>
  </si>
  <si>
    <t>'2925'</t>
  </si>
  <si>
    <t>'2924'</t>
  </si>
  <si>
    <t>'2923'</t>
  </si>
  <si>
    <t>'2922'</t>
  </si>
  <si>
    <t>'2921'</t>
  </si>
  <si>
    <t>'2920'</t>
  </si>
  <si>
    <t>'2919'</t>
  </si>
  <si>
    <t>'2918'</t>
  </si>
  <si>
    <t>'2917'</t>
  </si>
  <si>
    <t>'2916'</t>
  </si>
  <si>
    <t>'2915'</t>
  </si>
  <si>
    <t>'2914'</t>
  </si>
  <si>
    <t>'2913'</t>
  </si>
  <si>
    <t>'2912'</t>
  </si>
  <si>
    <t>'2911'</t>
  </si>
  <si>
    <t>'2910'</t>
  </si>
  <si>
    <t>'2909'</t>
  </si>
  <si>
    <t>'2908'</t>
  </si>
  <si>
    <t>'3E'</t>
  </si>
  <si>
    <t>'701'</t>
  </si>
  <si>
    <t>'700'</t>
  </si>
  <si>
    <t>'699'</t>
  </si>
  <si>
    <t>'698'</t>
  </si>
  <si>
    <t>'697'</t>
  </si>
  <si>
    <t>'696'</t>
  </si>
  <si>
    <t>'695'</t>
  </si>
  <si>
    <t>'694'</t>
  </si>
  <si>
    <t>'692'</t>
  </si>
  <si>
    <t>'691'</t>
  </si>
  <si>
    <t>'690'</t>
  </si>
  <si>
    <t>'689'</t>
  </si>
  <si>
    <t>'688'</t>
  </si>
  <si>
    <t>'687'</t>
  </si>
  <si>
    <t>'686'</t>
  </si>
  <si>
    <t>'685'</t>
  </si>
  <si>
    <t>'684'</t>
  </si>
  <si>
    <t>'683'</t>
  </si>
  <si>
    <t>'682'</t>
  </si>
  <si>
    <t>'681'</t>
  </si>
  <si>
    <t>'680'</t>
  </si>
  <si>
    <t>'679'</t>
  </si>
  <si>
    <t>'678'</t>
  </si>
  <si>
    <t>'677'</t>
  </si>
  <si>
    <t>'676'</t>
  </si>
  <si>
    <t>'675'</t>
  </si>
  <si>
    <t>'674'</t>
  </si>
  <si>
    <t>'673'</t>
  </si>
  <si>
    <t>'672'</t>
  </si>
  <si>
    <t>'671'</t>
  </si>
  <si>
    <t>'669'</t>
  </si>
  <si>
    <t>'668'</t>
  </si>
  <si>
    <t>'667'</t>
  </si>
  <si>
    <t>'666'</t>
  </si>
  <si>
    <t>'665'</t>
  </si>
  <si>
    <t>'664'</t>
  </si>
  <si>
    <t>'663'</t>
  </si>
  <si>
    <t>'662'</t>
  </si>
  <si>
    <t>'661'</t>
  </si>
  <si>
    <t>'660'</t>
  </si>
  <si>
    <t>'659'</t>
  </si>
  <si>
    <t>'658'</t>
  </si>
  <si>
    <t>'750'</t>
  </si>
  <si>
    <t>'749'</t>
  </si>
  <si>
    <t>'748'</t>
  </si>
  <si>
    <t>'747'</t>
  </si>
  <si>
    <t>'746'</t>
  </si>
  <si>
    <t>'745'</t>
  </si>
  <si>
    <t>'744'</t>
  </si>
  <si>
    <t>'743'</t>
  </si>
  <si>
    <t>'742'</t>
  </si>
  <si>
    <t>'741'</t>
  </si>
  <si>
    <t>'740'</t>
  </si>
  <si>
    <t>'739'</t>
  </si>
  <si>
    <t>'738'</t>
  </si>
  <si>
    <t>'737'</t>
  </si>
  <si>
    <t>'736'</t>
  </si>
  <si>
    <t>'735'</t>
  </si>
  <si>
    <t>'734'</t>
  </si>
  <si>
    <t>'733'</t>
  </si>
  <si>
    <t>'732'</t>
  </si>
  <si>
    <t>'731'</t>
  </si>
  <si>
    <t>'730'</t>
  </si>
  <si>
    <t>'729'</t>
  </si>
  <si>
    <t>'4A'</t>
  </si>
  <si>
    <t>'7010'</t>
  </si>
  <si>
    <t>'7009'</t>
  </si>
  <si>
    <t>'7008'</t>
  </si>
  <si>
    <t>'7007'</t>
  </si>
  <si>
    <t>'7006'</t>
  </si>
  <si>
    <t>'7005'</t>
  </si>
  <si>
    <t>'7004'</t>
  </si>
  <si>
    <t>'7003'</t>
  </si>
  <si>
    <t>'7002'</t>
  </si>
  <si>
    <t>'7001'</t>
  </si>
  <si>
    <t>'3F'</t>
  </si>
  <si>
    <t>'657'</t>
  </si>
  <si>
    <t>'656'</t>
  </si>
  <si>
    <t>'655'</t>
  </si>
  <si>
    <t>'654'</t>
  </si>
  <si>
    <t>'653'</t>
  </si>
  <si>
    <t>'652'</t>
  </si>
  <si>
    <t>'651'</t>
  </si>
  <si>
    <t>'650'</t>
  </si>
  <si>
    <t>'649'</t>
  </si>
  <si>
    <t>'648'</t>
  </si>
  <si>
    <t>'647'</t>
  </si>
  <si>
    <t>'646'</t>
  </si>
  <si>
    <t>'645'</t>
  </si>
  <si>
    <t>'644'</t>
  </si>
  <si>
    <t>'643'</t>
  </si>
  <si>
    <t>'642'</t>
  </si>
  <si>
    <t>'641'</t>
  </si>
  <si>
    <t>'640'</t>
  </si>
  <si>
    <t>'639'</t>
  </si>
  <si>
    <t>'638'</t>
  </si>
  <si>
    <t>'637'</t>
  </si>
  <si>
    <t>'636'</t>
  </si>
  <si>
    <t>'635'</t>
  </si>
  <si>
    <t>'634'</t>
  </si>
  <si>
    <t>'633'</t>
  </si>
  <si>
    <t>'632'</t>
  </si>
  <si>
    <t>'631'</t>
  </si>
  <si>
    <t>'630'</t>
  </si>
  <si>
    <t>'629'</t>
  </si>
  <si>
    <t>'628'</t>
  </si>
  <si>
    <t>'627'</t>
  </si>
  <si>
    <t>'626'</t>
  </si>
  <si>
    <t>'625'</t>
  </si>
  <si>
    <t>'624'</t>
  </si>
  <si>
    <t>'623'</t>
  </si>
  <si>
    <t>'622'</t>
  </si>
  <si>
    <t>'620'</t>
  </si>
  <si>
    <t>'619'</t>
  </si>
  <si>
    <t>'618'</t>
  </si>
  <si>
    <t>'617'</t>
  </si>
  <si>
    <t>'616'</t>
  </si>
  <si>
    <t>'704'</t>
  </si>
  <si>
    <t>'703'</t>
  </si>
  <si>
    <t>'4B'</t>
  </si>
  <si>
    <t>'7075'</t>
  </si>
  <si>
    <t>'7074'</t>
  </si>
  <si>
    <t>'7073'</t>
  </si>
  <si>
    <t>'7072'</t>
  </si>
  <si>
    <t>'7071'</t>
  </si>
  <si>
    <t>'7070'</t>
  </si>
  <si>
    <t>'7069'</t>
  </si>
  <si>
    <t>'7068'</t>
  </si>
  <si>
    <t>'7067'</t>
  </si>
  <si>
    <t>'7066'</t>
  </si>
  <si>
    <t>'7065'</t>
  </si>
  <si>
    <t>'7064'</t>
  </si>
  <si>
    <t>'7063'</t>
  </si>
  <si>
    <t>'7062'</t>
  </si>
  <si>
    <t>'7061'</t>
  </si>
  <si>
    <t>'7060'</t>
  </si>
  <si>
    <t>'7059'</t>
  </si>
  <si>
    <t>'7058'</t>
  </si>
  <si>
    <t>'7057'</t>
  </si>
  <si>
    <t>'7056'</t>
  </si>
  <si>
    <t>'7055'</t>
  </si>
  <si>
    <t>'7054'</t>
  </si>
  <si>
    <t>'7053'</t>
  </si>
  <si>
    <t>'7052'</t>
  </si>
  <si>
    <t>'7051'</t>
  </si>
  <si>
    <t>'7050'</t>
  </si>
  <si>
    <t>'7049'</t>
  </si>
  <si>
    <t>'7048'</t>
  </si>
  <si>
    <t>'7047'</t>
  </si>
  <si>
    <t>'7045'</t>
  </si>
  <si>
    <t>'7044'</t>
  </si>
  <si>
    <t>'7043'</t>
  </si>
  <si>
    <t>'7042'</t>
  </si>
  <si>
    <t>'7041'</t>
  </si>
  <si>
    <t>'7040'</t>
  </si>
  <si>
    <t>'7039'</t>
  </si>
  <si>
    <t>'7038'</t>
  </si>
  <si>
    <t>'7037'</t>
  </si>
  <si>
    <t>'7036'</t>
  </si>
  <si>
    <t>'7035'</t>
  </si>
  <si>
    <t>'7034'</t>
  </si>
  <si>
    <t>'7033'</t>
  </si>
  <si>
    <t>'7032'</t>
  </si>
  <si>
    <t>'7031'</t>
  </si>
  <si>
    <t>'7030'</t>
  </si>
  <si>
    <t>'Salix_spp.'</t>
  </si>
  <si>
    <t>'7029'</t>
  </si>
  <si>
    <t>'7028'</t>
  </si>
  <si>
    <t>'7027'</t>
  </si>
  <si>
    <t>'7026'</t>
  </si>
  <si>
    <t>'7025'</t>
  </si>
  <si>
    <t>'7024'</t>
  </si>
  <si>
    <t>'7023'</t>
  </si>
  <si>
    <t>'7022'</t>
  </si>
  <si>
    <t>'7021'</t>
  </si>
  <si>
    <t>'7020'</t>
  </si>
  <si>
    <t>'7019'</t>
  </si>
  <si>
    <t>'7018'</t>
  </si>
  <si>
    <t>'7017'</t>
  </si>
  <si>
    <t>'7016'</t>
  </si>
  <si>
    <t>'7015'</t>
  </si>
  <si>
    <t>'7014'</t>
  </si>
  <si>
    <t>'7013'</t>
  </si>
  <si>
    <t>'7012'</t>
  </si>
  <si>
    <t>'7011'</t>
  </si>
  <si>
    <t>'4C'</t>
  </si>
  <si>
    <t>'7141'</t>
  </si>
  <si>
    <t>'7140'</t>
  </si>
  <si>
    <t>'7139'</t>
  </si>
  <si>
    <t>'7138'</t>
  </si>
  <si>
    <t>'7137'</t>
  </si>
  <si>
    <t>'7136'</t>
  </si>
  <si>
    <t>'7135'</t>
  </si>
  <si>
    <t>'7134'</t>
  </si>
  <si>
    <t>'7133'</t>
  </si>
  <si>
    <t>'7132'</t>
  </si>
  <si>
    <t>'7131'</t>
  </si>
  <si>
    <t>'7130'</t>
  </si>
  <si>
    <t>'7128'</t>
  </si>
  <si>
    <t>'7127'</t>
  </si>
  <si>
    <t>'7126'</t>
  </si>
  <si>
    <t>'7125'</t>
  </si>
  <si>
    <t>'7124'</t>
  </si>
  <si>
    <t>'7123'</t>
  </si>
  <si>
    <t>'7122'</t>
  </si>
  <si>
    <t>'7120'</t>
  </si>
  <si>
    <t>'7119'</t>
  </si>
  <si>
    <t>'7118'</t>
  </si>
  <si>
    <t>'7117'</t>
  </si>
  <si>
    <t>'7116'</t>
  </si>
  <si>
    <t>'7115'</t>
  </si>
  <si>
    <t>'7114'</t>
  </si>
  <si>
    <t>'7113'</t>
  </si>
  <si>
    <t>'7112'</t>
  </si>
  <si>
    <t>'7111'</t>
  </si>
  <si>
    <t>'7110'</t>
  </si>
  <si>
    <t>'7109'</t>
  </si>
  <si>
    <t>'7108'</t>
  </si>
  <si>
    <t>'7107'</t>
  </si>
  <si>
    <t>'7106'</t>
  </si>
  <si>
    <t>'7105'</t>
  </si>
  <si>
    <t>'7104'</t>
  </si>
  <si>
    <t>'7103'</t>
  </si>
  <si>
    <t>'7102'</t>
  </si>
  <si>
    <t>'7101'</t>
  </si>
  <si>
    <t>'7100'</t>
  </si>
  <si>
    <t>'7099'</t>
  </si>
  <si>
    <t>'7098'</t>
  </si>
  <si>
    <t>'7097'</t>
  </si>
  <si>
    <t>'7096'</t>
  </si>
  <si>
    <t>'7095'</t>
  </si>
  <si>
    <t>'7094'</t>
  </si>
  <si>
    <t>'7093'</t>
  </si>
  <si>
    <t>'7092'</t>
  </si>
  <si>
    <t>'7091'</t>
  </si>
  <si>
    <t>'7090'</t>
  </si>
  <si>
    <t>'7089'</t>
  </si>
  <si>
    <t>'7088'</t>
  </si>
  <si>
    <t>'7087'</t>
  </si>
  <si>
    <t>'7086'</t>
  </si>
  <si>
    <t>'7085'</t>
  </si>
  <si>
    <t>'7084'</t>
  </si>
  <si>
    <t>'7083'</t>
  </si>
  <si>
    <t>'7082'</t>
  </si>
  <si>
    <t>'7081'</t>
  </si>
  <si>
    <t>'7080'</t>
  </si>
  <si>
    <t>'7079'</t>
  </si>
  <si>
    <t>'7078'</t>
  </si>
  <si>
    <t>'7077'</t>
  </si>
  <si>
    <t>'7076'</t>
  </si>
  <si>
    <t>'4D'</t>
  </si>
  <si>
    <t>'7278'</t>
  </si>
  <si>
    <t>'7277'</t>
  </si>
  <si>
    <t>'7276'</t>
  </si>
  <si>
    <t>'7275'</t>
  </si>
  <si>
    <t>'7274'</t>
  </si>
  <si>
    <t>'7273'</t>
  </si>
  <si>
    <t>'7272'</t>
  </si>
  <si>
    <t>'7271'</t>
  </si>
  <si>
    <t>'7270'</t>
  </si>
  <si>
    <t>'7269'</t>
  </si>
  <si>
    <t>'7268'</t>
  </si>
  <si>
    <t>'7267'</t>
  </si>
  <si>
    <t>'7266'</t>
  </si>
  <si>
    <t>'7265'</t>
  </si>
  <si>
    <t>'7264'</t>
  </si>
  <si>
    <t>'7263'</t>
  </si>
  <si>
    <t>'7262'</t>
  </si>
  <si>
    <t>'7261'</t>
  </si>
  <si>
    <t>'7260'</t>
  </si>
  <si>
    <t>'7259'</t>
  </si>
  <si>
    <t>'7258'</t>
  </si>
  <si>
    <t>'7257'</t>
  </si>
  <si>
    <t>'7256'</t>
  </si>
  <si>
    <t>'7255'</t>
  </si>
  <si>
    <t>'7254'</t>
  </si>
  <si>
    <t>'7253'</t>
  </si>
  <si>
    <t>'7252'</t>
  </si>
  <si>
    <t>'7251'</t>
  </si>
  <si>
    <t>'7250'</t>
  </si>
  <si>
    <t>'7249'</t>
  </si>
  <si>
    <t>'7248'</t>
  </si>
  <si>
    <t>'7247'</t>
  </si>
  <si>
    <t>'7246'</t>
  </si>
  <si>
    <t>'7245'</t>
  </si>
  <si>
    <t>'7244'</t>
  </si>
  <si>
    <t>'7243'</t>
  </si>
  <si>
    <t>'7242'</t>
  </si>
  <si>
    <t>'7241'</t>
  </si>
  <si>
    <t>'7240'</t>
  </si>
  <si>
    <t>'7239'</t>
  </si>
  <si>
    <t>'7238'</t>
  </si>
  <si>
    <t>'7237'</t>
  </si>
  <si>
    <t>'7236'</t>
  </si>
  <si>
    <t>'7235'</t>
  </si>
  <si>
    <t>'7234'</t>
  </si>
  <si>
    <t>'7233'</t>
  </si>
  <si>
    <t>'7232'</t>
  </si>
  <si>
    <t>'7231'</t>
  </si>
  <si>
    <t>'7230'</t>
  </si>
  <si>
    <t>'7229'</t>
  </si>
  <si>
    <t>'7228'</t>
  </si>
  <si>
    <t>'7227'</t>
  </si>
  <si>
    <t>'7226'</t>
  </si>
  <si>
    <t>'7225'</t>
  </si>
  <si>
    <t>'7224'</t>
  </si>
  <si>
    <t>'7151'</t>
  </si>
  <si>
    <t>'7150'</t>
  </si>
  <si>
    <t>'7149'</t>
  </si>
  <si>
    <t>'7148'</t>
  </si>
  <si>
    <t>'7147'</t>
  </si>
  <si>
    <t>'7146'</t>
  </si>
  <si>
    <t>'7145'</t>
  </si>
  <si>
    <t>'7143'</t>
  </si>
  <si>
    <t>'7142'</t>
  </si>
  <si>
    <t>'4F'</t>
  </si>
  <si>
    <t>'7168'</t>
  </si>
  <si>
    <t>'7167'</t>
  </si>
  <si>
    <t>'7166'</t>
  </si>
  <si>
    <t>'7165'</t>
  </si>
  <si>
    <t>'7164'</t>
  </si>
  <si>
    <t>'7163'</t>
  </si>
  <si>
    <t>'7162'</t>
  </si>
  <si>
    <t>'7160'</t>
  </si>
  <si>
    <t>'7159'</t>
  </si>
  <si>
    <t>'7158'</t>
  </si>
  <si>
    <t>'7157'</t>
  </si>
  <si>
    <t>'7156'</t>
  </si>
  <si>
    <t>'7155'</t>
  </si>
  <si>
    <t>'7154'</t>
  </si>
  <si>
    <t>'7153'</t>
  </si>
  <si>
    <t>'4E'</t>
  </si>
  <si>
    <t>'7223'</t>
  </si>
  <si>
    <t>'7222'</t>
  </si>
  <si>
    <t>'7221'</t>
  </si>
  <si>
    <t>'7220'</t>
  </si>
  <si>
    <t>'7219'</t>
  </si>
  <si>
    <t>'7218'</t>
  </si>
  <si>
    <t>'7217'</t>
  </si>
  <si>
    <t>'7216'</t>
  </si>
  <si>
    <t>'7215'</t>
  </si>
  <si>
    <t>'7214'</t>
  </si>
  <si>
    <t>'7213'</t>
  </si>
  <si>
    <t>'7212'</t>
  </si>
  <si>
    <t>'7211'</t>
  </si>
  <si>
    <t>'7210'</t>
  </si>
  <si>
    <t>'7208'</t>
  </si>
  <si>
    <t>'7207'</t>
  </si>
  <si>
    <t>'7206'</t>
  </si>
  <si>
    <t>'7205'</t>
  </si>
  <si>
    <t>'7204'</t>
  </si>
  <si>
    <t>'7203'</t>
  </si>
  <si>
    <t>'7202'</t>
  </si>
  <si>
    <t>'7201'</t>
  </si>
  <si>
    <t>'7200'</t>
  </si>
  <si>
    <t>'7199'</t>
  </si>
  <si>
    <t>'7198'</t>
  </si>
  <si>
    <t>'7197'</t>
  </si>
  <si>
    <t>'7196'</t>
  </si>
  <si>
    <t>'7195'</t>
  </si>
  <si>
    <t>'7194'</t>
  </si>
  <si>
    <t>'7298'</t>
  </si>
  <si>
    <t>'7297'</t>
  </si>
  <si>
    <t>'7296'</t>
  </si>
  <si>
    <t>'7295'</t>
  </si>
  <si>
    <t>'7294'</t>
  </si>
  <si>
    <t>'7293'</t>
  </si>
  <si>
    <t>'7292'</t>
  </si>
  <si>
    <t>'7291'</t>
  </si>
  <si>
    <t>'7290'</t>
  </si>
  <si>
    <t>'7289'</t>
  </si>
  <si>
    <t>'7288'</t>
  </si>
  <si>
    <t>'7287'</t>
  </si>
  <si>
    <t>'7286'</t>
  </si>
  <si>
    <t>'7285'</t>
  </si>
  <si>
    <t>'7284'</t>
  </si>
  <si>
    <t>'7283'</t>
  </si>
  <si>
    <t>'7282'</t>
  </si>
  <si>
    <t>'7281'</t>
  </si>
  <si>
    <t>'7280'</t>
  </si>
  <si>
    <t>'7279'</t>
  </si>
  <si>
    <t>'5A'</t>
  </si>
  <si>
    <t>'841'</t>
  </si>
  <si>
    <t>'840'</t>
  </si>
  <si>
    <t>'839'</t>
  </si>
  <si>
    <t>'838'</t>
  </si>
  <si>
    <t>'837'</t>
  </si>
  <si>
    <t>'836'</t>
  </si>
  <si>
    <t>'835'</t>
  </si>
  <si>
    <t>'834'</t>
  </si>
  <si>
    <t>'833'</t>
  </si>
  <si>
    <t>'832'</t>
  </si>
  <si>
    <t>'831'</t>
  </si>
  <si>
    <t>'830'</t>
  </si>
  <si>
    <t>'829'</t>
  </si>
  <si>
    <t>'828'</t>
  </si>
  <si>
    <t>'827'</t>
  </si>
  <si>
    <t>'826'</t>
  </si>
  <si>
    <t>'823'</t>
  </si>
  <si>
    <t>'822'</t>
  </si>
  <si>
    <t>'821'</t>
  </si>
  <si>
    <t>'820'</t>
  </si>
  <si>
    <t>'819'</t>
  </si>
  <si>
    <t>'818'</t>
  </si>
  <si>
    <t>'817'</t>
  </si>
  <si>
    <t>'816'</t>
  </si>
  <si>
    <t>'815'</t>
  </si>
  <si>
    <t>'814'</t>
  </si>
  <si>
    <t>'813'</t>
  </si>
  <si>
    <t>'812'</t>
  </si>
  <si>
    <t>'811'</t>
  </si>
  <si>
    <t>'810'</t>
  </si>
  <si>
    <t>'809'</t>
  </si>
  <si>
    <t>'808'</t>
  </si>
  <si>
    <t>'807'</t>
  </si>
  <si>
    <t>'806'</t>
  </si>
  <si>
    <t>'805'</t>
  </si>
  <si>
    <t>'804'</t>
  </si>
  <si>
    <t>'803'</t>
  </si>
  <si>
    <t>'802'</t>
  </si>
  <si>
    <t>'7193'</t>
  </si>
  <si>
    <t>'7191'</t>
  </si>
  <si>
    <t>'7190'</t>
  </si>
  <si>
    <t>'7189'</t>
  </si>
  <si>
    <t>'7188'</t>
  </si>
  <si>
    <t>'7187'</t>
  </si>
  <si>
    <t>'7186'</t>
  </si>
  <si>
    <t>'7185'</t>
  </si>
  <si>
    <t>'7184'</t>
  </si>
  <si>
    <t>'7183'</t>
  </si>
  <si>
    <t>'7182'</t>
  </si>
  <si>
    <t>'7181'</t>
  </si>
  <si>
    <t>'7180'</t>
  </si>
  <si>
    <t>'7179'</t>
  </si>
  <si>
    <t>'7178'</t>
  </si>
  <si>
    <t>'7177'</t>
  </si>
  <si>
    <t>'7176'</t>
  </si>
  <si>
    <t>'7175'</t>
  </si>
  <si>
    <t>'7174'</t>
  </si>
  <si>
    <t>'7173'</t>
  </si>
  <si>
    <t>'7172'</t>
  </si>
  <si>
    <t>'7171'</t>
  </si>
  <si>
    <t>'7170'</t>
  </si>
  <si>
    <t>'7169'</t>
  </si>
  <si>
    <t>'248'</t>
  </si>
  <si>
    <t>'247'</t>
  </si>
  <si>
    <t>'246'</t>
  </si>
  <si>
    <t>'245'</t>
  </si>
  <si>
    <t>'244'</t>
  </si>
  <si>
    <t>'243'</t>
  </si>
  <si>
    <t>'242'</t>
  </si>
  <si>
    <t>'241'</t>
  </si>
  <si>
    <t>'240'</t>
  </si>
  <si>
    <t>'100'</t>
  </si>
  <si>
    <t>'99'</t>
  </si>
  <si>
    <t>'98'</t>
  </si>
  <si>
    <t>'97'</t>
  </si>
  <si>
    <t>'96'</t>
  </si>
  <si>
    <t>'95'</t>
  </si>
  <si>
    <t>'94'</t>
  </si>
  <si>
    <t>'93'</t>
  </si>
  <si>
    <t>'92'</t>
  </si>
  <si>
    <t>'91'</t>
  </si>
  <si>
    <t>'615'</t>
  </si>
  <si>
    <t>'614'</t>
  </si>
  <si>
    <t>'613'</t>
  </si>
  <si>
    <t>'612'</t>
  </si>
  <si>
    <t>'611'</t>
  </si>
  <si>
    <t>'90'</t>
  </si>
  <si>
    <t>'89'</t>
  </si>
  <si>
    <t>'88'</t>
  </si>
  <si>
    <t>'87'</t>
  </si>
  <si>
    <t>'86'</t>
  </si>
  <si>
    <t>'83'</t>
  </si>
  <si>
    <t>'82'</t>
  </si>
  <si>
    <t>'81'</t>
  </si>
  <si>
    <t>'80'</t>
  </si>
  <si>
    <t>'79'</t>
  </si>
  <si>
    <t>'77'</t>
  </si>
  <si>
    <t>'76'</t>
  </si>
  <si>
    <t>'75'</t>
  </si>
  <si>
    <t>'74'</t>
  </si>
  <si>
    <t>'73'</t>
  </si>
  <si>
    <t>'70'</t>
  </si>
  <si>
    <t>'69'</t>
  </si>
  <si>
    <t>'68'</t>
  </si>
  <si>
    <t>'67'</t>
  </si>
  <si>
    <t>'64'</t>
  </si>
  <si>
    <t>'63'</t>
  </si>
  <si>
    <t>'62'</t>
  </si>
  <si>
    <t>'61'</t>
  </si>
  <si>
    <t>'60'</t>
  </si>
  <si>
    <t>'59'</t>
  </si>
  <si>
    <t>'58'</t>
  </si>
  <si>
    <t>'56'</t>
  </si>
  <si>
    <t>'55'</t>
  </si>
  <si>
    <t>'54'</t>
  </si>
  <si>
    <t>'53'</t>
  </si>
  <si>
    <t>'52'</t>
  </si>
  <si>
    <t>'51'</t>
  </si>
  <si>
    <t>'50'</t>
  </si>
  <si>
    <t>'49'</t>
  </si>
  <si>
    <t>'48'</t>
  </si>
  <si>
    <t>'47'</t>
  </si>
  <si>
    <t>'46'</t>
  </si>
  <si>
    <t>'45'</t>
  </si>
  <si>
    <t>'44'</t>
  </si>
  <si>
    <t>'43'</t>
  </si>
  <si>
    <t>'5C'</t>
  </si>
  <si>
    <t>'906'</t>
  </si>
  <si>
    <t>'905'</t>
  </si>
  <si>
    <t>'904'</t>
  </si>
  <si>
    <t>'903'</t>
  </si>
  <si>
    <t>'902'</t>
  </si>
  <si>
    <t>'901'</t>
  </si>
  <si>
    <t>'900'</t>
  </si>
  <si>
    <t>'899'</t>
  </si>
  <si>
    <t>'898'</t>
  </si>
  <si>
    <t>'897'</t>
  </si>
  <si>
    <t>'896'</t>
  </si>
  <si>
    <t>'895'</t>
  </si>
  <si>
    <t>'894'</t>
  </si>
  <si>
    <t>'893'</t>
  </si>
  <si>
    <t>'891'</t>
  </si>
  <si>
    <t>'890'</t>
  </si>
  <si>
    <t>'5B'</t>
  </si>
  <si>
    <t>'892'</t>
  </si>
  <si>
    <t>'889'</t>
  </si>
  <si>
    <t>'888'</t>
  </si>
  <si>
    <t>'887'</t>
  </si>
  <si>
    <t>'886'</t>
  </si>
  <si>
    <t>'885'</t>
  </si>
  <si>
    <t>'884'</t>
  </si>
  <si>
    <t>'883'</t>
  </si>
  <si>
    <t>'882'</t>
  </si>
  <si>
    <t>'881'</t>
  </si>
  <si>
    <t>'880'</t>
  </si>
  <si>
    <t>'879'</t>
  </si>
  <si>
    <t>'877'</t>
  </si>
  <si>
    <t>'876'</t>
  </si>
  <si>
    <t>'875'</t>
  </si>
  <si>
    <t>'874'</t>
  </si>
  <si>
    <t>'873'</t>
  </si>
  <si>
    <t>'872'</t>
  </si>
  <si>
    <t>'871'</t>
  </si>
  <si>
    <t>'870'</t>
  </si>
  <si>
    <t>'869'</t>
  </si>
  <si>
    <t>'868'</t>
  </si>
  <si>
    <t>'867'</t>
  </si>
  <si>
    <t>'866'</t>
  </si>
  <si>
    <t>'865'</t>
  </si>
  <si>
    <t>'864'</t>
  </si>
  <si>
    <t>'863'</t>
  </si>
  <si>
    <t>'862'</t>
  </si>
  <si>
    <t>'861'</t>
  </si>
  <si>
    <t>'860'</t>
  </si>
  <si>
    <t>'859'</t>
  </si>
  <si>
    <t>'857'</t>
  </si>
  <si>
    <t>'856'</t>
  </si>
  <si>
    <t>'855'</t>
  </si>
  <si>
    <t>'854'</t>
  </si>
  <si>
    <t>'853'</t>
  </si>
  <si>
    <t>'852'</t>
  </si>
  <si>
    <t>'851'</t>
  </si>
  <si>
    <t>'850'</t>
  </si>
  <si>
    <t>'849'</t>
  </si>
  <si>
    <t>'848'</t>
  </si>
  <si>
    <t>'847'</t>
  </si>
  <si>
    <t>'846'</t>
  </si>
  <si>
    <t>'3892'</t>
  </si>
  <si>
    <t>'845'</t>
  </si>
  <si>
    <t>'844'</t>
  </si>
  <si>
    <t>'843'</t>
  </si>
  <si>
    <t>'842'</t>
  </si>
  <si>
    <t>'5D'</t>
  </si>
  <si>
    <t>'2998'</t>
  </si>
  <si>
    <t>'2997'</t>
  </si>
  <si>
    <t>'2996'</t>
  </si>
  <si>
    <t>'2995'</t>
  </si>
  <si>
    <t>'2994'</t>
  </si>
  <si>
    <t>'2993'</t>
  </si>
  <si>
    <t>'2992'</t>
  </si>
  <si>
    <t>'2991'</t>
  </si>
  <si>
    <t>'2990'</t>
  </si>
  <si>
    <t>'2989'</t>
  </si>
  <si>
    <t>'2988'</t>
  </si>
  <si>
    <t>'2987'</t>
  </si>
  <si>
    <t>'2986'</t>
  </si>
  <si>
    <t>'2985'</t>
  </si>
  <si>
    <t>'2984'</t>
  </si>
  <si>
    <t>'2983'</t>
  </si>
  <si>
    <t>'2982'</t>
  </si>
  <si>
    <t>'2981'</t>
  </si>
  <si>
    <t>'2980'</t>
  </si>
  <si>
    <t>'2979'</t>
  </si>
  <si>
    <t>'2978'</t>
  </si>
  <si>
    <t>'2977'</t>
  </si>
  <si>
    <t>'2976'</t>
  </si>
  <si>
    <t>'2975'</t>
  </si>
  <si>
    <t>'2974'</t>
  </si>
  <si>
    <t>'2973'</t>
  </si>
  <si>
    <t>'2972'</t>
  </si>
  <si>
    <t>'2971'</t>
  </si>
  <si>
    <t>'2970'</t>
  </si>
  <si>
    <t>'2969'</t>
  </si>
  <si>
    <t>'2968'</t>
  </si>
  <si>
    <t>'2967'</t>
  </si>
  <si>
    <t>'2966'</t>
  </si>
  <si>
    <t>'2965'</t>
  </si>
  <si>
    <t>'2964'</t>
  </si>
  <si>
    <t>'2963'</t>
  </si>
  <si>
    <t>'2962'</t>
  </si>
  <si>
    <t>'2961'</t>
  </si>
  <si>
    <t>'2960'</t>
  </si>
  <si>
    <t>'2959'</t>
  </si>
  <si>
    <t>'2958'</t>
  </si>
  <si>
    <t>'2957'</t>
  </si>
  <si>
    <t>'2956'</t>
  </si>
  <si>
    <t>'2955'</t>
  </si>
  <si>
    <t>'2954'</t>
  </si>
  <si>
    <t>'1900'</t>
  </si>
  <si>
    <t>'1889'</t>
  </si>
  <si>
    <t>'1888'</t>
  </si>
  <si>
    <t>'1887'</t>
  </si>
  <si>
    <t>'1886'</t>
  </si>
  <si>
    <t>'1885'</t>
  </si>
  <si>
    <t>'1884'</t>
  </si>
  <si>
    <t>'1883'</t>
  </si>
  <si>
    <t>'1882'</t>
  </si>
  <si>
    <t>'1881'</t>
  </si>
  <si>
    <t>'1880'</t>
  </si>
  <si>
    <t>'1879'</t>
  </si>
  <si>
    <t>'1878'</t>
  </si>
  <si>
    <t>'1877'</t>
  </si>
  <si>
    <t>'976'</t>
  </si>
  <si>
    <t>'975'</t>
  </si>
  <si>
    <t>'974'</t>
  </si>
  <si>
    <t>'973'</t>
  </si>
  <si>
    <t>'5F'</t>
  </si>
  <si>
    <t>'989'</t>
  </si>
  <si>
    <t>'988'</t>
  </si>
  <si>
    <t>'987'</t>
  </si>
  <si>
    <t>'986'</t>
  </si>
  <si>
    <t>'985'</t>
  </si>
  <si>
    <t>'984'</t>
  </si>
  <si>
    <t>'983'</t>
  </si>
  <si>
    <t>'982'</t>
  </si>
  <si>
    <t>'981'</t>
  </si>
  <si>
    <t>'980'</t>
  </si>
  <si>
    <t>'979'</t>
  </si>
  <si>
    <t>'978'</t>
  </si>
  <si>
    <t>'977'</t>
  </si>
  <si>
    <t>'5E'</t>
  </si>
  <si>
    <t>'1876'</t>
  </si>
  <si>
    <t>'1875'</t>
  </si>
  <si>
    <t>'1874'</t>
  </si>
  <si>
    <t>'1873'</t>
  </si>
  <si>
    <t>'1872'</t>
  </si>
  <si>
    <t>'1871'</t>
  </si>
  <si>
    <t>'1870'</t>
  </si>
  <si>
    <t>'1869'</t>
  </si>
  <si>
    <t>'1868'</t>
  </si>
  <si>
    <t>'1867'</t>
  </si>
  <si>
    <t>'1866'</t>
  </si>
  <si>
    <t>'1865'</t>
  </si>
  <si>
    <t>'1864'</t>
  </si>
  <si>
    <t>'1863'</t>
  </si>
  <si>
    <t>'1862'</t>
  </si>
  <si>
    <t>'1861'</t>
  </si>
  <si>
    <t>'1860'</t>
  </si>
  <si>
    <t>'1859'</t>
  </si>
  <si>
    <t>'1858'</t>
  </si>
  <si>
    <t>'1857'</t>
  </si>
  <si>
    <t>'1856'</t>
  </si>
  <si>
    <t>'1855'</t>
  </si>
  <si>
    <t>'1854'</t>
  </si>
  <si>
    <t>'1853'</t>
  </si>
  <si>
    <t>'1852'</t>
  </si>
  <si>
    <t>'1851'</t>
  </si>
  <si>
    <t>'1850'</t>
  </si>
  <si>
    <t>'1849'</t>
  </si>
  <si>
    <t>'1848'</t>
  </si>
  <si>
    <t>'1847'</t>
  </si>
  <si>
    <t>'1846'</t>
  </si>
  <si>
    <t>'1845'</t>
  </si>
  <si>
    <t>'1844'</t>
  </si>
  <si>
    <t>'1843'</t>
  </si>
  <si>
    <t>'1842'</t>
  </si>
  <si>
    <t>'1840'</t>
  </si>
  <si>
    <t>'1839'</t>
  </si>
  <si>
    <t>'1838'</t>
  </si>
  <si>
    <t>'1837'</t>
  </si>
  <si>
    <t>'Salix sp.'</t>
  </si>
  <si>
    <t>'1836'</t>
  </si>
  <si>
    <t>'1835'</t>
  </si>
  <si>
    <t>'1899'</t>
  </si>
  <si>
    <t>'1898'</t>
  </si>
  <si>
    <t>'1897'</t>
  </si>
  <si>
    <t>'1896'</t>
  </si>
  <si>
    <t>'1895'</t>
  </si>
  <si>
    <t>'1894'</t>
  </si>
  <si>
    <t>'1893'</t>
  </si>
  <si>
    <t>'1892'</t>
  </si>
  <si>
    <t>'1891'</t>
  </si>
  <si>
    <t>'1890'</t>
  </si>
  <si>
    <t>'3895'</t>
  </si>
  <si>
    <t>'1834'</t>
  </si>
  <si>
    <t>'1833'</t>
  </si>
  <si>
    <t>'1832'</t>
  </si>
  <si>
    <t>'1831'</t>
  </si>
  <si>
    <t>'1830'</t>
  </si>
  <si>
    <t>'1829'</t>
  </si>
  <si>
    <t>'1828'</t>
  </si>
  <si>
    <t>'1827'</t>
  </si>
  <si>
    <t>'1826'</t>
  </si>
  <si>
    <t>'1825'</t>
  </si>
  <si>
    <t>'1824'</t>
  </si>
  <si>
    <t>'1823'</t>
  </si>
  <si>
    <t>'1822'</t>
  </si>
  <si>
    <t>'1821'</t>
  </si>
  <si>
    <t>'1820'</t>
  </si>
  <si>
    <t>'1819'</t>
  </si>
  <si>
    <t>'1818'</t>
  </si>
  <si>
    <t>'1817'</t>
  </si>
  <si>
    <t>'1816'</t>
  </si>
  <si>
    <t>'1000'</t>
  </si>
  <si>
    <t>'999'</t>
  </si>
  <si>
    <t>'998'</t>
  </si>
  <si>
    <t>'997'</t>
  </si>
  <si>
    <t>'996'</t>
  </si>
  <si>
    <t>'995'</t>
  </si>
  <si>
    <t>'994'</t>
  </si>
  <si>
    <t>'992'</t>
  </si>
  <si>
    <t>'991'</t>
  </si>
  <si>
    <t>'990'</t>
  </si>
  <si>
    <t>'972'</t>
  </si>
  <si>
    <t>'971'</t>
  </si>
  <si>
    <t>'970'</t>
  </si>
  <si>
    <t>'969'</t>
  </si>
  <si>
    <t>'968'</t>
  </si>
  <si>
    <t>'967'</t>
  </si>
  <si>
    <t>'966'</t>
  </si>
  <si>
    <t>'965'</t>
  </si>
  <si>
    <t>'964'</t>
  </si>
  <si>
    <t>'963'</t>
  </si>
  <si>
    <t>'962'</t>
  </si>
  <si>
    <t>'961'</t>
  </si>
  <si>
    <t>'960'</t>
  </si>
  <si>
    <t>'959'</t>
  </si>
  <si>
    <t>'958'</t>
  </si>
  <si>
    <t>'957'</t>
  </si>
  <si>
    <t>'956'</t>
  </si>
  <si>
    <t>'954'</t>
  </si>
  <si>
    <t>'953'</t>
  </si>
  <si>
    <t>'952'</t>
  </si>
  <si>
    <t>'951'</t>
  </si>
  <si>
    <t>'950'</t>
  </si>
  <si>
    <t>'949'</t>
  </si>
  <si>
    <t>'948'</t>
  </si>
  <si>
    <t>'947'</t>
  </si>
  <si>
    <t>'946'</t>
  </si>
  <si>
    <t>'945'</t>
  </si>
  <si>
    <t>'944'</t>
  </si>
  <si>
    <t>'943'</t>
  </si>
  <si>
    <t>'942'</t>
  </si>
  <si>
    <t>'941'</t>
  </si>
  <si>
    <t>'940'</t>
  </si>
  <si>
    <t>'939'</t>
  </si>
  <si>
    <t>'938'</t>
  </si>
  <si>
    <t>'937'</t>
  </si>
  <si>
    <t>'936'</t>
  </si>
  <si>
    <t>'935'</t>
  </si>
  <si>
    <t>'934'</t>
  </si>
  <si>
    <t>'933'</t>
  </si>
  <si>
    <t>'932'</t>
  </si>
  <si>
    <t>'931'</t>
  </si>
  <si>
    <t>'929'</t>
  </si>
  <si>
    <t>'928'</t>
  </si>
  <si>
    <t>'927'</t>
  </si>
  <si>
    <t>'926'</t>
  </si>
  <si>
    <t>'925'</t>
  </si>
  <si>
    <t>'924'</t>
  </si>
  <si>
    <t>'923'</t>
  </si>
  <si>
    <t>'922'</t>
  </si>
  <si>
    <t>'921'</t>
  </si>
  <si>
    <t>'920'</t>
  </si>
  <si>
    <t>'919'</t>
  </si>
  <si>
    <t>'918'</t>
  </si>
  <si>
    <t>'917'</t>
  </si>
  <si>
    <t>'916'</t>
  </si>
  <si>
    <t>'915'</t>
  </si>
  <si>
    <t>'914'</t>
  </si>
  <si>
    <t>'913'</t>
  </si>
  <si>
    <t>'912'</t>
  </si>
  <si>
    <t>'911'</t>
  </si>
  <si>
    <t>'910'</t>
  </si>
  <si>
    <t>'909'</t>
  </si>
  <si>
    <t>'908'</t>
  </si>
  <si>
    <t>'907'</t>
  </si>
  <si>
    <t>'2A'</t>
  </si>
  <si>
    <t>'432'</t>
  </si>
  <si>
    <t>'433'</t>
  </si>
  <si>
    <t>'434'</t>
  </si>
  <si>
    <t>'435'</t>
  </si>
  <si>
    <t>'437'</t>
  </si>
  <si>
    <t>'438'</t>
  </si>
  <si>
    <t>'439'</t>
  </si>
  <si>
    <t>'440'</t>
  </si>
  <si>
    <t>'441'</t>
  </si>
  <si>
    <t>'442'</t>
  </si>
  <si>
    <t>'443'</t>
  </si>
  <si>
    <t>'444'</t>
  </si>
  <si>
    <t>'445'</t>
  </si>
  <si>
    <t>'446'</t>
  </si>
  <si>
    <t>'447'</t>
  </si>
  <si>
    <t>'448'</t>
  </si>
  <si>
    <t>'449'</t>
  </si>
  <si>
    <t>'450'</t>
  </si>
  <si>
    <t>'451'</t>
  </si>
  <si>
    <t>'452'</t>
  </si>
  <si>
    <t>'453'</t>
  </si>
  <si>
    <t>'454'</t>
  </si>
  <si>
    <t>'455'</t>
  </si>
  <si>
    <t>'457'</t>
  </si>
  <si>
    <t>'458'</t>
  </si>
  <si>
    <t>'459'</t>
  </si>
  <si>
    <t>'3889'</t>
  </si>
  <si>
    <t>'501'</t>
  </si>
  <si>
    <t>'502'</t>
  </si>
  <si>
    <t>'503'</t>
  </si>
  <si>
    <t>'504'</t>
  </si>
  <si>
    <t>'505'</t>
  </si>
  <si>
    <t>'506'</t>
  </si>
  <si>
    <t>'507'</t>
  </si>
  <si>
    <t>'508'</t>
  </si>
  <si>
    <t>'509'</t>
  </si>
  <si>
    <t>'510'</t>
  </si>
  <si>
    <t>'511'</t>
  </si>
  <si>
    <t>'512'</t>
  </si>
  <si>
    <t>'513'</t>
  </si>
  <si>
    <t>'514'</t>
  </si>
  <si>
    <t>'515'</t>
  </si>
  <si>
    <t>'516'</t>
  </si>
  <si>
    <t>'517'</t>
  </si>
  <si>
    <t>'518'</t>
  </si>
  <si>
    <t>'519'</t>
  </si>
  <si>
    <t>'520'</t>
  </si>
  <si>
    <t>'521'</t>
  </si>
  <si>
    <t>'522'</t>
  </si>
  <si>
    <t>'523'</t>
  </si>
  <si>
    <t>'524'</t>
  </si>
  <si>
    <t>'525'</t>
  </si>
  <si>
    <t>'526'</t>
  </si>
  <si>
    <t>'527'</t>
  </si>
  <si>
    <t>'528'</t>
  </si>
  <si>
    <t>'529'</t>
  </si>
  <si>
    <t>'530'</t>
  </si>
  <si>
    <t>'531'</t>
  </si>
  <si>
    <t>'532'</t>
  </si>
  <si>
    <t>'533'</t>
  </si>
  <si>
    <t>'534'</t>
  </si>
  <si>
    <t>'535'</t>
  </si>
  <si>
    <t>'536'</t>
  </si>
  <si>
    <t>'537'</t>
  </si>
  <si>
    <t>'538'</t>
  </si>
  <si>
    <t>'539'</t>
  </si>
  <si>
    <t>'540'</t>
  </si>
  <si>
    <t>'541'</t>
  </si>
  <si>
    <t>'542'</t>
  </si>
  <si>
    <t>'543'</t>
  </si>
  <si>
    <t>'544'</t>
  </si>
  <si>
    <t>'545'</t>
  </si>
  <si>
    <t>'546'</t>
  </si>
  <si>
    <t>'547'</t>
  </si>
  <si>
    <t>'548'</t>
  </si>
  <si>
    <t>'549'</t>
  </si>
  <si>
    <t>'550'</t>
  </si>
  <si>
    <t>'551'</t>
  </si>
  <si>
    <t>'552'</t>
  </si>
  <si>
    <t>'553'</t>
  </si>
  <si>
    <t>'554'</t>
  </si>
  <si>
    <t>'3897'</t>
  </si>
  <si>
    <t>'555'</t>
  </si>
  <si>
    <t>'556'</t>
  </si>
  <si>
    <t>'557'</t>
  </si>
  <si>
    <t>'558'</t>
  </si>
  <si>
    <t>'559'</t>
  </si>
  <si>
    <t>'560'</t>
  </si>
  <si>
    <t>'561'</t>
  </si>
  <si>
    <t>'562'</t>
  </si>
  <si>
    <t>'563'</t>
  </si>
  <si>
    <t>'564'</t>
  </si>
  <si>
    <t>'565'</t>
  </si>
  <si>
    <t>'566'</t>
  </si>
  <si>
    <t>'567'</t>
  </si>
  <si>
    <t>'568'</t>
  </si>
  <si>
    <t>'569'</t>
  </si>
  <si>
    <t xml:space="preserve">NSA-OBS, site id T3R8T, Lat/Long: 55.88007°N, 98.48139°W, UTM Zone 14, N: </t>
  </si>
  <si>
    <t>6,192,853.4, E: 532,444.5.</t>
  </si>
  <si>
    <t>NSA-OBS   80 to 130 m (SE)     +/- 30 m       10 m</t>
  </si>
  <si>
    <t>Site         Location         Width       Grid Interval</t>
  </si>
  <si>
    <t>'NSA-OJP-FLXTR'</t>
  </si>
  <si>
    <t>'2001'</t>
  </si>
  <si>
    <t>'Pinus banksiana'</t>
  </si>
  <si>
    <t>'2002'</t>
  </si>
  <si>
    <t>'2003'</t>
  </si>
  <si>
    <t>'2004'</t>
  </si>
  <si>
    <t>'2005'</t>
  </si>
  <si>
    <t>'2006'</t>
  </si>
  <si>
    <t>'2007'</t>
  </si>
  <si>
    <t>'2008'</t>
  </si>
  <si>
    <t>'2009'</t>
  </si>
  <si>
    <t>'2010'</t>
  </si>
  <si>
    <t>'2011'</t>
  </si>
  <si>
    <t>'2012'</t>
  </si>
  <si>
    <t>'2013'</t>
  </si>
  <si>
    <t>'2014'</t>
  </si>
  <si>
    <t>'2015'</t>
  </si>
  <si>
    <t>'2016'</t>
  </si>
  <si>
    <t>'2017'</t>
  </si>
  <si>
    <t>'2018'</t>
  </si>
  <si>
    <t>'2019'</t>
  </si>
  <si>
    <t>'2020'</t>
  </si>
  <si>
    <t>'2021'</t>
  </si>
  <si>
    <t>'2023'</t>
  </si>
  <si>
    <t>'2024'</t>
  </si>
  <si>
    <t>'2025'</t>
  </si>
  <si>
    <t>'2026'</t>
  </si>
  <si>
    <t>'2027'</t>
  </si>
  <si>
    <t>'2028'</t>
  </si>
  <si>
    <t>'2029'</t>
  </si>
  <si>
    <t>'White_birch'</t>
  </si>
  <si>
    <t>'2030'</t>
  </si>
  <si>
    <t>'2031'</t>
  </si>
  <si>
    <t>'2032'</t>
  </si>
  <si>
    <t>'2033'</t>
  </si>
  <si>
    <t>'2034'</t>
  </si>
  <si>
    <t>'2035'</t>
  </si>
  <si>
    <t>'2036'</t>
  </si>
  <si>
    <t>'2037'</t>
  </si>
  <si>
    <t>'2038'</t>
  </si>
  <si>
    <t>'2039'</t>
  </si>
  <si>
    <t>'2040'</t>
  </si>
  <si>
    <t>'2041'</t>
  </si>
  <si>
    <t>'2042'</t>
  </si>
  <si>
    <t>'2043'</t>
  </si>
  <si>
    <t>'2044'</t>
  </si>
  <si>
    <t>'2045'</t>
  </si>
  <si>
    <t>'2046'</t>
  </si>
  <si>
    <t>'2047'</t>
  </si>
  <si>
    <t>'2048'</t>
  </si>
  <si>
    <t>'1464'</t>
  </si>
  <si>
    <t>'2049'</t>
  </si>
  <si>
    <t>'2050'</t>
  </si>
  <si>
    <t>'2051'</t>
  </si>
  <si>
    <t>'2052'</t>
  </si>
  <si>
    <t>'2053'</t>
  </si>
  <si>
    <t>'2054'</t>
  </si>
  <si>
    <t>'2055'</t>
  </si>
  <si>
    <t>'2056'</t>
  </si>
  <si>
    <t>'2057'</t>
  </si>
  <si>
    <t>'2058'</t>
  </si>
  <si>
    <t>'2059'</t>
  </si>
  <si>
    <t>'2060'</t>
  </si>
  <si>
    <t>'2062'</t>
  </si>
  <si>
    <t>'2100'</t>
  </si>
  <si>
    <t>'2103'</t>
  </si>
  <si>
    <t>'2105'</t>
  </si>
  <si>
    <t>'2106'</t>
  </si>
  <si>
    <t>'2107'</t>
  </si>
  <si>
    <t>'2108'</t>
  </si>
  <si>
    <t>'2109'</t>
  </si>
  <si>
    <t>'2110'</t>
  </si>
  <si>
    <t>'2111'</t>
  </si>
  <si>
    <t>'2112'</t>
  </si>
  <si>
    <t>'2113'</t>
  </si>
  <si>
    <t>'2114'</t>
  </si>
  <si>
    <t>'2115'</t>
  </si>
  <si>
    <t>'2116'</t>
  </si>
  <si>
    <t>'2101'</t>
  </si>
  <si>
    <t>'2102'</t>
  </si>
  <si>
    <t>'2104'</t>
  </si>
  <si>
    <t>'2082'</t>
  </si>
  <si>
    <t>'2087'</t>
  </si>
  <si>
    <t>'2088'</t>
  </si>
  <si>
    <t>'2089'</t>
  </si>
  <si>
    <t>'2090'</t>
  </si>
  <si>
    <t>'2091'</t>
  </si>
  <si>
    <t>'2092'</t>
  </si>
  <si>
    <t>'2093'</t>
  </si>
  <si>
    <t>'2094'</t>
  </si>
  <si>
    <t>'2095'</t>
  </si>
  <si>
    <t>'2096'</t>
  </si>
  <si>
    <t>'2097'</t>
  </si>
  <si>
    <t>'2098'</t>
  </si>
  <si>
    <t>'2099'</t>
  </si>
  <si>
    <t>'2063'</t>
  </si>
  <si>
    <t>'2064'</t>
  </si>
  <si>
    <t>'2065'</t>
  </si>
  <si>
    <t>'2066'</t>
  </si>
  <si>
    <t>'2067'</t>
  </si>
  <si>
    <t>'2069'</t>
  </si>
  <si>
    <t>'2070'</t>
  </si>
  <si>
    <t>'2071'</t>
  </si>
  <si>
    <t>'2072'</t>
  </si>
  <si>
    <t>'2073'</t>
  </si>
  <si>
    <t>'2074'</t>
  </si>
  <si>
    <t>'2075'</t>
  </si>
  <si>
    <t>'2076'</t>
  </si>
  <si>
    <t>'2077'</t>
  </si>
  <si>
    <t>'2078'</t>
  </si>
  <si>
    <t>'2079'</t>
  </si>
  <si>
    <t>'2080'</t>
  </si>
  <si>
    <t>'2081'</t>
  </si>
  <si>
    <t>'2083'</t>
  </si>
  <si>
    <t>'2084'</t>
  </si>
  <si>
    <t>'2085'</t>
  </si>
  <si>
    <t>'2086'</t>
  </si>
  <si>
    <t>'Untagged'</t>
  </si>
  <si>
    <t>'2022'</t>
  </si>
  <si>
    <t>'2117'</t>
  </si>
  <si>
    <t>'2118'</t>
  </si>
  <si>
    <t>'2119'</t>
  </si>
  <si>
    <t>'2120'</t>
  </si>
  <si>
    <t>'2121'</t>
  </si>
  <si>
    <t>'2122'</t>
  </si>
  <si>
    <t>'2123'</t>
  </si>
  <si>
    <t>'2124'</t>
  </si>
  <si>
    <t>'2125'</t>
  </si>
  <si>
    <t>'2126'</t>
  </si>
  <si>
    <t>'2127'</t>
  </si>
  <si>
    <t>'2128'</t>
  </si>
  <si>
    <t>'2130'</t>
  </si>
  <si>
    <t>'2131'</t>
  </si>
  <si>
    <t>'2132'</t>
  </si>
  <si>
    <t>'2133'</t>
  </si>
  <si>
    <t>'2134'</t>
  </si>
  <si>
    <t>'2135'</t>
  </si>
  <si>
    <t>'2136'</t>
  </si>
  <si>
    <t>'2137'</t>
  </si>
  <si>
    <t>'2138'</t>
  </si>
  <si>
    <t>'2139'</t>
  </si>
  <si>
    <t>'2140'</t>
  </si>
  <si>
    <t>'2141'</t>
  </si>
  <si>
    <t>'2142'</t>
  </si>
  <si>
    <t>'2143'</t>
  </si>
  <si>
    <t>'2144'</t>
  </si>
  <si>
    <t>'2145'</t>
  </si>
  <si>
    <t>'2146'</t>
  </si>
  <si>
    <t>'2147'</t>
  </si>
  <si>
    <t>'2148'</t>
  </si>
  <si>
    <t>'2149'</t>
  </si>
  <si>
    <t>'2150'</t>
  </si>
  <si>
    <t>'2151'</t>
  </si>
  <si>
    <t>'2152'</t>
  </si>
  <si>
    <t>'2153'</t>
  </si>
  <si>
    <t>'2154'</t>
  </si>
  <si>
    <t>'2155'</t>
  </si>
  <si>
    <t>'2156'</t>
  </si>
  <si>
    <t>'2157'</t>
  </si>
  <si>
    <t>'2158'</t>
  </si>
  <si>
    <t>'2159'</t>
  </si>
  <si>
    <t>'2160'</t>
  </si>
  <si>
    <t>'2161'</t>
  </si>
  <si>
    <t>'2162'</t>
  </si>
  <si>
    <t>'2163'</t>
  </si>
  <si>
    <t>'2164'</t>
  </si>
  <si>
    <t>'2165'</t>
  </si>
  <si>
    <t>'2166'</t>
  </si>
  <si>
    <t>'2167'</t>
  </si>
  <si>
    <t>'2168'</t>
  </si>
  <si>
    <t>'2169'</t>
  </si>
  <si>
    <t>'2170'</t>
  </si>
  <si>
    <t>'2171'</t>
  </si>
  <si>
    <t>'2172'</t>
  </si>
  <si>
    <t>'2173'</t>
  </si>
  <si>
    <t>'2174'</t>
  </si>
  <si>
    <t>'2175'</t>
  </si>
  <si>
    <t>'2176'</t>
  </si>
  <si>
    <t>'2178'</t>
  </si>
  <si>
    <t>'2179'</t>
  </si>
  <si>
    <t>'2180'</t>
  </si>
  <si>
    <t>'2181'</t>
  </si>
  <si>
    <t>'2182'</t>
  </si>
  <si>
    <t>'2183'</t>
  </si>
  <si>
    <t>'2184'</t>
  </si>
  <si>
    <t>'2185'</t>
  </si>
  <si>
    <t>'2186'</t>
  </si>
  <si>
    <t>'2187'</t>
  </si>
  <si>
    <t>'2188'</t>
  </si>
  <si>
    <t>'2189'</t>
  </si>
  <si>
    <t>'2190'</t>
  </si>
  <si>
    <t>'2191'</t>
  </si>
  <si>
    <t>'2192'</t>
  </si>
  <si>
    <t>'2193'</t>
  </si>
  <si>
    <t>'2194'</t>
  </si>
  <si>
    <t>'2243'</t>
  </si>
  <si>
    <t>'2244'</t>
  </si>
  <si>
    <t>'2245'</t>
  </si>
  <si>
    <t>'2246'</t>
  </si>
  <si>
    <t>'2247'</t>
  </si>
  <si>
    <t>'2248'</t>
  </si>
  <si>
    <t>'2249'</t>
  </si>
  <si>
    <t>'2250'</t>
  </si>
  <si>
    <t>'2251'</t>
  </si>
  <si>
    <t>'2252'</t>
  </si>
  <si>
    <t>'2253'</t>
  </si>
  <si>
    <t>'2254'</t>
  </si>
  <si>
    <t>'2255'</t>
  </si>
  <si>
    <t>'2256'</t>
  </si>
  <si>
    <t>'2257'</t>
  </si>
  <si>
    <t>'2258'</t>
  </si>
  <si>
    <t>'2259'</t>
  </si>
  <si>
    <t>'2260'</t>
  </si>
  <si>
    <t>'2261'</t>
  </si>
  <si>
    <t>'2230'</t>
  </si>
  <si>
    <t>'2231'</t>
  </si>
  <si>
    <t>'2232'</t>
  </si>
  <si>
    <t>'2233'</t>
  </si>
  <si>
    <t>'2234'</t>
  </si>
  <si>
    <t>'2235'</t>
  </si>
  <si>
    <t>'2236'</t>
  </si>
  <si>
    <t>'2237'</t>
  </si>
  <si>
    <t>'2238'</t>
  </si>
  <si>
    <t>'2239'</t>
  </si>
  <si>
    <t>'2240'</t>
  </si>
  <si>
    <t>'2241'</t>
  </si>
  <si>
    <t>'2242'</t>
  </si>
  <si>
    <t>'2225'</t>
  </si>
  <si>
    <t>'2068'</t>
  </si>
  <si>
    <t>'2195'</t>
  </si>
  <si>
    <t>'2196'</t>
  </si>
  <si>
    <t>'2197'</t>
  </si>
  <si>
    <t>'2198'</t>
  </si>
  <si>
    <t>'2200'</t>
  </si>
  <si>
    <t>'2201'</t>
  </si>
  <si>
    <t>'2202'</t>
  </si>
  <si>
    <t>'2203'</t>
  </si>
  <si>
    <t>'2204'</t>
  </si>
  <si>
    <t>'2206'</t>
  </si>
  <si>
    <t>'2207'</t>
  </si>
  <si>
    <t>'2208'</t>
  </si>
  <si>
    <t>'2209'</t>
  </si>
  <si>
    <t>'2210'</t>
  </si>
  <si>
    <t>'2213'</t>
  </si>
  <si>
    <t>'2214'</t>
  </si>
  <si>
    <t>'2215'</t>
  </si>
  <si>
    <t>'2216'</t>
  </si>
  <si>
    <t>'2217'</t>
  </si>
  <si>
    <t>'2218'</t>
  </si>
  <si>
    <t>'2219'</t>
  </si>
  <si>
    <t>'2220'</t>
  </si>
  <si>
    <t>'2221'</t>
  </si>
  <si>
    <t>'2222'</t>
  </si>
  <si>
    <t>'2223'</t>
  </si>
  <si>
    <t>'2224'</t>
  </si>
  <si>
    <t>'2226'</t>
  </si>
  <si>
    <t>'2227'</t>
  </si>
  <si>
    <t>'2228'</t>
  </si>
  <si>
    <t>'2229'</t>
  </si>
  <si>
    <t>'2129'</t>
  </si>
  <si>
    <t>'2262'</t>
  </si>
  <si>
    <t>'2263'</t>
  </si>
  <si>
    <t>'2264'</t>
  </si>
  <si>
    <t>'2265'</t>
  </si>
  <si>
    <t>'2266'</t>
  </si>
  <si>
    <t>'2267'</t>
  </si>
  <si>
    <t>'2268'</t>
  </si>
  <si>
    <t>'2269'</t>
  </si>
  <si>
    <t>'2270'</t>
  </si>
  <si>
    <t>'2271'</t>
  </si>
  <si>
    <t>'2272'</t>
  </si>
  <si>
    <t>'2273'</t>
  </si>
  <si>
    <t>'2274'</t>
  </si>
  <si>
    <t>'2275'</t>
  </si>
  <si>
    <t>'2276'</t>
  </si>
  <si>
    <t>'2277'</t>
  </si>
  <si>
    <t>'2278'</t>
  </si>
  <si>
    <t>'2279'</t>
  </si>
  <si>
    <t>'2280'</t>
  </si>
  <si>
    <t>'2281'</t>
  </si>
  <si>
    <t>'2282'</t>
  </si>
  <si>
    <t>'2283'</t>
  </si>
  <si>
    <t>'2284'</t>
  </si>
  <si>
    <t>'2285'</t>
  </si>
  <si>
    <t>'2286'</t>
  </si>
  <si>
    <t>'2287'</t>
  </si>
  <si>
    <t>'2288'</t>
  </si>
  <si>
    <t>'2289'</t>
  </si>
  <si>
    <t>'2290'</t>
  </si>
  <si>
    <t>'2291'</t>
  </si>
  <si>
    <t>'2292'</t>
  </si>
  <si>
    <t>'2293'</t>
  </si>
  <si>
    <t>'2177'</t>
  </si>
  <si>
    <t>'2294'</t>
  </si>
  <si>
    <t>'2296'</t>
  </si>
  <si>
    <t>'2297'</t>
  </si>
  <si>
    <t>'2298'</t>
  </si>
  <si>
    <t>'2299'</t>
  </si>
  <si>
    <t>'2300'</t>
  </si>
  <si>
    <t>'2301'</t>
  </si>
  <si>
    <t>'2302'</t>
  </si>
  <si>
    <t>'2303'</t>
  </si>
  <si>
    <t>'2304'</t>
  </si>
  <si>
    <t>'2305'</t>
  </si>
  <si>
    <t>'2306'</t>
  </si>
  <si>
    <t>'2307'</t>
  </si>
  <si>
    <t>'2308'</t>
  </si>
  <si>
    <t>'2309'</t>
  </si>
  <si>
    <t>'2310'</t>
  </si>
  <si>
    <t>'2311'</t>
  </si>
  <si>
    <t>'2312'</t>
  </si>
  <si>
    <t>'2313'</t>
  </si>
  <si>
    <t>'2314'</t>
  </si>
  <si>
    <t>'2315'</t>
  </si>
  <si>
    <t>'2316'</t>
  </si>
  <si>
    <t>'2317'</t>
  </si>
  <si>
    <t>'2318'</t>
  </si>
  <si>
    <t>'2319'</t>
  </si>
  <si>
    <t>'2320'</t>
  </si>
  <si>
    <t>'2321'</t>
  </si>
  <si>
    <t>'2322'</t>
  </si>
  <si>
    <t>'2323'</t>
  </si>
  <si>
    <t>'2324'</t>
  </si>
  <si>
    <t>'2325'</t>
  </si>
  <si>
    <t>'2326'</t>
  </si>
  <si>
    <t>'2354'</t>
  </si>
  <si>
    <t>'2355'</t>
  </si>
  <si>
    <t>'2356'</t>
  </si>
  <si>
    <t>'2357'</t>
  </si>
  <si>
    <t>'2358'</t>
  </si>
  <si>
    <t>'2359'</t>
  </si>
  <si>
    <t>'2360'</t>
  </si>
  <si>
    <t>'2361'</t>
  </si>
  <si>
    <t>'2362'</t>
  </si>
  <si>
    <t>'2363'</t>
  </si>
  <si>
    <t>'2364'</t>
  </si>
  <si>
    <t>'2365'</t>
  </si>
  <si>
    <t>'2366'</t>
  </si>
  <si>
    <t>'2367'</t>
  </si>
  <si>
    <t>'2498'</t>
  </si>
  <si>
    <t>'2334'</t>
  </si>
  <si>
    <t>'2335'</t>
  </si>
  <si>
    <t>'2336'</t>
  </si>
  <si>
    <t>'2337'</t>
  </si>
  <si>
    <t>'2338'</t>
  </si>
  <si>
    <t>'2339'</t>
  </si>
  <si>
    <t>'2340'</t>
  </si>
  <si>
    <t>'2341'</t>
  </si>
  <si>
    <t>'2342'</t>
  </si>
  <si>
    <t>'2343'</t>
  </si>
  <si>
    <t>'2344'</t>
  </si>
  <si>
    <t>'2345'</t>
  </si>
  <si>
    <t>'2347'</t>
  </si>
  <si>
    <t>'2349'</t>
  </si>
  <si>
    <t>'2350'</t>
  </si>
  <si>
    <t>'2351'</t>
  </si>
  <si>
    <t>'2353'</t>
  </si>
  <si>
    <t>'2327'</t>
  </si>
  <si>
    <t>'2328'</t>
  </si>
  <si>
    <t>'2329'</t>
  </si>
  <si>
    <t>'2331'</t>
  </si>
  <si>
    <t>'2332'</t>
  </si>
  <si>
    <t>'2333'</t>
  </si>
  <si>
    <t>'2368'</t>
  </si>
  <si>
    <t>'2369'</t>
  </si>
  <si>
    <t>'2370'</t>
  </si>
  <si>
    <t>'2371'</t>
  </si>
  <si>
    <t>'2372'</t>
  </si>
  <si>
    <t>'2373'</t>
  </si>
  <si>
    <t>'2374'</t>
  </si>
  <si>
    <t>'2375'</t>
  </si>
  <si>
    <t>'2376'</t>
  </si>
  <si>
    <t>'2377'</t>
  </si>
  <si>
    <t>'2378'</t>
  </si>
  <si>
    <t>'2379'</t>
  </si>
  <si>
    <t>'2380'</t>
  </si>
  <si>
    <t>'2381'</t>
  </si>
  <si>
    <t>'2382'</t>
  </si>
  <si>
    <t>'2383'</t>
  </si>
  <si>
    <t>'2384'</t>
  </si>
  <si>
    <t>'2385'</t>
  </si>
  <si>
    <t>'2386'</t>
  </si>
  <si>
    <t>'2387'</t>
  </si>
  <si>
    <t>'2388'</t>
  </si>
  <si>
    <t>'2389'</t>
  </si>
  <si>
    <t>'2390'</t>
  </si>
  <si>
    <t>'2391'</t>
  </si>
  <si>
    <t>'2392'</t>
  </si>
  <si>
    <t>'2393'</t>
  </si>
  <si>
    <t>'2394'</t>
  </si>
  <si>
    <t>'2395'</t>
  </si>
  <si>
    <t>'2396'</t>
  </si>
  <si>
    <t>'2397'</t>
  </si>
  <si>
    <t>'2398'</t>
  </si>
  <si>
    <t>'2399'</t>
  </si>
  <si>
    <t>'2400'</t>
  </si>
  <si>
    <t>'2401'</t>
  </si>
  <si>
    <t>'2402'</t>
  </si>
  <si>
    <t>'2403'</t>
  </si>
  <si>
    <t>'2404'</t>
  </si>
  <si>
    <t>'2405'</t>
  </si>
  <si>
    <t>'2406'</t>
  </si>
  <si>
    <t>'2407'</t>
  </si>
  <si>
    <t>'2408'</t>
  </si>
  <si>
    <t>'2409'</t>
  </si>
  <si>
    <t>'2410'</t>
  </si>
  <si>
    <t>'2411'</t>
  </si>
  <si>
    <t>'2412'</t>
  </si>
  <si>
    <t>'2413'</t>
  </si>
  <si>
    <t>'2414'</t>
  </si>
  <si>
    <t>'2415'</t>
  </si>
  <si>
    <t>'2416'</t>
  </si>
  <si>
    <t>'2417'</t>
  </si>
  <si>
    <t>'2418'</t>
  </si>
  <si>
    <t>'2419'</t>
  </si>
  <si>
    <t>'2420'</t>
  </si>
  <si>
    <t>'2421'</t>
  </si>
  <si>
    <t>'2422'</t>
  </si>
  <si>
    <t>'2423'</t>
  </si>
  <si>
    <t>'2424'</t>
  </si>
  <si>
    <t>'2425'</t>
  </si>
  <si>
    <t>'2426'</t>
  </si>
  <si>
    <t>'2427'</t>
  </si>
  <si>
    <t>'2428'</t>
  </si>
  <si>
    <t>'2429'</t>
  </si>
  <si>
    <t>'2430'</t>
  </si>
  <si>
    <t>'2431'</t>
  </si>
  <si>
    <t>'2432'</t>
  </si>
  <si>
    <t>'2433'</t>
  </si>
  <si>
    <t>'2434'</t>
  </si>
  <si>
    <t>'2435'</t>
  </si>
  <si>
    <t>'2436'</t>
  </si>
  <si>
    <t>'2437'</t>
  </si>
  <si>
    <t>'2438'</t>
  </si>
  <si>
    <t>'2439'</t>
  </si>
  <si>
    <t>'2484'</t>
  </si>
  <si>
    <t>'2485'</t>
  </si>
  <si>
    <t>'2486'</t>
  </si>
  <si>
    <t>'2487'</t>
  </si>
  <si>
    <t>'2488'</t>
  </si>
  <si>
    <t>'2489'</t>
  </si>
  <si>
    <t>'2490'</t>
  </si>
  <si>
    <t>'2491'</t>
  </si>
  <si>
    <t>'2492'</t>
  </si>
  <si>
    <t>'2493'</t>
  </si>
  <si>
    <t>'2494'</t>
  </si>
  <si>
    <t>'2495'</t>
  </si>
  <si>
    <t>'2496'</t>
  </si>
  <si>
    <t>'2497'</t>
  </si>
  <si>
    <t>'2499'</t>
  </si>
  <si>
    <t>'2500'</t>
  </si>
  <si>
    <t>'2501'</t>
  </si>
  <si>
    <t>'2502'</t>
  </si>
  <si>
    <t>'2348'</t>
  </si>
  <si>
    <t>'2457'</t>
  </si>
  <si>
    <t>'2458'</t>
  </si>
  <si>
    <t>'2459'</t>
  </si>
  <si>
    <t>'2461'</t>
  </si>
  <si>
    <t>'2462'</t>
  </si>
  <si>
    <t>'2463'</t>
  </si>
  <si>
    <t>'2464'</t>
  </si>
  <si>
    <t>'2465'</t>
  </si>
  <si>
    <t>'2466'</t>
  </si>
  <si>
    <t>'2467'</t>
  </si>
  <si>
    <t>'2468'</t>
  </si>
  <si>
    <t>'2469'</t>
  </si>
  <si>
    <t>'2470'</t>
  </si>
  <si>
    <t>'2471'</t>
  </si>
  <si>
    <t>'2472'</t>
  </si>
  <si>
    <t>'2473'</t>
  </si>
  <si>
    <t>'2474'</t>
  </si>
  <si>
    <t>'2475'</t>
  </si>
  <si>
    <t>'2476'</t>
  </si>
  <si>
    <t>'2477'</t>
  </si>
  <si>
    <t>'2479'</t>
  </si>
  <si>
    <t>'2480'</t>
  </si>
  <si>
    <t>'2481'</t>
  </si>
  <si>
    <t>'2482'</t>
  </si>
  <si>
    <t>'2483'</t>
  </si>
  <si>
    <t>'2330'</t>
  </si>
  <si>
    <t>'2440'</t>
  </si>
  <si>
    <t>'2441'</t>
  </si>
  <si>
    <t>'2442'</t>
  </si>
  <si>
    <t>'2443'</t>
  </si>
  <si>
    <t>'2444'</t>
  </si>
  <si>
    <t>'2445'</t>
  </si>
  <si>
    <t>'2446'</t>
  </si>
  <si>
    <t>'2450'</t>
  </si>
  <si>
    <t>'2451'</t>
  </si>
  <si>
    <t>'2452'</t>
  </si>
  <si>
    <t>'2454'</t>
  </si>
  <si>
    <t>'2455'</t>
  </si>
  <si>
    <t>'2503'</t>
  </si>
  <si>
    <t>'2504'</t>
  </si>
  <si>
    <t>'2505'</t>
  </si>
  <si>
    <t>'2506'</t>
  </si>
  <si>
    <t>'2507'</t>
  </si>
  <si>
    <t>'2508'</t>
  </si>
  <si>
    <t>'2509'</t>
  </si>
  <si>
    <t>'2510'</t>
  </si>
  <si>
    <t>'2511'</t>
  </si>
  <si>
    <t>'2513'</t>
  </si>
  <si>
    <t>'2514'</t>
  </si>
  <si>
    <t>'2515'</t>
  </si>
  <si>
    <t>'2516'</t>
  </si>
  <si>
    <t>'2517'</t>
  </si>
  <si>
    <t>'2518'</t>
  </si>
  <si>
    <t>'2519'</t>
  </si>
  <si>
    <t>'2520'</t>
  </si>
  <si>
    <t>'2521'</t>
  </si>
  <si>
    <t>'Populus_tremeloide'</t>
  </si>
  <si>
    <t>'2522'</t>
  </si>
  <si>
    <t>'2523'</t>
  </si>
  <si>
    <t>'2524'</t>
  </si>
  <si>
    <t>'2525'</t>
  </si>
  <si>
    <t>'2526'</t>
  </si>
  <si>
    <t>'2527'</t>
  </si>
  <si>
    <t>'2528'</t>
  </si>
  <si>
    <t>'2530'</t>
  </si>
  <si>
    <t>'2531'</t>
  </si>
  <si>
    <t>'2532'</t>
  </si>
  <si>
    <t>'2533'</t>
  </si>
  <si>
    <t>'2534'</t>
  </si>
  <si>
    <t>'2535'</t>
  </si>
  <si>
    <t>'2536'</t>
  </si>
  <si>
    <t>'2537'</t>
  </si>
  <si>
    <t>'2538'</t>
  </si>
  <si>
    <t>'2539'</t>
  </si>
  <si>
    <t>'2540'</t>
  </si>
  <si>
    <t>'2541'</t>
  </si>
  <si>
    <t>'2542'</t>
  </si>
  <si>
    <t>'2543'</t>
  </si>
  <si>
    <t>'2544'</t>
  </si>
  <si>
    <t>'2545'</t>
  </si>
  <si>
    <t>'2546'</t>
  </si>
  <si>
    <t>'2547'</t>
  </si>
  <si>
    <t>'2548'</t>
  </si>
  <si>
    <t>'2549'</t>
  </si>
  <si>
    <t>'2550'</t>
  </si>
  <si>
    <t>'2551'</t>
  </si>
  <si>
    <t>'2552'</t>
  </si>
  <si>
    <t>'2553'</t>
  </si>
  <si>
    <t>'2554'</t>
  </si>
  <si>
    <t>'2555'</t>
  </si>
  <si>
    <t>'2556'</t>
  </si>
  <si>
    <t>'2557'</t>
  </si>
  <si>
    <t>'2558'</t>
  </si>
  <si>
    <t>'2559'</t>
  </si>
  <si>
    <t>'2560'</t>
  </si>
  <si>
    <t>'2561'</t>
  </si>
  <si>
    <t>'2562'</t>
  </si>
  <si>
    <t>'2563'</t>
  </si>
  <si>
    <t>'2564'</t>
  </si>
  <si>
    <t>'2565'</t>
  </si>
  <si>
    <t>'2566'</t>
  </si>
  <si>
    <t>'2567'</t>
  </si>
  <si>
    <t>'2568'</t>
  </si>
  <si>
    <t>'2569'</t>
  </si>
  <si>
    <t>'2570'</t>
  </si>
  <si>
    <t>'2571'</t>
  </si>
  <si>
    <t>'2572'</t>
  </si>
  <si>
    <t>'2574'</t>
  </si>
  <si>
    <t>'2575'</t>
  </si>
  <si>
    <t>'2576'</t>
  </si>
  <si>
    <t>'2577'</t>
  </si>
  <si>
    <t>'2578'</t>
  </si>
  <si>
    <t>'2579'</t>
  </si>
  <si>
    <t>'2580'</t>
  </si>
  <si>
    <t>'2581'</t>
  </si>
  <si>
    <t>'2582'</t>
  </si>
  <si>
    <t>'2583'</t>
  </si>
  <si>
    <t>'2584'</t>
  </si>
  <si>
    <t>'2585'</t>
  </si>
  <si>
    <t>'2586'</t>
  </si>
  <si>
    <t>'2640'</t>
  </si>
  <si>
    <t>'2641'</t>
  </si>
  <si>
    <t>'2642'</t>
  </si>
  <si>
    <t>'2643'</t>
  </si>
  <si>
    <t>'2644'</t>
  </si>
  <si>
    <t>'2645'</t>
  </si>
  <si>
    <t>'2646'</t>
  </si>
  <si>
    <t>'2647'</t>
  </si>
  <si>
    <t>'2648'</t>
  </si>
  <si>
    <t>'2649'</t>
  </si>
  <si>
    <t>'2650'</t>
  </si>
  <si>
    <t>'2651'</t>
  </si>
  <si>
    <t>'2652'</t>
  </si>
  <si>
    <t>'2653'</t>
  </si>
  <si>
    <t>'2654'</t>
  </si>
  <si>
    <t>'2655'</t>
  </si>
  <si>
    <t>'2656'</t>
  </si>
  <si>
    <t>'2658'</t>
  </si>
  <si>
    <t>'2659'</t>
  </si>
  <si>
    <t>'2660'</t>
  </si>
  <si>
    <t>'1305'</t>
  </si>
  <si>
    <t>'2607'</t>
  </si>
  <si>
    <t>'2608'</t>
  </si>
  <si>
    <t>'2609'</t>
  </si>
  <si>
    <t>'2610'</t>
  </si>
  <si>
    <t>'2611'</t>
  </si>
  <si>
    <t>'2612'</t>
  </si>
  <si>
    <t>'2613'</t>
  </si>
  <si>
    <t>'2614'</t>
  </si>
  <si>
    <t>'2615'</t>
  </si>
  <si>
    <t>'2616'</t>
  </si>
  <si>
    <t>'2617'</t>
  </si>
  <si>
    <t>'2618'</t>
  </si>
  <si>
    <t>'2619'</t>
  </si>
  <si>
    <t>'2620'</t>
  </si>
  <si>
    <t>'2621'</t>
  </si>
  <si>
    <t>'2622'</t>
  </si>
  <si>
    <t>'2623'</t>
  </si>
  <si>
    <t>'2624'</t>
  </si>
  <si>
    <t>'2625'</t>
  </si>
  <si>
    <t>'2626'</t>
  </si>
  <si>
    <t>'2627'</t>
  </si>
  <si>
    <t>'2629'</t>
  </si>
  <si>
    <t>'2630'</t>
  </si>
  <si>
    <t>'2631'</t>
  </si>
  <si>
    <t>'2632'</t>
  </si>
  <si>
    <t>'2633'</t>
  </si>
  <si>
    <t>'2634'</t>
  </si>
  <si>
    <t>'2635'</t>
  </si>
  <si>
    <t>'2636'</t>
  </si>
  <si>
    <t>'2637'</t>
  </si>
  <si>
    <t>'2638'</t>
  </si>
  <si>
    <t>'2639'</t>
  </si>
  <si>
    <t>'2453'</t>
  </si>
  <si>
    <t>'2587'</t>
  </si>
  <si>
    <t>'2588'</t>
  </si>
  <si>
    <t>'2589'</t>
  </si>
  <si>
    <t>'2590'</t>
  </si>
  <si>
    <t>'2591'</t>
  </si>
  <si>
    <t>'2592'</t>
  </si>
  <si>
    <t>'2593'</t>
  </si>
  <si>
    <t>'2594'</t>
  </si>
  <si>
    <t>'2595'</t>
  </si>
  <si>
    <t>'2596'</t>
  </si>
  <si>
    <t>'2597'</t>
  </si>
  <si>
    <t>'2598'</t>
  </si>
  <si>
    <t>'2599'</t>
  </si>
  <si>
    <t>'2600'</t>
  </si>
  <si>
    <t>'2601'</t>
  </si>
  <si>
    <t>'2604'</t>
  </si>
  <si>
    <t>'2606'</t>
  </si>
  <si>
    <t>'SSA-9OA-FLXTR'</t>
  </si>
  <si>
    <t>'1556'</t>
  </si>
  <si>
    <t>'1557'</t>
  </si>
  <si>
    <t>'1558'</t>
  </si>
  <si>
    <t>'1560'</t>
  </si>
  <si>
    <t>'1563'</t>
  </si>
  <si>
    <t>'1565'</t>
  </si>
  <si>
    <t>'1567'</t>
  </si>
  <si>
    <t>'1569'</t>
  </si>
  <si>
    <t>'1571'</t>
  </si>
  <si>
    <t>'1570'</t>
  </si>
  <si>
    <t>'1580'</t>
  </si>
  <si>
    <t>'1579'</t>
  </si>
  <si>
    <t>'1578'</t>
  </si>
  <si>
    <t>'1577'</t>
  </si>
  <si>
    <t>'1576'</t>
  </si>
  <si>
    <t>'1575'</t>
  </si>
  <si>
    <t>'1574'</t>
  </si>
  <si>
    <t>'1573'</t>
  </si>
  <si>
    <t>'1588'</t>
  </si>
  <si>
    <t>'1587'</t>
  </si>
  <si>
    <t>'1586'</t>
  </si>
  <si>
    <t>'1585'</t>
  </si>
  <si>
    <t>'1584'</t>
  </si>
  <si>
    <t>'1583'</t>
  </si>
  <si>
    <t>'1582'</t>
  </si>
  <si>
    <t>'1581'</t>
  </si>
  <si>
    <t>'1629'</t>
  </si>
  <si>
    <t>'1628'</t>
  </si>
  <si>
    <t>'1627'</t>
  </si>
  <si>
    <t>'1626'</t>
  </si>
  <si>
    <t>'1600'</t>
  </si>
  <si>
    <t>'1599'</t>
  </si>
  <si>
    <t>'1598'</t>
  </si>
  <si>
    <t>'1597'</t>
  </si>
  <si>
    <t>'1601'</t>
  </si>
  <si>
    <t>'1622'</t>
  </si>
  <si>
    <t>'1621'</t>
  </si>
  <si>
    <t>'1620'</t>
  </si>
  <si>
    <t>'1619'</t>
  </si>
  <si>
    <t>'1617'</t>
  </si>
  <si>
    <t>'1616'</t>
  </si>
  <si>
    <t>'1615'</t>
  </si>
  <si>
    <t>'1650'</t>
  </si>
  <si>
    <t>'1649'</t>
  </si>
  <si>
    <t>'1648'</t>
  </si>
  <si>
    <t>'1647'</t>
  </si>
  <si>
    <t>'1614'</t>
  </si>
  <si>
    <t>'1613'</t>
  </si>
  <si>
    <t>'1612'</t>
  </si>
  <si>
    <t>'1611'</t>
  </si>
  <si>
    <t>'1666'</t>
  </si>
  <si>
    <t>'1665'</t>
  </si>
  <si>
    <t>'1664'</t>
  </si>
  <si>
    <t>'1663'</t>
  </si>
  <si>
    <t>'1662'</t>
  </si>
  <si>
    <t>'1661'</t>
  </si>
  <si>
    <t>'1660'</t>
  </si>
  <si>
    <t>'1659'</t>
  </si>
  <si>
    <t>'1682'</t>
  </si>
  <si>
    <t>'1681'</t>
  </si>
  <si>
    <t>'1680'</t>
  </si>
  <si>
    <t>'1679'</t>
  </si>
  <si>
    <t>'1678'</t>
  </si>
  <si>
    <t>'1677'</t>
  </si>
  <si>
    <t>'1676'</t>
  </si>
  <si>
    <t>'1675'</t>
  </si>
  <si>
    <t>'1754'</t>
  </si>
  <si>
    <t>'1753'</t>
  </si>
  <si>
    <t>'1752'</t>
  </si>
  <si>
    <t>'1751'</t>
  </si>
  <si>
    <t>'1750'</t>
  </si>
  <si>
    <t>'1749'</t>
  </si>
  <si>
    <t>'1748'</t>
  </si>
  <si>
    <t>'1747'</t>
  </si>
  <si>
    <t>'1746'</t>
  </si>
  <si>
    <t>'1745'</t>
  </si>
  <si>
    <t>'1744'</t>
  </si>
  <si>
    <t>'1743'</t>
  </si>
  <si>
    <t>'1742'</t>
  </si>
  <si>
    <t>'1741'</t>
  </si>
  <si>
    <t>'1740'</t>
  </si>
  <si>
    <t>'1739'</t>
  </si>
  <si>
    <t>'1738'</t>
  </si>
  <si>
    <t>'1737'</t>
  </si>
  <si>
    <t>'1736'</t>
  </si>
  <si>
    <t>'1735'</t>
  </si>
  <si>
    <t>'1734'</t>
  </si>
  <si>
    <t>'1733'</t>
  </si>
  <si>
    <t>'1732'</t>
  </si>
  <si>
    <t>'1731'</t>
  </si>
  <si>
    <t>'1730'</t>
  </si>
  <si>
    <t>'1729'</t>
  </si>
  <si>
    <t>'1703'</t>
  </si>
  <si>
    <t>'1702'</t>
  </si>
  <si>
    <t>'1701'</t>
  </si>
  <si>
    <t>'1700'</t>
  </si>
  <si>
    <t>'1699'</t>
  </si>
  <si>
    <t>'1698'</t>
  </si>
  <si>
    <t>'1697'</t>
  </si>
  <si>
    <t>'1696'</t>
  </si>
  <si>
    <t>'1717'</t>
  </si>
  <si>
    <t>'1716'</t>
  </si>
  <si>
    <t>'1715'</t>
  </si>
  <si>
    <t>'1714'</t>
  </si>
  <si>
    <t>'1713'</t>
  </si>
  <si>
    <t>'1712'</t>
  </si>
  <si>
    <t>'1711'</t>
  </si>
  <si>
    <t>'1710'</t>
  </si>
  <si>
    <t>'1709'</t>
  </si>
  <si>
    <t>'1708'</t>
  </si>
  <si>
    <t>'1707'</t>
  </si>
  <si>
    <t>'1706'</t>
  </si>
  <si>
    <t>'1705'</t>
  </si>
  <si>
    <t>'1704'</t>
  </si>
  <si>
    <t>'1728'</t>
  </si>
  <si>
    <t>'1727'</t>
  </si>
  <si>
    <t>'1726'</t>
  </si>
  <si>
    <t>'1725'</t>
  </si>
  <si>
    <t>'1724'</t>
  </si>
  <si>
    <t>'1723'</t>
  </si>
  <si>
    <t>'1722'</t>
  </si>
  <si>
    <t>'1721'</t>
  </si>
  <si>
    <t>'1720'</t>
  </si>
  <si>
    <t>'1719'</t>
  </si>
  <si>
    <t>'1718'</t>
  </si>
  <si>
    <t>'1695'</t>
  </si>
  <si>
    <t>'1694'</t>
  </si>
  <si>
    <t>'1693'</t>
  </si>
  <si>
    <t>'1692'</t>
  </si>
  <si>
    <t>'1691'</t>
  </si>
  <si>
    <t>'1998'</t>
  </si>
  <si>
    <t>'1997'</t>
  </si>
  <si>
    <t>'1996'</t>
  </si>
  <si>
    <t>'1995'</t>
  </si>
  <si>
    <t>'1994'</t>
  </si>
  <si>
    <t>'1993'</t>
  </si>
  <si>
    <t>'2000'</t>
  </si>
  <si>
    <t>'1999'</t>
  </si>
  <si>
    <t>'1805'</t>
  </si>
  <si>
    <t>'1804'</t>
  </si>
  <si>
    <t>'1803'</t>
  </si>
  <si>
    <t>'1802'</t>
  </si>
  <si>
    <t>'1801'</t>
  </si>
  <si>
    <t>'1815'</t>
  </si>
  <si>
    <t>'1814'</t>
  </si>
  <si>
    <t>'1813'</t>
  </si>
  <si>
    <t>'1812'</t>
  </si>
  <si>
    <t>'1811'</t>
  </si>
  <si>
    <t>'1810'</t>
  </si>
  <si>
    <t>'1809'</t>
  </si>
  <si>
    <t>'1808'</t>
  </si>
  <si>
    <t>'1807'</t>
  </si>
  <si>
    <t>'1806'</t>
  </si>
  <si>
    <t>'1992'</t>
  </si>
  <si>
    <t>'1991'</t>
  </si>
  <si>
    <t>'1990'</t>
  </si>
  <si>
    <t>'1989'</t>
  </si>
  <si>
    <t>'1988'</t>
  </si>
  <si>
    <t>'1987'</t>
  </si>
  <si>
    <t>'1986'</t>
  </si>
  <si>
    <t>'1985'</t>
  </si>
  <si>
    <t>'1984'</t>
  </si>
  <si>
    <t>'1983'</t>
  </si>
  <si>
    <t>'1982'</t>
  </si>
  <si>
    <t>'1981'</t>
  </si>
  <si>
    <t>'1980'</t>
  </si>
  <si>
    <t>'1979'</t>
  </si>
  <si>
    <t>'1978'</t>
  </si>
  <si>
    <t>'1977'</t>
  </si>
  <si>
    <t>'1976'</t>
  </si>
  <si>
    <t>'1975'</t>
  </si>
  <si>
    <t>'1974'</t>
  </si>
  <si>
    <t>'1973'</t>
  </si>
  <si>
    <t>'1971'</t>
  </si>
  <si>
    <t>'1935'</t>
  </si>
  <si>
    <t>'1934'</t>
  </si>
  <si>
    <t>'1933'</t>
  </si>
  <si>
    <t>'1932'</t>
  </si>
  <si>
    <t>'1931'</t>
  </si>
  <si>
    <t>'1930'</t>
  </si>
  <si>
    <t>'1929'</t>
  </si>
  <si>
    <t>'1928'</t>
  </si>
  <si>
    <t>'1956'</t>
  </si>
  <si>
    <t>'1909'</t>
  </si>
  <si>
    <t>'1908'</t>
  </si>
  <si>
    <t>'1907'</t>
  </si>
  <si>
    <t>'1906'</t>
  </si>
  <si>
    <t>'1905'</t>
  </si>
  <si>
    <t>'1904'</t>
  </si>
  <si>
    <t>'1800'</t>
  </si>
  <si>
    <t>'1903'</t>
  </si>
  <si>
    <t>'1902'</t>
  </si>
  <si>
    <t>'1901'</t>
  </si>
  <si>
    <t>'1799'</t>
  </si>
  <si>
    <t>'1798'</t>
  </si>
  <si>
    <t>'1797'</t>
  </si>
  <si>
    <t>'1796'</t>
  </si>
  <si>
    <t>'1943'</t>
  </si>
  <si>
    <t>'1942'</t>
  </si>
  <si>
    <t>'1941'</t>
  </si>
  <si>
    <t>'1940'</t>
  </si>
  <si>
    <t>'1939'</t>
  </si>
  <si>
    <t>'1938'</t>
  </si>
  <si>
    <t>'1937'</t>
  </si>
  <si>
    <t>'1936'</t>
  </si>
  <si>
    <t>'1777'</t>
  </si>
  <si>
    <t>'1776'</t>
  </si>
  <si>
    <t>'1775'</t>
  </si>
  <si>
    <t>'1774'</t>
  </si>
  <si>
    <t>'1773'</t>
  </si>
  <si>
    <t>'1772'</t>
  </si>
  <si>
    <t>'1771'</t>
  </si>
  <si>
    <t>'1770'</t>
  </si>
  <si>
    <t>'1769'</t>
  </si>
  <si>
    <t>'1768'</t>
  </si>
  <si>
    <t>'1767'</t>
  </si>
  <si>
    <t>'1766'</t>
  </si>
  <si>
    <t>'1765'</t>
  </si>
  <si>
    <t>'1764'</t>
  </si>
  <si>
    <t>'1795'</t>
  </si>
  <si>
    <t>'1794'</t>
  </si>
  <si>
    <t>'1793'</t>
  </si>
  <si>
    <t>'1792'</t>
  </si>
  <si>
    <t>'1791'</t>
  </si>
  <si>
    <t>'1790'</t>
  </si>
  <si>
    <t>'1789'</t>
  </si>
  <si>
    <t>'1788'</t>
  </si>
  <si>
    <t>'1787'</t>
  </si>
  <si>
    <t>'1786'</t>
  </si>
  <si>
    <t>'1785'</t>
  </si>
  <si>
    <t>'1784'</t>
  </si>
  <si>
    <t>'1783'</t>
  </si>
  <si>
    <t>'1782'</t>
  </si>
  <si>
    <t>'1781'</t>
  </si>
  <si>
    <t>'1780'</t>
  </si>
  <si>
    <t>'1779'</t>
  </si>
  <si>
    <t>'1778'</t>
  </si>
  <si>
    <t>'1763'</t>
  </si>
  <si>
    <t>'1762'</t>
  </si>
  <si>
    <t>'1761'</t>
  </si>
  <si>
    <t>'1760'</t>
  </si>
  <si>
    <t>'1759'</t>
  </si>
  <si>
    <t>'1758'</t>
  </si>
  <si>
    <t>'1757'</t>
  </si>
  <si>
    <t>'1756'</t>
  </si>
  <si>
    <t>'1755'</t>
  </si>
  <si>
    <t>'1955'</t>
  </si>
  <si>
    <t>'1954'</t>
  </si>
  <si>
    <t>'1953'</t>
  </si>
  <si>
    <t>'1952'</t>
  </si>
  <si>
    <t>'1951'</t>
  </si>
  <si>
    <t>'1950'</t>
  </si>
  <si>
    <t>'1949'</t>
  </si>
  <si>
    <t>'1948'</t>
  </si>
  <si>
    <t>'1947'</t>
  </si>
  <si>
    <t>'1946'</t>
  </si>
  <si>
    <t>'1945'</t>
  </si>
  <si>
    <t>'1944'</t>
  </si>
  <si>
    <t>'1970'</t>
  </si>
  <si>
    <t>'1969'</t>
  </si>
  <si>
    <t>'1968'</t>
  </si>
  <si>
    <t>'1967'</t>
  </si>
  <si>
    <t>'1966'</t>
  </si>
  <si>
    <t>'1965'</t>
  </si>
  <si>
    <t>'1964'</t>
  </si>
  <si>
    <t>'1963'</t>
  </si>
  <si>
    <t>'1962'</t>
  </si>
  <si>
    <t>'1961'</t>
  </si>
  <si>
    <t>'1960'</t>
  </si>
  <si>
    <t>'1959'</t>
  </si>
  <si>
    <t>'1958'</t>
  </si>
  <si>
    <t>'1957'</t>
  </si>
  <si>
    <t>'1927'</t>
  </si>
  <si>
    <t>'1926'</t>
  </si>
  <si>
    <t>'1925'</t>
  </si>
  <si>
    <t>'1924'</t>
  </si>
  <si>
    <t>'1923'</t>
  </si>
  <si>
    <t>'1922'</t>
  </si>
  <si>
    <t>'1921'</t>
  </si>
  <si>
    <t>'1920'</t>
  </si>
  <si>
    <t>'1919'</t>
  </si>
  <si>
    <t>'1918'</t>
  </si>
  <si>
    <t>'1917'</t>
  </si>
  <si>
    <t>'1916'</t>
  </si>
  <si>
    <t>'1915'</t>
  </si>
  <si>
    <t>'1914'</t>
  </si>
  <si>
    <t>'1913'</t>
  </si>
  <si>
    <t>'1912'</t>
  </si>
  <si>
    <t>'1911'</t>
  </si>
  <si>
    <t>'1910'</t>
  </si>
  <si>
    <t>'1690'</t>
  </si>
  <si>
    <t>'1689'</t>
  </si>
  <si>
    <t>'1688'</t>
  </si>
  <si>
    <t>'1687'</t>
  </si>
  <si>
    <t>'1686'</t>
  </si>
  <si>
    <t>'1685'</t>
  </si>
  <si>
    <t>'1684'</t>
  </si>
  <si>
    <t>'1683'</t>
  </si>
  <si>
    <t>'1674'</t>
  </si>
  <si>
    <t>'1673'</t>
  </si>
  <si>
    <t>'1672'</t>
  </si>
  <si>
    <t>'1671'</t>
  </si>
  <si>
    <t>'1670'</t>
  </si>
  <si>
    <t>'1669'</t>
  </si>
  <si>
    <t>'1668'</t>
  </si>
  <si>
    <t>'1667'</t>
  </si>
  <si>
    <t>'1658'</t>
  </si>
  <si>
    <t>'1657'</t>
  </si>
  <si>
    <t>'1656'</t>
  </si>
  <si>
    <t>'1655'</t>
  </si>
  <si>
    <t>'1654'</t>
  </si>
  <si>
    <t>'1653'</t>
  </si>
  <si>
    <t>'1652'</t>
  </si>
  <si>
    <t>'1651'</t>
  </si>
  <si>
    <t>'1610'</t>
  </si>
  <si>
    <t>'1609'</t>
  </si>
  <si>
    <t>'1608'</t>
  </si>
  <si>
    <t>'1607'</t>
  </si>
  <si>
    <t>'1606'</t>
  </si>
  <si>
    <t>'1605'</t>
  </si>
  <si>
    <t>'1604'</t>
  </si>
  <si>
    <t>'1602'</t>
  </si>
  <si>
    <t>'1623'</t>
  </si>
  <si>
    <t>'1646'</t>
  </si>
  <si>
    <t>'1644'</t>
  </si>
  <si>
    <t>'1643'</t>
  </si>
  <si>
    <t>'1642'</t>
  </si>
  <si>
    <t>'1641'</t>
  </si>
  <si>
    <t>'1640'</t>
  </si>
  <si>
    <t>'1639'</t>
  </si>
  <si>
    <t>'1625'</t>
  </si>
  <si>
    <t>'1624'</t>
  </si>
  <si>
    <t>'1638'</t>
  </si>
  <si>
    <t>'1637'</t>
  </si>
  <si>
    <t>'1636'</t>
  </si>
  <si>
    <t>'1635'</t>
  </si>
  <si>
    <t>'1634'</t>
  </si>
  <si>
    <t>'1632'</t>
  </si>
  <si>
    <t>'1631'</t>
  </si>
  <si>
    <t>'1630'</t>
  </si>
  <si>
    <t>'1596'</t>
  </si>
  <si>
    <t>'1595'</t>
  </si>
  <si>
    <t>'1594'</t>
  </si>
  <si>
    <t>'1593'</t>
  </si>
  <si>
    <t>'1592'</t>
  </si>
  <si>
    <t>'1591'</t>
  </si>
  <si>
    <t>'1590'</t>
  </si>
  <si>
    <t>'1589'</t>
  </si>
  <si>
    <t>'1572'</t>
  </si>
  <si>
    <t>'1568'</t>
  </si>
  <si>
    <t>'1566'</t>
  </si>
  <si>
    <t>'1562'</t>
  </si>
  <si>
    <t>'1561'</t>
  </si>
  <si>
    <t>'1559'</t>
  </si>
  <si>
    <t>'1564'</t>
  </si>
  <si>
    <t>'SSA-OBS-FLXTR'</t>
  </si>
  <si>
    <t>'20'</t>
  </si>
  <si>
    <t>'21'</t>
  </si>
  <si>
    <t>'22'</t>
  </si>
  <si>
    <t>'31'</t>
  </si>
  <si>
    <t>'37'</t>
  </si>
  <si>
    <t>'39'</t>
  </si>
  <si>
    <t>'40'</t>
  </si>
  <si>
    <t>'2661'</t>
  </si>
  <si>
    <t>'2662'</t>
  </si>
  <si>
    <t>'2663'</t>
  </si>
  <si>
    <t>'2664'</t>
  </si>
  <si>
    <t>'2665'</t>
  </si>
  <si>
    <t>'2666'</t>
  </si>
  <si>
    <t>'2667'</t>
  </si>
  <si>
    <t>'2668'</t>
  </si>
  <si>
    <t>'2669'</t>
  </si>
  <si>
    <t>'2670'</t>
  </si>
  <si>
    <t>'2671'</t>
  </si>
  <si>
    <t>'2672'</t>
  </si>
  <si>
    <t>'2673'</t>
  </si>
  <si>
    <t>'2674'</t>
  </si>
  <si>
    <t>'2675'</t>
  </si>
  <si>
    <t>'2676'</t>
  </si>
  <si>
    <t>'2677'</t>
  </si>
  <si>
    <t>'2678'</t>
  </si>
  <si>
    <t>'2679'</t>
  </si>
  <si>
    <t>'2680'</t>
  </si>
  <si>
    <t>'2681'</t>
  </si>
  <si>
    <t>'2682'</t>
  </si>
  <si>
    <t>'2683'</t>
  </si>
  <si>
    <t>'2684'</t>
  </si>
  <si>
    <t>'2685'</t>
  </si>
  <si>
    <t>'2686'</t>
  </si>
  <si>
    <t>'2687'</t>
  </si>
  <si>
    <t>'2688'</t>
  </si>
  <si>
    <t>'2689'</t>
  </si>
  <si>
    <t>'2690'</t>
  </si>
  <si>
    <t>'2691'</t>
  </si>
  <si>
    <t>'2692'</t>
  </si>
  <si>
    <t>'2693'</t>
  </si>
  <si>
    <t>'2694'</t>
  </si>
  <si>
    <t>'2695'</t>
  </si>
  <si>
    <t>'2696'</t>
  </si>
  <si>
    <t>'2697'</t>
  </si>
  <si>
    <t>'2698'</t>
  </si>
  <si>
    <t>'2699'</t>
  </si>
  <si>
    <t>'2700'</t>
  </si>
  <si>
    <t>'2701'</t>
  </si>
  <si>
    <t>'2702'</t>
  </si>
  <si>
    <t>'2703'</t>
  </si>
  <si>
    <t>'2704'</t>
  </si>
  <si>
    <t>'2705'</t>
  </si>
  <si>
    <t>'2706'</t>
  </si>
  <si>
    <t>'2707'</t>
  </si>
  <si>
    <t>'2708'</t>
  </si>
  <si>
    <t>'2709'</t>
  </si>
  <si>
    <t>'2710'</t>
  </si>
  <si>
    <t>'2711'</t>
  </si>
  <si>
    <t>'2712'</t>
  </si>
  <si>
    <t>'2713'</t>
  </si>
  <si>
    <t>'2714'</t>
  </si>
  <si>
    <t>'2715'</t>
  </si>
  <si>
    <t>'2716'</t>
  </si>
  <si>
    <t>'2717'</t>
  </si>
  <si>
    <t>'2718'</t>
  </si>
  <si>
    <t>'2719'</t>
  </si>
  <si>
    <t>'2720'</t>
  </si>
  <si>
    <t>'2721'</t>
  </si>
  <si>
    <t>'2722'</t>
  </si>
  <si>
    <t>'2723'</t>
  </si>
  <si>
    <t>'2725'</t>
  </si>
  <si>
    <t>'2726'</t>
  </si>
  <si>
    <t>'2727'</t>
  </si>
  <si>
    <t>'2728'</t>
  </si>
  <si>
    <t>'2729'</t>
  </si>
  <si>
    <t>'2730'</t>
  </si>
  <si>
    <t>'2731'</t>
  </si>
  <si>
    <t>'2732'</t>
  </si>
  <si>
    <t>'2733'</t>
  </si>
  <si>
    <t>'2734'</t>
  </si>
  <si>
    <t>'2736'</t>
  </si>
  <si>
    <t>'2737'</t>
  </si>
  <si>
    <t>'2738'</t>
  </si>
  <si>
    <t>'2739'</t>
  </si>
  <si>
    <t>'2740'</t>
  </si>
  <si>
    <t>'2741'</t>
  </si>
  <si>
    <t>'2742'</t>
  </si>
  <si>
    <t>'2743'</t>
  </si>
  <si>
    <t>'2744'</t>
  </si>
  <si>
    <t>'2745'</t>
  </si>
  <si>
    <t>'2746'</t>
  </si>
  <si>
    <t>'2747'</t>
  </si>
  <si>
    <t>'2748'</t>
  </si>
  <si>
    <t>'2749'</t>
  </si>
  <si>
    <t>'2750'</t>
  </si>
  <si>
    <t>'2751'</t>
  </si>
  <si>
    <t>'2752'</t>
  </si>
  <si>
    <t>'2753'</t>
  </si>
  <si>
    <t>'2754'</t>
  </si>
  <si>
    <t>'2755'</t>
  </si>
  <si>
    <t>'2756'</t>
  </si>
  <si>
    <t>'2757'</t>
  </si>
  <si>
    <t>'2758'</t>
  </si>
  <si>
    <t>'2759'</t>
  </si>
  <si>
    <t>'2760'</t>
  </si>
  <si>
    <t>'2761'</t>
  </si>
  <si>
    <t>'2762'</t>
  </si>
  <si>
    <t>'2763'</t>
  </si>
  <si>
    <t>'2764'</t>
  </si>
  <si>
    <t>'2765'</t>
  </si>
  <si>
    <t>'2766'</t>
  </si>
  <si>
    <t>'2767'</t>
  </si>
  <si>
    <t>'2768'</t>
  </si>
  <si>
    <t>'2769'</t>
  </si>
  <si>
    <t>'2770'</t>
  </si>
  <si>
    <t>'2771'</t>
  </si>
  <si>
    <t>'2772'</t>
  </si>
  <si>
    <t>'2773'</t>
  </si>
  <si>
    <t>'2774'</t>
  </si>
  <si>
    <t>'2775'</t>
  </si>
  <si>
    <t>'2776'</t>
  </si>
  <si>
    <t>'2777'</t>
  </si>
  <si>
    <t>'2778'</t>
  </si>
  <si>
    <t>'2779'</t>
  </si>
  <si>
    <t>'2780'</t>
  </si>
  <si>
    <t>'2781'</t>
  </si>
  <si>
    <t>'2782'</t>
  </si>
  <si>
    <t>'2783'</t>
  </si>
  <si>
    <t>'2784'</t>
  </si>
  <si>
    <t>'2785'</t>
  </si>
  <si>
    <t>'2786'</t>
  </si>
  <si>
    <t>'2787'</t>
  </si>
  <si>
    <t>'2788'</t>
  </si>
  <si>
    <t>'2789'</t>
  </si>
  <si>
    <t>'2790'</t>
  </si>
  <si>
    <t>'2791'</t>
  </si>
  <si>
    <t>'2792'</t>
  </si>
  <si>
    <t>'2793'</t>
  </si>
  <si>
    <t>'2794'</t>
  </si>
  <si>
    <t>'2795'</t>
  </si>
  <si>
    <t>'2796'</t>
  </si>
  <si>
    <t>'2797'</t>
  </si>
  <si>
    <t>'2798'</t>
  </si>
  <si>
    <t>'2799'</t>
  </si>
  <si>
    <t>'2800'</t>
  </si>
  <si>
    <t>'2801'</t>
  </si>
  <si>
    <t>'2802'</t>
  </si>
  <si>
    <t>'2803'</t>
  </si>
  <si>
    <t>'2804'</t>
  </si>
  <si>
    <t>'2805'</t>
  </si>
  <si>
    <t>'2806'</t>
  </si>
  <si>
    <t>'2807'</t>
  </si>
  <si>
    <t>'2808'</t>
  </si>
  <si>
    <t>'2809'</t>
  </si>
  <si>
    <t>'2810'</t>
  </si>
  <si>
    <t>'2811'</t>
  </si>
  <si>
    <t>'2812'</t>
  </si>
  <si>
    <t>'2813'</t>
  </si>
  <si>
    <t>'2814'</t>
  </si>
  <si>
    <t>'2815'</t>
  </si>
  <si>
    <t>'2816'</t>
  </si>
  <si>
    <t>'2817'</t>
  </si>
  <si>
    <t>'2818'</t>
  </si>
  <si>
    <t>'2819'</t>
  </si>
  <si>
    <t>'2820'</t>
  </si>
  <si>
    <t>'2821'</t>
  </si>
  <si>
    <t>'2822'</t>
  </si>
  <si>
    <t>'2823'</t>
  </si>
  <si>
    <t>'2824'</t>
  </si>
  <si>
    <t>'2825'</t>
  </si>
  <si>
    <t>'2827'</t>
  </si>
  <si>
    <t>'2828'</t>
  </si>
  <si>
    <t>'2829'</t>
  </si>
  <si>
    <t>'2830'</t>
  </si>
  <si>
    <t>'2831'</t>
  </si>
  <si>
    <t>'2832'</t>
  </si>
  <si>
    <t>'2833'</t>
  </si>
  <si>
    <t>'2834'</t>
  </si>
  <si>
    <t>'2835'</t>
  </si>
  <si>
    <t>'2836'</t>
  </si>
  <si>
    <t>'2837'</t>
  </si>
  <si>
    <t>'2838'</t>
  </si>
  <si>
    <t>'2839'</t>
  </si>
  <si>
    <t>'2840'</t>
  </si>
  <si>
    <t>'2841'</t>
  </si>
  <si>
    <t>'2842'</t>
  </si>
  <si>
    <t>'2843'</t>
  </si>
  <si>
    <t>'2844'</t>
  </si>
  <si>
    <t>'2845'</t>
  </si>
  <si>
    <t>'2846'</t>
  </si>
  <si>
    <t>'2847'</t>
  </si>
  <si>
    <t>'2848'</t>
  </si>
  <si>
    <t>'2849'</t>
  </si>
  <si>
    <t>'2850'</t>
  </si>
  <si>
    <t>'2851'</t>
  </si>
  <si>
    <t>'2852'</t>
  </si>
  <si>
    <t>'2853'</t>
  </si>
  <si>
    <t>'2854'</t>
  </si>
  <si>
    <t>'2855'</t>
  </si>
  <si>
    <t>'2856'</t>
  </si>
  <si>
    <t>'2857'</t>
  </si>
  <si>
    <t>'2858'</t>
  </si>
  <si>
    <t>'2859'</t>
  </si>
  <si>
    <t>'2860'</t>
  </si>
  <si>
    <t>'2861'</t>
  </si>
  <si>
    <t>'2862'</t>
  </si>
  <si>
    <t>'2863'</t>
  </si>
  <si>
    <t>'2864'</t>
  </si>
  <si>
    <t>'Untag'</t>
  </si>
  <si>
    <t>'6A'</t>
  </si>
  <si>
    <t>'6B'</t>
  </si>
  <si>
    <t>'6C'</t>
  </si>
  <si>
    <t>'6D'</t>
  </si>
  <si>
    <t>'2735'</t>
  </si>
  <si>
    <t>'SSA-OJP-FLXTR'</t>
  </si>
  <si>
    <t>'1001'</t>
  </si>
  <si>
    <t>'1002'</t>
  </si>
  <si>
    <t>'1003'</t>
  </si>
  <si>
    <t>'1004'</t>
  </si>
  <si>
    <t>'1005'</t>
  </si>
  <si>
    <t>'1006'</t>
  </si>
  <si>
    <t>'1007'</t>
  </si>
  <si>
    <t>'1008'</t>
  </si>
  <si>
    <t>'1009'</t>
  </si>
  <si>
    <t>'1010'</t>
  </si>
  <si>
    <t>'1011'</t>
  </si>
  <si>
    <t>'1012'</t>
  </si>
  <si>
    <t>'1014'</t>
  </si>
  <si>
    <t>'1015'</t>
  </si>
  <si>
    <t>'1016'</t>
  </si>
  <si>
    <t>'1017'</t>
  </si>
  <si>
    <t>'1018'</t>
  </si>
  <si>
    <t>'1019'</t>
  </si>
  <si>
    <t>'1020'</t>
  </si>
  <si>
    <t>'1021'</t>
  </si>
  <si>
    <t>'1022'</t>
  </si>
  <si>
    <t>'1023'</t>
  </si>
  <si>
    <t>'1024'</t>
  </si>
  <si>
    <t>'1025'</t>
  </si>
  <si>
    <t>'1026'</t>
  </si>
  <si>
    <t>'1027'</t>
  </si>
  <si>
    <t>'1028'</t>
  </si>
  <si>
    <t>'1029'</t>
  </si>
  <si>
    <t>'1030'</t>
  </si>
  <si>
    <t>'1031'</t>
  </si>
  <si>
    <t>'1032'</t>
  </si>
  <si>
    <t>'1033'</t>
  </si>
  <si>
    <t>'1034'</t>
  </si>
  <si>
    <t>'1035'</t>
  </si>
  <si>
    <t>'1036'</t>
  </si>
  <si>
    <t>'1037'</t>
  </si>
  <si>
    <t>'1038'</t>
  </si>
  <si>
    <t>'1039'</t>
  </si>
  <si>
    <t>'1040'</t>
  </si>
  <si>
    <t>'1041'</t>
  </si>
  <si>
    <t>'1042'</t>
  </si>
  <si>
    <t>'1043'</t>
  </si>
  <si>
    <t>'1044'</t>
  </si>
  <si>
    <t>'1045'</t>
  </si>
  <si>
    <t>'1046'</t>
  </si>
  <si>
    <t>'1047'</t>
  </si>
  <si>
    <t>'1048'</t>
  </si>
  <si>
    <t>'1300'</t>
  </si>
  <si>
    <t>'1301'</t>
  </si>
  <si>
    <t>'1049'</t>
  </si>
  <si>
    <t>'1050'</t>
  </si>
  <si>
    <t>'1051'</t>
  </si>
  <si>
    <t>'1052'</t>
  </si>
  <si>
    <t>'1053'</t>
  </si>
  <si>
    <t>'1054'</t>
  </si>
  <si>
    <t>'1055'</t>
  </si>
  <si>
    <t>'1056'</t>
  </si>
  <si>
    <t>'1057'</t>
  </si>
  <si>
    <t>'1058'</t>
  </si>
  <si>
    <t>'1059'</t>
  </si>
  <si>
    <t>'1060'</t>
  </si>
  <si>
    <t>'1061'</t>
  </si>
  <si>
    <t>'1062'</t>
  </si>
  <si>
    <t>'1063'</t>
  </si>
  <si>
    <t>'1064'</t>
  </si>
  <si>
    <t>'1065'</t>
  </si>
  <si>
    <t>'1066'</t>
  </si>
  <si>
    <t>'1067'</t>
  </si>
  <si>
    <t>'1068'</t>
  </si>
  <si>
    <t>'1069'</t>
  </si>
  <si>
    <t>'1070'</t>
  </si>
  <si>
    <t>'1071'</t>
  </si>
  <si>
    <t>'1072'</t>
  </si>
  <si>
    <t>'1073'</t>
  </si>
  <si>
    <t>'1074'</t>
  </si>
  <si>
    <t>'1075'</t>
  </si>
  <si>
    <t>'1076'</t>
  </si>
  <si>
    <t>'1077'</t>
  </si>
  <si>
    <t>'1078'</t>
  </si>
  <si>
    <t>'1079'</t>
  </si>
  <si>
    <t>'1080'</t>
  </si>
  <si>
    <t>'1081'</t>
  </si>
  <si>
    <t>'1082'</t>
  </si>
  <si>
    <t>'1083'</t>
  </si>
  <si>
    <t>'1084'</t>
  </si>
  <si>
    <t>'1085'</t>
  </si>
  <si>
    <t>'1086'</t>
  </si>
  <si>
    <t>'1087'</t>
  </si>
  <si>
    <t>'1088'</t>
  </si>
  <si>
    <t>'1089'</t>
  </si>
  <si>
    <t>'1090'</t>
  </si>
  <si>
    <t>'1091'</t>
  </si>
  <si>
    <t>'1092'</t>
  </si>
  <si>
    <t>'1093'</t>
  </si>
  <si>
    <t>'1094'</t>
  </si>
  <si>
    <t>'1095'</t>
  </si>
  <si>
    <t>'1096'</t>
  </si>
  <si>
    <t>'1097'</t>
  </si>
  <si>
    <t>'1098'</t>
  </si>
  <si>
    <t>'1099'</t>
  </si>
  <si>
    <t>'1100'</t>
  </si>
  <si>
    <t>'1101'</t>
  </si>
  <si>
    <t>'1102'</t>
  </si>
  <si>
    <t>'1103'</t>
  </si>
  <si>
    <t>'1104'</t>
  </si>
  <si>
    <t>'1105'</t>
  </si>
  <si>
    <t>'1106'</t>
  </si>
  <si>
    <t>'1107'</t>
  </si>
  <si>
    <t>'1108'</t>
  </si>
  <si>
    <t>'1109'</t>
  </si>
  <si>
    <t>'1110'</t>
  </si>
  <si>
    <t>'1111'</t>
  </si>
  <si>
    <t>'1112'</t>
  </si>
  <si>
    <t>'1113'</t>
  </si>
  <si>
    <t>'1114'</t>
  </si>
  <si>
    <t>'1115'</t>
  </si>
  <si>
    <t>'1116'</t>
  </si>
  <si>
    <t>'1117'</t>
  </si>
  <si>
    <t>'1118'</t>
  </si>
  <si>
    <t>'1119'</t>
  </si>
  <si>
    <t>'1120'</t>
  </si>
  <si>
    <t>'1121'</t>
  </si>
  <si>
    <t>'1122'</t>
  </si>
  <si>
    <t>'1123'</t>
  </si>
  <si>
    <t>'1124'</t>
  </si>
  <si>
    <t>'1125'</t>
  </si>
  <si>
    <t>'1126'</t>
  </si>
  <si>
    <t>'1127'</t>
  </si>
  <si>
    <t>'1128'</t>
  </si>
  <si>
    <t>'1129'</t>
  </si>
  <si>
    <t>'1130'</t>
  </si>
  <si>
    <t>'1131'</t>
  </si>
  <si>
    <t>'1132'</t>
  </si>
  <si>
    <t>'1133'</t>
  </si>
  <si>
    <t>'1134'</t>
  </si>
  <si>
    <t>'1135'</t>
  </si>
  <si>
    <t>'1136'</t>
  </si>
  <si>
    <t>'1137'</t>
  </si>
  <si>
    <t>'1138'</t>
  </si>
  <si>
    <t>'1139'</t>
  </si>
  <si>
    <t>'1140'</t>
  </si>
  <si>
    <t>'1141'</t>
  </si>
  <si>
    <t>'1142'</t>
  </si>
  <si>
    <t>'1143'</t>
  </si>
  <si>
    <t>'1144'</t>
  </si>
  <si>
    <t>'1145'</t>
  </si>
  <si>
    <t>'1146'</t>
  </si>
  <si>
    <t>'1248'</t>
  </si>
  <si>
    <t>'1249'</t>
  </si>
  <si>
    <t>'1250'</t>
  </si>
  <si>
    <t>'1251'</t>
  </si>
  <si>
    <t>'1252'</t>
  </si>
  <si>
    <t>'1253'</t>
  </si>
  <si>
    <t>'1254'</t>
  </si>
  <si>
    <t>'1255'</t>
  </si>
  <si>
    <t>'1256'</t>
  </si>
  <si>
    <t>'1257'</t>
  </si>
  <si>
    <t>'1258'</t>
  </si>
  <si>
    <t>'1259'</t>
  </si>
  <si>
    <t>'1260'</t>
  </si>
  <si>
    <t>'1261'</t>
  </si>
  <si>
    <t>'1262'</t>
  </si>
  <si>
    <t>'1263'</t>
  </si>
  <si>
    <t>'1264'</t>
  </si>
  <si>
    <t>'1265'</t>
  </si>
  <si>
    <t>'1266'</t>
  </si>
  <si>
    <t>'1267'</t>
  </si>
  <si>
    <t>'1268'</t>
  </si>
  <si>
    <t>'1269'</t>
  </si>
  <si>
    <t>'1270'</t>
  </si>
  <si>
    <t>'1271'</t>
  </si>
  <si>
    <t>'1272'</t>
  </si>
  <si>
    <t>'1273'</t>
  </si>
  <si>
    <t>'1227'</t>
  </si>
  <si>
    <t>'1228'</t>
  </si>
  <si>
    <t>'1229'</t>
  </si>
  <si>
    <t>'1230'</t>
  </si>
  <si>
    <t>'1231'</t>
  </si>
  <si>
    <t>'1232'</t>
  </si>
  <si>
    <t>'1233'</t>
  </si>
  <si>
    <t>'1234'</t>
  </si>
  <si>
    <t>'1235'</t>
  </si>
  <si>
    <t>'1236'</t>
  </si>
  <si>
    <t>'1237'</t>
  </si>
  <si>
    <t>'1238'</t>
  </si>
  <si>
    <t>'1239'</t>
  </si>
  <si>
    <t>'1240'</t>
  </si>
  <si>
    <t>'1241'</t>
  </si>
  <si>
    <t>'1242'</t>
  </si>
  <si>
    <t>'1243'</t>
  </si>
  <si>
    <t>'1244'</t>
  </si>
  <si>
    <t>'1245'</t>
  </si>
  <si>
    <t>'1246'</t>
  </si>
  <si>
    <t>'1247'</t>
  </si>
  <si>
    <t>'1204'</t>
  </si>
  <si>
    <t>'1205'</t>
  </si>
  <si>
    <t>'1206'</t>
  </si>
  <si>
    <t>'1207'</t>
  </si>
  <si>
    <t>'1208'</t>
  </si>
  <si>
    <t>'1209'</t>
  </si>
  <si>
    <t>'1211'</t>
  </si>
  <si>
    <t>'1212'</t>
  </si>
  <si>
    <t>'1214'</t>
  </si>
  <si>
    <t>'1215'</t>
  </si>
  <si>
    <t>'1216'</t>
  </si>
  <si>
    <t>'1217'</t>
  </si>
  <si>
    <t>'1218'</t>
  </si>
  <si>
    <t>'1219'</t>
  </si>
  <si>
    <t>'1220'</t>
  </si>
  <si>
    <t>'1221'</t>
  </si>
  <si>
    <t>'1222'</t>
  </si>
  <si>
    <t>'1223'</t>
  </si>
  <si>
    <t>'1224'</t>
  </si>
  <si>
    <t>'1225'</t>
  </si>
  <si>
    <t>'1226'</t>
  </si>
  <si>
    <t>'1177'</t>
  </si>
  <si>
    <t>'1178'</t>
  </si>
  <si>
    <t>'1181'</t>
  </si>
  <si>
    <t>'1182'</t>
  </si>
  <si>
    <t>'1183'</t>
  </si>
  <si>
    <t>'1184'</t>
  </si>
  <si>
    <t>'1185'</t>
  </si>
  <si>
    <t>'1186'</t>
  </si>
  <si>
    <t>'1187'</t>
  </si>
  <si>
    <t>'1188'</t>
  </si>
  <si>
    <t>'1189'</t>
  </si>
  <si>
    <t>'1190'</t>
  </si>
  <si>
    <t>'1191'</t>
  </si>
  <si>
    <t>'1192'</t>
  </si>
  <si>
    <t>'1193'</t>
  </si>
  <si>
    <t>'1194'</t>
  </si>
  <si>
    <t>'1195'</t>
  </si>
  <si>
    <t>'1196'</t>
  </si>
  <si>
    <t>'1197'</t>
  </si>
  <si>
    <t>'1198'</t>
  </si>
  <si>
    <t>'1199'</t>
  </si>
  <si>
    <t>'1200'</t>
  </si>
  <si>
    <t>'1201'</t>
  </si>
  <si>
    <t>'1202'</t>
  </si>
  <si>
    <t>'1203'</t>
  </si>
  <si>
    <t>'1161'</t>
  </si>
  <si>
    <t>'1162'</t>
  </si>
  <si>
    <t>'1163'</t>
  </si>
  <si>
    <t>'1164'</t>
  </si>
  <si>
    <t>'1165'</t>
  </si>
  <si>
    <t>'1166'</t>
  </si>
  <si>
    <t>'1167'</t>
  </si>
  <si>
    <t>'1168'</t>
  </si>
  <si>
    <t>'1169'</t>
  </si>
  <si>
    <t>'1170'</t>
  </si>
  <si>
    <t>'1171'</t>
  </si>
  <si>
    <t>'1172'</t>
  </si>
  <si>
    <t>'1173'</t>
  </si>
  <si>
    <t>'1174'</t>
  </si>
  <si>
    <t>'1175'</t>
  </si>
  <si>
    <t>'1176'</t>
  </si>
  <si>
    <t>'1179'</t>
  </si>
  <si>
    <t>'1180'</t>
  </si>
  <si>
    <t>'1147'</t>
  </si>
  <si>
    <t>'1148'</t>
  </si>
  <si>
    <t>'1149'</t>
  </si>
  <si>
    <t>'1150'</t>
  </si>
  <si>
    <t>'1151'</t>
  </si>
  <si>
    <t>'1152'</t>
  </si>
  <si>
    <t>'1153'</t>
  </si>
  <si>
    <t>'1154'</t>
  </si>
  <si>
    <t>'1155'</t>
  </si>
  <si>
    <t>'1156'</t>
  </si>
  <si>
    <t>'1157'</t>
  </si>
  <si>
    <t>'1158'</t>
  </si>
  <si>
    <t>'1159'</t>
  </si>
  <si>
    <t>'1160'</t>
  </si>
  <si>
    <t>'1274'</t>
  </si>
  <si>
    <t>'1275'</t>
  </si>
  <si>
    <t>'1276'</t>
  </si>
  <si>
    <t>'1277'</t>
  </si>
  <si>
    <t>'1278'</t>
  </si>
  <si>
    <t>'1279'</t>
  </si>
  <si>
    <t>'1280'</t>
  </si>
  <si>
    <t>'1281'</t>
  </si>
  <si>
    <t>'1282'</t>
  </si>
  <si>
    <t>'1283'</t>
  </si>
  <si>
    <t>'1284'</t>
  </si>
  <si>
    <t>'1285'</t>
  </si>
  <si>
    <t>'1286'</t>
  </si>
  <si>
    <t>'1287'</t>
  </si>
  <si>
    <t>'1288'</t>
  </si>
  <si>
    <t>'1289'</t>
  </si>
  <si>
    <t>'1290'</t>
  </si>
  <si>
    <t>'1291'</t>
  </si>
  <si>
    <t>'1292'</t>
  </si>
  <si>
    <t>'1293'</t>
  </si>
  <si>
    <t>'1294'</t>
  </si>
  <si>
    <t>'1295'</t>
  </si>
  <si>
    <t>'1296'</t>
  </si>
  <si>
    <t>'1297'</t>
  </si>
  <si>
    <t>'1298'</t>
  </si>
  <si>
    <t>'1299'</t>
  </si>
  <si>
    <t>'1302'</t>
  </si>
  <si>
    <t>'1303'</t>
  </si>
  <si>
    <t>'1304'</t>
  </si>
  <si>
    <t>'1306'</t>
  </si>
  <si>
    <t>'1307'</t>
  </si>
  <si>
    <t>'1308'</t>
  </si>
  <si>
    <t>'1309'</t>
  </si>
  <si>
    <t>'1310'</t>
  </si>
  <si>
    <t>'1311'</t>
  </si>
  <si>
    <t>'1312'</t>
  </si>
  <si>
    <t>'1313'</t>
  </si>
  <si>
    <t>'1314'</t>
  </si>
  <si>
    <t>'1315'</t>
  </si>
  <si>
    <t>'1316'</t>
  </si>
  <si>
    <t>'1317'</t>
  </si>
  <si>
    <t>'1318'</t>
  </si>
  <si>
    <t>'1319'</t>
  </si>
  <si>
    <t>'1320'</t>
  </si>
  <si>
    <t>'1321'</t>
  </si>
  <si>
    <t>'1322'</t>
  </si>
  <si>
    <t>'1323'</t>
  </si>
  <si>
    <t>'1324'</t>
  </si>
  <si>
    <t>'1325'</t>
  </si>
  <si>
    <t>'1326'</t>
  </si>
  <si>
    <t>'1327'</t>
  </si>
  <si>
    <t>'1329'</t>
  </si>
  <si>
    <t>'1330'</t>
  </si>
  <si>
    <t>'1331'</t>
  </si>
  <si>
    <t>'1332'</t>
  </si>
  <si>
    <t>'1333'</t>
  </si>
  <si>
    <t>'1334'</t>
  </si>
  <si>
    <t>'1335'</t>
  </si>
  <si>
    <t>'1355'</t>
  </si>
  <si>
    <t>'1356'</t>
  </si>
  <si>
    <t>'1357'</t>
  </si>
  <si>
    <t>'1358'</t>
  </si>
  <si>
    <t>'1359'</t>
  </si>
  <si>
    <t>'1360'</t>
  </si>
  <si>
    <t>'1361'</t>
  </si>
  <si>
    <t>'1362'</t>
  </si>
  <si>
    <t>'1363'</t>
  </si>
  <si>
    <t>'1364'</t>
  </si>
  <si>
    <t>'1365'</t>
  </si>
  <si>
    <t>'1366'</t>
  </si>
  <si>
    <t>'1367'</t>
  </si>
  <si>
    <t>'1368'</t>
  </si>
  <si>
    <t>'1369'</t>
  </si>
  <si>
    <t>'1370'</t>
  </si>
  <si>
    <t>'1371'</t>
  </si>
  <si>
    <t>'1372'</t>
  </si>
  <si>
    <t>'1373'</t>
  </si>
  <si>
    <t>'1374'</t>
  </si>
  <si>
    <t>'1375'</t>
  </si>
  <si>
    <t>'1376'</t>
  </si>
  <si>
    <t>'1377'</t>
  </si>
  <si>
    <t>'1378'</t>
  </si>
  <si>
    <t>'1379'</t>
  </si>
  <si>
    <t>'1380'</t>
  </si>
  <si>
    <t>'1336'</t>
  </si>
  <si>
    <t>'1337'</t>
  </si>
  <si>
    <t>'1338'</t>
  </si>
  <si>
    <t>'1339'</t>
  </si>
  <si>
    <t>'1340'</t>
  </si>
  <si>
    <t>'1341'</t>
  </si>
  <si>
    <t>'1342'</t>
  </si>
  <si>
    <t>'1343'</t>
  </si>
  <si>
    <t>'1344'</t>
  </si>
  <si>
    <t>'1345'</t>
  </si>
  <si>
    <t>'1346'</t>
  </si>
  <si>
    <t>'1347'</t>
  </si>
  <si>
    <t>'1348'</t>
  </si>
  <si>
    <t>'1349'</t>
  </si>
  <si>
    <t>'1350'</t>
  </si>
  <si>
    <t>'1351'</t>
  </si>
  <si>
    <t>'1352'</t>
  </si>
  <si>
    <t>'1353'</t>
  </si>
  <si>
    <t>'1354'</t>
  </si>
  <si>
    <t>'1443'</t>
  </si>
  <si>
    <t>'1444'</t>
  </si>
  <si>
    <t>'1445'</t>
  </si>
  <si>
    <t>'1446'</t>
  </si>
  <si>
    <t>'1447'</t>
  </si>
  <si>
    <t>'1448'</t>
  </si>
  <si>
    <t>'1449'</t>
  </si>
  <si>
    <t>'1450'</t>
  </si>
  <si>
    <t>'1451'</t>
  </si>
  <si>
    <t>'1452'</t>
  </si>
  <si>
    <t>'1453'</t>
  </si>
  <si>
    <t>'1381'</t>
  </si>
  <si>
    <t>'1382'</t>
  </si>
  <si>
    <t>'1383'</t>
  </si>
  <si>
    <t>'1384'</t>
  </si>
  <si>
    <t>'1385'</t>
  </si>
  <si>
    <t>'1386'</t>
  </si>
  <si>
    <t>'1387'</t>
  </si>
  <si>
    <t>'1388'</t>
  </si>
  <si>
    <t>'1389'</t>
  </si>
  <si>
    <t>'1390'</t>
  </si>
  <si>
    <t>'1391'</t>
  </si>
  <si>
    <t>'1392'</t>
  </si>
  <si>
    <t>'1393'</t>
  </si>
  <si>
    <t>'1394'</t>
  </si>
  <si>
    <t>'1395'</t>
  </si>
  <si>
    <t>'1396'</t>
  </si>
  <si>
    <t>'1398'</t>
  </si>
  <si>
    <t>'1399'</t>
  </si>
  <si>
    <t>'1400'</t>
  </si>
  <si>
    <t>'1401'</t>
  </si>
  <si>
    <t>'1402'</t>
  </si>
  <si>
    <t>'1403'</t>
  </si>
  <si>
    <t>'1404'</t>
  </si>
  <si>
    <t>'1405'</t>
  </si>
  <si>
    <t>'1406'</t>
  </si>
  <si>
    <t>'1407'</t>
  </si>
  <si>
    <t>'1408'</t>
  </si>
  <si>
    <t>'1409'</t>
  </si>
  <si>
    <t>'1410'</t>
  </si>
  <si>
    <t>'1411'</t>
  </si>
  <si>
    <t>'1412'</t>
  </si>
  <si>
    <t>'1413'</t>
  </si>
  <si>
    <t>'1414'</t>
  </si>
  <si>
    <t>'1415'</t>
  </si>
  <si>
    <t>'1416'</t>
  </si>
  <si>
    <t>'1417'</t>
  </si>
  <si>
    <t>'1418'</t>
  </si>
  <si>
    <t>'1419'</t>
  </si>
  <si>
    <t>'1420'</t>
  </si>
  <si>
    <t>'1421'</t>
  </si>
  <si>
    <t>'1422'</t>
  </si>
  <si>
    <t>'1423'</t>
  </si>
  <si>
    <t>'1424'</t>
  </si>
  <si>
    <t>'1425'</t>
  </si>
  <si>
    <t>'1426'</t>
  </si>
  <si>
    <t>'1427'</t>
  </si>
  <si>
    <t>'1428'</t>
  </si>
  <si>
    <t>'1472'</t>
  </si>
  <si>
    <t>'1473'</t>
  </si>
  <si>
    <t>'1474'</t>
  </si>
  <si>
    <t>'1475'</t>
  </si>
  <si>
    <t>'1476'</t>
  </si>
  <si>
    <t>'1477'</t>
  </si>
  <si>
    <t>'1478'</t>
  </si>
  <si>
    <t>'1479'</t>
  </si>
  <si>
    <t>'1480'</t>
  </si>
  <si>
    <t>'1454'</t>
  </si>
  <si>
    <t>'1455'</t>
  </si>
  <si>
    <t>'1456'</t>
  </si>
  <si>
    <t>'1457'</t>
  </si>
  <si>
    <t>'1458'</t>
  </si>
  <si>
    <t>'1459'</t>
  </si>
  <si>
    <t>'1460'</t>
  </si>
  <si>
    <t>'1461'</t>
  </si>
  <si>
    <t>'1462'</t>
  </si>
  <si>
    <t>'1463'</t>
  </si>
  <si>
    <t>'1465'</t>
  </si>
  <si>
    <t>'1466'</t>
  </si>
  <si>
    <t>'1467'</t>
  </si>
  <si>
    <t>'1468'</t>
  </si>
  <si>
    <t>'1469'</t>
  </si>
  <si>
    <t>'1470'</t>
  </si>
  <si>
    <t>'1471'</t>
  </si>
  <si>
    <t>'1429'</t>
  </si>
  <si>
    <t>'1430'</t>
  </si>
  <si>
    <t>'1431'</t>
  </si>
  <si>
    <t>'1432'</t>
  </si>
  <si>
    <t>'1433'</t>
  </si>
  <si>
    <t>'1434'</t>
  </si>
  <si>
    <t>'1435'</t>
  </si>
  <si>
    <t>'1436'</t>
  </si>
  <si>
    <t>'1437'</t>
  </si>
  <si>
    <t>'1438'</t>
  </si>
  <si>
    <t>'1439'</t>
  </si>
  <si>
    <t>'1440'</t>
  </si>
  <si>
    <t>'1441'</t>
  </si>
  <si>
    <t>'1442'</t>
  </si>
  <si>
    <t>'1481'</t>
  </si>
  <si>
    <t>'1482'</t>
  </si>
  <si>
    <t>'1483'</t>
  </si>
  <si>
    <t>'1484'</t>
  </si>
  <si>
    <t>'1485'</t>
  </si>
  <si>
    <t>'1486'</t>
  </si>
  <si>
    <t>'1487'</t>
  </si>
  <si>
    <t>'1488'</t>
  </si>
  <si>
    <t>'1489'</t>
  </si>
  <si>
    <t>'1490'</t>
  </si>
  <si>
    <t>'1491'</t>
  </si>
  <si>
    <t>'1492'</t>
  </si>
  <si>
    <t>'1493'</t>
  </si>
  <si>
    <t>'1494'</t>
  </si>
  <si>
    <t>'1495'</t>
  </si>
  <si>
    <t>'1496'</t>
  </si>
  <si>
    <t>'1497'</t>
  </si>
  <si>
    <t>'1498'</t>
  </si>
  <si>
    <t>'1499'</t>
  </si>
  <si>
    <t>'1500'</t>
  </si>
  <si>
    <t>'1501'</t>
  </si>
  <si>
    <t>'1502'</t>
  </si>
  <si>
    <t>'1503'</t>
  </si>
  <si>
    <t>'1504'</t>
  </si>
  <si>
    <t>'1505'</t>
  </si>
  <si>
    <t>'1506'</t>
  </si>
  <si>
    <t>'1507'</t>
  </si>
  <si>
    <t>'1508'</t>
  </si>
  <si>
    <t>'1509'</t>
  </si>
  <si>
    <t>'1510'</t>
  </si>
  <si>
    <t>'1511'</t>
  </si>
  <si>
    <t>'1512'</t>
  </si>
  <si>
    <t>'1513'</t>
  </si>
  <si>
    <t>'1514'</t>
  </si>
  <si>
    <t>'1515'</t>
  </si>
  <si>
    <t>'1516'</t>
  </si>
  <si>
    <t>'1517'</t>
  </si>
  <si>
    <t>'1518'</t>
  </si>
  <si>
    <t>'1542'</t>
  </si>
  <si>
    <t>'1543'</t>
  </si>
  <si>
    <t>'1544'</t>
  </si>
  <si>
    <t>'1545'</t>
  </si>
  <si>
    <t>'1546'</t>
  </si>
  <si>
    <t>'1547'</t>
  </si>
  <si>
    <t>'1548'</t>
  </si>
  <si>
    <t>'1549'</t>
  </si>
  <si>
    <t>'1550'</t>
  </si>
  <si>
    <t>'1551'</t>
  </si>
  <si>
    <t>'1553'</t>
  </si>
  <si>
    <t>'1554'</t>
  </si>
  <si>
    <t>'1555'</t>
  </si>
  <si>
    <t>'1534'</t>
  </si>
  <si>
    <t>'1535'</t>
  </si>
  <si>
    <t>'1536'</t>
  </si>
  <si>
    <t>'1537'</t>
  </si>
  <si>
    <t>'1538'</t>
  </si>
  <si>
    <t>'1539'</t>
  </si>
  <si>
    <t>'1540'</t>
  </si>
  <si>
    <t>'1519'</t>
  </si>
  <si>
    <t>'1520'</t>
  </si>
  <si>
    <t>'1521'</t>
  </si>
  <si>
    <t>'1522'</t>
  </si>
  <si>
    <t>'1523'</t>
  </si>
  <si>
    <t>'1524'</t>
  </si>
  <si>
    <t>'1525'</t>
  </si>
  <si>
    <t>'1526'</t>
  </si>
  <si>
    <t>'1527'</t>
  </si>
  <si>
    <t>'1528'</t>
  </si>
  <si>
    <t>'1529'</t>
  </si>
  <si>
    <t>'1530'</t>
  </si>
  <si>
    <t>'1531'</t>
  </si>
  <si>
    <t>'1532'</t>
  </si>
  <si>
    <t>'1533'</t>
  </si>
  <si>
    <t>NSA-OJP   70 to 120 m (SE)     +/- 30 m       10 m</t>
  </si>
  <si>
    <t xml:space="preserve">NSA-OJP, site id T7Q8T, Lat/Long: 55.92842°N, 98.62396°W, UTM Zone 14, N: </t>
  </si>
  <si>
    <t>6198176.3, E: 523496.2.</t>
  </si>
  <si>
    <t xml:space="preserve">SSA-9OA, site id C3B7T, Lat/Long: 53.62889°N, 106.19779°W, UTM Zone 13, N: </t>
  </si>
  <si>
    <t>5,942,899.9 E: 420,790.5.</t>
  </si>
  <si>
    <t>SSA-OA    70 to 120 m (SW)     +/- 20 m       10 m</t>
  </si>
  <si>
    <t xml:space="preserve">SSA-OBS, site id G8I4T, Lat/Long: 53.98717°N, 105.11779°W, UTM Zone 13, N: </t>
  </si>
  <si>
    <t>5,982,100.5 E: 492,276.5.</t>
  </si>
  <si>
    <t>SSA-OBS   150 to 230 m (SE)*   +/- 20 m       10 m</t>
  </si>
  <si>
    <t>SSA-OJP   130 to 180 m (SE)    +/- 30 m       10 m</t>
  </si>
  <si>
    <t xml:space="preserve">SSA-OJP, site id G2L3T, Lat/Long: 53.91634°N, 104.69203°W, UTM Zone 13, N: </t>
  </si>
  <si>
    <t>5,974,257.5 E: 520,227.7.</t>
  </si>
  <si>
    <t>TURNING</t>
  </si>
  <si>
    <t>xgrid</t>
  </si>
  <si>
    <t>ygrid</t>
  </si>
  <si>
    <t>N</t>
  </si>
  <si>
    <t>S</t>
  </si>
  <si>
    <t>W</t>
  </si>
  <si>
    <t>E</t>
  </si>
  <si>
    <t>SW</t>
  </si>
  <si>
    <t>Three height</t>
  </si>
  <si>
    <t>TE_X_GRID</t>
  </si>
  <si>
    <t>TE_Y_GRID</t>
  </si>
  <si>
    <t>PHOTO_LOCATION</t>
  </si>
  <si>
    <t>'-999'</t>
  </si>
  <si>
    <t>TE23_PHOTO_ID</t>
  </si>
  <si>
    <t>Crown_height</t>
  </si>
  <si>
    <t>radii</t>
  </si>
  <si>
    <t>Trunk height</t>
  </si>
  <si>
    <t>max x</t>
  </si>
  <si>
    <t>max y</t>
  </si>
  <si>
    <t xml:space="preserve">min x </t>
  </si>
  <si>
    <t xml:space="preserve">min y </t>
  </si>
  <si>
    <t>Radix</t>
  </si>
  <si>
    <t>Radiiy</t>
  </si>
  <si>
    <t>NUMBER 1</t>
  </si>
  <si>
    <t>NUMBER 2</t>
  </si>
  <si>
    <t>NUMBER 3</t>
  </si>
  <si>
    <t>NUMBER 4</t>
  </si>
  <si>
    <t>NUMBER 5</t>
  </si>
  <si>
    <t>NUMBER 6</t>
  </si>
  <si>
    <t>NUMBER 7</t>
  </si>
  <si>
    <t>NUMBER 8</t>
  </si>
  <si>
    <t>NUMBER 9</t>
  </si>
  <si>
    <t>TOTAL</t>
  </si>
  <si>
    <t>X</t>
  </si>
  <si>
    <t>Y</t>
  </si>
  <si>
    <t>AVERAGE</t>
  </si>
  <si>
    <t>STDEV</t>
  </si>
  <si>
    <t xml:space="preserve">MAX </t>
  </si>
  <si>
    <t xml:space="preserve">MIN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</si>
</sst>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0" fontId="1" fillId="0" borderId="0" xfId="0" applyFont="1" applyAlignment="1">
      <alignment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'NSA-OBS'!$A$2</c:f>
              <c:strCache>
                <c:ptCount val="1"/>
                <c:pt idx="0">
                  <c:v>'NSA-OBS-FLXTR'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'NSA-OBS'!$J$2:$J$1442</c:f>
              <c:numCache>
                <c:formatCode>General</c:formatCode>
                <c:ptCount val="1441"/>
                <c:pt idx="0">
                  <c:v>89.39</c:v>
                </c:pt>
                <c:pt idx="1">
                  <c:v>88.94</c:v>
                </c:pt>
                <c:pt idx="2">
                  <c:v>84.28</c:v>
                </c:pt>
                <c:pt idx="3">
                  <c:v>84.9</c:v>
                </c:pt>
                <c:pt idx="4">
                  <c:v>84.87</c:v>
                </c:pt>
                <c:pt idx="5">
                  <c:v>86.94</c:v>
                </c:pt>
                <c:pt idx="6">
                  <c:v>87.29</c:v>
                </c:pt>
                <c:pt idx="7">
                  <c:v>87.67</c:v>
                </c:pt>
                <c:pt idx="8">
                  <c:v>88.3</c:v>
                </c:pt>
                <c:pt idx="9">
                  <c:v>89.32</c:v>
                </c:pt>
                <c:pt idx="10">
                  <c:v>89.11</c:v>
                </c:pt>
                <c:pt idx="11">
                  <c:v>88.33</c:v>
                </c:pt>
                <c:pt idx="12">
                  <c:v>88.06</c:v>
                </c:pt>
                <c:pt idx="13">
                  <c:v>87.89</c:v>
                </c:pt>
                <c:pt idx="14">
                  <c:v>88.86</c:v>
                </c:pt>
                <c:pt idx="15">
                  <c:v>87.28</c:v>
                </c:pt>
                <c:pt idx="16">
                  <c:v>84.44</c:v>
                </c:pt>
                <c:pt idx="17">
                  <c:v>84.46</c:v>
                </c:pt>
                <c:pt idx="18">
                  <c:v>83.74</c:v>
                </c:pt>
                <c:pt idx="19">
                  <c:v>80.61</c:v>
                </c:pt>
                <c:pt idx="20">
                  <c:v>81.599999999999994</c:v>
                </c:pt>
                <c:pt idx="21">
                  <c:v>84.09</c:v>
                </c:pt>
                <c:pt idx="22">
                  <c:v>84.98</c:v>
                </c:pt>
                <c:pt idx="23">
                  <c:v>88.15</c:v>
                </c:pt>
                <c:pt idx="24">
                  <c:v>88.55</c:v>
                </c:pt>
                <c:pt idx="25">
                  <c:v>89.46</c:v>
                </c:pt>
                <c:pt idx="26">
                  <c:v>89.08</c:v>
                </c:pt>
                <c:pt idx="27">
                  <c:v>87.95</c:v>
                </c:pt>
                <c:pt idx="28">
                  <c:v>87.58</c:v>
                </c:pt>
                <c:pt idx="29">
                  <c:v>87.71</c:v>
                </c:pt>
                <c:pt idx="30">
                  <c:v>86.49</c:v>
                </c:pt>
                <c:pt idx="31">
                  <c:v>83.47</c:v>
                </c:pt>
                <c:pt idx="32">
                  <c:v>82.09</c:v>
                </c:pt>
                <c:pt idx="33">
                  <c:v>81.180000000000007</c:v>
                </c:pt>
                <c:pt idx="34">
                  <c:v>83.85</c:v>
                </c:pt>
                <c:pt idx="35">
                  <c:v>93.3</c:v>
                </c:pt>
                <c:pt idx="36">
                  <c:v>91.45</c:v>
                </c:pt>
                <c:pt idx="37">
                  <c:v>80</c:v>
                </c:pt>
                <c:pt idx="38">
                  <c:v>80.22</c:v>
                </c:pt>
                <c:pt idx="39">
                  <c:v>83.84</c:v>
                </c:pt>
                <c:pt idx="40">
                  <c:v>80.540000000000006</c:v>
                </c:pt>
                <c:pt idx="41">
                  <c:v>88.52</c:v>
                </c:pt>
                <c:pt idx="42">
                  <c:v>89.13</c:v>
                </c:pt>
                <c:pt idx="43">
                  <c:v>80.94</c:v>
                </c:pt>
                <c:pt idx="44">
                  <c:v>81.2</c:v>
                </c:pt>
                <c:pt idx="45">
                  <c:v>83.2</c:v>
                </c:pt>
                <c:pt idx="46">
                  <c:v>83.66</c:v>
                </c:pt>
                <c:pt idx="47">
                  <c:v>84.32</c:v>
                </c:pt>
                <c:pt idx="48">
                  <c:v>84.06</c:v>
                </c:pt>
                <c:pt idx="49">
                  <c:v>83.28</c:v>
                </c:pt>
                <c:pt idx="50">
                  <c:v>83.71</c:v>
                </c:pt>
                <c:pt idx="51">
                  <c:v>87.34</c:v>
                </c:pt>
                <c:pt idx="52">
                  <c:v>87.67</c:v>
                </c:pt>
                <c:pt idx="53">
                  <c:v>89.8</c:v>
                </c:pt>
                <c:pt idx="54">
                  <c:v>89.78</c:v>
                </c:pt>
                <c:pt idx="55">
                  <c:v>88</c:v>
                </c:pt>
                <c:pt idx="56">
                  <c:v>86.22</c:v>
                </c:pt>
                <c:pt idx="57">
                  <c:v>85.77</c:v>
                </c:pt>
                <c:pt idx="58">
                  <c:v>85.74</c:v>
                </c:pt>
                <c:pt idx="59">
                  <c:v>85.23</c:v>
                </c:pt>
                <c:pt idx="60">
                  <c:v>83.88</c:v>
                </c:pt>
                <c:pt idx="61">
                  <c:v>84.25</c:v>
                </c:pt>
                <c:pt idx="62">
                  <c:v>82.04</c:v>
                </c:pt>
                <c:pt idx="63">
                  <c:v>82.1</c:v>
                </c:pt>
                <c:pt idx="64">
                  <c:v>81.61</c:v>
                </c:pt>
                <c:pt idx="65">
                  <c:v>82.98</c:v>
                </c:pt>
                <c:pt idx="66">
                  <c:v>85.02</c:v>
                </c:pt>
                <c:pt idx="67">
                  <c:v>83.4</c:v>
                </c:pt>
                <c:pt idx="68">
                  <c:v>86.04</c:v>
                </c:pt>
                <c:pt idx="69">
                  <c:v>87.83</c:v>
                </c:pt>
                <c:pt idx="70">
                  <c:v>89.34</c:v>
                </c:pt>
                <c:pt idx="71">
                  <c:v>88.29</c:v>
                </c:pt>
                <c:pt idx="72">
                  <c:v>88.83</c:v>
                </c:pt>
                <c:pt idx="73">
                  <c:v>89.05</c:v>
                </c:pt>
                <c:pt idx="74">
                  <c:v>89.41</c:v>
                </c:pt>
                <c:pt idx="75">
                  <c:v>88.32</c:v>
                </c:pt>
                <c:pt idx="76">
                  <c:v>86.59</c:v>
                </c:pt>
                <c:pt idx="77">
                  <c:v>84.57</c:v>
                </c:pt>
                <c:pt idx="78">
                  <c:v>82.5</c:v>
                </c:pt>
                <c:pt idx="79">
                  <c:v>80.14</c:v>
                </c:pt>
                <c:pt idx="80">
                  <c:v>81.73</c:v>
                </c:pt>
                <c:pt idx="81">
                  <c:v>81.95</c:v>
                </c:pt>
                <c:pt idx="82">
                  <c:v>82.98</c:v>
                </c:pt>
                <c:pt idx="83">
                  <c:v>84.42</c:v>
                </c:pt>
                <c:pt idx="84">
                  <c:v>87.65</c:v>
                </c:pt>
                <c:pt idx="85">
                  <c:v>88.12</c:v>
                </c:pt>
                <c:pt idx="86">
                  <c:v>80.930000000000007</c:v>
                </c:pt>
                <c:pt idx="87">
                  <c:v>81.239999999999995</c:v>
                </c:pt>
                <c:pt idx="88">
                  <c:v>81.96</c:v>
                </c:pt>
                <c:pt idx="89">
                  <c:v>81.47</c:v>
                </c:pt>
                <c:pt idx="90">
                  <c:v>82.45</c:v>
                </c:pt>
                <c:pt idx="91">
                  <c:v>83.5</c:v>
                </c:pt>
                <c:pt idx="92">
                  <c:v>84.28</c:v>
                </c:pt>
                <c:pt idx="93">
                  <c:v>84.84</c:v>
                </c:pt>
                <c:pt idx="94">
                  <c:v>85.15</c:v>
                </c:pt>
                <c:pt idx="95">
                  <c:v>85.35</c:v>
                </c:pt>
                <c:pt idx="96">
                  <c:v>85.88</c:v>
                </c:pt>
                <c:pt idx="97">
                  <c:v>86.6</c:v>
                </c:pt>
                <c:pt idx="98">
                  <c:v>87.24</c:v>
                </c:pt>
                <c:pt idx="99">
                  <c:v>87.46</c:v>
                </c:pt>
                <c:pt idx="100">
                  <c:v>86.69</c:v>
                </c:pt>
                <c:pt idx="101">
                  <c:v>88.71</c:v>
                </c:pt>
                <c:pt idx="102">
                  <c:v>88.64</c:v>
                </c:pt>
                <c:pt idx="103">
                  <c:v>88.92</c:v>
                </c:pt>
                <c:pt idx="104">
                  <c:v>89.02</c:v>
                </c:pt>
                <c:pt idx="105">
                  <c:v>88.61</c:v>
                </c:pt>
                <c:pt idx="106">
                  <c:v>87.74</c:v>
                </c:pt>
                <c:pt idx="107">
                  <c:v>87.07</c:v>
                </c:pt>
                <c:pt idx="108">
                  <c:v>87.28</c:v>
                </c:pt>
                <c:pt idx="109">
                  <c:v>87.1</c:v>
                </c:pt>
                <c:pt idx="110">
                  <c:v>87.2</c:v>
                </c:pt>
                <c:pt idx="111">
                  <c:v>87.15</c:v>
                </c:pt>
                <c:pt idx="112">
                  <c:v>86.54</c:v>
                </c:pt>
                <c:pt idx="113">
                  <c:v>86.93</c:v>
                </c:pt>
                <c:pt idx="114">
                  <c:v>84.34</c:v>
                </c:pt>
                <c:pt idx="115">
                  <c:v>83.85</c:v>
                </c:pt>
                <c:pt idx="116">
                  <c:v>83.67</c:v>
                </c:pt>
                <c:pt idx="117">
                  <c:v>83.61</c:v>
                </c:pt>
                <c:pt idx="118">
                  <c:v>81.59</c:v>
                </c:pt>
                <c:pt idx="119">
                  <c:v>82.76</c:v>
                </c:pt>
                <c:pt idx="120">
                  <c:v>80.63</c:v>
                </c:pt>
                <c:pt idx="121">
                  <c:v>81.61</c:v>
                </c:pt>
                <c:pt idx="122">
                  <c:v>81.41</c:v>
                </c:pt>
                <c:pt idx="123">
                  <c:v>82.63</c:v>
                </c:pt>
                <c:pt idx="124">
                  <c:v>83.55</c:v>
                </c:pt>
                <c:pt idx="125">
                  <c:v>86.16</c:v>
                </c:pt>
                <c:pt idx="126">
                  <c:v>86.05</c:v>
                </c:pt>
                <c:pt idx="127">
                  <c:v>80</c:v>
                </c:pt>
                <c:pt idx="128">
                  <c:v>81.11</c:v>
                </c:pt>
                <c:pt idx="129">
                  <c:v>80.59</c:v>
                </c:pt>
                <c:pt idx="130">
                  <c:v>81.34</c:v>
                </c:pt>
                <c:pt idx="131">
                  <c:v>81.56</c:v>
                </c:pt>
                <c:pt idx="132">
                  <c:v>86.24</c:v>
                </c:pt>
                <c:pt idx="133">
                  <c:v>87.29</c:v>
                </c:pt>
                <c:pt idx="134">
                  <c:v>87.93</c:v>
                </c:pt>
                <c:pt idx="135">
                  <c:v>88.54</c:v>
                </c:pt>
                <c:pt idx="136">
                  <c:v>89.46</c:v>
                </c:pt>
                <c:pt idx="137">
                  <c:v>86.5</c:v>
                </c:pt>
                <c:pt idx="138">
                  <c:v>85.14</c:v>
                </c:pt>
                <c:pt idx="139">
                  <c:v>84.95</c:v>
                </c:pt>
                <c:pt idx="140">
                  <c:v>81.48</c:v>
                </c:pt>
                <c:pt idx="141">
                  <c:v>81.680000000000007</c:v>
                </c:pt>
                <c:pt idx="142">
                  <c:v>81</c:v>
                </c:pt>
                <c:pt idx="143">
                  <c:v>81.900000000000006</c:v>
                </c:pt>
                <c:pt idx="144">
                  <c:v>83.47</c:v>
                </c:pt>
                <c:pt idx="145">
                  <c:v>84.35</c:v>
                </c:pt>
                <c:pt idx="146">
                  <c:v>83.52</c:v>
                </c:pt>
                <c:pt idx="147">
                  <c:v>84.47</c:v>
                </c:pt>
                <c:pt idx="148">
                  <c:v>85.02</c:v>
                </c:pt>
                <c:pt idx="149">
                  <c:v>87.35</c:v>
                </c:pt>
                <c:pt idx="150">
                  <c:v>87.76</c:v>
                </c:pt>
                <c:pt idx="151">
                  <c:v>88.51</c:v>
                </c:pt>
                <c:pt idx="152">
                  <c:v>83.43</c:v>
                </c:pt>
                <c:pt idx="153">
                  <c:v>84.73</c:v>
                </c:pt>
                <c:pt idx="154">
                  <c:v>84.11</c:v>
                </c:pt>
                <c:pt idx="155">
                  <c:v>84.89</c:v>
                </c:pt>
                <c:pt idx="156">
                  <c:v>87.2</c:v>
                </c:pt>
                <c:pt idx="157">
                  <c:v>89.43</c:v>
                </c:pt>
                <c:pt idx="158">
                  <c:v>88.46</c:v>
                </c:pt>
                <c:pt idx="159">
                  <c:v>87.96</c:v>
                </c:pt>
                <c:pt idx="160">
                  <c:v>87.27</c:v>
                </c:pt>
                <c:pt idx="161">
                  <c:v>86.41</c:v>
                </c:pt>
                <c:pt idx="162">
                  <c:v>89.46</c:v>
                </c:pt>
                <c:pt idx="163">
                  <c:v>89.43</c:v>
                </c:pt>
                <c:pt idx="164">
                  <c:v>89.1</c:v>
                </c:pt>
                <c:pt idx="165">
                  <c:v>88.84</c:v>
                </c:pt>
                <c:pt idx="166">
                  <c:v>86.78</c:v>
                </c:pt>
                <c:pt idx="167">
                  <c:v>86.5</c:v>
                </c:pt>
                <c:pt idx="168">
                  <c:v>85.35</c:v>
                </c:pt>
                <c:pt idx="169">
                  <c:v>84.11</c:v>
                </c:pt>
                <c:pt idx="170">
                  <c:v>82.69</c:v>
                </c:pt>
                <c:pt idx="171">
                  <c:v>82.47</c:v>
                </c:pt>
                <c:pt idx="172">
                  <c:v>82.76</c:v>
                </c:pt>
                <c:pt idx="173">
                  <c:v>81.510000000000005</c:v>
                </c:pt>
                <c:pt idx="174">
                  <c:v>80.55</c:v>
                </c:pt>
                <c:pt idx="175">
                  <c:v>81.03</c:v>
                </c:pt>
                <c:pt idx="176">
                  <c:v>80.489999999999995</c:v>
                </c:pt>
                <c:pt idx="177">
                  <c:v>83</c:v>
                </c:pt>
                <c:pt idx="178">
                  <c:v>85.47</c:v>
                </c:pt>
                <c:pt idx="179">
                  <c:v>86.13</c:v>
                </c:pt>
                <c:pt idx="180">
                  <c:v>86.73</c:v>
                </c:pt>
                <c:pt idx="181">
                  <c:v>87.56</c:v>
                </c:pt>
                <c:pt idx="182">
                  <c:v>88.4</c:v>
                </c:pt>
                <c:pt idx="183">
                  <c:v>86.84</c:v>
                </c:pt>
                <c:pt idx="184">
                  <c:v>86.39</c:v>
                </c:pt>
                <c:pt idx="185">
                  <c:v>83.9</c:v>
                </c:pt>
                <c:pt idx="186">
                  <c:v>83.06</c:v>
                </c:pt>
                <c:pt idx="187">
                  <c:v>82.42</c:v>
                </c:pt>
                <c:pt idx="188">
                  <c:v>83.84</c:v>
                </c:pt>
                <c:pt idx="189">
                  <c:v>80.94</c:v>
                </c:pt>
                <c:pt idx="190">
                  <c:v>81.94</c:v>
                </c:pt>
                <c:pt idx="191">
                  <c:v>83.58</c:v>
                </c:pt>
                <c:pt idx="192">
                  <c:v>89.44</c:v>
                </c:pt>
                <c:pt idx="193">
                  <c:v>88.45</c:v>
                </c:pt>
                <c:pt idx="194">
                  <c:v>88.68</c:v>
                </c:pt>
                <c:pt idx="195">
                  <c:v>87.96</c:v>
                </c:pt>
                <c:pt idx="196">
                  <c:v>83.27</c:v>
                </c:pt>
                <c:pt idx="197">
                  <c:v>82.14</c:v>
                </c:pt>
                <c:pt idx="198">
                  <c:v>84</c:v>
                </c:pt>
                <c:pt idx="199">
                  <c:v>85.31</c:v>
                </c:pt>
                <c:pt idx="200">
                  <c:v>86.51</c:v>
                </c:pt>
                <c:pt idx="201">
                  <c:v>89.09</c:v>
                </c:pt>
                <c:pt idx="202">
                  <c:v>88.86</c:v>
                </c:pt>
                <c:pt idx="203">
                  <c:v>87.76</c:v>
                </c:pt>
                <c:pt idx="204">
                  <c:v>86.82</c:v>
                </c:pt>
                <c:pt idx="205">
                  <c:v>86</c:v>
                </c:pt>
                <c:pt idx="206">
                  <c:v>85.36</c:v>
                </c:pt>
                <c:pt idx="207">
                  <c:v>86.96</c:v>
                </c:pt>
                <c:pt idx="208">
                  <c:v>82.99</c:v>
                </c:pt>
                <c:pt idx="209">
                  <c:v>89.68</c:v>
                </c:pt>
                <c:pt idx="210">
                  <c:v>86.93</c:v>
                </c:pt>
                <c:pt idx="211">
                  <c:v>85.7</c:v>
                </c:pt>
                <c:pt idx="212">
                  <c:v>85.19</c:v>
                </c:pt>
                <c:pt idx="213">
                  <c:v>86.02</c:v>
                </c:pt>
                <c:pt idx="214">
                  <c:v>87.29</c:v>
                </c:pt>
                <c:pt idx="215">
                  <c:v>81.8</c:v>
                </c:pt>
                <c:pt idx="216">
                  <c:v>88.14</c:v>
                </c:pt>
                <c:pt idx="217">
                  <c:v>87.61</c:v>
                </c:pt>
                <c:pt idx="218">
                  <c:v>86.46</c:v>
                </c:pt>
                <c:pt idx="219">
                  <c:v>87.61</c:v>
                </c:pt>
                <c:pt idx="220">
                  <c:v>86.46</c:v>
                </c:pt>
                <c:pt idx="221">
                  <c:v>85.3</c:v>
                </c:pt>
                <c:pt idx="222">
                  <c:v>83.59</c:v>
                </c:pt>
                <c:pt idx="223">
                  <c:v>81.8</c:v>
                </c:pt>
                <c:pt idx="224">
                  <c:v>84.09</c:v>
                </c:pt>
                <c:pt idx="225">
                  <c:v>87.26</c:v>
                </c:pt>
                <c:pt idx="226">
                  <c:v>93.62</c:v>
                </c:pt>
                <c:pt idx="227">
                  <c:v>94.66</c:v>
                </c:pt>
                <c:pt idx="228">
                  <c:v>96.69</c:v>
                </c:pt>
                <c:pt idx="229">
                  <c:v>96.69</c:v>
                </c:pt>
                <c:pt idx="230">
                  <c:v>99.02</c:v>
                </c:pt>
                <c:pt idx="231">
                  <c:v>98.62</c:v>
                </c:pt>
                <c:pt idx="232">
                  <c:v>98.6</c:v>
                </c:pt>
                <c:pt idx="233">
                  <c:v>98.42</c:v>
                </c:pt>
                <c:pt idx="234">
                  <c:v>96.24</c:v>
                </c:pt>
                <c:pt idx="235">
                  <c:v>96.02</c:v>
                </c:pt>
                <c:pt idx="236">
                  <c:v>93.76</c:v>
                </c:pt>
                <c:pt idx="237">
                  <c:v>93.75</c:v>
                </c:pt>
                <c:pt idx="238">
                  <c:v>93.56</c:v>
                </c:pt>
                <c:pt idx="239">
                  <c:v>93.22</c:v>
                </c:pt>
                <c:pt idx="240">
                  <c:v>92.95</c:v>
                </c:pt>
                <c:pt idx="241">
                  <c:v>90.81</c:v>
                </c:pt>
                <c:pt idx="242">
                  <c:v>99.36</c:v>
                </c:pt>
                <c:pt idx="243">
                  <c:v>98.32</c:v>
                </c:pt>
                <c:pt idx="244">
                  <c:v>98.42</c:v>
                </c:pt>
                <c:pt idx="245">
                  <c:v>98.97</c:v>
                </c:pt>
                <c:pt idx="246">
                  <c:v>96.63</c:v>
                </c:pt>
                <c:pt idx="247">
                  <c:v>96.44</c:v>
                </c:pt>
                <c:pt idx="248">
                  <c:v>94.91</c:v>
                </c:pt>
                <c:pt idx="249">
                  <c:v>95.7</c:v>
                </c:pt>
                <c:pt idx="250">
                  <c:v>95.29</c:v>
                </c:pt>
                <c:pt idx="251">
                  <c:v>94.97</c:v>
                </c:pt>
                <c:pt idx="252">
                  <c:v>95.08</c:v>
                </c:pt>
                <c:pt idx="253">
                  <c:v>93.82</c:v>
                </c:pt>
                <c:pt idx="254">
                  <c:v>94.39</c:v>
                </c:pt>
                <c:pt idx="255">
                  <c:v>92.79</c:v>
                </c:pt>
                <c:pt idx="256">
                  <c:v>90.83</c:v>
                </c:pt>
                <c:pt idx="257">
                  <c:v>94.29</c:v>
                </c:pt>
                <c:pt idx="258">
                  <c:v>93.6</c:v>
                </c:pt>
                <c:pt idx="259">
                  <c:v>93.73</c:v>
                </c:pt>
                <c:pt idx="260">
                  <c:v>93.45</c:v>
                </c:pt>
                <c:pt idx="261">
                  <c:v>92.7</c:v>
                </c:pt>
                <c:pt idx="262">
                  <c:v>92.78</c:v>
                </c:pt>
                <c:pt idx="263">
                  <c:v>92.02</c:v>
                </c:pt>
                <c:pt idx="264">
                  <c:v>91.74</c:v>
                </c:pt>
                <c:pt idx="265">
                  <c:v>93.46</c:v>
                </c:pt>
                <c:pt idx="266">
                  <c:v>93.59</c:v>
                </c:pt>
                <c:pt idx="267">
                  <c:v>93.55</c:v>
                </c:pt>
                <c:pt idx="268">
                  <c:v>94.35</c:v>
                </c:pt>
                <c:pt idx="269">
                  <c:v>94.87</c:v>
                </c:pt>
                <c:pt idx="270">
                  <c:v>92.95</c:v>
                </c:pt>
                <c:pt idx="271">
                  <c:v>95.3</c:v>
                </c:pt>
                <c:pt idx="272">
                  <c:v>95.38</c:v>
                </c:pt>
                <c:pt idx="273">
                  <c:v>96.01</c:v>
                </c:pt>
                <c:pt idx="274">
                  <c:v>97.49</c:v>
                </c:pt>
                <c:pt idx="275">
                  <c:v>98.46</c:v>
                </c:pt>
                <c:pt idx="276">
                  <c:v>99.05</c:v>
                </c:pt>
                <c:pt idx="277">
                  <c:v>99.05</c:v>
                </c:pt>
                <c:pt idx="278">
                  <c:v>99.55</c:v>
                </c:pt>
                <c:pt idx="279">
                  <c:v>99.83</c:v>
                </c:pt>
                <c:pt idx="280">
                  <c:v>99.8</c:v>
                </c:pt>
                <c:pt idx="281">
                  <c:v>98.85</c:v>
                </c:pt>
                <c:pt idx="282">
                  <c:v>98.67</c:v>
                </c:pt>
                <c:pt idx="283">
                  <c:v>89.58</c:v>
                </c:pt>
                <c:pt idx="284">
                  <c:v>87.95</c:v>
                </c:pt>
                <c:pt idx="285">
                  <c:v>84.49</c:v>
                </c:pt>
                <c:pt idx="286">
                  <c:v>83.22</c:v>
                </c:pt>
                <c:pt idx="287">
                  <c:v>81.88</c:v>
                </c:pt>
                <c:pt idx="288">
                  <c:v>83.46</c:v>
                </c:pt>
                <c:pt idx="289">
                  <c:v>83.92</c:v>
                </c:pt>
                <c:pt idx="290">
                  <c:v>97.69</c:v>
                </c:pt>
                <c:pt idx="291">
                  <c:v>95.85</c:v>
                </c:pt>
                <c:pt idx="292">
                  <c:v>97.66</c:v>
                </c:pt>
                <c:pt idx="293">
                  <c:v>97.04</c:v>
                </c:pt>
                <c:pt idx="294">
                  <c:v>95.72</c:v>
                </c:pt>
                <c:pt idx="295">
                  <c:v>95.49</c:v>
                </c:pt>
                <c:pt idx="296">
                  <c:v>94.61</c:v>
                </c:pt>
                <c:pt idx="297">
                  <c:v>93.53</c:v>
                </c:pt>
                <c:pt idx="298">
                  <c:v>92.83</c:v>
                </c:pt>
                <c:pt idx="299">
                  <c:v>94.95</c:v>
                </c:pt>
                <c:pt idx="300">
                  <c:v>94.51</c:v>
                </c:pt>
                <c:pt idx="301">
                  <c:v>93.39</c:v>
                </c:pt>
                <c:pt idx="302">
                  <c:v>92.04</c:v>
                </c:pt>
                <c:pt idx="303">
                  <c:v>90.62</c:v>
                </c:pt>
                <c:pt idx="304">
                  <c:v>91.47</c:v>
                </c:pt>
                <c:pt idx="305">
                  <c:v>91.84</c:v>
                </c:pt>
                <c:pt idx="306">
                  <c:v>92.38</c:v>
                </c:pt>
                <c:pt idx="307">
                  <c:v>91.96</c:v>
                </c:pt>
                <c:pt idx="308">
                  <c:v>92.21</c:v>
                </c:pt>
                <c:pt idx="309">
                  <c:v>91.69</c:v>
                </c:pt>
                <c:pt idx="310">
                  <c:v>92.51</c:v>
                </c:pt>
                <c:pt idx="311">
                  <c:v>92.76</c:v>
                </c:pt>
                <c:pt idx="312">
                  <c:v>92.69</c:v>
                </c:pt>
                <c:pt idx="313">
                  <c:v>93.55</c:v>
                </c:pt>
                <c:pt idx="314">
                  <c:v>94.57</c:v>
                </c:pt>
                <c:pt idx="315">
                  <c:v>94.87</c:v>
                </c:pt>
                <c:pt idx="316">
                  <c:v>95.56</c:v>
                </c:pt>
                <c:pt idx="317">
                  <c:v>98.4</c:v>
                </c:pt>
                <c:pt idx="318">
                  <c:v>98.52</c:v>
                </c:pt>
                <c:pt idx="319">
                  <c:v>97.15</c:v>
                </c:pt>
                <c:pt idx="320">
                  <c:v>97</c:v>
                </c:pt>
                <c:pt idx="321">
                  <c:v>96.96</c:v>
                </c:pt>
                <c:pt idx="322">
                  <c:v>97.3</c:v>
                </c:pt>
                <c:pt idx="323">
                  <c:v>97.82</c:v>
                </c:pt>
                <c:pt idx="324">
                  <c:v>98.94</c:v>
                </c:pt>
                <c:pt idx="325">
                  <c:v>98.86</c:v>
                </c:pt>
                <c:pt idx="326">
                  <c:v>99.02</c:v>
                </c:pt>
                <c:pt idx="327">
                  <c:v>92.7</c:v>
                </c:pt>
                <c:pt idx="328">
                  <c:v>93.93</c:v>
                </c:pt>
                <c:pt idx="329">
                  <c:v>94.85</c:v>
                </c:pt>
                <c:pt idx="330">
                  <c:v>96.42</c:v>
                </c:pt>
                <c:pt idx="331">
                  <c:v>96.91</c:v>
                </c:pt>
                <c:pt idx="332">
                  <c:v>98.94</c:v>
                </c:pt>
                <c:pt idx="333">
                  <c:v>98.86</c:v>
                </c:pt>
                <c:pt idx="334">
                  <c:v>99.02</c:v>
                </c:pt>
                <c:pt idx="335">
                  <c:v>92.7</c:v>
                </c:pt>
                <c:pt idx="336">
                  <c:v>93.93</c:v>
                </c:pt>
                <c:pt idx="337">
                  <c:v>94.85</c:v>
                </c:pt>
                <c:pt idx="338">
                  <c:v>96.42</c:v>
                </c:pt>
                <c:pt idx="339">
                  <c:v>96.91</c:v>
                </c:pt>
                <c:pt idx="340">
                  <c:v>97.4</c:v>
                </c:pt>
                <c:pt idx="341">
                  <c:v>97.54</c:v>
                </c:pt>
                <c:pt idx="342">
                  <c:v>98.51</c:v>
                </c:pt>
                <c:pt idx="343">
                  <c:v>98.28</c:v>
                </c:pt>
                <c:pt idx="344">
                  <c:v>98.61</c:v>
                </c:pt>
                <c:pt idx="345">
                  <c:v>98.59</c:v>
                </c:pt>
                <c:pt idx="346">
                  <c:v>97.88</c:v>
                </c:pt>
                <c:pt idx="347">
                  <c:v>96.84</c:v>
                </c:pt>
                <c:pt idx="348">
                  <c:v>96.69</c:v>
                </c:pt>
                <c:pt idx="349">
                  <c:v>95.31</c:v>
                </c:pt>
                <c:pt idx="350">
                  <c:v>96.52</c:v>
                </c:pt>
                <c:pt idx="351">
                  <c:v>96.58</c:v>
                </c:pt>
                <c:pt idx="352">
                  <c:v>95.6</c:v>
                </c:pt>
                <c:pt idx="353">
                  <c:v>95.71</c:v>
                </c:pt>
                <c:pt idx="354">
                  <c:v>103.04</c:v>
                </c:pt>
                <c:pt idx="355">
                  <c:v>101.84</c:v>
                </c:pt>
                <c:pt idx="356">
                  <c:v>102.55</c:v>
                </c:pt>
                <c:pt idx="357">
                  <c:v>103.01</c:v>
                </c:pt>
                <c:pt idx="358">
                  <c:v>107.98</c:v>
                </c:pt>
                <c:pt idx="359">
                  <c:v>105.87</c:v>
                </c:pt>
                <c:pt idx="360">
                  <c:v>104.4</c:v>
                </c:pt>
                <c:pt idx="361">
                  <c:v>103.38</c:v>
                </c:pt>
                <c:pt idx="362">
                  <c:v>102.86</c:v>
                </c:pt>
                <c:pt idx="363">
                  <c:v>102.3</c:v>
                </c:pt>
                <c:pt idx="364">
                  <c:v>100.8</c:v>
                </c:pt>
                <c:pt idx="365">
                  <c:v>100.92</c:v>
                </c:pt>
                <c:pt idx="366">
                  <c:v>102.25</c:v>
                </c:pt>
                <c:pt idx="367">
                  <c:v>102.44</c:v>
                </c:pt>
                <c:pt idx="368">
                  <c:v>101.58</c:v>
                </c:pt>
                <c:pt idx="369">
                  <c:v>101.36</c:v>
                </c:pt>
                <c:pt idx="370">
                  <c:v>100.67</c:v>
                </c:pt>
                <c:pt idx="371">
                  <c:v>102.26</c:v>
                </c:pt>
                <c:pt idx="372">
                  <c:v>102.71</c:v>
                </c:pt>
                <c:pt idx="373">
                  <c:v>103.12</c:v>
                </c:pt>
                <c:pt idx="374">
                  <c:v>104.25</c:v>
                </c:pt>
                <c:pt idx="375">
                  <c:v>105.03</c:v>
                </c:pt>
                <c:pt idx="376">
                  <c:v>106.82</c:v>
                </c:pt>
                <c:pt idx="377">
                  <c:v>106.77</c:v>
                </c:pt>
                <c:pt idx="378">
                  <c:v>106.21</c:v>
                </c:pt>
                <c:pt idx="379">
                  <c:v>106.34</c:v>
                </c:pt>
                <c:pt idx="380">
                  <c:v>106.05</c:v>
                </c:pt>
                <c:pt idx="381">
                  <c:v>107.58</c:v>
                </c:pt>
                <c:pt idx="382">
                  <c:v>108.33</c:v>
                </c:pt>
                <c:pt idx="383">
                  <c:v>96.19</c:v>
                </c:pt>
                <c:pt idx="384">
                  <c:v>96.19</c:v>
                </c:pt>
                <c:pt idx="385">
                  <c:v>95.9</c:v>
                </c:pt>
                <c:pt idx="386">
                  <c:v>96.14</c:v>
                </c:pt>
                <c:pt idx="387">
                  <c:v>96.03</c:v>
                </c:pt>
                <c:pt idx="388">
                  <c:v>97.63</c:v>
                </c:pt>
                <c:pt idx="389">
                  <c:v>97.84</c:v>
                </c:pt>
                <c:pt idx="390">
                  <c:v>98.85</c:v>
                </c:pt>
                <c:pt idx="391">
                  <c:v>97.34</c:v>
                </c:pt>
                <c:pt idx="392">
                  <c:v>96.78</c:v>
                </c:pt>
                <c:pt idx="393">
                  <c:v>96.23</c:v>
                </c:pt>
                <c:pt idx="394">
                  <c:v>94.87</c:v>
                </c:pt>
                <c:pt idx="395">
                  <c:v>93.12</c:v>
                </c:pt>
                <c:pt idx="396">
                  <c:v>91.09</c:v>
                </c:pt>
                <c:pt idx="397">
                  <c:v>91.88</c:v>
                </c:pt>
                <c:pt idx="398">
                  <c:v>91.47</c:v>
                </c:pt>
                <c:pt idx="399">
                  <c:v>92.5</c:v>
                </c:pt>
                <c:pt idx="400">
                  <c:v>95.16</c:v>
                </c:pt>
                <c:pt idx="401">
                  <c:v>92.32</c:v>
                </c:pt>
                <c:pt idx="402">
                  <c:v>93.29</c:v>
                </c:pt>
                <c:pt idx="403">
                  <c:v>94.29</c:v>
                </c:pt>
                <c:pt idx="404">
                  <c:v>102.84</c:v>
                </c:pt>
                <c:pt idx="405">
                  <c:v>96.67</c:v>
                </c:pt>
                <c:pt idx="406">
                  <c:v>101.75</c:v>
                </c:pt>
                <c:pt idx="407">
                  <c:v>101.27</c:v>
                </c:pt>
                <c:pt idx="408">
                  <c:v>96.67</c:v>
                </c:pt>
                <c:pt idx="409">
                  <c:v>97.27</c:v>
                </c:pt>
                <c:pt idx="410">
                  <c:v>99.09</c:v>
                </c:pt>
                <c:pt idx="411">
                  <c:v>97.19</c:v>
                </c:pt>
                <c:pt idx="412">
                  <c:v>99.81</c:v>
                </c:pt>
                <c:pt idx="413">
                  <c:v>98.18</c:v>
                </c:pt>
                <c:pt idx="414">
                  <c:v>97.76</c:v>
                </c:pt>
                <c:pt idx="415">
                  <c:v>98.71</c:v>
                </c:pt>
                <c:pt idx="416">
                  <c:v>98.74</c:v>
                </c:pt>
                <c:pt idx="417">
                  <c:v>95.59</c:v>
                </c:pt>
                <c:pt idx="418">
                  <c:v>101.23</c:v>
                </c:pt>
                <c:pt idx="419">
                  <c:v>101.25</c:v>
                </c:pt>
                <c:pt idx="420">
                  <c:v>102</c:v>
                </c:pt>
                <c:pt idx="421">
                  <c:v>101.77</c:v>
                </c:pt>
                <c:pt idx="422">
                  <c:v>101.15</c:v>
                </c:pt>
                <c:pt idx="423">
                  <c:v>102.96</c:v>
                </c:pt>
                <c:pt idx="424">
                  <c:v>103.39</c:v>
                </c:pt>
                <c:pt idx="425">
                  <c:v>105.05</c:v>
                </c:pt>
                <c:pt idx="426">
                  <c:v>104.77</c:v>
                </c:pt>
                <c:pt idx="427">
                  <c:v>104.13</c:v>
                </c:pt>
                <c:pt idx="428">
                  <c:v>104.55</c:v>
                </c:pt>
                <c:pt idx="429">
                  <c:v>105.35</c:v>
                </c:pt>
                <c:pt idx="430">
                  <c:v>105.93</c:v>
                </c:pt>
                <c:pt idx="431">
                  <c:v>102.85</c:v>
                </c:pt>
                <c:pt idx="432">
                  <c:v>103.24</c:v>
                </c:pt>
                <c:pt idx="433">
                  <c:v>103.35</c:v>
                </c:pt>
                <c:pt idx="434">
                  <c:v>103.35</c:v>
                </c:pt>
                <c:pt idx="435">
                  <c:v>103.39</c:v>
                </c:pt>
                <c:pt idx="436">
                  <c:v>103.4</c:v>
                </c:pt>
                <c:pt idx="437">
                  <c:v>103.49</c:v>
                </c:pt>
                <c:pt idx="438">
                  <c:v>103.53</c:v>
                </c:pt>
                <c:pt idx="439">
                  <c:v>103.55</c:v>
                </c:pt>
                <c:pt idx="440">
                  <c:v>103.92</c:v>
                </c:pt>
                <c:pt idx="441">
                  <c:v>104.09</c:v>
                </c:pt>
                <c:pt idx="442">
                  <c:v>104.4</c:v>
                </c:pt>
                <c:pt idx="443">
                  <c:v>104.83</c:v>
                </c:pt>
                <c:pt idx="444">
                  <c:v>105.14</c:v>
                </c:pt>
                <c:pt idx="445">
                  <c:v>105.35</c:v>
                </c:pt>
                <c:pt idx="446">
                  <c:v>101.96</c:v>
                </c:pt>
                <c:pt idx="447">
                  <c:v>102</c:v>
                </c:pt>
                <c:pt idx="448">
                  <c:v>101.79</c:v>
                </c:pt>
                <c:pt idx="449">
                  <c:v>102.18</c:v>
                </c:pt>
                <c:pt idx="450">
                  <c:v>102.18</c:v>
                </c:pt>
                <c:pt idx="451">
                  <c:v>102.05</c:v>
                </c:pt>
                <c:pt idx="452">
                  <c:v>100.86</c:v>
                </c:pt>
                <c:pt idx="453">
                  <c:v>100.82</c:v>
                </c:pt>
                <c:pt idx="454">
                  <c:v>100.52</c:v>
                </c:pt>
                <c:pt idx="455">
                  <c:v>102.81</c:v>
                </c:pt>
                <c:pt idx="456">
                  <c:v>104.22</c:v>
                </c:pt>
                <c:pt idx="457">
                  <c:v>102.43</c:v>
                </c:pt>
                <c:pt idx="458">
                  <c:v>100.74</c:v>
                </c:pt>
                <c:pt idx="459">
                  <c:v>101.86</c:v>
                </c:pt>
                <c:pt idx="460">
                  <c:v>103.76</c:v>
                </c:pt>
                <c:pt idx="461">
                  <c:v>102.52</c:v>
                </c:pt>
                <c:pt idx="462">
                  <c:v>102.94</c:v>
                </c:pt>
                <c:pt idx="463">
                  <c:v>102.93</c:v>
                </c:pt>
                <c:pt idx="464">
                  <c:v>102.31</c:v>
                </c:pt>
                <c:pt idx="465">
                  <c:v>101.64</c:v>
                </c:pt>
                <c:pt idx="466">
                  <c:v>109.13</c:v>
                </c:pt>
                <c:pt idx="467">
                  <c:v>109.29</c:v>
                </c:pt>
                <c:pt idx="468">
                  <c:v>101.35</c:v>
                </c:pt>
                <c:pt idx="469">
                  <c:v>101.8</c:v>
                </c:pt>
                <c:pt idx="470">
                  <c:v>102.45</c:v>
                </c:pt>
                <c:pt idx="471">
                  <c:v>103.02</c:v>
                </c:pt>
                <c:pt idx="472">
                  <c:v>102.93</c:v>
                </c:pt>
                <c:pt idx="473">
                  <c:v>103.49</c:v>
                </c:pt>
                <c:pt idx="474">
                  <c:v>104.1</c:v>
                </c:pt>
                <c:pt idx="475">
                  <c:v>106.51</c:v>
                </c:pt>
                <c:pt idx="476">
                  <c:v>104.35</c:v>
                </c:pt>
                <c:pt idx="477">
                  <c:v>105.18</c:v>
                </c:pt>
                <c:pt idx="478">
                  <c:v>104.74</c:v>
                </c:pt>
                <c:pt idx="479">
                  <c:v>102.05</c:v>
                </c:pt>
                <c:pt idx="480">
                  <c:v>101.97</c:v>
                </c:pt>
                <c:pt idx="481">
                  <c:v>102.3</c:v>
                </c:pt>
                <c:pt idx="482">
                  <c:v>103.33</c:v>
                </c:pt>
                <c:pt idx="483">
                  <c:v>104.23</c:v>
                </c:pt>
                <c:pt idx="484">
                  <c:v>102.68</c:v>
                </c:pt>
                <c:pt idx="485">
                  <c:v>104.07</c:v>
                </c:pt>
                <c:pt idx="486">
                  <c:v>104.36</c:v>
                </c:pt>
                <c:pt idx="487">
                  <c:v>104.03</c:v>
                </c:pt>
                <c:pt idx="488">
                  <c:v>104.22</c:v>
                </c:pt>
                <c:pt idx="489">
                  <c:v>105.44</c:v>
                </c:pt>
                <c:pt idx="490">
                  <c:v>105.69</c:v>
                </c:pt>
                <c:pt idx="491">
                  <c:v>106.48</c:v>
                </c:pt>
                <c:pt idx="492">
                  <c:v>107.82</c:v>
                </c:pt>
                <c:pt idx="493">
                  <c:v>109.17</c:v>
                </c:pt>
                <c:pt idx="494">
                  <c:v>107.68</c:v>
                </c:pt>
                <c:pt idx="495">
                  <c:v>106.3</c:v>
                </c:pt>
                <c:pt idx="496">
                  <c:v>105.64</c:v>
                </c:pt>
                <c:pt idx="497">
                  <c:v>103.34</c:v>
                </c:pt>
                <c:pt idx="498">
                  <c:v>103.31</c:v>
                </c:pt>
                <c:pt idx="499">
                  <c:v>102.97</c:v>
                </c:pt>
                <c:pt idx="500">
                  <c:v>102.49</c:v>
                </c:pt>
                <c:pt idx="501">
                  <c:v>102.21</c:v>
                </c:pt>
                <c:pt idx="502">
                  <c:v>102.9</c:v>
                </c:pt>
                <c:pt idx="503">
                  <c:v>100.4</c:v>
                </c:pt>
                <c:pt idx="504">
                  <c:v>101.7</c:v>
                </c:pt>
                <c:pt idx="505">
                  <c:v>101.2</c:v>
                </c:pt>
                <c:pt idx="506">
                  <c:v>101.31</c:v>
                </c:pt>
                <c:pt idx="507">
                  <c:v>101.19</c:v>
                </c:pt>
                <c:pt idx="508">
                  <c:v>102.64</c:v>
                </c:pt>
                <c:pt idx="509">
                  <c:v>102.74</c:v>
                </c:pt>
                <c:pt idx="510">
                  <c:v>103.58</c:v>
                </c:pt>
                <c:pt idx="511">
                  <c:v>104.15</c:v>
                </c:pt>
                <c:pt idx="512">
                  <c:v>104.8</c:v>
                </c:pt>
                <c:pt idx="513">
                  <c:v>104.89</c:v>
                </c:pt>
                <c:pt idx="514">
                  <c:v>106.78</c:v>
                </c:pt>
                <c:pt idx="515">
                  <c:v>106.73</c:v>
                </c:pt>
                <c:pt idx="516">
                  <c:v>107.22</c:v>
                </c:pt>
                <c:pt idx="517">
                  <c:v>108.06</c:v>
                </c:pt>
                <c:pt idx="518">
                  <c:v>108.1</c:v>
                </c:pt>
                <c:pt idx="519">
                  <c:v>107.38</c:v>
                </c:pt>
                <c:pt idx="520">
                  <c:v>108.11</c:v>
                </c:pt>
                <c:pt idx="521">
                  <c:v>108.61</c:v>
                </c:pt>
                <c:pt idx="522">
                  <c:v>109.9</c:v>
                </c:pt>
                <c:pt idx="523">
                  <c:v>108.86</c:v>
                </c:pt>
                <c:pt idx="524">
                  <c:v>109.42</c:v>
                </c:pt>
                <c:pt idx="525">
                  <c:v>108.98</c:v>
                </c:pt>
                <c:pt idx="526">
                  <c:v>110.45</c:v>
                </c:pt>
                <c:pt idx="527">
                  <c:v>110.34</c:v>
                </c:pt>
                <c:pt idx="528">
                  <c:v>109.74</c:v>
                </c:pt>
                <c:pt idx="529">
                  <c:v>109.43</c:v>
                </c:pt>
                <c:pt idx="530">
                  <c:v>103.95</c:v>
                </c:pt>
                <c:pt idx="531">
                  <c:v>107.75</c:v>
                </c:pt>
                <c:pt idx="532">
                  <c:v>108.23</c:v>
                </c:pt>
                <c:pt idx="533">
                  <c:v>107.83</c:v>
                </c:pt>
                <c:pt idx="534">
                  <c:v>108.73</c:v>
                </c:pt>
                <c:pt idx="535">
                  <c:v>108.52</c:v>
                </c:pt>
                <c:pt idx="536">
                  <c:v>107.86</c:v>
                </c:pt>
                <c:pt idx="537">
                  <c:v>107.23</c:v>
                </c:pt>
                <c:pt idx="538">
                  <c:v>105.28</c:v>
                </c:pt>
                <c:pt idx="539">
                  <c:v>104.94</c:v>
                </c:pt>
                <c:pt idx="540">
                  <c:v>104.06</c:v>
                </c:pt>
                <c:pt idx="541">
                  <c:v>105.87</c:v>
                </c:pt>
                <c:pt idx="542">
                  <c:v>104.13</c:v>
                </c:pt>
                <c:pt idx="543">
                  <c:v>103.71</c:v>
                </c:pt>
                <c:pt idx="544">
                  <c:v>103.42</c:v>
                </c:pt>
                <c:pt idx="545">
                  <c:v>102.1</c:v>
                </c:pt>
                <c:pt idx="546">
                  <c:v>109.42</c:v>
                </c:pt>
                <c:pt idx="547">
                  <c:v>109.64</c:v>
                </c:pt>
                <c:pt idx="548">
                  <c:v>109</c:v>
                </c:pt>
                <c:pt idx="549">
                  <c:v>108.54</c:v>
                </c:pt>
                <c:pt idx="550">
                  <c:v>108.55</c:v>
                </c:pt>
                <c:pt idx="551">
                  <c:v>107.98</c:v>
                </c:pt>
                <c:pt idx="552">
                  <c:v>107.44</c:v>
                </c:pt>
                <c:pt idx="553">
                  <c:v>107</c:v>
                </c:pt>
                <c:pt idx="554">
                  <c:v>106.01</c:v>
                </c:pt>
                <c:pt idx="555">
                  <c:v>104.5</c:v>
                </c:pt>
                <c:pt idx="556">
                  <c:v>104.54</c:v>
                </c:pt>
                <c:pt idx="557">
                  <c:v>103.09</c:v>
                </c:pt>
                <c:pt idx="558">
                  <c:v>102.25</c:v>
                </c:pt>
                <c:pt idx="559">
                  <c:v>101.88</c:v>
                </c:pt>
                <c:pt idx="560">
                  <c:v>100.99</c:v>
                </c:pt>
                <c:pt idx="561">
                  <c:v>100.61</c:v>
                </c:pt>
                <c:pt idx="562">
                  <c:v>101.69</c:v>
                </c:pt>
                <c:pt idx="563">
                  <c:v>102.04</c:v>
                </c:pt>
                <c:pt idx="564">
                  <c:v>103.64</c:v>
                </c:pt>
                <c:pt idx="565">
                  <c:v>103.97</c:v>
                </c:pt>
                <c:pt idx="566">
                  <c:v>104.12</c:v>
                </c:pt>
                <c:pt idx="567">
                  <c:v>106.56</c:v>
                </c:pt>
                <c:pt idx="568">
                  <c:v>106.16</c:v>
                </c:pt>
                <c:pt idx="569">
                  <c:v>107.83</c:v>
                </c:pt>
                <c:pt idx="570">
                  <c:v>107.81</c:v>
                </c:pt>
                <c:pt idx="571">
                  <c:v>108.45</c:v>
                </c:pt>
                <c:pt idx="572">
                  <c:v>108.43</c:v>
                </c:pt>
                <c:pt idx="573">
                  <c:v>109.33</c:v>
                </c:pt>
                <c:pt idx="574">
                  <c:v>110.28</c:v>
                </c:pt>
                <c:pt idx="575">
                  <c:v>109.6</c:v>
                </c:pt>
                <c:pt idx="576">
                  <c:v>108.87</c:v>
                </c:pt>
                <c:pt idx="577">
                  <c:v>107.66</c:v>
                </c:pt>
                <c:pt idx="578">
                  <c:v>107.06</c:v>
                </c:pt>
                <c:pt idx="579">
                  <c:v>106.73</c:v>
                </c:pt>
                <c:pt idx="580">
                  <c:v>105.63</c:v>
                </c:pt>
                <c:pt idx="581">
                  <c:v>105.02</c:v>
                </c:pt>
                <c:pt idx="582">
                  <c:v>104.09</c:v>
                </c:pt>
                <c:pt idx="583">
                  <c:v>103.4</c:v>
                </c:pt>
                <c:pt idx="584">
                  <c:v>102.28</c:v>
                </c:pt>
                <c:pt idx="585">
                  <c:v>100.6</c:v>
                </c:pt>
                <c:pt idx="586">
                  <c:v>100.25</c:v>
                </c:pt>
                <c:pt idx="587">
                  <c:v>101.44</c:v>
                </c:pt>
                <c:pt idx="588">
                  <c:v>109.14</c:v>
                </c:pt>
                <c:pt idx="589">
                  <c:v>107.89</c:v>
                </c:pt>
                <c:pt idx="590">
                  <c:v>106.58</c:v>
                </c:pt>
                <c:pt idx="591">
                  <c:v>105.79</c:v>
                </c:pt>
                <c:pt idx="592">
                  <c:v>105.02</c:v>
                </c:pt>
                <c:pt idx="593">
                  <c:v>104.76</c:v>
                </c:pt>
                <c:pt idx="594">
                  <c:v>104.71</c:v>
                </c:pt>
                <c:pt idx="595">
                  <c:v>104.71</c:v>
                </c:pt>
                <c:pt idx="596">
                  <c:v>103.21</c:v>
                </c:pt>
                <c:pt idx="597">
                  <c:v>102.16</c:v>
                </c:pt>
                <c:pt idx="598">
                  <c:v>101.69</c:v>
                </c:pt>
                <c:pt idx="599">
                  <c:v>102.21</c:v>
                </c:pt>
                <c:pt idx="600">
                  <c:v>102.01</c:v>
                </c:pt>
                <c:pt idx="601">
                  <c:v>100.5</c:v>
                </c:pt>
                <c:pt idx="602">
                  <c:v>100.3</c:v>
                </c:pt>
                <c:pt idx="603">
                  <c:v>99.81</c:v>
                </c:pt>
                <c:pt idx="604">
                  <c:v>99.71</c:v>
                </c:pt>
                <c:pt idx="605">
                  <c:v>100.49</c:v>
                </c:pt>
                <c:pt idx="606">
                  <c:v>100.48</c:v>
                </c:pt>
                <c:pt idx="607">
                  <c:v>101.2</c:v>
                </c:pt>
                <c:pt idx="608">
                  <c:v>101.4</c:v>
                </c:pt>
                <c:pt idx="609">
                  <c:v>102.36</c:v>
                </c:pt>
                <c:pt idx="610">
                  <c:v>110.38</c:v>
                </c:pt>
                <c:pt idx="611">
                  <c:v>118.3</c:v>
                </c:pt>
                <c:pt idx="612">
                  <c:v>117.13</c:v>
                </c:pt>
                <c:pt idx="613">
                  <c:v>110.37</c:v>
                </c:pt>
                <c:pt idx="614">
                  <c:v>112.27</c:v>
                </c:pt>
                <c:pt idx="615">
                  <c:v>110.49</c:v>
                </c:pt>
                <c:pt idx="616">
                  <c:v>112.26</c:v>
                </c:pt>
                <c:pt idx="617">
                  <c:v>111.63</c:v>
                </c:pt>
                <c:pt idx="618">
                  <c:v>111.47</c:v>
                </c:pt>
                <c:pt idx="619">
                  <c:v>111.85</c:v>
                </c:pt>
                <c:pt idx="620">
                  <c:v>101.38</c:v>
                </c:pt>
                <c:pt idx="621">
                  <c:v>100.23</c:v>
                </c:pt>
                <c:pt idx="622">
                  <c:v>109.07</c:v>
                </c:pt>
                <c:pt idx="623">
                  <c:v>108.79</c:v>
                </c:pt>
                <c:pt idx="624">
                  <c:v>107.56</c:v>
                </c:pt>
                <c:pt idx="625">
                  <c:v>107.19</c:v>
                </c:pt>
                <c:pt idx="626">
                  <c:v>105.7</c:v>
                </c:pt>
                <c:pt idx="627">
                  <c:v>105.34</c:v>
                </c:pt>
                <c:pt idx="628">
                  <c:v>103.58</c:v>
                </c:pt>
                <c:pt idx="629">
                  <c:v>101.27</c:v>
                </c:pt>
                <c:pt idx="630">
                  <c:v>103.79</c:v>
                </c:pt>
                <c:pt idx="631">
                  <c:v>101.46</c:v>
                </c:pt>
                <c:pt idx="632">
                  <c:v>101.19</c:v>
                </c:pt>
                <c:pt idx="633">
                  <c:v>101.3</c:v>
                </c:pt>
                <c:pt idx="634">
                  <c:v>101.01</c:v>
                </c:pt>
                <c:pt idx="635">
                  <c:v>101.43</c:v>
                </c:pt>
                <c:pt idx="636">
                  <c:v>102.56</c:v>
                </c:pt>
                <c:pt idx="637">
                  <c:v>103.98</c:v>
                </c:pt>
                <c:pt idx="638">
                  <c:v>103.9</c:v>
                </c:pt>
                <c:pt idx="639">
                  <c:v>103.65</c:v>
                </c:pt>
                <c:pt idx="640">
                  <c:v>105.03</c:v>
                </c:pt>
                <c:pt idx="641">
                  <c:v>104.94</c:v>
                </c:pt>
                <c:pt idx="642">
                  <c:v>106.9</c:v>
                </c:pt>
                <c:pt idx="643">
                  <c:v>108.56</c:v>
                </c:pt>
                <c:pt idx="644">
                  <c:v>108.26</c:v>
                </c:pt>
                <c:pt idx="645">
                  <c:v>108.55</c:v>
                </c:pt>
                <c:pt idx="646">
                  <c:v>108.49</c:v>
                </c:pt>
                <c:pt idx="647">
                  <c:v>108.78</c:v>
                </c:pt>
                <c:pt idx="648">
                  <c:v>106.86</c:v>
                </c:pt>
                <c:pt idx="649">
                  <c:v>105.86</c:v>
                </c:pt>
                <c:pt idx="650">
                  <c:v>106.35</c:v>
                </c:pt>
                <c:pt idx="651">
                  <c:v>104.59</c:v>
                </c:pt>
                <c:pt idx="652">
                  <c:v>102.01</c:v>
                </c:pt>
                <c:pt idx="653">
                  <c:v>102.2</c:v>
                </c:pt>
                <c:pt idx="654">
                  <c:v>101.85</c:v>
                </c:pt>
                <c:pt idx="655">
                  <c:v>101.61</c:v>
                </c:pt>
                <c:pt idx="656">
                  <c:v>100.27</c:v>
                </c:pt>
                <c:pt idx="657">
                  <c:v>100.4</c:v>
                </c:pt>
                <c:pt idx="658">
                  <c:v>100.31</c:v>
                </c:pt>
                <c:pt idx="659">
                  <c:v>100.01</c:v>
                </c:pt>
                <c:pt idx="660">
                  <c:v>101.01</c:v>
                </c:pt>
                <c:pt idx="661">
                  <c:v>100.86</c:v>
                </c:pt>
                <c:pt idx="662">
                  <c:v>106.34</c:v>
                </c:pt>
                <c:pt idx="663">
                  <c:v>108.73</c:v>
                </c:pt>
                <c:pt idx="664">
                  <c:v>109.82</c:v>
                </c:pt>
                <c:pt idx="665">
                  <c:v>107.58</c:v>
                </c:pt>
                <c:pt idx="666">
                  <c:v>107.28</c:v>
                </c:pt>
                <c:pt idx="667">
                  <c:v>105.35</c:v>
                </c:pt>
                <c:pt idx="668">
                  <c:v>105.11</c:v>
                </c:pt>
                <c:pt idx="669">
                  <c:v>101.9</c:v>
                </c:pt>
                <c:pt idx="670">
                  <c:v>100.59</c:v>
                </c:pt>
                <c:pt idx="671">
                  <c:v>103.75</c:v>
                </c:pt>
                <c:pt idx="672">
                  <c:v>107.62</c:v>
                </c:pt>
                <c:pt idx="673">
                  <c:v>108.51</c:v>
                </c:pt>
                <c:pt idx="674">
                  <c:v>113.43</c:v>
                </c:pt>
                <c:pt idx="675">
                  <c:v>112.35</c:v>
                </c:pt>
                <c:pt idx="676">
                  <c:v>113.78</c:v>
                </c:pt>
                <c:pt idx="677">
                  <c:v>113.59</c:v>
                </c:pt>
                <c:pt idx="678">
                  <c:v>114.05</c:v>
                </c:pt>
                <c:pt idx="679">
                  <c:v>114.62</c:v>
                </c:pt>
                <c:pt idx="680">
                  <c:v>114.33</c:v>
                </c:pt>
                <c:pt idx="681">
                  <c:v>114.97</c:v>
                </c:pt>
                <c:pt idx="682">
                  <c:v>114.37</c:v>
                </c:pt>
                <c:pt idx="683">
                  <c:v>113.95</c:v>
                </c:pt>
                <c:pt idx="684">
                  <c:v>113.83</c:v>
                </c:pt>
                <c:pt idx="685">
                  <c:v>113.42</c:v>
                </c:pt>
                <c:pt idx="686">
                  <c:v>112.62</c:v>
                </c:pt>
                <c:pt idx="687">
                  <c:v>112.48</c:v>
                </c:pt>
                <c:pt idx="688">
                  <c:v>112.38</c:v>
                </c:pt>
                <c:pt idx="689">
                  <c:v>112.17</c:v>
                </c:pt>
                <c:pt idx="690">
                  <c:v>111.67</c:v>
                </c:pt>
                <c:pt idx="691">
                  <c:v>112.42</c:v>
                </c:pt>
                <c:pt idx="692">
                  <c:v>112.05</c:v>
                </c:pt>
                <c:pt idx="693">
                  <c:v>111.48</c:v>
                </c:pt>
                <c:pt idx="694">
                  <c:v>110.39</c:v>
                </c:pt>
                <c:pt idx="695">
                  <c:v>110.22</c:v>
                </c:pt>
                <c:pt idx="696">
                  <c:v>112.64</c:v>
                </c:pt>
                <c:pt idx="697">
                  <c:v>113.47</c:v>
                </c:pt>
                <c:pt idx="698">
                  <c:v>114.71</c:v>
                </c:pt>
                <c:pt idx="699">
                  <c:v>113.27</c:v>
                </c:pt>
                <c:pt idx="700">
                  <c:v>113.54</c:v>
                </c:pt>
                <c:pt idx="701">
                  <c:v>113.8</c:v>
                </c:pt>
                <c:pt idx="702">
                  <c:v>114.77</c:v>
                </c:pt>
                <c:pt idx="703">
                  <c:v>115.82</c:v>
                </c:pt>
                <c:pt idx="704">
                  <c:v>116.1</c:v>
                </c:pt>
                <c:pt idx="705">
                  <c:v>116.74</c:v>
                </c:pt>
                <c:pt idx="706">
                  <c:v>116.26</c:v>
                </c:pt>
                <c:pt idx="707">
                  <c:v>117.83</c:v>
                </c:pt>
                <c:pt idx="708">
                  <c:v>117.62</c:v>
                </c:pt>
                <c:pt idx="709">
                  <c:v>119.06</c:v>
                </c:pt>
                <c:pt idx="710">
                  <c:v>120.34</c:v>
                </c:pt>
                <c:pt idx="711">
                  <c:v>115.56</c:v>
                </c:pt>
                <c:pt idx="712">
                  <c:v>113.45</c:v>
                </c:pt>
                <c:pt idx="713">
                  <c:v>112.21</c:v>
                </c:pt>
                <c:pt idx="714">
                  <c:v>115.83</c:v>
                </c:pt>
                <c:pt idx="715">
                  <c:v>117.07</c:v>
                </c:pt>
                <c:pt idx="716">
                  <c:v>116.13</c:v>
                </c:pt>
                <c:pt idx="717">
                  <c:v>114.68</c:v>
                </c:pt>
                <c:pt idx="718">
                  <c:v>114.84</c:v>
                </c:pt>
                <c:pt idx="719">
                  <c:v>114.83</c:v>
                </c:pt>
                <c:pt idx="720">
                  <c:v>113.16</c:v>
                </c:pt>
                <c:pt idx="721">
                  <c:v>112.28</c:v>
                </c:pt>
                <c:pt idx="722">
                  <c:v>110.17</c:v>
                </c:pt>
                <c:pt idx="723">
                  <c:v>110.6</c:v>
                </c:pt>
                <c:pt idx="724">
                  <c:v>111.38</c:v>
                </c:pt>
                <c:pt idx="725">
                  <c:v>111.81</c:v>
                </c:pt>
                <c:pt idx="726">
                  <c:v>111.65</c:v>
                </c:pt>
                <c:pt idx="727">
                  <c:v>111.71</c:v>
                </c:pt>
                <c:pt idx="728">
                  <c:v>111.26</c:v>
                </c:pt>
                <c:pt idx="729">
                  <c:v>111.98</c:v>
                </c:pt>
                <c:pt idx="730">
                  <c:v>112.63</c:v>
                </c:pt>
                <c:pt idx="731">
                  <c:v>113.88</c:v>
                </c:pt>
                <c:pt idx="732">
                  <c:v>113.35</c:v>
                </c:pt>
                <c:pt idx="733">
                  <c:v>113.06</c:v>
                </c:pt>
                <c:pt idx="734">
                  <c:v>113.23</c:v>
                </c:pt>
                <c:pt idx="735">
                  <c:v>113.51</c:v>
                </c:pt>
                <c:pt idx="736">
                  <c:v>113.74</c:v>
                </c:pt>
                <c:pt idx="737">
                  <c:v>111.73</c:v>
                </c:pt>
                <c:pt idx="738">
                  <c:v>112.18</c:v>
                </c:pt>
                <c:pt idx="739">
                  <c:v>112.94</c:v>
                </c:pt>
                <c:pt idx="740">
                  <c:v>112.53</c:v>
                </c:pt>
                <c:pt idx="741">
                  <c:v>112.62</c:v>
                </c:pt>
                <c:pt idx="742">
                  <c:v>112.73</c:v>
                </c:pt>
                <c:pt idx="743">
                  <c:v>112.93</c:v>
                </c:pt>
                <c:pt idx="744">
                  <c:v>113.17</c:v>
                </c:pt>
                <c:pt idx="745">
                  <c:v>113.4</c:v>
                </c:pt>
                <c:pt idx="746">
                  <c:v>113.18</c:v>
                </c:pt>
                <c:pt idx="747">
                  <c:v>110.89</c:v>
                </c:pt>
                <c:pt idx="748">
                  <c:v>109.98</c:v>
                </c:pt>
                <c:pt idx="749">
                  <c:v>110.45</c:v>
                </c:pt>
                <c:pt idx="750">
                  <c:v>113.14</c:v>
                </c:pt>
                <c:pt idx="751">
                  <c:v>110.2</c:v>
                </c:pt>
                <c:pt idx="752">
                  <c:v>111.3</c:v>
                </c:pt>
                <c:pt idx="753">
                  <c:v>111.71</c:v>
                </c:pt>
                <c:pt idx="754">
                  <c:v>111.1</c:v>
                </c:pt>
                <c:pt idx="755">
                  <c:v>111.99</c:v>
                </c:pt>
                <c:pt idx="756">
                  <c:v>112.07</c:v>
                </c:pt>
                <c:pt idx="757">
                  <c:v>112.23</c:v>
                </c:pt>
                <c:pt idx="758">
                  <c:v>112.84</c:v>
                </c:pt>
                <c:pt idx="759">
                  <c:v>112.65</c:v>
                </c:pt>
                <c:pt idx="760">
                  <c:v>112.88</c:v>
                </c:pt>
                <c:pt idx="761">
                  <c:v>112.99</c:v>
                </c:pt>
                <c:pt idx="762">
                  <c:v>113.79</c:v>
                </c:pt>
                <c:pt idx="763">
                  <c:v>114.98</c:v>
                </c:pt>
                <c:pt idx="764">
                  <c:v>113.77</c:v>
                </c:pt>
                <c:pt idx="765">
                  <c:v>114.33</c:v>
                </c:pt>
                <c:pt idx="766">
                  <c:v>116.32</c:v>
                </c:pt>
                <c:pt idx="767">
                  <c:v>116.86</c:v>
                </c:pt>
                <c:pt idx="768">
                  <c:v>116.7</c:v>
                </c:pt>
                <c:pt idx="769">
                  <c:v>117.58</c:v>
                </c:pt>
                <c:pt idx="770">
                  <c:v>117.43</c:v>
                </c:pt>
                <c:pt idx="771">
                  <c:v>115.31</c:v>
                </c:pt>
                <c:pt idx="772">
                  <c:v>115.27</c:v>
                </c:pt>
                <c:pt idx="773">
                  <c:v>115.67</c:v>
                </c:pt>
                <c:pt idx="774">
                  <c:v>115.33</c:v>
                </c:pt>
                <c:pt idx="775">
                  <c:v>116.03</c:v>
                </c:pt>
                <c:pt idx="776">
                  <c:v>114.62</c:v>
                </c:pt>
                <c:pt idx="777">
                  <c:v>115.03</c:v>
                </c:pt>
                <c:pt idx="778">
                  <c:v>113.74</c:v>
                </c:pt>
                <c:pt idx="779">
                  <c:v>112.92</c:v>
                </c:pt>
                <c:pt idx="780">
                  <c:v>112.29</c:v>
                </c:pt>
                <c:pt idx="781">
                  <c:v>112.69</c:v>
                </c:pt>
                <c:pt idx="782">
                  <c:v>111.4</c:v>
                </c:pt>
                <c:pt idx="783">
                  <c:v>111.34</c:v>
                </c:pt>
                <c:pt idx="784">
                  <c:v>111.92</c:v>
                </c:pt>
                <c:pt idx="785">
                  <c:v>111.41</c:v>
                </c:pt>
                <c:pt idx="786">
                  <c:v>110.23</c:v>
                </c:pt>
                <c:pt idx="787">
                  <c:v>110.32</c:v>
                </c:pt>
                <c:pt idx="788">
                  <c:v>110.6</c:v>
                </c:pt>
                <c:pt idx="789">
                  <c:v>110.6</c:v>
                </c:pt>
                <c:pt idx="790">
                  <c:v>110.01</c:v>
                </c:pt>
                <c:pt idx="791">
                  <c:v>110.39</c:v>
                </c:pt>
                <c:pt idx="792">
                  <c:v>110.66</c:v>
                </c:pt>
                <c:pt idx="793">
                  <c:v>110.18</c:v>
                </c:pt>
                <c:pt idx="794">
                  <c:v>111.38</c:v>
                </c:pt>
                <c:pt idx="795">
                  <c:v>110.15</c:v>
                </c:pt>
                <c:pt idx="796">
                  <c:v>111.79</c:v>
                </c:pt>
                <c:pt idx="797">
                  <c:v>117.67</c:v>
                </c:pt>
                <c:pt idx="798">
                  <c:v>113.33</c:v>
                </c:pt>
                <c:pt idx="799">
                  <c:v>111.27</c:v>
                </c:pt>
                <c:pt idx="800">
                  <c:v>111.83</c:v>
                </c:pt>
                <c:pt idx="801">
                  <c:v>112.74</c:v>
                </c:pt>
                <c:pt idx="802">
                  <c:v>114.86</c:v>
                </c:pt>
                <c:pt idx="803">
                  <c:v>115.1</c:v>
                </c:pt>
                <c:pt idx="804">
                  <c:v>114.43</c:v>
                </c:pt>
                <c:pt idx="805">
                  <c:v>113.94</c:v>
                </c:pt>
                <c:pt idx="806">
                  <c:v>112.66</c:v>
                </c:pt>
                <c:pt idx="807">
                  <c:v>116.88</c:v>
                </c:pt>
                <c:pt idx="808">
                  <c:v>117.46</c:v>
                </c:pt>
                <c:pt idx="809">
                  <c:v>117.27</c:v>
                </c:pt>
                <c:pt idx="810">
                  <c:v>116.26</c:v>
                </c:pt>
                <c:pt idx="811">
                  <c:v>115.99</c:v>
                </c:pt>
                <c:pt idx="812">
                  <c:v>116.71</c:v>
                </c:pt>
                <c:pt idx="813">
                  <c:v>116.01</c:v>
                </c:pt>
                <c:pt idx="814">
                  <c:v>115.44</c:v>
                </c:pt>
                <c:pt idx="815">
                  <c:v>115.33</c:v>
                </c:pt>
                <c:pt idx="816">
                  <c:v>116.83</c:v>
                </c:pt>
                <c:pt idx="817">
                  <c:v>116.65</c:v>
                </c:pt>
                <c:pt idx="818">
                  <c:v>116.65</c:v>
                </c:pt>
                <c:pt idx="819">
                  <c:v>116.95</c:v>
                </c:pt>
                <c:pt idx="820">
                  <c:v>117.07</c:v>
                </c:pt>
                <c:pt idx="821">
                  <c:v>115.52</c:v>
                </c:pt>
                <c:pt idx="822">
                  <c:v>116.7</c:v>
                </c:pt>
                <c:pt idx="823">
                  <c:v>117.01</c:v>
                </c:pt>
                <c:pt idx="824">
                  <c:v>117.01</c:v>
                </c:pt>
                <c:pt idx="825">
                  <c:v>118.01</c:v>
                </c:pt>
                <c:pt idx="826">
                  <c:v>117.63</c:v>
                </c:pt>
                <c:pt idx="827">
                  <c:v>118.02</c:v>
                </c:pt>
                <c:pt idx="828">
                  <c:v>117.98</c:v>
                </c:pt>
                <c:pt idx="829">
                  <c:v>118.51</c:v>
                </c:pt>
                <c:pt idx="830">
                  <c:v>118.54</c:v>
                </c:pt>
                <c:pt idx="831">
                  <c:v>118.02</c:v>
                </c:pt>
                <c:pt idx="832">
                  <c:v>118.1</c:v>
                </c:pt>
                <c:pt idx="833">
                  <c:v>119.6</c:v>
                </c:pt>
                <c:pt idx="834">
                  <c:v>120.56</c:v>
                </c:pt>
                <c:pt idx="835">
                  <c:v>118.93</c:v>
                </c:pt>
                <c:pt idx="836">
                  <c:v>118.06</c:v>
                </c:pt>
                <c:pt idx="837">
                  <c:v>117.28</c:v>
                </c:pt>
                <c:pt idx="838">
                  <c:v>118.95</c:v>
                </c:pt>
                <c:pt idx="839">
                  <c:v>118.31</c:v>
                </c:pt>
                <c:pt idx="840">
                  <c:v>117.13</c:v>
                </c:pt>
                <c:pt idx="841">
                  <c:v>116.34</c:v>
                </c:pt>
                <c:pt idx="842">
                  <c:v>116.45</c:v>
                </c:pt>
                <c:pt idx="843">
                  <c:v>115.84</c:v>
                </c:pt>
                <c:pt idx="844">
                  <c:v>114.72</c:v>
                </c:pt>
                <c:pt idx="845">
                  <c:v>114.43</c:v>
                </c:pt>
                <c:pt idx="846">
                  <c:v>115.19</c:v>
                </c:pt>
                <c:pt idx="847">
                  <c:v>114.18</c:v>
                </c:pt>
                <c:pt idx="848">
                  <c:v>113.14</c:v>
                </c:pt>
                <c:pt idx="849">
                  <c:v>112.74</c:v>
                </c:pt>
                <c:pt idx="850">
                  <c:v>111.64</c:v>
                </c:pt>
                <c:pt idx="851">
                  <c:v>110.91</c:v>
                </c:pt>
                <c:pt idx="852">
                  <c:v>110.81</c:v>
                </c:pt>
                <c:pt idx="853">
                  <c:v>110.65</c:v>
                </c:pt>
                <c:pt idx="854">
                  <c:v>112.79</c:v>
                </c:pt>
                <c:pt idx="855">
                  <c:v>111.77</c:v>
                </c:pt>
                <c:pt idx="856">
                  <c:v>110.71</c:v>
                </c:pt>
                <c:pt idx="857">
                  <c:v>109.97</c:v>
                </c:pt>
                <c:pt idx="858">
                  <c:v>110.44</c:v>
                </c:pt>
                <c:pt idx="859">
                  <c:v>110.52</c:v>
                </c:pt>
                <c:pt idx="860">
                  <c:v>111.14</c:v>
                </c:pt>
                <c:pt idx="861">
                  <c:v>111.23</c:v>
                </c:pt>
                <c:pt idx="862">
                  <c:v>111.69</c:v>
                </c:pt>
                <c:pt idx="863">
                  <c:v>110.87</c:v>
                </c:pt>
                <c:pt idx="864">
                  <c:v>111.59</c:v>
                </c:pt>
                <c:pt idx="865">
                  <c:v>112.79</c:v>
                </c:pt>
                <c:pt idx="866">
                  <c:v>116.57</c:v>
                </c:pt>
                <c:pt idx="867">
                  <c:v>116.68</c:v>
                </c:pt>
                <c:pt idx="868">
                  <c:v>117.54</c:v>
                </c:pt>
                <c:pt idx="869">
                  <c:v>117.57</c:v>
                </c:pt>
                <c:pt idx="870">
                  <c:v>117.81</c:v>
                </c:pt>
                <c:pt idx="871">
                  <c:v>118.27</c:v>
                </c:pt>
                <c:pt idx="872">
                  <c:v>119.31</c:v>
                </c:pt>
                <c:pt idx="873">
                  <c:v>113.75</c:v>
                </c:pt>
                <c:pt idx="874">
                  <c:v>114.9</c:v>
                </c:pt>
                <c:pt idx="875">
                  <c:v>114.99</c:v>
                </c:pt>
                <c:pt idx="876">
                  <c:v>114.74</c:v>
                </c:pt>
                <c:pt idx="877">
                  <c:v>112.78</c:v>
                </c:pt>
                <c:pt idx="878">
                  <c:v>112.2</c:v>
                </c:pt>
                <c:pt idx="879">
                  <c:v>111.28</c:v>
                </c:pt>
                <c:pt idx="880">
                  <c:v>110.83</c:v>
                </c:pt>
                <c:pt idx="881">
                  <c:v>117.72</c:v>
                </c:pt>
                <c:pt idx="882">
                  <c:v>118.12</c:v>
                </c:pt>
                <c:pt idx="883">
                  <c:v>118.25</c:v>
                </c:pt>
                <c:pt idx="884">
                  <c:v>115.97</c:v>
                </c:pt>
                <c:pt idx="885">
                  <c:v>116.06</c:v>
                </c:pt>
                <c:pt idx="886">
                  <c:v>115.44</c:v>
                </c:pt>
                <c:pt idx="887">
                  <c:v>115.34</c:v>
                </c:pt>
                <c:pt idx="888">
                  <c:v>114.61</c:v>
                </c:pt>
                <c:pt idx="889">
                  <c:v>110.4</c:v>
                </c:pt>
                <c:pt idx="890">
                  <c:v>112.04</c:v>
                </c:pt>
                <c:pt idx="891">
                  <c:v>111.91</c:v>
                </c:pt>
                <c:pt idx="892">
                  <c:v>111.96</c:v>
                </c:pt>
                <c:pt idx="893">
                  <c:v>114.23</c:v>
                </c:pt>
                <c:pt idx="894">
                  <c:v>115.49</c:v>
                </c:pt>
                <c:pt idx="895">
                  <c:v>116.27</c:v>
                </c:pt>
                <c:pt idx="896">
                  <c:v>117.14</c:v>
                </c:pt>
                <c:pt idx="897">
                  <c:v>118.66</c:v>
                </c:pt>
                <c:pt idx="898">
                  <c:v>120.76</c:v>
                </c:pt>
                <c:pt idx="899">
                  <c:v>119.45</c:v>
                </c:pt>
                <c:pt idx="900">
                  <c:v>118.92</c:v>
                </c:pt>
                <c:pt idx="901">
                  <c:v>118.77</c:v>
                </c:pt>
                <c:pt idx="902">
                  <c:v>118.62</c:v>
                </c:pt>
                <c:pt idx="903">
                  <c:v>117.64</c:v>
                </c:pt>
                <c:pt idx="904">
                  <c:v>116.93</c:v>
                </c:pt>
                <c:pt idx="905">
                  <c:v>115.42</c:v>
                </c:pt>
                <c:pt idx="906">
                  <c:v>114.67</c:v>
                </c:pt>
                <c:pt idx="907">
                  <c:v>114.41</c:v>
                </c:pt>
                <c:pt idx="908">
                  <c:v>112.68</c:v>
                </c:pt>
                <c:pt idx="909">
                  <c:v>111.92</c:v>
                </c:pt>
                <c:pt idx="910">
                  <c:v>112.22</c:v>
                </c:pt>
                <c:pt idx="911">
                  <c:v>112.57</c:v>
                </c:pt>
                <c:pt idx="912">
                  <c:v>112.9</c:v>
                </c:pt>
                <c:pt idx="913">
                  <c:v>113.56</c:v>
                </c:pt>
                <c:pt idx="914">
                  <c:v>115.09</c:v>
                </c:pt>
                <c:pt idx="915">
                  <c:v>117.01</c:v>
                </c:pt>
                <c:pt idx="916">
                  <c:v>117.35</c:v>
                </c:pt>
                <c:pt idx="917">
                  <c:v>117.5</c:v>
                </c:pt>
                <c:pt idx="918">
                  <c:v>117.54</c:v>
                </c:pt>
                <c:pt idx="919">
                  <c:v>119.44</c:v>
                </c:pt>
                <c:pt idx="920">
                  <c:v>119.25</c:v>
                </c:pt>
                <c:pt idx="921">
                  <c:v>119.3</c:v>
                </c:pt>
                <c:pt idx="922">
                  <c:v>118.82</c:v>
                </c:pt>
                <c:pt idx="923">
                  <c:v>113.54</c:v>
                </c:pt>
                <c:pt idx="924">
                  <c:v>118.16</c:v>
                </c:pt>
                <c:pt idx="925">
                  <c:v>117.93</c:v>
                </c:pt>
                <c:pt idx="926">
                  <c:v>116.82</c:v>
                </c:pt>
                <c:pt idx="927">
                  <c:v>117.09</c:v>
                </c:pt>
                <c:pt idx="928">
                  <c:v>116.42</c:v>
                </c:pt>
                <c:pt idx="929">
                  <c:v>115.79</c:v>
                </c:pt>
                <c:pt idx="930">
                  <c:v>120.21</c:v>
                </c:pt>
                <c:pt idx="931">
                  <c:v>119.83</c:v>
                </c:pt>
                <c:pt idx="932">
                  <c:v>120.26</c:v>
                </c:pt>
                <c:pt idx="933">
                  <c:v>120.78</c:v>
                </c:pt>
                <c:pt idx="934">
                  <c:v>120.53</c:v>
                </c:pt>
                <c:pt idx="935">
                  <c:v>121.86</c:v>
                </c:pt>
                <c:pt idx="936">
                  <c:v>121.77</c:v>
                </c:pt>
                <c:pt idx="937">
                  <c:v>121.28</c:v>
                </c:pt>
                <c:pt idx="938">
                  <c:v>121.44</c:v>
                </c:pt>
                <c:pt idx="939">
                  <c:v>120.7</c:v>
                </c:pt>
                <c:pt idx="940">
                  <c:v>120.52</c:v>
                </c:pt>
                <c:pt idx="941">
                  <c:v>120.47</c:v>
                </c:pt>
                <c:pt idx="942">
                  <c:v>120.16</c:v>
                </c:pt>
                <c:pt idx="943">
                  <c:v>120.03</c:v>
                </c:pt>
                <c:pt idx="944">
                  <c:v>122.31</c:v>
                </c:pt>
                <c:pt idx="945">
                  <c:v>123.39</c:v>
                </c:pt>
                <c:pt idx="946">
                  <c:v>122.61</c:v>
                </c:pt>
                <c:pt idx="947">
                  <c:v>123.39</c:v>
                </c:pt>
                <c:pt idx="948">
                  <c:v>120.42</c:v>
                </c:pt>
                <c:pt idx="949">
                  <c:v>124.94</c:v>
                </c:pt>
                <c:pt idx="950">
                  <c:v>124.51</c:v>
                </c:pt>
                <c:pt idx="951">
                  <c:v>125.19</c:v>
                </c:pt>
                <c:pt idx="952">
                  <c:v>124.74</c:v>
                </c:pt>
                <c:pt idx="953">
                  <c:v>124.19</c:v>
                </c:pt>
                <c:pt idx="954">
                  <c:v>123.63</c:v>
                </c:pt>
                <c:pt idx="955">
                  <c:v>121.09</c:v>
                </c:pt>
                <c:pt idx="956">
                  <c:v>121.63</c:v>
                </c:pt>
                <c:pt idx="957">
                  <c:v>121.2</c:v>
                </c:pt>
                <c:pt idx="958">
                  <c:v>120.75</c:v>
                </c:pt>
                <c:pt idx="959">
                  <c:v>120.17</c:v>
                </c:pt>
                <c:pt idx="960">
                  <c:v>121.38</c:v>
                </c:pt>
                <c:pt idx="961">
                  <c:v>123.67</c:v>
                </c:pt>
                <c:pt idx="962">
                  <c:v>124.18</c:v>
                </c:pt>
                <c:pt idx="963">
                  <c:v>125.02</c:v>
                </c:pt>
                <c:pt idx="964">
                  <c:v>125.29</c:v>
                </c:pt>
                <c:pt idx="965">
                  <c:v>125.36</c:v>
                </c:pt>
                <c:pt idx="966">
                  <c:v>129.43</c:v>
                </c:pt>
                <c:pt idx="967">
                  <c:v>129.22</c:v>
                </c:pt>
                <c:pt idx="968">
                  <c:v>115.86</c:v>
                </c:pt>
                <c:pt idx="969">
                  <c:v>117.71</c:v>
                </c:pt>
                <c:pt idx="970">
                  <c:v>117.7</c:v>
                </c:pt>
                <c:pt idx="971">
                  <c:v>118.79</c:v>
                </c:pt>
                <c:pt idx="972">
                  <c:v>119.92</c:v>
                </c:pt>
                <c:pt idx="973">
                  <c:v>119.77</c:v>
                </c:pt>
                <c:pt idx="974">
                  <c:v>119.24</c:v>
                </c:pt>
                <c:pt idx="975">
                  <c:v>117.92</c:v>
                </c:pt>
                <c:pt idx="976">
                  <c:v>116.69</c:v>
                </c:pt>
                <c:pt idx="977">
                  <c:v>116.42</c:v>
                </c:pt>
                <c:pt idx="978">
                  <c:v>115.28</c:v>
                </c:pt>
                <c:pt idx="979">
                  <c:v>114.9</c:v>
                </c:pt>
                <c:pt idx="980">
                  <c:v>115.63</c:v>
                </c:pt>
                <c:pt idx="981">
                  <c:v>115.04</c:v>
                </c:pt>
                <c:pt idx="982">
                  <c:v>115.21</c:v>
                </c:pt>
                <c:pt idx="983">
                  <c:v>114.44</c:v>
                </c:pt>
                <c:pt idx="984">
                  <c:v>111.37</c:v>
                </c:pt>
                <c:pt idx="985">
                  <c:v>111.86</c:v>
                </c:pt>
                <c:pt idx="986">
                  <c:v>111.6</c:v>
                </c:pt>
                <c:pt idx="987">
                  <c:v>115.2</c:v>
                </c:pt>
                <c:pt idx="988">
                  <c:v>112.18</c:v>
                </c:pt>
                <c:pt idx="989">
                  <c:v>112.04</c:v>
                </c:pt>
                <c:pt idx="990">
                  <c:v>112.69</c:v>
                </c:pt>
                <c:pt idx="991">
                  <c:v>114.1</c:v>
                </c:pt>
                <c:pt idx="992">
                  <c:v>115.77</c:v>
                </c:pt>
                <c:pt idx="993">
                  <c:v>95.67</c:v>
                </c:pt>
                <c:pt idx="994">
                  <c:v>95.09</c:v>
                </c:pt>
                <c:pt idx="995">
                  <c:v>94.78</c:v>
                </c:pt>
                <c:pt idx="996">
                  <c:v>94.58</c:v>
                </c:pt>
                <c:pt idx="997">
                  <c:v>94.42</c:v>
                </c:pt>
                <c:pt idx="998">
                  <c:v>94.37</c:v>
                </c:pt>
                <c:pt idx="999">
                  <c:v>91.81</c:v>
                </c:pt>
                <c:pt idx="1000">
                  <c:v>93.08</c:v>
                </c:pt>
                <c:pt idx="1001">
                  <c:v>92.17</c:v>
                </c:pt>
                <c:pt idx="1002">
                  <c:v>95.61</c:v>
                </c:pt>
                <c:pt idx="1003">
                  <c:v>95.37</c:v>
                </c:pt>
                <c:pt idx="1004">
                  <c:v>98.23</c:v>
                </c:pt>
                <c:pt idx="1005">
                  <c:v>99.66</c:v>
                </c:pt>
                <c:pt idx="1006">
                  <c:v>94.21</c:v>
                </c:pt>
                <c:pt idx="1007">
                  <c:v>94.64</c:v>
                </c:pt>
                <c:pt idx="1008">
                  <c:v>93.01</c:v>
                </c:pt>
                <c:pt idx="1009">
                  <c:v>92.33</c:v>
                </c:pt>
                <c:pt idx="1010">
                  <c:v>89.44</c:v>
                </c:pt>
                <c:pt idx="1011">
                  <c:v>91.31</c:v>
                </c:pt>
                <c:pt idx="1012">
                  <c:v>92.18</c:v>
                </c:pt>
                <c:pt idx="1013">
                  <c:v>92.53</c:v>
                </c:pt>
                <c:pt idx="1014">
                  <c:v>92.64</c:v>
                </c:pt>
                <c:pt idx="1015">
                  <c:v>91.5</c:v>
                </c:pt>
                <c:pt idx="1016">
                  <c:v>90.7</c:v>
                </c:pt>
                <c:pt idx="1017">
                  <c:v>98.02</c:v>
                </c:pt>
                <c:pt idx="1018">
                  <c:v>97.29</c:v>
                </c:pt>
                <c:pt idx="1019">
                  <c:v>97.46</c:v>
                </c:pt>
                <c:pt idx="1020">
                  <c:v>96.99</c:v>
                </c:pt>
                <c:pt idx="1021">
                  <c:v>97.12</c:v>
                </c:pt>
                <c:pt idx="1022">
                  <c:v>95.33</c:v>
                </c:pt>
                <c:pt idx="1023">
                  <c:v>94.92</c:v>
                </c:pt>
                <c:pt idx="1024">
                  <c:v>93.66</c:v>
                </c:pt>
                <c:pt idx="1025">
                  <c:v>93.66</c:v>
                </c:pt>
                <c:pt idx="1026">
                  <c:v>93.05</c:v>
                </c:pt>
                <c:pt idx="1027">
                  <c:v>92.74</c:v>
                </c:pt>
                <c:pt idx="1028">
                  <c:v>92.75</c:v>
                </c:pt>
                <c:pt idx="1029">
                  <c:v>91.39</c:v>
                </c:pt>
                <c:pt idx="1030">
                  <c:v>91.31</c:v>
                </c:pt>
                <c:pt idx="1031">
                  <c:v>91.38</c:v>
                </c:pt>
                <c:pt idx="1032">
                  <c:v>93.33</c:v>
                </c:pt>
                <c:pt idx="1033">
                  <c:v>94.42</c:v>
                </c:pt>
                <c:pt idx="1034">
                  <c:v>94.72</c:v>
                </c:pt>
                <c:pt idx="1035">
                  <c:v>95.15</c:v>
                </c:pt>
                <c:pt idx="1036">
                  <c:v>98.75</c:v>
                </c:pt>
                <c:pt idx="1037">
                  <c:v>99.7</c:v>
                </c:pt>
                <c:pt idx="1038">
                  <c:v>98.73</c:v>
                </c:pt>
                <c:pt idx="1039">
                  <c:v>92.51</c:v>
                </c:pt>
                <c:pt idx="1040">
                  <c:v>97.51</c:v>
                </c:pt>
                <c:pt idx="1041">
                  <c:v>97.03</c:v>
                </c:pt>
                <c:pt idx="1042">
                  <c:v>97.97</c:v>
                </c:pt>
                <c:pt idx="1043">
                  <c:v>97.16</c:v>
                </c:pt>
                <c:pt idx="1044">
                  <c:v>97.82</c:v>
                </c:pt>
                <c:pt idx="1045">
                  <c:v>98.54</c:v>
                </c:pt>
                <c:pt idx="1046">
                  <c:v>98.64</c:v>
                </c:pt>
                <c:pt idx="1047">
                  <c:v>97.87</c:v>
                </c:pt>
                <c:pt idx="1048">
                  <c:v>96.69</c:v>
                </c:pt>
                <c:pt idx="1049">
                  <c:v>96.98</c:v>
                </c:pt>
                <c:pt idx="1050">
                  <c:v>100.16</c:v>
                </c:pt>
                <c:pt idx="1051">
                  <c:v>93.61</c:v>
                </c:pt>
                <c:pt idx="1052">
                  <c:v>93.09</c:v>
                </c:pt>
                <c:pt idx="1053">
                  <c:v>93.72</c:v>
                </c:pt>
                <c:pt idx="1054">
                  <c:v>94.13</c:v>
                </c:pt>
                <c:pt idx="1055">
                  <c:v>92.77</c:v>
                </c:pt>
                <c:pt idx="1056">
                  <c:v>93.55</c:v>
                </c:pt>
                <c:pt idx="1057">
                  <c:v>122.41</c:v>
                </c:pt>
                <c:pt idx="1058">
                  <c:v>124.26</c:v>
                </c:pt>
                <c:pt idx="1059">
                  <c:v>125.1</c:v>
                </c:pt>
                <c:pt idx="1060">
                  <c:v>125.82</c:v>
                </c:pt>
                <c:pt idx="1061">
                  <c:v>127.2</c:v>
                </c:pt>
                <c:pt idx="1062">
                  <c:v>128</c:v>
                </c:pt>
                <c:pt idx="1063">
                  <c:v>128.34</c:v>
                </c:pt>
                <c:pt idx="1064">
                  <c:v>128.58000000000001</c:v>
                </c:pt>
                <c:pt idx="1065">
                  <c:v>128.84</c:v>
                </c:pt>
                <c:pt idx="1066">
                  <c:v>128.47</c:v>
                </c:pt>
                <c:pt idx="1067">
                  <c:v>129.97</c:v>
                </c:pt>
                <c:pt idx="1068">
                  <c:v>130.88</c:v>
                </c:pt>
                <c:pt idx="1069">
                  <c:v>129.63999999999999</c:v>
                </c:pt>
                <c:pt idx="1070">
                  <c:v>130.05000000000001</c:v>
                </c:pt>
                <c:pt idx="1071">
                  <c:v>129.13999999999999</c:v>
                </c:pt>
                <c:pt idx="1072">
                  <c:v>123.69</c:v>
                </c:pt>
                <c:pt idx="1073">
                  <c:v>130.07</c:v>
                </c:pt>
                <c:pt idx="1074">
                  <c:v>124.2</c:v>
                </c:pt>
                <c:pt idx="1075">
                  <c:v>124.04</c:v>
                </c:pt>
                <c:pt idx="1076">
                  <c:v>124.55</c:v>
                </c:pt>
                <c:pt idx="1077">
                  <c:v>127.43</c:v>
                </c:pt>
                <c:pt idx="1078">
                  <c:v>129.28</c:v>
                </c:pt>
                <c:pt idx="1079">
                  <c:v>128.76</c:v>
                </c:pt>
                <c:pt idx="1080">
                  <c:v>128.97999999999999</c:v>
                </c:pt>
                <c:pt idx="1081">
                  <c:v>129.84</c:v>
                </c:pt>
                <c:pt idx="1082">
                  <c:v>129.19</c:v>
                </c:pt>
                <c:pt idx="1083">
                  <c:v>127.94</c:v>
                </c:pt>
                <c:pt idx="1084">
                  <c:v>127.13</c:v>
                </c:pt>
                <c:pt idx="1085">
                  <c:v>127.36</c:v>
                </c:pt>
                <c:pt idx="1086">
                  <c:v>126.68</c:v>
                </c:pt>
                <c:pt idx="1087">
                  <c:v>125.89</c:v>
                </c:pt>
                <c:pt idx="1088">
                  <c:v>124.97</c:v>
                </c:pt>
                <c:pt idx="1089">
                  <c:v>124.35</c:v>
                </c:pt>
                <c:pt idx="1090">
                  <c:v>124.2</c:v>
                </c:pt>
                <c:pt idx="1091">
                  <c:v>124.03</c:v>
                </c:pt>
                <c:pt idx="1092">
                  <c:v>123.71</c:v>
                </c:pt>
                <c:pt idx="1093">
                  <c:v>121.67</c:v>
                </c:pt>
                <c:pt idx="1094">
                  <c:v>122.24</c:v>
                </c:pt>
                <c:pt idx="1095">
                  <c:v>122.85</c:v>
                </c:pt>
                <c:pt idx="1096">
                  <c:v>123.1</c:v>
                </c:pt>
                <c:pt idx="1097">
                  <c:v>125.72</c:v>
                </c:pt>
                <c:pt idx="1098">
                  <c:v>125.68</c:v>
                </c:pt>
                <c:pt idx="1099">
                  <c:v>126.04</c:v>
                </c:pt>
                <c:pt idx="1100">
                  <c:v>125.88</c:v>
                </c:pt>
                <c:pt idx="1101">
                  <c:v>126.45</c:v>
                </c:pt>
                <c:pt idx="1102">
                  <c:v>125.93</c:v>
                </c:pt>
                <c:pt idx="1103">
                  <c:v>126.7</c:v>
                </c:pt>
                <c:pt idx="1104">
                  <c:v>122.62</c:v>
                </c:pt>
                <c:pt idx="1105">
                  <c:v>122.01</c:v>
                </c:pt>
                <c:pt idx="1106">
                  <c:v>121.56</c:v>
                </c:pt>
                <c:pt idx="1107">
                  <c:v>121.86</c:v>
                </c:pt>
                <c:pt idx="1108">
                  <c:v>121.14</c:v>
                </c:pt>
                <c:pt idx="1109">
                  <c:v>122.86</c:v>
                </c:pt>
                <c:pt idx="1110">
                  <c:v>124.36</c:v>
                </c:pt>
                <c:pt idx="1111">
                  <c:v>125.82</c:v>
                </c:pt>
                <c:pt idx="1112">
                  <c:v>127.56</c:v>
                </c:pt>
                <c:pt idx="1113">
                  <c:v>128.88999999999999</c:v>
                </c:pt>
                <c:pt idx="1114">
                  <c:v>129.19</c:v>
                </c:pt>
                <c:pt idx="1115">
                  <c:v>129</c:v>
                </c:pt>
                <c:pt idx="1116">
                  <c:v>122.44</c:v>
                </c:pt>
                <c:pt idx="1117">
                  <c:v>130.07</c:v>
                </c:pt>
                <c:pt idx="1118">
                  <c:v>129.04</c:v>
                </c:pt>
                <c:pt idx="1119">
                  <c:v>128.55000000000001</c:v>
                </c:pt>
                <c:pt idx="1120">
                  <c:v>119.66</c:v>
                </c:pt>
                <c:pt idx="1121">
                  <c:v>120.24</c:v>
                </c:pt>
                <c:pt idx="1122">
                  <c:v>121.07</c:v>
                </c:pt>
                <c:pt idx="1123">
                  <c:v>120.74</c:v>
                </c:pt>
                <c:pt idx="1124">
                  <c:v>120.89</c:v>
                </c:pt>
                <c:pt idx="1125">
                  <c:v>120.87</c:v>
                </c:pt>
                <c:pt idx="1126">
                  <c:v>120.92</c:v>
                </c:pt>
                <c:pt idx="1127">
                  <c:v>121.12</c:v>
                </c:pt>
                <c:pt idx="1128">
                  <c:v>121.01</c:v>
                </c:pt>
                <c:pt idx="1129">
                  <c:v>121.67</c:v>
                </c:pt>
                <c:pt idx="1130">
                  <c:v>122.48</c:v>
                </c:pt>
                <c:pt idx="1131">
                  <c:v>122.22</c:v>
                </c:pt>
                <c:pt idx="1132">
                  <c:v>122.91</c:v>
                </c:pt>
                <c:pt idx="1133">
                  <c:v>123.6</c:v>
                </c:pt>
                <c:pt idx="1134">
                  <c:v>123.64</c:v>
                </c:pt>
                <c:pt idx="1135">
                  <c:v>123.84</c:v>
                </c:pt>
                <c:pt idx="1136">
                  <c:v>124.15</c:v>
                </c:pt>
                <c:pt idx="1137">
                  <c:v>124.55</c:v>
                </c:pt>
                <c:pt idx="1138">
                  <c:v>124.75</c:v>
                </c:pt>
                <c:pt idx="1139">
                  <c:v>124.77</c:v>
                </c:pt>
                <c:pt idx="1140">
                  <c:v>124.76</c:v>
                </c:pt>
                <c:pt idx="1141">
                  <c:v>126.46</c:v>
                </c:pt>
                <c:pt idx="1142">
                  <c:v>126.8</c:v>
                </c:pt>
                <c:pt idx="1143">
                  <c:v>127.77</c:v>
                </c:pt>
                <c:pt idx="1144">
                  <c:v>128.66999999999999</c:v>
                </c:pt>
                <c:pt idx="1145">
                  <c:v>127.79</c:v>
                </c:pt>
                <c:pt idx="1146">
                  <c:v>129.18</c:v>
                </c:pt>
                <c:pt idx="1147">
                  <c:v>128.59</c:v>
                </c:pt>
                <c:pt idx="1148">
                  <c:v>128.75</c:v>
                </c:pt>
                <c:pt idx="1149">
                  <c:v>127.08</c:v>
                </c:pt>
                <c:pt idx="1150">
                  <c:v>126.18</c:v>
                </c:pt>
                <c:pt idx="1151">
                  <c:v>125.79</c:v>
                </c:pt>
                <c:pt idx="1152">
                  <c:v>124.63</c:v>
                </c:pt>
                <c:pt idx="1153">
                  <c:v>124.95</c:v>
                </c:pt>
                <c:pt idx="1154">
                  <c:v>125.25</c:v>
                </c:pt>
                <c:pt idx="1155">
                  <c:v>124.22</c:v>
                </c:pt>
                <c:pt idx="1156">
                  <c:v>124.08</c:v>
                </c:pt>
                <c:pt idx="1157">
                  <c:v>123.93</c:v>
                </c:pt>
                <c:pt idx="1158">
                  <c:v>123.42</c:v>
                </c:pt>
                <c:pt idx="1159">
                  <c:v>122.67</c:v>
                </c:pt>
                <c:pt idx="1160">
                  <c:v>122.55</c:v>
                </c:pt>
                <c:pt idx="1161">
                  <c:v>120.81</c:v>
                </c:pt>
                <c:pt idx="1162">
                  <c:v>120.81</c:v>
                </c:pt>
                <c:pt idx="1163">
                  <c:v>120.99</c:v>
                </c:pt>
                <c:pt idx="1164">
                  <c:v>123.68</c:v>
                </c:pt>
                <c:pt idx="1165">
                  <c:v>125</c:v>
                </c:pt>
                <c:pt idx="1166">
                  <c:v>125.23</c:v>
                </c:pt>
                <c:pt idx="1167">
                  <c:v>126.35</c:v>
                </c:pt>
                <c:pt idx="1168">
                  <c:v>129.85</c:v>
                </c:pt>
                <c:pt idx="1169">
                  <c:v>129.83000000000001</c:v>
                </c:pt>
                <c:pt idx="1170">
                  <c:v>129.33000000000001</c:v>
                </c:pt>
                <c:pt idx="1171">
                  <c:v>127.4</c:v>
                </c:pt>
                <c:pt idx="1172">
                  <c:v>126.12</c:v>
                </c:pt>
                <c:pt idx="1173">
                  <c:v>125.8</c:v>
                </c:pt>
                <c:pt idx="1174">
                  <c:v>124.95</c:v>
                </c:pt>
                <c:pt idx="1175">
                  <c:v>123.53</c:v>
                </c:pt>
                <c:pt idx="1176">
                  <c:v>123.01</c:v>
                </c:pt>
                <c:pt idx="1177">
                  <c:v>121.85</c:v>
                </c:pt>
                <c:pt idx="1178">
                  <c:v>120.87</c:v>
                </c:pt>
                <c:pt idx="1179">
                  <c:v>120.84</c:v>
                </c:pt>
                <c:pt idx="1180">
                  <c:v>120.82</c:v>
                </c:pt>
                <c:pt idx="1181">
                  <c:v>121.68</c:v>
                </c:pt>
                <c:pt idx="1182">
                  <c:v>122.26</c:v>
                </c:pt>
                <c:pt idx="1183">
                  <c:v>123.62</c:v>
                </c:pt>
                <c:pt idx="1184">
                  <c:v>123.32</c:v>
                </c:pt>
                <c:pt idx="1185">
                  <c:v>129.94999999999999</c:v>
                </c:pt>
                <c:pt idx="1186">
                  <c:v>129.30000000000001</c:v>
                </c:pt>
                <c:pt idx="1187">
                  <c:v>127.91</c:v>
                </c:pt>
                <c:pt idx="1188">
                  <c:v>127.12</c:v>
                </c:pt>
                <c:pt idx="1189">
                  <c:v>127.17</c:v>
                </c:pt>
                <c:pt idx="1190">
                  <c:v>126.39</c:v>
                </c:pt>
                <c:pt idx="1191">
                  <c:v>124</c:v>
                </c:pt>
                <c:pt idx="1192">
                  <c:v>123.74</c:v>
                </c:pt>
                <c:pt idx="1193">
                  <c:v>123.06</c:v>
                </c:pt>
                <c:pt idx="1194">
                  <c:v>122.51</c:v>
                </c:pt>
                <c:pt idx="1195">
                  <c:v>122.69</c:v>
                </c:pt>
                <c:pt idx="1196">
                  <c:v>121.48</c:v>
                </c:pt>
                <c:pt idx="1197">
                  <c:v>120.82</c:v>
                </c:pt>
                <c:pt idx="1198">
                  <c:v>120.34</c:v>
                </c:pt>
                <c:pt idx="1199">
                  <c:v>121.42</c:v>
                </c:pt>
                <c:pt idx="1200">
                  <c:v>121.73</c:v>
                </c:pt>
                <c:pt idx="1201">
                  <c:v>121.99</c:v>
                </c:pt>
                <c:pt idx="1202">
                  <c:v>121.78</c:v>
                </c:pt>
                <c:pt idx="1203">
                  <c:v>123.93</c:v>
                </c:pt>
                <c:pt idx="1204">
                  <c:v>129.08000000000001</c:v>
                </c:pt>
                <c:pt idx="1205">
                  <c:v>128.12</c:v>
                </c:pt>
                <c:pt idx="1206">
                  <c:v>127.46</c:v>
                </c:pt>
                <c:pt idx="1207">
                  <c:v>128.83000000000001</c:v>
                </c:pt>
                <c:pt idx="1208">
                  <c:v>128.9</c:v>
                </c:pt>
                <c:pt idx="1209">
                  <c:v>128.38999999999999</c:v>
                </c:pt>
                <c:pt idx="1210">
                  <c:v>127.03</c:v>
                </c:pt>
                <c:pt idx="1211">
                  <c:v>125.81</c:v>
                </c:pt>
                <c:pt idx="1212">
                  <c:v>125.1</c:v>
                </c:pt>
                <c:pt idx="1213">
                  <c:v>124.17</c:v>
                </c:pt>
                <c:pt idx="1214">
                  <c:v>124</c:v>
                </c:pt>
                <c:pt idx="1215">
                  <c:v>123.27</c:v>
                </c:pt>
                <c:pt idx="1216">
                  <c:v>122.46</c:v>
                </c:pt>
                <c:pt idx="1217">
                  <c:v>120.73</c:v>
                </c:pt>
                <c:pt idx="1218">
                  <c:v>120.58</c:v>
                </c:pt>
                <c:pt idx="1219">
                  <c:v>120.45</c:v>
                </c:pt>
                <c:pt idx="1220">
                  <c:v>121.91</c:v>
                </c:pt>
                <c:pt idx="1221">
                  <c:v>121.7</c:v>
                </c:pt>
                <c:pt idx="1222">
                  <c:v>122.16</c:v>
                </c:pt>
                <c:pt idx="1223">
                  <c:v>122.24</c:v>
                </c:pt>
                <c:pt idx="1224">
                  <c:v>123.05</c:v>
                </c:pt>
                <c:pt idx="1225">
                  <c:v>124.41</c:v>
                </c:pt>
                <c:pt idx="1226">
                  <c:v>126.28</c:v>
                </c:pt>
                <c:pt idx="1227">
                  <c:v>126.37</c:v>
                </c:pt>
                <c:pt idx="1228">
                  <c:v>126.69</c:v>
                </c:pt>
                <c:pt idx="1229">
                  <c:v>126.93</c:v>
                </c:pt>
                <c:pt idx="1230">
                  <c:v>128.71</c:v>
                </c:pt>
                <c:pt idx="1231">
                  <c:v>128.56</c:v>
                </c:pt>
                <c:pt idx="1232">
                  <c:v>128.01</c:v>
                </c:pt>
                <c:pt idx="1233">
                  <c:v>128.47999999999999</c:v>
                </c:pt>
                <c:pt idx="1234">
                  <c:v>127.69</c:v>
                </c:pt>
                <c:pt idx="1235">
                  <c:v>126.5</c:v>
                </c:pt>
                <c:pt idx="1236">
                  <c:v>123.27</c:v>
                </c:pt>
                <c:pt idx="1237">
                  <c:v>120.69</c:v>
                </c:pt>
                <c:pt idx="1238">
                  <c:v>120.63</c:v>
                </c:pt>
                <c:pt idx="1239">
                  <c:v>126.81</c:v>
                </c:pt>
                <c:pt idx="1240">
                  <c:v>127.07</c:v>
                </c:pt>
                <c:pt idx="1241">
                  <c:v>126.94</c:v>
                </c:pt>
                <c:pt idx="1242">
                  <c:v>127.32</c:v>
                </c:pt>
                <c:pt idx="1243">
                  <c:v>128.59</c:v>
                </c:pt>
                <c:pt idx="1244">
                  <c:v>128.33000000000001</c:v>
                </c:pt>
                <c:pt idx="1245">
                  <c:v>128.49</c:v>
                </c:pt>
                <c:pt idx="1246">
                  <c:v>128.91</c:v>
                </c:pt>
                <c:pt idx="1247">
                  <c:v>129.15</c:v>
                </c:pt>
                <c:pt idx="1248">
                  <c:v>129.54</c:v>
                </c:pt>
                <c:pt idx="1249">
                  <c:v>120.91</c:v>
                </c:pt>
                <c:pt idx="1250">
                  <c:v>120.52</c:v>
                </c:pt>
                <c:pt idx="1251">
                  <c:v>124.1</c:v>
                </c:pt>
                <c:pt idx="1252">
                  <c:v>123.87</c:v>
                </c:pt>
                <c:pt idx="1253">
                  <c:v>124.43</c:v>
                </c:pt>
                <c:pt idx="1254">
                  <c:v>125.34</c:v>
                </c:pt>
                <c:pt idx="1255">
                  <c:v>128.02000000000001</c:v>
                </c:pt>
                <c:pt idx="1256">
                  <c:v>128.16</c:v>
                </c:pt>
                <c:pt idx="1257">
                  <c:v>129.12</c:v>
                </c:pt>
                <c:pt idx="1258">
                  <c:v>130.02000000000001</c:v>
                </c:pt>
                <c:pt idx="1259">
                  <c:v>129.68</c:v>
                </c:pt>
                <c:pt idx="1260">
                  <c:v>126.8</c:v>
                </c:pt>
                <c:pt idx="1261">
                  <c:v>126.42</c:v>
                </c:pt>
                <c:pt idx="1262">
                  <c:v>123.89</c:v>
                </c:pt>
                <c:pt idx="1263">
                  <c:v>123.32</c:v>
                </c:pt>
                <c:pt idx="1264">
                  <c:v>121.79</c:v>
                </c:pt>
                <c:pt idx="1265">
                  <c:v>120.75</c:v>
                </c:pt>
                <c:pt idx="1266">
                  <c:v>121.91</c:v>
                </c:pt>
                <c:pt idx="1267">
                  <c:v>121.44</c:v>
                </c:pt>
                <c:pt idx="1268">
                  <c:v>122.12</c:v>
                </c:pt>
                <c:pt idx="1269">
                  <c:v>122.17</c:v>
                </c:pt>
                <c:pt idx="1270">
                  <c:v>122.17</c:v>
                </c:pt>
                <c:pt idx="1271">
                  <c:v>121.43</c:v>
                </c:pt>
                <c:pt idx="1272">
                  <c:v>120.82</c:v>
                </c:pt>
                <c:pt idx="1273">
                  <c:v>121.97</c:v>
                </c:pt>
                <c:pt idx="1274">
                  <c:v>121.65</c:v>
                </c:pt>
                <c:pt idx="1275">
                  <c:v>122.1</c:v>
                </c:pt>
                <c:pt idx="1276">
                  <c:v>123.66</c:v>
                </c:pt>
                <c:pt idx="1277">
                  <c:v>124.65</c:v>
                </c:pt>
                <c:pt idx="1278">
                  <c:v>129.59</c:v>
                </c:pt>
                <c:pt idx="1279">
                  <c:v>121.61</c:v>
                </c:pt>
                <c:pt idx="1280">
                  <c:v>120.97</c:v>
                </c:pt>
                <c:pt idx="1281">
                  <c:v>121.06</c:v>
                </c:pt>
                <c:pt idx="1282">
                  <c:v>121.21</c:v>
                </c:pt>
                <c:pt idx="1283">
                  <c:v>122.61</c:v>
                </c:pt>
                <c:pt idx="1284">
                  <c:v>123.07</c:v>
                </c:pt>
                <c:pt idx="1285">
                  <c:v>123.63</c:v>
                </c:pt>
                <c:pt idx="1286">
                  <c:v>124.02</c:v>
                </c:pt>
                <c:pt idx="1287">
                  <c:v>124.59</c:v>
                </c:pt>
                <c:pt idx="1288">
                  <c:v>124.61</c:v>
                </c:pt>
                <c:pt idx="1289">
                  <c:v>125.3</c:v>
                </c:pt>
                <c:pt idx="1290">
                  <c:v>125.12</c:v>
                </c:pt>
                <c:pt idx="1291">
                  <c:v>126.6</c:v>
                </c:pt>
                <c:pt idx="1292">
                  <c:v>126.74</c:v>
                </c:pt>
                <c:pt idx="1293">
                  <c:v>126.64</c:v>
                </c:pt>
                <c:pt idx="1294">
                  <c:v>129.91999999999999</c:v>
                </c:pt>
                <c:pt idx="1295">
                  <c:v>127.33</c:v>
                </c:pt>
                <c:pt idx="1296">
                  <c:v>129.08000000000001</c:v>
                </c:pt>
                <c:pt idx="1297">
                  <c:v>129.84</c:v>
                </c:pt>
                <c:pt idx="1298">
                  <c:v>129.43</c:v>
                </c:pt>
                <c:pt idx="1299">
                  <c:v>125</c:v>
                </c:pt>
                <c:pt idx="1300">
                  <c:v>125</c:v>
                </c:pt>
                <c:pt idx="1301">
                  <c:v>125</c:v>
                </c:pt>
                <c:pt idx="1302">
                  <c:v>125</c:v>
                </c:pt>
                <c:pt idx="1303">
                  <c:v>125</c:v>
                </c:pt>
                <c:pt idx="1304">
                  <c:v>125</c:v>
                </c:pt>
                <c:pt idx="1305">
                  <c:v>125</c:v>
                </c:pt>
                <c:pt idx="1306">
                  <c:v>125</c:v>
                </c:pt>
                <c:pt idx="1307">
                  <c:v>125</c:v>
                </c:pt>
                <c:pt idx="1308">
                  <c:v>129.35</c:v>
                </c:pt>
                <c:pt idx="1309">
                  <c:v>129.75</c:v>
                </c:pt>
                <c:pt idx="1310">
                  <c:v>129.84</c:v>
                </c:pt>
                <c:pt idx="1311">
                  <c:v>130.56</c:v>
                </c:pt>
                <c:pt idx="1312">
                  <c:v>130.1</c:v>
                </c:pt>
                <c:pt idx="1313">
                  <c:v>129.31</c:v>
                </c:pt>
                <c:pt idx="1314">
                  <c:v>128.94999999999999</c:v>
                </c:pt>
                <c:pt idx="1315">
                  <c:v>126.25</c:v>
                </c:pt>
                <c:pt idx="1316">
                  <c:v>126.64</c:v>
                </c:pt>
                <c:pt idx="1317">
                  <c:v>126.97</c:v>
                </c:pt>
                <c:pt idx="1318">
                  <c:v>126.89</c:v>
                </c:pt>
                <c:pt idx="1319">
                  <c:v>125</c:v>
                </c:pt>
                <c:pt idx="1320">
                  <c:v>128.86000000000001</c:v>
                </c:pt>
                <c:pt idx="1321">
                  <c:v>128.93</c:v>
                </c:pt>
                <c:pt idx="1322">
                  <c:v>128.84</c:v>
                </c:pt>
                <c:pt idx="1323">
                  <c:v>129.09</c:v>
                </c:pt>
                <c:pt idx="1324">
                  <c:v>129.09</c:v>
                </c:pt>
                <c:pt idx="1325">
                  <c:v>129.53</c:v>
                </c:pt>
                <c:pt idx="1326">
                  <c:v>129.56</c:v>
                </c:pt>
                <c:pt idx="1327">
                  <c:v>129.96</c:v>
                </c:pt>
                <c:pt idx="1328">
                  <c:v>130.13999999999999</c:v>
                </c:pt>
                <c:pt idx="1329">
                  <c:v>130.91999999999999</c:v>
                </c:pt>
                <c:pt idx="1330">
                  <c:v>130.55000000000001</c:v>
                </c:pt>
                <c:pt idx="1331">
                  <c:v>130.24</c:v>
                </c:pt>
                <c:pt idx="1332">
                  <c:v>128.54</c:v>
                </c:pt>
                <c:pt idx="1333">
                  <c:v>127.59</c:v>
                </c:pt>
                <c:pt idx="1334">
                  <c:v>124.95</c:v>
                </c:pt>
                <c:pt idx="1335">
                  <c:v>124.78</c:v>
                </c:pt>
                <c:pt idx="1336">
                  <c:v>125.04</c:v>
                </c:pt>
                <c:pt idx="1337">
                  <c:v>124.75</c:v>
                </c:pt>
                <c:pt idx="1338">
                  <c:v>124.28</c:v>
                </c:pt>
                <c:pt idx="1339">
                  <c:v>123.81</c:v>
                </c:pt>
                <c:pt idx="1340">
                  <c:v>123.82</c:v>
                </c:pt>
                <c:pt idx="1341">
                  <c:v>123.25</c:v>
                </c:pt>
                <c:pt idx="1342">
                  <c:v>122.68</c:v>
                </c:pt>
                <c:pt idx="1343">
                  <c:v>91</c:v>
                </c:pt>
                <c:pt idx="1344">
                  <c:v>90.58</c:v>
                </c:pt>
                <c:pt idx="1345">
                  <c:v>90.84</c:v>
                </c:pt>
                <c:pt idx="1346">
                  <c:v>91.29</c:v>
                </c:pt>
                <c:pt idx="1347">
                  <c:v>91.92</c:v>
                </c:pt>
                <c:pt idx="1348">
                  <c:v>92.93</c:v>
                </c:pt>
                <c:pt idx="1349">
                  <c:v>94.2</c:v>
                </c:pt>
                <c:pt idx="1350">
                  <c:v>94.72</c:v>
                </c:pt>
                <c:pt idx="1351">
                  <c:v>100.44</c:v>
                </c:pt>
                <c:pt idx="1352">
                  <c:v>99.09</c:v>
                </c:pt>
                <c:pt idx="1353">
                  <c:v>99.11</c:v>
                </c:pt>
                <c:pt idx="1354">
                  <c:v>97.21</c:v>
                </c:pt>
                <c:pt idx="1355">
                  <c:v>98.48</c:v>
                </c:pt>
                <c:pt idx="1356">
                  <c:v>97.48</c:v>
                </c:pt>
                <c:pt idx="1357">
                  <c:v>97.54</c:v>
                </c:pt>
                <c:pt idx="1358">
                  <c:v>97.33</c:v>
                </c:pt>
                <c:pt idx="1359">
                  <c:v>96.65</c:v>
                </c:pt>
                <c:pt idx="1360">
                  <c:v>95.33</c:v>
                </c:pt>
                <c:pt idx="1361">
                  <c:v>93.3</c:v>
                </c:pt>
                <c:pt idx="1362">
                  <c:v>92.56</c:v>
                </c:pt>
                <c:pt idx="1363">
                  <c:v>91.59</c:v>
                </c:pt>
                <c:pt idx="1364">
                  <c:v>91.52</c:v>
                </c:pt>
                <c:pt idx="1365">
                  <c:v>90.97</c:v>
                </c:pt>
                <c:pt idx="1366">
                  <c:v>90.21</c:v>
                </c:pt>
                <c:pt idx="1367">
                  <c:v>91.11</c:v>
                </c:pt>
                <c:pt idx="1368">
                  <c:v>92.25</c:v>
                </c:pt>
                <c:pt idx="1369">
                  <c:v>97</c:v>
                </c:pt>
                <c:pt idx="1370">
                  <c:v>96.85</c:v>
                </c:pt>
                <c:pt idx="1371">
                  <c:v>91.56</c:v>
                </c:pt>
                <c:pt idx="1372">
                  <c:v>92.65</c:v>
                </c:pt>
                <c:pt idx="1373">
                  <c:v>94.68</c:v>
                </c:pt>
                <c:pt idx="1374">
                  <c:v>95.59</c:v>
                </c:pt>
                <c:pt idx="1375">
                  <c:v>96.2</c:v>
                </c:pt>
                <c:pt idx="1376">
                  <c:v>96.24</c:v>
                </c:pt>
                <c:pt idx="1377">
                  <c:v>92.05</c:v>
                </c:pt>
                <c:pt idx="1378">
                  <c:v>91.71</c:v>
                </c:pt>
                <c:pt idx="1379">
                  <c:v>96.53</c:v>
                </c:pt>
                <c:pt idx="1380">
                  <c:v>96.69</c:v>
                </c:pt>
                <c:pt idx="1381">
                  <c:v>96.65</c:v>
                </c:pt>
                <c:pt idx="1382">
                  <c:v>97.29</c:v>
                </c:pt>
                <c:pt idx="1383">
                  <c:v>97.87</c:v>
                </c:pt>
                <c:pt idx="1384">
                  <c:v>98.65</c:v>
                </c:pt>
                <c:pt idx="1385">
                  <c:v>99.05</c:v>
                </c:pt>
                <c:pt idx="1386">
                  <c:v>98.4</c:v>
                </c:pt>
                <c:pt idx="1387">
                  <c:v>98.58</c:v>
                </c:pt>
                <c:pt idx="1388">
                  <c:v>97.02</c:v>
                </c:pt>
                <c:pt idx="1389">
                  <c:v>92.69</c:v>
                </c:pt>
                <c:pt idx="1390">
                  <c:v>95.02</c:v>
                </c:pt>
                <c:pt idx="1391">
                  <c:v>96.74</c:v>
                </c:pt>
                <c:pt idx="1392">
                  <c:v>93.9</c:v>
                </c:pt>
                <c:pt idx="1393">
                  <c:v>93.22</c:v>
                </c:pt>
                <c:pt idx="1394">
                  <c:v>92.65</c:v>
                </c:pt>
                <c:pt idx="1395">
                  <c:v>92.39</c:v>
                </c:pt>
                <c:pt idx="1396">
                  <c:v>91.73</c:v>
                </c:pt>
                <c:pt idx="1397">
                  <c:v>91.43</c:v>
                </c:pt>
                <c:pt idx="1398">
                  <c:v>93.89</c:v>
                </c:pt>
                <c:pt idx="1399">
                  <c:v>91.23</c:v>
                </c:pt>
                <c:pt idx="1400">
                  <c:v>92.13</c:v>
                </c:pt>
                <c:pt idx="1401">
                  <c:v>92.9</c:v>
                </c:pt>
                <c:pt idx="1402">
                  <c:v>93.68</c:v>
                </c:pt>
                <c:pt idx="1403">
                  <c:v>93.86</c:v>
                </c:pt>
                <c:pt idx="1404">
                  <c:v>94.16</c:v>
                </c:pt>
                <c:pt idx="1405">
                  <c:v>94.54</c:v>
                </c:pt>
                <c:pt idx="1406">
                  <c:v>94.72</c:v>
                </c:pt>
                <c:pt idx="1407">
                  <c:v>94.74</c:v>
                </c:pt>
                <c:pt idx="1408">
                  <c:v>98.44</c:v>
                </c:pt>
                <c:pt idx="1409">
                  <c:v>98.84</c:v>
                </c:pt>
                <c:pt idx="1410">
                  <c:v>98.56</c:v>
                </c:pt>
                <c:pt idx="1411">
                  <c:v>98.37</c:v>
                </c:pt>
                <c:pt idx="1412">
                  <c:v>98.6</c:v>
                </c:pt>
                <c:pt idx="1413">
                  <c:v>99.12</c:v>
                </c:pt>
                <c:pt idx="1414">
                  <c:v>97.43</c:v>
                </c:pt>
                <c:pt idx="1415">
                  <c:v>96.69</c:v>
                </c:pt>
                <c:pt idx="1416">
                  <c:v>96.5</c:v>
                </c:pt>
                <c:pt idx="1417">
                  <c:v>96.67</c:v>
                </c:pt>
                <c:pt idx="1418">
                  <c:v>95.27</c:v>
                </c:pt>
                <c:pt idx="1419">
                  <c:v>97.06</c:v>
                </c:pt>
                <c:pt idx="1420">
                  <c:v>95.73</c:v>
                </c:pt>
                <c:pt idx="1421">
                  <c:v>92.3</c:v>
                </c:pt>
                <c:pt idx="1422">
                  <c:v>91.84</c:v>
                </c:pt>
                <c:pt idx="1423">
                  <c:v>91.03</c:v>
                </c:pt>
                <c:pt idx="1424">
                  <c:v>91.07</c:v>
                </c:pt>
                <c:pt idx="1425">
                  <c:v>91.36</c:v>
                </c:pt>
                <c:pt idx="1426">
                  <c:v>92.5</c:v>
                </c:pt>
                <c:pt idx="1427">
                  <c:v>91.27</c:v>
                </c:pt>
                <c:pt idx="1428">
                  <c:v>91.59</c:v>
                </c:pt>
                <c:pt idx="1429">
                  <c:v>92.39</c:v>
                </c:pt>
                <c:pt idx="1430">
                  <c:v>92.06</c:v>
                </c:pt>
                <c:pt idx="1431">
                  <c:v>93.3</c:v>
                </c:pt>
                <c:pt idx="1432">
                  <c:v>93.29</c:v>
                </c:pt>
                <c:pt idx="1433">
                  <c:v>93.39</c:v>
                </c:pt>
                <c:pt idx="1434">
                  <c:v>94.66</c:v>
                </c:pt>
                <c:pt idx="1435">
                  <c:v>94.67</c:v>
                </c:pt>
                <c:pt idx="1436">
                  <c:v>94.95</c:v>
                </c:pt>
                <c:pt idx="1437">
                  <c:v>96.51</c:v>
                </c:pt>
                <c:pt idx="1438">
                  <c:v>97.12</c:v>
                </c:pt>
                <c:pt idx="1439">
                  <c:v>96.98</c:v>
                </c:pt>
                <c:pt idx="1440">
                  <c:v>98.28</c:v>
                </c:pt>
              </c:numCache>
            </c:numRef>
          </c:xVal>
          <c:yVal>
            <c:numRef>
              <c:f>'NSA-OBS'!$K$2:$K$1442</c:f>
              <c:numCache>
                <c:formatCode>General</c:formatCode>
                <c:ptCount val="1441"/>
                <c:pt idx="0">
                  <c:v>-20.22</c:v>
                </c:pt>
                <c:pt idx="1">
                  <c:v>-20.95</c:v>
                </c:pt>
                <c:pt idx="2">
                  <c:v>-28.17</c:v>
                </c:pt>
                <c:pt idx="3">
                  <c:v>-28.4</c:v>
                </c:pt>
                <c:pt idx="4">
                  <c:v>-28.69</c:v>
                </c:pt>
                <c:pt idx="5">
                  <c:v>-29.3</c:v>
                </c:pt>
                <c:pt idx="6">
                  <c:v>-29.16</c:v>
                </c:pt>
                <c:pt idx="7">
                  <c:v>-29.03</c:v>
                </c:pt>
                <c:pt idx="8">
                  <c:v>-28.73</c:v>
                </c:pt>
                <c:pt idx="9">
                  <c:v>-28.42</c:v>
                </c:pt>
                <c:pt idx="10">
                  <c:v>-26.8</c:v>
                </c:pt>
                <c:pt idx="11">
                  <c:v>-27.16</c:v>
                </c:pt>
                <c:pt idx="12">
                  <c:v>-26.77</c:v>
                </c:pt>
                <c:pt idx="13">
                  <c:v>-27.28</c:v>
                </c:pt>
                <c:pt idx="14">
                  <c:v>-26.15</c:v>
                </c:pt>
                <c:pt idx="15">
                  <c:v>-25.83</c:v>
                </c:pt>
                <c:pt idx="16">
                  <c:v>-25.98</c:v>
                </c:pt>
                <c:pt idx="17">
                  <c:v>-25.59</c:v>
                </c:pt>
                <c:pt idx="18">
                  <c:v>-25.95</c:v>
                </c:pt>
                <c:pt idx="19">
                  <c:v>-26.47</c:v>
                </c:pt>
                <c:pt idx="20">
                  <c:v>-25.18</c:v>
                </c:pt>
                <c:pt idx="21">
                  <c:v>-24.66</c:v>
                </c:pt>
                <c:pt idx="22">
                  <c:v>-22.81</c:v>
                </c:pt>
                <c:pt idx="23">
                  <c:v>-23.77</c:v>
                </c:pt>
                <c:pt idx="24">
                  <c:v>-23.62</c:v>
                </c:pt>
                <c:pt idx="25">
                  <c:v>-24.25</c:v>
                </c:pt>
                <c:pt idx="26">
                  <c:v>-22.29</c:v>
                </c:pt>
                <c:pt idx="27">
                  <c:v>-22.78</c:v>
                </c:pt>
                <c:pt idx="28">
                  <c:v>-23.1</c:v>
                </c:pt>
                <c:pt idx="29">
                  <c:v>-22.58</c:v>
                </c:pt>
                <c:pt idx="30">
                  <c:v>-23.49</c:v>
                </c:pt>
                <c:pt idx="31">
                  <c:v>-22.05</c:v>
                </c:pt>
                <c:pt idx="32">
                  <c:v>-21.74</c:v>
                </c:pt>
                <c:pt idx="33">
                  <c:v>-21.46</c:v>
                </c:pt>
                <c:pt idx="34">
                  <c:v>-20.51</c:v>
                </c:pt>
                <c:pt idx="35">
                  <c:v>-28.45</c:v>
                </c:pt>
                <c:pt idx="36">
                  <c:v>-30.08</c:v>
                </c:pt>
                <c:pt idx="37">
                  <c:v>-24.01</c:v>
                </c:pt>
                <c:pt idx="38">
                  <c:v>-25.59</c:v>
                </c:pt>
                <c:pt idx="39">
                  <c:v>-20.059999999999999</c:v>
                </c:pt>
                <c:pt idx="40">
                  <c:v>-27.05</c:v>
                </c:pt>
                <c:pt idx="41">
                  <c:v>-21.06</c:v>
                </c:pt>
                <c:pt idx="42">
                  <c:v>-20.91</c:v>
                </c:pt>
                <c:pt idx="43">
                  <c:v>-19.5</c:v>
                </c:pt>
                <c:pt idx="44">
                  <c:v>-19.04</c:v>
                </c:pt>
                <c:pt idx="45">
                  <c:v>-18.88</c:v>
                </c:pt>
                <c:pt idx="46">
                  <c:v>-18.940000000000001</c:v>
                </c:pt>
                <c:pt idx="47">
                  <c:v>-18.43</c:v>
                </c:pt>
                <c:pt idx="48">
                  <c:v>-18.079999999999998</c:v>
                </c:pt>
                <c:pt idx="49">
                  <c:v>-18.45</c:v>
                </c:pt>
                <c:pt idx="50">
                  <c:v>-17.98</c:v>
                </c:pt>
                <c:pt idx="51">
                  <c:v>-18.899999999999999</c:v>
                </c:pt>
                <c:pt idx="52">
                  <c:v>-18.64</c:v>
                </c:pt>
                <c:pt idx="53">
                  <c:v>-19.43</c:v>
                </c:pt>
                <c:pt idx="54">
                  <c:v>-19.66</c:v>
                </c:pt>
                <c:pt idx="55">
                  <c:v>-17.36</c:v>
                </c:pt>
                <c:pt idx="56">
                  <c:v>-17.579999999999998</c:v>
                </c:pt>
                <c:pt idx="57">
                  <c:v>-17.87</c:v>
                </c:pt>
                <c:pt idx="58">
                  <c:v>-17.79</c:v>
                </c:pt>
                <c:pt idx="59">
                  <c:v>-15.84</c:v>
                </c:pt>
                <c:pt idx="60">
                  <c:v>-15.91</c:v>
                </c:pt>
                <c:pt idx="61">
                  <c:v>-15.32</c:v>
                </c:pt>
                <c:pt idx="62">
                  <c:v>-17.46</c:v>
                </c:pt>
                <c:pt idx="63">
                  <c:v>-14.76</c:v>
                </c:pt>
                <c:pt idx="64">
                  <c:v>-14.07</c:v>
                </c:pt>
                <c:pt idx="65">
                  <c:v>-13.21</c:v>
                </c:pt>
                <c:pt idx="66">
                  <c:v>-13.31</c:v>
                </c:pt>
                <c:pt idx="67">
                  <c:v>-14.07</c:v>
                </c:pt>
                <c:pt idx="68">
                  <c:v>-14.1</c:v>
                </c:pt>
                <c:pt idx="69">
                  <c:v>-15.95</c:v>
                </c:pt>
                <c:pt idx="70">
                  <c:v>-15.93</c:v>
                </c:pt>
                <c:pt idx="71">
                  <c:v>-14.75</c:v>
                </c:pt>
                <c:pt idx="72">
                  <c:v>-14.12</c:v>
                </c:pt>
                <c:pt idx="73">
                  <c:v>-13.74</c:v>
                </c:pt>
                <c:pt idx="74">
                  <c:v>-10.54</c:v>
                </c:pt>
                <c:pt idx="75">
                  <c:v>-11.4</c:v>
                </c:pt>
                <c:pt idx="76">
                  <c:v>-12.12</c:v>
                </c:pt>
                <c:pt idx="77">
                  <c:v>-12.42</c:v>
                </c:pt>
                <c:pt idx="78">
                  <c:v>-12.27</c:v>
                </c:pt>
                <c:pt idx="79">
                  <c:v>-11.08</c:v>
                </c:pt>
                <c:pt idx="80">
                  <c:v>-11.25</c:v>
                </c:pt>
                <c:pt idx="81">
                  <c:v>-10.98</c:v>
                </c:pt>
                <c:pt idx="82">
                  <c:v>-11.32</c:v>
                </c:pt>
                <c:pt idx="83">
                  <c:v>-11.59</c:v>
                </c:pt>
                <c:pt idx="84">
                  <c:v>-11.11</c:v>
                </c:pt>
                <c:pt idx="85">
                  <c:v>-10.93</c:v>
                </c:pt>
                <c:pt idx="86">
                  <c:v>-0.55000000000000004</c:v>
                </c:pt>
                <c:pt idx="87">
                  <c:v>-0.6</c:v>
                </c:pt>
                <c:pt idx="88">
                  <c:v>-0.31</c:v>
                </c:pt>
                <c:pt idx="89">
                  <c:v>-1.08</c:v>
                </c:pt>
                <c:pt idx="90">
                  <c:v>-0.93</c:v>
                </c:pt>
                <c:pt idx="91">
                  <c:v>-0.37</c:v>
                </c:pt>
                <c:pt idx="92">
                  <c:v>-0.77</c:v>
                </c:pt>
                <c:pt idx="93">
                  <c:v>-1.9</c:v>
                </c:pt>
                <c:pt idx="94">
                  <c:v>-0.55000000000000004</c:v>
                </c:pt>
                <c:pt idx="95">
                  <c:v>-0.74</c:v>
                </c:pt>
                <c:pt idx="96">
                  <c:v>-0.86</c:v>
                </c:pt>
                <c:pt idx="97">
                  <c:v>-1.57</c:v>
                </c:pt>
                <c:pt idx="98">
                  <c:v>-0.64</c:v>
                </c:pt>
                <c:pt idx="99">
                  <c:v>-1.32</c:v>
                </c:pt>
                <c:pt idx="100">
                  <c:v>-2.2599999999999998</c:v>
                </c:pt>
                <c:pt idx="101">
                  <c:v>-0.67</c:v>
                </c:pt>
                <c:pt idx="102">
                  <c:v>-1.28</c:v>
                </c:pt>
                <c:pt idx="103">
                  <c:v>-1.49</c:v>
                </c:pt>
                <c:pt idx="104">
                  <c:v>-6.02</c:v>
                </c:pt>
                <c:pt idx="105">
                  <c:v>-6.23</c:v>
                </c:pt>
                <c:pt idx="106">
                  <c:v>-6.59</c:v>
                </c:pt>
                <c:pt idx="107">
                  <c:v>-6.07</c:v>
                </c:pt>
                <c:pt idx="108">
                  <c:v>-5.93</c:v>
                </c:pt>
                <c:pt idx="109">
                  <c:v>-6.42</c:v>
                </c:pt>
                <c:pt idx="110">
                  <c:v>-6.64</c:v>
                </c:pt>
                <c:pt idx="111">
                  <c:v>-5.77</c:v>
                </c:pt>
                <c:pt idx="112">
                  <c:v>-5.6</c:v>
                </c:pt>
                <c:pt idx="113">
                  <c:v>-4.46</c:v>
                </c:pt>
                <c:pt idx="114">
                  <c:v>-2.4500000000000002</c:v>
                </c:pt>
                <c:pt idx="115">
                  <c:v>-3.02</c:v>
                </c:pt>
                <c:pt idx="116">
                  <c:v>-2.36</c:v>
                </c:pt>
                <c:pt idx="117">
                  <c:v>-2.0699999999999998</c:v>
                </c:pt>
                <c:pt idx="118">
                  <c:v>-2.13</c:v>
                </c:pt>
                <c:pt idx="119">
                  <c:v>-1.1499999999999999</c:v>
                </c:pt>
                <c:pt idx="120">
                  <c:v>-2.67</c:v>
                </c:pt>
                <c:pt idx="121">
                  <c:v>-3.44</c:v>
                </c:pt>
                <c:pt idx="122">
                  <c:v>-4.25</c:v>
                </c:pt>
                <c:pt idx="123">
                  <c:v>-4.5</c:v>
                </c:pt>
                <c:pt idx="124">
                  <c:v>-4.63</c:v>
                </c:pt>
                <c:pt idx="125">
                  <c:v>-4.24</c:v>
                </c:pt>
                <c:pt idx="126">
                  <c:v>-3.05</c:v>
                </c:pt>
                <c:pt idx="127">
                  <c:v>-4.8899999999999997</c:v>
                </c:pt>
                <c:pt idx="128">
                  <c:v>-6.91</c:v>
                </c:pt>
                <c:pt idx="129">
                  <c:v>-4.5</c:v>
                </c:pt>
                <c:pt idx="130">
                  <c:v>-7.89</c:v>
                </c:pt>
                <c:pt idx="131">
                  <c:v>-8.0500000000000007</c:v>
                </c:pt>
                <c:pt idx="132">
                  <c:v>-7.53</c:v>
                </c:pt>
                <c:pt idx="133">
                  <c:v>-7.88</c:v>
                </c:pt>
                <c:pt idx="134">
                  <c:v>-7.97</c:v>
                </c:pt>
                <c:pt idx="135">
                  <c:v>-8.3699999999999992</c:v>
                </c:pt>
                <c:pt idx="136">
                  <c:v>-8.94</c:v>
                </c:pt>
                <c:pt idx="137">
                  <c:v>-8.74</c:v>
                </c:pt>
                <c:pt idx="138">
                  <c:v>-9.1</c:v>
                </c:pt>
                <c:pt idx="139">
                  <c:v>-8.92</c:v>
                </c:pt>
                <c:pt idx="140">
                  <c:v>7.86</c:v>
                </c:pt>
                <c:pt idx="141">
                  <c:v>6.59</c:v>
                </c:pt>
                <c:pt idx="142">
                  <c:v>6.31</c:v>
                </c:pt>
                <c:pt idx="143">
                  <c:v>6.35</c:v>
                </c:pt>
                <c:pt idx="144">
                  <c:v>4.84</c:v>
                </c:pt>
                <c:pt idx="145">
                  <c:v>4.6399999999999997</c:v>
                </c:pt>
                <c:pt idx="146">
                  <c:v>5.26</c:v>
                </c:pt>
                <c:pt idx="147">
                  <c:v>4.26</c:v>
                </c:pt>
                <c:pt idx="148">
                  <c:v>4.2300000000000004</c:v>
                </c:pt>
                <c:pt idx="149">
                  <c:v>3.97</c:v>
                </c:pt>
                <c:pt idx="150">
                  <c:v>3.75</c:v>
                </c:pt>
                <c:pt idx="151">
                  <c:v>3.96</c:v>
                </c:pt>
                <c:pt idx="152">
                  <c:v>6.99</c:v>
                </c:pt>
                <c:pt idx="153">
                  <c:v>8.1</c:v>
                </c:pt>
                <c:pt idx="154">
                  <c:v>6.79</c:v>
                </c:pt>
                <c:pt idx="155">
                  <c:v>7.96</c:v>
                </c:pt>
                <c:pt idx="156">
                  <c:v>9.7200000000000006</c:v>
                </c:pt>
                <c:pt idx="157">
                  <c:v>9.3699999999999992</c:v>
                </c:pt>
                <c:pt idx="158">
                  <c:v>8.25</c:v>
                </c:pt>
                <c:pt idx="159">
                  <c:v>7.05</c:v>
                </c:pt>
                <c:pt idx="160">
                  <c:v>6.15</c:v>
                </c:pt>
                <c:pt idx="161">
                  <c:v>6.4</c:v>
                </c:pt>
                <c:pt idx="162">
                  <c:v>4.08</c:v>
                </c:pt>
                <c:pt idx="163">
                  <c:v>3.66</c:v>
                </c:pt>
                <c:pt idx="164">
                  <c:v>2.0699999999999998</c:v>
                </c:pt>
                <c:pt idx="165">
                  <c:v>2.3199999999999998</c:v>
                </c:pt>
                <c:pt idx="166">
                  <c:v>2.33</c:v>
                </c:pt>
                <c:pt idx="167">
                  <c:v>2.72</c:v>
                </c:pt>
                <c:pt idx="168">
                  <c:v>3.46</c:v>
                </c:pt>
                <c:pt idx="169">
                  <c:v>2.46</c:v>
                </c:pt>
                <c:pt idx="170">
                  <c:v>3.43</c:v>
                </c:pt>
                <c:pt idx="171">
                  <c:v>3.18</c:v>
                </c:pt>
                <c:pt idx="172">
                  <c:v>2.76</c:v>
                </c:pt>
                <c:pt idx="173">
                  <c:v>2.4700000000000002</c:v>
                </c:pt>
                <c:pt idx="174">
                  <c:v>3.31</c:v>
                </c:pt>
                <c:pt idx="175">
                  <c:v>5.31</c:v>
                </c:pt>
                <c:pt idx="176">
                  <c:v>1.61</c:v>
                </c:pt>
                <c:pt idx="177">
                  <c:v>1.64</c:v>
                </c:pt>
                <c:pt idx="178">
                  <c:v>1.1599999999999999</c:v>
                </c:pt>
                <c:pt idx="179">
                  <c:v>1.36</c:v>
                </c:pt>
                <c:pt idx="180">
                  <c:v>1.54</c:v>
                </c:pt>
                <c:pt idx="181">
                  <c:v>1.41</c:v>
                </c:pt>
                <c:pt idx="182">
                  <c:v>1.1000000000000001</c:v>
                </c:pt>
                <c:pt idx="183">
                  <c:v>1.5</c:v>
                </c:pt>
                <c:pt idx="184">
                  <c:v>1.19</c:v>
                </c:pt>
                <c:pt idx="185">
                  <c:v>2.2400000000000002</c:v>
                </c:pt>
                <c:pt idx="186">
                  <c:v>1.49</c:v>
                </c:pt>
                <c:pt idx="187">
                  <c:v>5.52</c:v>
                </c:pt>
                <c:pt idx="188">
                  <c:v>19.38</c:v>
                </c:pt>
                <c:pt idx="189">
                  <c:v>18.350000000000001</c:v>
                </c:pt>
                <c:pt idx="190">
                  <c:v>19.36</c:v>
                </c:pt>
                <c:pt idx="191">
                  <c:v>18.59</c:v>
                </c:pt>
                <c:pt idx="192">
                  <c:v>18.8</c:v>
                </c:pt>
                <c:pt idx="193">
                  <c:v>17.989999999999998</c:v>
                </c:pt>
                <c:pt idx="194">
                  <c:v>18.77</c:v>
                </c:pt>
                <c:pt idx="195">
                  <c:v>17.91</c:v>
                </c:pt>
                <c:pt idx="196">
                  <c:v>17.2</c:v>
                </c:pt>
                <c:pt idx="197">
                  <c:v>15.93</c:v>
                </c:pt>
                <c:pt idx="198">
                  <c:v>16.77</c:v>
                </c:pt>
                <c:pt idx="199">
                  <c:v>15.06</c:v>
                </c:pt>
                <c:pt idx="200">
                  <c:v>15.92</c:v>
                </c:pt>
                <c:pt idx="201">
                  <c:v>15.78</c:v>
                </c:pt>
                <c:pt idx="202">
                  <c:v>13.52</c:v>
                </c:pt>
                <c:pt idx="203">
                  <c:v>13.61</c:v>
                </c:pt>
                <c:pt idx="204">
                  <c:v>13.73</c:v>
                </c:pt>
                <c:pt idx="205">
                  <c:v>13.25</c:v>
                </c:pt>
                <c:pt idx="206">
                  <c:v>13.98</c:v>
                </c:pt>
                <c:pt idx="207">
                  <c:v>13.23</c:v>
                </c:pt>
                <c:pt idx="208">
                  <c:v>14</c:v>
                </c:pt>
                <c:pt idx="209">
                  <c:v>10.32</c:v>
                </c:pt>
                <c:pt idx="210">
                  <c:v>11.67</c:v>
                </c:pt>
                <c:pt idx="211">
                  <c:v>11.57</c:v>
                </c:pt>
                <c:pt idx="212">
                  <c:v>10.87</c:v>
                </c:pt>
                <c:pt idx="213">
                  <c:v>10.54</c:v>
                </c:pt>
                <c:pt idx="214">
                  <c:v>10.85</c:v>
                </c:pt>
                <c:pt idx="215">
                  <c:v>29.93</c:v>
                </c:pt>
                <c:pt idx="216">
                  <c:v>29.13</c:v>
                </c:pt>
                <c:pt idx="217">
                  <c:v>28.68</c:v>
                </c:pt>
                <c:pt idx="218">
                  <c:v>28.14</c:v>
                </c:pt>
                <c:pt idx="219">
                  <c:v>28.68</c:v>
                </c:pt>
                <c:pt idx="220">
                  <c:v>28.14</c:v>
                </c:pt>
                <c:pt idx="221">
                  <c:v>26.71</c:v>
                </c:pt>
                <c:pt idx="222">
                  <c:v>27</c:v>
                </c:pt>
                <c:pt idx="223">
                  <c:v>27.74</c:v>
                </c:pt>
                <c:pt idx="224">
                  <c:v>23.82</c:v>
                </c:pt>
                <c:pt idx="225">
                  <c:v>21.86</c:v>
                </c:pt>
                <c:pt idx="226">
                  <c:v>7.38</c:v>
                </c:pt>
                <c:pt idx="227">
                  <c:v>6.63</c:v>
                </c:pt>
                <c:pt idx="228">
                  <c:v>7.62</c:v>
                </c:pt>
                <c:pt idx="229">
                  <c:v>7.62</c:v>
                </c:pt>
                <c:pt idx="230">
                  <c:v>7.87</c:v>
                </c:pt>
                <c:pt idx="231">
                  <c:v>8.17</c:v>
                </c:pt>
                <c:pt idx="232">
                  <c:v>8.39</c:v>
                </c:pt>
                <c:pt idx="233">
                  <c:v>8.9700000000000006</c:v>
                </c:pt>
                <c:pt idx="234">
                  <c:v>9.25</c:v>
                </c:pt>
                <c:pt idx="235">
                  <c:v>8.77</c:v>
                </c:pt>
                <c:pt idx="236">
                  <c:v>8.93</c:v>
                </c:pt>
                <c:pt idx="237">
                  <c:v>8.6300000000000008</c:v>
                </c:pt>
                <c:pt idx="238">
                  <c:v>8.35</c:v>
                </c:pt>
                <c:pt idx="239">
                  <c:v>8.39</c:v>
                </c:pt>
                <c:pt idx="240">
                  <c:v>8.7799999999999994</c:v>
                </c:pt>
                <c:pt idx="241">
                  <c:v>8.6300000000000008</c:v>
                </c:pt>
                <c:pt idx="242">
                  <c:v>-0.85</c:v>
                </c:pt>
                <c:pt idx="243">
                  <c:v>-0.48</c:v>
                </c:pt>
                <c:pt idx="244">
                  <c:v>-1.05</c:v>
                </c:pt>
                <c:pt idx="245">
                  <c:v>-2.66</c:v>
                </c:pt>
                <c:pt idx="246">
                  <c:v>-3.24</c:v>
                </c:pt>
                <c:pt idx="247">
                  <c:v>-1.44</c:v>
                </c:pt>
                <c:pt idx="248">
                  <c:v>-2.0099999999999998</c:v>
                </c:pt>
                <c:pt idx="249">
                  <c:v>-0.94</c:v>
                </c:pt>
                <c:pt idx="250">
                  <c:v>-0.32</c:v>
                </c:pt>
                <c:pt idx="251">
                  <c:v>-1.1200000000000001</c:v>
                </c:pt>
                <c:pt idx="252">
                  <c:v>-1.58</c:v>
                </c:pt>
                <c:pt idx="253">
                  <c:v>-2.2599999999999998</c:v>
                </c:pt>
                <c:pt idx="254">
                  <c:v>-1.27</c:v>
                </c:pt>
                <c:pt idx="255">
                  <c:v>-1.46</c:v>
                </c:pt>
                <c:pt idx="256">
                  <c:v>-1.05</c:v>
                </c:pt>
                <c:pt idx="257">
                  <c:v>-4.17</c:v>
                </c:pt>
                <c:pt idx="258">
                  <c:v>-3.83</c:v>
                </c:pt>
                <c:pt idx="259">
                  <c:v>-4.1100000000000003</c:v>
                </c:pt>
                <c:pt idx="260">
                  <c:v>-4.2300000000000004</c:v>
                </c:pt>
                <c:pt idx="261">
                  <c:v>-2.46</c:v>
                </c:pt>
                <c:pt idx="262">
                  <c:v>-3</c:v>
                </c:pt>
                <c:pt idx="263">
                  <c:v>-2.92</c:v>
                </c:pt>
                <c:pt idx="264">
                  <c:v>-4.03</c:v>
                </c:pt>
                <c:pt idx="265">
                  <c:v>-5.01</c:v>
                </c:pt>
                <c:pt idx="266">
                  <c:v>-5.19</c:v>
                </c:pt>
                <c:pt idx="267">
                  <c:v>-4.87</c:v>
                </c:pt>
                <c:pt idx="268">
                  <c:v>-4.53</c:v>
                </c:pt>
                <c:pt idx="269">
                  <c:v>-4.33</c:v>
                </c:pt>
                <c:pt idx="270">
                  <c:v>-2.56</c:v>
                </c:pt>
                <c:pt idx="271">
                  <c:v>-5.38</c:v>
                </c:pt>
                <c:pt idx="272">
                  <c:v>-4.2699999999999996</c:v>
                </c:pt>
                <c:pt idx="273">
                  <c:v>-3.97</c:v>
                </c:pt>
                <c:pt idx="274">
                  <c:v>-4.59</c:v>
                </c:pt>
                <c:pt idx="275">
                  <c:v>-6.1</c:v>
                </c:pt>
                <c:pt idx="276">
                  <c:v>-7.47</c:v>
                </c:pt>
                <c:pt idx="277">
                  <c:v>-12.53</c:v>
                </c:pt>
                <c:pt idx="278">
                  <c:v>-12.63</c:v>
                </c:pt>
                <c:pt idx="279">
                  <c:v>-10.96</c:v>
                </c:pt>
                <c:pt idx="280">
                  <c:v>-10.93</c:v>
                </c:pt>
                <c:pt idx="281">
                  <c:v>-11.52</c:v>
                </c:pt>
                <c:pt idx="282">
                  <c:v>-10.93</c:v>
                </c:pt>
                <c:pt idx="283">
                  <c:v>22.36</c:v>
                </c:pt>
                <c:pt idx="284">
                  <c:v>21.15</c:v>
                </c:pt>
                <c:pt idx="285">
                  <c:v>22.08</c:v>
                </c:pt>
                <c:pt idx="286">
                  <c:v>22.2</c:v>
                </c:pt>
                <c:pt idx="287">
                  <c:v>20.8</c:v>
                </c:pt>
                <c:pt idx="288">
                  <c:v>21.27</c:v>
                </c:pt>
                <c:pt idx="289">
                  <c:v>21.05</c:v>
                </c:pt>
                <c:pt idx="290">
                  <c:v>27.79</c:v>
                </c:pt>
                <c:pt idx="291">
                  <c:v>10.77</c:v>
                </c:pt>
                <c:pt idx="292">
                  <c:v>11.44</c:v>
                </c:pt>
                <c:pt idx="293">
                  <c:v>11.81</c:v>
                </c:pt>
                <c:pt idx="294">
                  <c:v>11.49</c:v>
                </c:pt>
                <c:pt idx="295">
                  <c:v>11.75</c:v>
                </c:pt>
                <c:pt idx="296">
                  <c:v>11.1</c:v>
                </c:pt>
                <c:pt idx="297">
                  <c:v>10.89</c:v>
                </c:pt>
                <c:pt idx="298">
                  <c:v>11.59</c:v>
                </c:pt>
                <c:pt idx="299">
                  <c:v>12.08</c:v>
                </c:pt>
                <c:pt idx="300">
                  <c:v>12.73</c:v>
                </c:pt>
                <c:pt idx="301">
                  <c:v>12.97</c:v>
                </c:pt>
                <c:pt idx="302">
                  <c:v>11.89</c:v>
                </c:pt>
                <c:pt idx="303">
                  <c:v>11.98</c:v>
                </c:pt>
                <c:pt idx="304">
                  <c:v>14.26</c:v>
                </c:pt>
                <c:pt idx="305">
                  <c:v>14.51</c:v>
                </c:pt>
                <c:pt idx="306">
                  <c:v>14.99</c:v>
                </c:pt>
                <c:pt idx="307">
                  <c:v>15.2</c:v>
                </c:pt>
                <c:pt idx="308">
                  <c:v>15.98</c:v>
                </c:pt>
                <c:pt idx="309">
                  <c:v>16.29</c:v>
                </c:pt>
                <c:pt idx="310">
                  <c:v>14.25</c:v>
                </c:pt>
                <c:pt idx="311">
                  <c:v>14.53</c:v>
                </c:pt>
                <c:pt idx="312">
                  <c:v>14.36</c:v>
                </c:pt>
                <c:pt idx="313">
                  <c:v>13.75</c:v>
                </c:pt>
                <c:pt idx="314">
                  <c:v>13.68</c:v>
                </c:pt>
                <c:pt idx="315">
                  <c:v>13.3</c:v>
                </c:pt>
                <c:pt idx="316">
                  <c:v>13.53</c:v>
                </c:pt>
                <c:pt idx="317">
                  <c:v>13.26</c:v>
                </c:pt>
                <c:pt idx="318">
                  <c:v>12.99</c:v>
                </c:pt>
                <c:pt idx="319">
                  <c:v>14.18</c:v>
                </c:pt>
                <c:pt idx="320">
                  <c:v>14.46</c:v>
                </c:pt>
                <c:pt idx="321">
                  <c:v>15.46</c:v>
                </c:pt>
                <c:pt idx="322">
                  <c:v>15.6</c:v>
                </c:pt>
                <c:pt idx="323">
                  <c:v>15.26</c:v>
                </c:pt>
                <c:pt idx="324">
                  <c:v>14.09</c:v>
                </c:pt>
                <c:pt idx="325">
                  <c:v>14.42</c:v>
                </c:pt>
                <c:pt idx="326">
                  <c:v>17.09</c:v>
                </c:pt>
                <c:pt idx="327">
                  <c:v>16.95</c:v>
                </c:pt>
                <c:pt idx="328">
                  <c:v>16.98</c:v>
                </c:pt>
                <c:pt idx="329">
                  <c:v>16.600000000000001</c:v>
                </c:pt>
                <c:pt idx="330">
                  <c:v>16.190000000000001</c:v>
                </c:pt>
                <c:pt idx="331">
                  <c:v>17.72</c:v>
                </c:pt>
                <c:pt idx="332">
                  <c:v>14.09</c:v>
                </c:pt>
                <c:pt idx="333">
                  <c:v>14.42</c:v>
                </c:pt>
                <c:pt idx="334">
                  <c:v>17.09</c:v>
                </c:pt>
                <c:pt idx="335">
                  <c:v>16.95</c:v>
                </c:pt>
                <c:pt idx="336">
                  <c:v>16.98</c:v>
                </c:pt>
                <c:pt idx="337">
                  <c:v>16.600000000000001</c:v>
                </c:pt>
                <c:pt idx="338">
                  <c:v>16.190000000000001</c:v>
                </c:pt>
                <c:pt idx="339">
                  <c:v>17.72</c:v>
                </c:pt>
                <c:pt idx="340">
                  <c:v>17.2</c:v>
                </c:pt>
                <c:pt idx="341">
                  <c:v>17.82</c:v>
                </c:pt>
                <c:pt idx="342">
                  <c:v>17.5</c:v>
                </c:pt>
                <c:pt idx="343">
                  <c:v>18.37</c:v>
                </c:pt>
                <c:pt idx="344">
                  <c:v>19.190000000000001</c:v>
                </c:pt>
                <c:pt idx="345">
                  <c:v>19.5</c:v>
                </c:pt>
                <c:pt idx="346">
                  <c:v>19.09</c:v>
                </c:pt>
                <c:pt idx="347">
                  <c:v>18.440000000000001</c:v>
                </c:pt>
                <c:pt idx="348">
                  <c:v>18.8</c:v>
                </c:pt>
                <c:pt idx="349">
                  <c:v>18.77</c:v>
                </c:pt>
                <c:pt idx="350">
                  <c:v>18.95</c:v>
                </c:pt>
                <c:pt idx="351">
                  <c:v>18.87</c:v>
                </c:pt>
                <c:pt idx="352">
                  <c:v>18.559999999999999</c:v>
                </c:pt>
                <c:pt idx="353">
                  <c:v>18.82</c:v>
                </c:pt>
                <c:pt idx="354">
                  <c:v>-26.31</c:v>
                </c:pt>
                <c:pt idx="355">
                  <c:v>-27.43</c:v>
                </c:pt>
                <c:pt idx="356">
                  <c:v>-27.71</c:v>
                </c:pt>
                <c:pt idx="357">
                  <c:v>-27.82</c:v>
                </c:pt>
                <c:pt idx="358">
                  <c:v>-24.04</c:v>
                </c:pt>
                <c:pt idx="359">
                  <c:v>-24.61</c:v>
                </c:pt>
                <c:pt idx="360">
                  <c:v>-24.29</c:v>
                </c:pt>
                <c:pt idx="361">
                  <c:v>-23.56</c:v>
                </c:pt>
                <c:pt idx="362">
                  <c:v>-25.29</c:v>
                </c:pt>
                <c:pt idx="363">
                  <c:v>-24.63</c:v>
                </c:pt>
                <c:pt idx="364">
                  <c:v>-25.79</c:v>
                </c:pt>
                <c:pt idx="365">
                  <c:v>-25.53</c:v>
                </c:pt>
                <c:pt idx="366">
                  <c:v>-26.8</c:v>
                </c:pt>
                <c:pt idx="367">
                  <c:v>-28.12</c:v>
                </c:pt>
                <c:pt idx="368">
                  <c:v>-28.05</c:v>
                </c:pt>
                <c:pt idx="369">
                  <c:v>-27.96</c:v>
                </c:pt>
                <c:pt idx="370">
                  <c:v>-29.4</c:v>
                </c:pt>
                <c:pt idx="371">
                  <c:v>-29.89</c:v>
                </c:pt>
                <c:pt idx="372">
                  <c:v>-29.69</c:v>
                </c:pt>
                <c:pt idx="373">
                  <c:v>-29.63</c:v>
                </c:pt>
                <c:pt idx="374">
                  <c:v>-28.51</c:v>
                </c:pt>
                <c:pt idx="375">
                  <c:v>-28.79</c:v>
                </c:pt>
                <c:pt idx="376">
                  <c:v>-26.5</c:v>
                </c:pt>
                <c:pt idx="377">
                  <c:v>-26.93</c:v>
                </c:pt>
                <c:pt idx="378">
                  <c:v>-27.92</c:v>
                </c:pt>
                <c:pt idx="379">
                  <c:v>-28</c:v>
                </c:pt>
                <c:pt idx="380">
                  <c:v>-29.07</c:v>
                </c:pt>
                <c:pt idx="381">
                  <c:v>-26.77</c:v>
                </c:pt>
                <c:pt idx="382">
                  <c:v>-29.52</c:v>
                </c:pt>
                <c:pt idx="383">
                  <c:v>20.8</c:v>
                </c:pt>
                <c:pt idx="384">
                  <c:v>20.8</c:v>
                </c:pt>
                <c:pt idx="385">
                  <c:v>20.9</c:v>
                </c:pt>
                <c:pt idx="386">
                  <c:v>21.25</c:v>
                </c:pt>
                <c:pt idx="387">
                  <c:v>21.46</c:v>
                </c:pt>
                <c:pt idx="388">
                  <c:v>20.94</c:v>
                </c:pt>
                <c:pt idx="389">
                  <c:v>21.18</c:v>
                </c:pt>
                <c:pt idx="390">
                  <c:v>22.24</c:v>
                </c:pt>
                <c:pt idx="391">
                  <c:v>22.71</c:v>
                </c:pt>
                <c:pt idx="392">
                  <c:v>22.96</c:v>
                </c:pt>
                <c:pt idx="393">
                  <c:v>22.42</c:v>
                </c:pt>
                <c:pt idx="394">
                  <c:v>21.5</c:v>
                </c:pt>
                <c:pt idx="395">
                  <c:v>21.02</c:v>
                </c:pt>
                <c:pt idx="396">
                  <c:v>21.09</c:v>
                </c:pt>
                <c:pt idx="397">
                  <c:v>20.69</c:v>
                </c:pt>
                <c:pt idx="398">
                  <c:v>22.15</c:v>
                </c:pt>
                <c:pt idx="399">
                  <c:v>23.66</c:v>
                </c:pt>
                <c:pt idx="400">
                  <c:v>25.56</c:v>
                </c:pt>
                <c:pt idx="401">
                  <c:v>23.39</c:v>
                </c:pt>
                <c:pt idx="402">
                  <c:v>22.97</c:v>
                </c:pt>
                <c:pt idx="403">
                  <c:v>24.47</c:v>
                </c:pt>
                <c:pt idx="404">
                  <c:v>25.29</c:v>
                </c:pt>
                <c:pt idx="405">
                  <c:v>25.58</c:v>
                </c:pt>
                <c:pt idx="406">
                  <c:v>24.65</c:v>
                </c:pt>
                <c:pt idx="407">
                  <c:v>24.6</c:v>
                </c:pt>
                <c:pt idx="408">
                  <c:v>24.57</c:v>
                </c:pt>
                <c:pt idx="409">
                  <c:v>24.88</c:v>
                </c:pt>
                <c:pt idx="410">
                  <c:v>23.55</c:v>
                </c:pt>
                <c:pt idx="411">
                  <c:v>24.14</c:v>
                </c:pt>
                <c:pt idx="412">
                  <c:v>27.79</c:v>
                </c:pt>
                <c:pt idx="413">
                  <c:v>27.06</c:v>
                </c:pt>
                <c:pt idx="414">
                  <c:v>27.55</c:v>
                </c:pt>
                <c:pt idx="415">
                  <c:v>29.18</c:v>
                </c:pt>
                <c:pt idx="416">
                  <c:v>27.84</c:v>
                </c:pt>
                <c:pt idx="417">
                  <c:v>24.56</c:v>
                </c:pt>
                <c:pt idx="418">
                  <c:v>-6.56</c:v>
                </c:pt>
                <c:pt idx="419">
                  <c:v>-8.0399999999999991</c:v>
                </c:pt>
                <c:pt idx="420">
                  <c:v>-8.69</c:v>
                </c:pt>
                <c:pt idx="421">
                  <c:v>-10.1</c:v>
                </c:pt>
                <c:pt idx="422">
                  <c:v>-9.84</c:v>
                </c:pt>
                <c:pt idx="423">
                  <c:v>-11.05</c:v>
                </c:pt>
                <c:pt idx="424">
                  <c:v>-10.47</c:v>
                </c:pt>
                <c:pt idx="425">
                  <c:v>-10.63</c:v>
                </c:pt>
                <c:pt idx="426">
                  <c:v>-12.53</c:v>
                </c:pt>
                <c:pt idx="427">
                  <c:v>-13.67</c:v>
                </c:pt>
                <c:pt idx="428">
                  <c:v>-13.9</c:v>
                </c:pt>
                <c:pt idx="429">
                  <c:v>-12.88</c:v>
                </c:pt>
                <c:pt idx="430">
                  <c:v>-12.9</c:v>
                </c:pt>
                <c:pt idx="431">
                  <c:v>-13.22</c:v>
                </c:pt>
                <c:pt idx="432">
                  <c:v>-14.25</c:v>
                </c:pt>
                <c:pt idx="433">
                  <c:v>-12.19</c:v>
                </c:pt>
                <c:pt idx="434">
                  <c:v>-12.19</c:v>
                </c:pt>
                <c:pt idx="435">
                  <c:v>-13.41</c:v>
                </c:pt>
                <c:pt idx="436">
                  <c:v>-13.43</c:v>
                </c:pt>
                <c:pt idx="437">
                  <c:v>-15.23</c:v>
                </c:pt>
                <c:pt idx="438">
                  <c:v>-14.08</c:v>
                </c:pt>
                <c:pt idx="439">
                  <c:v>-15.43</c:v>
                </c:pt>
                <c:pt idx="440">
                  <c:v>-16.93</c:v>
                </c:pt>
                <c:pt idx="441">
                  <c:v>-16</c:v>
                </c:pt>
                <c:pt idx="442">
                  <c:v>-12.15</c:v>
                </c:pt>
                <c:pt idx="443">
                  <c:v>-15.83</c:v>
                </c:pt>
                <c:pt idx="444">
                  <c:v>-14.62</c:v>
                </c:pt>
                <c:pt idx="445">
                  <c:v>-12.06</c:v>
                </c:pt>
                <c:pt idx="446">
                  <c:v>-12.97</c:v>
                </c:pt>
                <c:pt idx="447">
                  <c:v>-13.48</c:v>
                </c:pt>
                <c:pt idx="448">
                  <c:v>-15.68</c:v>
                </c:pt>
                <c:pt idx="449">
                  <c:v>-14.2</c:v>
                </c:pt>
                <c:pt idx="450">
                  <c:v>-15.13</c:v>
                </c:pt>
                <c:pt idx="451">
                  <c:v>-17.52</c:v>
                </c:pt>
                <c:pt idx="452">
                  <c:v>-18.22</c:v>
                </c:pt>
                <c:pt idx="453">
                  <c:v>-18.84</c:v>
                </c:pt>
                <c:pt idx="454">
                  <c:v>-19.760000000000002</c:v>
                </c:pt>
                <c:pt idx="455">
                  <c:v>-17.850000000000001</c:v>
                </c:pt>
                <c:pt idx="456">
                  <c:v>-17.73</c:v>
                </c:pt>
                <c:pt idx="457">
                  <c:v>-19.739999999999998</c:v>
                </c:pt>
                <c:pt idx="458">
                  <c:v>-16.010000000000002</c:v>
                </c:pt>
                <c:pt idx="459">
                  <c:v>-15.51</c:v>
                </c:pt>
                <c:pt idx="460">
                  <c:v>-14.49</c:v>
                </c:pt>
                <c:pt idx="461">
                  <c:v>-14.28</c:v>
                </c:pt>
                <c:pt idx="462">
                  <c:v>-13.53</c:v>
                </c:pt>
                <c:pt idx="463">
                  <c:v>-10.039999999999999</c:v>
                </c:pt>
                <c:pt idx="464">
                  <c:v>-10.19</c:v>
                </c:pt>
                <c:pt idx="465">
                  <c:v>-12.09</c:v>
                </c:pt>
                <c:pt idx="466">
                  <c:v>-18.25</c:v>
                </c:pt>
                <c:pt idx="467">
                  <c:v>-18.59</c:v>
                </c:pt>
                <c:pt idx="468">
                  <c:v>-20.63</c:v>
                </c:pt>
                <c:pt idx="469">
                  <c:v>-20.5</c:v>
                </c:pt>
                <c:pt idx="470">
                  <c:v>-20.41</c:v>
                </c:pt>
                <c:pt idx="471">
                  <c:v>-20.29</c:v>
                </c:pt>
                <c:pt idx="472">
                  <c:v>-20.440000000000001</c:v>
                </c:pt>
                <c:pt idx="473">
                  <c:v>-20.309999999999999</c:v>
                </c:pt>
                <c:pt idx="474">
                  <c:v>-21.27</c:v>
                </c:pt>
                <c:pt idx="475">
                  <c:v>-21.98</c:v>
                </c:pt>
                <c:pt idx="476">
                  <c:v>-21.68</c:v>
                </c:pt>
                <c:pt idx="477">
                  <c:v>-21.79</c:v>
                </c:pt>
                <c:pt idx="478">
                  <c:v>-22.6</c:v>
                </c:pt>
                <c:pt idx="479">
                  <c:v>-25.42</c:v>
                </c:pt>
                <c:pt idx="480">
                  <c:v>-25.7</c:v>
                </c:pt>
                <c:pt idx="481">
                  <c:v>-25.89</c:v>
                </c:pt>
                <c:pt idx="482">
                  <c:v>3.33</c:v>
                </c:pt>
                <c:pt idx="483">
                  <c:v>3.54</c:v>
                </c:pt>
                <c:pt idx="484">
                  <c:v>5.18</c:v>
                </c:pt>
                <c:pt idx="485">
                  <c:v>4.13</c:v>
                </c:pt>
                <c:pt idx="486">
                  <c:v>4.3099999999999996</c:v>
                </c:pt>
                <c:pt idx="487">
                  <c:v>5.54</c:v>
                </c:pt>
                <c:pt idx="488">
                  <c:v>5.22</c:v>
                </c:pt>
                <c:pt idx="489">
                  <c:v>6.7</c:v>
                </c:pt>
                <c:pt idx="490">
                  <c:v>5.16</c:v>
                </c:pt>
                <c:pt idx="491">
                  <c:v>6.96</c:v>
                </c:pt>
                <c:pt idx="492">
                  <c:v>4.8099999999999996</c:v>
                </c:pt>
                <c:pt idx="493">
                  <c:v>4.2300000000000004</c:v>
                </c:pt>
                <c:pt idx="494">
                  <c:v>7.74</c:v>
                </c:pt>
                <c:pt idx="495">
                  <c:v>7.51</c:v>
                </c:pt>
                <c:pt idx="496">
                  <c:v>8.11</c:v>
                </c:pt>
                <c:pt idx="497">
                  <c:v>9.34</c:v>
                </c:pt>
                <c:pt idx="498">
                  <c:v>8.93</c:v>
                </c:pt>
                <c:pt idx="499">
                  <c:v>9.3800000000000008</c:v>
                </c:pt>
                <c:pt idx="500">
                  <c:v>9.33</c:v>
                </c:pt>
                <c:pt idx="501">
                  <c:v>8.36</c:v>
                </c:pt>
                <c:pt idx="502">
                  <c:v>1.99</c:v>
                </c:pt>
                <c:pt idx="503">
                  <c:v>0</c:v>
                </c:pt>
                <c:pt idx="504">
                  <c:v>-0.57999999999999996</c:v>
                </c:pt>
                <c:pt idx="505">
                  <c:v>-1.7</c:v>
                </c:pt>
                <c:pt idx="506">
                  <c:v>-2.2799999999999998</c:v>
                </c:pt>
                <c:pt idx="507">
                  <c:v>-2.67</c:v>
                </c:pt>
                <c:pt idx="508">
                  <c:v>-2.16</c:v>
                </c:pt>
                <c:pt idx="509">
                  <c:v>-1.63</c:v>
                </c:pt>
                <c:pt idx="510">
                  <c:v>-3.71</c:v>
                </c:pt>
                <c:pt idx="511">
                  <c:v>-1.05</c:v>
                </c:pt>
                <c:pt idx="512">
                  <c:v>-1.26</c:v>
                </c:pt>
                <c:pt idx="513">
                  <c:v>-0.31</c:v>
                </c:pt>
                <c:pt idx="514">
                  <c:v>-0.56999999999999995</c:v>
                </c:pt>
                <c:pt idx="515">
                  <c:v>-1.25</c:v>
                </c:pt>
                <c:pt idx="516">
                  <c:v>-0.84</c:v>
                </c:pt>
                <c:pt idx="517">
                  <c:v>-0.39</c:v>
                </c:pt>
                <c:pt idx="518">
                  <c:v>-1.96</c:v>
                </c:pt>
                <c:pt idx="519">
                  <c:v>-3.12</c:v>
                </c:pt>
                <c:pt idx="520">
                  <c:v>-3.7</c:v>
                </c:pt>
                <c:pt idx="521">
                  <c:v>-2.5</c:v>
                </c:pt>
                <c:pt idx="522">
                  <c:v>-1.89</c:v>
                </c:pt>
                <c:pt idx="523">
                  <c:v>-3.33</c:v>
                </c:pt>
                <c:pt idx="524">
                  <c:v>3.54</c:v>
                </c:pt>
                <c:pt idx="525">
                  <c:v>-5.0999999999999996</c:v>
                </c:pt>
                <c:pt idx="526">
                  <c:v>-4.83</c:v>
                </c:pt>
                <c:pt idx="527">
                  <c:v>-5.13</c:v>
                </c:pt>
                <c:pt idx="528">
                  <c:v>-5.51</c:v>
                </c:pt>
                <c:pt idx="529">
                  <c:v>-6.01</c:v>
                </c:pt>
                <c:pt idx="530">
                  <c:v>-0.84</c:v>
                </c:pt>
                <c:pt idx="531">
                  <c:v>-5.27</c:v>
                </c:pt>
                <c:pt idx="532">
                  <c:v>-5.87</c:v>
                </c:pt>
                <c:pt idx="533">
                  <c:v>-6.01</c:v>
                </c:pt>
                <c:pt idx="534">
                  <c:v>-6.68</c:v>
                </c:pt>
                <c:pt idx="535">
                  <c:v>-7.52</c:v>
                </c:pt>
                <c:pt idx="536">
                  <c:v>-8.58</c:v>
                </c:pt>
                <c:pt idx="537">
                  <c:v>-6.94</c:v>
                </c:pt>
                <c:pt idx="538">
                  <c:v>-6.8</c:v>
                </c:pt>
                <c:pt idx="539">
                  <c:v>-6.09</c:v>
                </c:pt>
                <c:pt idx="540">
                  <c:v>-5.69</c:v>
                </c:pt>
                <c:pt idx="541">
                  <c:v>-7.83</c:v>
                </c:pt>
                <c:pt idx="542">
                  <c:v>-8.2799999999999994</c:v>
                </c:pt>
                <c:pt idx="543">
                  <c:v>-7.65</c:v>
                </c:pt>
                <c:pt idx="544">
                  <c:v>-6.95</c:v>
                </c:pt>
                <c:pt idx="545">
                  <c:v>-7.1</c:v>
                </c:pt>
                <c:pt idx="546">
                  <c:v>11.07</c:v>
                </c:pt>
                <c:pt idx="547">
                  <c:v>13.13</c:v>
                </c:pt>
                <c:pt idx="548">
                  <c:v>12.73</c:v>
                </c:pt>
                <c:pt idx="549">
                  <c:v>13.16</c:v>
                </c:pt>
                <c:pt idx="550">
                  <c:v>14.79</c:v>
                </c:pt>
                <c:pt idx="551">
                  <c:v>15.04</c:v>
                </c:pt>
                <c:pt idx="552">
                  <c:v>14.42</c:v>
                </c:pt>
                <c:pt idx="553">
                  <c:v>13.68</c:v>
                </c:pt>
                <c:pt idx="554">
                  <c:v>12.04</c:v>
                </c:pt>
                <c:pt idx="555">
                  <c:v>11.03</c:v>
                </c:pt>
                <c:pt idx="556">
                  <c:v>10.98</c:v>
                </c:pt>
                <c:pt idx="557">
                  <c:v>12.99</c:v>
                </c:pt>
                <c:pt idx="558">
                  <c:v>11.16</c:v>
                </c:pt>
                <c:pt idx="559">
                  <c:v>11.53</c:v>
                </c:pt>
                <c:pt idx="560">
                  <c:v>10.65</c:v>
                </c:pt>
                <c:pt idx="561">
                  <c:v>13.7</c:v>
                </c:pt>
                <c:pt idx="562">
                  <c:v>14.97</c:v>
                </c:pt>
                <c:pt idx="563">
                  <c:v>14.19</c:v>
                </c:pt>
                <c:pt idx="564">
                  <c:v>15.68</c:v>
                </c:pt>
                <c:pt idx="565">
                  <c:v>15.16</c:v>
                </c:pt>
                <c:pt idx="566">
                  <c:v>16.690000000000001</c:v>
                </c:pt>
                <c:pt idx="567">
                  <c:v>17.36</c:v>
                </c:pt>
                <c:pt idx="568">
                  <c:v>17.100000000000001</c:v>
                </c:pt>
                <c:pt idx="569">
                  <c:v>16.170000000000002</c:v>
                </c:pt>
                <c:pt idx="570">
                  <c:v>16.350000000000001</c:v>
                </c:pt>
                <c:pt idx="571">
                  <c:v>17.38</c:v>
                </c:pt>
                <c:pt idx="572">
                  <c:v>17.53</c:v>
                </c:pt>
                <c:pt idx="573">
                  <c:v>15.23</c:v>
                </c:pt>
                <c:pt idx="574">
                  <c:v>17.96</c:v>
                </c:pt>
                <c:pt idx="575">
                  <c:v>18.420000000000002</c:v>
                </c:pt>
                <c:pt idx="576">
                  <c:v>19.600000000000001</c:v>
                </c:pt>
                <c:pt idx="577">
                  <c:v>18.93</c:v>
                </c:pt>
                <c:pt idx="578">
                  <c:v>19.329999999999998</c:v>
                </c:pt>
                <c:pt idx="579">
                  <c:v>19.8</c:v>
                </c:pt>
                <c:pt idx="580">
                  <c:v>19.77</c:v>
                </c:pt>
                <c:pt idx="581">
                  <c:v>19.88</c:v>
                </c:pt>
                <c:pt idx="582">
                  <c:v>17.29</c:v>
                </c:pt>
                <c:pt idx="583">
                  <c:v>17.559999999999999</c:v>
                </c:pt>
                <c:pt idx="584">
                  <c:v>19.940000000000001</c:v>
                </c:pt>
                <c:pt idx="585">
                  <c:v>17.579999999999998</c:v>
                </c:pt>
                <c:pt idx="586">
                  <c:v>18</c:v>
                </c:pt>
                <c:pt idx="587">
                  <c:v>19.14</c:v>
                </c:pt>
                <c:pt idx="588">
                  <c:v>1.29</c:v>
                </c:pt>
                <c:pt idx="589">
                  <c:v>1.97</c:v>
                </c:pt>
                <c:pt idx="590">
                  <c:v>2</c:v>
                </c:pt>
                <c:pt idx="591">
                  <c:v>3.46</c:v>
                </c:pt>
                <c:pt idx="592">
                  <c:v>1.63</c:v>
                </c:pt>
                <c:pt idx="593">
                  <c:v>2.2200000000000002</c:v>
                </c:pt>
                <c:pt idx="594">
                  <c:v>3.1</c:v>
                </c:pt>
                <c:pt idx="595">
                  <c:v>1.1200000000000001</c:v>
                </c:pt>
                <c:pt idx="596">
                  <c:v>0.96</c:v>
                </c:pt>
                <c:pt idx="597">
                  <c:v>1.98</c:v>
                </c:pt>
                <c:pt idx="598">
                  <c:v>2.46</c:v>
                </c:pt>
                <c:pt idx="599">
                  <c:v>1.33</c:v>
                </c:pt>
                <c:pt idx="600">
                  <c:v>1.41</c:v>
                </c:pt>
                <c:pt idx="601">
                  <c:v>0.98</c:v>
                </c:pt>
                <c:pt idx="602">
                  <c:v>2.88</c:v>
                </c:pt>
                <c:pt idx="603">
                  <c:v>2.25</c:v>
                </c:pt>
                <c:pt idx="604">
                  <c:v>2.61</c:v>
                </c:pt>
                <c:pt idx="605">
                  <c:v>3.87</c:v>
                </c:pt>
                <c:pt idx="606">
                  <c:v>3.63</c:v>
                </c:pt>
                <c:pt idx="607">
                  <c:v>2.56</c:v>
                </c:pt>
                <c:pt idx="608">
                  <c:v>3.39</c:v>
                </c:pt>
                <c:pt idx="609">
                  <c:v>2.97</c:v>
                </c:pt>
                <c:pt idx="610">
                  <c:v>-23.24</c:v>
                </c:pt>
                <c:pt idx="611">
                  <c:v>-30.09</c:v>
                </c:pt>
                <c:pt idx="612">
                  <c:v>-30.53</c:v>
                </c:pt>
                <c:pt idx="613">
                  <c:v>-24.7</c:v>
                </c:pt>
                <c:pt idx="614">
                  <c:v>-25.76</c:v>
                </c:pt>
                <c:pt idx="615">
                  <c:v>-25.53</c:v>
                </c:pt>
                <c:pt idx="616">
                  <c:v>-29.7</c:v>
                </c:pt>
                <c:pt idx="617">
                  <c:v>-29.92</c:v>
                </c:pt>
                <c:pt idx="618">
                  <c:v>-29.97</c:v>
                </c:pt>
                <c:pt idx="619">
                  <c:v>-30.76</c:v>
                </c:pt>
                <c:pt idx="620">
                  <c:v>20.63</c:v>
                </c:pt>
                <c:pt idx="621">
                  <c:v>28.68</c:v>
                </c:pt>
                <c:pt idx="622">
                  <c:v>20.87</c:v>
                </c:pt>
                <c:pt idx="623">
                  <c:v>22.16</c:v>
                </c:pt>
                <c:pt idx="624">
                  <c:v>22.68</c:v>
                </c:pt>
                <c:pt idx="625">
                  <c:v>22.77</c:v>
                </c:pt>
                <c:pt idx="626">
                  <c:v>22.2</c:v>
                </c:pt>
                <c:pt idx="627">
                  <c:v>20.48</c:v>
                </c:pt>
                <c:pt idx="628">
                  <c:v>20.83</c:v>
                </c:pt>
                <c:pt idx="629">
                  <c:v>20.63</c:v>
                </c:pt>
                <c:pt idx="630">
                  <c:v>20.29</c:v>
                </c:pt>
                <c:pt idx="631">
                  <c:v>21.26</c:v>
                </c:pt>
                <c:pt idx="632">
                  <c:v>21.31</c:v>
                </c:pt>
                <c:pt idx="633">
                  <c:v>21.7</c:v>
                </c:pt>
                <c:pt idx="634">
                  <c:v>22.79</c:v>
                </c:pt>
                <c:pt idx="635">
                  <c:v>23.18</c:v>
                </c:pt>
                <c:pt idx="636">
                  <c:v>23.22</c:v>
                </c:pt>
                <c:pt idx="637">
                  <c:v>23.02</c:v>
                </c:pt>
                <c:pt idx="638">
                  <c:v>23.81</c:v>
                </c:pt>
                <c:pt idx="639">
                  <c:v>24.14</c:v>
                </c:pt>
                <c:pt idx="640">
                  <c:v>23.46</c:v>
                </c:pt>
                <c:pt idx="641">
                  <c:v>24.97</c:v>
                </c:pt>
                <c:pt idx="642">
                  <c:v>24.52</c:v>
                </c:pt>
                <c:pt idx="643">
                  <c:v>24.39</c:v>
                </c:pt>
                <c:pt idx="644">
                  <c:v>25.38</c:v>
                </c:pt>
                <c:pt idx="645">
                  <c:v>26.52</c:v>
                </c:pt>
                <c:pt idx="646">
                  <c:v>25.86</c:v>
                </c:pt>
                <c:pt idx="647">
                  <c:v>26.91</c:v>
                </c:pt>
                <c:pt idx="648">
                  <c:v>25.95</c:v>
                </c:pt>
                <c:pt idx="649">
                  <c:v>26.26</c:v>
                </c:pt>
                <c:pt idx="650">
                  <c:v>27.11</c:v>
                </c:pt>
                <c:pt idx="651">
                  <c:v>27.59</c:v>
                </c:pt>
                <c:pt idx="652">
                  <c:v>27.46</c:v>
                </c:pt>
                <c:pt idx="653">
                  <c:v>27.92</c:v>
                </c:pt>
                <c:pt idx="654">
                  <c:v>28.14</c:v>
                </c:pt>
                <c:pt idx="655">
                  <c:v>27</c:v>
                </c:pt>
                <c:pt idx="656">
                  <c:v>25.78</c:v>
                </c:pt>
                <c:pt idx="657">
                  <c:v>25.68</c:v>
                </c:pt>
                <c:pt idx="658">
                  <c:v>25.92</c:v>
                </c:pt>
                <c:pt idx="659">
                  <c:v>26.44</c:v>
                </c:pt>
                <c:pt idx="660">
                  <c:v>28.92</c:v>
                </c:pt>
                <c:pt idx="661">
                  <c:v>20.74</c:v>
                </c:pt>
                <c:pt idx="662">
                  <c:v>21.02</c:v>
                </c:pt>
                <c:pt idx="663">
                  <c:v>22.2</c:v>
                </c:pt>
                <c:pt idx="664">
                  <c:v>22.55</c:v>
                </c:pt>
                <c:pt idx="665">
                  <c:v>23.09</c:v>
                </c:pt>
                <c:pt idx="666">
                  <c:v>22.95</c:v>
                </c:pt>
                <c:pt idx="667">
                  <c:v>22.48</c:v>
                </c:pt>
                <c:pt idx="668">
                  <c:v>20.73</c:v>
                </c:pt>
                <c:pt idx="669">
                  <c:v>20.62</c:v>
                </c:pt>
                <c:pt idx="670">
                  <c:v>20.74</c:v>
                </c:pt>
                <c:pt idx="671">
                  <c:v>20.420000000000002</c:v>
                </c:pt>
                <c:pt idx="672">
                  <c:v>11.33</c:v>
                </c:pt>
                <c:pt idx="673">
                  <c:v>11.41</c:v>
                </c:pt>
                <c:pt idx="674">
                  <c:v>-16.21</c:v>
                </c:pt>
                <c:pt idx="675">
                  <c:v>-15.24</c:v>
                </c:pt>
                <c:pt idx="676">
                  <c:v>-17.32</c:v>
                </c:pt>
                <c:pt idx="677">
                  <c:v>-17.55</c:v>
                </c:pt>
                <c:pt idx="678">
                  <c:v>-17.89</c:v>
                </c:pt>
                <c:pt idx="679">
                  <c:v>-18.95</c:v>
                </c:pt>
                <c:pt idx="680">
                  <c:v>-17.350000000000001</c:v>
                </c:pt>
                <c:pt idx="681">
                  <c:v>-17.440000000000001</c:v>
                </c:pt>
                <c:pt idx="682">
                  <c:v>-17.52</c:v>
                </c:pt>
                <c:pt idx="683">
                  <c:v>-16.34</c:v>
                </c:pt>
                <c:pt idx="684">
                  <c:v>-16.559999999999999</c:v>
                </c:pt>
                <c:pt idx="685">
                  <c:v>-17.010000000000002</c:v>
                </c:pt>
                <c:pt idx="686">
                  <c:v>-16.68</c:v>
                </c:pt>
                <c:pt idx="687">
                  <c:v>-16.739999999999998</c:v>
                </c:pt>
                <c:pt idx="688">
                  <c:v>-16.690000000000001</c:v>
                </c:pt>
                <c:pt idx="689">
                  <c:v>-16.399999999999999</c:v>
                </c:pt>
                <c:pt idx="690">
                  <c:v>-16.100000000000001</c:v>
                </c:pt>
                <c:pt idx="691">
                  <c:v>-15.07</c:v>
                </c:pt>
                <c:pt idx="692">
                  <c:v>-15.28</c:v>
                </c:pt>
                <c:pt idx="693">
                  <c:v>-15.44</c:v>
                </c:pt>
                <c:pt idx="694">
                  <c:v>-18.37</c:v>
                </c:pt>
                <c:pt idx="695">
                  <c:v>-20.14</c:v>
                </c:pt>
                <c:pt idx="696">
                  <c:v>-18.5</c:v>
                </c:pt>
                <c:pt idx="697">
                  <c:v>-19.52</c:v>
                </c:pt>
                <c:pt idx="698">
                  <c:v>-20.05</c:v>
                </c:pt>
                <c:pt idx="699">
                  <c:v>-18.62</c:v>
                </c:pt>
                <c:pt idx="700">
                  <c:v>-17.97</c:v>
                </c:pt>
                <c:pt idx="701">
                  <c:v>-17.54</c:v>
                </c:pt>
                <c:pt idx="702">
                  <c:v>-18.11</c:v>
                </c:pt>
                <c:pt idx="703">
                  <c:v>-18.47</c:v>
                </c:pt>
                <c:pt idx="704">
                  <c:v>-19</c:v>
                </c:pt>
                <c:pt idx="705">
                  <c:v>-19.41</c:v>
                </c:pt>
                <c:pt idx="706">
                  <c:v>-18.510000000000002</c:v>
                </c:pt>
                <c:pt idx="707">
                  <c:v>-19.329999999999998</c:v>
                </c:pt>
                <c:pt idx="708">
                  <c:v>-19.55</c:v>
                </c:pt>
                <c:pt idx="709">
                  <c:v>-21.93</c:v>
                </c:pt>
                <c:pt idx="710">
                  <c:v>-22.98</c:v>
                </c:pt>
                <c:pt idx="711">
                  <c:v>-20.38</c:v>
                </c:pt>
                <c:pt idx="712">
                  <c:v>-20.03</c:v>
                </c:pt>
                <c:pt idx="713">
                  <c:v>-20.12</c:v>
                </c:pt>
                <c:pt idx="714">
                  <c:v>-21.84</c:v>
                </c:pt>
                <c:pt idx="715">
                  <c:v>-22.21</c:v>
                </c:pt>
                <c:pt idx="716">
                  <c:v>-22.82</c:v>
                </c:pt>
                <c:pt idx="717">
                  <c:v>-20.9</c:v>
                </c:pt>
                <c:pt idx="718">
                  <c:v>-21.55</c:v>
                </c:pt>
                <c:pt idx="719">
                  <c:v>-22.92</c:v>
                </c:pt>
                <c:pt idx="720">
                  <c:v>-23.26</c:v>
                </c:pt>
                <c:pt idx="721">
                  <c:v>-23.46</c:v>
                </c:pt>
                <c:pt idx="722">
                  <c:v>-21.67</c:v>
                </c:pt>
                <c:pt idx="723">
                  <c:v>-22.51</c:v>
                </c:pt>
                <c:pt idx="724">
                  <c:v>-22.16</c:v>
                </c:pt>
                <c:pt idx="725">
                  <c:v>-22.37</c:v>
                </c:pt>
                <c:pt idx="726">
                  <c:v>-22.96</c:v>
                </c:pt>
                <c:pt idx="727">
                  <c:v>-23.56</c:v>
                </c:pt>
                <c:pt idx="728">
                  <c:v>-25.06</c:v>
                </c:pt>
                <c:pt idx="729">
                  <c:v>-24.78</c:v>
                </c:pt>
                <c:pt idx="730">
                  <c:v>-25.82</c:v>
                </c:pt>
                <c:pt idx="731">
                  <c:v>-25.5</c:v>
                </c:pt>
                <c:pt idx="732">
                  <c:v>-22.19</c:v>
                </c:pt>
                <c:pt idx="733">
                  <c:v>-22.52</c:v>
                </c:pt>
                <c:pt idx="734">
                  <c:v>-22.28</c:v>
                </c:pt>
                <c:pt idx="735">
                  <c:v>-22.09</c:v>
                </c:pt>
                <c:pt idx="736">
                  <c:v>-21.75</c:v>
                </c:pt>
                <c:pt idx="737">
                  <c:v>-22.41</c:v>
                </c:pt>
                <c:pt idx="738">
                  <c:v>-8.92</c:v>
                </c:pt>
                <c:pt idx="739">
                  <c:v>-9.5299999999999994</c:v>
                </c:pt>
                <c:pt idx="740">
                  <c:v>-8.3000000000000007</c:v>
                </c:pt>
                <c:pt idx="741">
                  <c:v>-8.1199999999999992</c:v>
                </c:pt>
                <c:pt idx="742">
                  <c:v>-8.1199999999999992</c:v>
                </c:pt>
                <c:pt idx="743">
                  <c:v>-8.31</c:v>
                </c:pt>
                <c:pt idx="744">
                  <c:v>-8.01</c:v>
                </c:pt>
                <c:pt idx="745">
                  <c:v>-7.06</c:v>
                </c:pt>
                <c:pt idx="746">
                  <c:v>-6.16</c:v>
                </c:pt>
                <c:pt idx="747">
                  <c:v>-3.89</c:v>
                </c:pt>
                <c:pt idx="748">
                  <c:v>-3.17</c:v>
                </c:pt>
                <c:pt idx="749">
                  <c:v>-2.2400000000000002</c:v>
                </c:pt>
                <c:pt idx="750">
                  <c:v>-5.53</c:v>
                </c:pt>
                <c:pt idx="751">
                  <c:v>-3.03</c:v>
                </c:pt>
                <c:pt idx="752">
                  <c:v>-4.29</c:v>
                </c:pt>
                <c:pt idx="753">
                  <c:v>-4.62</c:v>
                </c:pt>
                <c:pt idx="754">
                  <c:v>-5.7</c:v>
                </c:pt>
                <c:pt idx="755">
                  <c:v>-6.17</c:v>
                </c:pt>
                <c:pt idx="756">
                  <c:v>-7</c:v>
                </c:pt>
                <c:pt idx="757">
                  <c:v>-7.78</c:v>
                </c:pt>
                <c:pt idx="758">
                  <c:v>-6.1</c:v>
                </c:pt>
                <c:pt idx="759">
                  <c:v>-6.54</c:v>
                </c:pt>
                <c:pt idx="760">
                  <c:v>-6.76</c:v>
                </c:pt>
                <c:pt idx="761">
                  <c:v>-7.21</c:v>
                </c:pt>
                <c:pt idx="762">
                  <c:v>-6.75</c:v>
                </c:pt>
                <c:pt idx="763">
                  <c:v>-6.59</c:v>
                </c:pt>
                <c:pt idx="764">
                  <c:v>-7.47</c:v>
                </c:pt>
                <c:pt idx="765">
                  <c:v>-7.97</c:v>
                </c:pt>
                <c:pt idx="766">
                  <c:v>-7.99</c:v>
                </c:pt>
                <c:pt idx="767">
                  <c:v>-8.4600000000000009</c:v>
                </c:pt>
                <c:pt idx="768">
                  <c:v>-8.1999999999999993</c:v>
                </c:pt>
                <c:pt idx="769">
                  <c:v>-9.09</c:v>
                </c:pt>
                <c:pt idx="770">
                  <c:v>-9.8800000000000008</c:v>
                </c:pt>
                <c:pt idx="771">
                  <c:v>-7.07</c:v>
                </c:pt>
                <c:pt idx="772">
                  <c:v>-7.2</c:v>
                </c:pt>
                <c:pt idx="773">
                  <c:v>-7.59</c:v>
                </c:pt>
                <c:pt idx="774">
                  <c:v>-7.65</c:v>
                </c:pt>
                <c:pt idx="775">
                  <c:v>-8.57</c:v>
                </c:pt>
                <c:pt idx="776">
                  <c:v>-8.56</c:v>
                </c:pt>
                <c:pt idx="777">
                  <c:v>-8.9700000000000006</c:v>
                </c:pt>
                <c:pt idx="778">
                  <c:v>-8.9700000000000006</c:v>
                </c:pt>
                <c:pt idx="779">
                  <c:v>-8.7200000000000006</c:v>
                </c:pt>
                <c:pt idx="780">
                  <c:v>-9.2899999999999991</c:v>
                </c:pt>
                <c:pt idx="781">
                  <c:v>-9.7200000000000006</c:v>
                </c:pt>
                <c:pt idx="782">
                  <c:v>-8.82</c:v>
                </c:pt>
                <c:pt idx="783">
                  <c:v>-8.92</c:v>
                </c:pt>
                <c:pt idx="784">
                  <c:v>-9.56</c:v>
                </c:pt>
                <c:pt idx="785">
                  <c:v>-9.6999999999999993</c:v>
                </c:pt>
                <c:pt idx="786">
                  <c:v>-15.6</c:v>
                </c:pt>
                <c:pt idx="787">
                  <c:v>-14.59</c:v>
                </c:pt>
                <c:pt idx="788">
                  <c:v>-14.89</c:v>
                </c:pt>
                <c:pt idx="789">
                  <c:v>-14.89</c:v>
                </c:pt>
                <c:pt idx="790">
                  <c:v>-12.12</c:v>
                </c:pt>
                <c:pt idx="791">
                  <c:v>-12.36</c:v>
                </c:pt>
                <c:pt idx="792">
                  <c:v>-13.62</c:v>
                </c:pt>
                <c:pt idx="793">
                  <c:v>-13.13</c:v>
                </c:pt>
                <c:pt idx="794">
                  <c:v>-14.07</c:v>
                </c:pt>
                <c:pt idx="795">
                  <c:v>-15.53</c:v>
                </c:pt>
                <c:pt idx="796">
                  <c:v>-18.399999999999999</c:v>
                </c:pt>
                <c:pt idx="797">
                  <c:v>-11.44</c:v>
                </c:pt>
                <c:pt idx="798">
                  <c:v>-19.71</c:v>
                </c:pt>
                <c:pt idx="799">
                  <c:v>-16.309999999999999</c:v>
                </c:pt>
                <c:pt idx="800">
                  <c:v>-15.94</c:v>
                </c:pt>
                <c:pt idx="801">
                  <c:v>-16.510000000000002</c:v>
                </c:pt>
                <c:pt idx="802">
                  <c:v>2.2200000000000002</c:v>
                </c:pt>
                <c:pt idx="803">
                  <c:v>2.65</c:v>
                </c:pt>
                <c:pt idx="804">
                  <c:v>3.11</c:v>
                </c:pt>
                <c:pt idx="805">
                  <c:v>2.89</c:v>
                </c:pt>
                <c:pt idx="806">
                  <c:v>2.29</c:v>
                </c:pt>
                <c:pt idx="807">
                  <c:v>7.02</c:v>
                </c:pt>
                <c:pt idx="808">
                  <c:v>7.12</c:v>
                </c:pt>
                <c:pt idx="809">
                  <c:v>7.71</c:v>
                </c:pt>
                <c:pt idx="810">
                  <c:v>9.8800000000000008</c:v>
                </c:pt>
                <c:pt idx="811">
                  <c:v>10.07</c:v>
                </c:pt>
                <c:pt idx="812">
                  <c:v>6.83</c:v>
                </c:pt>
                <c:pt idx="813">
                  <c:v>6.94</c:v>
                </c:pt>
                <c:pt idx="814">
                  <c:v>7.25</c:v>
                </c:pt>
                <c:pt idx="815">
                  <c:v>7.25</c:v>
                </c:pt>
                <c:pt idx="816">
                  <c:v>6.1</c:v>
                </c:pt>
                <c:pt idx="817">
                  <c:v>6.05</c:v>
                </c:pt>
                <c:pt idx="818">
                  <c:v>6.05</c:v>
                </c:pt>
                <c:pt idx="819">
                  <c:v>5.32</c:v>
                </c:pt>
                <c:pt idx="820">
                  <c:v>5.28</c:v>
                </c:pt>
                <c:pt idx="821">
                  <c:v>6.93</c:v>
                </c:pt>
                <c:pt idx="822">
                  <c:v>7.95</c:v>
                </c:pt>
                <c:pt idx="823">
                  <c:v>5.81</c:v>
                </c:pt>
                <c:pt idx="824">
                  <c:v>6.33</c:v>
                </c:pt>
                <c:pt idx="825">
                  <c:v>4.6500000000000004</c:v>
                </c:pt>
                <c:pt idx="826">
                  <c:v>5.01</c:v>
                </c:pt>
                <c:pt idx="827">
                  <c:v>5.05</c:v>
                </c:pt>
                <c:pt idx="828">
                  <c:v>4.87</c:v>
                </c:pt>
                <c:pt idx="829">
                  <c:v>4.3099999999999996</c:v>
                </c:pt>
                <c:pt idx="830">
                  <c:v>4.3600000000000003</c:v>
                </c:pt>
                <c:pt idx="831">
                  <c:v>4.7699999999999996</c:v>
                </c:pt>
                <c:pt idx="832">
                  <c:v>5.66</c:v>
                </c:pt>
                <c:pt idx="833">
                  <c:v>4.3099999999999996</c:v>
                </c:pt>
                <c:pt idx="834">
                  <c:v>7.91</c:v>
                </c:pt>
                <c:pt idx="835">
                  <c:v>6.62</c:v>
                </c:pt>
                <c:pt idx="836">
                  <c:v>6.37</c:v>
                </c:pt>
                <c:pt idx="837">
                  <c:v>6.98</c:v>
                </c:pt>
                <c:pt idx="838">
                  <c:v>7.63</c:v>
                </c:pt>
                <c:pt idx="839">
                  <c:v>9.15</c:v>
                </c:pt>
                <c:pt idx="840">
                  <c:v>9.01</c:v>
                </c:pt>
                <c:pt idx="841">
                  <c:v>8.1999999999999993</c:v>
                </c:pt>
                <c:pt idx="842">
                  <c:v>8.6</c:v>
                </c:pt>
                <c:pt idx="843">
                  <c:v>5.62</c:v>
                </c:pt>
                <c:pt idx="844">
                  <c:v>8.09</c:v>
                </c:pt>
                <c:pt idx="845">
                  <c:v>8.01</c:v>
                </c:pt>
                <c:pt idx="846">
                  <c:v>8.82</c:v>
                </c:pt>
                <c:pt idx="847">
                  <c:v>8.93</c:v>
                </c:pt>
                <c:pt idx="848">
                  <c:v>8.1</c:v>
                </c:pt>
                <c:pt idx="849">
                  <c:v>7.71</c:v>
                </c:pt>
                <c:pt idx="850">
                  <c:v>8.76</c:v>
                </c:pt>
                <c:pt idx="851">
                  <c:v>7.4</c:v>
                </c:pt>
                <c:pt idx="852">
                  <c:v>7.89</c:v>
                </c:pt>
                <c:pt idx="853">
                  <c:v>8.51</c:v>
                </c:pt>
                <c:pt idx="854">
                  <c:v>9.89</c:v>
                </c:pt>
                <c:pt idx="855">
                  <c:v>9.66</c:v>
                </c:pt>
                <c:pt idx="856">
                  <c:v>9.4499999999999993</c:v>
                </c:pt>
                <c:pt idx="857">
                  <c:v>-6.84</c:v>
                </c:pt>
                <c:pt idx="858">
                  <c:v>-7.24</c:v>
                </c:pt>
                <c:pt idx="859">
                  <c:v>-7.39</c:v>
                </c:pt>
                <c:pt idx="860">
                  <c:v>-7.74</c:v>
                </c:pt>
                <c:pt idx="861">
                  <c:v>-6.96</c:v>
                </c:pt>
                <c:pt idx="862">
                  <c:v>-7.33</c:v>
                </c:pt>
                <c:pt idx="863">
                  <c:v>-8.6300000000000008</c:v>
                </c:pt>
                <c:pt idx="864">
                  <c:v>-8.5500000000000007</c:v>
                </c:pt>
                <c:pt idx="865">
                  <c:v>-10.49</c:v>
                </c:pt>
                <c:pt idx="866">
                  <c:v>24.89</c:v>
                </c:pt>
                <c:pt idx="867">
                  <c:v>25.15</c:v>
                </c:pt>
                <c:pt idx="868">
                  <c:v>24.72</c:v>
                </c:pt>
                <c:pt idx="869">
                  <c:v>24.94</c:v>
                </c:pt>
                <c:pt idx="870">
                  <c:v>25.67</c:v>
                </c:pt>
                <c:pt idx="871">
                  <c:v>26.06</c:v>
                </c:pt>
                <c:pt idx="872">
                  <c:v>29.07</c:v>
                </c:pt>
                <c:pt idx="873">
                  <c:v>28.58</c:v>
                </c:pt>
                <c:pt idx="874">
                  <c:v>28.19</c:v>
                </c:pt>
                <c:pt idx="875">
                  <c:v>29.27</c:v>
                </c:pt>
                <c:pt idx="876">
                  <c:v>29.6</c:v>
                </c:pt>
                <c:pt idx="877">
                  <c:v>29.1</c:v>
                </c:pt>
                <c:pt idx="878">
                  <c:v>28.81</c:v>
                </c:pt>
                <c:pt idx="879">
                  <c:v>28.14</c:v>
                </c:pt>
                <c:pt idx="880">
                  <c:v>28.3</c:v>
                </c:pt>
                <c:pt idx="881">
                  <c:v>9.89</c:v>
                </c:pt>
                <c:pt idx="882">
                  <c:v>10.42</c:v>
                </c:pt>
                <c:pt idx="883">
                  <c:v>11.73</c:v>
                </c:pt>
                <c:pt idx="884">
                  <c:v>10.45</c:v>
                </c:pt>
                <c:pt idx="885">
                  <c:v>12.25</c:v>
                </c:pt>
                <c:pt idx="886">
                  <c:v>11.43</c:v>
                </c:pt>
                <c:pt idx="887">
                  <c:v>11.91</c:v>
                </c:pt>
                <c:pt idx="888">
                  <c:v>10.48</c:v>
                </c:pt>
                <c:pt idx="889">
                  <c:v>10.029999999999999</c:v>
                </c:pt>
                <c:pt idx="890">
                  <c:v>11.31</c:v>
                </c:pt>
                <c:pt idx="891">
                  <c:v>12.77</c:v>
                </c:pt>
                <c:pt idx="892">
                  <c:v>13.77</c:v>
                </c:pt>
                <c:pt idx="893">
                  <c:v>14.44</c:v>
                </c:pt>
                <c:pt idx="894">
                  <c:v>16.12</c:v>
                </c:pt>
                <c:pt idx="895">
                  <c:v>13.53</c:v>
                </c:pt>
                <c:pt idx="896">
                  <c:v>13.07</c:v>
                </c:pt>
                <c:pt idx="897">
                  <c:v>12.42</c:v>
                </c:pt>
                <c:pt idx="898">
                  <c:v>11.81</c:v>
                </c:pt>
                <c:pt idx="899">
                  <c:v>18.87</c:v>
                </c:pt>
                <c:pt idx="900">
                  <c:v>17.170000000000002</c:v>
                </c:pt>
                <c:pt idx="901">
                  <c:v>17.07</c:v>
                </c:pt>
                <c:pt idx="902">
                  <c:v>16.89</c:v>
                </c:pt>
                <c:pt idx="903">
                  <c:v>18.53</c:v>
                </c:pt>
                <c:pt idx="904">
                  <c:v>17.52</c:v>
                </c:pt>
                <c:pt idx="905">
                  <c:v>17.5</c:v>
                </c:pt>
                <c:pt idx="906">
                  <c:v>19.77</c:v>
                </c:pt>
                <c:pt idx="907">
                  <c:v>19.21</c:v>
                </c:pt>
                <c:pt idx="908">
                  <c:v>16.420000000000002</c:v>
                </c:pt>
                <c:pt idx="909">
                  <c:v>19.28</c:v>
                </c:pt>
                <c:pt idx="910">
                  <c:v>1.76</c:v>
                </c:pt>
                <c:pt idx="911">
                  <c:v>1.86</c:v>
                </c:pt>
                <c:pt idx="912">
                  <c:v>0.5</c:v>
                </c:pt>
                <c:pt idx="913">
                  <c:v>2.75</c:v>
                </c:pt>
                <c:pt idx="914">
                  <c:v>0.5</c:v>
                </c:pt>
                <c:pt idx="915">
                  <c:v>2.66</c:v>
                </c:pt>
                <c:pt idx="916">
                  <c:v>1.53</c:v>
                </c:pt>
                <c:pt idx="917">
                  <c:v>1.58</c:v>
                </c:pt>
                <c:pt idx="918">
                  <c:v>1.7</c:v>
                </c:pt>
                <c:pt idx="919">
                  <c:v>2.96</c:v>
                </c:pt>
                <c:pt idx="920">
                  <c:v>3.07</c:v>
                </c:pt>
                <c:pt idx="921">
                  <c:v>3.49</c:v>
                </c:pt>
                <c:pt idx="922">
                  <c:v>3.38</c:v>
                </c:pt>
                <c:pt idx="923">
                  <c:v>8.59</c:v>
                </c:pt>
                <c:pt idx="924">
                  <c:v>2.4500000000000002</c:v>
                </c:pt>
                <c:pt idx="925">
                  <c:v>2.85</c:v>
                </c:pt>
                <c:pt idx="926">
                  <c:v>2.2200000000000002</c:v>
                </c:pt>
                <c:pt idx="927">
                  <c:v>3.05</c:v>
                </c:pt>
                <c:pt idx="928">
                  <c:v>3.04</c:v>
                </c:pt>
                <c:pt idx="929">
                  <c:v>2.13</c:v>
                </c:pt>
                <c:pt idx="930">
                  <c:v>-21.94</c:v>
                </c:pt>
                <c:pt idx="931">
                  <c:v>-22.12</c:v>
                </c:pt>
                <c:pt idx="932">
                  <c:v>-22.94</c:v>
                </c:pt>
                <c:pt idx="933">
                  <c:v>-24.59</c:v>
                </c:pt>
                <c:pt idx="934">
                  <c:v>-25.64</c:v>
                </c:pt>
                <c:pt idx="935">
                  <c:v>-25.33</c:v>
                </c:pt>
                <c:pt idx="936">
                  <c:v>-24.97</c:v>
                </c:pt>
                <c:pt idx="937">
                  <c:v>-24.46</c:v>
                </c:pt>
                <c:pt idx="938">
                  <c:v>-24.13</c:v>
                </c:pt>
                <c:pt idx="939">
                  <c:v>-23.05</c:v>
                </c:pt>
                <c:pt idx="940">
                  <c:v>-23.32</c:v>
                </c:pt>
                <c:pt idx="941">
                  <c:v>-22.74</c:v>
                </c:pt>
                <c:pt idx="942">
                  <c:v>-22.76</c:v>
                </c:pt>
                <c:pt idx="943">
                  <c:v>-25.49</c:v>
                </c:pt>
                <c:pt idx="944">
                  <c:v>-26.04</c:v>
                </c:pt>
                <c:pt idx="945">
                  <c:v>-23.58</c:v>
                </c:pt>
                <c:pt idx="946">
                  <c:v>-25.56</c:v>
                </c:pt>
                <c:pt idx="947">
                  <c:v>-27.07</c:v>
                </c:pt>
                <c:pt idx="948">
                  <c:v>-30.58</c:v>
                </c:pt>
                <c:pt idx="949">
                  <c:v>-28.36</c:v>
                </c:pt>
                <c:pt idx="950">
                  <c:v>-27.1</c:v>
                </c:pt>
                <c:pt idx="951">
                  <c:v>-28.41</c:v>
                </c:pt>
                <c:pt idx="952">
                  <c:v>-28.93</c:v>
                </c:pt>
                <c:pt idx="953">
                  <c:v>-28.5</c:v>
                </c:pt>
                <c:pt idx="954">
                  <c:v>-27.12</c:v>
                </c:pt>
                <c:pt idx="955">
                  <c:v>-26.85</c:v>
                </c:pt>
                <c:pt idx="956">
                  <c:v>-27.78</c:v>
                </c:pt>
                <c:pt idx="957">
                  <c:v>-27.8</c:v>
                </c:pt>
                <c:pt idx="958">
                  <c:v>-28.46</c:v>
                </c:pt>
                <c:pt idx="959">
                  <c:v>-29.36</c:v>
                </c:pt>
                <c:pt idx="960">
                  <c:v>-28.97</c:v>
                </c:pt>
                <c:pt idx="961">
                  <c:v>-29.77</c:v>
                </c:pt>
                <c:pt idx="962">
                  <c:v>-29.61</c:v>
                </c:pt>
                <c:pt idx="963">
                  <c:v>-29.91</c:v>
                </c:pt>
                <c:pt idx="964">
                  <c:v>-30.4</c:v>
                </c:pt>
                <c:pt idx="965">
                  <c:v>-30.81</c:v>
                </c:pt>
                <c:pt idx="966">
                  <c:v>-25.98</c:v>
                </c:pt>
                <c:pt idx="967">
                  <c:v>-27.05</c:v>
                </c:pt>
                <c:pt idx="968">
                  <c:v>22.81</c:v>
                </c:pt>
                <c:pt idx="969">
                  <c:v>20.93</c:v>
                </c:pt>
                <c:pt idx="970">
                  <c:v>21.01</c:v>
                </c:pt>
                <c:pt idx="971">
                  <c:v>21.26</c:v>
                </c:pt>
                <c:pt idx="972">
                  <c:v>21.17</c:v>
                </c:pt>
                <c:pt idx="973">
                  <c:v>22.94</c:v>
                </c:pt>
                <c:pt idx="974">
                  <c:v>23.14</c:v>
                </c:pt>
                <c:pt idx="975">
                  <c:v>23.4</c:v>
                </c:pt>
                <c:pt idx="976">
                  <c:v>21.97</c:v>
                </c:pt>
                <c:pt idx="977">
                  <c:v>22.79</c:v>
                </c:pt>
                <c:pt idx="978">
                  <c:v>22.58</c:v>
                </c:pt>
                <c:pt idx="979">
                  <c:v>22.77</c:v>
                </c:pt>
                <c:pt idx="980">
                  <c:v>24.31</c:v>
                </c:pt>
                <c:pt idx="981">
                  <c:v>24.03</c:v>
                </c:pt>
                <c:pt idx="982">
                  <c:v>24.36</c:v>
                </c:pt>
                <c:pt idx="983">
                  <c:v>24.54</c:v>
                </c:pt>
                <c:pt idx="984">
                  <c:v>22.43</c:v>
                </c:pt>
                <c:pt idx="985">
                  <c:v>24.02</c:v>
                </c:pt>
                <c:pt idx="986">
                  <c:v>24.1</c:v>
                </c:pt>
                <c:pt idx="987">
                  <c:v>25.87</c:v>
                </c:pt>
                <c:pt idx="988">
                  <c:v>25.76</c:v>
                </c:pt>
                <c:pt idx="989">
                  <c:v>25.93</c:v>
                </c:pt>
                <c:pt idx="990">
                  <c:v>27.41</c:v>
                </c:pt>
                <c:pt idx="991">
                  <c:v>27.28</c:v>
                </c:pt>
                <c:pt idx="992">
                  <c:v>27.15</c:v>
                </c:pt>
                <c:pt idx="993">
                  <c:v>17.61</c:v>
                </c:pt>
                <c:pt idx="994">
                  <c:v>18.149999999999999</c:v>
                </c:pt>
                <c:pt idx="995">
                  <c:v>18.61</c:v>
                </c:pt>
                <c:pt idx="996">
                  <c:v>18.579999999999998</c:v>
                </c:pt>
                <c:pt idx="997">
                  <c:v>17.489999999999998</c:v>
                </c:pt>
                <c:pt idx="998">
                  <c:v>17.97</c:v>
                </c:pt>
                <c:pt idx="999">
                  <c:v>17.239999999999998</c:v>
                </c:pt>
                <c:pt idx="1000">
                  <c:v>19.8</c:v>
                </c:pt>
                <c:pt idx="1001">
                  <c:v>19.12</c:v>
                </c:pt>
                <c:pt idx="1002">
                  <c:v>-26.84</c:v>
                </c:pt>
                <c:pt idx="1003">
                  <c:v>-27.68</c:v>
                </c:pt>
                <c:pt idx="1004">
                  <c:v>-28.26</c:v>
                </c:pt>
                <c:pt idx="1005">
                  <c:v>-29.92</c:v>
                </c:pt>
                <c:pt idx="1006">
                  <c:v>-28.42</c:v>
                </c:pt>
                <c:pt idx="1007">
                  <c:v>-29.45</c:v>
                </c:pt>
                <c:pt idx="1008">
                  <c:v>-26.26</c:v>
                </c:pt>
                <c:pt idx="1009">
                  <c:v>-27.11</c:v>
                </c:pt>
                <c:pt idx="1010">
                  <c:v>-26.24</c:v>
                </c:pt>
                <c:pt idx="1011">
                  <c:v>-27.33</c:v>
                </c:pt>
                <c:pt idx="1012">
                  <c:v>0.6</c:v>
                </c:pt>
                <c:pt idx="1013">
                  <c:v>0.25</c:v>
                </c:pt>
                <c:pt idx="1014">
                  <c:v>0.55000000000000004</c:v>
                </c:pt>
                <c:pt idx="1015">
                  <c:v>0.19</c:v>
                </c:pt>
                <c:pt idx="1016">
                  <c:v>0.39</c:v>
                </c:pt>
                <c:pt idx="1017">
                  <c:v>1.47</c:v>
                </c:pt>
                <c:pt idx="1018">
                  <c:v>0.83</c:v>
                </c:pt>
                <c:pt idx="1019">
                  <c:v>1.43</c:v>
                </c:pt>
                <c:pt idx="1020">
                  <c:v>1.1399999999999999</c:v>
                </c:pt>
                <c:pt idx="1021">
                  <c:v>1.27</c:v>
                </c:pt>
                <c:pt idx="1022">
                  <c:v>0.74</c:v>
                </c:pt>
                <c:pt idx="1023">
                  <c:v>1.6</c:v>
                </c:pt>
                <c:pt idx="1024">
                  <c:v>1.63</c:v>
                </c:pt>
                <c:pt idx="1025">
                  <c:v>1.63</c:v>
                </c:pt>
                <c:pt idx="1026">
                  <c:v>1.02</c:v>
                </c:pt>
                <c:pt idx="1027">
                  <c:v>2.0499999999999998</c:v>
                </c:pt>
                <c:pt idx="1028">
                  <c:v>2.4300000000000002</c:v>
                </c:pt>
                <c:pt idx="1029">
                  <c:v>1.05</c:v>
                </c:pt>
                <c:pt idx="1030">
                  <c:v>1.7</c:v>
                </c:pt>
                <c:pt idx="1031">
                  <c:v>2.5099999999999998</c:v>
                </c:pt>
                <c:pt idx="1032">
                  <c:v>4.03</c:v>
                </c:pt>
                <c:pt idx="1033">
                  <c:v>3.14</c:v>
                </c:pt>
                <c:pt idx="1034">
                  <c:v>4.21</c:v>
                </c:pt>
                <c:pt idx="1035">
                  <c:v>-3.48</c:v>
                </c:pt>
                <c:pt idx="1036">
                  <c:v>4.49</c:v>
                </c:pt>
                <c:pt idx="1037">
                  <c:v>3.52</c:v>
                </c:pt>
                <c:pt idx="1038">
                  <c:v>2.9</c:v>
                </c:pt>
                <c:pt idx="1039">
                  <c:v>7.55</c:v>
                </c:pt>
                <c:pt idx="1040">
                  <c:v>3.14</c:v>
                </c:pt>
                <c:pt idx="1041">
                  <c:v>4.0999999999999996</c:v>
                </c:pt>
                <c:pt idx="1042">
                  <c:v>4.97</c:v>
                </c:pt>
                <c:pt idx="1043">
                  <c:v>5.29</c:v>
                </c:pt>
                <c:pt idx="1044">
                  <c:v>6.02</c:v>
                </c:pt>
                <c:pt idx="1045">
                  <c:v>6.89</c:v>
                </c:pt>
                <c:pt idx="1046">
                  <c:v>6.37</c:v>
                </c:pt>
                <c:pt idx="1047">
                  <c:v>6.08</c:v>
                </c:pt>
                <c:pt idx="1048">
                  <c:v>5.36</c:v>
                </c:pt>
                <c:pt idx="1049">
                  <c:v>5.84</c:v>
                </c:pt>
                <c:pt idx="1050">
                  <c:v>3.72</c:v>
                </c:pt>
                <c:pt idx="1051">
                  <c:v>7.14</c:v>
                </c:pt>
                <c:pt idx="1052">
                  <c:v>5.52</c:v>
                </c:pt>
                <c:pt idx="1053">
                  <c:v>6.11</c:v>
                </c:pt>
                <c:pt idx="1054">
                  <c:v>6.61</c:v>
                </c:pt>
                <c:pt idx="1055">
                  <c:v>7.4</c:v>
                </c:pt>
                <c:pt idx="1056">
                  <c:v>7.23</c:v>
                </c:pt>
                <c:pt idx="1057">
                  <c:v>-9.61</c:v>
                </c:pt>
                <c:pt idx="1058">
                  <c:v>-9.91</c:v>
                </c:pt>
                <c:pt idx="1059">
                  <c:v>-6.93</c:v>
                </c:pt>
                <c:pt idx="1060">
                  <c:v>-6.9</c:v>
                </c:pt>
                <c:pt idx="1061">
                  <c:v>-6.91</c:v>
                </c:pt>
                <c:pt idx="1062">
                  <c:v>-7.3</c:v>
                </c:pt>
                <c:pt idx="1063">
                  <c:v>-6.85</c:v>
                </c:pt>
                <c:pt idx="1064">
                  <c:v>-7.4</c:v>
                </c:pt>
                <c:pt idx="1065">
                  <c:v>-7.41</c:v>
                </c:pt>
                <c:pt idx="1066">
                  <c:v>-8.09</c:v>
                </c:pt>
                <c:pt idx="1067">
                  <c:v>-8.42</c:v>
                </c:pt>
                <c:pt idx="1068">
                  <c:v>-9.0399999999999991</c:v>
                </c:pt>
                <c:pt idx="1069">
                  <c:v>-9.15</c:v>
                </c:pt>
                <c:pt idx="1070">
                  <c:v>-9.9499999999999993</c:v>
                </c:pt>
                <c:pt idx="1071">
                  <c:v>-9.7100000000000009</c:v>
                </c:pt>
                <c:pt idx="1072">
                  <c:v>-9.77</c:v>
                </c:pt>
                <c:pt idx="1073">
                  <c:v>-10.93</c:v>
                </c:pt>
                <c:pt idx="1074">
                  <c:v>-10.44</c:v>
                </c:pt>
                <c:pt idx="1075">
                  <c:v>-11.16</c:v>
                </c:pt>
                <c:pt idx="1076">
                  <c:v>-10.88</c:v>
                </c:pt>
                <c:pt idx="1077">
                  <c:v>-11.69</c:v>
                </c:pt>
                <c:pt idx="1078">
                  <c:v>-11.31</c:v>
                </c:pt>
                <c:pt idx="1079">
                  <c:v>-12.69</c:v>
                </c:pt>
                <c:pt idx="1080">
                  <c:v>-13.14</c:v>
                </c:pt>
                <c:pt idx="1081">
                  <c:v>-12.07</c:v>
                </c:pt>
                <c:pt idx="1082">
                  <c:v>-10.96</c:v>
                </c:pt>
                <c:pt idx="1083">
                  <c:v>-13.47</c:v>
                </c:pt>
                <c:pt idx="1084">
                  <c:v>-13.99</c:v>
                </c:pt>
                <c:pt idx="1085">
                  <c:v>-13.38</c:v>
                </c:pt>
                <c:pt idx="1086">
                  <c:v>-12.61</c:v>
                </c:pt>
                <c:pt idx="1087">
                  <c:v>-11.82</c:v>
                </c:pt>
                <c:pt idx="1088">
                  <c:v>-13.2</c:v>
                </c:pt>
                <c:pt idx="1089">
                  <c:v>-12.11</c:v>
                </c:pt>
                <c:pt idx="1090">
                  <c:v>-12.75</c:v>
                </c:pt>
                <c:pt idx="1091">
                  <c:v>-13</c:v>
                </c:pt>
                <c:pt idx="1092">
                  <c:v>-12.31</c:v>
                </c:pt>
                <c:pt idx="1093">
                  <c:v>-14.93</c:v>
                </c:pt>
                <c:pt idx="1094">
                  <c:v>-15.83</c:v>
                </c:pt>
                <c:pt idx="1095">
                  <c:v>-14.93</c:v>
                </c:pt>
                <c:pt idx="1096">
                  <c:v>-15.14</c:v>
                </c:pt>
                <c:pt idx="1097">
                  <c:v>-13.95</c:v>
                </c:pt>
                <c:pt idx="1098">
                  <c:v>-14.34</c:v>
                </c:pt>
                <c:pt idx="1099">
                  <c:v>-14.61</c:v>
                </c:pt>
                <c:pt idx="1100">
                  <c:v>-14.05</c:v>
                </c:pt>
                <c:pt idx="1101">
                  <c:v>-14.97</c:v>
                </c:pt>
                <c:pt idx="1102">
                  <c:v>-15.65</c:v>
                </c:pt>
                <c:pt idx="1103">
                  <c:v>-15.61</c:v>
                </c:pt>
                <c:pt idx="1104">
                  <c:v>-17.420000000000002</c:v>
                </c:pt>
                <c:pt idx="1105">
                  <c:v>-17.64</c:v>
                </c:pt>
                <c:pt idx="1106">
                  <c:v>-16.510000000000002</c:v>
                </c:pt>
                <c:pt idx="1107">
                  <c:v>-16.489999999999998</c:v>
                </c:pt>
                <c:pt idx="1108">
                  <c:v>-18.82</c:v>
                </c:pt>
                <c:pt idx="1109">
                  <c:v>-18.809999999999999</c:v>
                </c:pt>
                <c:pt idx="1110">
                  <c:v>-19.36</c:v>
                </c:pt>
                <c:pt idx="1111">
                  <c:v>-16.91</c:v>
                </c:pt>
                <c:pt idx="1112">
                  <c:v>-18.09</c:v>
                </c:pt>
                <c:pt idx="1113">
                  <c:v>-18.95</c:v>
                </c:pt>
                <c:pt idx="1114">
                  <c:v>-19.440000000000001</c:v>
                </c:pt>
                <c:pt idx="1115">
                  <c:v>-19.63</c:v>
                </c:pt>
                <c:pt idx="1116">
                  <c:v>-19.850000000000001</c:v>
                </c:pt>
                <c:pt idx="1117">
                  <c:v>-20.100000000000001</c:v>
                </c:pt>
                <c:pt idx="1118">
                  <c:v>-20.47</c:v>
                </c:pt>
                <c:pt idx="1119">
                  <c:v>-20.94</c:v>
                </c:pt>
                <c:pt idx="1120">
                  <c:v>-22.91</c:v>
                </c:pt>
                <c:pt idx="1121">
                  <c:v>0.87</c:v>
                </c:pt>
                <c:pt idx="1122">
                  <c:v>0.88</c:v>
                </c:pt>
                <c:pt idx="1123">
                  <c:v>2.58</c:v>
                </c:pt>
                <c:pt idx="1124">
                  <c:v>2.89</c:v>
                </c:pt>
                <c:pt idx="1125">
                  <c:v>3.28</c:v>
                </c:pt>
                <c:pt idx="1126">
                  <c:v>2.98</c:v>
                </c:pt>
                <c:pt idx="1127">
                  <c:v>2.81</c:v>
                </c:pt>
                <c:pt idx="1128">
                  <c:v>0.77</c:v>
                </c:pt>
                <c:pt idx="1129">
                  <c:v>1.1000000000000001</c:v>
                </c:pt>
                <c:pt idx="1130">
                  <c:v>1.36</c:v>
                </c:pt>
                <c:pt idx="1131">
                  <c:v>1.82</c:v>
                </c:pt>
                <c:pt idx="1132">
                  <c:v>-0.04</c:v>
                </c:pt>
                <c:pt idx="1133">
                  <c:v>0.95</c:v>
                </c:pt>
                <c:pt idx="1134">
                  <c:v>0.45</c:v>
                </c:pt>
                <c:pt idx="1135">
                  <c:v>0.31</c:v>
                </c:pt>
                <c:pt idx="1136">
                  <c:v>0.39</c:v>
                </c:pt>
                <c:pt idx="1137">
                  <c:v>1.57</c:v>
                </c:pt>
                <c:pt idx="1138">
                  <c:v>1.88</c:v>
                </c:pt>
                <c:pt idx="1139">
                  <c:v>1.5</c:v>
                </c:pt>
                <c:pt idx="1140">
                  <c:v>0.18</c:v>
                </c:pt>
                <c:pt idx="1141">
                  <c:v>1.57</c:v>
                </c:pt>
                <c:pt idx="1142">
                  <c:v>2.2599999999999998</c:v>
                </c:pt>
                <c:pt idx="1143">
                  <c:v>1.61</c:v>
                </c:pt>
                <c:pt idx="1144">
                  <c:v>1.29</c:v>
                </c:pt>
                <c:pt idx="1145">
                  <c:v>0.88</c:v>
                </c:pt>
                <c:pt idx="1146">
                  <c:v>2.4900000000000002</c:v>
                </c:pt>
                <c:pt idx="1147">
                  <c:v>2.7</c:v>
                </c:pt>
                <c:pt idx="1148">
                  <c:v>3.09</c:v>
                </c:pt>
                <c:pt idx="1149">
                  <c:v>3.02</c:v>
                </c:pt>
                <c:pt idx="1150">
                  <c:v>2.13</c:v>
                </c:pt>
                <c:pt idx="1151">
                  <c:v>2.2000000000000002</c:v>
                </c:pt>
                <c:pt idx="1152">
                  <c:v>2.84</c:v>
                </c:pt>
                <c:pt idx="1153">
                  <c:v>3.37</c:v>
                </c:pt>
                <c:pt idx="1154">
                  <c:v>4.04</c:v>
                </c:pt>
                <c:pt idx="1155">
                  <c:v>3.57</c:v>
                </c:pt>
                <c:pt idx="1156">
                  <c:v>2.89</c:v>
                </c:pt>
                <c:pt idx="1157">
                  <c:v>3.06</c:v>
                </c:pt>
                <c:pt idx="1158">
                  <c:v>5.0199999999999996</c:v>
                </c:pt>
                <c:pt idx="1159">
                  <c:v>3.94</c:v>
                </c:pt>
                <c:pt idx="1160">
                  <c:v>5.69</c:v>
                </c:pt>
                <c:pt idx="1161">
                  <c:v>8.2899999999999991</c:v>
                </c:pt>
                <c:pt idx="1162">
                  <c:v>8.2899999999999991</c:v>
                </c:pt>
                <c:pt idx="1163">
                  <c:v>7.47</c:v>
                </c:pt>
                <c:pt idx="1164">
                  <c:v>6.78</c:v>
                </c:pt>
                <c:pt idx="1165">
                  <c:v>6.56</c:v>
                </c:pt>
                <c:pt idx="1166">
                  <c:v>6.71</c:v>
                </c:pt>
                <c:pt idx="1167">
                  <c:v>5.93</c:v>
                </c:pt>
                <c:pt idx="1168">
                  <c:v>7.4</c:v>
                </c:pt>
                <c:pt idx="1169">
                  <c:v>9.1199999999999992</c:v>
                </c:pt>
                <c:pt idx="1170">
                  <c:v>9.32</c:v>
                </c:pt>
                <c:pt idx="1171">
                  <c:v>8.27</c:v>
                </c:pt>
                <c:pt idx="1172">
                  <c:v>8.92</c:v>
                </c:pt>
                <c:pt idx="1173">
                  <c:v>8.35</c:v>
                </c:pt>
                <c:pt idx="1174">
                  <c:v>7.6</c:v>
                </c:pt>
                <c:pt idx="1175">
                  <c:v>8.42</c:v>
                </c:pt>
                <c:pt idx="1176">
                  <c:v>8.2899999999999991</c:v>
                </c:pt>
                <c:pt idx="1177">
                  <c:v>7.9</c:v>
                </c:pt>
                <c:pt idx="1178">
                  <c:v>8.6</c:v>
                </c:pt>
                <c:pt idx="1179">
                  <c:v>9.06</c:v>
                </c:pt>
                <c:pt idx="1180">
                  <c:v>9.36</c:v>
                </c:pt>
                <c:pt idx="1181">
                  <c:v>-0.41</c:v>
                </c:pt>
                <c:pt idx="1182">
                  <c:v>-0.45</c:v>
                </c:pt>
                <c:pt idx="1183">
                  <c:v>-1.6</c:v>
                </c:pt>
                <c:pt idx="1184">
                  <c:v>-1.63</c:v>
                </c:pt>
                <c:pt idx="1185">
                  <c:v>29.6</c:v>
                </c:pt>
                <c:pt idx="1186">
                  <c:v>29.22</c:v>
                </c:pt>
                <c:pt idx="1187">
                  <c:v>28.71</c:v>
                </c:pt>
                <c:pt idx="1188">
                  <c:v>28.82</c:v>
                </c:pt>
                <c:pt idx="1189">
                  <c:v>28.4</c:v>
                </c:pt>
                <c:pt idx="1190">
                  <c:v>28.36</c:v>
                </c:pt>
                <c:pt idx="1191">
                  <c:v>28.69</c:v>
                </c:pt>
                <c:pt idx="1192">
                  <c:v>28.58</c:v>
                </c:pt>
                <c:pt idx="1193">
                  <c:v>28.68</c:v>
                </c:pt>
                <c:pt idx="1194">
                  <c:v>28.96</c:v>
                </c:pt>
                <c:pt idx="1195">
                  <c:v>28.92</c:v>
                </c:pt>
                <c:pt idx="1196">
                  <c:v>29.23</c:v>
                </c:pt>
                <c:pt idx="1197">
                  <c:v>29.38</c:v>
                </c:pt>
                <c:pt idx="1198">
                  <c:v>10.17</c:v>
                </c:pt>
                <c:pt idx="1199">
                  <c:v>10.130000000000001</c:v>
                </c:pt>
                <c:pt idx="1200">
                  <c:v>10.1</c:v>
                </c:pt>
                <c:pt idx="1201">
                  <c:v>9.9600000000000009</c:v>
                </c:pt>
                <c:pt idx="1202">
                  <c:v>11.09</c:v>
                </c:pt>
                <c:pt idx="1203">
                  <c:v>10.46</c:v>
                </c:pt>
                <c:pt idx="1204">
                  <c:v>10.11</c:v>
                </c:pt>
                <c:pt idx="1205">
                  <c:v>10.69</c:v>
                </c:pt>
                <c:pt idx="1206">
                  <c:v>12.41</c:v>
                </c:pt>
                <c:pt idx="1207">
                  <c:v>14.84</c:v>
                </c:pt>
                <c:pt idx="1208">
                  <c:v>14.73</c:v>
                </c:pt>
                <c:pt idx="1209">
                  <c:v>14.19</c:v>
                </c:pt>
                <c:pt idx="1210">
                  <c:v>13.4</c:v>
                </c:pt>
                <c:pt idx="1211">
                  <c:v>12.26</c:v>
                </c:pt>
                <c:pt idx="1212">
                  <c:v>12.8</c:v>
                </c:pt>
                <c:pt idx="1213">
                  <c:v>13.6</c:v>
                </c:pt>
                <c:pt idx="1214">
                  <c:v>11.6</c:v>
                </c:pt>
                <c:pt idx="1215">
                  <c:v>11.81</c:v>
                </c:pt>
                <c:pt idx="1216">
                  <c:v>12.13</c:v>
                </c:pt>
                <c:pt idx="1217">
                  <c:v>11.83</c:v>
                </c:pt>
                <c:pt idx="1218">
                  <c:v>13.04</c:v>
                </c:pt>
                <c:pt idx="1219">
                  <c:v>13.38</c:v>
                </c:pt>
                <c:pt idx="1220">
                  <c:v>14.74</c:v>
                </c:pt>
                <c:pt idx="1221">
                  <c:v>15.26</c:v>
                </c:pt>
                <c:pt idx="1222">
                  <c:v>15.25</c:v>
                </c:pt>
                <c:pt idx="1223">
                  <c:v>15.91</c:v>
                </c:pt>
                <c:pt idx="1224">
                  <c:v>15.45</c:v>
                </c:pt>
                <c:pt idx="1225">
                  <c:v>16.88</c:v>
                </c:pt>
                <c:pt idx="1226">
                  <c:v>15.04</c:v>
                </c:pt>
                <c:pt idx="1227">
                  <c:v>15.26</c:v>
                </c:pt>
                <c:pt idx="1228">
                  <c:v>15.62</c:v>
                </c:pt>
                <c:pt idx="1229">
                  <c:v>16.37</c:v>
                </c:pt>
                <c:pt idx="1230">
                  <c:v>15.62</c:v>
                </c:pt>
                <c:pt idx="1231">
                  <c:v>16.239999999999998</c:v>
                </c:pt>
                <c:pt idx="1232">
                  <c:v>17.809999999999999</c:v>
                </c:pt>
                <c:pt idx="1233">
                  <c:v>18.98</c:v>
                </c:pt>
                <c:pt idx="1234">
                  <c:v>19.18</c:v>
                </c:pt>
                <c:pt idx="1235">
                  <c:v>19.22</c:v>
                </c:pt>
                <c:pt idx="1236">
                  <c:v>18.850000000000001</c:v>
                </c:pt>
                <c:pt idx="1237">
                  <c:v>19.53</c:v>
                </c:pt>
                <c:pt idx="1238">
                  <c:v>19.170000000000002</c:v>
                </c:pt>
                <c:pt idx="1239">
                  <c:v>6.4</c:v>
                </c:pt>
                <c:pt idx="1240">
                  <c:v>6.34</c:v>
                </c:pt>
                <c:pt idx="1241">
                  <c:v>4.9800000000000004</c:v>
                </c:pt>
                <c:pt idx="1242">
                  <c:v>5.2</c:v>
                </c:pt>
                <c:pt idx="1243">
                  <c:v>6.18</c:v>
                </c:pt>
                <c:pt idx="1244">
                  <c:v>6.6</c:v>
                </c:pt>
                <c:pt idx="1245">
                  <c:v>6.93</c:v>
                </c:pt>
                <c:pt idx="1246">
                  <c:v>6.8</c:v>
                </c:pt>
                <c:pt idx="1247">
                  <c:v>4.47</c:v>
                </c:pt>
                <c:pt idx="1248">
                  <c:v>7.11</c:v>
                </c:pt>
                <c:pt idx="1249">
                  <c:v>19.89</c:v>
                </c:pt>
                <c:pt idx="1250">
                  <c:v>21.78</c:v>
                </c:pt>
                <c:pt idx="1251">
                  <c:v>20.7</c:v>
                </c:pt>
                <c:pt idx="1252">
                  <c:v>21.95</c:v>
                </c:pt>
                <c:pt idx="1253">
                  <c:v>21.66</c:v>
                </c:pt>
                <c:pt idx="1254">
                  <c:v>20.27</c:v>
                </c:pt>
                <c:pt idx="1255">
                  <c:v>20.440000000000001</c:v>
                </c:pt>
                <c:pt idx="1256">
                  <c:v>20.399999999999999</c:v>
                </c:pt>
                <c:pt idx="1257">
                  <c:v>20.57</c:v>
                </c:pt>
                <c:pt idx="1258">
                  <c:v>21.42</c:v>
                </c:pt>
                <c:pt idx="1259">
                  <c:v>23.33</c:v>
                </c:pt>
                <c:pt idx="1260">
                  <c:v>23.57</c:v>
                </c:pt>
                <c:pt idx="1261">
                  <c:v>23.72</c:v>
                </c:pt>
                <c:pt idx="1262">
                  <c:v>24.31</c:v>
                </c:pt>
                <c:pt idx="1263">
                  <c:v>23.04</c:v>
                </c:pt>
                <c:pt idx="1264">
                  <c:v>23.02</c:v>
                </c:pt>
                <c:pt idx="1265">
                  <c:v>22.73</c:v>
                </c:pt>
                <c:pt idx="1266">
                  <c:v>26.32</c:v>
                </c:pt>
                <c:pt idx="1267">
                  <c:v>26.8</c:v>
                </c:pt>
                <c:pt idx="1268">
                  <c:v>26.99</c:v>
                </c:pt>
                <c:pt idx="1269">
                  <c:v>27.39</c:v>
                </c:pt>
                <c:pt idx="1270">
                  <c:v>28.76</c:v>
                </c:pt>
                <c:pt idx="1271">
                  <c:v>27.94</c:v>
                </c:pt>
                <c:pt idx="1272">
                  <c:v>28.91</c:v>
                </c:pt>
                <c:pt idx="1273">
                  <c:v>28.82</c:v>
                </c:pt>
                <c:pt idx="1274">
                  <c:v>28.28</c:v>
                </c:pt>
                <c:pt idx="1275">
                  <c:v>27.52</c:v>
                </c:pt>
                <c:pt idx="1276">
                  <c:v>28.01</c:v>
                </c:pt>
                <c:pt idx="1277">
                  <c:v>25.96</c:v>
                </c:pt>
                <c:pt idx="1278">
                  <c:v>26.16</c:v>
                </c:pt>
                <c:pt idx="1279">
                  <c:v>-1.89</c:v>
                </c:pt>
                <c:pt idx="1280">
                  <c:v>-2.1</c:v>
                </c:pt>
                <c:pt idx="1281">
                  <c:v>-2.36</c:v>
                </c:pt>
                <c:pt idx="1282">
                  <c:v>-2.56</c:v>
                </c:pt>
                <c:pt idx="1283">
                  <c:v>-2.0499999999999998</c:v>
                </c:pt>
                <c:pt idx="1284">
                  <c:v>-2.31</c:v>
                </c:pt>
                <c:pt idx="1285">
                  <c:v>-2.62</c:v>
                </c:pt>
                <c:pt idx="1286">
                  <c:v>-0.6</c:v>
                </c:pt>
                <c:pt idx="1287">
                  <c:v>-0.47</c:v>
                </c:pt>
                <c:pt idx="1288">
                  <c:v>-0.9</c:v>
                </c:pt>
                <c:pt idx="1289">
                  <c:v>-1.29</c:v>
                </c:pt>
                <c:pt idx="1290">
                  <c:v>-1.74</c:v>
                </c:pt>
                <c:pt idx="1291">
                  <c:v>-1.97</c:v>
                </c:pt>
                <c:pt idx="1292">
                  <c:v>-2.34</c:v>
                </c:pt>
                <c:pt idx="1293">
                  <c:v>-1.29</c:v>
                </c:pt>
                <c:pt idx="1294">
                  <c:v>-2.97</c:v>
                </c:pt>
                <c:pt idx="1295">
                  <c:v>-0.35</c:v>
                </c:pt>
                <c:pt idx="1296">
                  <c:v>-2.91</c:v>
                </c:pt>
                <c:pt idx="1297">
                  <c:v>-1.43</c:v>
                </c:pt>
                <c:pt idx="1298">
                  <c:v>-1.36</c:v>
                </c:pt>
                <c:pt idx="1299">
                  <c:v>-3.31</c:v>
                </c:pt>
                <c:pt idx="1300">
                  <c:v>-1.55</c:v>
                </c:pt>
                <c:pt idx="1301">
                  <c:v>-2.52</c:v>
                </c:pt>
                <c:pt idx="1302">
                  <c:v>-2.84</c:v>
                </c:pt>
                <c:pt idx="1303">
                  <c:v>-2.93</c:v>
                </c:pt>
                <c:pt idx="1304">
                  <c:v>-4.3</c:v>
                </c:pt>
                <c:pt idx="1305">
                  <c:v>-4.4800000000000004</c:v>
                </c:pt>
                <c:pt idx="1306">
                  <c:v>-4.17</c:v>
                </c:pt>
                <c:pt idx="1307">
                  <c:v>-1.89</c:v>
                </c:pt>
                <c:pt idx="1308">
                  <c:v>-9.35</c:v>
                </c:pt>
                <c:pt idx="1309">
                  <c:v>-9.75</c:v>
                </c:pt>
                <c:pt idx="1310">
                  <c:v>-9.89</c:v>
                </c:pt>
                <c:pt idx="1311">
                  <c:v>-10.56</c:v>
                </c:pt>
                <c:pt idx="1312">
                  <c:v>-10.1</c:v>
                </c:pt>
                <c:pt idx="1313">
                  <c:v>-9.31</c:v>
                </c:pt>
                <c:pt idx="1314">
                  <c:v>-8.9499999999999993</c:v>
                </c:pt>
                <c:pt idx="1315">
                  <c:v>-6.25</c:v>
                </c:pt>
                <c:pt idx="1316">
                  <c:v>-6.64</c:v>
                </c:pt>
                <c:pt idx="1317">
                  <c:v>-6.97</c:v>
                </c:pt>
                <c:pt idx="1318">
                  <c:v>-6.89</c:v>
                </c:pt>
                <c:pt idx="1319">
                  <c:v>-5.36</c:v>
                </c:pt>
                <c:pt idx="1320">
                  <c:v>-4.18</c:v>
                </c:pt>
                <c:pt idx="1321">
                  <c:v>-4.2</c:v>
                </c:pt>
                <c:pt idx="1322">
                  <c:v>-4.01</c:v>
                </c:pt>
                <c:pt idx="1323">
                  <c:v>-3.68</c:v>
                </c:pt>
                <c:pt idx="1324">
                  <c:v>-4.63</c:v>
                </c:pt>
                <c:pt idx="1325">
                  <c:v>-4.6399999999999997</c:v>
                </c:pt>
                <c:pt idx="1326">
                  <c:v>-4.8899999999999997</c:v>
                </c:pt>
                <c:pt idx="1327">
                  <c:v>-3.63</c:v>
                </c:pt>
                <c:pt idx="1328">
                  <c:v>-3.97</c:v>
                </c:pt>
                <c:pt idx="1329">
                  <c:v>-4.07</c:v>
                </c:pt>
                <c:pt idx="1330">
                  <c:v>-5.21</c:v>
                </c:pt>
                <c:pt idx="1331">
                  <c:v>-7.47</c:v>
                </c:pt>
                <c:pt idx="1332">
                  <c:v>-6</c:v>
                </c:pt>
                <c:pt idx="1333">
                  <c:v>-6.32</c:v>
                </c:pt>
                <c:pt idx="1334">
                  <c:v>-7.07</c:v>
                </c:pt>
                <c:pt idx="1335">
                  <c:v>-7.29</c:v>
                </c:pt>
                <c:pt idx="1336">
                  <c:v>-7.4</c:v>
                </c:pt>
                <c:pt idx="1337">
                  <c:v>-7.69</c:v>
                </c:pt>
                <c:pt idx="1338">
                  <c:v>-8.1</c:v>
                </c:pt>
                <c:pt idx="1339">
                  <c:v>-8.36</c:v>
                </c:pt>
                <c:pt idx="1340">
                  <c:v>-8.11</c:v>
                </c:pt>
                <c:pt idx="1341">
                  <c:v>-8.4600000000000009</c:v>
                </c:pt>
                <c:pt idx="1342">
                  <c:v>-8.9499999999999993</c:v>
                </c:pt>
                <c:pt idx="1343">
                  <c:v>-25.05</c:v>
                </c:pt>
                <c:pt idx="1344">
                  <c:v>-24.1</c:v>
                </c:pt>
                <c:pt idx="1345">
                  <c:v>-23.73</c:v>
                </c:pt>
                <c:pt idx="1346">
                  <c:v>-23.45</c:v>
                </c:pt>
                <c:pt idx="1347">
                  <c:v>-24.43</c:v>
                </c:pt>
                <c:pt idx="1348">
                  <c:v>-23.5</c:v>
                </c:pt>
                <c:pt idx="1349">
                  <c:v>-23.11</c:v>
                </c:pt>
                <c:pt idx="1350">
                  <c:v>-24.33</c:v>
                </c:pt>
                <c:pt idx="1351">
                  <c:v>-24.38</c:v>
                </c:pt>
                <c:pt idx="1352">
                  <c:v>-26.85</c:v>
                </c:pt>
                <c:pt idx="1353">
                  <c:v>-25.44</c:v>
                </c:pt>
                <c:pt idx="1354">
                  <c:v>-23.36</c:v>
                </c:pt>
                <c:pt idx="1355">
                  <c:v>-21.86</c:v>
                </c:pt>
                <c:pt idx="1356">
                  <c:v>-22.14</c:v>
                </c:pt>
                <c:pt idx="1357">
                  <c:v>-21.19</c:v>
                </c:pt>
                <c:pt idx="1358">
                  <c:v>-21.47</c:v>
                </c:pt>
                <c:pt idx="1359">
                  <c:v>-22.44</c:v>
                </c:pt>
                <c:pt idx="1360">
                  <c:v>-22.08</c:v>
                </c:pt>
                <c:pt idx="1361">
                  <c:v>-22.55</c:v>
                </c:pt>
                <c:pt idx="1362">
                  <c:v>-21.63</c:v>
                </c:pt>
                <c:pt idx="1363">
                  <c:v>-22.81</c:v>
                </c:pt>
                <c:pt idx="1364">
                  <c:v>-22.34</c:v>
                </c:pt>
                <c:pt idx="1365">
                  <c:v>-22.27</c:v>
                </c:pt>
                <c:pt idx="1366">
                  <c:v>-21.28</c:v>
                </c:pt>
                <c:pt idx="1367">
                  <c:v>-21.42</c:v>
                </c:pt>
                <c:pt idx="1368">
                  <c:v>-21.98</c:v>
                </c:pt>
                <c:pt idx="1369">
                  <c:v>-19.940000000000001</c:v>
                </c:pt>
                <c:pt idx="1370">
                  <c:v>-23.35</c:v>
                </c:pt>
                <c:pt idx="1371">
                  <c:v>-18.940000000000001</c:v>
                </c:pt>
                <c:pt idx="1372">
                  <c:v>-18.149999999999999</c:v>
                </c:pt>
                <c:pt idx="1373">
                  <c:v>-18.170000000000002</c:v>
                </c:pt>
                <c:pt idx="1374">
                  <c:v>-18.46</c:v>
                </c:pt>
                <c:pt idx="1375">
                  <c:v>-18.73</c:v>
                </c:pt>
                <c:pt idx="1376">
                  <c:v>-18.27</c:v>
                </c:pt>
                <c:pt idx="1377">
                  <c:v>-14.2</c:v>
                </c:pt>
                <c:pt idx="1378">
                  <c:v>-13.68</c:v>
                </c:pt>
                <c:pt idx="1379">
                  <c:v>-18.23</c:v>
                </c:pt>
                <c:pt idx="1380">
                  <c:v>-18.100000000000001</c:v>
                </c:pt>
                <c:pt idx="1381">
                  <c:v>-18.43</c:v>
                </c:pt>
                <c:pt idx="1382">
                  <c:v>-18.739999999999998</c:v>
                </c:pt>
                <c:pt idx="1383">
                  <c:v>-18.95</c:v>
                </c:pt>
                <c:pt idx="1384">
                  <c:v>-19</c:v>
                </c:pt>
                <c:pt idx="1385">
                  <c:v>-19.559999999999999</c:v>
                </c:pt>
                <c:pt idx="1386">
                  <c:v>-16.09</c:v>
                </c:pt>
                <c:pt idx="1387">
                  <c:v>-15.69</c:v>
                </c:pt>
                <c:pt idx="1388">
                  <c:v>-16.600000000000001</c:v>
                </c:pt>
                <c:pt idx="1389">
                  <c:v>-14.19</c:v>
                </c:pt>
                <c:pt idx="1390">
                  <c:v>-15.37</c:v>
                </c:pt>
                <c:pt idx="1391">
                  <c:v>-17.260000000000002</c:v>
                </c:pt>
                <c:pt idx="1392">
                  <c:v>-16.34</c:v>
                </c:pt>
                <c:pt idx="1393">
                  <c:v>-15.85</c:v>
                </c:pt>
                <c:pt idx="1394">
                  <c:v>-15.34</c:v>
                </c:pt>
                <c:pt idx="1395">
                  <c:v>-15.1</c:v>
                </c:pt>
                <c:pt idx="1396">
                  <c:v>-15.91</c:v>
                </c:pt>
                <c:pt idx="1397">
                  <c:v>-16.940000000000001</c:v>
                </c:pt>
                <c:pt idx="1398">
                  <c:v>-17.82</c:v>
                </c:pt>
                <c:pt idx="1399">
                  <c:v>-12.7</c:v>
                </c:pt>
                <c:pt idx="1400">
                  <c:v>-12.76</c:v>
                </c:pt>
                <c:pt idx="1401">
                  <c:v>-12.43</c:v>
                </c:pt>
                <c:pt idx="1402">
                  <c:v>-13.91</c:v>
                </c:pt>
                <c:pt idx="1403">
                  <c:v>-14.56</c:v>
                </c:pt>
                <c:pt idx="1404">
                  <c:v>-14.92</c:v>
                </c:pt>
                <c:pt idx="1405">
                  <c:v>-14.41</c:v>
                </c:pt>
                <c:pt idx="1406">
                  <c:v>-13.48</c:v>
                </c:pt>
                <c:pt idx="1407">
                  <c:v>-13.34</c:v>
                </c:pt>
                <c:pt idx="1408">
                  <c:v>-14.52</c:v>
                </c:pt>
                <c:pt idx="1409">
                  <c:v>-13.85</c:v>
                </c:pt>
                <c:pt idx="1410">
                  <c:v>-13.39</c:v>
                </c:pt>
                <c:pt idx="1411">
                  <c:v>-13.56</c:v>
                </c:pt>
                <c:pt idx="1412">
                  <c:v>-12.3</c:v>
                </c:pt>
                <c:pt idx="1413">
                  <c:v>-11.02</c:v>
                </c:pt>
                <c:pt idx="1414">
                  <c:v>-12.7</c:v>
                </c:pt>
                <c:pt idx="1415">
                  <c:v>-12.89</c:v>
                </c:pt>
                <c:pt idx="1416">
                  <c:v>-12.56</c:v>
                </c:pt>
                <c:pt idx="1417">
                  <c:v>-12.38</c:v>
                </c:pt>
                <c:pt idx="1418">
                  <c:v>-12.18</c:v>
                </c:pt>
                <c:pt idx="1419">
                  <c:v>-10.84</c:v>
                </c:pt>
                <c:pt idx="1420">
                  <c:v>-10.99</c:v>
                </c:pt>
                <c:pt idx="1421">
                  <c:v>-10.76</c:v>
                </c:pt>
                <c:pt idx="1422">
                  <c:v>-11.13</c:v>
                </c:pt>
                <c:pt idx="1423">
                  <c:v>-11.08</c:v>
                </c:pt>
                <c:pt idx="1424">
                  <c:v>-10.66</c:v>
                </c:pt>
                <c:pt idx="1425">
                  <c:v>-17.309999999999999</c:v>
                </c:pt>
                <c:pt idx="1426">
                  <c:v>-10.96</c:v>
                </c:pt>
                <c:pt idx="1427">
                  <c:v>-12.98</c:v>
                </c:pt>
                <c:pt idx="1428">
                  <c:v>-13.48</c:v>
                </c:pt>
                <c:pt idx="1429">
                  <c:v>-12.65</c:v>
                </c:pt>
                <c:pt idx="1430">
                  <c:v>-13.92</c:v>
                </c:pt>
                <c:pt idx="1431">
                  <c:v>-13.58</c:v>
                </c:pt>
                <c:pt idx="1432">
                  <c:v>-13.83</c:v>
                </c:pt>
                <c:pt idx="1433">
                  <c:v>-14.08</c:v>
                </c:pt>
                <c:pt idx="1434">
                  <c:v>-13.45</c:v>
                </c:pt>
                <c:pt idx="1435">
                  <c:v>-12.42</c:v>
                </c:pt>
                <c:pt idx="1436">
                  <c:v>-12.05</c:v>
                </c:pt>
                <c:pt idx="1437">
                  <c:v>-12.17</c:v>
                </c:pt>
                <c:pt idx="1438">
                  <c:v>-11.61</c:v>
                </c:pt>
                <c:pt idx="1439">
                  <c:v>-10.46</c:v>
                </c:pt>
                <c:pt idx="1440">
                  <c:v>-11.3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'NSA-OBS'!$AI$2:$AI$1442</c:f>
              <c:numCache>
                <c:formatCode>General</c:formatCode>
                <c:ptCount val="1441"/>
                <c:pt idx="0">
                  <c:v>14.39</c:v>
                </c:pt>
                <c:pt idx="1">
                  <c:v>13.939999999999998</c:v>
                </c:pt>
                <c:pt idx="2">
                  <c:v>9.2800000000000011</c:v>
                </c:pt>
                <c:pt idx="3">
                  <c:v>9.9000000000000057</c:v>
                </c:pt>
                <c:pt idx="4">
                  <c:v>9.8700000000000045</c:v>
                </c:pt>
                <c:pt idx="5">
                  <c:v>11.939999999999998</c:v>
                </c:pt>
                <c:pt idx="6">
                  <c:v>12.290000000000006</c:v>
                </c:pt>
                <c:pt idx="7">
                  <c:v>12.670000000000002</c:v>
                </c:pt>
                <c:pt idx="8">
                  <c:v>13.299999999999997</c:v>
                </c:pt>
                <c:pt idx="9">
                  <c:v>14.319999999999993</c:v>
                </c:pt>
                <c:pt idx="10">
                  <c:v>14.11</c:v>
                </c:pt>
                <c:pt idx="11">
                  <c:v>13.329999999999998</c:v>
                </c:pt>
                <c:pt idx="12">
                  <c:v>13.060000000000002</c:v>
                </c:pt>
                <c:pt idx="13">
                  <c:v>12.89</c:v>
                </c:pt>
                <c:pt idx="14">
                  <c:v>13.86</c:v>
                </c:pt>
                <c:pt idx="15">
                  <c:v>12.280000000000001</c:v>
                </c:pt>
                <c:pt idx="16">
                  <c:v>9.4399999999999977</c:v>
                </c:pt>
                <c:pt idx="17">
                  <c:v>9.4599999999999937</c:v>
                </c:pt>
                <c:pt idx="18">
                  <c:v>8.7399999999999949</c:v>
                </c:pt>
                <c:pt idx="19">
                  <c:v>5.6099999999999994</c:v>
                </c:pt>
                <c:pt idx="20">
                  <c:v>6.5999999999999943</c:v>
                </c:pt>
                <c:pt idx="21">
                  <c:v>9.0900000000000034</c:v>
                </c:pt>
                <c:pt idx="22">
                  <c:v>9.980000000000004</c:v>
                </c:pt>
                <c:pt idx="23">
                  <c:v>13.150000000000006</c:v>
                </c:pt>
                <c:pt idx="24">
                  <c:v>13.549999999999997</c:v>
                </c:pt>
                <c:pt idx="25">
                  <c:v>14.459999999999994</c:v>
                </c:pt>
                <c:pt idx="26">
                  <c:v>14.079999999999998</c:v>
                </c:pt>
                <c:pt idx="27">
                  <c:v>12.950000000000003</c:v>
                </c:pt>
                <c:pt idx="28">
                  <c:v>12.579999999999998</c:v>
                </c:pt>
                <c:pt idx="29">
                  <c:v>12.709999999999994</c:v>
                </c:pt>
                <c:pt idx="30">
                  <c:v>11.489999999999995</c:v>
                </c:pt>
                <c:pt idx="31">
                  <c:v>8.4699999999999989</c:v>
                </c:pt>
                <c:pt idx="32">
                  <c:v>7.0900000000000034</c:v>
                </c:pt>
                <c:pt idx="33">
                  <c:v>6.1800000000000068</c:v>
                </c:pt>
                <c:pt idx="34">
                  <c:v>8.8499999999999943</c:v>
                </c:pt>
                <c:pt idx="35">
                  <c:v>18.299999999999997</c:v>
                </c:pt>
                <c:pt idx="36">
                  <c:v>16.450000000000003</c:v>
                </c:pt>
                <c:pt idx="37">
                  <c:v>5</c:v>
                </c:pt>
                <c:pt idx="38">
                  <c:v>5.2199999999999989</c:v>
                </c:pt>
                <c:pt idx="39">
                  <c:v>8.8400000000000034</c:v>
                </c:pt>
                <c:pt idx="40">
                  <c:v>5.5400000000000063</c:v>
                </c:pt>
                <c:pt idx="41">
                  <c:v>13.519999999999996</c:v>
                </c:pt>
                <c:pt idx="42">
                  <c:v>14.129999999999995</c:v>
                </c:pt>
                <c:pt idx="43">
                  <c:v>5.9399999999999977</c:v>
                </c:pt>
                <c:pt idx="44">
                  <c:v>6.2000000000000028</c:v>
                </c:pt>
                <c:pt idx="45">
                  <c:v>8.2000000000000028</c:v>
                </c:pt>
                <c:pt idx="46">
                  <c:v>8.6599999999999966</c:v>
                </c:pt>
                <c:pt idx="47">
                  <c:v>9.3199999999999932</c:v>
                </c:pt>
                <c:pt idx="48">
                  <c:v>9.0600000000000023</c:v>
                </c:pt>
                <c:pt idx="49">
                  <c:v>8.2800000000000011</c:v>
                </c:pt>
                <c:pt idx="50">
                  <c:v>8.7099999999999937</c:v>
                </c:pt>
                <c:pt idx="51">
                  <c:v>12.340000000000003</c:v>
                </c:pt>
                <c:pt idx="52">
                  <c:v>12.670000000000002</c:v>
                </c:pt>
                <c:pt idx="53">
                  <c:v>14.799999999999997</c:v>
                </c:pt>
                <c:pt idx="54">
                  <c:v>14.780000000000001</c:v>
                </c:pt>
                <c:pt idx="55">
                  <c:v>13</c:v>
                </c:pt>
                <c:pt idx="56">
                  <c:v>11.219999999999999</c:v>
                </c:pt>
                <c:pt idx="57">
                  <c:v>10.769999999999996</c:v>
                </c:pt>
                <c:pt idx="58">
                  <c:v>10.739999999999995</c:v>
                </c:pt>
                <c:pt idx="59">
                  <c:v>10.230000000000004</c:v>
                </c:pt>
                <c:pt idx="60">
                  <c:v>8.8799999999999955</c:v>
                </c:pt>
                <c:pt idx="61">
                  <c:v>9.25</c:v>
                </c:pt>
                <c:pt idx="62">
                  <c:v>7.0400000000000063</c:v>
                </c:pt>
                <c:pt idx="63">
                  <c:v>7.0999999999999943</c:v>
                </c:pt>
                <c:pt idx="64">
                  <c:v>6.6099999999999994</c:v>
                </c:pt>
                <c:pt idx="65">
                  <c:v>7.980000000000004</c:v>
                </c:pt>
                <c:pt idx="66">
                  <c:v>10.019999999999996</c:v>
                </c:pt>
                <c:pt idx="67">
                  <c:v>8.4000000000000057</c:v>
                </c:pt>
                <c:pt idx="68">
                  <c:v>11.040000000000006</c:v>
                </c:pt>
                <c:pt idx="69">
                  <c:v>12.829999999999998</c:v>
                </c:pt>
                <c:pt idx="70">
                  <c:v>14.340000000000003</c:v>
                </c:pt>
                <c:pt idx="71">
                  <c:v>13.290000000000006</c:v>
                </c:pt>
                <c:pt idx="72">
                  <c:v>13.829999999999998</c:v>
                </c:pt>
                <c:pt idx="73">
                  <c:v>14.049999999999997</c:v>
                </c:pt>
                <c:pt idx="74">
                  <c:v>14.409999999999997</c:v>
                </c:pt>
                <c:pt idx="75">
                  <c:v>13.319999999999993</c:v>
                </c:pt>
                <c:pt idx="76">
                  <c:v>11.590000000000003</c:v>
                </c:pt>
                <c:pt idx="77">
                  <c:v>9.5699999999999932</c:v>
                </c:pt>
                <c:pt idx="78">
                  <c:v>7.5</c:v>
                </c:pt>
                <c:pt idx="79">
                  <c:v>5.1400000000000006</c:v>
                </c:pt>
                <c:pt idx="80">
                  <c:v>6.730000000000004</c:v>
                </c:pt>
                <c:pt idx="81">
                  <c:v>6.9500000000000028</c:v>
                </c:pt>
                <c:pt idx="82">
                  <c:v>7.980000000000004</c:v>
                </c:pt>
                <c:pt idx="83">
                  <c:v>9.4200000000000017</c:v>
                </c:pt>
                <c:pt idx="84">
                  <c:v>12.650000000000006</c:v>
                </c:pt>
                <c:pt idx="85">
                  <c:v>13.120000000000005</c:v>
                </c:pt>
                <c:pt idx="86">
                  <c:v>5.9300000000000068</c:v>
                </c:pt>
                <c:pt idx="87">
                  <c:v>6.2399999999999949</c:v>
                </c:pt>
                <c:pt idx="88">
                  <c:v>6.9599999999999937</c:v>
                </c:pt>
                <c:pt idx="89">
                  <c:v>6.4699999999999989</c:v>
                </c:pt>
                <c:pt idx="90">
                  <c:v>7.4500000000000028</c:v>
                </c:pt>
                <c:pt idx="91">
                  <c:v>8.5</c:v>
                </c:pt>
                <c:pt idx="92">
                  <c:v>9.2800000000000011</c:v>
                </c:pt>
                <c:pt idx="93">
                  <c:v>9.8400000000000034</c:v>
                </c:pt>
                <c:pt idx="94">
                  <c:v>10.150000000000006</c:v>
                </c:pt>
                <c:pt idx="95">
                  <c:v>10.349999999999994</c:v>
                </c:pt>
                <c:pt idx="96">
                  <c:v>10.879999999999995</c:v>
                </c:pt>
                <c:pt idx="97">
                  <c:v>11.599999999999994</c:v>
                </c:pt>
                <c:pt idx="98">
                  <c:v>12.239999999999995</c:v>
                </c:pt>
                <c:pt idx="99">
                  <c:v>12.459999999999994</c:v>
                </c:pt>
                <c:pt idx="100">
                  <c:v>11.689999999999998</c:v>
                </c:pt>
                <c:pt idx="101">
                  <c:v>13.709999999999994</c:v>
                </c:pt>
                <c:pt idx="102">
                  <c:v>13.64</c:v>
                </c:pt>
                <c:pt idx="103">
                  <c:v>13.920000000000002</c:v>
                </c:pt>
                <c:pt idx="104">
                  <c:v>14.019999999999996</c:v>
                </c:pt>
                <c:pt idx="105">
                  <c:v>13.61</c:v>
                </c:pt>
                <c:pt idx="106">
                  <c:v>12.739999999999995</c:v>
                </c:pt>
                <c:pt idx="107">
                  <c:v>12.069999999999993</c:v>
                </c:pt>
                <c:pt idx="108">
                  <c:v>12.280000000000001</c:v>
                </c:pt>
                <c:pt idx="109">
                  <c:v>12.099999999999994</c:v>
                </c:pt>
                <c:pt idx="110">
                  <c:v>12.200000000000003</c:v>
                </c:pt>
                <c:pt idx="111">
                  <c:v>12.150000000000006</c:v>
                </c:pt>
                <c:pt idx="112">
                  <c:v>11.540000000000006</c:v>
                </c:pt>
                <c:pt idx="113">
                  <c:v>11.930000000000007</c:v>
                </c:pt>
                <c:pt idx="114">
                  <c:v>9.3400000000000034</c:v>
                </c:pt>
                <c:pt idx="115">
                  <c:v>8.8499999999999943</c:v>
                </c:pt>
                <c:pt idx="116">
                  <c:v>8.6700000000000017</c:v>
                </c:pt>
                <c:pt idx="117">
                  <c:v>8.61</c:v>
                </c:pt>
                <c:pt idx="118">
                  <c:v>6.5900000000000034</c:v>
                </c:pt>
                <c:pt idx="119">
                  <c:v>7.7600000000000051</c:v>
                </c:pt>
                <c:pt idx="120">
                  <c:v>5.6299999999999955</c:v>
                </c:pt>
                <c:pt idx="121">
                  <c:v>6.6099999999999994</c:v>
                </c:pt>
                <c:pt idx="122">
                  <c:v>6.4099999999999966</c:v>
                </c:pt>
                <c:pt idx="123">
                  <c:v>7.6299999999999955</c:v>
                </c:pt>
                <c:pt idx="124">
                  <c:v>8.5499999999999972</c:v>
                </c:pt>
                <c:pt idx="125">
                  <c:v>11.159999999999997</c:v>
                </c:pt>
                <c:pt idx="126">
                  <c:v>11.049999999999997</c:v>
                </c:pt>
                <c:pt idx="127">
                  <c:v>5</c:v>
                </c:pt>
                <c:pt idx="128">
                  <c:v>6.1099999999999994</c:v>
                </c:pt>
                <c:pt idx="129">
                  <c:v>5.5900000000000034</c:v>
                </c:pt>
                <c:pt idx="130">
                  <c:v>6.3400000000000034</c:v>
                </c:pt>
                <c:pt idx="131">
                  <c:v>6.5600000000000023</c:v>
                </c:pt>
                <c:pt idx="132">
                  <c:v>11.239999999999995</c:v>
                </c:pt>
                <c:pt idx="133">
                  <c:v>12.290000000000006</c:v>
                </c:pt>
                <c:pt idx="134">
                  <c:v>12.930000000000007</c:v>
                </c:pt>
                <c:pt idx="135">
                  <c:v>13.540000000000006</c:v>
                </c:pt>
                <c:pt idx="136">
                  <c:v>14.459999999999994</c:v>
                </c:pt>
                <c:pt idx="137">
                  <c:v>11.5</c:v>
                </c:pt>
                <c:pt idx="138">
                  <c:v>10.14</c:v>
                </c:pt>
                <c:pt idx="139">
                  <c:v>9.9500000000000028</c:v>
                </c:pt>
                <c:pt idx="140">
                  <c:v>6.480000000000004</c:v>
                </c:pt>
                <c:pt idx="141">
                  <c:v>6.6800000000000068</c:v>
                </c:pt>
                <c:pt idx="142">
                  <c:v>6</c:v>
                </c:pt>
                <c:pt idx="143">
                  <c:v>6.9000000000000057</c:v>
                </c:pt>
                <c:pt idx="144">
                  <c:v>8.4699999999999989</c:v>
                </c:pt>
                <c:pt idx="145">
                  <c:v>9.3499999999999943</c:v>
                </c:pt>
                <c:pt idx="146">
                  <c:v>8.519999999999996</c:v>
                </c:pt>
                <c:pt idx="147">
                  <c:v>9.4699999999999989</c:v>
                </c:pt>
                <c:pt idx="148">
                  <c:v>10.019999999999996</c:v>
                </c:pt>
                <c:pt idx="149">
                  <c:v>12.349999999999994</c:v>
                </c:pt>
                <c:pt idx="150">
                  <c:v>12.760000000000005</c:v>
                </c:pt>
                <c:pt idx="151">
                  <c:v>13.510000000000005</c:v>
                </c:pt>
                <c:pt idx="152">
                  <c:v>8.4300000000000068</c:v>
                </c:pt>
                <c:pt idx="153">
                  <c:v>9.730000000000004</c:v>
                </c:pt>
                <c:pt idx="154">
                  <c:v>9.11</c:v>
                </c:pt>
                <c:pt idx="155">
                  <c:v>9.89</c:v>
                </c:pt>
                <c:pt idx="156">
                  <c:v>12.200000000000003</c:v>
                </c:pt>
                <c:pt idx="157">
                  <c:v>14.430000000000007</c:v>
                </c:pt>
                <c:pt idx="158">
                  <c:v>13.459999999999994</c:v>
                </c:pt>
                <c:pt idx="159">
                  <c:v>12.959999999999994</c:v>
                </c:pt>
                <c:pt idx="160">
                  <c:v>12.269999999999996</c:v>
                </c:pt>
                <c:pt idx="161">
                  <c:v>11.409999999999997</c:v>
                </c:pt>
                <c:pt idx="162">
                  <c:v>14.459999999999994</c:v>
                </c:pt>
                <c:pt idx="163">
                  <c:v>14.430000000000007</c:v>
                </c:pt>
                <c:pt idx="164">
                  <c:v>14.099999999999994</c:v>
                </c:pt>
                <c:pt idx="165">
                  <c:v>13.840000000000003</c:v>
                </c:pt>
                <c:pt idx="166">
                  <c:v>11.780000000000001</c:v>
                </c:pt>
                <c:pt idx="167">
                  <c:v>11.5</c:v>
                </c:pt>
                <c:pt idx="168">
                  <c:v>10.349999999999994</c:v>
                </c:pt>
                <c:pt idx="169">
                  <c:v>9.11</c:v>
                </c:pt>
                <c:pt idx="170">
                  <c:v>7.6899999999999977</c:v>
                </c:pt>
                <c:pt idx="171">
                  <c:v>7.4699999999999989</c:v>
                </c:pt>
                <c:pt idx="172">
                  <c:v>7.7600000000000051</c:v>
                </c:pt>
                <c:pt idx="173">
                  <c:v>6.5100000000000051</c:v>
                </c:pt>
                <c:pt idx="174">
                  <c:v>5.5499999999999972</c:v>
                </c:pt>
                <c:pt idx="175">
                  <c:v>6.0300000000000011</c:v>
                </c:pt>
                <c:pt idx="176">
                  <c:v>5.4899999999999949</c:v>
                </c:pt>
                <c:pt idx="177">
                  <c:v>8</c:v>
                </c:pt>
                <c:pt idx="178">
                  <c:v>10.469999999999999</c:v>
                </c:pt>
                <c:pt idx="179">
                  <c:v>11.129999999999995</c:v>
                </c:pt>
                <c:pt idx="180">
                  <c:v>11.730000000000004</c:v>
                </c:pt>
                <c:pt idx="181">
                  <c:v>12.560000000000002</c:v>
                </c:pt>
                <c:pt idx="182">
                  <c:v>13.400000000000006</c:v>
                </c:pt>
                <c:pt idx="183">
                  <c:v>11.840000000000003</c:v>
                </c:pt>
                <c:pt idx="184">
                  <c:v>11.39</c:v>
                </c:pt>
                <c:pt idx="185">
                  <c:v>8.9000000000000057</c:v>
                </c:pt>
                <c:pt idx="186">
                  <c:v>8.0600000000000023</c:v>
                </c:pt>
                <c:pt idx="187">
                  <c:v>7.4200000000000017</c:v>
                </c:pt>
                <c:pt idx="188">
                  <c:v>8.8400000000000034</c:v>
                </c:pt>
                <c:pt idx="189">
                  <c:v>5.9399999999999977</c:v>
                </c:pt>
                <c:pt idx="190">
                  <c:v>6.9399999999999977</c:v>
                </c:pt>
                <c:pt idx="191">
                  <c:v>8.5799999999999983</c:v>
                </c:pt>
                <c:pt idx="192">
                  <c:v>14.439999999999998</c:v>
                </c:pt>
                <c:pt idx="193">
                  <c:v>13.450000000000003</c:v>
                </c:pt>
                <c:pt idx="194">
                  <c:v>13.680000000000007</c:v>
                </c:pt>
                <c:pt idx="195">
                  <c:v>12.959999999999994</c:v>
                </c:pt>
                <c:pt idx="196">
                  <c:v>8.269999999999996</c:v>
                </c:pt>
                <c:pt idx="197">
                  <c:v>7.1400000000000006</c:v>
                </c:pt>
                <c:pt idx="198">
                  <c:v>9</c:v>
                </c:pt>
                <c:pt idx="199">
                  <c:v>10.310000000000002</c:v>
                </c:pt>
                <c:pt idx="200">
                  <c:v>11.510000000000005</c:v>
                </c:pt>
                <c:pt idx="201">
                  <c:v>14.090000000000003</c:v>
                </c:pt>
                <c:pt idx="202">
                  <c:v>13.86</c:v>
                </c:pt>
                <c:pt idx="203">
                  <c:v>12.760000000000005</c:v>
                </c:pt>
                <c:pt idx="204">
                  <c:v>11.819999999999993</c:v>
                </c:pt>
                <c:pt idx="205">
                  <c:v>11</c:v>
                </c:pt>
                <c:pt idx="206">
                  <c:v>10.36</c:v>
                </c:pt>
                <c:pt idx="207">
                  <c:v>11.959999999999994</c:v>
                </c:pt>
                <c:pt idx="208">
                  <c:v>7.9899999999999949</c:v>
                </c:pt>
                <c:pt idx="209">
                  <c:v>14.680000000000007</c:v>
                </c:pt>
                <c:pt idx="210">
                  <c:v>11.930000000000007</c:v>
                </c:pt>
                <c:pt idx="211">
                  <c:v>10.700000000000003</c:v>
                </c:pt>
                <c:pt idx="212">
                  <c:v>10.189999999999998</c:v>
                </c:pt>
                <c:pt idx="213">
                  <c:v>11.019999999999996</c:v>
                </c:pt>
                <c:pt idx="214">
                  <c:v>12.290000000000006</c:v>
                </c:pt>
                <c:pt idx="215">
                  <c:v>6.7999999999999972</c:v>
                </c:pt>
                <c:pt idx="216">
                  <c:v>13.14</c:v>
                </c:pt>
                <c:pt idx="217">
                  <c:v>12.61</c:v>
                </c:pt>
                <c:pt idx="218">
                  <c:v>11.459999999999994</c:v>
                </c:pt>
                <c:pt idx="219">
                  <c:v>12.61</c:v>
                </c:pt>
                <c:pt idx="220">
                  <c:v>11.459999999999994</c:v>
                </c:pt>
                <c:pt idx="221">
                  <c:v>10.299999999999997</c:v>
                </c:pt>
                <c:pt idx="222">
                  <c:v>8.5900000000000034</c:v>
                </c:pt>
                <c:pt idx="223">
                  <c:v>6.7999999999999972</c:v>
                </c:pt>
                <c:pt idx="224">
                  <c:v>9.0900000000000034</c:v>
                </c:pt>
                <c:pt idx="225">
                  <c:v>12.260000000000005</c:v>
                </c:pt>
                <c:pt idx="226">
                  <c:v>18.620000000000005</c:v>
                </c:pt>
                <c:pt idx="227">
                  <c:v>19.659999999999997</c:v>
                </c:pt>
                <c:pt idx="228">
                  <c:v>21.689999999999998</c:v>
                </c:pt>
                <c:pt idx="229">
                  <c:v>21.689999999999998</c:v>
                </c:pt>
                <c:pt idx="230">
                  <c:v>24.019999999999996</c:v>
                </c:pt>
                <c:pt idx="231">
                  <c:v>23.620000000000005</c:v>
                </c:pt>
                <c:pt idx="232">
                  <c:v>23.599999999999994</c:v>
                </c:pt>
                <c:pt idx="233">
                  <c:v>23.42</c:v>
                </c:pt>
                <c:pt idx="234">
                  <c:v>21.239999999999995</c:v>
                </c:pt>
                <c:pt idx="235">
                  <c:v>21.019999999999996</c:v>
                </c:pt>
                <c:pt idx="236">
                  <c:v>18.760000000000005</c:v>
                </c:pt>
                <c:pt idx="237">
                  <c:v>18.75</c:v>
                </c:pt>
                <c:pt idx="238">
                  <c:v>18.560000000000002</c:v>
                </c:pt>
                <c:pt idx="239">
                  <c:v>18.22</c:v>
                </c:pt>
                <c:pt idx="240">
                  <c:v>17.950000000000003</c:v>
                </c:pt>
                <c:pt idx="241">
                  <c:v>15.810000000000002</c:v>
                </c:pt>
                <c:pt idx="242">
                  <c:v>24.36</c:v>
                </c:pt>
                <c:pt idx="243">
                  <c:v>23.319999999999993</c:v>
                </c:pt>
                <c:pt idx="244">
                  <c:v>23.42</c:v>
                </c:pt>
                <c:pt idx="245">
                  <c:v>23.97</c:v>
                </c:pt>
                <c:pt idx="246">
                  <c:v>21.629999999999995</c:v>
                </c:pt>
                <c:pt idx="247">
                  <c:v>21.439999999999998</c:v>
                </c:pt>
                <c:pt idx="248">
                  <c:v>19.909999999999997</c:v>
                </c:pt>
                <c:pt idx="249">
                  <c:v>20.700000000000003</c:v>
                </c:pt>
                <c:pt idx="250">
                  <c:v>20.290000000000006</c:v>
                </c:pt>
                <c:pt idx="251">
                  <c:v>19.97</c:v>
                </c:pt>
                <c:pt idx="252">
                  <c:v>20.079999999999998</c:v>
                </c:pt>
                <c:pt idx="253">
                  <c:v>18.819999999999993</c:v>
                </c:pt>
                <c:pt idx="254">
                  <c:v>19.39</c:v>
                </c:pt>
                <c:pt idx="255">
                  <c:v>17.790000000000006</c:v>
                </c:pt>
                <c:pt idx="256">
                  <c:v>15.829999999999998</c:v>
                </c:pt>
                <c:pt idx="257">
                  <c:v>19.290000000000006</c:v>
                </c:pt>
                <c:pt idx="258">
                  <c:v>18.599999999999994</c:v>
                </c:pt>
                <c:pt idx="259">
                  <c:v>18.730000000000004</c:v>
                </c:pt>
                <c:pt idx="260">
                  <c:v>18.450000000000003</c:v>
                </c:pt>
                <c:pt idx="261">
                  <c:v>17.700000000000003</c:v>
                </c:pt>
                <c:pt idx="262">
                  <c:v>17.78</c:v>
                </c:pt>
                <c:pt idx="263">
                  <c:v>17.019999999999996</c:v>
                </c:pt>
                <c:pt idx="264">
                  <c:v>16.739999999999995</c:v>
                </c:pt>
                <c:pt idx="265">
                  <c:v>18.459999999999994</c:v>
                </c:pt>
                <c:pt idx="266">
                  <c:v>18.590000000000003</c:v>
                </c:pt>
                <c:pt idx="267">
                  <c:v>18.549999999999997</c:v>
                </c:pt>
                <c:pt idx="268">
                  <c:v>19.349999999999994</c:v>
                </c:pt>
                <c:pt idx="269">
                  <c:v>19.870000000000005</c:v>
                </c:pt>
                <c:pt idx="270">
                  <c:v>17.950000000000003</c:v>
                </c:pt>
                <c:pt idx="271">
                  <c:v>20.299999999999997</c:v>
                </c:pt>
                <c:pt idx="272">
                  <c:v>20.379999999999995</c:v>
                </c:pt>
                <c:pt idx="273">
                  <c:v>21.010000000000005</c:v>
                </c:pt>
                <c:pt idx="274">
                  <c:v>22.489999999999995</c:v>
                </c:pt>
                <c:pt idx="275">
                  <c:v>23.459999999999994</c:v>
                </c:pt>
                <c:pt idx="276">
                  <c:v>24.049999999999997</c:v>
                </c:pt>
                <c:pt idx="277">
                  <c:v>24.049999999999997</c:v>
                </c:pt>
                <c:pt idx="278">
                  <c:v>24.549999999999997</c:v>
                </c:pt>
                <c:pt idx="279">
                  <c:v>24.83</c:v>
                </c:pt>
                <c:pt idx="280">
                  <c:v>24.799999999999997</c:v>
                </c:pt>
                <c:pt idx="281">
                  <c:v>23.849999999999994</c:v>
                </c:pt>
                <c:pt idx="282">
                  <c:v>23.67</c:v>
                </c:pt>
                <c:pt idx="283">
                  <c:v>14.579999999999998</c:v>
                </c:pt>
                <c:pt idx="284">
                  <c:v>12.950000000000003</c:v>
                </c:pt>
                <c:pt idx="285">
                  <c:v>9.4899999999999949</c:v>
                </c:pt>
                <c:pt idx="286">
                  <c:v>8.2199999999999989</c:v>
                </c:pt>
                <c:pt idx="287">
                  <c:v>6.8799999999999955</c:v>
                </c:pt>
                <c:pt idx="288">
                  <c:v>8.4599999999999937</c:v>
                </c:pt>
                <c:pt idx="289">
                  <c:v>8.9200000000000017</c:v>
                </c:pt>
                <c:pt idx="290">
                  <c:v>22.689999999999998</c:v>
                </c:pt>
                <c:pt idx="291">
                  <c:v>20.849999999999994</c:v>
                </c:pt>
                <c:pt idx="292">
                  <c:v>22.659999999999997</c:v>
                </c:pt>
                <c:pt idx="293">
                  <c:v>22.040000000000006</c:v>
                </c:pt>
                <c:pt idx="294">
                  <c:v>20.72</c:v>
                </c:pt>
                <c:pt idx="295">
                  <c:v>20.489999999999995</c:v>
                </c:pt>
                <c:pt idx="296">
                  <c:v>19.61</c:v>
                </c:pt>
                <c:pt idx="297">
                  <c:v>18.53</c:v>
                </c:pt>
                <c:pt idx="298">
                  <c:v>17.829999999999998</c:v>
                </c:pt>
                <c:pt idx="299">
                  <c:v>19.950000000000003</c:v>
                </c:pt>
                <c:pt idx="300">
                  <c:v>19.510000000000005</c:v>
                </c:pt>
                <c:pt idx="301">
                  <c:v>18.39</c:v>
                </c:pt>
                <c:pt idx="302">
                  <c:v>17.040000000000006</c:v>
                </c:pt>
                <c:pt idx="303">
                  <c:v>15.620000000000005</c:v>
                </c:pt>
                <c:pt idx="304">
                  <c:v>16.47</c:v>
                </c:pt>
                <c:pt idx="305">
                  <c:v>16.840000000000003</c:v>
                </c:pt>
                <c:pt idx="306">
                  <c:v>17.379999999999995</c:v>
                </c:pt>
                <c:pt idx="307">
                  <c:v>16.959999999999994</c:v>
                </c:pt>
                <c:pt idx="308">
                  <c:v>17.209999999999994</c:v>
                </c:pt>
                <c:pt idx="309">
                  <c:v>16.689999999999998</c:v>
                </c:pt>
                <c:pt idx="310">
                  <c:v>17.510000000000005</c:v>
                </c:pt>
                <c:pt idx="311">
                  <c:v>17.760000000000005</c:v>
                </c:pt>
                <c:pt idx="312">
                  <c:v>17.689999999999998</c:v>
                </c:pt>
                <c:pt idx="313">
                  <c:v>18.549999999999997</c:v>
                </c:pt>
                <c:pt idx="314">
                  <c:v>19.569999999999993</c:v>
                </c:pt>
                <c:pt idx="315">
                  <c:v>19.870000000000005</c:v>
                </c:pt>
                <c:pt idx="316">
                  <c:v>20.560000000000002</c:v>
                </c:pt>
                <c:pt idx="317">
                  <c:v>23.400000000000006</c:v>
                </c:pt>
                <c:pt idx="318">
                  <c:v>23.519999999999996</c:v>
                </c:pt>
                <c:pt idx="319">
                  <c:v>22.150000000000006</c:v>
                </c:pt>
                <c:pt idx="320">
                  <c:v>22</c:v>
                </c:pt>
                <c:pt idx="321">
                  <c:v>21.959999999999994</c:v>
                </c:pt>
                <c:pt idx="322">
                  <c:v>22.299999999999997</c:v>
                </c:pt>
                <c:pt idx="323">
                  <c:v>22.819999999999993</c:v>
                </c:pt>
                <c:pt idx="324">
                  <c:v>23.939999999999998</c:v>
                </c:pt>
                <c:pt idx="325">
                  <c:v>23.86</c:v>
                </c:pt>
                <c:pt idx="326">
                  <c:v>24.019999999999996</c:v>
                </c:pt>
                <c:pt idx="327">
                  <c:v>17.700000000000003</c:v>
                </c:pt>
                <c:pt idx="328">
                  <c:v>18.930000000000007</c:v>
                </c:pt>
                <c:pt idx="329">
                  <c:v>19.849999999999994</c:v>
                </c:pt>
                <c:pt idx="330">
                  <c:v>21.42</c:v>
                </c:pt>
                <c:pt idx="331">
                  <c:v>21.909999999999997</c:v>
                </c:pt>
                <c:pt idx="332">
                  <c:v>23.939999999999998</c:v>
                </c:pt>
                <c:pt idx="333">
                  <c:v>23.86</c:v>
                </c:pt>
                <c:pt idx="334">
                  <c:v>24.019999999999996</c:v>
                </c:pt>
                <c:pt idx="335">
                  <c:v>17.700000000000003</c:v>
                </c:pt>
                <c:pt idx="336">
                  <c:v>18.930000000000007</c:v>
                </c:pt>
                <c:pt idx="337">
                  <c:v>19.849999999999994</c:v>
                </c:pt>
                <c:pt idx="338">
                  <c:v>21.42</c:v>
                </c:pt>
                <c:pt idx="339">
                  <c:v>21.909999999999997</c:v>
                </c:pt>
                <c:pt idx="340">
                  <c:v>22.400000000000006</c:v>
                </c:pt>
                <c:pt idx="341">
                  <c:v>22.540000000000006</c:v>
                </c:pt>
                <c:pt idx="342">
                  <c:v>23.510000000000005</c:v>
                </c:pt>
                <c:pt idx="343">
                  <c:v>23.28</c:v>
                </c:pt>
                <c:pt idx="344">
                  <c:v>23.61</c:v>
                </c:pt>
                <c:pt idx="345">
                  <c:v>23.590000000000003</c:v>
                </c:pt>
                <c:pt idx="346">
                  <c:v>22.879999999999995</c:v>
                </c:pt>
                <c:pt idx="347">
                  <c:v>21.840000000000003</c:v>
                </c:pt>
                <c:pt idx="348">
                  <c:v>21.689999999999998</c:v>
                </c:pt>
                <c:pt idx="349">
                  <c:v>20.310000000000002</c:v>
                </c:pt>
                <c:pt idx="350">
                  <c:v>21.519999999999996</c:v>
                </c:pt>
                <c:pt idx="351">
                  <c:v>21.58</c:v>
                </c:pt>
                <c:pt idx="352">
                  <c:v>20.599999999999994</c:v>
                </c:pt>
                <c:pt idx="353">
                  <c:v>20.709999999999994</c:v>
                </c:pt>
                <c:pt idx="354">
                  <c:v>28.040000000000006</c:v>
                </c:pt>
                <c:pt idx="355">
                  <c:v>26.840000000000003</c:v>
                </c:pt>
                <c:pt idx="356">
                  <c:v>27.549999999999997</c:v>
                </c:pt>
                <c:pt idx="357">
                  <c:v>28.010000000000005</c:v>
                </c:pt>
                <c:pt idx="358">
                  <c:v>32.980000000000004</c:v>
                </c:pt>
                <c:pt idx="359">
                  <c:v>30.870000000000005</c:v>
                </c:pt>
                <c:pt idx="360">
                  <c:v>29.400000000000006</c:v>
                </c:pt>
                <c:pt idx="361">
                  <c:v>28.379999999999995</c:v>
                </c:pt>
                <c:pt idx="362">
                  <c:v>27.86</c:v>
                </c:pt>
                <c:pt idx="363">
                  <c:v>27.299999999999997</c:v>
                </c:pt>
                <c:pt idx="364">
                  <c:v>25.799999999999997</c:v>
                </c:pt>
                <c:pt idx="365">
                  <c:v>25.92</c:v>
                </c:pt>
                <c:pt idx="366">
                  <c:v>27.25</c:v>
                </c:pt>
                <c:pt idx="367">
                  <c:v>27.439999999999998</c:v>
                </c:pt>
                <c:pt idx="368">
                  <c:v>26.58</c:v>
                </c:pt>
                <c:pt idx="369">
                  <c:v>26.36</c:v>
                </c:pt>
                <c:pt idx="370">
                  <c:v>25.67</c:v>
                </c:pt>
                <c:pt idx="371">
                  <c:v>27.260000000000005</c:v>
                </c:pt>
                <c:pt idx="372">
                  <c:v>27.709999999999994</c:v>
                </c:pt>
                <c:pt idx="373">
                  <c:v>28.120000000000005</c:v>
                </c:pt>
                <c:pt idx="374">
                  <c:v>29.25</c:v>
                </c:pt>
                <c:pt idx="375">
                  <c:v>30.03</c:v>
                </c:pt>
                <c:pt idx="376">
                  <c:v>31.819999999999993</c:v>
                </c:pt>
                <c:pt idx="377">
                  <c:v>31.769999999999996</c:v>
                </c:pt>
                <c:pt idx="378">
                  <c:v>31.209999999999994</c:v>
                </c:pt>
                <c:pt idx="379">
                  <c:v>31.340000000000003</c:v>
                </c:pt>
                <c:pt idx="380">
                  <c:v>31.049999999999997</c:v>
                </c:pt>
                <c:pt idx="381">
                  <c:v>32.58</c:v>
                </c:pt>
                <c:pt idx="382">
                  <c:v>33.33</c:v>
                </c:pt>
                <c:pt idx="383">
                  <c:v>21.189999999999998</c:v>
                </c:pt>
                <c:pt idx="384">
                  <c:v>21.189999999999998</c:v>
                </c:pt>
                <c:pt idx="385">
                  <c:v>20.900000000000006</c:v>
                </c:pt>
                <c:pt idx="386">
                  <c:v>21.14</c:v>
                </c:pt>
                <c:pt idx="387">
                  <c:v>21.03</c:v>
                </c:pt>
                <c:pt idx="388">
                  <c:v>22.629999999999995</c:v>
                </c:pt>
                <c:pt idx="389">
                  <c:v>22.840000000000003</c:v>
                </c:pt>
                <c:pt idx="390">
                  <c:v>23.849999999999994</c:v>
                </c:pt>
                <c:pt idx="391">
                  <c:v>22.340000000000003</c:v>
                </c:pt>
                <c:pt idx="392">
                  <c:v>21.78</c:v>
                </c:pt>
                <c:pt idx="393">
                  <c:v>21.230000000000004</c:v>
                </c:pt>
                <c:pt idx="394">
                  <c:v>19.870000000000005</c:v>
                </c:pt>
                <c:pt idx="395">
                  <c:v>18.120000000000005</c:v>
                </c:pt>
                <c:pt idx="396">
                  <c:v>16.090000000000003</c:v>
                </c:pt>
                <c:pt idx="397">
                  <c:v>16.879999999999995</c:v>
                </c:pt>
                <c:pt idx="398">
                  <c:v>16.47</c:v>
                </c:pt>
                <c:pt idx="399">
                  <c:v>17.5</c:v>
                </c:pt>
                <c:pt idx="400">
                  <c:v>20.159999999999997</c:v>
                </c:pt>
                <c:pt idx="401">
                  <c:v>17.319999999999993</c:v>
                </c:pt>
                <c:pt idx="402">
                  <c:v>18.290000000000006</c:v>
                </c:pt>
                <c:pt idx="403">
                  <c:v>19.290000000000006</c:v>
                </c:pt>
                <c:pt idx="404">
                  <c:v>27.840000000000003</c:v>
                </c:pt>
                <c:pt idx="405">
                  <c:v>21.67</c:v>
                </c:pt>
                <c:pt idx="406">
                  <c:v>26.75</c:v>
                </c:pt>
                <c:pt idx="407">
                  <c:v>26.269999999999996</c:v>
                </c:pt>
                <c:pt idx="408">
                  <c:v>21.67</c:v>
                </c:pt>
                <c:pt idx="409">
                  <c:v>22.269999999999996</c:v>
                </c:pt>
                <c:pt idx="410">
                  <c:v>24.090000000000003</c:v>
                </c:pt>
                <c:pt idx="411">
                  <c:v>22.189999999999998</c:v>
                </c:pt>
                <c:pt idx="412">
                  <c:v>24.810000000000002</c:v>
                </c:pt>
                <c:pt idx="413">
                  <c:v>23.180000000000007</c:v>
                </c:pt>
                <c:pt idx="414">
                  <c:v>22.760000000000005</c:v>
                </c:pt>
                <c:pt idx="415">
                  <c:v>23.709999999999994</c:v>
                </c:pt>
                <c:pt idx="416">
                  <c:v>23.739999999999995</c:v>
                </c:pt>
                <c:pt idx="417">
                  <c:v>20.590000000000003</c:v>
                </c:pt>
                <c:pt idx="418">
                  <c:v>26.230000000000004</c:v>
                </c:pt>
                <c:pt idx="419">
                  <c:v>26.25</c:v>
                </c:pt>
                <c:pt idx="420">
                  <c:v>27</c:v>
                </c:pt>
                <c:pt idx="421">
                  <c:v>26.769999999999996</c:v>
                </c:pt>
                <c:pt idx="422">
                  <c:v>26.150000000000006</c:v>
                </c:pt>
                <c:pt idx="423">
                  <c:v>27.959999999999994</c:v>
                </c:pt>
                <c:pt idx="424">
                  <c:v>28.39</c:v>
                </c:pt>
                <c:pt idx="425">
                  <c:v>30.049999999999997</c:v>
                </c:pt>
                <c:pt idx="426">
                  <c:v>29.769999999999996</c:v>
                </c:pt>
                <c:pt idx="427">
                  <c:v>29.129999999999995</c:v>
                </c:pt>
                <c:pt idx="428">
                  <c:v>29.549999999999997</c:v>
                </c:pt>
                <c:pt idx="429">
                  <c:v>30.349999999999994</c:v>
                </c:pt>
                <c:pt idx="430">
                  <c:v>30.930000000000007</c:v>
                </c:pt>
                <c:pt idx="431">
                  <c:v>27.849999999999994</c:v>
                </c:pt>
                <c:pt idx="432">
                  <c:v>28.239999999999995</c:v>
                </c:pt>
                <c:pt idx="433">
                  <c:v>28.349999999999994</c:v>
                </c:pt>
                <c:pt idx="434">
                  <c:v>28.349999999999994</c:v>
                </c:pt>
                <c:pt idx="435">
                  <c:v>28.39</c:v>
                </c:pt>
                <c:pt idx="436">
                  <c:v>28.400000000000006</c:v>
                </c:pt>
                <c:pt idx="437">
                  <c:v>28.489999999999995</c:v>
                </c:pt>
                <c:pt idx="438">
                  <c:v>28.53</c:v>
                </c:pt>
                <c:pt idx="439">
                  <c:v>28.549999999999997</c:v>
                </c:pt>
                <c:pt idx="440">
                  <c:v>28.92</c:v>
                </c:pt>
                <c:pt idx="441">
                  <c:v>29.090000000000003</c:v>
                </c:pt>
                <c:pt idx="442">
                  <c:v>29.400000000000006</c:v>
                </c:pt>
                <c:pt idx="443">
                  <c:v>29.83</c:v>
                </c:pt>
                <c:pt idx="444">
                  <c:v>30.14</c:v>
                </c:pt>
                <c:pt idx="445">
                  <c:v>30.349999999999994</c:v>
                </c:pt>
                <c:pt idx="446">
                  <c:v>26.959999999999994</c:v>
                </c:pt>
                <c:pt idx="447">
                  <c:v>27</c:v>
                </c:pt>
                <c:pt idx="448">
                  <c:v>26.790000000000006</c:v>
                </c:pt>
                <c:pt idx="449">
                  <c:v>27.180000000000007</c:v>
                </c:pt>
                <c:pt idx="450">
                  <c:v>27.180000000000007</c:v>
                </c:pt>
                <c:pt idx="451">
                  <c:v>27.049999999999997</c:v>
                </c:pt>
                <c:pt idx="452">
                  <c:v>25.86</c:v>
                </c:pt>
                <c:pt idx="453">
                  <c:v>25.819999999999993</c:v>
                </c:pt>
                <c:pt idx="454">
                  <c:v>25.519999999999996</c:v>
                </c:pt>
                <c:pt idx="455">
                  <c:v>27.810000000000002</c:v>
                </c:pt>
                <c:pt idx="456">
                  <c:v>29.22</c:v>
                </c:pt>
                <c:pt idx="457">
                  <c:v>27.430000000000007</c:v>
                </c:pt>
                <c:pt idx="458">
                  <c:v>25.739999999999995</c:v>
                </c:pt>
                <c:pt idx="459">
                  <c:v>26.86</c:v>
                </c:pt>
                <c:pt idx="460">
                  <c:v>28.760000000000005</c:v>
                </c:pt>
                <c:pt idx="461">
                  <c:v>27.519999999999996</c:v>
                </c:pt>
                <c:pt idx="462">
                  <c:v>27.939999999999998</c:v>
                </c:pt>
                <c:pt idx="463">
                  <c:v>27.930000000000007</c:v>
                </c:pt>
                <c:pt idx="464">
                  <c:v>27.310000000000002</c:v>
                </c:pt>
                <c:pt idx="465">
                  <c:v>26.64</c:v>
                </c:pt>
                <c:pt idx="466">
                  <c:v>34.129999999999995</c:v>
                </c:pt>
                <c:pt idx="467">
                  <c:v>34.290000000000006</c:v>
                </c:pt>
                <c:pt idx="468">
                  <c:v>26.349999999999994</c:v>
                </c:pt>
                <c:pt idx="469">
                  <c:v>26.799999999999997</c:v>
                </c:pt>
                <c:pt idx="470">
                  <c:v>27.450000000000003</c:v>
                </c:pt>
                <c:pt idx="471">
                  <c:v>28.019999999999996</c:v>
                </c:pt>
                <c:pt idx="472">
                  <c:v>27.930000000000007</c:v>
                </c:pt>
                <c:pt idx="473">
                  <c:v>28.489999999999995</c:v>
                </c:pt>
                <c:pt idx="474">
                  <c:v>29.099999999999994</c:v>
                </c:pt>
                <c:pt idx="475">
                  <c:v>31.510000000000005</c:v>
                </c:pt>
                <c:pt idx="476">
                  <c:v>29.349999999999994</c:v>
                </c:pt>
                <c:pt idx="477">
                  <c:v>30.180000000000007</c:v>
                </c:pt>
                <c:pt idx="478">
                  <c:v>29.739999999999995</c:v>
                </c:pt>
                <c:pt idx="479">
                  <c:v>27.049999999999997</c:v>
                </c:pt>
                <c:pt idx="480">
                  <c:v>26.97</c:v>
                </c:pt>
                <c:pt idx="481">
                  <c:v>27.299999999999997</c:v>
                </c:pt>
                <c:pt idx="482">
                  <c:v>28.33</c:v>
                </c:pt>
                <c:pt idx="483">
                  <c:v>29.230000000000004</c:v>
                </c:pt>
                <c:pt idx="484">
                  <c:v>27.680000000000007</c:v>
                </c:pt>
                <c:pt idx="485">
                  <c:v>29.069999999999993</c:v>
                </c:pt>
                <c:pt idx="486">
                  <c:v>29.36</c:v>
                </c:pt>
                <c:pt idx="487">
                  <c:v>29.03</c:v>
                </c:pt>
                <c:pt idx="488">
                  <c:v>29.22</c:v>
                </c:pt>
                <c:pt idx="489">
                  <c:v>30.439999999999998</c:v>
                </c:pt>
                <c:pt idx="490">
                  <c:v>30.689999999999998</c:v>
                </c:pt>
                <c:pt idx="491">
                  <c:v>31.480000000000004</c:v>
                </c:pt>
                <c:pt idx="492">
                  <c:v>32.819999999999993</c:v>
                </c:pt>
                <c:pt idx="493">
                  <c:v>34.17</c:v>
                </c:pt>
                <c:pt idx="494">
                  <c:v>32.680000000000007</c:v>
                </c:pt>
                <c:pt idx="495">
                  <c:v>31.299999999999997</c:v>
                </c:pt>
                <c:pt idx="496">
                  <c:v>30.64</c:v>
                </c:pt>
                <c:pt idx="497">
                  <c:v>28.340000000000003</c:v>
                </c:pt>
                <c:pt idx="498">
                  <c:v>28.310000000000002</c:v>
                </c:pt>
                <c:pt idx="499">
                  <c:v>27.97</c:v>
                </c:pt>
                <c:pt idx="500">
                  <c:v>27.489999999999995</c:v>
                </c:pt>
                <c:pt idx="501">
                  <c:v>27.209999999999994</c:v>
                </c:pt>
                <c:pt idx="502">
                  <c:v>27.900000000000006</c:v>
                </c:pt>
                <c:pt idx="503">
                  <c:v>25.400000000000006</c:v>
                </c:pt>
                <c:pt idx="504">
                  <c:v>26.700000000000003</c:v>
                </c:pt>
                <c:pt idx="505">
                  <c:v>26.200000000000003</c:v>
                </c:pt>
                <c:pt idx="506">
                  <c:v>26.310000000000002</c:v>
                </c:pt>
                <c:pt idx="507">
                  <c:v>26.189999999999998</c:v>
                </c:pt>
                <c:pt idx="508">
                  <c:v>27.64</c:v>
                </c:pt>
                <c:pt idx="509">
                  <c:v>27.739999999999995</c:v>
                </c:pt>
                <c:pt idx="510">
                  <c:v>28.58</c:v>
                </c:pt>
                <c:pt idx="511">
                  <c:v>29.150000000000006</c:v>
                </c:pt>
                <c:pt idx="512">
                  <c:v>29.799999999999997</c:v>
                </c:pt>
                <c:pt idx="513">
                  <c:v>29.89</c:v>
                </c:pt>
                <c:pt idx="514">
                  <c:v>31.78</c:v>
                </c:pt>
                <c:pt idx="515">
                  <c:v>31.730000000000004</c:v>
                </c:pt>
                <c:pt idx="516">
                  <c:v>32.22</c:v>
                </c:pt>
                <c:pt idx="517">
                  <c:v>33.06</c:v>
                </c:pt>
                <c:pt idx="518">
                  <c:v>33.099999999999994</c:v>
                </c:pt>
                <c:pt idx="519">
                  <c:v>32.379999999999995</c:v>
                </c:pt>
                <c:pt idx="520">
                  <c:v>33.11</c:v>
                </c:pt>
                <c:pt idx="521">
                  <c:v>33.61</c:v>
                </c:pt>
                <c:pt idx="522">
                  <c:v>34.900000000000006</c:v>
                </c:pt>
                <c:pt idx="523">
                  <c:v>33.86</c:v>
                </c:pt>
                <c:pt idx="524">
                  <c:v>34.42</c:v>
                </c:pt>
                <c:pt idx="525">
                  <c:v>33.980000000000004</c:v>
                </c:pt>
                <c:pt idx="526">
                  <c:v>35.450000000000003</c:v>
                </c:pt>
                <c:pt idx="527">
                  <c:v>35.340000000000003</c:v>
                </c:pt>
                <c:pt idx="528">
                  <c:v>34.739999999999995</c:v>
                </c:pt>
                <c:pt idx="529">
                  <c:v>34.430000000000007</c:v>
                </c:pt>
                <c:pt idx="530">
                  <c:v>28.950000000000003</c:v>
                </c:pt>
                <c:pt idx="531">
                  <c:v>32.75</c:v>
                </c:pt>
                <c:pt idx="532">
                  <c:v>33.230000000000004</c:v>
                </c:pt>
                <c:pt idx="533">
                  <c:v>32.83</c:v>
                </c:pt>
                <c:pt idx="534">
                  <c:v>33.730000000000004</c:v>
                </c:pt>
                <c:pt idx="535">
                  <c:v>33.519999999999996</c:v>
                </c:pt>
                <c:pt idx="536">
                  <c:v>32.86</c:v>
                </c:pt>
                <c:pt idx="537">
                  <c:v>32.230000000000004</c:v>
                </c:pt>
                <c:pt idx="538">
                  <c:v>30.28</c:v>
                </c:pt>
                <c:pt idx="539">
                  <c:v>29.939999999999998</c:v>
                </c:pt>
                <c:pt idx="540">
                  <c:v>29.060000000000002</c:v>
                </c:pt>
                <c:pt idx="541">
                  <c:v>30.870000000000005</c:v>
                </c:pt>
                <c:pt idx="542">
                  <c:v>29.129999999999995</c:v>
                </c:pt>
                <c:pt idx="543">
                  <c:v>28.709999999999994</c:v>
                </c:pt>
                <c:pt idx="544">
                  <c:v>28.42</c:v>
                </c:pt>
                <c:pt idx="545">
                  <c:v>27.099999999999994</c:v>
                </c:pt>
                <c:pt idx="546">
                  <c:v>34.42</c:v>
                </c:pt>
                <c:pt idx="547">
                  <c:v>34.64</c:v>
                </c:pt>
                <c:pt idx="548">
                  <c:v>34</c:v>
                </c:pt>
                <c:pt idx="549">
                  <c:v>33.540000000000006</c:v>
                </c:pt>
                <c:pt idx="550">
                  <c:v>33.549999999999997</c:v>
                </c:pt>
                <c:pt idx="551">
                  <c:v>32.980000000000004</c:v>
                </c:pt>
                <c:pt idx="552">
                  <c:v>32.44</c:v>
                </c:pt>
                <c:pt idx="553">
                  <c:v>32</c:v>
                </c:pt>
                <c:pt idx="554">
                  <c:v>31.010000000000005</c:v>
                </c:pt>
                <c:pt idx="555">
                  <c:v>29.5</c:v>
                </c:pt>
                <c:pt idx="556">
                  <c:v>29.540000000000006</c:v>
                </c:pt>
                <c:pt idx="557">
                  <c:v>28.090000000000003</c:v>
                </c:pt>
                <c:pt idx="558">
                  <c:v>27.25</c:v>
                </c:pt>
                <c:pt idx="559">
                  <c:v>26.879999999999995</c:v>
                </c:pt>
                <c:pt idx="560">
                  <c:v>25.989999999999995</c:v>
                </c:pt>
                <c:pt idx="561">
                  <c:v>25.61</c:v>
                </c:pt>
                <c:pt idx="562">
                  <c:v>26.689999999999998</c:v>
                </c:pt>
                <c:pt idx="563">
                  <c:v>27.040000000000006</c:v>
                </c:pt>
                <c:pt idx="564">
                  <c:v>28.64</c:v>
                </c:pt>
                <c:pt idx="565">
                  <c:v>28.97</c:v>
                </c:pt>
                <c:pt idx="566">
                  <c:v>29.120000000000005</c:v>
                </c:pt>
                <c:pt idx="567">
                  <c:v>31.560000000000002</c:v>
                </c:pt>
                <c:pt idx="568">
                  <c:v>31.159999999999997</c:v>
                </c:pt>
                <c:pt idx="569">
                  <c:v>32.83</c:v>
                </c:pt>
                <c:pt idx="570">
                  <c:v>32.81</c:v>
                </c:pt>
                <c:pt idx="571">
                  <c:v>33.450000000000003</c:v>
                </c:pt>
                <c:pt idx="572">
                  <c:v>33.430000000000007</c:v>
                </c:pt>
                <c:pt idx="573">
                  <c:v>34.33</c:v>
                </c:pt>
                <c:pt idx="574">
                  <c:v>35.28</c:v>
                </c:pt>
                <c:pt idx="575">
                  <c:v>34.599999999999994</c:v>
                </c:pt>
                <c:pt idx="576">
                  <c:v>33.870000000000005</c:v>
                </c:pt>
                <c:pt idx="577">
                  <c:v>32.659999999999997</c:v>
                </c:pt>
                <c:pt idx="578">
                  <c:v>32.06</c:v>
                </c:pt>
                <c:pt idx="579">
                  <c:v>31.730000000000004</c:v>
                </c:pt>
                <c:pt idx="580">
                  <c:v>30.629999999999995</c:v>
                </c:pt>
                <c:pt idx="581">
                  <c:v>30.019999999999996</c:v>
                </c:pt>
                <c:pt idx="582">
                  <c:v>29.090000000000003</c:v>
                </c:pt>
                <c:pt idx="583">
                  <c:v>28.400000000000006</c:v>
                </c:pt>
                <c:pt idx="584">
                  <c:v>27.28</c:v>
                </c:pt>
                <c:pt idx="585">
                  <c:v>25.599999999999994</c:v>
                </c:pt>
                <c:pt idx="586">
                  <c:v>25.25</c:v>
                </c:pt>
                <c:pt idx="587">
                  <c:v>26.439999999999998</c:v>
                </c:pt>
                <c:pt idx="588">
                  <c:v>34.14</c:v>
                </c:pt>
                <c:pt idx="589">
                  <c:v>32.89</c:v>
                </c:pt>
                <c:pt idx="590">
                  <c:v>31.58</c:v>
                </c:pt>
                <c:pt idx="591">
                  <c:v>30.790000000000006</c:v>
                </c:pt>
                <c:pt idx="592">
                  <c:v>30.019999999999996</c:v>
                </c:pt>
                <c:pt idx="593">
                  <c:v>29.760000000000005</c:v>
                </c:pt>
                <c:pt idx="594">
                  <c:v>29.709999999999994</c:v>
                </c:pt>
                <c:pt idx="595">
                  <c:v>29.709999999999994</c:v>
                </c:pt>
                <c:pt idx="596">
                  <c:v>28.209999999999994</c:v>
                </c:pt>
                <c:pt idx="597">
                  <c:v>27.159999999999997</c:v>
                </c:pt>
                <c:pt idx="598">
                  <c:v>26.689999999999998</c:v>
                </c:pt>
                <c:pt idx="599">
                  <c:v>27.209999999999994</c:v>
                </c:pt>
                <c:pt idx="600">
                  <c:v>27.010000000000005</c:v>
                </c:pt>
                <c:pt idx="601">
                  <c:v>25.5</c:v>
                </c:pt>
                <c:pt idx="602">
                  <c:v>25.299999999999997</c:v>
                </c:pt>
                <c:pt idx="603">
                  <c:v>24.810000000000002</c:v>
                </c:pt>
                <c:pt idx="604">
                  <c:v>24.709999999999994</c:v>
                </c:pt>
                <c:pt idx="605">
                  <c:v>25.489999999999995</c:v>
                </c:pt>
                <c:pt idx="606">
                  <c:v>25.480000000000004</c:v>
                </c:pt>
                <c:pt idx="607">
                  <c:v>26.200000000000003</c:v>
                </c:pt>
                <c:pt idx="608">
                  <c:v>26.400000000000006</c:v>
                </c:pt>
                <c:pt idx="609">
                  <c:v>27.36</c:v>
                </c:pt>
                <c:pt idx="610">
                  <c:v>35.379999999999995</c:v>
                </c:pt>
                <c:pt idx="611">
                  <c:v>43.3</c:v>
                </c:pt>
                <c:pt idx="612">
                  <c:v>42.129999999999995</c:v>
                </c:pt>
                <c:pt idx="613">
                  <c:v>35.370000000000005</c:v>
                </c:pt>
                <c:pt idx="614">
                  <c:v>37.269999999999996</c:v>
                </c:pt>
                <c:pt idx="615">
                  <c:v>35.489999999999995</c:v>
                </c:pt>
                <c:pt idx="616">
                  <c:v>37.260000000000005</c:v>
                </c:pt>
                <c:pt idx="617">
                  <c:v>36.629999999999995</c:v>
                </c:pt>
                <c:pt idx="618">
                  <c:v>36.47</c:v>
                </c:pt>
                <c:pt idx="619">
                  <c:v>36.849999999999994</c:v>
                </c:pt>
                <c:pt idx="620">
                  <c:v>26.379999999999995</c:v>
                </c:pt>
                <c:pt idx="621">
                  <c:v>25.230000000000004</c:v>
                </c:pt>
                <c:pt idx="622">
                  <c:v>34.069999999999993</c:v>
                </c:pt>
                <c:pt idx="623">
                  <c:v>33.790000000000006</c:v>
                </c:pt>
                <c:pt idx="624">
                  <c:v>32.56</c:v>
                </c:pt>
                <c:pt idx="625">
                  <c:v>32.19</c:v>
                </c:pt>
                <c:pt idx="626">
                  <c:v>30.700000000000003</c:v>
                </c:pt>
                <c:pt idx="627">
                  <c:v>30.340000000000003</c:v>
                </c:pt>
                <c:pt idx="628">
                  <c:v>28.58</c:v>
                </c:pt>
                <c:pt idx="629">
                  <c:v>26.269999999999996</c:v>
                </c:pt>
                <c:pt idx="630">
                  <c:v>28.790000000000006</c:v>
                </c:pt>
                <c:pt idx="631">
                  <c:v>26.459999999999994</c:v>
                </c:pt>
                <c:pt idx="632">
                  <c:v>26.189999999999998</c:v>
                </c:pt>
                <c:pt idx="633">
                  <c:v>26.299999999999997</c:v>
                </c:pt>
                <c:pt idx="634">
                  <c:v>26.010000000000005</c:v>
                </c:pt>
                <c:pt idx="635">
                  <c:v>26.430000000000007</c:v>
                </c:pt>
                <c:pt idx="636">
                  <c:v>27.560000000000002</c:v>
                </c:pt>
                <c:pt idx="637">
                  <c:v>28.980000000000004</c:v>
                </c:pt>
                <c:pt idx="638">
                  <c:v>28.900000000000006</c:v>
                </c:pt>
                <c:pt idx="639">
                  <c:v>28.650000000000006</c:v>
                </c:pt>
                <c:pt idx="640">
                  <c:v>30.03</c:v>
                </c:pt>
                <c:pt idx="641">
                  <c:v>29.939999999999998</c:v>
                </c:pt>
                <c:pt idx="642">
                  <c:v>31.900000000000006</c:v>
                </c:pt>
                <c:pt idx="643">
                  <c:v>33.56</c:v>
                </c:pt>
                <c:pt idx="644">
                  <c:v>33.260000000000005</c:v>
                </c:pt>
                <c:pt idx="645">
                  <c:v>33.549999999999997</c:v>
                </c:pt>
                <c:pt idx="646">
                  <c:v>33.489999999999995</c:v>
                </c:pt>
                <c:pt idx="647">
                  <c:v>33.78</c:v>
                </c:pt>
                <c:pt idx="648">
                  <c:v>31.86</c:v>
                </c:pt>
                <c:pt idx="649">
                  <c:v>30.86</c:v>
                </c:pt>
                <c:pt idx="650">
                  <c:v>31.349999999999994</c:v>
                </c:pt>
                <c:pt idx="651">
                  <c:v>29.590000000000003</c:v>
                </c:pt>
                <c:pt idx="652">
                  <c:v>27.010000000000005</c:v>
                </c:pt>
                <c:pt idx="653">
                  <c:v>27.200000000000003</c:v>
                </c:pt>
                <c:pt idx="654">
                  <c:v>26.849999999999994</c:v>
                </c:pt>
                <c:pt idx="655">
                  <c:v>26.61</c:v>
                </c:pt>
                <c:pt idx="656">
                  <c:v>25.269999999999996</c:v>
                </c:pt>
                <c:pt idx="657">
                  <c:v>25.400000000000006</c:v>
                </c:pt>
                <c:pt idx="658">
                  <c:v>25.310000000000002</c:v>
                </c:pt>
                <c:pt idx="659">
                  <c:v>25.010000000000005</c:v>
                </c:pt>
                <c:pt idx="660">
                  <c:v>26.010000000000005</c:v>
                </c:pt>
                <c:pt idx="661">
                  <c:v>25.86</c:v>
                </c:pt>
                <c:pt idx="662">
                  <c:v>31.340000000000003</c:v>
                </c:pt>
                <c:pt idx="663">
                  <c:v>33.730000000000004</c:v>
                </c:pt>
                <c:pt idx="664">
                  <c:v>34.819999999999993</c:v>
                </c:pt>
                <c:pt idx="665">
                  <c:v>32.58</c:v>
                </c:pt>
                <c:pt idx="666">
                  <c:v>32.28</c:v>
                </c:pt>
                <c:pt idx="667">
                  <c:v>30.349999999999994</c:v>
                </c:pt>
                <c:pt idx="668">
                  <c:v>30.11</c:v>
                </c:pt>
                <c:pt idx="669">
                  <c:v>26.900000000000006</c:v>
                </c:pt>
                <c:pt idx="670">
                  <c:v>25.590000000000003</c:v>
                </c:pt>
                <c:pt idx="671">
                  <c:v>28.75</c:v>
                </c:pt>
                <c:pt idx="672">
                  <c:v>32.620000000000005</c:v>
                </c:pt>
                <c:pt idx="673">
                  <c:v>33.510000000000005</c:v>
                </c:pt>
                <c:pt idx="674">
                  <c:v>38.430000000000007</c:v>
                </c:pt>
                <c:pt idx="675">
                  <c:v>37.349999999999994</c:v>
                </c:pt>
                <c:pt idx="676">
                  <c:v>38.78</c:v>
                </c:pt>
                <c:pt idx="677">
                  <c:v>38.590000000000003</c:v>
                </c:pt>
                <c:pt idx="678">
                  <c:v>39.049999999999997</c:v>
                </c:pt>
                <c:pt idx="679">
                  <c:v>39.620000000000005</c:v>
                </c:pt>
                <c:pt idx="680">
                  <c:v>39.33</c:v>
                </c:pt>
                <c:pt idx="681">
                  <c:v>39.97</c:v>
                </c:pt>
                <c:pt idx="682">
                  <c:v>39.370000000000005</c:v>
                </c:pt>
                <c:pt idx="683">
                  <c:v>38.950000000000003</c:v>
                </c:pt>
                <c:pt idx="684">
                  <c:v>38.83</c:v>
                </c:pt>
                <c:pt idx="685">
                  <c:v>38.42</c:v>
                </c:pt>
                <c:pt idx="686">
                  <c:v>37.620000000000005</c:v>
                </c:pt>
                <c:pt idx="687">
                  <c:v>37.480000000000004</c:v>
                </c:pt>
                <c:pt idx="688">
                  <c:v>37.379999999999995</c:v>
                </c:pt>
                <c:pt idx="689">
                  <c:v>37.17</c:v>
                </c:pt>
                <c:pt idx="690">
                  <c:v>36.67</c:v>
                </c:pt>
                <c:pt idx="691">
                  <c:v>37.42</c:v>
                </c:pt>
                <c:pt idx="692">
                  <c:v>37.049999999999997</c:v>
                </c:pt>
                <c:pt idx="693">
                  <c:v>36.480000000000004</c:v>
                </c:pt>
                <c:pt idx="694">
                  <c:v>35.39</c:v>
                </c:pt>
                <c:pt idx="695">
                  <c:v>35.22</c:v>
                </c:pt>
                <c:pt idx="696">
                  <c:v>37.64</c:v>
                </c:pt>
                <c:pt idx="697">
                  <c:v>38.47</c:v>
                </c:pt>
                <c:pt idx="698">
                  <c:v>39.709999999999994</c:v>
                </c:pt>
                <c:pt idx="699">
                  <c:v>38.269999999999996</c:v>
                </c:pt>
                <c:pt idx="700">
                  <c:v>38.540000000000006</c:v>
                </c:pt>
                <c:pt idx="701">
                  <c:v>38.799999999999997</c:v>
                </c:pt>
                <c:pt idx="702">
                  <c:v>39.769999999999996</c:v>
                </c:pt>
                <c:pt idx="703">
                  <c:v>40.819999999999993</c:v>
                </c:pt>
                <c:pt idx="704">
                  <c:v>41.099999999999994</c:v>
                </c:pt>
                <c:pt idx="705">
                  <c:v>41.739999999999995</c:v>
                </c:pt>
                <c:pt idx="706">
                  <c:v>41.260000000000005</c:v>
                </c:pt>
                <c:pt idx="707">
                  <c:v>42.83</c:v>
                </c:pt>
                <c:pt idx="708">
                  <c:v>42.620000000000005</c:v>
                </c:pt>
                <c:pt idx="709">
                  <c:v>44.06</c:v>
                </c:pt>
                <c:pt idx="710">
                  <c:v>45.34</c:v>
                </c:pt>
                <c:pt idx="711">
                  <c:v>40.56</c:v>
                </c:pt>
                <c:pt idx="712">
                  <c:v>38.450000000000003</c:v>
                </c:pt>
                <c:pt idx="713">
                  <c:v>37.209999999999994</c:v>
                </c:pt>
                <c:pt idx="714">
                  <c:v>40.83</c:v>
                </c:pt>
                <c:pt idx="715">
                  <c:v>42.069999999999993</c:v>
                </c:pt>
                <c:pt idx="716">
                  <c:v>41.129999999999995</c:v>
                </c:pt>
                <c:pt idx="717">
                  <c:v>39.680000000000007</c:v>
                </c:pt>
                <c:pt idx="718">
                  <c:v>39.840000000000003</c:v>
                </c:pt>
                <c:pt idx="719">
                  <c:v>39.83</c:v>
                </c:pt>
                <c:pt idx="720">
                  <c:v>38.159999999999997</c:v>
                </c:pt>
                <c:pt idx="721">
                  <c:v>37.28</c:v>
                </c:pt>
                <c:pt idx="722">
                  <c:v>35.17</c:v>
                </c:pt>
                <c:pt idx="723">
                  <c:v>35.599999999999994</c:v>
                </c:pt>
                <c:pt idx="724">
                  <c:v>36.379999999999995</c:v>
                </c:pt>
                <c:pt idx="725">
                  <c:v>36.81</c:v>
                </c:pt>
                <c:pt idx="726">
                  <c:v>36.650000000000006</c:v>
                </c:pt>
                <c:pt idx="727">
                  <c:v>36.709999999999994</c:v>
                </c:pt>
                <c:pt idx="728">
                  <c:v>36.260000000000005</c:v>
                </c:pt>
                <c:pt idx="729">
                  <c:v>36.980000000000004</c:v>
                </c:pt>
                <c:pt idx="730">
                  <c:v>37.629999999999995</c:v>
                </c:pt>
                <c:pt idx="731">
                  <c:v>38.879999999999995</c:v>
                </c:pt>
                <c:pt idx="732">
                  <c:v>38.349999999999994</c:v>
                </c:pt>
                <c:pt idx="733">
                  <c:v>38.06</c:v>
                </c:pt>
                <c:pt idx="734">
                  <c:v>38.230000000000004</c:v>
                </c:pt>
                <c:pt idx="735">
                  <c:v>38.510000000000005</c:v>
                </c:pt>
                <c:pt idx="736">
                  <c:v>38.739999999999995</c:v>
                </c:pt>
                <c:pt idx="737">
                  <c:v>36.730000000000004</c:v>
                </c:pt>
                <c:pt idx="738">
                  <c:v>37.180000000000007</c:v>
                </c:pt>
                <c:pt idx="739">
                  <c:v>37.94</c:v>
                </c:pt>
                <c:pt idx="740">
                  <c:v>37.53</c:v>
                </c:pt>
                <c:pt idx="741">
                  <c:v>37.620000000000005</c:v>
                </c:pt>
                <c:pt idx="742">
                  <c:v>37.730000000000004</c:v>
                </c:pt>
                <c:pt idx="743">
                  <c:v>37.930000000000007</c:v>
                </c:pt>
                <c:pt idx="744">
                  <c:v>38.17</c:v>
                </c:pt>
                <c:pt idx="745">
                  <c:v>38.400000000000006</c:v>
                </c:pt>
                <c:pt idx="746">
                  <c:v>38.180000000000007</c:v>
                </c:pt>
                <c:pt idx="747">
                  <c:v>35.89</c:v>
                </c:pt>
                <c:pt idx="748">
                  <c:v>34.980000000000004</c:v>
                </c:pt>
                <c:pt idx="749">
                  <c:v>35.450000000000003</c:v>
                </c:pt>
                <c:pt idx="750">
                  <c:v>38.14</c:v>
                </c:pt>
                <c:pt idx="751">
                  <c:v>35.200000000000003</c:v>
                </c:pt>
                <c:pt idx="752">
                  <c:v>36.299999999999997</c:v>
                </c:pt>
                <c:pt idx="753">
                  <c:v>36.709999999999994</c:v>
                </c:pt>
                <c:pt idx="754">
                  <c:v>36.099999999999994</c:v>
                </c:pt>
                <c:pt idx="755">
                  <c:v>36.989999999999995</c:v>
                </c:pt>
                <c:pt idx="756">
                  <c:v>37.069999999999993</c:v>
                </c:pt>
                <c:pt idx="757">
                  <c:v>37.230000000000004</c:v>
                </c:pt>
                <c:pt idx="758">
                  <c:v>37.840000000000003</c:v>
                </c:pt>
                <c:pt idx="759">
                  <c:v>37.650000000000006</c:v>
                </c:pt>
                <c:pt idx="760">
                  <c:v>37.879999999999995</c:v>
                </c:pt>
                <c:pt idx="761">
                  <c:v>37.989999999999995</c:v>
                </c:pt>
                <c:pt idx="762">
                  <c:v>38.790000000000006</c:v>
                </c:pt>
                <c:pt idx="763">
                  <c:v>39.980000000000004</c:v>
                </c:pt>
                <c:pt idx="764">
                  <c:v>38.769999999999996</c:v>
                </c:pt>
                <c:pt idx="765">
                  <c:v>39.33</c:v>
                </c:pt>
                <c:pt idx="766">
                  <c:v>41.319999999999993</c:v>
                </c:pt>
                <c:pt idx="767">
                  <c:v>41.86</c:v>
                </c:pt>
                <c:pt idx="768">
                  <c:v>41.7</c:v>
                </c:pt>
                <c:pt idx="769">
                  <c:v>42.58</c:v>
                </c:pt>
                <c:pt idx="770">
                  <c:v>42.430000000000007</c:v>
                </c:pt>
                <c:pt idx="771">
                  <c:v>40.31</c:v>
                </c:pt>
                <c:pt idx="772">
                  <c:v>40.269999999999996</c:v>
                </c:pt>
                <c:pt idx="773">
                  <c:v>40.67</c:v>
                </c:pt>
                <c:pt idx="774">
                  <c:v>40.33</c:v>
                </c:pt>
                <c:pt idx="775">
                  <c:v>41.03</c:v>
                </c:pt>
                <c:pt idx="776">
                  <c:v>39.620000000000005</c:v>
                </c:pt>
                <c:pt idx="777">
                  <c:v>40.03</c:v>
                </c:pt>
                <c:pt idx="778">
                  <c:v>38.739999999999995</c:v>
                </c:pt>
                <c:pt idx="779">
                  <c:v>37.92</c:v>
                </c:pt>
                <c:pt idx="780">
                  <c:v>37.290000000000006</c:v>
                </c:pt>
                <c:pt idx="781">
                  <c:v>37.69</c:v>
                </c:pt>
                <c:pt idx="782">
                  <c:v>36.400000000000006</c:v>
                </c:pt>
                <c:pt idx="783">
                  <c:v>36.340000000000003</c:v>
                </c:pt>
                <c:pt idx="784">
                  <c:v>36.92</c:v>
                </c:pt>
                <c:pt idx="785">
                  <c:v>36.409999999999997</c:v>
                </c:pt>
                <c:pt idx="786">
                  <c:v>35.230000000000004</c:v>
                </c:pt>
                <c:pt idx="787">
                  <c:v>35.319999999999993</c:v>
                </c:pt>
                <c:pt idx="788">
                  <c:v>35.599999999999994</c:v>
                </c:pt>
                <c:pt idx="789">
                  <c:v>35.599999999999994</c:v>
                </c:pt>
                <c:pt idx="790">
                  <c:v>35.010000000000005</c:v>
                </c:pt>
                <c:pt idx="791">
                  <c:v>35.39</c:v>
                </c:pt>
                <c:pt idx="792">
                  <c:v>35.659999999999997</c:v>
                </c:pt>
                <c:pt idx="793">
                  <c:v>35.180000000000007</c:v>
                </c:pt>
                <c:pt idx="794">
                  <c:v>36.379999999999995</c:v>
                </c:pt>
                <c:pt idx="795">
                  <c:v>35.150000000000006</c:v>
                </c:pt>
                <c:pt idx="796">
                  <c:v>36.790000000000006</c:v>
                </c:pt>
                <c:pt idx="797">
                  <c:v>42.67</c:v>
                </c:pt>
                <c:pt idx="798">
                  <c:v>38.33</c:v>
                </c:pt>
                <c:pt idx="799">
                  <c:v>36.269999999999996</c:v>
                </c:pt>
                <c:pt idx="800">
                  <c:v>36.83</c:v>
                </c:pt>
                <c:pt idx="801">
                  <c:v>37.739999999999995</c:v>
                </c:pt>
                <c:pt idx="802">
                  <c:v>39.86</c:v>
                </c:pt>
                <c:pt idx="803">
                  <c:v>40.099999999999994</c:v>
                </c:pt>
                <c:pt idx="804">
                  <c:v>39.430000000000007</c:v>
                </c:pt>
                <c:pt idx="805">
                  <c:v>38.94</c:v>
                </c:pt>
                <c:pt idx="806">
                  <c:v>37.659999999999997</c:v>
                </c:pt>
                <c:pt idx="807">
                  <c:v>41.879999999999995</c:v>
                </c:pt>
                <c:pt idx="808">
                  <c:v>42.459999999999994</c:v>
                </c:pt>
                <c:pt idx="809">
                  <c:v>42.269999999999996</c:v>
                </c:pt>
                <c:pt idx="810">
                  <c:v>41.260000000000005</c:v>
                </c:pt>
                <c:pt idx="811">
                  <c:v>40.989999999999995</c:v>
                </c:pt>
                <c:pt idx="812">
                  <c:v>41.709999999999994</c:v>
                </c:pt>
                <c:pt idx="813">
                  <c:v>41.010000000000005</c:v>
                </c:pt>
                <c:pt idx="814">
                  <c:v>40.44</c:v>
                </c:pt>
                <c:pt idx="815">
                  <c:v>40.33</c:v>
                </c:pt>
                <c:pt idx="816">
                  <c:v>41.83</c:v>
                </c:pt>
                <c:pt idx="817">
                  <c:v>41.650000000000006</c:v>
                </c:pt>
                <c:pt idx="818">
                  <c:v>41.650000000000006</c:v>
                </c:pt>
                <c:pt idx="819">
                  <c:v>41.95</c:v>
                </c:pt>
                <c:pt idx="820">
                  <c:v>42.069999999999993</c:v>
                </c:pt>
                <c:pt idx="821">
                  <c:v>40.519999999999996</c:v>
                </c:pt>
                <c:pt idx="822">
                  <c:v>41.7</c:v>
                </c:pt>
                <c:pt idx="823">
                  <c:v>42.010000000000005</c:v>
                </c:pt>
                <c:pt idx="824">
                  <c:v>42.010000000000005</c:v>
                </c:pt>
                <c:pt idx="825">
                  <c:v>43.010000000000005</c:v>
                </c:pt>
                <c:pt idx="826">
                  <c:v>42.629999999999995</c:v>
                </c:pt>
                <c:pt idx="827">
                  <c:v>43.019999999999996</c:v>
                </c:pt>
                <c:pt idx="828">
                  <c:v>42.980000000000004</c:v>
                </c:pt>
                <c:pt idx="829">
                  <c:v>43.510000000000005</c:v>
                </c:pt>
                <c:pt idx="830">
                  <c:v>43.540000000000006</c:v>
                </c:pt>
                <c:pt idx="831">
                  <c:v>43.019999999999996</c:v>
                </c:pt>
                <c:pt idx="832">
                  <c:v>43.099999999999994</c:v>
                </c:pt>
                <c:pt idx="833">
                  <c:v>44.599999999999994</c:v>
                </c:pt>
                <c:pt idx="834">
                  <c:v>45.56</c:v>
                </c:pt>
                <c:pt idx="835">
                  <c:v>43.930000000000007</c:v>
                </c:pt>
                <c:pt idx="836">
                  <c:v>43.06</c:v>
                </c:pt>
                <c:pt idx="837">
                  <c:v>42.28</c:v>
                </c:pt>
                <c:pt idx="838">
                  <c:v>43.95</c:v>
                </c:pt>
                <c:pt idx="839">
                  <c:v>43.31</c:v>
                </c:pt>
                <c:pt idx="840">
                  <c:v>42.129999999999995</c:v>
                </c:pt>
                <c:pt idx="841">
                  <c:v>41.34</c:v>
                </c:pt>
                <c:pt idx="842">
                  <c:v>41.45</c:v>
                </c:pt>
                <c:pt idx="843">
                  <c:v>40.840000000000003</c:v>
                </c:pt>
                <c:pt idx="844">
                  <c:v>39.72</c:v>
                </c:pt>
                <c:pt idx="845">
                  <c:v>39.430000000000007</c:v>
                </c:pt>
                <c:pt idx="846">
                  <c:v>40.19</c:v>
                </c:pt>
                <c:pt idx="847">
                  <c:v>39.180000000000007</c:v>
                </c:pt>
                <c:pt idx="848">
                  <c:v>38.14</c:v>
                </c:pt>
                <c:pt idx="849">
                  <c:v>37.739999999999995</c:v>
                </c:pt>
                <c:pt idx="850">
                  <c:v>36.64</c:v>
                </c:pt>
                <c:pt idx="851">
                  <c:v>35.909999999999997</c:v>
                </c:pt>
                <c:pt idx="852">
                  <c:v>35.81</c:v>
                </c:pt>
                <c:pt idx="853">
                  <c:v>35.650000000000006</c:v>
                </c:pt>
                <c:pt idx="854">
                  <c:v>37.790000000000006</c:v>
                </c:pt>
                <c:pt idx="855">
                  <c:v>36.769999999999996</c:v>
                </c:pt>
                <c:pt idx="856">
                  <c:v>35.709999999999994</c:v>
                </c:pt>
                <c:pt idx="857">
                  <c:v>34.97</c:v>
                </c:pt>
                <c:pt idx="858">
                  <c:v>35.44</c:v>
                </c:pt>
                <c:pt idx="859">
                  <c:v>35.519999999999996</c:v>
                </c:pt>
                <c:pt idx="860">
                  <c:v>36.14</c:v>
                </c:pt>
                <c:pt idx="861">
                  <c:v>36.230000000000004</c:v>
                </c:pt>
                <c:pt idx="862">
                  <c:v>36.69</c:v>
                </c:pt>
                <c:pt idx="863">
                  <c:v>35.870000000000005</c:v>
                </c:pt>
                <c:pt idx="864">
                  <c:v>36.590000000000003</c:v>
                </c:pt>
                <c:pt idx="865">
                  <c:v>37.790000000000006</c:v>
                </c:pt>
                <c:pt idx="866">
                  <c:v>41.569999999999993</c:v>
                </c:pt>
                <c:pt idx="867">
                  <c:v>41.680000000000007</c:v>
                </c:pt>
                <c:pt idx="868">
                  <c:v>42.540000000000006</c:v>
                </c:pt>
                <c:pt idx="869">
                  <c:v>42.569999999999993</c:v>
                </c:pt>
                <c:pt idx="870">
                  <c:v>42.81</c:v>
                </c:pt>
                <c:pt idx="871">
                  <c:v>43.269999999999996</c:v>
                </c:pt>
                <c:pt idx="872">
                  <c:v>44.31</c:v>
                </c:pt>
                <c:pt idx="873">
                  <c:v>38.75</c:v>
                </c:pt>
                <c:pt idx="874">
                  <c:v>39.900000000000006</c:v>
                </c:pt>
                <c:pt idx="875">
                  <c:v>39.989999999999995</c:v>
                </c:pt>
                <c:pt idx="876">
                  <c:v>39.739999999999995</c:v>
                </c:pt>
                <c:pt idx="877">
                  <c:v>37.78</c:v>
                </c:pt>
                <c:pt idx="878">
                  <c:v>37.200000000000003</c:v>
                </c:pt>
                <c:pt idx="879">
                  <c:v>36.28</c:v>
                </c:pt>
                <c:pt idx="880">
                  <c:v>35.83</c:v>
                </c:pt>
                <c:pt idx="881">
                  <c:v>42.72</c:v>
                </c:pt>
                <c:pt idx="882">
                  <c:v>43.120000000000005</c:v>
                </c:pt>
                <c:pt idx="883">
                  <c:v>43.25</c:v>
                </c:pt>
                <c:pt idx="884">
                  <c:v>40.97</c:v>
                </c:pt>
                <c:pt idx="885">
                  <c:v>41.06</c:v>
                </c:pt>
                <c:pt idx="886">
                  <c:v>40.44</c:v>
                </c:pt>
                <c:pt idx="887">
                  <c:v>40.340000000000003</c:v>
                </c:pt>
                <c:pt idx="888">
                  <c:v>39.61</c:v>
                </c:pt>
                <c:pt idx="889">
                  <c:v>35.400000000000006</c:v>
                </c:pt>
                <c:pt idx="890">
                  <c:v>37.040000000000006</c:v>
                </c:pt>
                <c:pt idx="891">
                  <c:v>36.909999999999997</c:v>
                </c:pt>
                <c:pt idx="892">
                  <c:v>36.959999999999994</c:v>
                </c:pt>
                <c:pt idx="893">
                  <c:v>39.230000000000004</c:v>
                </c:pt>
                <c:pt idx="894">
                  <c:v>40.489999999999995</c:v>
                </c:pt>
                <c:pt idx="895">
                  <c:v>41.269999999999996</c:v>
                </c:pt>
                <c:pt idx="896">
                  <c:v>42.14</c:v>
                </c:pt>
                <c:pt idx="897">
                  <c:v>43.66</c:v>
                </c:pt>
                <c:pt idx="898">
                  <c:v>45.760000000000005</c:v>
                </c:pt>
                <c:pt idx="899">
                  <c:v>44.45</c:v>
                </c:pt>
                <c:pt idx="900">
                  <c:v>43.92</c:v>
                </c:pt>
                <c:pt idx="901">
                  <c:v>43.769999999999996</c:v>
                </c:pt>
                <c:pt idx="902">
                  <c:v>43.620000000000005</c:v>
                </c:pt>
                <c:pt idx="903">
                  <c:v>42.64</c:v>
                </c:pt>
                <c:pt idx="904">
                  <c:v>41.930000000000007</c:v>
                </c:pt>
                <c:pt idx="905">
                  <c:v>40.42</c:v>
                </c:pt>
                <c:pt idx="906">
                  <c:v>39.67</c:v>
                </c:pt>
                <c:pt idx="907">
                  <c:v>39.409999999999997</c:v>
                </c:pt>
                <c:pt idx="908">
                  <c:v>37.680000000000007</c:v>
                </c:pt>
                <c:pt idx="909">
                  <c:v>36.92</c:v>
                </c:pt>
                <c:pt idx="910">
                  <c:v>37.22</c:v>
                </c:pt>
                <c:pt idx="911">
                  <c:v>37.569999999999993</c:v>
                </c:pt>
                <c:pt idx="912">
                  <c:v>37.900000000000006</c:v>
                </c:pt>
                <c:pt idx="913">
                  <c:v>38.56</c:v>
                </c:pt>
                <c:pt idx="914">
                  <c:v>40.090000000000003</c:v>
                </c:pt>
                <c:pt idx="915">
                  <c:v>42.010000000000005</c:v>
                </c:pt>
                <c:pt idx="916">
                  <c:v>42.349999999999994</c:v>
                </c:pt>
                <c:pt idx="917">
                  <c:v>42.5</c:v>
                </c:pt>
                <c:pt idx="918">
                  <c:v>42.540000000000006</c:v>
                </c:pt>
                <c:pt idx="919">
                  <c:v>44.44</c:v>
                </c:pt>
                <c:pt idx="920">
                  <c:v>44.25</c:v>
                </c:pt>
                <c:pt idx="921">
                  <c:v>44.3</c:v>
                </c:pt>
                <c:pt idx="922">
                  <c:v>43.819999999999993</c:v>
                </c:pt>
                <c:pt idx="923">
                  <c:v>38.540000000000006</c:v>
                </c:pt>
                <c:pt idx="924">
                  <c:v>43.16</c:v>
                </c:pt>
                <c:pt idx="925">
                  <c:v>42.930000000000007</c:v>
                </c:pt>
                <c:pt idx="926">
                  <c:v>41.819999999999993</c:v>
                </c:pt>
                <c:pt idx="927">
                  <c:v>42.09</c:v>
                </c:pt>
                <c:pt idx="928">
                  <c:v>41.42</c:v>
                </c:pt>
                <c:pt idx="929">
                  <c:v>40.790000000000006</c:v>
                </c:pt>
                <c:pt idx="930">
                  <c:v>45.209999999999994</c:v>
                </c:pt>
                <c:pt idx="931">
                  <c:v>44.83</c:v>
                </c:pt>
                <c:pt idx="932">
                  <c:v>45.260000000000005</c:v>
                </c:pt>
                <c:pt idx="933">
                  <c:v>45.78</c:v>
                </c:pt>
                <c:pt idx="934">
                  <c:v>45.53</c:v>
                </c:pt>
                <c:pt idx="935">
                  <c:v>46.86</c:v>
                </c:pt>
                <c:pt idx="936">
                  <c:v>46.769999999999996</c:v>
                </c:pt>
                <c:pt idx="937">
                  <c:v>46.28</c:v>
                </c:pt>
                <c:pt idx="938">
                  <c:v>46.44</c:v>
                </c:pt>
                <c:pt idx="939">
                  <c:v>45.7</c:v>
                </c:pt>
                <c:pt idx="940">
                  <c:v>45.519999999999996</c:v>
                </c:pt>
                <c:pt idx="941">
                  <c:v>45.47</c:v>
                </c:pt>
                <c:pt idx="942">
                  <c:v>45.16</c:v>
                </c:pt>
                <c:pt idx="943">
                  <c:v>45.03</c:v>
                </c:pt>
                <c:pt idx="944">
                  <c:v>47.31</c:v>
                </c:pt>
                <c:pt idx="945">
                  <c:v>48.39</c:v>
                </c:pt>
                <c:pt idx="946">
                  <c:v>47.61</c:v>
                </c:pt>
                <c:pt idx="947">
                  <c:v>48.39</c:v>
                </c:pt>
                <c:pt idx="948">
                  <c:v>45.42</c:v>
                </c:pt>
                <c:pt idx="949">
                  <c:v>49.94</c:v>
                </c:pt>
                <c:pt idx="950">
                  <c:v>49.510000000000005</c:v>
                </c:pt>
                <c:pt idx="951">
                  <c:v>50.19</c:v>
                </c:pt>
                <c:pt idx="952">
                  <c:v>49.739999999999995</c:v>
                </c:pt>
                <c:pt idx="953">
                  <c:v>49.19</c:v>
                </c:pt>
                <c:pt idx="954">
                  <c:v>48.629999999999995</c:v>
                </c:pt>
                <c:pt idx="955">
                  <c:v>46.09</c:v>
                </c:pt>
                <c:pt idx="956">
                  <c:v>46.629999999999995</c:v>
                </c:pt>
                <c:pt idx="957">
                  <c:v>46.2</c:v>
                </c:pt>
                <c:pt idx="958">
                  <c:v>45.75</c:v>
                </c:pt>
                <c:pt idx="959">
                  <c:v>45.17</c:v>
                </c:pt>
                <c:pt idx="960">
                  <c:v>46.379999999999995</c:v>
                </c:pt>
                <c:pt idx="961">
                  <c:v>48.67</c:v>
                </c:pt>
                <c:pt idx="962">
                  <c:v>49.180000000000007</c:v>
                </c:pt>
                <c:pt idx="963">
                  <c:v>50.019999999999996</c:v>
                </c:pt>
                <c:pt idx="964">
                  <c:v>50.290000000000006</c:v>
                </c:pt>
                <c:pt idx="965">
                  <c:v>50.36</c:v>
                </c:pt>
                <c:pt idx="966">
                  <c:v>54.430000000000007</c:v>
                </c:pt>
                <c:pt idx="967">
                  <c:v>54.22</c:v>
                </c:pt>
                <c:pt idx="968">
                  <c:v>40.86</c:v>
                </c:pt>
                <c:pt idx="969">
                  <c:v>42.709999999999994</c:v>
                </c:pt>
                <c:pt idx="970">
                  <c:v>42.7</c:v>
                </c:pt>
                <c:pt idx="971">
                  <c:v>43.790000000000006</c:v>
                </c:pt>
                <c:pt idx="972">
                  <c:v>44.92</c:v>
                </c:pt>
                <c:pt idx="973">
                  <c:v>44.769999999999996</c:v>
                </c:pt>
                <c:pt idx="974">
                  <c:v>44.239999999999995</c:v>
                </c:pt>
                <c:pt idx="975">
                  <c:v>42.92</c:v>
                </c:pt>
                <c:pt idx="976">
                  <c:v>41.69</c:v>
                </c:pt>
                <c:pt idx="977">
                  <c:v>41.42</c:v>
                </c:pt>
                <c:pt idx="978">
                  <c:v>40.28</c:v>
                </c:pt>
                <c:pt idx="979">
                  <c:v>39.900000000000006</c:v>
                </c:pt>
                <c:pt idx="980">
                  <c:v>40.629999999999995</c:v>
                </c:pt>
                <c:pt idx="981">
                  <c:v>40.040000000000006</c:v>
                </c:pt>
                <c:pt idx="982">
                  <c:v>40.209999999999994</c:v>
                </c:pt>
                <c:pt idx="983">
                  <c:v>39.44</c:v>
                </c:pt>
                <c:pt idx="984">
                  <c:v>36.370000000000005</c:v>
                </c:pt>
                <c:pt idx="985">
                  <c:v>36.86</c:v>
                </c:pt>
                <c:pt idx="986">
                  <c:v>36.599999999999994</c:v>
                </c:pt>
                <c:pt idx="987">
                  <c:v>40.200000000000003</c:v>
                </c:pt>
                <c:pt idx="988">
                  <c:v>37.180000000000007</c:v>
                </c:pt>
                <c:pt idx="989">
                  <c:v>37.040000000000006</c:v>
                </c:pt>
                <c:pt idx="990">
                  <c:v>37.69</c:v>
                </c:pt>
                <c:pt idx="991">
                  <c:v>39.099999999999994</c:v>
                </c:pt>
                <c:pt idx="992">
                  <c:v>40.769999999999996</c:v>
                </c:pt>
                <c:pt idx="993">
                  <c:v>20.67</c:v>
                </c:pt>
                <c:pt idx="994">
                  <c:v>20.090000000000003</c:v>
                </c:pt>
                <c:pt idx="995">
                  <c:v>19.78</c:v>
                </c:pt>
                <c:pt idx="996">
                  <c:v>19.579999999999998</c:v>
                </c:pt>
                <c:pt idx="997">
                  <c:v>19.420000000000002</c:v>
                </c:pt>
                <c:pt idx="998">
                  <c:v>19.370000000000005</c:v>
                </c:pt>
                <c:pt idx="999">
                  <c:v>16.810000000000002</c:v>
                </c:pt>
                <c:pt idx="1000">
                  <c:v>18.079999999999998</c:v>
                </c:pt>
                <c:pt idx="1001">
                  <c:v>17.170000000000002</c:v>
                </c:pt>
                <c:pt idx="1002">
                  <c:v>20.61</c:v>
                </c:pt>
                <c:pt idx="1003">
                  <c:v>20.370000000000005</c:v>
                </c:pt>
                <c:pt idx="1004">
                  <c:v>23.230000000000004</c:v>
                </c:pt>
                <c:pt idx="1005">
                  <c:v>24.659999999999997</c:v>
                </c:pt>
                <c:pt idx="1006">
                  <c:v>19.209999999999994</c:v>
                </c:pt>
                <c:pt idx="1007">
                  <c:v>19.64</c:v>
                </c:pt>
                <c:pt idx="1008">
                  <c:v>18.010000000000005</c:v>
                </c:pt>
                <c:pt idx="1009">
                  <c:v>17.329999999999998</c:v>
                </c:pt>
                <c:pt idx="1010">
                  <c:v>14.439999999999998</c:v>
                </c:pt>
                <c:pt idx="1011">
                  <c:v>16.310000000000002</c:v>
                </c:pt>
                <c:pt idx="1012">
                  <c:v>17.180000000000007</c:v>
                </c:pt>
                <c:pt idx="1013">
                  <c:v>17.53</c:v>
                </c:pt>
                <c:pt idx="1014">
                  <c:v>17.64</c:v>
                </c:pt>
                <c:pt idx="1015">
                  <c:v>16.5</c:v>
                </c:pt>
                <c:pt idx="1016">
                  <c:v>15.700000000000003</c:v>
                </c:pt>
                <c:pt idx="1017">
                  <c:v>23.019999999999996</c:v>
                </c:pt>
                <c:pt idx="1018">
                  <c:v>22.290000000000006</c:v>
                </c:pt>
                <c:pt idx="1019">
                  <c:v>22.459999999999994</c:v>
                </c:pt>
                <c:pt idx="1020">
                  <c:v>21.989999999999995</c:v>
                </c:pt>
                <c:pt idx="1021">
                  <c:v>22.120000000000005</c:v>
                </c:pt>
                <c:pt idx="1022">
                  <c:v>20.329999999999998</c:v>
                </c:pt>
                <c:pt idx="1023">
                  <c:v>19.920000000000002</c:v>
                </c:pt>
                <c:pt idx="1024">
                  <c:v>18.659999999999997</c:v>
                </c:pt>
                <c:pt idx="1025">
                  <c:v>18.659999999999997</c:v>
                </c:pt>
                <c:pt idx="1026">
                  <c:v>18.049999999999997</c:v>
                </c:pt>
                <c:pt idx="1027">
                  <c:v>17.739999999999995</c:v>
                </c:pt>
                <c:pt idx="1028">
                  <c:v>17.75</c:v>
                </c:pt>
                <c:pt idx="1029">
                  <c:v>16.39</c:v>
                </c:pt>
                <c:pt idx="1030">
                  <c:v>16.310000000000002</c:v>
                </c:pt>
                <c:pt idx="1031">
                  <c:v>16.379999999999995</c:v>
                </c:pt>
                <c:pt idx="1032">
                  <c:v>18.329999999999998</c:v>
                </c:pt>
                <c:pt idx="1033">
                  <c:v>19.420000000000002</c:v>
                </c:pt>
                <c:pt idx="1034">
                  <c:v>19.72</c:v>
                </c:pt>
                <c:pt idx="1035">
                  <c:v>20.150000000000006</c:v>
                </c:pt>
                <c:pt idx="1036">
                  <c:v>23.75</c:v>
                </c:pt>
                <c:pt idx="1037">
                  <c:v>24.700000000000003</c:v>
                </c:pt>
                <c:pt idx="1038">
                  <c:v>23.730000000000004</c:v>
                </c:pt>
                <c:pt idx="1039">
                  <c:v>17.510000000000005</c:v>
                </c:pt>
                <c:pt idx="1040">
                  <c:v>22.510000000000005</c:v>
                </c:pt>
                <c:pt idx="1041">
                  <c:v>22.03</c:v>
                </c:pt>
                <c:pt idx="1042">
                  <c:v>22.97</c:v>
                </c:pt>
                <c:pt idx="1043">
                  <c:v>22.159999999999997</c:v>
                </c:pt>
                <c:pt idx="1044">
                  <c:v>22.819999999999993</c:v>
                </c:pt>
                <c:pt idx="1045">
                  <c:v>23.540000000000006</c:v>
                </c:pt>
                <c:pt idx="1046">
                  <c:v>23.64</c:v>
                </c:pt>
                <c:pt idx="1047">
                  <c:v>22.870000000000005</c:v>
                </c:pt>
                <c:pt idx="1048">
                  <c:v>21.689999999999998</c:v>
                </c:pt>
                <c:pt idx="1049">
                  <c:v>21.980000000000004</c:v>
                </c:pt>
                <c:pt idx="1050">
                  <c:v>25.159999999999997</c:v>
                </c:pt>
                <c:pt idx="1051">
                  <c:v>18.61</c:v>
                </c:pt>
                <c:pt idx="1052">
                  <c:v>18.090000000000003</c:v>
                </c:pt>
                <c:pt idx="1053">
                  <c:v>18.72</c:v>
                </c:pt>
                <c:pt idx="1054">
                  <c:v>19.129999999999995</c:v>
                </c:pt>
                <c:pt idx="1055">
                  <c:v>17.769999999999996</c:v>
                </c:pt>
                <c:pt idx="1056">
                  <c:v>18.549999999999997</c:v>
                </c:pt>
                <c:pt idx="1057">
                  <c:v>47.41</c:v>
                </c:pt>
                <c:pt idx="1058">
                  <c:v>49.260000000000005</c:v>
                </c:pt>
                <c:pt idx="1059">
                  <c:v>50.099999999999994</c:v>
                </c:pt>
                <c:pt idx="1060">
                  <c:v>50.819999999999993</c:v>
                </c:pt>
                <c:pt idx="1061">
                  <c:v>52.2</c:v>
                </c:pt>
                <c:pt idx="1062">
                  <c:v>53</c:v>
                </c:pt>
                <c:pt idx="1063">
                  <c:v>53.34</c:v>
                </c:pt>
                <c:pt idx="1064">
                  <c:v>53.580000000000013</c:v>
                </c:pt>
                <c:pt idx="1065">
                  <c:v>53.84</c:v>
                </c:pt>
                <c:pt idx="1066">
                  <c:v>53.47</c:v>
                </c:pt>
                <c:pt idx="1067">
                  <c:v>54.97</c:v>
                </c:pt>
                <c:pt idx="1068">
                  <c:v>55.879999999999995</c:v>
                </c:pt>
                <c:pt idx="1069">
                  <c:v>54.639999999999986</c:v>
                </c:pt>
                <c:pt idx="1070">
                  <c:v>55.050000000000011</c:v>
                </c:pt>
                <c:pt idx="1071">
                  <c:v>54.139999999999986</c:v>
                </c:pt>
                <c:pt idx="1072">
                  <c:v>48.69</c:v>
                </c:pt>
                <c:pt idx="1073">
                  <c:v>55.069999999999993</c:v>
                </c:pt>
                <c:pt idx="1074">
                  <c:v>49.2</c:v>
                </c:pt>
                <c:pt idx="1075">
                  <c:v>49.040000000000006</c:v>
                </c:pt>
                <c:pt idx="1076">
                  <c:v>49.55</c:v>
                </c:pt>
                <c:pt idx="1077">
                  <c:v>52.430000000000007</c:v>
                </c:pt>
                <c:pt idx="1078">
                  <c:v>54.28</c:v>
                </c:pt>
                <c:pt idx="1079">
                  <c:v>53.759999999999991</c:v>
                </c:pt>
                <c:pt idx="1080">
                  <c:v>53.97999999999999</c:v>
                </c:pt>
                <c:pt idx="1081">
                  <c:v>54.84</c:v>
                </c:pt>
                <c:pt idx="1082">
                  <c:v>54.19</c:v>
                </c:pt>
                <c:pt idx="1083">
                  <c:v>52.94</c:v>
                </c:pt>
                <c:pt idx="1084">
                  <c:v>52.129999999999995</c:v>
                </c:pt>
                <c:pt idx="1085">
                  <c:v>52.36</c:v>
                </c:pt>
                <c:pt idx="1086">
                  <c:v>51.680000000000007</c:v>
                </c:pt>
                <c:pt idx="1087">
                  <c:v>50.89</c:v>
                </c:pt>
                <c:pt idx="1088">
                  <c:v>49.97</c:v>
                </c:pt>
                <c:pt idx="1089">
                  <c:v>49.349999999999994</c:v>
                </c:pt>
                <c:pt idx="1090">
                  <c:v>49.2</c:v>
                </c:pt>
                <c:pt idx="1091">
                  <c:v>49.03</c:v>
                </c:pt>
                <c:pt idx="1092">
                  <c:v>48.709999999999994</c:v>
                </c:pt>
                <c:pt idx="1093">
                  <c:v>46.67</c:v>
                </c:pt>
                <c:pt idx="1094">
                  <c:v>47.239999999999995</c:v>
                </c:pt>
                <c:pt idx="1095">
                  <c:v>47.849999999999994</c:v>
                </c:pt>
                <c:pt idx="1096">
                  <c:v>48.099999999999994</c:v>
                </c:pt>
                <c:pt idx="1097">
                  <c:v>50.72</c:v>
                </c:pt>
                <c:pt idx="1098">
                  <c:v>50.680000000000007</c:v>
                </c:pt>
                <c:pt idx="1099">
                  <c:v>51.040000000000006</c:v>
                </c:pt>
                <c:pt idx="1100">
                  <c:v>50.879999999999995</c:v>
                </c:pt>
                <c:pt idx="1101">
                  <c:v>51.45</c:v>
                </c:pt>
                <c:pt idx="1102">
                  <c:v>50.930000000000007</c:v>
                </c:pt>
                <c:pt idx="1103">
                  <c:v>51.7</c:v>
                </c:pt>
                <c:pt idx="1104">
                  <c:v>47.620000000000005</c:v>
                </c:pt>
                <c:pt idx="1105">
                  <c:v>47.010000000000005</c:v>
                </c:pt>
                <c:pt idx="1106">
                  <c:v>46.56</c:v>
                </c:pt>
                <c:pt idx="1107">
                  <c:v>46.86</c:v>
                </c:pt>
                <c:pt idx="1108">
                  <c:v>46.14</c:v>
                </c:pt>
                <c:pt idx="1109">
                  <c:v>47.86</c:v>
                </c:pt>
                <c:pt idx="1110">
                  <c:v>49.36</c:v>
                </c:pt>
                <c:pt idx="1111">
                  <c:v>50.819999999999993</c:v>
                </c:pt>
                <c:pt idx="1112">
                  <c:v>52.56</c:v>
                </c:pt>
                <c:pt idx="1113">
                  <c:v>53.889999999999986</c:v>
                </c:pt>
                <c:pt idx="1114">
                  <c:v>54.19</c:v>
                </c:pt>
                <c:pt idx="1115">
                  <c:v>54</c:v>
                </c:pt>
                <c:pt idx="1116">
                  <c:v>47.44</c:v>
                </c:pt>
                <c:pt idx="1117">
                  <c:v>55.069999999999993</c:v>
                </c:pt>
                <c:pt idx="1118">
                  <c:v>54.039999999999992</c:v>
                </c:pt>
                <c:pt idx="1119">
                  <c:v>53.550000000000011</c:v>
                </c:pt>
                <c:pt idx="1120">
                  <c:v>44.66</c:v>
                </c:pt>
                <c:pt idx="1121">
                  <c:v>45.239999999999995</c:v>
                </c:pt>
                <c:pt idx="1122">
                  <c:v>46.069999999999993</c:v>
                </c:pt>
                <c:pt idx="1123">
                  <c:v>45.739999999999995</c:v>
                </c:pt>
                <c:pt idx="1124">
                  <c:v>45.89</c:v>
                </c:pt>
                <c:pt idx="1125">
                  <c:v>45.870000000000005</c:v>
                </c:pt>
                <c:pt idx="1126">
                  <c:v>45.92</c:v>
                </c:pt>
                <c:pt idx="1127">
                  <c:v>46.120000000000005</c:v>
                </c:pt>
                <c:pt idx="1128">
                  <c:v>46.010000000000005</c:v>
                </c:pt>
                <c:pt idx="1129">
                  <c:v>46.67</c:v>
                </c:pt>
                <c:pt idx="1130">
                  <c:v>47.480000000000004</c:v>
                </c:pt>
                <c:pt idx="1131">
                  <c:v>47.22</c:v>
                </c:pt>
                <c:pt idx="1132">
                  <c:v>47.91</c:v>
                </c:pt>
                <c:pt idx="1133">
                  <c:v>48.599999999999994</c:v>
                </c:pt>
                <c:pt idx="1134">
                  <c:v>48.64</c:v>
                </c:pt>
                <c:pt idx="1135">
                  <c:v>48.84</c:v>
                </c:pt>
                <c:pt idx="1136">
                  <c:v>49.150000000000006</c:v>
                </c:pt>
                <c:pt idx="1137">
                  <c:v>49.55</c:v>
                </c:pt>
                <c:pt idx="1138">
                  <c:v>49.75</c:v>
                </c:pt>
                <c:pt idx="1139">
                  <c:v>49.769999999999996</c:v>
                </c:pt>
                <c:pt idx="1140">
                  <c:v>49.760000000000005</c:v>
                </c:pt>
                <c:pt idx="1141">
                  <c:v>51.459999999999994</c:v>
                </c:pt>
                <c:pt idx="1142">
                  <c:v>51.8</c:v>
                </c:pt>
                <c:pt idx="1143">
                  <c:v>52.769999999999996</c:v>
                </c:pt>
                <c:pt idx="1144">
                  <c:v>53.669999999999987</c:v>
                </c:pt>
                <c:pt idx="1145">
                  <c:v>52.790000000000006</c:v>
                </c:pt>
                <c:pt idx="1146">
                  <c:v>54.180000000000007</c:v>
                </c:pt>
                <c:pt idx="1147">
                  <c:v>53.59</c:v>
                </c:pt>
                <c:pt idx="1148">
                  <c:v>53.75</c:v>
                </c:pt>
                <c:pt idx="1149">
                  <c:v>52.08</c:v>
                </c:pt>
                <c:pt idx="1150">
                  <c:v>51.180000000000007</c:v>
                </c:pt>
                <c:pt idx="1151">
                  <c:v>50.790000000000006</c:v>
                </c:pt>
                <c:pt idx="1152">
                  <c:v>49.629999999999995</c:v>
                </c:pt>
                <c:pt idx="1153">
                  <c:v>49.95</c:v>
                </c:pt>
                <c:pt idx="1154">
                  <c:v>50.25</c:v>
                </c:pt>
                <c:pt idx="1155">
                  <c:v>49.22</c:v>
                </c:pt>
                <c:pt idx="1156">
                  <c:v>49.08</c:v>
                </c:pt>
                <c:pt idx="1157">
                  <c:v>48.930000000000007</c:v>
                </c:pt>
                <c:pt idx="1158">
                  <c:v>48.42</c:v>
                </c:pt>
                <c:pt idx="1159">
                  <c:v>47.67</c:v>
                </c:pt>
                <c:pt idx="1160">
                  <c:v>47.55</c:v>
                </c:pt>
                <c:pt idx="1161">
                  <c:v>45.81</c:v>
                </c:pt>
                <c:pt idx="1162">
                  <c:v>45.81</c:v>
                </c:pt>
                <c:pt idx="1163">
                  <c:v>45.989999999999995</c:v>
                </c:pt>
                <c:pt idx="1164">
                  <c:v>48.680000000000007</c:v>
                </c:pt>
                <c:pt idx="1165">
                  <c:v>50</c:v>
                </c:pt>
                <c:pt idx="1166">
                  <c:v>50.230000000000004</c:v>
                </c:pt>
                <c:pt idx="1167">
                  <c:v>51.349999999999994</c:v>
                </c:pt>
                <c:pt idx="1168">
                  <c:v>54.849999999999994</c:v>
                </c:pt>
                <c:pt idx="1169">
                  <c:v>54.830000000000013</c:v>
                </c:pt>
                <c:pt idx="1170">
                  <c:v>54.330000000000013</c:v>
                </c:pt>
                <c:pt idx="1171">
                  <c:v>52.400000000000006</c:v>
                </c:pt>
                <c:pt idx="1172">
                  <c:v>51.120000000000005</c:v>
                </c:pt>
                <c:pt idx="1173">
                  <c:v>50.8</c:v>
                </c:pt>
                <c:pt idx="1174">
                  <c:v>49.95</c:v>
                </c:pt>
                <c:pt idx="1175">
                  <c:v>48.53</c:v>
                </c:pt>
                <c:pt idx="1176">
                  <c:v>48.010000000000005</c:v>
                </c:pt>
                <c:pt idx="1177">
                  <c:v>46.849999999999994</c:v>
                </c:pt>
                <c:pt idx="1178">
                  <c:v>45.870000000000005</c:v>
                </c:pt>
                <c:pt idx="1179">
                  <c:v>45.84</c:v>
                </c:pt>
                <c:pt idx="1180">
                  <c:v>45.819999999999993</c:v>
                </c:pt>
                <c:pt idx="1181">
                  <c:v>46.680000000000007</c:v>
                </c:pt>
                <c:pt idx="1182">
                  <c:v>47.260000000000005</c:v>
                </c:pt>
                <c:pt idx="1183">
                  <c:v>48.620000000000005</c:v>
                </c:pt>
                <c:pt idx="1184">
                  <c:v>48.319999999999993</c:v>
                </c:pt>
                <c:pt idx="1185">
                  <c:v>54.949999999999989</c:v>
                </c:pt>
                <c:pt idx="1186">
                  <c:v>54.300000000000011</c:v>
                </c:pt>
                <c:pt idx="1187">
                  <c:v>52.91</c:v>
                </c:pt>
                <c:pt idx="1188">
                  <c:v>52.120000000000005</c:v>
                </c:pt>
                <c:pt idx="1189">
                  <c:v>52.17</c:v>
                </c:pt>
                <c:pt idx="1190">
                  <c:v>51.39</c:v>
                </c:pt>
                <c:pt idx="1191">
                  <c:v>49</c:v>
                </c:pt>
                <c:pt idx="1192">
                  <c:v>48.739999999999995</c:v>
                </c:pt>
                <c:pt idx="1193">
                  <c:v>48.06</c:v>
                </c:pt>
                <c:pt idx="1194">
                  <c:v>47.510000000000005</c:v>
                </c:pt>
                <c:pt idx="1195">
                  <c:v>47.69</c:v>
                </c:pt>
                <c:pt idx="1196">
                  <c:v>46.480000000000004</c:v>
                </c:pt>
                <c:pt idx="1197">
                  <c:v>45.819999999999993</c:v>
                </c:pt>
                <c:pt idx="1198">
                  <c:v>45.34</c:v>
                </c:pt>
                <c:pt idx="1199">
                  <c:v>46.42</c:v>
                </c:pt>
                <c:pt idx="1200">
                  <c:v>46.730000000000004</c:v>
                </c:pt>
                <c:pt idx="1201">
                  <c:v>46.989999999999995</c:v>
                </c:pt>
                <c:pt idx="1202">
                  <c:v>46.78</c:v>
                </c:pt>
                <c:pt idx="1203">
                  <c:v>48.930000000000007</c:v>
                </c:pt>
                <c:pt idx="1204">
                  <c:v>54.080000000000013</c:v>
                </c:pt>
                <c:pt idx="1205">
                  <c:v>53.120000000000005</c:v>
                </c:pt>
                <c:pt idx="1206">
                  <c:v>52.459999999999994</c:v>
                </c:pt>
                <c:pt idx="1207">
                  <c:v>53.830000000000013</c:v>
                </c:pt>
                <c:pt idx="1208">
                  <c:v>53.900000000000006</c:v>
                </c:pt>
                <c:pt idx="1209">
                  <c:v>53.389999999999986</c:v>
                </c:pt>
                <c:pt idx="1210">
                  <c:v>52.03</c:v>
                </c:pt>
                <c:pt idx="1211">
                  <c:v>50.81</c:v>
                </c:pt>
                <c:pt idx="1212">
                  <c:v>50.099999999999994</c:v>
                </c:pt>
                <c:pt idx="1213">
                  <c:v>49.17</c:v>
                </c:pt>
                <c:pt idx="1214">
                  <c:v>49</c:v>
                </c:pt>
                <c:pt idx="1215">
                  <c:v>48.269999999999996</c:v>
                </c:pt>
                <c:pt idx="1216">
                  <c:v>47.459999999999994</c:v>
                </c:pt>
                <c:pt idx="1217">
                  <c:v>45.730000000000004</c:v>
                </c:pt>
                <c:pt idx="1218">
                  <c:v>45.58</c:v>
                </c:pt>
                <c:pt idx="1219">
                  <c:v>45.45</c:v>
                </c:pt>
                <c:pt idx="1220">
                  <c:v>46.91</c:v>
                </c:pt>
                <c:pt idx="1221">
                  <c:v>46.7</c:v>
                </c:pt>
                <c:pt idx="1222">
                  <c:v>47.16</c:v>
                </c:pt>
                <c:pt idx="1223">
                  <c:v>47.239999999999995</c:v>
                </c:pt>
                <c:pt idx="1224">
                  <c:v>48.05</c:v>
                </c:pt>
                <c:pt idx="1225">
                  <c:v>49.41</c:v>
                </c:pt>
                <c:pt idx="1226">
                  <c:v>51.28</c:v>
                </c:pt>
                <c:pt idx="1227">
                  <c:v>51.370000000000005</c:v>
                </c:pt>
                <c:pt idx="1228">
                  <c:v>51.69</c:v>
                </c:pt>
                <c:pt idx="1229">
                  <c:v>51.930000000000007</c:v>
                </c:pt>
                <c:pt idx="1230">
                  <c:v>53.710000000000008</c:v>
                </c:pt>
                <c:pt idx="1231">
                  <c:v>53.56</c:v>
                </c:pt>
                <c:pt idx="1232">
                  <c:v>53.009999999999991</c:v>
                </c:pt>
                <c:pt idx="1233">
                  <c:v>53.47999999999999</c:v>
                </c:pt>
                <c:pt idx="1234">
                  <c:v>52.69</c:v>
                </c:pt>
                <c:pt idx="1235">
                  <c:v>51.5</c:v>
                </c:pt>
                <c:pt idx="1236">
                  <c:v>48.269999999999996</c:v>
                </c:pt>
                <c:pt idx="1237">
                  <c:v>45.69</c:v>
                </c:pt>
                <c:pt idx="1238">
                  <c:v>45.629999999999995</c:v>
                </c:pt>
                <c:pt idx="1239">
                  <c:v>51.81</c:v>
                </c:pt>
                <c:pt idx="1240">
                  <c:v>52.069999999999993</c:v>
                </c:pt>
                <c:pt idx="1241">
                  <c:v>51.94</c:v>
                </c:pt>
                <c:pt idx="1242">
                  <c:v>52.319999999999993</c:v>
                </c:pt>
                <c:pt idx="1243">
                  <c:v>53.59</c:v>
                </c:pt>
                <c:pt idx="1244">
                  <c:v>53.330000000000013</c:v>
                </c:pt>
                <c:pt idx="1245">
                  <c:v>53.490000000000009</c:v>
                </c:pt>
                <c:pt idx="1246">
                  <c:v>53.91</c:v>
                </c:pt>
                <c:pt idx="1247">
                  <c:v>54.150000000000006</c:v>
                </c:pt>
                <c:pt idx="1248">
                  <c:v>54.539999999999992</c:v>
                </c:pt>
                <c:pt idx="1249">
                  <c:v>45.91</c:v>
                </c:pt>
                <c:pt idx="1250">
                  <c:v>45.519999999999996</c:v>
                </c:pt>
                <c:pt idx="1251">
                  <c:v>49.099999999999994</c:v>
                </c:pt>
                <c:pt idx="1252">
                  <c:v>48.870000000000005</c:v>
                </c:pt>
                <c:pt idx="1253">
                  <c:v>49.430000000000007</c:v>
                </c:pt>
                <c:pt idx="1254">
                  <c:v>50.34</c:v>
                </c:pt>
                <c:pt idx="1255">
                  <c:v>53.02000000000001</c:v>
                </c:pt>
                <c:pt idx="1256">
                  <c:v>53.16</c:v>
                </c:pt>
                <c:pt idx="1257">
                  <c:v>54.120000000000005</c:v>
                </c:pt>
                <c:pt idx="1258">
                  <c:v>55.02000000000001</c:v>
                </c:pt>
                <c:pt idx="1259">
                  <c:v>54.680000000000007</c:v>
                </c:pt>
                <c:pt idx="1260">
                  <c:v>51.8</c:v>
                </c:pt>
                <c:pt idx="1261">
                  <c:v>51.42</c:v>
                </c:pt>
                <c:pt idx="1262">
                  <c:v>48.89</c:v>
                </c:pt>
                <c:pt idx="1263">
                  <c:v>48.319999999999993</c:v>
                </c:pt>
                <c:pt idx="1264">
                  <c:v>46.790000000000006</c:v>
                </c:pt>
                <c:pt idx="1265">
                  <c:v>45.75</c:v>
                </c:pt>
                <c:pt idx="1266">
                  <c:v>46.91</c:v>
                </c:pt>
                <c:pt idx="1267">
                  <c:v>46.44</c:v>
                </c:pt>
                <c:pt idx="1268">
                  <c:v>47.120000000000005</c:v>
                </c:pt>
                <c:pt idx="1269">
                  <c:v>47.17</c:v>
                </c:pt>
                <c:pt idx="1270">
                  <c:v>47.17</c:v>
                </c:pt>
                <c:pt idx="1271">
                  <c:v>46.430000000000007</c:v>
                </c:pt>
                <c:pt idx="1272">
                  <c:v>45.819999999999993</c:v>
                </c:pt>
                <c:pt idx="1273">
                  <c:v>46.97</c:v>
                </c:pt>
                <c:pt idx="1274">
                  <c:v>46.650000000000006</c:v>
                </c:pt>
                <c:pt idx="1275">
                  <c:v>47.099999999999994</c:v>
                </c:pt>
                <c:pt idx="1276">
                  <c:v>48.66</c:v>
                </c:pt>
                <c:pt idx="1277">
                  <c:v>49.650000000000006</c:v>
                </c:pt>
                <c:pt idx="1278">
                  <c:v>54.59</c:v>
                </c:pt>
                <c:pt idx="1279">
                  <c:v>46.61</c:v>
                </c:pt>
                <c:pt idx="1280">
                  <c:v>45.97</c:v>
                </c:pt>
                <c:pt idx="1281">
                  <c:v>46.06</c:v>
                </c:pt>
                <c:pt idx="1282">
                  <c:v>46.209999999999994</c:v>
                </c:pt>
                <c:pt idx="1283">
                  <c:v>47.61</c:v>
                </c:pt>
                <c:pt idx="1284">
                  <c:v>48.069999999999993</c:v>
                </c:pt>
                <c:pt idx="1285">
                  <c:v>48.629999999999995</c:v>
                </c:pt>
                <c:pt idx="1286">
                  <c:v>49.019999999999996</c:v>
                </c:pt>
                <c:pt idx="1287">
                  <c:v>49.59</c:v>
                </c:pt>
                <c:pt idx="1288">
                  <c:v>49.61</c:v>
                </c:pt>
                <c:pt idx="1289">
                  <c:v>50.3</c:v>
                </c:pt>
                <c:pt idx="1290">
                  <c:v>50.120000000000005</c:v>
                </c:pt>
                <c:pt idx="1291">
                  <c:v>51.599999999999994</c:v>
                </c:pt>
                <c:pt idx="1292">
                  <c:v>51.739999999999995</c:v>
                </c:pt>
                <c:pt idx="1293">
                  <c:v>51.64</c:v>
                </c:pt>
                <c:pt idx="1294">
                  <c:v>54.919999999999987</c:v>
                </c:pt>
                <c:pt idx="1295">
                  <c:v>52.33</c:v>
                </c:pt>
                <c:pt idx="1296">
                  <c:v>54.080000000000013</c:v>
                </c:pt>
                <c:pt idx="1297">
                  <c:v>54.84</c:v>
                </c:pt>
                <c:pt idx="1298">
                  <c:v>54.430000000000007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54.349999999999994</c:v>
                </c:pt>
                <c:pt idx="1309">
                  <c:v>54.75</c:v>
                </c:pt>
                <c:pt idx="1310">
                  <c:v>54.84</c:v>
                </c:pt>
                <c:pt idx="1311">
                  <c:v>55.56</c:v>
                </c:pt>
                <c:pt idx="1312">
                  <c:v>55.099999999999994</c:v>
                </c:pt>
                <c:pt idx="1313">
                  <c:v>54.31</c:v>
                </c:pt>
                <c:pt idx="1314">
                  <c:v>53.949999999999989</c:v>
                </c:pt>
                <c:pt idx="1315">
                  <c:v>51.25</c:v>
                </c:pt>
                <c:pt idx="1316">
                  <c:v>51.64</c:v>
                </c:pt>
                <c:pt idx="1317">
                  <c:v>51.97</c:v>
                </c:pt>
                <c:pt idx="1318">
                  <c:v>51.89</c:v>
                </c:pt>
                <c:pt idx="1319">
                  <c:v>50</c:v>
                </c:pt>
                <c:pt idx="1320">
                  <c:v>53.860000000000014</c:v>
                </c:pt>
                <c:pt idx="1321">
                  <c:v>53.930000000000007</c:v>
                </c:pt>
                <c:pt idx="1322">
                  <c:v>53.84</c:v>
                </c:pt>
                <c:pt idx="1323">
                  <c:v>54.09</c:v>
                </c:pt>
                <c:pt idx="1324">
                  <c:v>54.09</c:v>
                </c:pt>
                <c:pt idx="1325">
                  <c:v>54.53</c:v>
                </c:pt>
                <c:pt idx="1326">
                  <c:v>54.56</c:v>
                </c:pt>
                <c:pt idx="1327">
                  <c:v>54.960000000000008</c:v>
                </c:pt>
                <c:pt idx="1328">
                  <c:v>55.139999999999986</c:v>
                </c:pt>
                <c:pt idx="1329">
                  <c:v>55.919999999999987</c:v>
                </c:pt>
                <c:pt idx="1330">
                  <c:v>55.550000000000011</c:v>
                </c:pt>
                <c:pt idx="1331">
                  <c:v>55.240000000000009</c:v>
                </c:pt>
                <c:pt idx="1332">
                  <c:v>53.539999999999992</c:v>
                </c:pt>
                <c:pt idx="1333">
                  <c:v>52.59</c:v>
                </c:pt>
                <c:pt idx="1334">
                  <c:v>49.95</c:v>
                </c:pt>
                <c:pt idx="1335">
                  <c:v>49.78</c:v>
                </c:pt>
                <c:pt idx="1336">
                  <c:v>50.040000000000006</c:v>
                </c:pt>
                <c:pt idx="1337">
                  <c:v>49.75</c:v>
                </c:pt>
                <c:pt idx="1338">
                  <c:v>49.28</c:v>
                </c:pt>
                <c:pt idx="1339">
                  <c:v>48.81</c:v>
                </c:pt>
                <c:pt idx="1340">
                  <c:v>48.819999999999993</c:v>
                </c:pt>
                <c:pt idx="1341">
                  <c:v>48.25</c:v>
                </c:pt>
                <c:pt idx="1342">
                  <c:v>47.680000000000007</c:v>
                </c:pt>
                <c:pt idx="1343">
                  <c:v>16</c:v>
                </c:pt>
                <c:pt idx="1344">
                  <c:v>15.579999999999998</c:v>
                </c:pt>
                <c:pt idx="1345">
                  <c:v>15.840000000000003</c:v>
                </c:pt>
                <c:pt idx="1346">
                  <c:v>16.290000000000006</c:v>
                </c:pt>
                <c:pt idx="1347">
                  <c:v>16.920000000000002</c:v>
                </c:pt>
                <c:pt idx="1348">
                  <c:v>17.930000000000007</c:v>
                </c:pt>
                <c:pt idx="1349">
                  <c:v>19.200000000000003</c:v>
                </c:pt>
                <c:pt idx="1350">
                  <c:v>19.72</c:v>
                </c:pt>
                <c:pt idx="1351">
                  <c:v>25.439999999999998</c:v>
                </c:pt>
                <c:pt idx="1352">
                  <c:v>24.090000000000003</c:v>
                </c:pt>
                <c:pt idx="1353">
                  <c:v>24.11</c:v>
                </c:pt>
                <c:pt idx="1354">
                  <c:v>22.209999999999994</c:v>
                </c:pt>
                <c:pt idx="1355">
                  <c:v>23.480000000000004</c:v>
                </c:pt>
                <c:pt idx="1356">
                  <c:v>22.480000000000004</c:v>
                </c:pt>
                <c:pt idx="1357">
                  <c:v>22.540000000000006</c:v>
                </c:pt>
                <c:pt idx="1358">
                  <c:v>22.33</c:v>
                </c:pt>
                <c:pt idx="1359">
                  <c:v>21.650000000000006</c:v>
                </c:pt>
                <c:pt idx="1360">
                  <c:v>20.329999999999998</c:v>
                </c:pt>
                <c:pt idx="1361">
                  <c:v>18.299999999999997</c:v>
                </c:pt>
                <c:pt idx="1362">
                  <c:v>17.560000000000002</c:v>
                </c:pt>
                <c:pt idx="1363">
                  <c:v>16.590000000000003</c:v>
                </c:pt>
                <c:pt idx="1364">
                  <c:v>16.519999999999996</c:v>
                </c:pt>
                <c:pt idx="1365">
                  <c:v>15.969999999999999</c:v>
                </c:pt>
                <c:pt idx="1366">
                  <c:v>15.209999999999994</c:v>
                </c:pt>
                <c:pt idx="1367">
                  <c:v>16.11</c:v>
                </c:pt>
                <c:pt idx="1368">
                  <c:v>17.25</c:v>
                </c:pt>
                <c:pt idx="1369">
                  <c:v>22</c:v>
                </c:pt>
                <c:pt idx="1370">
                  <c:v>21.849999999999994</c:v>
                </c:pt>
                <c:pt idx="1371">
                  <c:v>16.560000000000002</c:v>
                </c:pt>
                <c:pt idx="1372">
                  <c:v>17.650000000000006</c:v>
                </c:pt>
                <c:pt idx="1373">
                  <c:v>19.680000000000007</c:v>
                </c:pt>
                <c:pt idx="1374">
                  <c:v>20.590000000000003</c:v>
                </c:pt>
                <c:pt idx="1375">
                  <c:v>21.200000000000003</c:v>
                </c:pt>
                <c:pt idx="1376">
                  <c:v>21.239999999999995</c:v>
                </c:pt>
                <c:pt idx="1377">
                  <c:v>17.049999999999997</c:v>
                </c:pt>
                <c:pt idx="1378">
                  <c:v>16.709999999999994</c:v>
                </c:pt>
                <c:pt idx="1379">
                  <c:v>21.53</c:v>
                </c:pt>
                <c:pt idx="1380">
                  <c:v>21.689999999999998</c:v>
                </c:pt>
                <c:pt idx="1381">
                  <c:v>21.650000000000006</c:v>
                </c:pt>
                <c:pt idx="1382">
                  <c:v>22.290000000000006</c:v>
                </c:pt>
                <c:pt idx="1383">
                  <c:v>22.870000000000005</c:v>
                </c:pt>
                <c:pt idx="1384">
                  <c:v>23.650000000000006</c:v>
                </c:pt>
                <c:pt idx="1385">
                  <c:v>24.049999999999997</c:v>
                </c:pt>
                <c:pt idx="1386">
                  <c:v>23.400000000000006</c:v>
                </c:pt>
                <c:pt idx="1387">
                  <c:v>23.58</c:v>
                </c:pt>
                <c:pt idx="1388">
                  <c:v>22.019999999999996</c:v>
                </c:pt>
                <c:pt idx="1389">
                  <c:v>17.689999999999998</c:v>
                </c:pt>
                <c:pt idx="1390">
                  <c:v>20.019999999999996</c:v>
                </c:pt>
                <c:pt idx="1391">
                  <c:v>21.739999999999995</c:v>
                </c:pt>
                <c:pt idx="1392">
                  <c:v>18.900000000000006</c:v>
                </c:pt>
                <c:pt idx="1393">
                  <c:v>18.22</c:v>
                </c:pt>
                <c:pt idx="1394">
                  <c:v>17.650000000000006</c:v>
                </c:pt>
                <c:pt idx="1395">
                  <c:v>17.39</c:v>
                </c:pt>
                <c:pt idx="1396">
                  <c:v>16.730000000000004</c:v>
                </c:pt>
                <c:pt idx="1397">
                  <c:v>16.430000000000007</c:v>
                </c:pt>
                <c:pt idx="1398">
                  <c:v>18.89</c:v>
                </c:pt>
                <c:pt idx="1399">
                  <c:v>16.230000000000004</c:v>
                </c:pt>
                <c:pt idx="1400">
                  <c:v>17.129999999999995</c:v>
                </c:pt>
                <c:pt idx="1401">
                  <c:v>17.900000000000006</c:v>
                </c:pt>
                <c:pt idx="1402">
                  <c:v>18.680000000000007</c:v>
                </c:pt>
                <c:pt idx="1403">
                  <c:v>18.86</c:v>
                </c:pt>
                <c:pt idx="1404">
                  <c:v>19.159999999999997</c:v>
                </c:pt>
                <c:pt idx="1405">
                  <c:v>19.540000000000006</c:v>
                </c:pt>
                <c:pt idx="1406">
                  <c:v>19.72</c:v>
                </c:pt>
                <c:pt idx="1407">
                  <c:v>19.739999999999995</c:v>
                </c:pt>
                <c:pt idx="1408">
                  <c:v>23.439999999999998</c:v>
                </c:pt>
                <c:pt idx="1409">
                  <c:v>23.840000000000003</c:v>
                </c:pt>
                <c:pt idx="1410">
                  <c:v>23.560000000000002</c:v>
                </c:pt>
                <c:pt idx="1411">
                  <c:v>23.370000000000005</c:v>
                </c:pt>
                <c:pt idx="1412">
                  <c:v>23.599999999999994</c:v>
                </c:pt>
                <c:pt idx="1413">
                  <c:v>24.120000000000005</c:v>
                </c:pt>
                <c:pt idx="1414">
                  <c:v>22.430000000000007</c:v>
                </c:pt>
                <c:pt idx="1415">
                  <c:v>21.689999999999998</c:v>
                </c:pt>
                <c:pt idx="1416">
                  <c:v>21.5</c:v>
                </c:pt>
                <c:pt idx="1417">
                  <c:v>21.67</c:v>
                </c:pt>
                <c:pt idx="1418">
                  <c:v>20.269999999999996</c:v>
                </c:pt>
                <c:pt idx="1419">
                  <c:v>22.060000000000002</c:v>
                </c:pt>
                <c:pt idx="1420">
                  <c:v>20.730000000000004</c:v>
                </c:pt>
                <c:pt idx="1421">
                  <c:v>17.299999999999997</c:v>
                </c:pt>
                <c:pt idx="1422">
                  <c:v>16.840000000000003</c:v>
                </c:pt>
                <c:pt idx="1423">
                  <c:v>16.03</c:v>
                </c:pt>
                <c:pt idx="1424">
                  <c:v>16.069999999999993</c:v>
                </c:pt>
                <c:pt idx="1425">
                  <c:v>16.36</c:v>
                </c:pt>
                <c:pt idx="1426">
                  <c:v>17.5</c:v>
                </c:pt>
                <c:pt idx="1427">
                  <c:v>16.269999999999996</c:v>
                </c:pt>
                <c:pt idx="1428">
                  <c:v>16.590000000000003</c:v>
                </c:pt>
                <c:pt idx="1429">
                  <c:v>17.39</c:v>
                </c:pt>
                <c:pt idx="1430">
                  <c:v>17.060000000000002</c:v>
                </c:pt>
                <c:pt idx="1431">
                  <c:v>18.299999999999997</c:v>
                </c:pt>
                <c:pt idx="1432">
                  <c:v>18.290000000000006</c:v>
                </c:pt>
                <c:pt idx="1433">
                  <c:v>18.39</c:v>
                </c:pt>
                <c:pt idx="1434">
                  <c:v>19.659999999999997</c:v>
                </c:pt>
                <c:pt idx="1435">
                  <c:v>19.670000000000002</c:v>
                </c:pt>
                <c:pt idx="1436">
                  <c:v>19.950000000000003</c:v>
                </c:pt>
                <c:pt idx="1437">
                  <c:v>21.510000000000005</c:v>
                </c:pt>
                <c:pt idx="1438">
                  <c:v>22.120000000000005</c:v>
                </c:pt>
                <c:pt idx="1439">
                  <c:v>21.980000000000004</c:v>
                </c:pt>
                <c:pt idx="1440">
                  <c:v>23.28</c:v>
                </c:pt>
              </c:numCache>
            </c:numRef>
          </c:xVal>
          <c:yVal>
            <c:numRef>
              <c:f>'NSA-OBS'!$AJ$2:$AJ$1442</c:f>
              <c:numCache>
                <c:formatCode>General</c:formatCode>
                <c:ptCount val="1441"/>
                <c:pt idx="0">
                  <c:v>14.780000000000001</c:v>
                </c:pt>
                <c:pt idx="1">
                  <c:v>14.05</c:v>
                </c:pt>
                <c:pt idx="2">
                  <c:v>6.8299999999999983</c:v>
                </c:pt>
                <c:pt idx="3">
                  <c:v>6.6000000000000014</c:v>
                </c:pt>
                <c:pt idx="4">
                  <c:v>6.3099999999999987</c:v>
                </c:pt>
                <c:pt idx="5">
                  <c:v>5.6999999999999993</c:v>
                </c:pt>
                <c:pt idx="6">
                  <c:v>5.84</c:v>
                </c:pt>
                <c:pt idx="7">
                  <c:v>5.9699999999999989</c:v>
                </c:pt>
                <c:pt idx="8">
                  <c:v>6.27</c:v>
                </c:pt>
                <c:pt idx="9">
                  <c:v>6.5799999999999983</c:v>
                </c:pt>
                <c:pt idx="10">
                  <c:v>8.1999999999999993</c:v>
                </c:pt>
                <c:pt idx="11">
                  <c:v>7.84</c:v>
                </c:pt>
                <c:pt idx="12">
                  <c:v>8.23</c:v>
                </c:pt>
                <c:pt idx="13">
                  <c:v>7.7199999999999989</c:v>
                </c:pt>
                <c:pt idx="14">
                  <c:v>8.8500000000000014</c:v>
                </c:pt>
                <c:pt idx="15">
                  <c:v>9.1700000000000017</c:v>
                </c:pt>
                <c:pt idx="16">
                  <c:v>9.02</c:v>
                </c:pt>
                <c:pt idx="17">
                  <c:v>9.41</c:v>
                </c:pt>
                <c:pt idx="18">
                  <c:v>9.0500000000000007</c:v>
                </c:pt>
                <c:pt idx="19">
                  <c:v>8.5300000000000011</c:v>
                </c:pt>
                <c:pt idx="20">
                  <c:v>9.82</c:v>
                </c:pt>
                <c:pt idx="21">
                  <c:v>10.34</c:v>
                </c:pt>
                <c:pt idx="22">
                  <c:v>12.190000000000001</c:v>
                </c:pt>
                <c:pt idx="23">
                  <c:v>11.23</c:v>
                </c:pt>
                <c:pt idx="24">
                  <c:v>11.379999999999999</c:v>
                </c:pt>
                <c:pt idx="25">
                  <c:v>10.75</c:v>
                </c:pt>
                <c:pt idx="26">
                  <c:v>12.71</c:v>
                </c:pt>
                <c:pt idx="27">
                  <c:v>12.219999999999999</c:v>
                </c:pt>
                <c:pt idx="28">
                  <c:v>11.899999999999999</c:v>
                </c:pt>
                <c:pt idx="29">
                  <c:v>12.420000000000002</c:v>
                </c:pt>
                <c:pt idx="30">
                  <c:v>11.510000000000002</c:v>
                </c:pt>
                <c:pt idx="31">
                  <c:v>12.95</c:v>
                </c:pt>
                <c:pt idx="32">
                  <c:v>13.260000000000002</c:v>
                </c:pt>
                <c:pt idx="33">
                  <c:v>13.54</c:v>
                </c:pt>
                <c:pt idx="34">
                  <c:v>14.489999999999998</c:v>
                </c:pt>
                <c:pt idx="35">
                  <c:v>6.5500000000000007</c:v>
                </c:pt>
                <c:pt idx="36">
                  <c:v>4.9200000000000017</c:v>
                </c:pt>
                <c:pt idx="37">
                  <c:v>10.989999999999998</c:v>
                </c:pt>
                <c:pt idx="38">
                  <c:v>9.41</c:v>
                </c:pt>
                <c:pt idx="39">
                  <c:v>14.940000000000001</c:v>
                </c:pt>
                <c:pt idx="40">
                  <c:v>7.9499999999999993</c:v>
                </c:pt>
                <c:pt idx="41">
                  <c:v>13.940000000000001</c:v>
                </c:pt>
                <c:pt idx="42">
                  <c:v>14.09</c:v>
                </c:pt>
                <c:pt idx="43">
                  <c:v>15.5</c:v>
                </c:pt>
                <c:pt idx="44">
                  <c:v>15.96</c:v>
                </c:pt>
                <c:pt idx="45">
                  <c:v>16.12</c:v>
                </c:pt>
                <c:pt idx="46">
                  <c:v>16.059999999999999</c:v>
                </c:pt>
                <c:pt idx="47">
                  <c:v>16.57</c:v>
                </c:pt>
                <c:pt idx="48">
                  <c:v>16.920000000000002</c:v>
                </c:pt>
                <c:pt idx="49">
                  <c:v>16.55</c:v>
                </c:pt>
                <c:pt idx="50">
                  <c:v>17.02</c:v>
                </c:pt>
                <c:pt idx="51">
                  <c:v>16.100000000000001</c:v>
                </c:pt>
                <c:pt idx="52">
                  <c:v>16.36</c:v>
                </c:pt>
                <c:pt idx="53">
                  <c:v>15.57</c:v>
                </c:pt>
                <c:pt idx="54">
                  <c:v>15.34</c:v>
                </c:pt>
                <c:pt idx="55">
                  <c:v>17.64</c:v>
                </c:pt>
                <c:pt idx="56">
                  <c:v>17.420000000000002</c:v>
                </c:pt>
                <c:pt idx="57">
                  <c:v>17.13</c:v>
                </c:pt>
                <c:pt idx="58">
                  <c:v>17.21</c:v>
                </c:pt>
                <c:pt idx="59">
                  <c:v>19.16</c:v>
                </c:pt>
                <c:pt idx="60">
                  <c:v>19.09</c:v>
                </c:pt>
                <c:pt idx="61">
                  <c:v>19.68</c:v>
                </c:pt>
                <c:pt idx="62">
                  <c:v>17.54</c:v>
                </c:pt>
                <c:pt idx="63">
                  <c:v>20.240000000000002</c:v>
                </c:pt>
                <c:pt idx="64">
                  <c:v>20.93</c:v>
                </c:pt>
                <c:pt idx="65">
                  <c:v>21.79</c:v>
                </c:pt>
                <c:pt idx="66">
                  <c:v>21.689999999999998</c:v>
                </c:pt>
                <c:pt idx="67">
                  <c:v>20.93</c:v>
                </c:pt>
                <c:pt idx="68">
                  <c:v>20.9</c:v>
                </c:pt>
                <c:pt idx="69">
                  <c:v>19.05</c:v>
                </c:pt>
                <c:pt idx="70">
                  <c:v>19.07</c:v>
                </c:pt>
                <c:pt idx="71">
                  <c:v>20.25</c:v>
                </c:pt>
                <c:pt idx="72">
                  <c:v>20.880000000000003</c:v>
                </c:pt>
                <c:pt idx="73">
                  <c:v>21.259999999999998</c:v>
                </c:pt>
                <c:pt idx="74">
                  <c:v>24.46</c:v>
                </c:pt>
                <c:pt idx="75">
                  <c:v>23.6</c:v>
                </c:pt>
                <c:pt idx="76">
                  <c:v>22.880000000000003</c:v>
                </c:pt>
                <c:pt idx="77">
                  <c:v>22.58</c:v>
                </c:pt>
                <c:pt idx="78">
                  <c:v>22.73</c:v>
                </c:pt>
                <c:pt idx="79">
                  <c:v>23.92</c:v>
                </c:pt>
                <c:pt idx="80">
                  <c:v>23.75</c:v>
                </c:pt>
                <c:pt idx="81">
                  <c:v>24.02</c:v>
                </c:pt>
                <c:pt idx="82">
                  <c:v>23.68</c:v>
                </c:pt>
                <c:pt idx="83">
                  <c:v>23.41</c:v>
                </c:pt>
                <c:pt idx="84">
                  <c:v>23.89</c:v>
                </c:pt>
                <c:pt idx="85">
                  <c:v>24.07</c:v>
                </c:pt>
                <c:pt idx="86">
                  <c:v>34.450000000000003</c:v>
                </c:pt>
                <c:pt idx="87">
                  <c:v>34.4</c:v>
                </c:pt>
                <c:pt idx="88">
                  <c:v>34.69</c:v>
                </c:pt>
                <c:pt idx="89">
                  <c:v>33.92</c:v>
                </c:pt>
                <c:pt idx="90">
                  <c:v>34.07</c:v>
                </c:pt>
                <c:pt idx="91">
                  <c:v>34.629999999999995</c:v>
                </c:pt>
                <c:pt idx="92">
                  <c:v>34.230000000000004</c:v>
                </c:pt>
                <c:pt idx="93">
                  <c:v>33.1</c:v>
                </c:pt>
                <c:pt idx="94">
                  <c:v>34.450000000000003</c:v>
                </c:pt>
                <c:pt idx="95">
                  <c:v>34.260000000000005</c:v>
                </c:pt>
                <c:pt idx="96">
                  <c:v>34.14</c:v>
                </c:pt>
                <c:pt idx="97">
                  <c:v>33.43</c:v>
                </c:pt>
                <c:pt idx="98">
                  <c:v>34.36</c:v>
                </c:pt>
                <c:pt idx="99">
                  <c:v>33.68</c:v>
                </c:pt>
                <c:pt idx="100">
                  <c:v>32.74</c:v>
                </c:pt>
                <c:pt idx="101">
                  <c:v>34.33</c:v>
                </c:pt>
                <c:pt idx="102">
                  <c:v>33.72</c:v>
                </c:pt>
                <c:pt idx="103">
                  <c:v>33.510000000000005</c:v>
                </c:pt>
                <c:pt idx="104">
                  <c:v>28.98</c:v>
                </c:pt>
                <c:pt idx="105">
                  <c:v>28.77</c:v>
                </c:pt>
                <c:pt idx="106">
                  <c:v>28.41</c:v>
                </c:pt>
                <c:pt idx="107">
                  <c:v>28.93</c:v>
                </c:pt>
                <c:pt idx="108">
                  <c:v>29.07</c:v>
                </c:pt>
                <c:pt idx="109">
                  <c:v>28.58</c:v>
                </c:pt>
                <c:pt idx="110">
                  <c:v>28.36</c:v>
                </c:pt>
                <c:pt idx="111">
                  <c:v>29.23</c:v>
                </c:pt>
                <c:pt idx="112">
                  <c:v>29.4</c:v>
                </c:pt>
                <c:pt idx="113">
                  <c:v>30.54</c:v>
                </c:pt>
                <c:pt idx="114">
                  <c:v>32.549999999999997</c:v>
                </c:pt>
                <c:pt idx="115">
                  <c:v>31.98</c:v>
                </c:pt>
                <c:pt idx="116">
                  <c:v>32.64</c:v>
                </c:pt>
                <c:pt idx="117">
                  <c:v>32.93</c:v>
                </c:pt>
                <c:pt idx="118">
                  <c:v>32.870000000000005</c:v>
                </c:pt>
                <c:pt idx="119">
                  <c:v>33.85</c:v>
                </c:pt>
                <c:pt idx="120">
                  <c:v>32.33</c:v>
                </c:pt>
                <c:pt idx="121">
                  <c:v>31.56</c:v>
                </c:pt>
                <c:pt idx="122">
                  <c:v>30.75</c:v>
                </c:pt>
                <c:pt idx="123">
                  <c:v>30.5</c:v>
                </c:pt>
                <c:pt idx="124">
                  <c:v>30.37</c:v>
                </c:pt>
                <c:pt idx="125">
                  <c:v>30.759999999999998</c:v>
                </c:pt>
                <c:pt idx="126">
                  <c:v>31.95</c:v>
                </c:pt>
                <c:pt idx="127">
                  <c:v>30.11</c:v>
                </c:pt>
                <c:pt idx="128">
                  <c:v>28.09</c:v>
                </c:pt>
                <c:pt idx="129">
                  <c:v>30.5</c:v>
                </c:pt>
                <c:pt idx="130">
                  <c:v>27.11</c:v>
                </c:pt>
                <c:pt idx="131">
                  <c:v>26.95</c:v>
                </c:pt>
                <c:pt idx="132">
                  <c:v>27.47</c:v>
                </c:pt>
                <c:pt idx="133">
                  <c:v>27.12</c:v>
                </c:pt>
                <c:pt idx="134">
                  <c:v>27.03</c:v>
                </c:pt>
                <c:pt idx="135">
                  <c:v>26.630000000000003</c:v>
                </c:pt>
                <c:pt idx="136">
                  <c:v>26.060000000000002</c:v>
                </c:pt>
                <c:pt idx="137">
                  <c:v>26.259999999999998</c:v>
                </c:pt>
                <c:pt idx="138">
                  <c:v>25.9</c:v>
                </c:pt>
                <c:pt idx="139">
                  <c:v>26.08</c:v>
                </c:pt>
                <c:pt idx="140">
                  <c:v>42.86</c:v>
                </c:pt>
                <c:pt idx="141">
                  <c:v>41.59</c:v>
                </c:pt>
                <c:pt idx="142">
                  <c:v>41.31</c:v>
                </c:pt>
                <c:pt idx="143">
                  <c:v>41.35</c:v>
                </c:pt>
                <c:pt idx="144">
                  <c:v>39.840000000000003</c:v>
                </c:pt>
                <c:pt idx="145">
                  <c:v>39.64</c:v>
                </c:pt>
                <c:pt idx="146">
                  <c:v>40.26</c:v>
                </c:pt>
                <c:pt idx="147">
                  <c:v>39.26</c:v>
                </c:pt>
                <c:pt idx="148">
                  <c:v>39.230000000000004</c:v>
                </c:pt>
                <c:pt idx="149">
                  <c:v>38.97</c:v>
                </c:pt>
                <c:pt idx="150">
                  <c:v>38.75</c:v>
                </c:pt>
                <c:pt idx="151">
                  <c:v>38.96</c:v>
                </c:pt>
                <c:pt idx="152">
                  <c:v>41.99</c:v>
                </c:pt>
                <c:pt idx="153">
                  <c:v>43.1</c:v>
                </c:pt>
                <c:pt idx="154">
                  <c:v>41.79</c:v>
                </c:pt>
                <c:pt idx="155">
                  <c:v>42.96</c:v>
                </c:pt>
                <c:pt idx="156">
                  <c:v>44.72</c:v>
                </c:pt>
                <c:pt idx="157">
                  <c:v>44.37</c:v>
                </c:pt>
                <c:pt idx="158">
                  <c:v>43.25</c:v>
                </c:pt>
                <c:pt idx="159">
                  <c:v>42.05</c:v>
                </c:pt>
                <c:pt idx="160">
                  <c:v>41.15</c:v>
                </c:pt>
                <c:pt idx="161">
                  <c:v>41.4</c:v>
                </c:pt>
                <c:pt idx="162">
                  <c:v>39.08</c:v>
                </c:pt>
                <c:pt idx="163">
                  <c:v>38.659999999999997</c:v>
                </c:pt>
                <c:pt idx="164">
                  <c:v>37.07</c:v>
                </c:pt>
                <c:pt idx="165">
                  <c:v>37.32</c:v>
                </c:pt>
                <c:pt idx="166">
                  <c:v>37.33</c:v>
                </c:pt>
                <c:pt idx="167">
                  <c:v>37.72</c:v>
                </c:pt>
                <c:pt idx="168">
                  <c:v>38.46</c:v>
                </c:pt>
                <c:pt idx="169">
                  <c:v>37.46</c:v>
                </c:pt>
                <c:pt idx="170">
                  <c:v>38.43</c:v>
                </c:pt>
                <c:pt idx="171">
                  <c:v>38.18</c:v>
                </c:pt>
                <c:pt idx="172">
                  <c:v>37.76</c:v>
                </c:pt>
                <c:pt idx="173">
                  <c:v>37.47</c:v>
                </c:pt>
                <c:pt idx="174">
                  <c:v>38.31</c:v>
                </c:pt>
                <c:pt idx="175">
                  <c:v>40.31</c:v>
                </c:pt>
                <c:pt idx="176">
                  <c:v>36.61</c:v>
                </c:pt>
                <c:pt idx="177">
                  <c:v>36.64</c:v>
                </c:pt>
                <c:pt idx="178">
                  <c:v>36.159999999999997</c:v>
                </c:pt>
                <c:pt idx="179">
                  <c:v>36.36</c:v>
                </c:pt>
                <c:pt idx="180">
                  <c:v>36.54</c:v>
                </c:pt>
                <c:pt idx="181">
                  <c:v>36.409999999999997</c:v>
                </c:pt>
                <c:pt idx="182">
                  <c:v>36.1</c:v>
                </c:pt>
                <c:pt idx="183">
                  <c:v>36.5</c:v>
                </c:pt>
                <c:pt idx="184">
                  <c:v>36.19</c:v>
                </c:pt>
                <c:pt idx="185">
                  <c:v>37.24</c:v>
                </c:pt>
                <c:pt idx="186">
                  <c:v>36.489999999999995</c:v>
                </c:pt>
                <c:pt idx="187">
                  <c:v>40.519999999999996</c:v>
                </c:pt>
                <c:pt idx="188">
                  <c:v>54.379999999999995</c:v>
                </c:pt>
                <c:pt idx="189">
                  <c:v>53.35</c:v>
                </c:pt>
                <c:pt idx="190">
                  <c:v>54.36</c:v>
                </c:pt>
                <c:pt idx="191">
                  <c:v>53.59</c:v>
                </c:pt>
                <c:pt idx="192">
                  <c:v>53.8</c:v>
                </c:pt>
                <c:pt idx="193">
                  <c:v>52.989999999999995</c:v>
                </c:pt>
                <c:pt idx="194">
                  <c:v>53.769999999999996</c:v>
                </c:pt>
                <c:pt idx="195">
                  <c:v>52.91</c:v>
                </c:pt>
                <c:pt idx="196">
                  <c:v>52.2</c:v>
                </c:pt>
                <c:pt idx="197">
                  <c:v>50.93</c:v>
                </c:pt>
                <c:pt idx="198">
                  <c:v>51.769999999999996</c:v>
                </c:pt>
                <c:pt idx="199">
                  <c:v>50.06</c:v>
                </c:pt>
                <c:pt idx="200">
                  <c:v>50.92</c:v>
                </c:pt>
                <c:pt idx="201">
                  <c:v>50.78</c:v>
                </c:pt>
                <c:pt idx="202">
                  <c:v>48.519999999999996</c:v>
                </c:pt>
                <c:pt idx="203">
                  <c:v>48.61</c:v>
                </c:pt>
                <c:pt idx="204">
                  <c:v>48.730000000000004</c:v>
                </c:pt>
                <c:pt idx="205">
                  <c:v>48.25</c:v>
                </c:pt>
                <c:pt idx="206">
                  <c:v>48.980000000000004</c:v>
                </c:pt>
                <c:pt idx="207">
                  <c:v>48.230000000000004</c:v>
                </c:pt>
                <c:pt idx="208">
                  <c:v>49</c:v>
                </c:pt>
                <c:pt idx="209">
                  <c:v>45.32</c:v>
                </c:pt>
                <c:pt idx="210">
                  <c:v>46.67</c:v>
                </c:pt>
                <c:pt idx="211">
                  <c:v>46.57</c:v>
                </c:pt>
                <c:pt idx="212">
                  <c:v>45.87</c:v>
                </c:pt>
                <c:pt idx="213">
                  <c:v>45.54</c:v>
                </c:pt>
                <c:pt idx="214">
                  <c:v>45.85</c:v>
                </c:pt>
                <c:pt idx="215">
                  <c:v>64.930000000000007</c:v>
                </c:pt>
                <c:pt idx="216">
                  <c:v>64.13</c:v>
                </c:pt>
                <c:pt idx="217">
                  <c:v>63.68</c:v>
                </c:pt>
                <c:pt idx="218">
                  <c:v>63.14</c:v>
                </c:pt>
                <c:pt idx="219">
                  <c:v>63.68</c:v>
                </c:pt>
                <c:pt idx="220">
                  <c:v>63.14</c:v>
                </c:pt>
                <c:pt idx="221">
                  <c:v>61.71</c:v>
                </c:pt>
                <c:pt idx="222">
                  <c:v>62</c:v>
                </c:pt>
                <c:pt idx="223">
                  <c:v>62.739999999999995</c:v>
                </c:pt>
                <c:pt idx="224">
                  <c:v>58.82</c:v>
                </c:pt>
                <c:pt idx="225">
                  <c:v>56.86</c:v>
                </c:pt>
                <c:pt idx="226">
                  <c:v>42.38</c:v>
                </c:pt>
                <c:pt idx="227">
                  <c:v>41.63</c:v>
                </c:pt>
                <c:pt idx="228">
                  <c:v>42.62</c:v>
                </c:pt>
                <c:pt idx="229">
                  <c:v>42.62</c:v>
                </c:pt>
                <c:pt idx="230">
                  <c:v>42.87</c:v>
                </c:pt>
                <c:pt idx="231">
                  <c:v>43.17</c:v>
                </c:pt>
                <c:pt idx="232">
                  <c:v>43.39</c:v>
                </c:pt>
                <c:pt idx="233">
                  <c:v>43.97</c:v>
                </c:pt>
                <c:pt idx="234">
                  <c:v>44.25</c:v>
                </c:pt>
                <c:pt idx="235">
                  <c:v>43.769999999999996</c:v>
                </c:pt>
                <c:pt idx="236">
                  <c:v>43.93</c:v>
                </c:pt>
                <c:pt idx="237">
                  <c:v>43.63</c:v>
                </c:pt>
                <c:pt idx="238">
                  <c:v>43.35</c:v>
                </c:pt>
                <c:pt idx="239">
                  <c:v>43.39</c:v>
                </c:pt>
                <c:pt idx="240">
                  <c:v>43.78</c:v>
                </c:pt>
                <c:pt idx="241">
                  <c:v>43.63</c:v>
                </c:pt>
                <c:pt idx="242">
                  <c:v>34.15</c:v>
                </c:pt>
                <c:pt idx="243">
                  <c:v>34.519999999999996</c:v>
                </c:pt>
                <c:pt idx="244">
                  <c:v>33.950000000000003</c:v>
                </c:pt>
                <c:pt idx="245">
                  <c:v>32.340000000000003</c:v>
                </c:pt>
                <c:pt idx="246">
                  <c:v>31.759999999999998</c:v>
                </c:pt>
                <c:pt idx="247">
                  <c:v>33.56</c:v>
                </c:pt>
                <c:pt idx="248">
                  <c:v>32.99</c:v>
                </c:pt>
                <c:pt idx="249">
                  <c:v>34.06</c:v>
                </c:pt>
                <c:pt idx="250">
                  <c:v>34.68</c:v>
                </c:pt>
                <c:pt idx="251">
                  <c:v>33.879999999999995</c:v>
                </c:pt>
                <c:pt idx="252">
                  <c:v>33.42</c:v>
                </c:pt>
                <c:pt idx="253">
                  <c:v>32.74</c:v>
                </c:pt>
                <c:pt idx="254">
                  <c:v>33.730000000000004</c:v>
                </c:pt>
                <c:pt idx="255">
                  <c:v>33.54</c:v>
                </c:pt>
                <c:pt idx="256">
                  <c:v>33.950000000000003</c:v>
                </c:pt>
                <c:pt idx="257">
                  <c:v>30.83</c:v>
                </c:pt>
                <c:pt idx="258">
                  <c:v>31.17</c:v>
                </c:pt>
                <c:pt idx="259">
                  <c:v>30.89</c:v>
                </c:pt>
                <c:pt idx="260">
                  <c:v>30.77</c:v>
                </c:pt>
                <c:pt idx="261">
                  <c:v>32.54</c:v>
                </c:pt>
                <c:pt idx="262">
                  <c:v>32</c:v>
                </c:pt>
                <c:pt idx="263">
                  <c:v>32.08</c:v>
                </c:pt>
                <c:pt idx="264">
                  <c:v>30.97</c:v>
                </c:pt>
                <c:pt idx="265">
                  <c:v>29.990000000000002</c:v>
                </c:pt>
                <c:pt idx="266">
                  <c:v>29.81</c:v>
                </c:pt>
                <c:pt idx="267">
                  <c:v>30.13</c:v>
                </c:pt>
                <c:pt idx="268">
                  <c:v>30.47</c:v>
                </c:pt>
                <c:pt idx="269">
                  <c:v>30.67</c:v>
                </c:pt>
                <c:pt idx="270">
                  <c:v>32.44</c:v>
                </c:pt>
                <c:pt idx="271">
                  <c:v>29.62</c:v>
                </c:pt>
                <c:pt idx="272">
                  <c:v>30.73</c:v>
                </c:pt>
                <c:pt idx="273">
                  <c:v>31.03</c:v>
                </c:pt>
                <c:pt idx="274">
                  <c:v>30.41</c:v>
                </c:pt>
                <c:pt idx="275">
                  <c:v>28.9</c:v>
                </c:pt>
                <c:pt idx="276">
                  <c:v>27.53</c:v>
                </c:pt>
                <c:pt idx="277">
                  <c:v>22.47</c:v>
                </c:pt>
                <c:pt idx="278">
                  <c:v>22.369999999999997</c:v>
                </c:pt>
                <c:pt idx="279">
                  <c:v>24.04</c:v>
                </c:pt>
                <c:pt idx="280">
                  <c:v>24.07</c:v>
                </c:pt>
                <c:pt idx="281">
                  <c:v>23.48</c:v>
                </c:pt>
                <c:pt idx="282">
                  <c:v>24.07</c:v>
                </c:pt>
                <c:pt idx="283">
                  <c:v>57.36</c:v>
                </c:pt>
                <c:pt idx="284">
                  <c:v>56.15</c:v>
                </c:pt>
                <c:pt idx="285">
                  <c:v>57.08</c:v>
                </c:pt>
                <c:pt idx="286">
                  <c:v>57.2</c:v>
                </c:pt>
                <c:pt idx="287">
                  <c:v>55.8</c:v>
                </c:pt>
                <c:pt idx="288">
                  <c:v>56.269999999999996</c:v>
                </c:pt>
                <c:pt idx="289">
                  <c:v>56.05</c:v>
                </c:pt>
                <c:pt idx="290">
                  <c:v>62.79</c:v>
                </c:pt>
                <c:pt idx="291">
                  <c:v>45.769999999999996</c:v>
                </c:pt>
                <c:pt idx="292">
                  <c:v>46.44</c:v>
                </c:pt>
                <c:pt idx="293">
                  <c:v>46.81</c:v>
                </c:pt>
                <c:pt idx="294">
                  <c:v>46.49</c:v>
                </c:pt>
                <c:pt idx="295">
                  <c:v>46.75</c:v>
                </c:pt>
                <c:pt idx="296">
                  <c:v>46.1</c:v>
                </c:pt>
                <c:pt idx="297">
                  <c:v>45.89</c:v>
                </c:pt>
                <c:pt idx="298">
                  <c:v>46.59</c:v>
                </c:pt>
                <c:pt idx="299">
                  <c:v>47.08</c:v>
                </c:pt>
                <c:pt idx="300">
                  <c:v>47.730000000000004</c:v>
                </c:pt>
                <c:pt idx="301">
                  <c:v>47.97</c:v>
                </c:pt>
                <c:pt idx="302">
                  <c:v>46.89</c:v>
                </c:pt>
                <c:pt idx="303">
                  <c:v>46.980000000000004</c:v>
                </c:pt>
                <c:pt idx="304">
                  <c:v>49.26</c:v>
                </c:pt>
                <c:pt idx="305">
                  <c:v>49.51</c:v>
                </c:pt>
                <c:pt idx="306">
                  <c:v>49.99</c:v>
                </c:pt>
                <c:pt idx="307">
                  <c:v>50.2</c:v>
                </c:pt>
                <c:pt idx="308">
                  <c:v>50.980000000000004</c:v>
                </c:pt>
                <c:pt idx="309">
                  <c:v>51.29</c:v>
                </c:pt>
                <c:pt idx="310">
                  <c:v>49.25</c:v>
                </c:pt>
                <c:pt idx="311">
                  <c:v>49.53</c:v>
                </c:pt>
                <c:pt idx="312">
                  <c:v>49.36</c:v>
                </c:pt>
                <c:pt idx="313">
                  <c:v>48.75</c:v>
                </c:pt>
                <c:pt idx="314">
                  <c:v>48.68</c:v>
                </c:pt>
                <c:pt idx="315">
                  <c:v>48.3</c:v>
                </c:pt>
                <c:pt idx="316">
                  <c:v>48.53</c:v>
                </c:pt>
                <c:pt idx="317">
                  <c:v>48.26</c:v>
                </c:pt>
                <c:pt idx="318">
                  <c:v>47.99</c:v>
                </c:pt>
                <c:pt idx="319">
                  <c:v>49.18</c:v>
                </c:pt>
                <c:pt idx="320">
                  <c:v>49.46</c:v>
                </c:pt>
                <c:pt idx="321">
                  <c:v>50.46</c:v>
                </c:pt>
                <c:pt idx="322">
                  <c:v>50.6</c:v>
                </c:pt>
                <c:pt idx="323">
                  <c:v>50.26</c:v>
                </c:pt>
                <c:pt idx="324">
                  <c:v>49.09</c:v>
                </c:pt>
                <c:pt idx="325">
                  <c:v>49.42</c:v>
                </c:pt>
                <c:pt idx="326">
                  <c:v>52.09</c:v>
                </c:pt>
                <c:pt idx="327">
                  <c:v>51.95</c:v>
                </c:pt>
                <c:pt idx="328">
                  <c:v>51.980000000000004</c:v>
                </c:pt>
                <c:pt idx="329">
                  <c:v>51.6</c:v>
                </c:pt>
                <c:pt idx="330">
                  <c:v>51.19</c:v>
                </c:pt>
                <c:pt idx="331">
                  <c:v>52.72</c:v>
                </c:pt>
                <c:pt idx="332">
                  <c:v>49.09</c:v>
                </c:pt>
                <c:pt idx="333">
                  <c:v>49.42</c:v>
                </c:pt>
                <c:pt idx="334">
                  <c:v>52.09</c:v>
                </c:pt>
                <c:pt idx="335">
                  <c:v>51.95</c:v>
                </c:pt>
                <c:pt idx="336">
                  <c:v>51.980000000000004</c:v>
                </c:pt>
                <c:pt idx="337">
                  <c:v>51.6</c:v>
                </c:pt>
                <c:pt idx="338">
                  <c:v>51.19</c:v>
                </c:pt>
                <c:pt idx="339">
                  <c:v>52.72</c:v>
                </c:pt>
                <c:pt idx="340">
                  <c:v>52.2</c:v>
                </c:pt>
                <c:pt idx="341">
                  <c:v>52.82</c:v>
                </c:pt>
                <c:pt idx="342">
                  <c:v>52.5</c:v>
                </c:pt>
                <c:pt idx="343">
                  <c:v>53.370000000000005</c:v>
                </c:pt>
                <c:pt idx="344">
                  <c:v>54.19</c:v>
                </c:pt>
                <c:pt idx="345">
                  <c:v>54.5</c:v>
                </c:pt>
                <c:pt idx="346">
                  <c:v>54.09</c:v>
                </c:pt>
                <c:pt idx="347">
                  <c:v>53.44</c:v>
                </c:pt>
                <c:pt idx="348">
                  <c:v>53.8</c:v>
                </c:pt>
                <c:pt idx="349">
                  <c:v>53.769999999999996</c:v>
                </c:pt>
                <c:pt idx="350">
                  <c:v>53.95</c:v>
                </c:pt>
                <c:pt idx="351">
                  <c:v>53.870000000000005</c:v>
                </c:pt>
                <c:pt idx="352">
                  <c:v>53.56</c:v>
                </c:pt>
                <c:pt idx="353">
                  <c:v>53.82</c:v>
                </c:pt>
                <c:pt idx="354">
                  <c:v>8.6900000000000013</c:v>
                </c:pt>
                <c:pt idx="355">
                  <c:v>7.57</c:v>
                </c:pt>
                <c:pt idx="356">
                  <c:v>7.2899999999999991</c:v>
                </c:pt>
                <c:pt idx="357">
                  <c:v>7.18</c:v>
                </c:pt>
                <c:pt idx="358">
                  <c:v>10.96</c:v>
                </c:pt>
                <c:pt idx="359">
                  <c:v>10.39</c:v>
                </c:pt>
                <c:pt idx="360">
                  <c:v>10.71</c:v>
                </c:pt>
                <c:pt idx="361">
                  <c:v>11.440000000000001</c:v>
                </c:pt>
                <c:pt idx="362">
                  <c:v>9.7100000000000009</c:v>
                </c:pt>
                <c:pt idx="363">
                  <c:v>10.370000000000001</c:v>
                </c:pt>
                <c:pt idx="364">
                  <c:v>9.2100000000000009</c:v>
                </c:pt>
                <c:pt idx="365">
                  <c:v>9.4699999999999989</c:v>
                </c:pt>
                <c:pt idx="366">
                  <c:v>8.1999999999999993</c:v>
                </c:pt>
                <c:pt idx="367">
                  <c:v>6.879999999999999</c:v>
                </c:pt>
                <c:pt idx="368">
                  <c:v>6.9499999999999993</c:v>
                </c:pt>
                <c:pt idx="369">
                  <c:v>7.0399999999999991</c:v>
                </c:pt>
                <c:pt idx="370">
                  <c:v>5.6000000000000014</c:v>
                </c:pt>
                <c:pt idx="371">
                  <c:v>5.1099999999999994</c:v>
                </c:pt>
                <c:pt idx="372">
                  <c:v>5.3099999999999987</c:v>
                </c:pt>
                <c:pt idx="373">
                  <c:v>5.370000000000001</c:v>
                </c:pt>
                <c:pt idx="374">
                  <c:v>6.4899999999999984</c:v>
                </c:pt>
                <c:pt idx="375">
                  <c:v>6.2100000000000009</c:v>
                </c:pt>
                <c:pt idx="376">
                  <c:v>8.5</c:v>
                </c:pt>
                <c:pt idx="377">
                  <c:v>8.07</c:v>
                </c:pt>
                <c:pt idx="378">
                  <c:v>7.0799999999999983</c:v>
                </c:pt>
                <c:pt idx="379">
                  <c:v>7</c:v>
                </c:pt>
                <c:pt idx="380">
                  <c:v>5.93</c:v>
                </c:pt>
                <c:pt idx="381">
                  <c:v>8.23</c:v>
                </c:pt>
                <c:pt idx="382">
                  <c:v>5.48</c:v>
                </c:pt>
                <c:pt idx="383">
                  <c:v>55.8</c:v>
                </c:pt>
                <c:pt idx="384">
                  <c:v>55.8</c:v>
                </c:pt>
                <c:pt idx="385">
                  <c:v>55.9</c:v>
                </c:pt>
                <c:pt idx="386">
                  <c:v>56.25</c:v>
                </c:pt>
                <c:pt idx="387">
                  <c:v>56.46</c:v>
                </c:pt>
                <c:pt idx="388">
                  <c:v>55.94</c:v>
                </c:pt>
                <c:pt idx="389">
                  <c:v>56.18</c:v>
                </c:pt>
                <c:pt idx="390">
                  <c:v>57.239999999999995</c:v>
                </c:pt>
                <c:pt idx="391">
                  <c:v>57.71</c:v>
                </c:pt>
                <c:pt idx="392">
                  <c:v>57.96</c:v>
                </c:pt>
                <c:pt idx="393">
                  <c:v>57.42</c:v>
                </c:pt>
                <c:pt idx="394">
                  <c:v>56.5</c:v>
                </c:pt>
                <c:pt idx="395">
                  <c:v>56.019999999999996</c:v>
                </c:pt>
                <c:pt idx="396">
                  <c:v>56.09</c:v>
                </c:pt>
                <c:pt idx="397">
                  <c:v>55.69</c:v>
                </c:pt>
                <c:pt idx="398">
                  <c:v>57.15</c:v>
                </c:pt>
                <c:pt idx="399">
                  <c:v>58.66</c:v>
                </c:pt>
                <c:pt idx="400">
                  <c:v>60.56</c:v>
                </c:pt>
                <c:pt idx="401">
                  <c:v>58.39</c:v>
                </c:pt>
                <c:pt idx="402">
                  <c:v>57.97</c:v>
                </c:pt>
                <c:pt idx="403">
                  <c:v>59.47</c:v>
                </c:pt>
                <c:pt idx="404">
                  <c:v>60.29</c:v>
                </c:pt>
                <c:pt idx="405">
                  <c:v>60.58</c:v>
                </c:pt>
                <c:pt idx="406">
                  <c:v>59.65</c:v>
                </c:pt>
                <c:pt idx="407">
                  <c:v>59.6</c:v>
                </c:pt>
                <c:pt idx="408">
                  <c:v>59.57</c:v>
                </c:pt>
                <c:pt idx="409">
                  <c:v>59.879999999999995</c:v>
                </c:pt>
                <c:pt idx="410">
                  <c:v>58.55</c:v>
                </c:pt>
                <c:pt idx="411">
                  <c:v>59.14</c:v>
                </c:pt>
                <c:pt idx="412">
                  <c:v>62.79</c:v>
                </c:pt>
                <c:pt idx="413">
                  <c:v>62.06</c:v>
                </c:pt>
                <c:pt idx="414">
                  <c:v>62.55</c:v>
                </c:pt>
                <c:pt idx="415">
                  <c:v>64.180000000000007</c:v>
                </c:pt>
                <c:pt idx="416">
                  <c:v>62.84</c:v>
                </c:pt>
                <c:pt idx="417">
                  <c:v>59.56</c:v>
                </c:pt>
                <c:pt idx="418">
                  <c:v>28.44</c:v>
                </c:pt>
                <c:pt idx="419">
                  <c:v>26.96</c:v>
                </c:pt>
                <c:pt idx="420">
                  <c:v>26.310000000000002</c:v>
                </c:pt>
                <c:pt idx="421">
                  <c:v>24.9</c:v>
                </c:pt>
                <c:pt idx="422">
                  <c:v>25.16</c:v>
                </c:pt>
                <c:pt idx="423">
                  <c:v>23.95</c:v>
                </c:pt>
                <c:pt idx="424">
                  <c:v>24.53</c:v>
                </c:pt>
                <c:pt idx="425">
                  <c:v>24.369999999999997</c:v>
                </c:pt>
                <c:pt idx="426">
                  <c:v>22.47</c:v>
                </c:pt>
                <c:pt idx="427">
                  <c:v>21.33</c:v>
                </c:pt>
                <c:pt idx="428">
                  <c:v>21.1</c:v>
                </c:pt>
                <c:pt idx="429">
                  <c:v>22.119999999999997</c:v>
                </c:pt>
                <c:pt idx="430">
                  <c:v>22.1</c:v>
                </c:pt>
                <c:pt idx="431">
                  <c:v>21.78</c:v>
                </c:pt>
                <c:pt idx="432">
                  <c:v>20.75</c:v>
                </c:pt>
                <c:pt idx="433">
                  <c:v>22.810000000000002</c:v>
                </c:pt>
                <c:pt idx="434">
                  <c:v>22.810000000000002</c:v>
                </c:pt>
                <c:pt idx="435">
                  <c:v>21.59</c:v>
                </c:pt>
                <c:pt idx="436">
                  <c:v>21.57</c:v>
                </c:pt>
                <c:pt idx="437">
                  <c:v>19.77</c:v>
                </c:pt>
                <c:pt idx="438">
                  <c:v>20.92</c:v>
                </c:pt>
                <c:pt idx="439">
                  <c:v>19.57</c:v>
                </c:pt>
                <c:pt idx="440">
                  <c:v>18.07</c:v>
                </c:pt>
                <c:pt idx="441">
                  <c:v>19</c:v>
                </c:pt>
                <c:pt idx="442">
                  <c:v>22.85</c:v>
                </c:pt>
                <c:pt idx="443">
                  <c:v>19.170000000000002</c:v>
                </c:pt>
                <c:pt idx="444">
                  <c:v>20.380000000000003</c:v>
                </c:pt>
                <c:pt idx="445">
                  <c:v>22.939999999999998</c:v>
                </c:pt>
                <c:pt idx="446">
                  <c:v>22.03</c:v>
                </c:pt>
                <c:pt idx="447">
                  <c:v>21.52</c:v>
                </c:pt>
                <c:pt idx="448">
                  <c:v>19.32</c:v>
                </c:pt>
                <c:pt idx="449">
                  <c:v>20.8</c:v>
                </c:pt>
                <c:pt idx="450">
                  <c:v>19.869999999999997</c:v>
                </c:pt>
                <c:pt idx="451">
                  <c:v>17.48</c:v>
                </c:pt>
                <c:pt idx="452">
                  <c:v>16.78</c:v>
                </c:pt>
                <c:pt idx="453">
                  <c:v>16.16</c:v>
                </c:pt>
                <c:pt idx="454">
                  <c:v>15.239999999999998</c:v>
                </c:pt>
                <c:pt idx="455">
                  <c:v>17.149999999999999</c:v>
                </c:pt>
                <c:pt idx="456">
                  <c:v>17.27</c:v>
                </c:pt>
                <c:pt idx="457">
                  <c:v>15.260000000000002</c:v>
                </c:pt>
                <c:pt idx="458">
                  <c:v>18.989999999999998</c:v>
                </c:pt>
                <c:pt idx="459">
                  <c:v>19.490000000000002</c:v>
                </c:pt>
                <c:pt idx="460">
                  <c:v>20.509999999999998</c:v>
                </c:pt>
                <c:pt idx="461">
                  <c:v>20.72</c:v>
                </c:pt>
                <c:pt idx="462">
                  <c:v>21.47</c:v>
                </c:pt>
                <c:pt idx="463">
                  <c:v>24.96</c:v>
                </c:pt>
                <c:pt idx="464">
                  <c:v>24.810000000000002</c:v>
                </c:pt>
                <c:pt idx="465">
                  <c:v>22.91</c:v>
                </c:pt>
                <c:pt idx="466">
                  <c:v>16.75</c:v>
                </c:pt>
                <c:pt idx="467">
                  <c:v>16.41</c:v>
                </c:pt>
                <c:pt idx="468">
                  <c:v>14.370000000000001</c:v>
                </c:pt>
                <c:pt idx="469">
                  <c:v>14.5</c:v>
                </c:pt>
                <c:pt idx="470">
                  <c:v>14.59</c:v>
                </c:pt>
                <c:pt idx="471">
                  <c:v>14.71</c:v>
                </c:pt>
                <c:pt idx="472">
                  <c:v>14.559999999999999</c:v>
                </c:pt>
                <c:pt idx="473">
                  <c:v>14.690000000000001</c:v>
                </c:pt>
                <c:pt idx="474">
                  <c:v>13.73</c:v>
                </c:pt>
                <c:pt idx="475">
                  <c:v>13.02</c:v>
                </c:pt>
                <c:pt idx="476">
                  <c:v>13.32</c:v>
                </c:pt>
                <c:pt idx="477">
                  <c:v>13.21</c:v>
                </c:pt>
                <c:pt idx="478">
                  <c:v>12.399999999999999</c:v>
                </c:pt>
                <c:pt idx="479">
                  <c:v>9.5799999999999983</c:v>
                </c:pt>
                <c:pt idx="480">
                  <c:v>9.3000000000000007</c:v>
                </c:pt>
                <c:pt idx="481">
                  <c:v>9.11</c:v>
                </c:pt>
                <c:pt idx="482">
                  <c:v>38.33</c:v>
                </c:pt>
                <c:pt idx="483">
                  <c:v>38.54</c:v>
                </c:pt>
                <c:pt idx="484">
                  <c:v>40.18</c:v>
                </c:pt>
                <c:pt idx="485">
                  <c:v>39.130000000000003</c:v>
                </c:pt>
                <c:pt idx="486">
                  <c:v>39.31</c:v>
                </c:pt>
                <c:pt idx="487">
                  <c:v>40.54</c:v>
                </c:pt>
                <c:pt idx="488">
                  <c:v>40.22</c:v>
                </c:pt>
                <c:pt idx="489">
                  <c:v>41.7</c:v>
                </c:pt>
                <c:pt idx="490">
                  <c:v>40.159999999999997</c:v>
                </c:pt>
                <c:pt idx="491">
                  <c:v>41.96</c:v>
                </c:pt>
                <c:pt idx="492">
                  <c:v>39.81</c:v>
                </c:pt>
                <c:pt idx="493">
                  <c:v>39.230000000000004</c:v>
                </c:pt>
                <c:pt idx="494">
                  <c:v>42.74</c:v>
                </c:pt>
                <c:pt idx="495">
                  <c:v>42.51</c:v>
                </c:pt>
                <c:pt idx="496">
                  <c:v>43.11</c:v>
                </c:pt>
                <c:pt idx="497">
                  <c:v>44.34</c:v>
                </c:pt>
                <c:pt idx="498">
                  <c:v>43.93</c:v>
                </c:pt>
                <c:pt idx="499">
                  <c:v>44.38</c:v>
                </c:pt>
                <c:pt idx="500">
                  <c:v>44.33</c:v>
                </c:pt>
                <c:pt idx="501">
                  <c:v>43.36</c:v>
                </c:pt>
                <c:pt idx="502">
                  <c:v>36.989999999999995</c:v>
                </c:pt>
                <c:pt idx="503">
                  <c:v>35</c:v>
                </c:pt>
                <c:pt idx="504">
                  <c:v>34.42</c:v>
                </c:pt>
                <c:pt idx="505">
                  <c:v>33.299999999999997</c:v>
                </c:pt>
                <c:pt idx="506">
                  <c:v>32.72</c:v>
                </c:pt>
                <c:pt idx="507">
                  <c:v>32.33</c:v>
                </c:pt>
                <c:pt idx="508">
                  <c:v>32.840000000000003</c:v>
                </c:pt>
                <c:pt idx="509">
                  <c:v>33.370000000000005</c:v>
                </c:pt>
                <c:pt idx="510">
                  <c:v>31.29</c:v>
                </c:pt>
                <c:pt idx="511">
                  <c:v>33.950000000000003</c:v>
                </c:pt>
                <c:pt idx="512">
                  <c:v>33.739999999999995</c:v>
                </c:pt>
                <c:pt idx="513">
                  <c:v>34.69</c:v>
                </c:pt>
                <c:pt idx="514">
                  <c:v>34.43</c:v>
                </c:pt>
                <c:pt idx="515">
                  <c:v>33.75</c:v>
                </c:pt>
                <c:pt idx="516">
                  <c:v>34.159999999999997</c:v>
                </c:pt>
                <c:pt idx="517">
                  <c:v>34.61</c:v>
                </c:pt>
                <c:pt idx="518">
                  <c:v>33.04</c:v>
                </c:pt>
                <c:pt idx="519">
                  <c:v>31.88</c:v>
                </c:pt>
                <c:pt idx="520">
                  <c:v>31.3</c:v>
                </c:pt>
                <c:pt idx="521">
                  <c:v>32.5</c:v>
                </c:pt>
                <c:pt idx="522">
                  <c:v>33.11</c:v>
                </c:pt>
                <c:pt idx="523">
                  <c:v>31.67</c:v>
                </c:pt>
                <c:pt idx="524">
                  <c:v>38.54</c:v>
                </c:pt>
                <c:pt idx="525">
                  <c:v>29.9</c:v>
                </c:pt>
                <c:pt idx="526">
                  <c:v>30.17</c:v>
                </c:pt>
                <c:pt idx="527">
                  <c:v>29.87</c:v>
                </c:pt>
                <c:pt idx="528">
                  <c:v>29.490000000000002</c:v>
                </c:pt>
                <c:pt idx="529">
                  <c:v>28.990000000000002</c:v>
                </c:pt>
                <c:pt idx="530">
                  <c:v>34.159999999999997</c:v>
                </c:pt>
                <c:pt idx="531">
                  <c:v>29.73</c:v>
                </c:pt>
                <c:pt idx="532">
                  <c:v>29.13</c:v>
                </c:pt>
                <c:pt idx="533">
                  <c:v>28.990000000000002</c:v>
                </c:pt>
                <c:pt idx="534">
                  <c:v>28.32</c:v>
                </c:pt>
                <c:pt idx="535">
                  <c:v>27.48</c:v>
                </c:pt>
                <c:pt idx="536">
                  <c:v>26.42</c:v>
                </c:pt>
                <c:pt idx="537">
                  <c:v>28.06</c:v>
                </c:pt>
                <c:pt idx="538">
                  <c:v>28.2</c:v>
                </c:pt>
                <c:pt idx="539">
                  <c:v>28.91</c:v>
                </c:pt>
                <c:pt idx="540">
                  <c:v>29.31</c:v>
                </c:pt>
                <c:pt idx="541">
                  <c:v>27.17</c:v>
                </c:pt>
                <c:pt idx="542">
                  <c:v>26.72</c:v>
                </c:pt>
                <c:pt idx="543">
                  <c:v>27.35</c:v>
                </c:pt>
                <c:pt idx="544">
                  <c:v>28.05</c:v>
                </c:pt>
                <c:pt idx="545">
                  <c:v>27.9</c:v>
                </c:pt>
                <c:pt idx="546">
                  <c:v>46.07</c:v>
                </c:pt>
                <c:pt idx="547">
                  <c:v>48.13</c:v>
                </c:pt>
                <c:pt idx="548">
                  <c:v>47.730000000000004</c:v>
                </c:pt>
                <c:pt idx="549">
                  <c:v>48.16</c:v>
                </c:pt>
                <c:pt idx="550">
                  <c:v>49.79</c:v>
                </c:pt>
                <c:pt idx="551">
                  <c:v>50.04</c:v>
                </c:pt>
                <c:pt idx="552">
                  <c:v>49.42</c:v>
                </c:pt>
                <c:pt idx="553">
                  <c:v>48.68</c:v>
                </c:pt>
                <c:pt idx="554">
                  <c:v>47.04</c:v>
                </c:pt>
                <c:pt idx="555">
                  <c:v>46.03</c:v>
                </c:pt>
                <c:pt idx="556">
                  <c:v>45.980000000000004</c:v>
                </c:pt>
                <c:pt idx="557">
                  <c:v>47.99</c:v>
                </c:pt>
                <c:pt idx="558">
                  <c:v>46.16</c:v>
                </c:pt>
                <c:pt idx="559">
                  <c:v>46.53</c:v>
                </c:pt>
                <c:pt idx="560">
                  <c:v>45.65</c:v>
                </c:pt>
                <c:pt idx="561">
                  <c:v>48.7</c:v>
                </c:pt>
                <c:pt idx="562">
                  <c:v>49.97</c:v>
                </c:pt>
                <c:pt idx="563">
                  <c:v>49.19</c:v>
                </c:pt>
                <c:pt idx="564">
                  <c:v>50.68</c:v>
                </c:pt>
                <c:pt idx="565">
                  <c:v>50.16</c:v>
                </c:pt>
                <c:pt idx="566">
                  <c:v>51.69</c:v>
                </c:pt>
                <c:pt idx="567">
                  <c:v>52.36</c:v>
                </c:pt>
                <c:pt idx="568">
                  <c:v>52.1</c:v>
                </c:pt>
                <c:pt idx="569">
                  <c:v>51.17</c:v>
                </c:pt>
                <c:pt idx="570">
                  <c:v>51.35</c:v>
                </c:pt>
                <c:pt idx="571">
                  <c:v>52.379999999999995</c:v>
                </c:pt>
                <c:pt idx="572">
                  <c:v>52.53</c:v>
                </c:pt>
                <c:pt idx="573">
                  <c:v>50.230000000000004</c:v>
                </c:pt>
                <c:pt idx="574">
                  <c:v>52.96</c:v>
                </c:pt>
                <c:pt idx="575">
                  <c:v>53.42</c:v>
                </c:pt>
                <c:pt idx="576">
                  <c:v>54.6</c:v>
                </c:pt>
                <c:pt idx="577">
                  <c:v>53.93</c:v>
                </c:pt>
                <c:pt idx="578">
                  <c:v>54.33</c:v>
                </c:pt>
                <c:pt idx="579">
                  <c:v>54.8</c:v>
                </c:pt>
                <c:pt idx="580">
                  <c:v>54.769999999999996</c:v>
                </c:pt>
                <c:pt idx="581">
                  <c:v>54.879999999999995</c:v>
                </c:pt>
                <c:pt idx="582">
                  <c:v>52.29</c:v>
                </c:pt>
                <c:pt idx="583">
                  <c:v>52.56</c:v>
                </c:pt>
                <c:pt idx="584">
                  <c:v>54.94</c:v>
                </c:pt>
                <c:pt idx="585">
                  <c:v>52.58</c:v>
                </c:pt>
                <c:pt idx="586">
                  <c:v>53</c:v>
                </c:pt>
                <c:pt idx="587">
                  <c:v>54.14</c:v>
                </c:pt>
                <c:pt idx="588">
                  <c:v>36.29</c:v>
                </c:pt>
                <c:pt idx="589">
                  <c:v>36.97</c:v>
                </c:pt>
                <c:pt idx="590">
                  <c:v>37</c:v>
                </c:pt>
                <c:pt idx="591">
                  <c:v>38.46</c:v>
                </c:pt>
                <c:pt idx="592">
                  <c:v>36.629999999999995</c:v>
                </c:pt>
                <c:pt idx="593">
                  <c:v>37.22</c:v>
                </c:pt>
                <c:pt idx="594">
                  <c:v>38.1</c:v>
                </c:pt>
                <c:pt idx="595">
                  <c:v>36.120000000000005</c:v>
                </c:pt>
                <c:pt idx="596">
                  <c:v>35.96</c:v>
                </c:pt>
                <c:pt idx="597">
                  <c:v>36.980000000000004</c:v>
                </c:pt>
                <c:pt idx="598">
                  <c:v>37.46</c:v>
                </c:pt>
                <c:pt idx="599">
                  <c:v>36.33</c:v>
                </c:pt>
                <c:pt idx="600">
                  <c:v>36.409999999999997</c:v>
                </c:pt>
                <c:pt idx="601">
                  <c:v>35.980000000000004</c:v>
                </c:pt>
                <c:pt idx="602">
                  <c:v>37.880000000000003</c:v>
                </c:pt>
                <c:pt idx="603">
                  <c:v>37.25</c:v>
                </c:pt>
                <c:pt idx="604">
                  <c:v>37.61</c:v>
                </c:pt>
                <c:pt idx="605">
                  <c:v>38.869999999999997</c:v>
                </c:pt>
                <c:pt idx="606">
                  <c:v>38.630000000000003</c:v>
                </c:pt>
                <c:pt idx="607">
                  <c:v>37.56</c:v>
                </c:pt>
                <c:pt idx="608">
                  <c:v>38.39</c:v>
                </c:pt>
                <c:pt idx="609">
                  <c:v>37.97</c:v>
                </c:pt>
                <c:pt idx="610">
                  <c:v>11.760000000000002</c:v>
                </c:pt>
                <c:pt idx="611">
                  <c:v>4.91</c:v>
                </c:pt>
                <c:pt idx="612">
                  <c:v>4.4699999999999989</c:v>
                </c:pt>
                <c:pt idx="613">
                  <c:v>10.3</c:v>
                </c:pt>
                <c:pt idx="614">
                  <c:v>9.2399999999999984</c:v>
                </c:pt>
                <c:pt idx="615">
                  <c:v>9.4699999999999989</c:v>
                </c:pt>
                <c:pt idx="616">
                  <c:v>5.3000000000000007</c:v>
                </c:pt>
                <c:pt idx="617">
                  <c:v>5.0799999999999983</c:v>
                </c:pt>
                <c:pt idx="618">
                  <c:v>5.0300000000000011</c:v>
                </c:pt>
                <c:pt idx="619">
                  <c:v>4.2399999999999984</c:v>
                </c:pt>
                <c:pt idx="620">
                  <c:v>55.629999999999995</c:v>
                </c:pt>
                <c:pt idx="621">
                  <c:v>63.68</c:v>
                </c:pt>
                <c:pt idx="622">
                  <c:v>55.870000000000005</c:v>
                </c:pt>
                <c:pt idx="623">
                  <c:v>57.16</c:v>
                </c:pt>
                <c:pt idx="624">
                  <c:v>57.68</c:v>
                </c:pt>
                <c:pt idx="625">
                  <c:v>57.769999999999996</c:v>
                </c:pt>
                <c:pt idx="626">
                  <c:v>57.2</c:v>
                </c:pt>
                <c:pt idx="627">
                  <c:v>55.480000000000004</c:v>
                </c:pt>
                <c:pt idx="628">
                  <c:v>55.83</c:v>
                </c:pt>
                <c:pt idx="629">
                  <c:v>55.629999999999995</c:v>
                </c:pt>
                <c:pt idx="630">
                  <c:v>55.29</c:v>
                </c:pt>
                <c:pt idx="631">
                  <c:v>56.260000000000005</c:v>
                </c:pt>
                <c:pt idx="632">
                  <c:v>56.31</c:v>
                </c:pt>
                <c:pt idx="633">
                  <c:v>56.7</c:v>
                </c:pt>
                <c:pt idx="634">
                  <c:v>57.79</c:v>
                </c:pt>
                <c:pt idx="635">
                  <c:v>58.18</c:v>
                </c:pt>
                <c:pt idx="636">
                  <c:v>58.22</c:v>
                </c:pt>
                <c:pt idx="637">
                  <c:v>58.019999999999996</c:v>
                </c:pt>
                <c:pt idx="638">
                  <c:v>58.81</c:v>
                </c:pt>
                <c:pt idx="639">
                  <c:v>59.14</c:v>
                </c:pt>
                <c:pt idx="640">
                  <c:v>58.46</c:v>
                </c:pt>
                <c:pt idx="641">
                  <c:v>59.97</c:v>
                </c:pt>
                <c:pt idx="642">
                  <c:v>59.519999999999996</c:v>
                </c:pt>
                <c:pt idx="643">
                  <c:v>59.39</c:v>
                </c:pt>
                <c:pt idx="644">
                  <c:v>60.379999999999995</c:v>
                </c:pt>
                <c:pt idx="645">
                  <c:v>61.519999999999996</c:v>
                </c:pt>
                <c:pt idx="646">
                  <c:v>60.86</c:v>
                </c:pt>
                <c:pt idx="647">
                  <c:v>61.91</c:v>
                </c:pt>
                <c:pt idx="648">
                  <c:v>60.95</c:v>
                </c:pt>
                <c:pt idx="649">
                  <c:v>61.260000000000005</c:v>
                </c:pt>
                <c:pt idx="650">
                  <c:v>62.11</c:v>
                </c:pt>
                <c:pt idx="651">
                  <c:v>62.59</c:v>
                </c:pt>
                <c:pt idx="652">
                  <c:v>62.46</c:v>
                </c:pt>
                <c:pt idx="653">
                  <c:v>62.92</c:v>
                </c:pt>
                <c:pt idx="654">
                  <c:v>63.14</c:v>
                </c:pt>
                <c:pt idx="655">
                  <c:v>62</c:v>
                </c:pt>
                <c:pt idx="656">
                  <c:v>60.78</c:v>
                </c:pt>
                <c:pt idx="657">
                  <c:v>60.68</c:v>
                </c:pt>
                <c:pt idx="658">
                  <c:v>60.92</c:v>
                </c:pt>
                <c:pt idx="659">
                  <c:v>61.44</c:v>
                </c:pt>
                <c:pt idx="660">
                  <c:v>63.92</c:v>
                </c:pt>
                <c:pt idx="661">
                  <c:v>55.739999999999995</c:v>
                </c:pt>
                <c:pt idx="662">
                  <c:v>56.019999999999996</c:v>
                </c:pt>
                <c:pt idx="663">
                  <c:v>57.2</c:v>
                </c:pt>
                <c:pt idx="664">
                  <c:v>57.55</c:v>
                </c:pt>
                <c:pt idx="665">
                  <c:v>58.09</c:v>
                </c:pt>
                <c:pt idx="666">
                  <c:v>57.95</c:v>
                </c:pt>
                <c:pt idx="667">
                  <c:v>57.480000000000004</c:v>
                </c:pt>
                <c:pt idx="668">
                  <c:v>55.730000000000004</c:v>
                </c:pt>
                <c:pt idx="669">
                  <c:v>55.620000000000005</c:v>
                </c:pt>
                <c:pt idx="670">
                  <c:v>55.739999999999995</c:v>
                </c:pt>
                <c:pt idx="671">
                  <c:v>55.42</c:v>
                </c:pt>
                <c:pt idx="672">
                  <c:v>46.33</c:v>
                </c:pt>
                <c:pt idx="673">
                  <c:v>46.41</c:v>
                </c:pt>
                <c:pt idx="674">
                  <c:v>18.79</c:v>
                </c:pt>
                <c:pt idx="675">
                  <c:v>19.759999999999998</c:v>
                </c:pt>
                <c:pt idx="676">
                  <c:v>17.68</c:v>
                </c:pt>
                <c:pt idx="677">
                  <c:v>17.45</c:v>
                </c:pt>
                <c:pt idx="678">
                  <c:v>17.11</c:v>
                </c:pt>
                <c:pt idx="679">
                  <c:v>16.05</c:v>
                </c:pt>
                <c:pt idx="680">
                  <c:v>17.649999999999999</c:v>
                </c:pt>
                <c:pt idx="681">
                  <c:v>17.559999999999999</c:v>
                </c:pt>
                <c:pt idx="682">
                  <c:v>17.48</c:v>
                </c:pt>
                <c:pt idx="683">
                  <c:v>18.66</c:v>
                </c:pt>
                <c:pt idx="684">
                  <c:v>18.440000000000001</c:v>
                </c:pt>
                <c:pt idx="685">
                  <c:v>17.989999999999998</c:v>
                </c:pt>
                <c:pt idx="686">
                  <c:v>18.32</c:v>
                </c:pt>
                <c:pt idx="687">
                  <c:v>18.260000000000002</c:v>
                </c:pt>
                <c:pt idx="688">
                  <c:v>18.309999999999999</c:v>
                </c:pt>
                <c:pt idx="689">
                  <c:v>18.600000000000001</c:v>
                </c:pt>
                <c:pt idx="690">
                  <c:v>18.899999999999999</c:v>
                </c:pt>
                <c:pt idx="691">
                  <c:v>19.93</c:v>
                </c:pt>
                <c:pt idx="692">
                  <c:v>19.72</c:v>
                </c:pt>
                <c:pt idx="693">
                  <c:v>19.560000000000002</c:v>
                </c:pt>
                <c:pt idx="694">
                  <c:v>16.63</c:v>
                </c:pt>
                <c:pt idx="695">
                  <c:v>14.86</c:v>
                </c:pt>
                <c:pt idx="696">
                  <c:v>16.5</c:v>
                </c:pt>
                <c:pt idx="697">
                  <c:v>15.48</c:v>
                </c:pt>
                <c:pt idx="698">
                  <c:v>14.95</c:v>
                </c:pt>
                <c:pt idx="699">
                  <c:v>16.38</c:v>
                </c:pt>
                <c:pt idx="700">
                  <c:v>17.03</c:v>
                </c:pt>
                <c:pt idx="701">
                  <c:v>17.46</c:v>
                </c:pt>
                <c:pt idx="702">
                  <c:v>16.89</c:v>
                </c:pt>
                <c:pt idx="703">
                  <c:v>16.53</c:v>
                </c:pt>
                <c:pt idx="704">
                  <c:v>16</c:v>
                </c:pt>
                <c:pt idx="705">
                  <c:v>15.59</c:v>
                </c:pt>
                <c:pt idx="706">
                  <c:v>16.489999999999998</c:v>
                </c:pt>
                <c:pt idx="707">
                  <c:v>15.670000000000002</c:v>
                </c:pt>
                <c:pt idx="708">
                  <c:v>15.45</c:v>
                </c:pt>
                <c:pt idx="709">
                  <c:v>13.07</c:v>
                </c:pt>
                <c:pt idx="710">
                  <c:v>12.02</c:v>
                </c:pt>
                <c:pt idx="711">
                  <c:v>14.620000000000001</c:v>
                </c:pt>
                <c:pt idx="712">
                  <c:v>14.969999999999999</c:v>
                </c:pt>
                <c:pt idx="713">
                  <c:v>14.879999999999999</c:v>
                </c:pt>
                <c:pt idx="714">
                  <c:v>13.16</c:v>
                </c:pt>
                <c:pt idx="715">
                  <c:v>12.79</c:v>
                </c:pt>
                <c:pt idx="716">
                  <c:v>12.18</c:v>
                </c:pt>
                <c:pt idx="717">
                  <c:v>14.100000000000001</c:v>
                </c:pt>
                <c:pt idx="718">
                  <c:v>13.45</c:v>
                </c:pt>
                <c:pt idx="719">
                  <c:v>12.079999999999998</c:v>
                </c:pt>
                <c:pt idx="720">
                  <c:v>11.739999999999998</c:v>
                </c:pt>
                <c:pt idx="721">
                  <c:v>11.54</c:v>
                </c:pt>
                <c:pt idx="722">
                  <c:v>13.329999999999998</c:v>
                </c:pt>
                <c:pt idx="723">
                  <c:v>12.489999999999998</c:v>
                </c:pt>
                <c:pt idx="724">
                  <c:v>12.84</c:v>
                </c:pt>
                <c:pt idx="725">
                  <c:v>12.629999999999999</c:v>
                </c:pt>
                <c:pt idx="726">
                  <c:v>12.04</c:v>
                </c:pt>
                <c:pt idx="727">
                  <c:v>11.440000000000001</c:v>
                </c:pt>
                <c:pt idx="728">
                  <c:v>9.9400000000000013</c:v>
                </c:pt>
                <c:pt idx="729">
                  <c:v>10.219999999999999</c:v>
                </c:pt>
                <c:pt idx="730">
                  <c:v>9.18</c:v>
                </c:pt>
                <c:pt idx="731">
                  <c:v>9.5</c:v>
                </c:pt>
                <c:pt idx="732">
                  <c:v>12.809999999999999</c:v>
                </c:pt>
                <c:pt idx="733">
                  <c:v>12.48</c:v>
                </c:pt>
                <c:pt idx="734">
                  <c:v>12.719999999999999</c:v>
                </c:pt>
                <c:pt idx="735">
                  <c:v>12.91</c:v>
                </c:pt>
                <c:pt idx="736">
                  <c:v>13.25</c:v>
                </c:pt>
                <c:pt idx="737">
                  <c:v>12.59</c:v>
                </c:pt>
                <c:pt idx="738">
                  <c:v>26.08</c:v>
                </c:pt>
                <c:pt idx="739">
                  <c:v>25.47</c:v>
                </c:pt>
                <c:pt idx="740">
                  <c:v>26.7</c:v>
                </c:pt>
                <c:pt idx="741">
                  <c:v>26.880000000000003</c:v>
                </c:pt>
                <c:pt idx="742">
                  <c:v>26.880000000000003</c:v>
                </c:pt>
                <c:pt idx="743">
                  <c:v>26.689999999999998</c:v>
                </c:pt>
                <c:pt idx="744">
                  <c:v>26.990000000000002</c:v>
                </c:pt>
                <c:pt idx="745">
                  <c:v>27.94</c:v>
                </c:pt>
                <c:pt idx="746">
                  <c:v>28.84</c:v>
                </c:pt>
                <c:pt idx="747">
                  <c:v>31.11</c:v>
                </c:pt>
                <c:pt idx="748">
                  <c:v>31.83</c:v>
                </c:pt>
                <c:pt idx="749">
                  <c:v>32.76</c:v>
                </c:pt>
                <c:pt idx="750">
                  <c:v>29.47</c:v>
                </c:pt>
                <c:pt idx="751">
                  <c:v>31.97</c:v>
                </c:pt>
                <c:pt idx="752">
                  <c:v>30.71</c:v>
                </c:pt>
                <c:pt idx="753">
                  <c:v>30.38</c:v>
                </c:pt>
                <c:pt idx="754">
                  <c:v>29.3</c:v>
                </c:pt>
                <c:pt idx="755">
                  <c:v>28.83</c:v>
                </c:pt>
                <c:pt idx="756">
                  <c:v>28</c:v>
                </c:pt>
                <c:pt idx="757">
                  <c:v>27.22</c:v>
                </c:pt>
                <c:pt idx="758">
                  <c:v>28.9</c:v>
                </c:pt>
                <c:pt idx="759">
                  <c:v>28.46</c:v>
                </c:pt>
                <c:pt idx="760">
                  <c:v>28.240000000000002</c:v>
                </c:pt>
                <c:pt idx="761">
                  <c:v>27.79</c:v>
                </c:pt>
                <c:pt idx="762">
                  <c:v>28.25</c:v>
                </c:pt>
                <c:pt idx="763">
                  <c:v>28.41</c:v>
                </c:pt>
                <c:pt idx="764">
                  <c:v>27.53</c:v>
                </c:pt>
                <c:pt idx="765">
                  <c:v>27.03</c:v>
                </c:pt>
                <c:pt idx="766">
                  <c:v>27.009999999999998</c:v>
                </c:pt>
                <c:pt idx="767">
                  <c:v>26.54</c:v>
                </c:pt>
                <c:pt idx="768">
                  <c:v>26.8</c:v>
                </c:pt>
                <c:pt idx="769">
                  <c:v>25.91</c:v>
                </c:pt>
                <c:pt idx="770">
                  <c:v>25.119999999999997</c:v>
                </c:pt>
                <c:pt idx="771">
                  <c:v>27.93</c:v>
                </c:pt>
                <c:pt idx="772">
                  <c:v>27.8</c:v>
                </c:pt>
                <c:pt idx="773">
                  <c:v>27.41</c:v>
                </c:pt>
                <c:pt idx="774">
                  <c:v>27.35</c:v>
                </c:pt>
                <c:pt idx="775">
                  <c:v>26.43</c:v>
                </c:pt>
                <c:pt idx="776">
                  <c:v>26.439999999999998</c:v>
                </c:pt>
                <c:pt idx="777">
                  <c:v>26.03</c:v>
                </c:pt>
                <c:pt idx="778">
                  <c:v>26.03</c:v>
                </c:pt>
                <c:pt idx="779">
                  <c:v>26.28</c:v>
                </c:pt>
                <c:pt idx="780">
                  <c:v>25.71</c:v>
                </c:pt>
                <c:pt idx="781">
                  <c:v>25.28</c:v>
                </c:pt>
                <c:pt idx="782">
                  <c:v>26.18</c:v>
                </c:pt>
                <c:pt idx="783">
                  <c:v>26.08</c:v>
                </c:pt>
                <c:pt idx="784">
                  <c:v>25.439999999999998</c:v>
                </c:pt>
                <c:pt idx="785">
                  <c:v>25.3</c:v>
                </c:pt>
                <c:pt idx="786">
                  <c:v>19.399999999999999</c:v>
                </c:pt>
                <c:pt idx="787">
                  <c:v>20.41</c:v>
                </c:pt>
                <c:pt idx="788">
                  <c:v>20.11</c:v>
                </c:pt>
                <c:pt idx="789">
                  <c:v>20.11</c:v>
                </c:pt>
                <c:pt idx="790">
                  <c:v>22.880000000000003</c:v>
                </c:pt>
                <c:pt idx="791">
                  <c:v>22.64</c:v>
                </c:pt>
                <c:pt idx="792">
                  <c:v>21.380000000000003</c:v>
                </c:pt>
                <c:pt idx="793">
                  <c:v>21.869999999999997</c:v>
                </c:pt>
                <c:pt idx="794">
                  <c:v>20.93</c:v>
                </c:pt>
                <c:pt idx="795">
                  <c:v>19.47</c:v>
                </c:pt>
                <c:pt idx="796">
                  <c:v>16.600000000000001</c:v>
                </c:pt>
                <c:pt idx="797">
                  <c:v>23.560000000000002</c:v>
                </c:pt>
                <c:pt idx="798">
                  <c:v>15.29</c:v>
                </c:pt>
                <c:pt idx="799">
                  <c:v>18.690000000000001</c:v>
                </c:pt>
                <c:pt idx="800">
                  <c:v>19.060000000000002</c:v>
                </c:pt>
                <c:pt idx="801">
                  <c:v>18.489999999999998</c:v>
                </c:pt>
                <c:pt idx="802">
                  <c:v>37.22</c:v>
                </c:pt>
                <c:pt idx="803">
                  <c:v>37.65</c:v>
                </c:pt>
                <c:pt idx="804">
                  <c:v>38.11</c:v>
                </c:pt>
                <c:pt idx="805">
                  <c:v>37.89</c:v>
                </c:pt>
                <c:pt idx="806">
                  <c:v>37.29</c:v>
                </c:pt>
                <c:pt idx="807">
                  <c:v>42.019999999999996</c:v>
                </c:pt>
                <c:pt idx="808">
                  <c:v>42.12</c:v>
                </c:pt>
                <c:pt idx="809">
                  <c:v>42.71</c:v>
                </c:pt>
                <c:pt idx="810">
                  <c:v>44.88</c:v>
                </c:pt>
                <c:pt idx="811">
                  <c:v>45.07</c:v>
                </c:pt>
                <c:pt idx="812">
                  <c:v>41.83</c:v>
                </c:pt>
                <c:pt idx="813">
                  <c:v>41.94</c:v>
                </c:pt>
                <c:pt idx="814">
                  <c:v>42.25</c:v>
                </c:pt>
                <c:pt idx="815">
                  <c:v>42.25</c:v>
                </c:pt>
                <c:pt idx="816">
                  <c:v>41.1</c:v>
                </c:pt>
                <c:pt idx="817">
                  <c:v>41.05</c:v>
                </c:pt>
                <c:pt idx="818">
                  <c:v>41.05</c:v>
                </c:pt>
                <c:pt idx="819">
                  <c:v>40.32</c:v>
                </c:pt>
                <c:pt idx="820">
                  <c:v>40.28</c:v>
                </c:pt>
                <c:pt idx="821">
                  <c:v>41.93</c:v>
                </c:pt>
                <c:pt idx="822">
                  <c:v>42.95</c:v>
                </c:pt>
                <c:pt idx="823">
                  <c:v>40.81</c:v>
                </c:pt>
                <c:pt idx="824">
                  <c:v>41.33</c:v>
                </c:pt>
                <c:pt idx="825">
                  <c:v>39.65</c:v>
                </c:pt>
                <c:pt idx="826">
                  <c:v>40.01</c:v>
                </c:pt>
                <c:pt idx="827">
                  <c:v>40.049999999999997</c:v>
                </c:pt>
                <c:pt idx="828">
                  <c:v>39.869999999999997</c:v>
                </c:pt>
                <c:pt idx="829">
                  <c:v>39.31</c:v>
                </c:pt>
                <c:pt idx="830">
                  <c:v>39.36</c:v>
                </c:pt>
                <c:pt idx="831">
                  <c:v>39.769999999999996</c:v>
                </c:pt>
                <c:pt idx="832">
                  <c:v>40.659999999999997</c:v>
                </c:pt>
                <c:pt idx="833">
                  <c:v>39.31</c:v>
                </c:pt>
                <c:pt idx="834">
                  <c:v>42.91</c:v>
                </c:pt>
                <c:pt idx="835">
                  <c:v>41.62</c:v>
                </c:pt>
                <c:pt idx="836">
                  <c:v>41.37</c:v>
                </c:pt>
                <c:pt idx="837">
                  <c:v>41.980000000000004</c:v>
                </c:pt>
                <c:pt idx="838">
                  <c:v>42.63</c:v>
                </c:pt>
                <c:pt idx="839">
                  <c:v>44.15</c:v>
                </c:pt>
                <c:pt idx="840">
                  <c:v>44.01</c:v>
                </c:pt>
                <c:pt idx="841">
                  <c:v>43.2</c:v>
                </c:pt>
                <c:pt idx="842">
                  <c:v>43.6</c:v>
                </c:pt>
                <c:pt idx="843">
                  <c:v>40.619999999999997</c:v>
                </c:pt>
                <c:pt idx="844">
                  <c:v>43.09</c:v>
                </c:pt>
                <c:pt idx="845">
                  <c:v>43.01</c:v>
                </c:pt>
                <c:pt idx="846">
                  <c:v>43.82</c:v>
                </c:pt>
                <c:pt idx="847">
                  <c:v>43.93</c:v>
                </c:pt>
                <c:pt idx="848">
                  <c:v>43.1</c:v>
                </c:pt>
                <c:pt idx="849">
                  <c:v>42.71</c:v>
                </c:pt>
                <c:pt idx="850">
                  <c:v>43.76</c:v>
                </c:pt>
                <c:pt idx="851">
                  <c:v>42.4</c:v>
                </c:pt>
                <c:pt idx="852">
                  <c:v>42.89</c:v>
                </c:pt>
                <c:pt idx="853">
                  <c:v>43.51</c:v>
                </c:pt>
                <c:pt idx="854">
                  <c:v>44.89</c:v>
                </c:pt>
                <c:pt idx="855">
                  <c:v>44.66</c:v>
                </c:pt>
                <c:pt idx="856">
                  <c:v>44.45</c:v>
                </c:pt>
                <c:pt idx="857">
                  <c:v>28.16</c:v>
                </c:pt>
                <c:pt idx="858">
                  <c:v>27.759999999999998</c:v>
                </c:pt>
                <c:pt idx="859">
                  <c:v>27.61</c:v>
                </c:pt>
                <c:pt idx="860">
                  <c:v>27.259999999999998</c:v>
                </c:pt>
                <c:pt idx="861">
                  <c:v>28.04</c:v>
                </c:pt>
                <c:pt idx="862">
                  <c:v>27.67</c:v>
                </c:pt>
                <c:pt idx="863">
                  <c:v>26.369999999999997</c:v>
                </c:pt>
                <c:pt idx="864">
                  <c:v>26.45</c:v>
                </c:pt>
                <c:pt idx="865">
                  <c:v>24.509999999999998</c:v>
                </c:pt>
                <c:pt idx="866">
                  <c:v>59.89</c:v>
                </c:pt>
                <c:pt idx="867">
                  <c:v>60.15</c:v>
                </c:pt>
                <c:pt idx="868">
                  <c:v>59.72</c:v>
                </c:pt>
                <c:pt idx="869">
                  <c:v>59.94</c:v>
                </c:pt>
                <c:pt idx="870">
                  <c:v>60.67</c:v>
                </c:pt>
                <c:pt idx="871">
                  <c:v>61.06</c:v>
                </c:pt>
                <c:pt idx="872">
                  <c:v>64.069999999999993</c:v>
                </c:pt>
                <c:pt idx="873">
                  <c:v>63.58</c:v>
                </c:pt>
                <c:pt idx="874">
                  <c:v>63.19</c:v>
                </c:pt>
                <c:pt idx="875">
                  <c:v>64.27</c:v>
                </c:pt>
                <c:pt idx="876">
                  <c:v>64.599999999999994</c:v>
                </c:pt>
                <c:pt idx="877">
                  <c:v>64.099999999999994</c:v>
                </c:pt>
                <c:pt idx="878">
                  <c:v>63.81</c:v>
                </c:pt>
                <c:pt idx="879">
                  <c:v>63.14</c:v>
                </c:pt>
                <c:pt idx="880">
                  <c:v>63.3</c:v>
                </c:pt>
                <c:pt idx="881">
                  <c:v>44.89</c:v>
                </c:pt>
                <c:pt idx="882">
                  <c:v>45.42</c:v>
                </c:pt>
                <c:pt idx="883">
                  <c:v>46.730000000000004</c:v>
                </c:pt>
                <c:pt idx="884">
                  <c:v>45.45</c:v>
                </c:pt>
                <c:pt idx="885">
                  <c:v>47.25</c:v>
                </c:pt>
                <c:pt idx="886">
                  <c:v>46.43</c:v>
                </c:pt>
                <c:pt idx="887">
                  <c:v>46.91</c:v>
                </c:pt>
                <c:pt idx="888">
                  <c:v>45.480000000000004</c:v>
                </c:pt>
                <c:pt idx="889">
                  <c:v>45.03</c:v>
                </c:pt>
                <c:pt idx="890">
                  <c:v>46.31</c:v>
                </c:pt>
                <c:pt idx="891">
                  <c:v>47.769999999999996</c:v>
                </c:pt>
                <c:pt idx="892">
                  <c:v>48.769999999999996</c:v>
                </c:pt>
                <c:pt idx="893">
                  <c:v>49.44</c:v>
                </c:pt>
                <c:pt idx="894">
                  <c:v>51.120000000000005</c:v>
                </c:pt>
                <c:pt idx="895">
                  <c:v>48.53</c:v>
                </c:pt>
                <c:pt idx="896">
                  <c:v>48.07</c:v>
                </c:pt>
                <c:pt idx="897">
                  <c:v>47.42</c:v>
                </c:pt>
                <c:pt idx="898">
                  <c:v>46.81</c:v>
                </c:pt>
                <c:pt idx="899">
                  <c:v>53.870000000000005</c:v>
                </c:pt>
                <c:pt idx="900">
                  <c:v>52.17</c:v>
                </c:pt>
                <c:pt idx="901">
                  <c:v>52.07</c:v>
                </c:pt>
                <c:pt idx="902">
                  <c:v>51.89</c:v>
                </c:pt>
                <c:pt idx="903">
                  <c:v>53.53</c:v>
                </c:pt>
                <c:pt idx="904">
                  <c:v>52.519999999999996</c:v>
                </c:pt>
                <c:pt idx="905">
                  <c:v>52.5</c:v>
                </c:pt>
                <c:pt idx="906">
                  <c:v>54.769999999999996</c:v>
                </c:pt>
                <c:pt idx="907">
                  <c:v>54.21</c:v>
                </c:pt>
                <c:pt idx="908">
                  <c:v>51.42</c:v>
                </c:pt>
                <c:pt idx="909">
                  <c:v>54.28</c:v>
                </c:pt>
                <c:pt idx="910">
                  <c:v>36.760000000000005</c:v>
                </c:pt>
                <c:pt idx="911">
                  <c:v>36.86</c:v>
                </c:pt>
                <c:pt idx="912">
                  <c:v>35.5</c:v>
                </c:pt>
                <c:pt idx="913">
                  <c:v>37.75</c:v>
                </c:pt>
                <c:pt idx="914">
                  <c:v>35.5</c:v>
                </c:pt>
                <c:pt idx="915">
                  <c:v>37.659999999999997</c:v>
                </c:pt>
                <c:pt idx="916">
                  <c:v>36.53</c:v>
                </c:pt>
                <c:pt idx="917">
                  <c:v>36.58</c:v>
                </c:pt>
                <c:pt idx="918">
                  <c:v>36.700000000000003</c:v>
                </c:pt>
                <c:pt idx="919">
                  <c:v>37.96</c:v>
                </c:pt>
                <c:pt idx="920">
                  <c:v>38.07</c:v>
                </c:pt>
                <c:pt idx="921">
                  <c:v>38.49</c:v>
                </c:pt>
                <c:pt idx="922">
                  <c:v>38.380000000000003</c:v>
                </c:pt>
                <c:pt idx="923">
                  <c:v>43.59</c:v>
                </c:pt>
                <c:pt idx="924">
                  <c:v>37.450000000000003</c:v>
                </c:pt>
                <c:pt idx="925">
                  <c:v>37.85</c:v>
                </c:pt>
                <c:pt idx="926">
                  <c:v>37.22</c:v>
                </c:pt>
                <c:pt idx="927">
                  <c:v>38.049999999999997</c:v>
                </c:pt>
                <c:pt idx="928">
                  <c:v>38.04</c:v>
                </c:pt>
                <c:pt idx="929">
                  <c:v>37.130000000000003</c:v>
                </c:pt>
                <c:pt idx="930">
                  <c:v>13.059999999999999</c:v>
                </c:pt>
                <c:pt idx="931">
                  <c:v>12.879999999999999</c:v>
                </c:pt>
                <c:pt idx="932">
                  <c:v>12.059999999999999</c:v>
                </c:pt>
                <c:pt idx="933">
                  <c:v>10.41</c:v>
                </c:pt>
                <c:pt idx="934">
                  <c:v>9.36</c:v>
                </c:pt>
                <c:pt idx="935">
                  <c:v>9.6700000000000017</c:v>
                </c:pt>
                <c:pt idx="936">
                  <c:v>10.030000000000001</c:v>
                </c:pt>
                <c:pt idx="937">
                  <c:v>10.54</c:v>
                </c:pt>
                <c:pt idx="938">
                  <c:v>10.870000000000001</c:v>
                </c:pt>
                <c:pt idx="939">
                  <c:v>11.95</c:v>
                </c:pt>
                <c:pt idx="940">
                  <c:v>11.68</c:v>
                </c:pt>
                <c:pt idx="941">
                  <c:v>12.260000000000002</c:v>
                </c:pt>
                <c:pt idx="942">
                  <c:v>12.239999999999998</c:v>
                </c:pt>
                <c:pt idx="943">
                  <c:v>9.5100000000000016</c:v>
                </c:pt>
                <c:pt idx="944">
                  <c:v>8.9600000000000009</c:v>
                </c:pt>
                <c:pt idx="945">
                  <c:v>11.420000000000002</c:v>
                </c:pt>
                <c:pt idx="946">
                  <c:v>9.4400000000000013</c:v>
                </c:pt>
                <c:pt idx="947">
                  <c:v>7.93</c:v>
                </c:pt>
                <c:pt idx="948">
                  <c:v>4.4200000000000017</c:v>
                </c:pt>
                <c:pt idx="949">
                  <c:v>6.6400000000000006</c:v>
                </c:pt>
                <c:pt idx="950">
                  <c:v>7.8999999999999986</c:v>
                </c:pt>
                <c:pt idx="951">
                  <c:v>6.59</c:v>
                </c:pt>
                <c:pt idx="952">
                  <c:v>6.07</c:v>
                </c:pt>
                <c:pt idx="953">
                  <c:v>6.5</c:v>
                </c:pt>
                <c:pt idx="954">
                  <c:v>7.879999999999999</c:v>
                </c:pt>
                <c:pt idx="955">
                  <c:v>8.1499999999999986</c:v>
                </c:pt>
                <c:pt idx="956">
                  <c:v>7.2199999999999989</c:v>
                </c:pt>
                <c:pt idx="957">
                  <c:v>7.1999999999999993</c:v>
                </c:pt>
                <c:pt idx="958">
                  <c:v>6.5399999999999991</c:v>
                </c:pt>
                <c:pt idx="959">
                  <c:v>5.6400000000000006</c:v>
                </c:pt>
                <c:pt idx="960">
                  <c:v>6.0300000000000011</c:v>
                </c:pt>
                <c:pt idx="961">
                  <c:v>5.23</c:v>
                </c:pt>
                <c:pt idx="962">
                  <c:v>5.3900000000000006</c:v>
                </c:pt>
                <c:pt idx="963">
                  <c:v>5.09</c:v>
                </c:pt>
                <c:pt idx="964">
                  <c:v>4.6000000000000014</c:v>
                </c:pt>
                <c:pt idx="965">
                  <c:v>4.1900000000000013</c:v>
                </c:pt>
                <c:pt idx="966">
                  <c:v>9.02</c:v>
                </c:pt>
                <c:pt idx="967">
                  <c:v>7.9499999999999993</c:v>
                </c:pt>
                <c:pt idx="968">
                  <c:v>57.81</c:v>
                </c:pt>
                <c:pt idx="969">
                  <c:v>55.93</c:v>
                </c:pt>
                <c:pt idx="970">
                  <c:v>56.010000000000005</c:v>
                </c:pt>
                <c:pt idx="971">
                  <c:v>56.260000000000005</c:v>
                </c:pt>
                <c:pt idx="972">
                  <c:v>56.17</c:v>
                </c:pt>
                <c:pt idx="973">
                  <c:v>57.94</c:v>
                </c:pt>
                <c:pt idx="974">
                  <c:v>58.14</c:v>
                </c:pt>
                <c:pt idx="975">
                  <c:v>58.4</c:v>
                </c:pt>
                <c:pt idx="976">
                  <c:v>56.97</c:v>
                </c:pt>
                <c:pt idx="977">
                  <c:v>57.79</c:v>
                </c:pt>
                <c:pt idx="978">
                  <c:v>57.58</c:v>
                </c:pt>
                <c:pt idx="979">
                  <c:v>57.769999999999996</c:v>
                </c:pt>
                <c:pt idx="980">
                  <c:v>59.31</c:v>
                </c:pt>
                <c:pt idx="981">
                  <c:v>59.03</c:v>
                </c:pt>
                <c:pt idx="982">
                  <c:v>59.36</c:v>
                </c:pt>
                <c:pt idx="983">
                  <c:v>59.54</c:v>
                </c:pt>
                <c:pt idx="984">
                  <c:v>57.43</c:v>
                </c:pt>
                <c:pt idx="985">
                  <c:v>59.019999999999996</c:v>
                </c:pt>
                <c:pt idx="986">
                  <c:v>59.1</c:v>
                </c:pt>
                <c:pt idx="987">
                  <c:v>60.870000000000005</c:v>
                </c:pt>
                <c:pt idx="988">
                  <c:v>60.760000000000005</c:v>
                </c:pt>
                <c:pt idx="989">
                  <c:v>60.93</c:v>
                </c:pt>
                <c:pt idx="990">
                  <c:v>62.41</c:v>
                </c:pt>
                <c:pt idx="991">
                  <c:v>62.28</c:v>
                </c:pt>
                <c:pt idx="992">
                  <c:v>62.15</c:v>
                </c:pt>
                <c:pt idx="993">
                  <c:v>52.61</c:v>
                </c:pt>
                <c:pt idx="994">
                  <c:v>53.15</c:v>
                </c:pt>
                <c:pt idx="995">
                  <c:v>53.61</c:v>
                </c:pt>
                <c:pt idx="996">
                  <c:v>53.58</c:v>
                </c:pt>
                <c:pt idx="997">
                  <c:v>52.489999999999995</c:v>
                </c:pt>
                <c:pt idx="998">
                  <c:v>52.97</c:v>
                </c:pt>
                <c:pt idx="999">
                  <c:v>52.239999999999995</c:v>
                </c:pt>
                <c:pt idx="1000">
                  <c:v>54.8</c:v>
                </c:pt>
                <c:pt idx="1001">
                  <c:v>54.120000000000005</c:v>
                </c:pt>
                <c:pt idx="1002">
                  <c:v>8.16</c:v>
                </c:pt>
                <c:pt idx="1003">
                  <c:v>7.32</c:v>
                </c:pt>
                <c:pt idx="1004">
                  <c:v>6.7399999999999984</c:v>
                </c:pt>
                <c:pt idx="1005">
                  <c:v>5.0799999999999983</c:v>
                </c:pt>
                <c:pt idx="1006">
                  <c:v>6.5799999999999983</c:v>
                </c:pt>
                <c:pt idx="1007">
                  <c:v>5.5500000000000007</c:v>
                </c:pt>
                <c:pt idx="1008">
                  <c:v>8.7399999999999984</c:v>
                </c:pt>
                <c:pt idx="1009">
                  <c:v>7.8900000000000006</c:v>
                </c:pt>
                <c:pt idx="1010">
                  <c:v>8.7600000000000016</c:v>
                </c:pt>
                <c:pt idx="1011">
                  <c:v>7.6700000000000017</c:v>
                </c:pt>
                <c:pt idx="1012">
                  <c:v>35.6</c:v>
                </c:pt>
                <c:pt idx="1013">
                  <c:v>35.25</c:v>
                </c:pt>
                <c:pt idx="1014">
                  <c:v>35.549999999999997</c:v>
                </c:pt>
                <c:pt idx="1015">
                  <c:v>35.19</c:v>
                </c:pt>
                <c:pt idx="1016">
                  <c:v>35.39</c:v>
                </c:pt>
                <c:pt idx="1017">
                  <c:v>36.47</c:v>
                </c:pt>
                <c:pt idx="1018">
                  <c:v>35.83</c:v>
                </c:pt>
                <c:pt idx="1019">
                  <c:v>36.43</c:v>
                </c:pt>
                <c:pt idx="1020">
                  <c:v>36.14</c:v>
                </c:pt>
                <c:pt idx="1021">
                  <c:v>36.269999999999996</c:v>
                </c:pt>
                <c:pt idx="1022">
                  <c:v>35.739999999999995</c:v>
                </c:pt>
                <c:pt idx="1023">
                  <c:v>36.6</c:v>
                </c:pt>
                <c:pt idx="1024">
                  <c:v>36.629999999999995</c:v>
                </c:pt>
                <c:pt idx="1025">
                  <c:v>36.629999999999995</c:v>
                </c:pt>
                <c:pt idx="1026">
                  <c:v>36.019999999999996</c:v>
                </c:pt>
                <c:pt idx="1027">
                  <c:v>37.049999999999997</c:v>
                </c:pt>
                <c:pt idx="1028">
                  <c:v>37.43</c:v>
                </c:pt>
                <c:pt idx="1029">
                  <c:v>36.049999999999997</c:v>
                </c:pt>
                <c:pt idx="1030">
                  <c:v>36.700000000000003</c:v>
                </c:pt>
                <c:pt idx="1031">
                  <c:v>37.51</c:v>
                </c:pt>
                <c:pt idx="1032">
                  <c:v>39.03</c:v>
                </c:pt>
                <c:pt idx="1033">
                  <c:v>38.14</c:v>
                </c:pt>
                <c:pt idx="1034">
                  <c:v>39.21</c:v>
                </c:pt>
                <c:pt idx="1035">
                  <c:v>31.52</c:v>
                </c:pt>
                <c:pt idx="1036">
                  <c:v>39.49</c:v>
                </c:pt>
                <c:pt idx="1037">
                  <c:v>38.520000000000003</c:v>
                </c:pt>
                <c:pt idx="1038">
                  <c:v>37.9</c:v>
                </c:pt>
                <c:pt idx="1039">
                  <c:v>42.55</c:v>
                </c:pt>
                <c:pt idx="1040">
                  <c:v>38.14</c:v>
                </c:pt>
                <c:pt idx="1041">
                  <c:v>39.1</c:v>
                </c:pt>
                <c:pt idx="1042">
                  <c:v>39.97</c:v>
                </c:pt>
                <c:pt idx="1043">
                  <c:v>40.29</c:v>
                </c:pt>
                <c:pt idx="1044">
                  <c:v>41.019999999999996</c:v>
                </c:pt>
                <c:pt idx="1045">
                  <c:v>41.89</c:v>
                </c:pt>
                <c:pt idx="1046">
                  <c:v>41.37</c:v>
                </c:pt>
                <c:pt idx="1047">
                  <c:v>41.08</c:v>
                </c:pt>
                <c:pt idx="1048">
                  <c:v>40.36</c:v>
                </c:pt>
                <c:pt idx="1049">
                  <c:v>40.840000000000003</c:v>
                </c:pt>
                <c:pt idx="1050">
                  <c:v>38.72</c:v>
                </c:pt>
                <c:pt idx="1051">
                  <c:v>42.14</c:v>
                </c:pt>
                <c:pt idx="1052">
                  <c:v>40.519999999999996</c:v>
                </c:pt>
                <c:pt idx="1053">
                  <c:v>41.11</c:v>
                </c:pt>
                <c:pt idx="1054">
                  <c:v>41.61</c:v>
                </c:pt>
                <c:pt idx="1055">
                  <c:v>42.4</c:v>
                </c:pt>
                <c:pt idx="1056">
                  <c:v>42.230000000000004</c:v>
                </c:pt>
                <c:pt idx="1057">
                  <c:v>25.39</c:v>
                </c:pt>
                <c:pt idx="1058">
                  <c:v>25.09</c:v>
                </c:pt>
                <c:pt idx="1059">
                  <c:v>28.07</c:v>
                </c:pt>
                <c:pt idx="1060">
                  <c:v>28.1</c:v>
                </c:pt>
                <c:pt idx="1061">
                  <c:v>28.09</c:v>
                </c:pt>
                <c:pt idx="1062">
                  <c:v>27.7</c:v>
                </c:pt>
                <c:pt idx="1063">
                  <c:v>28.15</c:v>
                </c:pt>
                <c:pt idx="1064">
                  <c:v>27.6</c:v>
                </c:pt>
                <c:pt idx="1065">
                  <c:v>27.59</c:v>
                </c:pt>
                <c:pt idx="1066">
                  <c:v>26.91</c:v>
                </c:pt>
                <c:pt idx="1067">
                  <c:v>26.58</c:v>
                </c:pt>
                <c:pt idx="1068">
                  <c:v>25.96</c:v>
                </c:pt>
                <c:pt idx="1069">
                  <c:v>25.85</c:v>
                </c:pt>
                <c:pt idx="1070">
                  <c:v>25.05</c:v>
                </c:pt>
                <c:pt idx="1071">
                  <c:v>25.29</c:v>
                </c:pt>
                <c:pt idx="1072">
                  <c:v>25.23</c:v>
                </c:pt>
                <c:pt idx="1073">
                  <c:v>24.07</c:v>
                </c:pt>
                <c:pt idx="1074">
                  <c:v>24.560000000000002</c:v>
                </c:pt>
                <c:pt idx="1075">
                  <c:v>23.84</c:v>
                </c:pt>
                <c:pt idx="1076">
                  <c:v>24.119999999999997</c:v>
                </c:pt>
                <c:pt idx="1077">
                  <c:v>23.310000000000002</c:v>
                </c:pt>
                <c:pt idx="1078">
                  <c:v>23.689999999999998</c:v>
                </c:pt>
                <c:pt idx="1079">
                  <c:v>22.310000000000002</c:v>
                </c:pt>
                <c:pt idx="1080">
                  <c:v>21.86</c:v>
                </c:pt>
                <c:pt idx="1081">
                  <c:v>22.93</c:v>
                </c:pt>
                <c:pt idx="1082">
                  <c:v>24.04</c:v>
                </c:pt>
                <c:pt idx="1083">
                  <c:v>21.53</c:v>
                </c:pt>
                <c:pt idx="1084">
                  <c:v>21.009999999999998</c:v>
                </c:pt>
                <c:pt idx="1085">
                  <c:v>21.619999999999997</c:v>
                </c:pt>
                <c:pt idx="1086">
                  <c:v>22.39</c:v>
                </c:pt>
                <c:pt idx="1087">
                  <c:v>23.18</c:v>
                </c:pt>
                <c:pt idx="1088">
                  <c:v>21.8</c:v>
                </c:pt>
                <c:pt idx="1089">
                  <c:v>22.89</c:v>
                </c:pt>
                <c:pt idx="1090">
                  <c:v>22.25</c:v>
                </c:pt>
                <c:pt idx="1091">
                  <c:v>22</c:v>
                </c:pt>
                <c:pt idx="1092">
                  <c:v>22.689999999999998</c:v>
                </c:pt>
                <c:pt idx="1093">
                  <c:v>20.07</c:v>
                </c:pt>
                <c:pt idx="1094">
                  <c:v>19.170000000000002</c:v>
                </c:pt>
                <c:pt idx="1095">
                  <c:v>20.07</c:v>
                </c:pt>
                <c:pt idx="1096">
                  <c:v>19.86</c:v>
                </c:pt>
                <c:pt idx="1097">
                  <c:v>21.05</c:v>
                </c:pt>
                <c:pt idx="1098">
                  <c:v>20.66</c:v>
                </c:pt>
                <c:pt idx="1099">
                  <c:v>20.39</c:v>
                </c:pt>
                <c:pt idx="1100">
                  <c:v>20.95</c:v>
                </c:pt>
                <c:pt idx="1101">
                  <c:v>20.03</c:v>
                </c:pt>
                <c:pt idx="1102">
                  <c:v>19.350000000000001</c:v>
                </c:pt>
                <c:pt idx="1103">
                  <c:v>19.39</c:v>
                </c:pt>
                <c:pt idx="1104">
                  <c:v>17.579999999999998</c:v>
                </c:pt>
                <c:pt idx="1105">
                  <c:v>17.36</c:v>
                </c:pt>
                <c:pt idx="1106">
                  <c:v>18.489999999999998</c:v>
                </c:pt>
                <c:pt idx="1107">
                  <c:v>18.510000000000002</c:v>
                </c:pt>
                <c:pt idx="1108">
                  <c:v>16.18</c:v>
                </c:pt>
                <c:pt idx="1109">
                  <c:v>16.190000000000001</c:v>
                </c:pt>
                <c:pt idx="1110">
                  <c:v>15.64</c:v>
                </c:pt>
                <c:pt idx="1111">
                  <c:v>18.09</c:v>
                </c:pt>
                <c:pt idx="1112">
                  <c:v>16.91</c:v>
                </c:pt>
                <c:pt idx="1113">
                  <c:v>16.05</c:v>
                </c:pt>
                <c:pt idx="1114">
                  <c:v>15.559999999999999</c:v>
                </c:pt>
                <c:pt idx="1115">
                  <c:v>15.370000000000001</c:v>
                </c:pt>
                <c:pt idx="1116">
                  <c:v>15.149999999999999</c:v>
                </c:pt>
                <c:pt idx="1117">
                  <c:v>14.899999999999999</c:v>
                </c:pt>
                <c:pt idx="1118">
                  <c:v>14.530000000000001</c:v>
                </c:pt>
                <c:pt idx="1119">
                  <c:v>14.059999999999999</c:v>
                </c:pt>
                <c:pt idx="1120">
                  <c:v>12.09</c:v>
                </c:pt>
                <c:pt idx="1121">
                  <c:v>35.870000000000005</c:v>
                </c:pt>
                <c:pt idx="1122">
                  <c:v>35.879999999999995</c:v>
                </c:pt>
                <c:pt idx="1123">
                  <c:v>37.58</c:v>
                </c:pt>
                <c:pt idx="1124">
                  <c:v>37.89</c:v>
                </c:pt>
                <c:pt idx="1125">
                  <c:v>38.28</c:v>
                </c:pt>
                <c:pt idx="1126">
                  <c:v>37.979999999999997</c:v>
                </c:pt>
                <c:pt idx="1127">
                  <c:v>37.81</c:v>
                </c:pt>
                <c:pt idx="1128">
                  <c:v>35.769999999999996</c:v>
                </c:pt>
                <c:pt idx="1129">
                  <c:v>36.1</c:v>
                </c:pt>
                <c:pt idx="1130">
                  <c:v>36.36</c:v>
                </c:pt>
                <c:pt idx="1131">
                  <c:v>36.82</c:v>
                </c:pt>
                <c:pt idx="1132">
                  <c:v>34.96</c:v>
                </c:pt>
                <c:pt idx="1133">
                  <c:v>35.950000000000003</c:v>
                </c:pt>
                <c:pt idx="1134">
                  <c:v>35.450000000000003</c:v>
                </c:pt>
                <c:pt idx="1135">
                  <c:v>35.31</c:v>
                </c:pt>
                <c:pt idx="1136">
                  <c:v>35.39</c:v>
                </c:pt>
                <c:pt idx="1137">
                  <c:v>36.57</c:v>
                </c:pt>
                <c:pt idx="1138">
                  <c:v>36.879999999999995</c:v>
                </c:pt>
                <c:pt idx="1139">
                  <c:v>36.5</c:v>
                </c:pt>
                <c:pt idx="1140">
                  <c:v>35.18</c:v>
                </c:pt>
                <c:pt idx="1141">
                  <c:v>36.57</c:v>
                </c:pt>
                <c:pt idx="1142">
                  <c:v>37.26</c:v>
                </c:pt>
                <c:pt idx="1143">
                  <c:v>36.61</c:v>
                </c:pt>
                <c:pt idx="1144">
                  <c:v>36.29</c:v>
                </c:pt>
                <c:pt idx="1145">
                  <c:v>35.879999999999995</c:v>
                </c:pt>
                <c:pt idx="1146">
                  <c:v>37.49</c:v>
                </c:pt>
                <c:pt idx="1147">
                  <c:v>37.700000000000003</c:v>
                </c:pt>
                <c:pt idx="1148">
                  <c:v>38.090000000000003</c:v>
                </c:pt>
                <c:pt idx="1149">
                  <c:v>38.020000000000003</c:v>
                </c:pt>
                <c:pt idx="1150">
                  <c:v>37.130000000000003</c:v>
                </c:pt>
                <c:pt idx="1151">
                  <c:v>37.200000000000003</c:v>
                </c:pt>
                <c:pt idx="1152">
                  <c:v>37.840000000000003</c:v>
                </c:pt>
                <c:pt idx="1153">
                  <c:v>38.369999999999997</c:v>
                </c:pt>
                <c:pt idx="1154">
                  <c:v>39.04</c:v>
                </c:pt>
                <c:pt idx="1155">
                  <c:v>38.57</c:v>
                </c:pt>
                <c:pt idx="1156">
                  <c:v>37.89</c:v>
                </c:pt>
                <c:pt idx="1157">
                  <c:v>38.06</c:v>
                </c:pt>
                <c:pt idx="1158">
                  <c:v>40.019999999999996</c:v>
                </c:pt>
                <c:pt idx="1159">
                  <c:v>38.94</c:v>
                </c:pt>
                <c:pt idx="1160">
                  <c:v>40.69</c:v>
                </c:pt>
                <c:pt idx="1161">
                  <c:v>43.29</c:v>
                </c:pt>
                <c:pt idx="1162">
                  <c:v>43.29</c:v>
                </c:pt>
                <c:pt idx="1163">
                  <c:v>42.47</c:v>
                </c:pt>
                <c:pt idx="1164">
                  <c:v>41.78</c:v>
                </c:pt>
                <c:pt idx="1165">
                  <c:v>41.56</c:v>
                </c:pt>
                <c:pt idx="1166">
                  <c:v>41.71</c:v>
                </c:pt>
                <c:pt idx="1167">
                  <c:v>40.93</c:v>
                </c:pt>
                <c:pt idx="1168">
                  <c:v>42.4</c:v>
                </c:pt>
                <c:pt idx="1169">
                  <c:v>44.12</c:v>
                </c:pt>
                <c:pt idx="1170">
                  <c:v>44.32</c:v>
                </c:pt>
                <c:pt idx="1171">
                  <c:v>43.269999999999996</c:v>
                </c:pt>
                <c:pt idx="1172">
                  <c:v>43.92</c:v>
                </c:pt>
                <c:pt idx="1173">
                  <c:v>43.35</c:v>
                </c:pt>
                <c:pt idx="1174">
                  <c:v>42.6</c:v>
                </c:pt>
                <c:pt idx="1175">
                  <c:v>43.42</c:v>
                </c:pt>
                <c:pt idx="1176">
                  <c:v>43.29</c:v>
                </c:pt>
                <c:pt idx="1177">
                  <c:v>42.9</c:v>
                </c:pt>
                <c:pt idx="1178">
                  <c:v>43.6</c:v>
                </c:pt>
                <c:pt idx="1179">
                  <c:v>44.06</c:v>
                </c:pt>
                <c:pt idx="1180">
                  <c:v>44.36</c:v>
                </c:pt>
                <c:pt idx="1181">
                  <c:v>34.590000000000003</c:v>
                </c:pt>
                <c:pt idx="1182">
                  <c:v>34.549999999999997</c:v>
                </c:pt>
                <c:pt idx="1183">
                  <c:v>33.4</c:v>
                </c:pt>
                <c:pt idx="1184">
                  <c:v>33.370000000000005</c:v>
                </c:pt>
                <c:pt idx="1185">
                  <c:v>64.599999999999994</c:v>
                </c:pt>
                <c:pt idx="1186">
                  <c:v>64.22</c:v>
                </c:pt>
                <c:pt idx="1187">
                  <c:v>63.71</c:v>
                </c:pt>
                <c:pt idx="1188">
                  <c:v>63.82</c:v>
                </c:pt>
                <c:pt idx="1189">
                  <c:v>63.4</c:v>
                </c:pt>
                <c:pt idx="1190">
                  <c:v>63.36</c:v>
                </c:pt>
                <c:pt idx="1191">
                  <c:v>63.69</c:v>
                </c:pt>
                <c:pt idx="1192">
                  <c:v>63.58</c:v>
                </c:pt>
                <c:pt idx="1193">
                  <c:v>63.68</c:v>
                </c:pt>
                <c:pt idx="1194">
                  <c:v>63.96</c:v>
                </c:pt>
                <c:pt idx="1195">
                  <c:v>63.92</c:v>
                </c:pt>
                <c:pt idx="1196">
                  <c:v>64.23</c:v>
                </c:pt>
                <c:pt idx="1197">
                  <c:v>64.38</c:v>
                </c:pt>
                <c:pt idx="1198">
                  <c:v>45.17</c:v>
                </c:pt>
                <c:pt idx="1199">
                  <c:v>45.13</c:v>
                </c:pt>
                <c:pt idx="1200">
                  <c:v>45.1</c:v>
                </c:pt>
                <c:pt idx="1201">
                  <c:v>44.96</c:v>
                </c:pt>
                <c:pt idx="1202">
                  <c:v>46.09</c:v>
                </c:pt>
                <c:pt idx="1203">
                  <c:v>45.46</c:v>
                </c:pt>
                <c:pt idx="1204">
                  <c:v>45.11</c:v>
                </c:pt>
                <c:pt idx="1205">
                  <c:v>45.69</c:v>
                </c:pt>
                <c:pt idx="1206">
                  <c:v>47.41</c:v>
                </c:pt>
                <c:pt idx="1207">
                  <c:v>49.84</c:v>
                </c:pt>
                <c:pt idx="1208">
                  <c:v>49.730000000000004</c:v>
                </c:pt>
                <c:pt idx="1209">
                  <c:v>49.19</c:v>
                </c:pt>
                <c:pt idx="1210">
                  <c:v>48.4</c:v>
                </c:pt>
                <c:pt idx="1211">
                  <c:v>47.26</c:v>
                </c:pt>
                <c:pt idx="1212">
                  <c:v>47.8</c:v>
                </c:pt>
                <c:pt idx="1213">
                  <c:v>48.6</c:v>
                </c:pt>
                <c:pt idx="1214">
                  <c:v>46.6</c:v>
                </c:pt>
                <c:pt idx="1215">
                  <c:v>46.81</c:v>
                </c:pt>
                <c:pt idx="1216">
                  <c:v>47.13</c:v>
                </c:pt>
                <c:pt idx="1217">
                  <c:v>46.83</c:v>
                </c:pt>
                <c:pt idx="1218">
                  <c:v>48.04</c:v>
                </c:pt>
                <c:pt idx="1219">
                  <c:v>48.38</c:v>
                </c:pt>
                <c:pt idx="1220">
                  <c:v>49.74</c:v>
                </c:pt>
                <c:pt idx="1221">
                  <c:v>50.26</c:v>
                </c:pt>
                <c:pt idx="1222">
                  <c:v>50.25</c:v>
                </c:pt>
                <c:pt idx="1223">
                  <c:v>50.91</c:v>
                </c:pt>
                <c:pt idx="1224">
                  <c:v>50.45</c:v>
                </c:pt>
                <c:pt idx="1225">
                  <c:v>51.879999999999995</c:v>
                </c:pt>
                <c:pt idx="1226">
                  <c:v>50.04</c:v>
                </c:pt>
                <c:pt idx="1227">
                  <c:v>50.26</c:v>
                </c:pt>
                <c:pt idx="1228">
                  <c:v>50.62</c:v>
                </c:pt>
                <c:pt idx="1229">
                  <c:v>51.370000000000005</c:v>
                </c:pt>
                <c:pt idx="1230">
                  <c:v>50.62</c:v>
                </c:pt>
                <c:pt idx="1231">
                  <c:v>51.239999999999995</c:v>
                </c:pt>
                <c:pt idx="1232">
                  <c:v>52.81</c:v>
                </c:pt>
                <c:pt idx="1233">
                  <c:v>53.980000000000004</c:v>
                </c:pt>
                <c:pt idx="1234">
                  <c:v>54.18</c:v>
                </c:pt>
                <c:pt idx="1235">
                  <c:v>54.22</c:v>
                </c:pt>
                <c:pt idx="1236">
                  <c:v>53.85</c:v>
                </c:pt>
                <c:pt idx="1237">
                  <c:v>54.53</c:v>
                </c:pt>
                <c:pt idx="1238">
                  <c:v>54.17</c:v>
                </c:pt>
                <c:pt idx="1239">
                  <c:v>41.4</c:v>
                </c:pt>
                <c:pt idx="1240">
                  <c:v>41.34</c:v>
                </c:pt>
                <c:pt idx="1241">
                  <c:v>39.980000000000004</c:v>
                </c:pt>
                <c:pt idx="1242">
                  <c:v>40.200000000000003</c:v>
                </c:pt>
                <c:pt idx="1243">
                  <c:v>41.18</c:v>
                </c:pt>
                <c:pt idx="1244">
                  <c:v>41.6</c:v>
                </c:pt>
                <c:pt idx="1245">
                  <c:v>41.93</c:v>
                </c:pt>
                <c:pt idx="1246">
                  <c:v>41.8</c:v>
                </c:pt>
                <c:pt idx="1247">
                  <c:v>39.47</c:v>
                </c:pt>
                <c:pt idx="1248">
                  <c:v>42.11</c:v>
                </c:pt>
                <c:pt idx="1249">
                  <c:v>54.89</c:v>
                </c:pt>
                <c:pt idx="1250">
                  <c:v>56.78</c:v>
                </c:pt>
                <c:pt idx="1251">
                  <c:v>55.7</c:v>
                </c:pt>
                <c:pt idx="1252">
                  <c:v>56.95</c:v>
                </c:pt>
                <c:pt idx="1253">
                  <c:v>56.66</c:v>
                </c:pt>
                <c:pt idx="1254">
                  <c:v>55.269999999999996</c:v>
                </c:pt>
                <c:pt idx="1255">
                  <c:v>55.44</c:v>
                </c:pt>
                <c:pt idx="1256">
                  <c:v>55.4</c:v>
                </c:pt>
                <c:pt idx="1257">
                  <c:v>55.57</c:v>
                </c:pt>
                <c:pt idx="1258">
                  <c:v>56.42</c:v>
                </c:pt>
                <c:pt idx="1259">
                  <c:v>58.33</c:v>
                </c:pt>
                <c:pt idx="1260">
                  <c:v>58.57</c:v>
                </c:pt>
                <c:pt idx="1261">
                  <c:v>58.72</c:v>
                </c:pt>
                <c:pt idx="1262">
                  <c:v>59.31</c:v>
                </c:pt>
                <c:pt idx="1263">
                  <c:v>58.04</c:v>
                </c:pt>
                <c:pt idx="1264">
                  <c:v>58.019999999999996</c:v>
                </c:pt>
                <c:pt idx="1265">
                  <c:v>57.730000000000004</c:v>
                </c:pt>
                <c:pt idx="1266">
                  <c:v>61.32</c:v>
                </c:pt>
                <c:pt idx="1267">
                  <c:v>61.8</c:v>
                </c:pt>
                <c:pt idx="1268">
                  <c:v>61.989999999999995</c:v>
                </c:pt>
                <c:pt idx="1269">
                  <c:v>62.39</c:v>
                </c:pt>
                <c:pt idx="1270">
                  <c:v>63.760000000000005</c:v>
                </c:pt>
                <c:pt idx="1271">
                  <c:v>62.94</c:v>
                </c:pt>
                <c:pt idx="1272">
                  <c:v>63.91</c:v>
                </c:pt>
                <c:pt idx="1273">
                  <c:v>63.82</c:v>
                </c:pt>
                <c:pt idx="1274">
                  <c:v>63.28</c:v>
                </c:pt>
                <c:pt idx="1275">
                  <c:v>62.519999999999996</c:v>
                </c:pt>
                <c:pt idx="1276">
                  <c:v>63.010000000000005</c:v>
                </c:pt>
                <c:pt idx="1277">
                  <c:v>60.96</c:v>
                </c:pt>
                <c:pt idx="1278">
                  <c:v>61.16</c:v>
                </c:pt>
                <c:pt idx="1279">
                  <c:v>33.11</c:v>
                </c:pt>
                <c:pt idx="1280">
                  <c:v>32.9</c:v>
                </c:pt>
                <c:pt idx="1281">
                  <c:v>32.64</c:v>
                </c:pt>
                <c:pt idx="1282">
                  <c:v>32.44</c:v>
                </c:pt>
                <c:pt idx="1283">
                  <c:v>32.950000000000003</c:v>
                </c:pt>
                <c:pt idx="1284">
                  <c:v>32.69</c:v>
                </c:pt>
                <c:pt idx="1285">
                  <c:v>32.379999999999995</c:v>
                </c:pt>
                <c:pt idx="1286">
                  <c:v>34.4</c:v>
                </c:pt>
                <c:pt idx="1287">
                  <c:v>34.53</c:v>
                </c:pt>
                <c:pt idx="1288">
                  <c:v>34.1</c:v>
                </c:pt>
                <c:pt idx="1289">
                  <c:v>33.71</c:v>
                </c:pt>
                <c:pt idx="1290">
                  <c:v>33.260000000000005</c:v>
                </c:pt>
                <c:pt idx="1291">
                  <c:v>33.03</c:v>
                </c:pt>
                <c:pt idx="1292">
                  <c:v>32.659999999999997</c:v>
                </c:pt>
                <c:pt idx="1293">
                  <c:v>33.71</c:v>
                </c:pt>
                <c:pt idx="1294">
                  <c:v>32.03</c:v>
                </c:pt>
                <c:pt idx="1295">
                  <c:v>34.65</c:v>
                </c:pt>
                <c:pt idx="1296">
                  <c:v>32.090000000000003</c:v>
                </c:pt>
                <c:pt idx="1297">
                  <c:v>33.57</c:v>
                </c:pt>
                <c:pt idx="1298">
                  <c:v>33.64</c:v>
                </c:pt>
                <c:pt idx="1299">
                  <c:v>31.69</c:v>
                </c:pt>
                <c:pt idx="1300">
                  <c:v>33.450000000000003</c:v>
                </c:pt>
                <c:pt idx="1301">
                  <c:v>32.480000000000004</c:v>
                </c:pt>
                <c:pt idx="1302">
                  <c:v>32.159999999999997</c:v>
                </c:pt>
                <c:pt idx="1303">
                  <c:v>32.07</c:v>
                </c:pt>
                <c:pt idx="1304">
                  <c:v>30.7</c:v>
                </c:pt>
                <c:pt idx="1305">
                  <c:v>30.52</c:v>
                </c:pt>
                <c:pt idx="1306">
                  <c:v>30.83</c:v>
                </c:pt>
                <c:pt idx="1307">
                  <c:v>33.11</c:v>
                </c:pt>
                <c:pt idx="1308">
                  <c:v>25.65</c:v>
                </c:pt>
                <c:pt idx="1309">
                  <c:v>25.25</c:v>
                </c:pt>
                <c:pt idx="1310">
                  <c:v>25.11</c:v>
                </c:pt>
                <c:pt idx="1311">
                  <c:v>24.439999999999998</c:v>
                </c:pt>
                <c:pt idx="1312">
                  <c:v>24.9</c:v>
                </c:pt>
                <c:pt idx="1313">
                  <c:v>25.689999999999998</c:v>
                </c:pt>
                <c:pt idx="1314">
                  <c:v>26.05</c:v>
                </c:pt>
                <c:pt idx="1315">
                  <c:v>28.75</c:v>
                </c:pt>
                <c:pt idx="1316">
                  <c:v>28.36</c:v>
                </c:pt>
                <c:pt idx="1317">
                  <c:v>28.03</c:v>
                </c:pt>
                <c:pt idx="1318">
                  <c:v>28.11</c:v>
                </c:pt>
                <c:pt idx="1319">
                  <c:v>29.64</c:v>
                </c:pt>
                <c:pt idx="1320">
                  <c:v>30.82</c:v>
                </c:pt>
                <c:pt idx="1321">
                  <c:v>30.8</c:v>
                </c:pt>
                <c:pt idx="1322">
                  <c:v>30.990000000000002</c:v>
                </c:pt>
                <c:pt idx="1323">
                  <c:v>31.32</c:v>
                </c:pt>
                <c:pt idx="1324">
                  <c:v>30.37</c:v>
                </c:pt>
                <c:pt idx="1325">
                  <c:v>30.36</c:v>
                </c:pt>
                <c:pt idx="1326">
                  <c:v>30.11</c:v>
                </c:pt>
                <c:pt idx="1327">
                  <c:v>31.37</c:v>
                </c:pt>
                <c:pt idx="1328">
                  <c:v>31.03</c:v>
                </c:pt>
                <c:pt idx="1329">
                  <c:v>30.93</c:v>
                </c:pt>
                <c:pt idx="1330">
                  <c:v>29.79</c:v>
                </c:pt>
                <c:pt idx="1331">
                  <c:v>27.53</c:v>
                </c:pt>
                <c:pt idx="1332">
                  <c:v>29</c:v>
                </c:pt>
                <c:pt idx="1333">
                  <c:v>28.68</c:v>
                </c:pt>
                <c:pt idx="1334">
                  <c:v>27.93</c:v>
                </c:pt>
                <c:pt idx="1335">
                  <c:v>27.71</c:v>
                </c:pt>
                <c:pt idx="1336">
                  <c:v>27.6</c:v>
                </c:pt>
                <c:pt idx="1337">
                  <c:v>27.31</c:v>
                </c:pt>
                <c:pt idx="1338">
                  <c:v>26.9</c:v>
                </c:pt>
                <c:pt idx="1339">
                  <c:v>26.64</c:v>
                </c:pt>
                <c:pt idx="1340">
                  <c:v>26.89</c:v>
                </c:pt>
                <c:pt idx="1341">
                  <c:v>26.54</c:v>
                </c:pt>
                <c:pt idx="1342">
                  <c:v>26.05</c:v>
                </c:pt>
                <c:pt idx="1343">
                  <c:v>9.9499999999999993</c:v>
                </c:pt>
                <c:pt idx="1344">
                  <c:v>10.899999999999999</c:v>
                </c:pt>
                <c:pt idx="1345">
                  <c:v>11.27</c:v>
                </c:pt>
                <c:pt idx="1346">
                  <c:v>11.55</c:v>
                </c:pt>
                <c:pt idx="1347">
                  <c:v>10.57</c:v>
                </c:pt>
                <c:pt idx="1348">
                  <c:v>11.5</c:v>
                </c:pt>
                <c:pt idx="1349">
                  <c:v>11.89</c:v>
                </c:pt>
                <c:pt idx="1350">
                  <c:v>10.670000000000002</c:v>
                </c:pt>
                <c:pt idx="1351">
                  <c:v>10.620000000000001</c:v>
                </c:pt>
                <c:pt idx="1352">
                  <c:v>8.1499999999999986</c:v>
                </c:pt>
                <c:pt idx="1353">
                  <c:v>9.5599999999999987</c:v>
                </c:pt>
                <c:pt idx="1354">
                  <c:v>11.64</c:v>
                </c:pt>
                <c:pt idx="1355">
                  <c:v>13.14</c:v>
                </c:pt>
                <c:pt idx="1356">
                  <c:v>12.86</c:v>
                </c:pt>
                <c:pt idx="1357">
                  <c:v>13.809999999999999</c:v>
                </c:pt>
                <c:pt idx="1358">
                  <c:v>13.530000000000001</c:v>
                </c:pt>
                <c:pt idx="1359">
                  <c:v>12.559999999999999</c:v>
                </c:pt>
                <c:pt idx="1360">
                  <c:v>12.920000000000002</c:v>
                </c:pt>
                <c:pt idx="1361">
                  <c:v>12.45</c:v>
                </c:pt>
                <c:pt idx="1362">
                  <c:v>13.370000000000001</c:v>
                </c:pt>
                <c:pt idx="1363">
                  <c:v>12.190000000000001</c:v>
                </c:pt>
                <c:pt idx="1364">
                  <c:v>12.66</c:v>
                </c:pt>
                <c:pt idx="1365">
                  <c:v>12.73</c:v>
                </c:pt>
                <c:pt idx="1366">
                  <c:v>13.719999999999999</c:v>
                </c:pt>
                <c:pt idx="1367">
                  <c:v>13.579999999999998</c:v>
                </c:pt>
                <c:pt idx="1368">
                  <c:v>13.02</c:v>
                </c:pt>
                <c:pt idx="1369">
                  <c:v>15.059999999999999</c:v>
                </c:pt>
                <c:pt idx="1370">
                  <c:v>11.649999999999999</c:v>
                </c:pt>
                <c:pt idx="1371">
                  <c:v>16.059999999999999</c:v>
                </c:pt>
                <c:pt idx="1372">
                  <c:v>16.850000000000001</c:v>
                </c:pt>
                <c:pt idx="1373">
                  <c:v>16.829999999999998</c:v>
                </c:pt>
                <c:pt idx="1374">
                  <c:v>16.54</c:v>
                </c:pt>
                <c:pt idx="1375">
                  <c:v>16.27</c:v>
                </c:pt>
                <c:pt idx="1376">
                  <c:v>16.73</c:v>
                </c:pt>
                <c:pt idx="1377">
                  <c:v>20.8</c:v>
                </c:pt>
                <c:pt idx="1378">
                  <c:v>21.32</c:v>
                </c:pt>
                <c:pt idx="1379">
                  <c:v>16.77</c:v>
                </c:pt>
                <c:pt idx="1380">
                  <c:v>16.899999999999999</c:v>
                </c:pt>
                <c:pt idx="1381">
                  <c:v>16.57</c:v>
                </c:pt>
                <c:pt idx="1382">
                  <c:v>16.260000000000002</c:v>
                </c:pt>
                <c:pt idx="1383">
                  <c:v>16.05</c:v>
                </c:pt>
                <c:pt idx="1384">
                  <c:v>16</c:v>
                </c:pt>
                <c:pt idx="1385">
                  <c:v>15.440000000000001</c:v>
                </c:pt>
                <c:pt idx="1386">
                  <c:v>18.91</c:v>
                </c:pt>
                <c:pt idx="1387">
                  <c:v>19.310000000000002</c:v>
                </c:pt>
                <c:pt idx="1388">
                  <c:v>18.399999999999999</c:v>
                </c:pt>
                <c:pt idx="1389">
                  <c:v>20.810000000000002</c:v>
                </c:pt>
                <c:pt idx="1390">
                  <c:v>19.630000000000003</c:v>
                </c:pt>
                <c:pt idx="1391">
                  <c:v>17.739999999999998</c:v>
                </c:pt>
                <c:pt idx="1392">
                  <c:v>18.66</c:v>
                </c:pt>
                <c:pt idx="1393">
                  <c:v>19.149999999999999</c:v>
                </c:pt>
                <c:pt idx="1394">
                  <c:v>19.66</c:v>
                </c:pt>
                <c:pt idx="1395">
                  <c:v>19.899999999999999</c:v>
                </c:pt>
                <c:pt idx="1396">
                  <c:v>19.09</c:v>
                </c:pt>
                <c:pt idx="1397">
                  <c:v>18.059999999999999</c:v>
                </c:pt>
                <c:pt idx="1398">
                  <c:v>17.18</c:v>
                </c:pt>
                <c:pt idx="1399">
                  <c:v>22.3</c:v>
                </c:pt>
                <c:pt idx="1400">
                  <c:v>22.240000000000002</c:v>
                </c:pt>
                <c:pt idx="1401">
                  <c:v>22.57</c:v>
                </c:pt>
                <c:pt idx="1402">
                  <c:v>21.09</c:v>
                </c:pt>
                <c:pt idx="1403">
                  <c:v>20.439999999999998</c:v>
                </c:pt>
                <c:pt idx="1404">
                  <c:v>20.079999999999998</c:v>
                </c:pt>
                <c:pt idx="1405">
                  <c:v>20.59</c:v>
                </c:pt>
                <c:pt idx="1406">
                  <c:v>21.52</c:v>
                </c:pt>
                <c:pt idx="1407">
                  <c:v>21.66</c:v>
                </c:pt>
                <c:pt idx="1408">
                  <c:v>20.48</c:v>
                </c:pt>
                <c:pt idx="1409">
                  <c:v>21.15</c:v>
                </c:pt>
                <c:pt idx="1410">
                  <c:v>21.61</c:v>
                </c:pt>
                <c:pt idx="1411">
                  <c:v>21.439999999999998</c:v>
                </c:pt>
                <c:pt idx="1412">
                  <c:v>22.7</c:v>
                </c:pt>
                <c:pt idx="1413">
                  <c:v>23.98</c:v>
                </c:pt>
                <c:pt idx="1414">
                  <c:v>22.3</c:v>
                </c:pt>
                <c:pt idx="1415">
                  <c:v>22.11</c:v>
                </c:pt>
                <c:pt idx="1416">
                  <c:v>22.439999999999998</c:v>
                </c:pt>
                <c:pt idx="1417">
                  <c:v>22.619999999999997</c:v>
                </c:pt>
                <c:pt idx="1418">
                  <c:v>22.82</c:v>
                </c:pt>
                <c:pt idx="1419">
                  <c:v>24.16</c:v>
                </c:pt>
                <c:pt idx="1420">
                  <c:v>24.009999999999998</c:v>
                </c:pt>
                <c:pt idx="1421">
                  <c:v>24.240000000000002</c:v>
                </c:pt>
                <c:pt idx="1422">
                  <c:v>23.869999999999997</c:v>
                </c:pt>
                <c:pt idx="1423">
                  <c:v>23.92</c:v>
                </c:pt>
                <c:pt idx="1424">
                  <c:v>24.34</c:v>
                </c:pt>
                <c:pt idx="1425">
                  <c:v>17.690000000000001</c:v>
                </c:pt>
                <c:pt idx="1426">
                  <c:v>24.04</c:v>
                </c:pt>
                <c:pt idx="1427">
                  <c:v>22.02</c:v>
                </c:pt>
                <c:pt idx="1428">
                  <c:v>21.52</c:v>
                </c:pt>
                <c:pt idx="1429">
                  <c:v>22.35</c:v>
                </c:pt>
                <c:pt idx="1430">
                  <c:v>21.08</c:v>
                </c:pt>
                <c:pt idx="1431">
                  <c:v>21.42</c:v>
                </c:pt>
                <c:pt idx="1432">
                  <c:v>21.17</c:v>
                </c:pt>
                <c:pt idx="1433">
                  <c:v>20.92</c:v>
                </c:pt>
                <c:pt idx="1434">
                  <c:v>21.55</c:v>
                </c:pt>
                <c:pt idx="1435">
                  <c:v>22.58</c:v>
                </c:pt>
                <c:pt idx="1436">
                  <c:v>22.95</c:v>
                </c:pt>
                <c:pt idx="1437">
                  <c:v>22.83</c:v>
                </c:pt>
                <c:pt idx="1438">
                  <c:v>23.39</c:v>
                </c:pt>
                <c:pt idx="1439">
                  <c:v>24.54</c:v>
                </c:pt>
                <c:pt idx="1440">
                  <c:v>23.7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844632"/>
        <c:axId val="238844240"/>
      </c:scatterChart>
      <c:valAx>
        <c:axId val="238844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44240"/>
        <c:crosses val="autoZero"/>
        <c:crossBetween val="midCat"/>
        <c:majorUnit val="10"/>
      </c:valAx>
      <c:valAx>
        <c:axId val="23884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44632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TREES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'NSA-OJP-FLXTR'!$J$2:$J$642</c:f>
              <c:numCache>
                <c:formatCode>General</c:formatCode>
                <c:ptCount val="641"/>
                <c:pt idx="0">
                  <c:v>70.290000000000006</c:v>
                </c:pt>
                <c:pt idx="1">
                  <c:v>70.62</c:v>
                </c:pt>
                <c:pt idx="2">
                  <c:v>71.599999999999994</c:v>
                </c:pt>
                <c:pt idx="3">
                  <c:v>71.22</c:v>
                </c:pt>
                <c:pt idx="4">
                  <c:v>72.89</c:v>
                </c:pt>
                <c:pt idx="5">
                  <c:v>73.150000000000006</c:v>
                </c:pt>
                <c:pt idx="6">
                  <c:v>75.14</c:v>
                </c:pt>
                <c:pt idx="7">
                  <c:v>77.41</c:v>
                </c:pt>
                <c:pt idx="8">
                  <c:v>78.489999999999995</c:v>
                </c:pt>
                <c:pt idx="9">
                  <c:v>78.849999999999994</c:v>
                </c:pt>
                <c:pt idx="10">
                  <c:v>78.510000000000005</c:v>
                </c:pt>
                <c:pt idx="11">
                  <c:v>79.05</c:v>
                </c:pt>
                <c:pt idx="12">
                  <c:v>77.05</c:v>
                </c:pt>
                <c:pt idx="13">
                  <c:v>75.739999999999995</c:v>
                </c:pt>
                <c:pt idx="14">
                  <c:v>74.48</c:v>
                </c:pt>
                <c:pt idx="15">
                  <c:v>74.16</c:v>
                </c:pt>
                <c:pt idx="16">
                  <c:v>71.099999999999994</c:v>
                </c:pt>
                <c:pt idx="17">
                  <c:v>71.59</c:v>
                </c:pt>
                <c:pt idx="18">
                  <c:v>70.790000000000006</c:v>
                </c:pt>
                <c:pt idx="19">
                  <c:v>76.040000000000006</c:v>
                </c:pt>
                <c:pt idx="20">
                  <c:v>76.180000000000007</c:v>
                </c:pt>
                <c:pt idx="21">
                  <c:v>79.959999999999994</c:v>
                </c:pt>
                <c:pt idx="22">
                  <c:v>77.78</c:v>
                </c:pt>
                <c:pt idx="23">
                  <c:v>76.14</c:v>
                </c:pt>
                <c:pt idx="24">
                  <c:v>75.27</c:v>
                </c:pt>
                <c:pt idx="25">
                  <c:v>74.27</c:v>
                </c:pt>
                <c:pt idx="26">
                  <c:v>73.989999999999995</c:v>
                </c:pt>
                <c:pt idx="27">
                  <c:v>70.86</c:v>
                </c:pt>
                <c:pt idx="28">
                  <c:v>69.739999999999995</c:v>
                </c:pt>
                <c:pt idx="29">
                  <c:v>69.959999999999994</c:v>
                </c:pt>
                <c:pt idx="30">
                  <c:v>70.97</c:v>
                </c:pt>
                <c:pt idx="31">
                  <c:v>72.5</c:v>
                </c:pt>
                <c:pt idx="32">
                  <c:v>73.62</c:v>
                </c:pt>
                <c:pt idx="33">
                  <c:v>76.47</c:v>
                </c:pt>
                <c:pt idx="34">
                  <c:v>76.86</c:v>
                </c:pt>
                <c:pt idx="35">
                  <c:v>78.63</c:v>
                </c:pt>
                <c:pt idx="36">
                  <c:v>79.86</c:v>
                </c:pt>
                <c:pt idx="37">
                  <c:v>79.02</c:v>
                </c:pt>
                <c:pt idx="38">
                  <c:v>79.08</c:v>
                </c:pt>
                <c:pt idx="39">
                  <c:v>76.180000000000007</c:v>
                </c:pt>
                <c:pt idx="40">
                  <c:v>74.97</c:v>
                </c:pt>
                <c:pt idx="41">
                  <c:v>74.150000000000006</c:v>
                </c:pt>
                <c:pt idx="42">
                  <c:v>70.06</c:v>
                </c:pt>
                <c:pt idx="43">
                  <c:v>71.78</c:v>
                </c:pt>
                <c:pt idx="44">
                  <c:v>72.55</c:v>
                </c:pt>
                <c:pt idx="45">
                  <c:v>73.930000000000007</c:v>
                </c:pt>
                <c:pt idx="46">
                  <c:v>74.12</c:v>
                </c:pt>
                <c:pt idx="47">
                  <c:v>76.2</c:v>
                </c:pt>
                <c:pt idx="48">
                  <c:v>73.180000000000007</c:v>
                </c:pt>
                <c:pt idx="49">
                  <c:v>70.2</c:v>
                </c:pt>
                <c:pt idx="50">
                  <c:v>70.5</c:v>
                </c:pt>
                <c:pt idx="51">
                  <c:v>71.25</c:v>
                </c:pt>
                <c:pt idx="52">
                  <c:v>76.3</c:v>
                </c:pt>
                <c:pt idx="53">
                  <c:v>77.5</c:v>
                </c:pt>
                <c:pt idx="54">
                  <c:v>78.400000000000006</c:v>
                </c:pt>
                <c:pt idx="55">
                  <c:v>79.8</c:v>
                </c:pt>
                <c:pt idx="56">
                  <c:v>77.400000000000006</c:v>
                </c:pt>
                <c:pt idx="57">
                  <c:v>76.400000000000006</c:v>
                </c:pt>
                <c:pt idx="58">
                  <c:v>79.2</c:v>
                </c:pt>
                <c:pt idx="59">
                  <c:v>76.2</c:v>
                </c:pt>
                <c:pt idx="60">
                  <c:v>72.2</c:v>
                </c:pt>
                <c:pt idx="61">
                  <c:v>76</c:v>
                </c:pt>
                <c:pt idx="62">
                  <c:v>73.2</c:v>
                </c:pt>
                <c:pt idx="63">
                  <c:v>70.400000000000006</c:v>
                </c:pt>
                <c:pt idx="64">
                  <c:v>74.400000000000006</c:v>
                </c:pt>
                <c:pt idx="65">
                  <c:v>75.900000000000006</c:v>
                </c:pt>
                <c:pt idx="66">
                  <c:v>79.400000000000006</c:v>
                </c:pt>
                <c:pt idx="67">
                  <c:v>79.849999999999994</c:v>
                </c:pt>
                <c:pt idx="68">
                  <c:v>78.5</c:v>
                </c:pt>
                <c:pt idx="69">
                  <c:v>80</c:v>
                </c:pt>
                <c:pt idx="70">
                  <c:v>77.8</c:v>
                </c:pt>
                <c:pt idx="71">
                  <c:v>77.599999999999994</c:v>
                </c:pt>
                <c:pt idx="72">
                  <c:v>76.8</c:v>
                </c:pt>
                <c:pt idx="73">
                  <c:v>73.2</c:v>
                </c:pt>
                <c:pt idx="74">
                  <c:v>72.45</c:v>
                </c:pt>
                <c:pt idx="75">
                  <c:v>75.5</c:v>
                </c:pt>
                <c:pt idx="76">
                  <c:v>74.48</c:v>
                </c:pt>
                <c:pt idx="77">
                  <c:v>70.5</c:v>
                </c:pt>
                <c:pt idx="78">
                  <c:v>74.95</c:v>
                </c:pt>
                <c:pt idx="79">
                  <c:v>77.599999999999994</c:v>
                </c:pt>
                <c:pt idx="80">
                  <c:v>74.099999999999994</c:v>
                </c:pt>
                <c:pt idx="81">
                  <c:v>74.83</c:v>
                </c:pt>
                <c:pt idx="82">
                  <c:v>72.25</c:v>
                </c:pt>
                <c:pt idx="83">
                  <c:v>71.98</c:v>
                </c:pt>
                <c:pt idx="84">
                  <c:v>76.599999999999994</c:v>
                </c:pt>
                <c:pt idx="85">
                  <c:v>77.2</c:v>
                </c:pt>
                <c:pt idx="86">
                  <c:v>77.3</c:v>
                </c:pt>
                <c:pt idx="87">
                  <c:v>78.3</c:v>
                </c:pt>
                <c:pt idx="88">
                  <c:v>78.3</c:v>
                </c:pt>
                <c:pt idx="89">
                  <c:v>78.400000000000006</c:v>
                </c:pt>
                <c:pt idx="90">
                  <c:v>78.45</c:v>
                </c:pt>
                <c:pt idx="91">
                  <c:v>78.42</c:v>
                </c:pt>
                <c:pt idx="92">
                  <c:v>70</c:v>
                </c:pt>
                <c:pt idx="93">
                  <c:v>71.349999999999994</c:v>
                </c:pt>
                <c:pt idx="94">
                  <c:v>74.39</c:v>
                </c:pt>
                <c:pt idx="95">
                  <c:v>74.7</c:v>
                </c:pt>
                <c:pt idx="96">
                  <c:v>79.7</c:v>
                </c:pt>
                <c:pt idx="97">
                  <c:v>79.42</c:v>
                </c:pt>
                <c:pt idx="98">
                  <c:v>78.400000000000006</c:v>
                </c:pt>
                <c:pt idx="99">
                  <c:v>76.8</c:v>
                </c:pt>
                <c:pt idx="100">
                  <c:v>76.8</c:v>
                </c:pt>
                <c:pt idx="101">
                  <c:v>74.3</c:v>
                </c:pt>
                <c:pt idx="102">
                  <c:v>74.98</c:v>
                </c:pt>
                <c:pt idx="103">
                  <c:v>75.099999999999994</c:v>
                </c:pt>
                <c:pt idx="104">
                  <c:v>74.900000000000006</c:v>
                </c:pt>
                <c:pt idx="105">
                  <c:v>73.8</c:v>
                </c:pt>
                <c:pt idx="106">
                  <c:v>73.05</c:v>
                </c:pt>
                <c:pt idx="107">
                  <c:v>71.95</c:v>
                </c:pt>
                <c:pt idx="108">
                  <c:v>70.95</c:v>
                </c:pt>
                <c:pt idx="109">
                  <c:v>72.400000000000006</c:v>
                </c:pt>
                <c:pt idx="110">
                  <c:v>78.7</c:v>
                </c:pt>
                <c:pt idx="111">
                  <c:v>78.7</c:v>
                </c:pt>
                <c:pt idx="112">
                  <c:v>79.150000000000006</c:v>
                </c:pt>
                <c:pt idx="113">
                  <c:v>79.3</c:v>
                </c:pt>
                <c:pt idx="114">
                  <c:v>79.599999999999994</c:v>
                </c:pt>
                <c:pt idx="115">
                  <c:v>80.459999999999994</c:v>
                </c:pt>
                <c:pt idx="116">
                  <c:v>80.45</c:v>
                </c:pt>
                <c:pt idx="117">
                  <c:v>80.95</c:v>
                </c:pt>
                <c:pt idx="118">
                  <c:v>82.92</c:v>
                </c:pt>
                <c:pt idx="119">
                  <c:v>83.3</c:v>
                </c:pt>
                <c:pt idx="120">
                  <c:v>83.55</c:v>
                </c:pt>
                <c:pt idx="121">
                  <c:v>84.8</c:v>
                </c:pt>
                <c:pt idx="122">
                  <c:v>85.2</c:v>
                </c:pt>
                <c:pt idx="123">
                  <c:v>85.9</c:v>
                </c:pt>
                <c:pt idx="124">
                  <c:v>86.3</c:v>
                </c:pt>
                <c:pt idx="125">
                  <c:v>86.23</c:v>
                </c:pt>
                <c:pt idx="126">
                  <c:v>86.75</c:v>
                </c:pt>
                <c:pt idx="127">
                  <c:v>86.95</c:v>
                </c:pt>
                <c:pt idx="128">
                  <c:v>89.08</c:v>
                </c:pt>
                <c:pt idx="129">
                  <c:v>88.45</c:v>
                </c:pt>
                <c:pt idx="130">
                  <c:v>88.57</c:v>
                </c:pt>
                <c:pt idx="131">
                  <c:v>86.4</c:v>
                </c:pt>
                <c:pt idx="132">
                  <c:v>85.95</c:v>
                </c:pt>
                <c:pt idx="133">
                  <c:v>86.4</c:v>
                </c:pt>
                <c:pt idx="134">
                  <c:v>81.3</c:v>
                </c:pt>
                <c:pt idx="135">
                  <c:v>81.099999999999994</c:v>
                </c:pt>
                <c:pt idx="136">
                  <c:v>81.2</c:v>
                </c:pt>
                <c:pt idx="137">
                  <c:v>82.2</c:v>
                </c:pt>
                <c:pt idx="138">
                  <c:v>85.6</c:v>
                </c:pt>
                <c:pt idx="139">
                  <c:v>85.7</c:v>
                </c:pt>
                <c:pt idx="140">
                  <c:v>88.4</c:v>
                </c:pt>
                <c:pt idx="141">
                  <c:v>88.45</c:v>
                </c:pt>
                <c:pt idx="142">
                  <c:v>90</c:v>
                </c:pt>
                <c:pt idx="143">
                  <c:v>88.36</c:v>
                </c:pt>
                <c:pt idx="144">
                  <c:v>88.32</c:v>
                </c:pt>
                <c:pt idx="145">
                  <c:v>84.62</c:v>
                </c:pt>
                <c:pt idx="146">
                  <c:v>82.9</c:v>
                </c:pt>
                <c:pt idx="147">
                  <c:v>80.5</c:v>
                </c:pt>
                <c:pt idx="148">
                  <c:v>82.45</c:v>
                </c:pt>
                <c:pt idx="149">
                  <c:v>83.15</c:v>
                </c:pt>
                <c:pt idx="150">
                  <c:v>83.03</c:v>
                </c:pt>
                <c:pt idx="151">
                  <c:v>84.42</c:v>
                </c:pt>
                <c:pt idx="152">
                  <c:v>85.2</c:v>
                </c:pt>
                <c:pt idx="153">
                  <c:v>85.4</c:v>
                </c:pt>
                <c:pt idx="154">
                  <c:v>86.7</c:v>
                </c:pt>
                <c:pt idx="155">
                  <c:v>87.46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89.45</c:v>
                </c:pt>
                <c:pt idx="160">
                  <c:v>86.4</c:v>
                </c:pt>
                <c:pt idx="161">
                  <c:v>86.2</c:v>
                </c:pt>
                <c:pt idx="162">
                  <c:v>84.1</c:v>
                </c:pt>
                <c:pt idx="163">
                  <c:v>83.8</c:v>
                </c:pt>
                <c:pt idx="164">
                  <c:v>83.1</c:v>
                </c:pt>
                <c:pt idx="165">
                  <c:v>81.3</c:v>
                </c:pt>
                <c:pt idx="166">
                  <c:v>82.2</c:v>
                </c:pt>
                <c:pt idx="167">
                  <c:v>82.68</c:v>
                </c:pt>
                <c:pt idx="168">
                  <c:v>83.8</c:v>
                </c:pt>
                <c:pt idx="169">
                  <c:v>84.75</c:v>
                </c:pt>
                <c:pt idx="170">
                  <c:v>86.55</c:v>
                </c:pt>
                <c:pt idx="171">
                  <c:v>87</c:v>
                </c:pt>
                <c:pt idx="172">
                  <c:v>87.5</c:v>
                </c:pt>
                <c:pt idx="173">
                  <c:v>88.2</c:v>
                </c:pt>
                <c:pt idx="174">
                  <c:v>88.7</c:v>
                </c:pt>
                <c:pt idx="175">
                  <c:v>89.85</c:v>
                </c:pt>
                <c:pt idx="176">
                  <c:v>89</c:v>
                </c:pt>
                <c:pt idx="177">
                  <c:v>89.8</c:v>
                </c:pt>
                <c:pt idx="178">
                  <c:v>86.3</c:v>
                </c:pt>
                <c:pt idx="179">
                  <c:v>80.8</c:v>
                </c:pt>
                <c:pt idx="180">
                  <c:v>83.82</c:v>
                </c:pt>
                <c:pt idx="181">
                  <c:v>83.84</c:v>
                </c:pt>
                <c:pt idx="182">
                  <c:v>87.6</c:v>
                </c:pt>
                <c:pt idx="183">
                  <c:v>87.05</c:v>
                </c:pt>
                <c:pt idx="184">
                  <c:v>84.3</c:v>
                </c:pt>
                <c:pt idx="185">
                  <c:v>84.3</c:v>
                </c:pt>
                <c:pt idx="186">
                  <c:v>83.45</c:v>
                </c:pt>
                <c:pt idx="187">
                  <c:v>83.1</c:v>
                </c:pt>
                <c:pt idx="188">
                  <c:v>80.900000000000006</c:v>
                </c:pt>
                <c:pt idx="189">
                  <c:v>86.25</c:v>
                </c:pt>
                <c:pt idx="190">
                  <c:v>88.7</c:v>
                </c:pt>
                <c:pt idx="191">
                  <c:v>80.599999999999994</c:v>
                </c:pt>
                <c:pt idx="192">
                  <c:v>81</c:v>
                </c:pt>
                <c:pt idx="193">
                  <c:v>81.400000000000006</c:v>
                </c:pt>
                <c:pt idx="194">
                  <c:v>81.8</c:v>
                </c:pt>
                <c:pt idx="195">
                  <c:v>82</c:v>
                </c:pt>
                <c:pt idx="196">
                  <c:v>83.74</c:v>
                </c:pt>
                <c:pt idx="197">
                  <c:v>84.1</c:v>
                </c:pt>
                <c:pt idx="198">
                  <c:v>85.2</c:v>
                </c:pt>
                <c:pt idx="199">
                  <c:v>86.35</c:v>
                </c:pt>
                <c:pt idx="200">
                  <c:v>87.55</c:v>
                </c:pt>
                <c:pt idx="201">
                  <c:v>87.4</c:v>
                </c:pt>
                <c:pt idx="202">
                  <c:v>87.45</c:v>
                </c:pt>
                <c:pt idx="203">
                  <c:v>88.6</c:v>
                </c:pt>
                <c:pt idx="204">
                  <c:v>89.35</c:v>
                </c:pt>
                <c:pt idx="205">
                  <c:v>89.6</c:v>
                </c:pt>
                <c:pt idx="206">
                  <c:v>90.13</c:v>
                </c:pt>
                <c:pt idx="207">
                  <c:v>88.78</c:v>
                </c:pt>
                <c:pt idx="208">
                  <c:v>88.85</c:v>
                </c:pt>
                <c:pt idx="209">
                  <c:v>85.7</c:v>
                </c:pt>
                <c:pt idx="210">
                  <c:v>85.6</c:v>
                </c:pt>
                <c:pt idx="211">
                  <c:v>80.510000000000005</c:v>
                </c:pt>
                <c:pt idx="212">
                  <c:v>82.15</c:v>
                </c:pt>
                <c:pt idx="213">
                  <c:v>82.96</c:v>
                </c:pt>
                <c:pt idx="214">
                  <c:v>87.13</c:v>
                </c:pt>
                <c:pt idx="215">
                  <c:v>87.13</c:v>
                </c:pt>
                <c:pt idx="216">
                  <c:v>87.6</c:v>
                </c:pt>
                <c:pt idx="217">
                  <c:v>87.15</c:v>
                </c:pt>
                <c:pt idx="218">
                  <c:v>86.12</c:v>
                </c:pt>
                <c:pt idx="219">
                  <c:v>82.9</c:v>
                </c:pt>
                <c:pt idx="220">
                  <c:v>81.44</c:v>
                </c:pt>
                <c:pt idx="221">
                  <c:v>82.9</c:v>
                </c:pt>
                <c:pt idx="222">
                  <c:v>82.7</c:v>
                </c:pt>
                <c:pt idx="223">
                  <c:v>89</c:v>
                </c:pt>
                <c:pt idx="224">
                  <c:v>84</c:v>
                </c:pt>
                <c:pt idx="225">
                  <c:v>80.3</c:v>
                </c:pt>
                <c:pt idx="226">
                  <c:v>81.77</c:v>
                </c:pt>
                <c:pt idx="227">
                  <c:v>84.95</c:v>
                </c:pt>
                <c:pt idx="228">
                  <c:v>85.6</c:v>
                </c:pt>
                <c:pt idx="229">
                  <c:v>83.4</c:v>
                </c:pt>
                <c:pt idx="230">
                  <c:v>83.6</c:v>
                </c:pt>
                <c:pt idx="231">
                  <c:v>88.65</c:v>
                </c:pt>
                <c:pt idx="232">
                  <c:v>89.9</c:v>
                </c:pt>
                <c:pt idx="233">
                  <c:v>88.1</c:v>
                </c:pt>
                <c:pt idx="234">
                  <c:v>87.5</c:v>
                </c:pt>
                <c:pt idx="235">
                  <c:v>85.35</c:v>
                </c:pt>
                <c:pt idx="236">
                  <c:v>84.2</c:v>
                </c:pt>
                <c:pt idx="237">
                  <c:v>86</c:v>
                </c:pt>
                <c:pt idx="238">
                  <c:v>85.4</c:v>
                </c:pt>
                <c:pt idx="239">
                  <c:v>83.45</c:v>
                </c:pt>
                <c:pt idx="240">
                  <c:v>82</c:v>
                </c:pt>
                <c:pt idx="241">
                  <c:v>81.680000000000007</c:v>
                </c:pt>
                <c:pt idx="242">
                  <c:v>81.34</c:v>
                </c:pt>
                <c:pt idx="243">
                  <c:v>82.53</c:v>
                </c:pt>
                <c:pt idx="244">
                  <c:v>81.8</c:v>
                </c:pt>
                <c:pt idx="245">
                  <c:v>81.98</c:v>
                </c:pt>
                <c:pt idx="246">
                  <c:v>81.72</c:v>
                </c:pt>
                <c:pt idx="247">
                  <c:v>81.599999999999994</c:v>
                </c:pt>
                <c:pt idx="248">
                  <c:v>81.7</c:v>
                </c:pt>
                <c:pt idx="249">
                  <c:v>83.7</c:v>
                </c:pt>
                <c:pt idx="250">
                  <c:v>83.83</c:v>
                </c:pt>
                <c:pt idx="251">
                  <c:v>84.3</c:v>
                </c:pt>
                <c:pt idx="252">
                  <c:v>85.45</c:v>
                </c:pt>
                <c:pt idx="253">
                  <c:v>84.9</c:v>
                </c:pt>
                <c:pt idx="254">
                  <c:v>85.75</c:v>
                </c:pt>
                <c:pt idx="255">
                  <c:v>86.4</c:v>
                </c:pt>
                <c:pt idx="256">
                  <c:v>90.1</c:v>
                </c:pt>
                <c:pt idx="257">
                  <c:v>91.75</c:v>
                </c:pt>
                <c:pt idx="258">
                  <c:v>90</c:v>
                </c:pt>
                <c:pt idx="259">
                  <c:v>92.4</c:v>
                </c:pt>
                <c:pt idx="260">
                  <c:v>94.05</c:v>
                </c:pt>
                <c:pt idx="261">
                  <c:v>94.25</c:v>
                </c:pt>
                <c:pt idx="262">
                  <c:v>94.95</c:v>
                </c:pt>
                <c:pt idx="263">
                  <c:v>91.9</c:v>
                </c:pt>
                <c:pt idx="264">
                  <c:v>98.15</c:v>
                </c:pt>
                <c:pt idx="265">
                  <c:v>99.85</c:v>
                </c:pt>
                <c:pt idx="266">
                  <c:v>99.25</c:v>
                </c:pt>
                <c:pt idx="267">
                  <c:v>99.29</c:v>
                </c:pt>
                <c:pt idx="268">
                  <c:v>97.45</c:v>
                </c:pt>
                <c:pt idx="269">
                  <c:v>97.35</c:v>
                </c:pt>
                <c:pt idx="270">
                  <c:v>95.45</c:v>
                </c:pt>
                <c:pt idx="271">
                  <c:v>96</c:v>
                </c:pt>
                <c:pt idx="272">
                  <c:v>95.3</c:v>
                </c:pt>
                <c:pt idx="273">
                  <c:v>93.15</c:v>
                </c:pt>
                <c:pt idx="274">
                  <c:v>92.7</c:v>
                </c:pt>
                <c:pt idx="275">
                  <c:v>90.85</c:v>
                </c:pt>
                <c:pt idx="276">
                  <c:v>90.8</c:v>
                </c:pt>
                <c:pt idx="277">
                  <c:v>91.2</c:v>
                </c:pt>
                <c:pt idx="278">
                  <c:v>90.3</c:v>
                </c:pt>
                <c:pt idx="279">
                  <c:v>90.38</c:v>
                </c:pt>
                <c:pt idx="280">
                  <c:v>92.45</c:v>
                </c:pt>
                <c:pt idx="281">
                  <c:v>92.28</c:v>
                </c:pt>
                <c:pt idx="282">
                  <c:v>93.9</c:v>
                </c:pt>
                <c:pt idx="283">
                  <c:v>94.8</c:v>
                </c:pt>
                <c:pt idx="284">
                  <c:v>98.5</c:v>
                </c:pt>
                <c:pt idx="285">
                  <c:v>98.45</c:v>
                </c:pt>
                <c:pt idx="286">
                  <c:v>99.1</c:v>
                </c:pt>
                <c:pt idx="287">
                  <c:v>97.55</c:v>
                </c:pt>
                <c:pt idx="288">
                  <c:v>98.9</c:v>
                </c:pt>
                <c:pt idx="289">
                  <c:v>90.1</c:v>
                </c:pt>
                <c:pt idx="290">
                  <c:v>91.37</c:v>
                </c:pt>
                <c:pt idx="291">
                  <c:v>92.58</c:v>
                </c:pt>
                <c:pt idx="292">
                  <c:v>93.05</c:v>
                </c:pt>
                <c:pt idx="293">
                  <c:v>94.33</c:v>
                </c:pt>
                <c:pt idx="294">
                  <c:v>95.49</c:v>
                </c:pt>
                <c:pt idx="295">
                  <c:v>97.26</c:v>
                </c:pt>
                <c:pt idx="296">
                  <c:v>98.57</c:v>
                </c:pt>
                <c:pt idx="297">
                  <c:v>98.71</c:v>
                </c:pt>
                <c:pt idx="298">
                  <c:v>96.91</c:v>
                </c:pt>
                <c:pt idx="299">
                  <c:v>96.38</c:v>
                </c:pt>
                <c:pt idx="300">
                  <c:v>96.25</c:v>
                </c:pt>
                <c:pt idx="301">
                  <c:v>95.44</c:v>
                </c:pt>
                <c:pt idx="302">
                  <c:v>97.43</c:v>
                </c:pt>
                <c:pt idx="303">
                  <c:v>98.32</c:v>
                </c:pt>
                <c:pt idx="304">
                  <c:v>97.3</c:v>
                </c:pt>
                <c:pt idx="305">
                  <c:v>93.11</c:v>
                </c:pt>
                <c:pt idx="306">
                  <c:v>92.2</c:v>
                </c:pt>
                <c:pt idx="307">
                  <c:v>92.83</c:v>
                </c:pt>
                <c:pt idx="308">
                  <c:v>93.4</c:v>
                </c:pt>
                <c:pt idx="309">
                  <c:v>97.71</c:v>
                </c:pt>
                <c:pt idx="310">
                  <c:v>98.63</c:v>
                </c:pt>
                <c:pt idx="311">
                  <c:v>90.23</c:v>
                </c:pt>
                <c:pt idx="312">
                  <c:v>91.79</c:v>
                </c:pt>
                <c:pt idx="313">
                  <c:v>91.36</c:v>
                </c:pt>
                <c:pt idx="314">
                  <c:v>99.8</c:v>
                </c:pt>
                <c:pt idx="315">
                  <c:v>96.98</c:v>
                </c:pt>
                <c:pt idx="316">
                  <c:v>97.95</c:v>
                </c:pt>
                <c:pt idx="317">
                  <c:v>98.12</c:v>
                </c:pt>
                <c:pt idx="318">
                  <c:v>97.33</c:v>
                </c:pt>
                <c:pt idx="319">
                  <c:v>96.02</c:v>
                </c:pt>
                <c:pt idx="320">
                  <c:v>95.8</c:v>
                </c:pt>
                <c:pt idx="321">
                  <c:v>94.73</c:v>
                </c:pt>
                <c:pt idx="322">
                  <c:v>90.91</c:v>
                </c:pt>
                <c:pt idx="323">
                  <c:v>92.92</c:v>
                </c:pt>
                <c:pt idx="324">
                  <c:v>94.07</c:v>
                </c:pt>
                <c:pt idx="325">
                  <c:v>99.49</c:v>
                </c:pt>
                <c:pt idx="326">
                  <c:v>96.08</c:v>
                </c:pt>
                <c:pt idx="327">
                  <c:v>94.35</c:v>
                </c:pt>
                <c:pt idx="328">
                  <c:v>93.28</c:v>
                </c:pt>
                <c:pt idx="329">
                  <c:v>94.31</c:v>
                </c:pt>
                <c:pt idx="330">
                  <c:v>97.91</c:v>
                </c:pt>
                <c:pt idx="331">
                  <c:v>96.77</c:v>
                </c:pt>
                <c:pt idx="332">
                  <c:v>94.89</c:v>
                </c:pt>
                <c:pt idx="333">
                  <c:v>95.04</c:v>
                </c:pt>
                <c:pt idx="334">
                  <c:v>92.99</c:v>
                </c:pt>
                <c:pt idx="335">
                  <c:v>90.88</c:v>
                </c:pt>
                <c:pt idx="336">
                  <c:v>99.32</c:v>
                </c:pt>
                <c:pt idx="337">
                  <c:v>97.39</c:v>
                </c:pt>
                <c:pt idx="338">
                  <c:v>93.74</c:v>
                </c:pt>
                <c:pt idx="339">
                  <c:v>93.11</c:v>
                </c:pt>
                <c:pt idx="340">
                  <c:v>92.11</c:v>
                </c:pt>
                <c:pt idx="341">
                  <c:v>93.53</c:v>
                </c:pt>
                <c:pt idx="342">
                  <c:v>94.86</c:v>
                </c:pt>
                <c:pt idx="343">
                  <c:v>94.84</c:v>
                </c:pt>
                <c:pt idx="344">
                  <c:v>95.56</c:v>
                </c:pt>
                <c:pt idx="345">
                  <c:v>96.16</c:v>
                </c:pt>
                <c:pt idx="346">
                  <c:v>96.5</c:v>
                </c:pt>
                <c:pt idx="347">
                  <c:v>97.36</c:v>
                </c:pt>
                <c:pt idx="348">
                  <c:v>98.15</c:v>
                </c:pt>
                <c:pt idx="349">
                  <c:v>98.72</c:v>
                </c:pt>
                <c:pt idx="350">
                  <c:v>98.65</c:v>
                </c:pt>
                <c:pt idx="351">
                  <c:v>99.27</c:v>
                </c:pt>
                <c:pt idx="352">
                  <c:v>98.04</c:v>
                </c:pt>
                <c:pt idx="353">
                  <c:v>97.2</c:v>
                </c:pt>
                <c:pt idx="354">
                  <c:v>90.53</c:v>
                </c:pt>
                <c:pt idx="355">
                  <c:v>92.45</c:v>
                </c:pt>
                <c:pt idx="356">
                  <c:v>98.67</c:v>
                </c:pt>
                <c:pt idx="357">
                  <c:v>98.5</c:v>
                </c:pt>
                <c:pt idx="358">
                  <c:v>98.29</c:v>
                </c:pt>
                <c:pt idx="359">
                  <c:v>96.01</c:v>
                </c:pt>
                <c:pt idx="360">
                  <c:v>100.54</c:v>
                </c:pt>
                <c:pt idx="361">
                  <c:v>100.09</c:v>
                </c:pt>
                <c:pt idx="362">
                  <c:v>101.24</c:v>
                </c:pt>
                <c:pt idx="363">
                  <c:v>101.16</c:v>
                </c:pt>
                <c:pt idx="364">
                  <c:v>101.68</c:v>
                </c:pt>
                <c:pt idx="365">
                  <c:v>102.13</c:v>
                </c:pt>
                <c:pt idx="366">
                  <c:v>101.83</c:v>
                </c:pt>
                <c:pt idx="367">
                  <c:v>102.11</c:v>
                </c:pt>
                <c:pt idx="368">
                  <c:v>102.13</c:v>
                </c:pt>
                <c:pt idx="369">
                  <c:v>103.97</c:v>
                </c:pt>
                <c:pt idx="370">
                  <c:v>103.93</c:v>
                </c:pt>
                <c:pt idx="371">
                  <c:v>108.62</c:v>
                </c:pt>
                <c:pt idx="372">
                  <c:v>107.79</c:v>
                </c:pt>
                <c:pt idx="373">
                  <c:v>107.17</c:v>
                </c:pt>
                <c:pt idx="374">
                  <c:v>106.78</c:v>
                </c:pt>
                <c:pt idx="375">
                  <c:v>106.18</c:v>
                </c:pt>
                <c:pt idx="376">
                  <c:v>103.92</c:v>
                </c:pt>
                <c:pt idx="377">
                  <c:v>103.42</c:v>
                </c:pt>
                <c:pt idx="378">
                  <c:v>102.55</c:v>
                </c:pt>
                <c:pt idx="379">
                  <c:v>102.54</c:v>
                </c:pt>
                <c:pt idx="380">
                  <c:v>101.49</c:v>
                </c:pt>
                <c:pt idx="381">
                  <c:v>100.68</c:v>
                </c:pt>
                <c:pt idx="382">
                  <c:v>100.16</c:v>
                </c:pt>
                <c:pt idx="383">
                  <c:v>101.25</c:v>
                </c:pt>
                <c:pt idx="384">
                  <c:v>103.03</c:v>
                </c:pt>
                <c:pt idx="385">
                  <c:v>105.69</c:v>
                </c:pt>
                <c:pt idx="386">
                  <c:v>107.28</c:v>
                </c:pt>
                <c:pt idx="387">
                  <c:v>104.87</c:v>
                </c:pt>
                <c:pt idx="388">
                  <c:v>105.41</c:v>
                </c:pt>
                <c:pt idx="389">
                  <c:v>104.78</c:v>
                </c:pt>
                <c:pt idx="390">
                  <c:v>104.83</c:v>
                </c:pt>
                <c:pt idx="391">
                  <c:v>104.35</c:v>
                </c:pt>
                <c:pt idx="392">
                  <c:v>103.82</c:v>
                </c:pt>
                <c:pt idx="393">
                  <c:v>102.45</c:v>
                </c:pt>
                <c:pt idx="394">
                  <c:v>102.67</c:v>
                </c:pt>
                <c:pt idx="395">
                  <c:v>102.84</c:v>
                </c:pt>
                <c:pt idx="396">
                  <c:v>102.02</c:v>
                </c:pt>
                <c:pt idx="397">
                  <c:v>107.2</c:v>
                </c:pt>
                <c:pt idx="398">
                  <c:v>107.48</c:v>
                </c:pt>
                <c:pt idx="399">
                  <c:v>108.9</c:v>
                </c:pt>
                <c:pt idx="400">
                  <c:v>108.94</c:v>
                </c:pt>
                <c:pt idx="401">
                  <c:v>110.01</c:v>
                </c:pt>
                <c:pt idx="402">
                  <c:v>107.15</c:v>
                </c:pt>
                <c:pt idx="403">
                  <c:v>106.72</c:v>
                </c:pt>
                <c:pt idx="404">
                  <c:v>105.76</c:v>
                </c:pt>
                <c:pt idx="405">
                  <c:v>104.67</c:v>
                </c:pt>
                <c:pt idx="406">
                  <c:v>109.25</c:v>
                </c:pt>
                <c:pt idx="407">
                  <c:v>108.71</c:v>
                </c:pt>
                <c:pt idx="408">
                  <c:v>108.31</c:v>
                </c:pt>
                <c:pt idx="409">
                  <c:v>107.89</c:v>
                </c:pt>
                <c:pt idx="410">
                  <c:v>107.64</c:v>
                </c:pt>
                <c:pt idx="411">
                  <c:v>106.78</c:v>
                </c:pt>
                <c:pt idx="412">
                  <c:v>105.33</c:v>
                </c:pt>
                <c:pt idx="413">
                  <c:v>104.72</c:v>
                </c:pt>
                <c:pt idx="414">
                  <c:v>100.35</c:v>
                </c:pt>
                <c:pt idx="415">
                  <c:v>101.4</c:v>
                </c:pt>
                <c:pt idx="416">
                  <c:v>102.55</c:v>
                </c:pt>
                <c:pt idx="417">
                  <c:v>103.24</c:v>
                </c:pt>
                <c:pt idx="418">
                  <c:v>105.72</c:v>
                </c:pt>
                <c:pt idx="419">
                  <c:v>109.39</c:v>
                </c:pt>
                <c:pt idx="420">
                  <c:v>109.87</c:v>
                </c:pt>
                <c:pt idx="421">
                  <c:v>108.19</c:v>
                </c:pt>
                <c:pt idx="422">
                  <c:v>107.24</c:v>
                </c:pt>
                <c:pt idx="423">
                  <c:v>108.74</c:v>
                </c:pt>
                <c:pt idx="424">
                  <c:v>105.46</c:v>
                </c:pt>
                <c:pt idx="425">
                  <c:v>105.2</c:v>
                </c:pt>
                <c:pt idx="426">
                  <c:v>104.28</c:v>
                </c:pt>
                <c:pt idx="427">
                  <c:v>102.03</c:v>
                </c:pt>
                <c:pt idx="428">
                  <c:v>101.89</c:v>
                </c:pt>
                <c:pt idx="429">
                  <c:v>107.7</c:v>
                </c:pt>
                <c:pt idx="430">
                  <c:v>108.73</c:v>
                </c:pt>
                <c:pt idx="431">
                  <c:v>109.62</c:v>
                </c:pt>
                <c:pt idx="432">
                  <c:v>101.54</c:v>
                </c:pt>
                <c:pt idx="433">
                  <c:v>103.45</c:v>
                </c:pt>
                <c:pt idx="434">
                  <c:v>101.94</c:v>
                </c:pt>
                <c:pt idx="435">
                  <c:v>101.24</c:v>
                </c:pt>
                <c:pt idx="436">
                  <c:v>101.39</c:v>
                </c:pt>
                <c:pt idx="437">
                  <c:v>101.43</c:v>
                </c:pt>
                <c:pt idx="438">
                  <c:v>106.44</c:v>
                </c:pt>
                <c:pt idx="439">
                  <c:v>108.77</c:v>
                </c:pt>
                <c:pt idx="440">
                  <c:v>109.42</c:v>
                </c:pt>
                <c:pt idx="441">
                  <c:v>106.29</c:v>
                </c:pt>
                <c:pt idx="442">
                  <c:v>105.75</c:v>
                </c:pt>
                <c:pt idx="443">
                  <c:v>103.26</c:v>
                </c:pt>
                <c:pt idx="444">
                  <c:v>102.87</c:v>
                </c:pt>
                <c:pt idx="445">
                  <c:v>101.07</c:v>
                </c:pt>
                <c:pt idx="446">
                  <c:v>105.45</c:v>
                </c:pt>
                <c:pt idx="447">
                  <c:v>106.11</c:v>
                </c:pt>
                <c:pt idx="448">
                  <c:v>106.91</c:v>
                </c:pt>
                <c:pt idx="449">
                  <c:v>109.72</c:v>
                </c:pt>
                <c:pt idx="450">
                  <c:v>100</c:v>
                </c:pt>
                <c:pt idx="451">
                  <c:v>101.63</c:v>
                </c:pt>
                <c:pt idx="452">
                  <c:v>101.84</c:v>
                </c:pt>
                <c:pt idx="453">
                  <c:v>102.37</c:v>
                </c:pt>
                <c:pt idx="454">
                  <c:v>107.95</c:v>
                </c:pt>
                <c:pt idx="455">
                  <c:v>102.97</c:v>
                </c:pt>
                <c:pt idx="456">
                  <c:v>104.76</c:v>
                </c:pt>
                <c:pt idx="457">
                  <c:v>105.24</c:v>
                </c:pt>
                <c:pt idx="458">
                  <c:v>106.6</c:v>
                </c:pt>
                <c:pt idx="459">
                  <c:v>106.59</c:v>
                </c:pt>
                <c:pt idx="460">
                  <c:v>107.07</c:v>
                </c:pt>
                <c:pt idx="461">
                  <c:v>107.51</c:v>
                </c:pt>
                <c:pt idx="462">
                  <c:v>107.94</c:v>
                </c:pt>
                <c:pt idx="463">
                  <c:v>109.3</c:v>
                </c:pt>
                <c:pt idx="464">
                  <c:v>106.58</c:v>
                </c:pt>
                <c:pt idx="465">
                  <c:v>106.28</c:v>
                </c:pt>
                <c:pt idx="466">
                  <c:v>106.01</c:v>
                </c:pt>
                <c:pt idx="467">
                  <c:v>104.56</c:v>
                </c:pt>
                <c:pt idx="468">
                  <c:v>100</c:v>
                </c:pt>
                <c:pt idx="469">
                  <c:v>101.61</c:v>
                </c:pt>
                <c:pt idx="470">
                  <c:v>102.25</c:v>
                </c:pt>
                <c:pt idx="471">
                  <c:v>103.2</c:v>
                </c:pt>
                <c:pt idx="472">
                  <c:v>103.35</c:v>
                </c:pt>
                <c:pt idx="473">
                  <c:v>103.84</c:v>
                </c:pt>
                <c:pt idx="474">
                  <c:v>104.39</c:v>
                </c:pt>
                <c:pt idx="475">
                  <c:v>104.76</c:v>
                </c:pt>
                <c:pt idx="476">
                  <c:v>100.15</c:v>
                </c:pt>
                <c:pt idx="477">
                  <c:v>101.42</c:v>
                </c:pt>
                <c:pt idx="478">
                  <c:v>101.35</c:v>
                </c:pt>
                <c:pt idx="479">
                  <c:v>102.68</c:v>
                </c:pt>
                <c:pt idx="480">
                  <c:v>103.1</c:v>
                </c:pt>
                <c:pt idx="481">
                  <c:v>105.32</c:v>
                </c:pt>
                <c:pt idx="482">
                  <c:v>107.16</c:v>
                </c:pt>
                <c:pt idx="483">
                  <c:v>105.29</c:v>
                </c:pt>
                <c:pt idx="484">
                  <c:v>101.04</c:v>
                </c:pt>
                <c:pt idx="485">
                  <c:v>100.82</c:v>
                </c:pt>
                <c:pt idx="486">
                  <c:v>102.12</c:v>
                </c:pt>
                <c:pt idx="487">
                  <c:v>109.37</c:v>
                </c:pt>
                <c:pt idx="488">
                  <c:v>109.15</c:v>
                </c:pt>
                <c:pt idx="489">
                  <c:v>110.5</c:v>
                </c:pt>
                <c:pt idx="490">
                  <c:v>110.87</c:v>
                </c:pt>
                <c:pt idx="491">
                  <c:v>111.8</c:v>
                </c:pt>
                <c:pt idx="492">
                  <c:v>112.48</c:v>
                </c:pt>
                <c:pt idx="493">
                  <c:v>112.8</c:v>
                </c:pt>
                <c:pt idx="494">
                  <c:v>113.04</c:v>
                </c:pt>
                <c:pt idx="495">
                  <c:v>114.24</c:v>
                </c:pt>
                <c:pt idx="496">
                  <c:v>114.72</c:v>
                </c:pt>
                <c:pt idx="497">
                  <c:v>116.7</c:v>
                </c:pt>
                <c:pt idx="498">
                  <c:v>118.41</c:v>
                </c:pt>
                <c:pt idx="499">
                  <c:v>118.68</c:v>
                </c:pt>
                <c:pt idx="500">
                  <c:v>119.08</c:v>
                </c:pt>
                <c:pt idx="501">
                  <c:v>119.48</c:v>
                </c:pt>
                <c:pt idx="502">
                  <c:v>119.74</c:v>
                </c:pt>
                <c:pt idx="503">
                  <c:v>118.46</c:v>
                </c:pt>
                <c:pt idx="504">
                  <c:v>117.11</c:v>
                </c:pt>
                <c:pt idx="505">
                  <c:v>117.32</c:v>
                </c:pt>
                <c:pt idx="506">
                  <c:v>116.66</c:v>
                </c:pt>
                <c:pt idx="507">
                  <c:v>116.33</c:v>
                </c:pt>
                <c:pt idx="508">
                  <c:v>115.02</c:v>
                </c:pt>
                <c:pt idx="509">
                  <c:v>114.85</c:v>
                </c:pt>
                <c:pt idx="510">
                  <c:v>114.6</c:v>
                </c:pt>
                <c:pt idx="511">
                  <c:v>113.19</c:v>
                </c:pt>
                <c:pt idx="512">
                  <c:v>112.36</c:v>
                </c:pt>
                <c:pt idx="513">
                  <c:v>111.18</c:v>
                </c:pt>
                <c:pt idx="514">
                  <c:v>114.47</c:v>
                </c:pt>
                <c:pt idx="515">
                  <c:v>115.7</c:v>
                </c:pt>
                <c:pt idx="516">
                  <c:v>116.74</c:v>
                </c:pt>
                <c:pt idx="517">
                  <c:v>116.97</c:v>
                </c:pt>
                <c:pt idx="518">
                  <c:v>118.06</c:v>
                </c:pt>
                <c:pt idx="519">
                  <c:v>110.86</c:v>
                </c:pt>
                <c:pt idx="520">
                  <c:v>111.34</c:v>
                </c:pt>
                <c:pt idx="521">
                  <c:v>112.38</c:v>
                </c:pt>
                <c:pt idx="522">
                  <c:v>112.25</c:v>
                </c:pt>
                <c:pt idx="523">
                  <c:v>112.45</c:v>
                </c:pt>
                <c:pt idx="524">
                  <c:v>114.35</c:v>
                </c:pt>
                <c:pt idx="525">
                  <c:v>117.6</c:v>
                </c:pt>
                <c:pt idx="526">
                  <c:v>117.83</c:v>
                </c:pt>
                <c:pt idx="527">
                  <c:v>119.22</c:v>
                </c:pt>
                <c:pt idx="528">
                  <c:v>119.77</c:v>
                </c:pt>
                <c:pt idx="529">
                  <c:v>116.37</c:v>
                </c:pt>
                <c:pt idx="530">
                  <c:v>115.45</c:v>
                </c:pt>
                <c:pt idx="531">
                  <c:v>114.35</c:v>
                </c:pt>
                <c:pt idx="532">
                  <c:v>113.38</c:v>
                </c:pt>
                <c:pt idx="533">
                  <c:v>110.49</c:v>
                </c:pt>
                <c:pt idx="534">
                  <c:v>110.45</c:v>
                </c:pt>
                <c:pt idx="535">
                  <c:v>110.66</c:v>
                </c:pt>
                <c:pt idx="536">
                  <c:v>111.22</c:v>
                </c:pt>
                <c:pt idx="537">
                  <c:v>110.7</c:v>
                </c:pt>
                <c:pt idx="538">
                  <c:v>113.09</c:v>
                </c:pt>
                <c:pt idx="539">
                  <c:v>113.78</c:v>
                </c:pt>
                <c:pt idx="540">
                  <c:v>114.9</c:v>
                </c:pt>
                <c:pt idx="541">
                  <c:v>114.55</c:v>
                </c:pt>
                <c:pt idx="542">
                  <c:v>114.38</c:v>
                </c:pt>
                <c:pt idx="543">
                  <c:v>116.6</c:v>
                </c:pt>
                <c:pt idx="544">
                  <c:v>117.84</c:v>
                </c:pt>
                <c:pt idx="545">
                  <c:v>117.7</c:v>
                </c:pt>
                <c:pt idx="546">
                  <c:v>118.3</c:v>
                </c:pt>
                <c:pt idx="547">
                  <c:v>119.14</c:v>
                </c:pt>
                <c:pt idx="548">
                  <c:v>118.4</c:v>
                </c:pt>
                <c:pt idx="549">
                  <c:v>117.5</c:v>
                </c:pt>
                <c:pt idx="550">
                  <c:v>116.31</c:v>
                </c:pt>
                <c:pt idx="551">
                  <c:v>111.13</c:v>
                </c:pt>
                <c:pt idx="552">
                  <c:v>110.96</c:v>
                </c:pt>
                <c:pt idx="553">
                  <c:v>110.79</c:v>
                </c:pt>
                <c:pt idx="554">
                  <c:v>114.37</c:v>
                </c:pt>
                <c:pt idx="555">
                  <c:v>114.4</c:v>
                </c:pt>
                <c:pt idx="556">
                  <c:v>114.22</c:v>
                </c:pt>
                <c:pt idx="557">
                  <c:v>117.24</c:v>
                </c:pt>
                <c:pt idx="558">
                  <c:v>119.26</c:v>
                </c:pt>
                <c:pt idx="559">
                  <c:v>119.98</c:v>
                </c:pt>
                <c:pt idx="560">
                  <c:v>119.47</c:v>
                </c:pt>
                <c:pt idx="561">
                  <c:v>114.48</c:v>
                </c:pt>
                <c:pt idx="562">
                  <c:v>114.76</c:v>
                </c:pt>
                <c:pt idx="563">
                  <c:v>114.35</c:v>
                </c:pt>
                <c:pt idx="564">
                  <c:v>113.57</c:v>
                </c:pt>
                <c:pt idx="565">
                  <c:v>113.88</c:v>
                </c:pt>
                <c:pt idx="566">
                  <c:v>110.44</c:v>
                </c:pt>
                <c:pt idx="567">
                  <c:v>114.83</c:v>
                </c:pt>
                <c:pt idx="568">
                  <c:v>115.1</c:v>
                </c:pt>
                <c:pt idx="569">
                  <c:v>116.47</c:v>
                </c:pt>
                <c:pt idx="570">
                  <c:v>110.18</c:v>
                </c:pt>
                <c:pt idx="571">
                  <c:v>112.12</c:v>
                </c:pt>
                <c:pt idx="572">
                  <c:v>113.92</c:v>
                </c:pt>
                <c:pt idx="573">
                  <c:v>114.61</c:v>
                </c:pt>
                <c:pt idx="574">
                  <c:v>115.11</c:v>
                </c:pt>
                <c:pt idx="575">
                  <c:v>117.06</c:v>
                </c:pt>
                <c:pt idx="576">
                  <c:v>117.81</c:v>
                </c:pt>
                <c:pt idx="577">
                  <c:v>117.53</c:v>
                </c:pt>
                <c:pt idx="578">
                  <c:v>119.31</c:v>
                </c:pt>
                <c:pt idx="579">
                  <c:v>118.8</c:v>
                </c:pt>
                <c:pt idx="580">
                  <c:v>114.7</c:v>
                </c:pt>
                <c:pt idx="581">
                  <c:v>113.77</c:v>
                </c:pt>
                <c:pt idx="582">
                  <c:v>113.32</c:v>
                </c:pt>
                <c:pt idx="583">
                  <c:v>111.16</c:v>
                </c:pt>
                <c:pt idx="584">
                  <c:v>110.12</c:v>
                </c:pt>
                <c:pt idx="585">
                  <c:v>110.13</c:v>
                </c:pt>
                <c:pt idx="586">
                  <c:v>111.43</c:v>
                </c:pt>
                <c:pt idx="587">
                  <c:v>112.34</c:v>
                </c:pt>
                <c:pt idx="588">
                  <c:v>116.26</c:v>
                </c:pt>
                <c:pt idx="589">
                  <c:v>116.55</c:v>
                </c:pt>
                <c:pt idx="590">
                  <c:v>116.4</c:v>
                </c:pt>
                <c:pt idx="591">
                  <c:v>110.88</c:v>
                </c:pt>
                <c:pt idx="592">
                  <c:v>112.36</c:v>
                </c:pt>
                <c:pt idx="593">
                  <c:v>111.23</c:v>
                </c:pt>
                <c:pt idx="594">
                  <c:v>112.63</c:v>
                </c:pt>
                <c:pt idx="595">
                  <c:v>112.86</c:v>
                </c:pt>
                <c:pt idx="596">
                  <c:v>113.85</c:v>
                </c:pt>
                <c:pt idx="597">
                  <c:v>115.38</c:v>
                </c:pt>
                <c:pt idx="598">
                  <c:v>115.78</c:v>
                </c:pt>
                <c:pt idx="599">
                  <c:v>116.3</c:v>
                </c:pt>
                <c:pt idx="600">
                  <c:v>116.81</c:v>
                </c:pt>
                <c:pt idx="601">
                  <c:v>117.6</c:v>
                </c:pt>
                <c:pt idx="602">
                  <c:v>118.18</c:v>
                </c:pt>
                <c:pt idx="603">
                  <c:v>117.98</c:v>
                </c:pt>
                <c:pt idx="604">
                  <c:v>118.53</c:v>
                </c:pt>
                <c:pt idx="605">
                  <c:v>119.13</c:v>
                </c:pt>
                <c:pt idx="606">
                  <c:v>118.56</c:v>
                </c:pt>
                <c:pt idx="607">
                  <c:v>115.2</c:v>
                </c:pt>
                <c:pt idx="608">
                  <c:v>115.28</c:v>
                </c:pt>
                <c:pt idx="609">
                  <c:v>115.69</c:v>
                </c:pt>
                <c:pt idx="610">
                  <c:v>111.42</c:v>
                </c:pt>
                <c:pt idx="611">
                  <c:v>110.13</c:v>
                </c:pt>
                <c:pt idx="612">
                  <c:v>113.29</c:v>
                </c:pt>
                <c:pt idx="613">
                  <c:v>113.01</c:v>
                </c:pt>
                <c:pt idx="614">
                  <c:v>112.64</c:v>
                </c:pt>
                <c:pt idx="615">
                  <c:v>114.12</c:v>
                </c:pt>
                <c:pt idx="616">
                  <c:v>114.65</c:v>
                </c:pt>
                <c:pt idx="617">
                  <c:v>115.07</c:v>
                </c:pt>
                <c:pt idx="618">
                  <c:v>116.95</c:v>
                </c:pt>
                <c:pt idx="619">
                  <c:v>117.33</c:v>
                </c:pt>
                <c:pt idx="620">
                  <c:v>119.4</c:v>
                </c:pt>
                <c:pt idx="621">
                  <c:v>119.72</c:v>
                </c:pt>
                <c:pt idx="622">
                  <c:v>119.73</c:v>
                </c:pt>
                <c:pt idx="623">
                  <c:v>110.33</c:v>
                </c:pt>
                <c:pt idx="624">
                  <c:v>111.82</c:v>
                </c:pt>
                <c:pt idx="625">
                  <c:v>115.15</c:v>
                </c:pt>
                <c:pt idx="626">
                  <c:v>118.36</c:v>
                </c:pt>
                <c:pt idx="627">
                  <c:v>118.61</c:v>
                </c:pt>
                <c:pt idx="628">
                  <c:v>119.41</c:v>
                </c:pt>
                <c:pt idx="629">
                  <c:v>117.07</c:v>
                </c:pt>
                <c:pt idx="630">
                  <c:v>115.89</c:v>
                </c:pt>
                <c:pt idx="631">
                  <c:v>114.1</c:v>
                </c:pt>
                <c:pt idx="632">
                  <c:v>115.34</c:v>
                </c:pt>
                <c:pt idx="633">
                  <c:v>117.08</c:v>
                </c:pt>
                <c:pt idx="634">
                  <c:v>118.68</c:v>
                </c:pt>
                <c:pt idx="635">
                  <c:v>118.35</c:v>
                </c:pt>
                <c:pt idx="636">
                  <c:v>117.23</c:v>
                </c:pt>
                <c:pt idx="637">
                  <c:v>114.28</c:v>
                </c:pt>
                <c:pt idx="638">
                  <c:v>112.84</c:v>
                </c:pt>
                <c:pt idx="639">
                  <c:v>110.27</c:v>
                </c:pt>
                <c:pt idx="640">
                  <c:v>110.94</c:v>
                </c:pt>
              </c:numCache>
            </c:numRef>
          </c:xVal>
          <c:yVal>
            <c:numRef>
              <c:f>'NSA-OJP-FLXTR'!$K$2:$K$642</c:f>
              <c:numCache>
                <c:formatCode>General</c:formatCode>
                <c:ptCount val="641"/>
                <c:pt idx="0">
                  <c:v>-29.8</c:v>
                </c:pt>
                <c:pt idx="1">
                  <c:v>-29.83</c:v>
                </c:pt>
                <c:pt idx="2">
                  <c:v>-29.92</c:v>
                </c:pt>
                <c:pt idx="3">
                  <c:v>-29.63</c:v>
                </c:pt>
                <c:pt idx="4">
                  <c:v>-29.8</c:v>
                </c:pt>
                <c:pt idx="5">
                  <c:v>-29.04</c:v>
                </c:pt>
                <c:pt idx="6">
                  <c:v>-29.31</c:v>
                </c:pt>
                <c:pt idx="7">
                  <c:v>-29.43</c:v>
                </c:pt>
                <c:pt idx="8">
                  <c:v>-29.96</c:v>
                </c:pt>
                <c:pt idx="9">
                  <c:v>-29.41</c:v>
                </c:pt>
                <c:pt idx="10">
                  <c:v>-29.09</c:v>
                </c:pt>
                <c:pt idx="11">
                  <c:v>-28.64</c:v>
                </c:pt>
                <c:pt idx="12">
                  <c:v>-27.83</c:v>
                </c:pt>
                <c:pt idx="13">
                  <c:v>-25.99</c:v>
                </c:pt>
                <c:pt idx="14">
                  <c:v>-26.08</c:v>
                </c:pt>
                <c:pt idx="15">
                  <c:v>-24.99</c:v>
                </c:pt>
                <c:pt idx="16">
                  <c:v>-24.42</c:v>
                </c:pt>
                <c:pt idx="17">
                  <c:v>-22.89</c:v>
                </c:pt>
                <c:pt idx="18">
                  <c:v>-21.28</c:v>
                </c:pt>
                <c:pt idx="19">
                  <c:v>-23.21</c:v>
                </c:pt>
                <c:pt idx="20">
                  <c:v>-22.64</c:v>
                </c:pt>
                <c:pt idx="21">
                  <c:v>-21.45</c:v>
                </c:pt>
                <c:pt idx="22">
                  <c:v>-20.98</c:v>
                </c:pt>
                <c:pt idx="23">
                  <c:v>-21.5</c:v>
                </c:pt>
                <c:pt idx="24">
                  <c:v>-21.17</c:v>
                </c:pt>
                <c:pt idx="25">
                  <c:v>-20.74</c:v>
                </c:pt>
                <c:pt idx="26">
                  <c:v>-19.010000000000002</c:v>
                </c:pt>
                <c:pt idx="27">
                  <c:v>-19.46</c:v>
                </c:pt>
                <c:pt idx="28">
                  <c:v>-16.96</c:v>
                </c:pt>
                <c:pt idx="29">
                  <c:v>-16.420000000000002</c:v>
                </c:pt>
                <c:pt idx="30">
                  <c:v>-17.45</c:v>
                </c:pt>
                <c:pt idx="31">
                  <c:v>-16.5</c:v>
                </c:pt>
                <c:pt idx="32">
                  <c:v>-16.7</c:v>
                </c:pt>
                <c:pt idx="33">
                  <c:v>-17.61</c:v>
                </c:pt>
                <c:pt idx="34">
                  <c:v>-18.600000000000001</c:v>
                </c:pt>
                <c:pt idx="35">
                  <c:v>-18.66</c:v>
                </c:pt>
                <c:pt idx="36">
                  <c:v>-19.18</c:v>
                </c:pt>
                <c:pt idx="37">
                  <c:v>-16.079999999999998</c:v>
                </c:pt>
                <c:pt idx="38">
                  <c:v>-15.5</c:v>
                </c:pt>
                <c:pt idx="39">
                  <c:v>-13.67</c:v>
                </c:pt>
                <c:pt idx="40">
                  <c:v>-14.87</c:v>
                </c:pt>
                <c:pt idx="41">
                  <c:v>-14.46</c:v>
                </c:pt>
                <c:pt idx="42">
                  <c:v>-15.11</c:v>
                </c:pt>
                <c:pt idx="43">
                  <c:v>-13.8</c:v>
                </c:pt>
                <c:pt idx="44">
                  <c:v>-11.53</c:v>
                </c:pt>
                <c:pt idx="45">
                  <c:v>-13.49</c:v>
                </c:pt>
                <c:pt idx="46">
                  <c:v>-13.05</c:v>
                </c:pt>
                <c:pt idx="47">
                  <c:v>-13.8</c:v>
                </c:pt>
                <c:pt idx="48">
                  <c:v>-9.41</c:v>
                </c:pt>
                <c:pt idx="49">
                  <c:v>-6.86</c:v>
                </c:pt>
                <c:pt idx="50">
                  <c:v>-5.3</c:v>
                </c:pt>
                <c:pt idx="51">
                  <c:v>-4.4000000000000004</c:v>
                </c:pt>
                <c:pt idx="52">
                  <c:v>-6.85</c:v>
                </c:pt>
                <c:pt idx="53">
                  <c:v>-6.8</c:v>
                </c:pt>
                <c:pt idx="54">
                  <c:v>-6.6</c:v>
                </c:pt>
                <c:pt idx="55">
                  <c:v>-5.6</c:v>
                </c:pt>
                <c:pt idx="56">
                  <c:v>-3.7</c:v>
                </c:pt>
                <c:pt idx="57">
                  <c:v>-4.4000000000000004</c:v>
                </c:pt>
                <c:pt idx="58">
                  <c:v>-0.6</c:v>
                </c:pt>
                <c:pt idx="59">
                  <c:v>-2.4</c:v>
                </c:pt>
                <c:pt idx="60">
                  <c:v>-0.9</c:v>
                </c:pt>
                <c:pt idx="61">
                  <c:v>10</c:v>
                </c:pt>
                <c:pt idx="62">
                  <c:v>10</c:v>
                </c:pt>
                <c:pt idx="63">
                  <c:v>9.1</c:v>
                </c:pt>
                <c:pt idx="64">
                  <c:v>5.8</c:v>
                </c:pt>
                <c:pt idx="65">
                  <c:v>6.1</c:v>
                </c:pt>
                <c:pt idx="66">
                  <c:v>3.8</c:v>
                </c:pt>
                <c:pt idx="67">
                  <c:v>6.2</c:v>
                </c:pt>
                <c:pt idx="68">
                  <c:v>0.9</c:v>
                </c:pt>
                <c:pt idx="69">
                  <c:v>1</c:v>
                </c:pt>
                <c:pt idx="70">
                  <c:v>2.8</c:v>
                </c:pt>
                <c:pt idx="71">
                  <c:v>2.6</c:v>
                </c:pt>
                <c:pt idx="72">
                  <c:v>3.2</c:v>
                </c:pt>
                <c:pt idx="73">
                  <c:v>3</c:v>
                </c:pt>
                <c:pt idx="74">
                  <c:v>3.8</c:v>
                </c:pt>
                <c:pt idx="75">
                  <c:v>10.130000000000001</c:v>
                </c:pt>
                <c:pt idx="76">
                  <c:v>13.87</c:v>
                </c:pt>
                <c:pt idx="77">
                  <c:v>11.3</c:v>
                </c:pt>
                <c:pt idx="78">
                  <c:v>19.8</c:v>
                </c:pt>
                <c:pt idx="79">
                  <c:v>19.75</c:v>
                </c:pt>
                <c:pt idx="80">
                  <c:v>19.62</c:v>
                </c:pt>
                <c:pt idx="81">
                  <c:v>19.05</c:v>
                </c:pt>
                <c:pt idx="82">
                  <c:v>18.02</c:v>
                </c:pt>
                <c:pt idx="83">
                  <c:v>16.45</c:v>
                </c:pt>
                <c:pt idx="84">
                  <c:v>16</c:v>
                </c:pt>
                <c:pt idx="85">
                  <c:v>15.64</c:v>
                </c:pt>
                <c:pt idx="86">
                  <c:v>16.07</c:v>
                </c:pt>
                <c:pt idx="87">
                  <c:v>14.59</c:v>
                </c:pt>
                <c:pt idx="88">
                  <c:v>14.09</c:v>
                </c:pt>
                <c:pt idx="89">
                  <c:v>13.78</c:v>
                </c:pt>
                <c:pt idx="90">
                  <c:v>11.34</c:v>
                </c:pt>
                <c:pt idx="91">
                  <c:v>10.28</c:v>
                </c:pt>
                <c:pt idx="92">
                  <c:v>28.7</c:v>
                </c:pt>
                <c:pt idx="93">
                  <c:v>24.47</c:v>
                </c:pt>
                <c:pt idx="94">
                  <c:v>28.8</c:v>
                </c:pt>
                <c:pt idx="95">
                  <c:v>29.25</c:v>
                </c:pt>
                <c:pt idx="96">
                  <c:v>28.88</c:v>
                </c:pt>
                <c:pt idx="97">
                  <c:v>27</c:v>
                </c:pt>
                <c:pt idx="98">
                  <c:v>27.54</c:v>
                </c:pt>
                <c:pt idx="99">
                  <c:v>27.2</c:v>
                </c:pt>
                <c:pt idx="100">
                  <c:v>26.46</c:v>
                </c:pt>
                <c:pt idx="101">
                  <c:v>25.57</c:v>
                </c:pt>
                <c:pt idx="102">
                  <c:v>24.87</c:v>
                </c:pt>
                <c:pt idx="103">
                  <c:v>24.4</c:v>
                </c:pt>
                <c:pt idx="104">
                  <c:v>23.9</c:v>
                </c:pt>
                <c:pt idx="105">
                  <c:v>25.22</c:v>
                </c:pt>
                <c:pt idx="106">
                  <c:v>24.33</c:v>
                </c:pt>
                <c:pt idx="107">
                  <c:v>22.3</c:v>
                </c:pt>
                <c:pt idx="108">
                  <c:v>20.18</c:v>
                </c:pt>
                <c:pt idx="109">
                  <c:v>20.98</c:v>
                </c:pt>
                <c:pt idx="110">
                  <c:v>23.3</c:v>
                </c:pt>
                <c:pt idx="111">
                  <c:v>22.8</c:v>
                </c:pt>
                <c:pt idx="112">
                  <c:v>21.1</c:v>
                </c:pt>
                <c:pt idx="113">
                  <c:v>20.82</c:v>
                </c:pt>
                <c:pt idx="114">
                  <c:v>23.3</c:v>
                </c:pt>
                <c:pt idx="115">
                  <c:v>-21.62</c:v>
                </c:pt>
                <c:pt idx="116">
                  <c:v>-28</c:v>
                </c:pt>
                <c:pt idx="117">
                  <c:v>-27.75</c:v>
                </c:pt>
                <c:pt idx="118">
                  <c:v>-27.7</c:v>
                </c:pt>
                <c:pt idx="119">
                  <c:v>-29.44</c:v>
                </c:pt>
                <c:pt idx="120">
                  <c:v>-29.8</c:v>
                </c:pt>
                <c:pt idx="121">
                  <c:v>-29.56</c:v>
                </c:pt>
                <c:pt idx="122">
                  <c:v>-28.75</c:v>
                </c:pt>
                <c:pt idx="123">
                  <c:v>-28.85</c:v>
                </c:pt>
                <c:pt idx="124">
                  <c:v>-28.7</c:v>
                </c:pt>
                <c:pt idx="125">
                  <c:v>-29.95</c:v>
                </c:pt>
                <c:pt idx="126">
                  <c:v>-28.85</c:v>
                </c:pt>
                <c:pt idx="127">
                  <c:v>-29.55</c:v>
                </c:pt>
                <c:pt idx="128">
                  <c:v>-28.25</c:v>
                </c:pt>
                <c:pt idx="129">
                  <c:v>-27.82</c:v>
                </c:pt>
                <c:pt idx="130">
                  <c:v>-26.9</c:v>
                </c:pt>
                <c:pt idx="131">
                  <c:v>-27.4</c:v>
                </c:pt>
                <c:pt idx="132">
                  <c:v>-27.63</c:v>
                </c:pt>
                <c:pt idx="133">
                  <c:v>-26.85</c:v>
                </c:pt>
                <c:pt idx="134">
                  <c:v>-26.3</c:v>
                </c:pt>
                <c:pt idx="135">
                  <c:v>-25.7</c:v>
                </c:pt>
                <c:pt idx="136">
                  <c:v>-24.8</c:v>
                </c:pt>
                <c:pt idx="137">
                  <c:v>-24.9</c:v>
                </c:pt>
                <c:pt idx="138">
                  <c:v>-24.72</c:v>
                </c:pt>
                <c:pt idx="139">
                  <c:v>-23.8</c:v>
                </c:pt>
                <c:pt idx="140">
                  <c:v>-24.85</c:v>
                </c:pt>
                <c:pt idx="141">
                  <c:v>-25.47</c:v>
                </c:pt>
                <c:pt idx="142">
                  <c:v>-22.38</c:v>
                </c:pt>
                <c:pt idx="143">
                  <c:v>-23.1</c:v>
                </c:pt>
                <c:pt idx="144">
                  <c:v>-23.5</c:v>
                </c:pt>
                <c:pt idx="145">
                  <c:v>-21.25</c:v>
                </c:pt>
                <c:pt idx="146">
                  <c:v>-21.64</c:v>
                </c:pt>
                <c:pt idx="147">
                  <c:v>-17.350000000000001</c:v>
                </c:pt>
                <c:pt idx="148">
                  <c:v>-19.149999999999999</c:v>
                </c:pt>
                <c:pt idx="149">
                  <c:v>-18.04</c:v>
                </c:pt>
                <c:pt idx="150">
                  <c:v>-19.72</c:v>
                </c:pt>
                <c:pt idx="151">
                  <c:v>-19.600000000000001</c:v>
                </c:pt>
                <c:pt idx="152">
                  <c:v>-18.3</c:v>
                </c:pt>
                <c:pt idx="153">
                  <c:v>-18.05</c:v>
                </c:pt>
                <c:pt idx="154">
                  <c:v>-18.899999999999999</c:v>
                </c:pt>
                <c:pt idx="155">
                  <c:v>-18.05</c:v>
                </c:pt>
                <c:pt idx="156">
                  <c:v>-17.78</c:v>
                </c:pt>
                <c:pt idx="157">
                  <c:v>-17</c:v>
                </c:pt>
                <c:pt idx="158">
                  <c:v>-15.6</c:v>
                </c:pt>
                <c:pt idx="159">
                  <c:v>-15.2</c:v>
                </c:pt>
                <c:pt idx="160">
                  <c:v>-16.05</c:v>
                </c:pt>
                <c:pt idx="161">
                  <c:v>-15.33</c:v>
                </c:pt>
                <c:pt idx="162">
                  <c:v>-17.350000000000001</c:v>
                </c:pt>
                <c:pt idx="163">
                  <c:v>-15.53</c:v>
                </c:pt>
                <c:pt idx="164">
                  <c:v>-14.93</c:v>
                </c:pt>
                <c:pt idx="165">
                  <c:v>-15.5</c:v>
                </c:pt>
                <c:pt idx="166">
                  <c:v>-11.1</c:v>
                </c:pt>
                <c:pt idx="167">
                  <c:v>-10.199999999999999</c:v>
                </c:pt>
                <c:pt idx="168">
                  <c:v>-10.85</c:v>
                </c:pt>
                <c:pt idx="169">
                  <c:v>-11.35</c:v>
                </c:pt>
                <c:pt idx="170">
                  <c:v>-11.6</c:v>
                </c:pt>
                <c:pt idx="171">
                  <c:v>-14.55</c:v>
                </c:pt>
                <c:pt idx="172">
                  <c:v>-13.7</c:v>
                </c:pt>
                <c:pt idx="173">
                  <c:v>-13.54</c:v>
                </c:pt>
                <c:pt idx="174">
                  <c:v>-13.18</c:v>
                </c:pt>
                <c:pt idx="175">
                  <c:v>-10.85</c:v>
                </c:pt>
                <c:pt idx="176">
                  <c:v>-11.04</c:v>
                </c:pt>
                <c:pt idx="177">
                  <c:v>-12.12</c:v>
                </c:pt>
                <c:pt idx="178">
                  <c:v>-11.1</c:v>
                </c:pt>
                <c:pt idx="179">
                  <c:v>-8.75</c:v>
                </c:pt>
                <c:pt idx="180">
                  <c:v>-9.4700000000000006</c:v>
                </c:pt>
                <c:pt idx="181">
                  <c:v>-9.19</c:v>
                </c:pt>
                <c:pt idx="182">
                  <c:v>-9.0500000000000007</c:v>
                </c:pt>
                <c:pt idx="183">
                  <c:v>-6.7</c:v>
                </c:pt>
                <c:pt idx="184">
                  <c:v>-7.45</c:v>
                </c:pt>
                <c:pt idx="185">
                  <c:v>-7.1</c:v>
                </c:pt>
                <c:pt idx="186">
                  <c:v>-6.7</c:v>
                </c:pt>
                <c:pt idx="187">
                  <c:v>-7</c:v>
                </c:pt>
                <c:pt idx="188">
                  <c:v>-3.4</c:v>
                </c:pt>
                <c:pt idx="189">
                  <c:v>-3.6</c:v>
                </c:pt>
                <c:pt idx="190">
                  <c:v>-1.2</c:v>
                </c:pt>
                <c:pt idx="191">
                  <c:v>-0.56999999999999995</c:v>
                </c:pt>
                <c:pt idx="192">
                  <c:v>8.8000000000000007</c:v>
                </c:pt>
                <c:pt idx="193">
                  <c:v>5.6</c:v>
                </c:pt>
                <c:pt idx="194">
                  <c:v>3.88</c:v>
                </c:pt>
                <c:pt idx="195">
                  <c:v>0.68</c:v>
                </c:pt>
                <c:pt idx="196">
                  <c:v>2.11</c:v>
                </c:pt>
                <c:pt idx="197">
                  <c:v>4.7300000000000004</c:v>
                </c:pt>
                <c:pt idx="198">
                  <c:v>4.2699999999999996</c:v>
                </c:pt>
                <c:pt idx="199">
                  <c:v>8.89</c:v>
                </c:pt>
                <c:pt idx="200">
                  <c:v>8.39</c:v>
                </c:pt>
                <c:pt idx="201">
                  <c:v>7.42</c:v>
                </c:pt>
                <c:pt idx="202">
                  <c:v>5.39</c:v>
                </c:pt>
                <c:pt idx="203">
                  <c:v>5.65</c:v>
                </c:pt>
                <c:pt idx="204">
                  <c:v>4.43</c:v>
                </c:pt>
                <c:pt idx="205">
                  <c:v>4</c:v>
                </c:pt>
                <c:pt idx="206">
                  <c:v>1.1200000000000001</c:v>
                </c:pt>
                <c:pt idx="207">
                  <c:v>9.57</c:v>
                </c:pt>
                <c:pt idx="208">
                  <c:v>1.23</c:v>
                </c:pt>
                <c:pt idx="209">
                  <c:v>2.4500000000000002</c:v>
                </c:pt>
                <c:pt idx="210">
                  <c:v>1.6</c:v>
                </c:pt>
                <c:pt idx="211">
                  <c:v>17.600000000000001</c:v>
                </c:pt>
                <c:pt idx="212">
                  <c:v>17.2</c:v>
                </c:pt>
                <c:pt idx="213">
                  <c:v>16.8</c:v>
                </c:pt>
                <c:pt idx="214">
                  <c:v>18.399999999999999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16.3</c:v>
                </c:pt>
                <c:pt idx="218">
                  <c:v>14.85</c:v>
                </c:pt>
                <c:pt idx="219">
                  <c:v>15.69</c:v>
                </c:pt>
                <c:pt idx="220">
                  <c:v>15.7</c:v>
                </c:pt>
                <c:pt idx="221">
                  <c:v>11.45</c:v>
                </c:pt>
                <c:pt idx="222">
                  <c:v>11.61</c:v>
                </c:pt>
                <c:pt idx="223">
                  <c:v>10.3</c:v>
                </c:pt>
                <c:pt idx="224">
                  <c:v>19.87</c:v>
                </c:pt>
                <c:pt idx="225">
                  <c:v>27.73</c:v>
                </c:pt>
                <c:pt idx="226">
                  <c:v>29.74</c:v>
                </c:pt>
                <c:pt idx="227">
                  <c:v>29.37</c:v>
                </c:pt>
                <c:pt idx="228">
                  <c:v>29.8</c:v>
                </c:pt>
                <c:pt idx="229">
                  <c:v>28.4</c:v>
                </c:pt>
                <c:pt idx="230">
                  <c:v>28.8</c:v>
                </c:pt>
                <c:pt idx="231">
                  <c:v>28.45</c:v>
                </c:pt>
                <c:pt idx="232">
                  <c:v>24.48</c:v>
                </c:pt>
                <c:pt idx="233">
                  <c:v>27</c:v>
                </c:pt>
                <c:pt idx="234">
                  <c:v>25.9</c:v>
                </c:pt>
                <c:pt idx="235">
                  <c:v>27.25</c:v>
                </c:pt>
                <c:pt idx="236">
                  <c:v>26.72</c:v>
                </c:pt>
                <c:pt idx="237">
                  <c:v>25.25</c:v>
                </c:pt>
                <c:pt idx="238">
                  <c:v>25.06</c:v>
                </c:pt>
                <c:pt idx="239">
                  <c:v>26</c:v>
                </c:pt>
                <c:pt idx="240">
                  <c:v>27.46</c:v>
                </c:pt>
                <c:pt idx="241">
                  <c:v>27.15</c:v>
                </c:pt>
                <c:pt idx="242">
                  <c:v>25.4</c:v>
                </c:pt>
                <c:pt idx="243">
                  <c:v>24.58</c:v>
                </c:pt>
                <c:pt idx="244">
                  <c:v>23.57</c:v>
                </c:pt>
                <c:pt idx="245">
                  <c:v>23.7</c:v>
                </c:pt>
                <c:pt idx="246">
                  <c:v>23.1</c:v>
                </c:pt>
                <c:pt idx="247">
                  <c:v>22.42</c:v>
                </c:pt>
                <c:pt idx="248">
                  <c:v>21.44</c:v>
                </c:pt>
                <c:pt idx="249">
                  <c:v>22.32</c:v>
                </c:pt>
                <c:pt idx="250">
                  <c:v>20.88</c:v>
                </c:pt>
                <c:pt idx="251">
                  <c:v>21.46</c:v>
                </c:pt>
                <c:pt idx="252">
                  <c:v>22.88</c:v>
                </c:pt>
                <c:pt idx="253">
                  <c:v>21.68</c:v>
                </c:pt>
                <c:pt idx="254">
                  <c:v>21.67</c:v>
                </c:pt>
                <c:pt idx="255">
                  <c:v>21.23</c:v>
                </c:pt>
                <c:pt idx="256">
                  <c:v>-29.8</c:v>
                </c:pt>
                <c:pt idx="257">
                  <c:v>-29.75</c:v>
                </c:pt>
                <c:pt idx="258">
                  <c:v>-27.72</c:v>
                </c:pt>
                <c:pt idx="259">
                  <c:v>-28.28</c:v>
                </c:pt>
                <c:pt idx="260">
                  <c:v>-29.3</c:v>
                </c:pt>
                <c:pt idx="261">
                  <c:v>-27.81</c:v>
                </c:pt>
                <c:pt idx="262">
                  <c:v>-27.4</c:v>
                </c:pt>
                <c:pt idx="263">
                  <c:v>-28.89</c:v>
                </c:pt>
                <c:pt idx="264">
                  <c:v>-29.18</c:v>
                </c:pt>
                <c:pt idx="265">
                  <c:v>-29.62</c:v>
                </c:pt>
                <c:pt idx="266">
                  <c:v>-28.49</c:v>
                </c:pt>
                <c:pt idx="267">
                  <c:v>-25.04</c:v>
                </c:pt>
                <c:pt idx="268">
                  <c:v>-26.1</c:v>
                </c:pt>
                <c:pt idx="269">
                  <c:v>-24.29</c:v>
                </c:pt>
                <c:pt idx="270">
                  <c:v>-26.01</c:v>
                </c:pt>
                <c:pt idx="271">
                  <c:v>-25.34</c:v>
                </c:pt>
                <c:pt idx="272">
                  <c:v>-25.57</c:v>
                </c:pt>
                <c:pt idx="273">
                  <c:v>-26.66</c:v>
                </c:pt>
                <c:pt idx="274">
                  <c:v>-27.46</c:v>
                </c:pt>
                <c:pt idx="275">
                  <c:v>-26.37</c:v>
                </c:pt>
                <c:pt idx="276">
                  <c:v>-24.8</c:v>
                </c:pt>
                <c:pt idx="277">
                  <c:v>-24.53</c:v>
                </c:pt>
                <c:pt idx="278">
                  <c:v>-24</c:v>
                </c:pt>
                <c:pt idx="279">
                  <c:v>-22.7</c:v>
                </c:pt>
                <c:pt idx="280">
                  <c:v>-24.9</c:v>
                </c:pt>
                <c:pt idx="281">
                  <c:v>-21.97</c:v>
                </c:pt>
                <c:pt idx="282">
                  <c:v>-23.85</c:v>
                </c:pt>
                <c:pt idx="283">
                  <c:v>-23.87</c:v>
                </c:pt>
                <c:pt idx="284">
                  <c:v>-23.54</c:v>
                </c:pt>
                <c:pt idx="285">
                  <c:v>-23.28</c:v>
                </c:pt>
                <c:pt idx="286">
                  <c:v>-22.14</c:v>
                </c:pt>
                <c:pt idx="287">
                  <c:v>-21.69</c:v>
                </c:pt>
                <c:pt idx="288">
                  <c:v>-21</c:v>
                </c:pt>
                <c:pt idx="289">
                  <c:v>-11.05</c:v>
                </c:pt>
                <c:pt idx="290">
                  <c:v>-19.18</c:v>
                </c:pt>
                <c:pt idx="291">
                  <c:v>-18.670000000000002</c:v>
                </c:pt>
                <c:pt idx="292">
                  <c:v>-17.63</c:v>
                </c:pt>
                <c:pt idx="293">
                  <c:v>-17.600000000000001</c:v>
                </c:pt>
                <c:pt idx="294">
                  <c:v>-18.010000000000002</c:v>
                </c:pt>
                <c:pt idx="295">
                  <c:v>-19.22</c:v>
                </c:pt>
                <c:pt idx="296">
                  <c:v>-19.96</c:v>
                </c:pt>
                <c:pt idx="297">
                  <c:v>-19.29</c:v>
                </c:pt>
                <c:pt idx="298">
                  <c:v>-18.37</c:v>
                </c:pt>
                <c:pt idx="299">
                  <c:v>-17.100000000000001</c:v>
                </c:pt>
                <c:pt idx="300">
                  <c:v>-17.52</c:v>
                </c:pt>
                <c:pt idx="301">
                  <c:v>-15.46</c:v>
                </c:pt>
                <c:pt idx="302">
                  <c:v>-16.260000000000002</c:v>
                </c:pt>
                <c:pt idx="303">
                  <c:v>-15.21</c:v>
                </c:pt>
                <c:pt idx="304">
                  <c:v>-14.66</c:v>
                </c:pt>
                <c:pt idx="305">
                  <c:v>-14.77</c:v>
                </c:pt>
                <c:pt idx="306">
                  <c:v>-13.8</c:v>
                </c:pt>
                <c:pt idx="307">
                  <c:v>-12.4</c:v>
                </c:pt>
                <c:pt idx="308">
                  <c:v>-11</c:v>
                </c:pt>
                <c:pt idx="309">
                  <c:v>-12.06</c:v>
                </c:pt>
                <c:pt idx="310">
                  <c:v>-13.5</c:v>
                </c:pt>
                <c:pt idx="311">
                  <c:v>-9.8000000000000007</c:v>
                </c:pt>
                <c:pt idx="312">
                  <c:v>-7.05</c:v>
                </c:pt>
                <c:pt idx="313">
                  <c:v>-6.14</c:v>
                </c:pt>
                <c:pt idx="314">
                  <c:v>-9.65</c:v>
                </c:pt>
                <c:pt idx="315">
                  <c:v>-3.13</c:v>
                </c:pt>
                <c:pt idx="316">
                  <c:v>-2.29</c:v>
                </c:pt>
                <c:pt idx="317">
                  <c:v>-0.95</c:v>
                </c:pt>
                <c:pt idx="318">
                  <c:v>-1.94</c:v>
                </c:pt>
                <c:pt idx="319">
                  <c:v>-1.96</c:v>
                </c:pt>
                <c:pt idx="320">
                  <c:v>-1.65</c:v>
                </c:pt>
                <c:pt idx="321">
                  <c:v>-2.4500000000000002</c:v>
                </c:pt>
                <c:pt idx="322">
                  <c:v>9.4600000000000009</c:v>
                </c:pt>
                <c:pt idx="323">
                  <c:v>9.58</c:v>
                </c:pt>
                <c:pt idx="324">
                  <c:v>9.0500000000000007</c:v>
                </c:pt>
                <c:pt idx="325">
                  <c:v>8.83</c:v>
                </c:pt>
                <c:pt idx="326">
                  <c:v>6.71</c:v>
                </c:pt>
                <c:pt idx="327">
                  <c:v>6.88</c:v>
                </c:pt>
                <c:pt idx="328">
                  <c:v>6.97</c:v>
                </c:pt>
                <c:pt idx="329">
                  <c:v>5.85</c:v>
                </c:pt>
                <c:pt idx="330">
                  <c:v>4.96</c:v>
                </c:pt>
                <c:pt idx="331">
                  <c:v>3.98</c:v>
                </c:pt>
                <c:pt idx="332">
                  <c:v>4.3600000000000003</c:v>
                </c:pt>
                <c:pt idx="333">
                  <c:v>3.47</c:v>
                </c:pt>
                <c:pt idx="334">
                  <c:v>3.92</c:v>
                </c:pt>
                <c:pt idx="335">
                  <c:v>0.78</c:v>
                </c:pt>
                <c:pt idx="336">
                  <c:v>0.54</c:v>
                </c:pt>
                <c:pt idx="337">
                  <c:v>19.78</c:v>
                </c:pt>
                <c:pt idx="338">
                  <c:v>16.95</c:v>
                </c:pt>
                <c:pt idx="339">
                  <c:v>16.579999999999998</c:v>
                </c:pt>
                <c:pt idx="340">
                  <c:v>15.49</c:v>
                </c:pt>
                <c:pt idx="341">
                  <c:v>14.44</c:v>
                </c:pt>
                <c:pt idx="342">
                  <c:v>15.09</c:v>
                </c:pt>
                <c:pt idx="343">
                  <c:v>14.61</c:v>
                </c:pt>
                <c:pt idx="344">
                  <c:v>15.89</c:v>
                </c:pt>
                <c:pt idx="345">
                  <c:v>17.579999999999998</c:v>
                </c:pt>
                <c:pt idx="346">
                  <c:v>18.25</c:v>
                </c:pt>
                <c:pt idx="347">
                  <c:v>18.77</c:v>
                </c:pt>
                <c:pt idx="348">
                  <c:v>18.87</c:v>
                </c:pt>
                <c:pt idx="349">
                  <c:v>18.45</c:v>
                </c:pt>
                <c:pt idx="350">
                  <c:v>17.41</c:v>
                </c:pt>
                <c:pt idx="351">
                  <c:v>16.649999999999999</c:v>
                </c:pt>
                <c:pt idx="352">
                  <c:v>17.09</c:v>
                </c:pt>
                <c:pt idx="353">
                  <c:v>16.09</c:v>
                </c:pt>
                <c:pt idx="354">
                  <c:v>29.15</c:v>
                </c:pt>
                <c:pt idx="355">
                  <c:v>28.41</c:v>
                </c:pt>
                <c:pt idx="356">
                  <c:v>29.23</c:v>
                </c:pt>
                <c:pt idx="357">
                  <c:v>21.82</c:v>
                </c:pt>
                <c:pt idx="358">
                  <c:v>22.21</c:v>
                </c:pt>
                <c:pt idx="359">
                  <c:v>21.74</c:v>
                </c:pt>
                <c:pt idx="360">
                  <c:v>-29.87</c:v>
                </c:pt>
                <c:pt idx="361">
                  <c:v>-28.07</c:v>
                </c:pt>
                <c:pt idx="362">
                  <c:v>-27.87</c:v>
                </c:pt>
                <c:pt idx="363">
                  <c:v>-27.58</c:v>
                </c:pt>
                <c:pt idx="364">
                  <c:v>-28.39</c:v>
                </c:pt>
                <c:pt idx="365">
                  <c:v>-28.36</c:v>
                </c:pt>
                <c:pt idx="366">
                  <c:v>-27.88</c:v>
                </c:pt>
                <c:pt idx="367">
                  <c:v>-27.47</c:v>
                </c:pt>
                <c:pt idx="368">
                  <c:v>-28.36</c:v>
                </c:pt>
                <c:pt idx="369">
                  <c:v>-29.45</c:v>
                </c:pt>
                <c:pt idx="370">
                  <c:v>-30.12</c:v>
                </c:pt>
                <c:pt idx="371">
                  <c:v>-29.66</c:v>
                </c:pt>
                <c:pt idx="372">
                  <c:v>-28.99</c:v>
                </c:pt>
                <c:pt idx="373">
                  <c:v>-27.6</c:v>
                </c:pt>
                <c:pt idx="374">
                  <c:v>-27.7</c:v>
                </c:pt>
                <c:pt idx="375">
                  <c:v>-27.56</c:v>
                </c:pt>
                <c:pt idx="376">
                  <c:v>-26.12</c:v>
                </c:pt>
                <c:pt idx="377">
                  <c:v>-25.48</c:v>
                </c:pt>
                <c:pt idx="378">
                  <c:v>-26.3</c:v>
                </c:pt>
                <c:pt idx="379">
                  <c:v>-25.66</c:v>
                </c:pt>
                <c:pt idx="380">
                  <c:v>-26.2</c:v>
                </c:pt>
                <c:pt idx="381">
                  <c:v>-25.94</c:v>
                </c:pt>
                <c:pt idx="382">
                  <c:v>-24.9</c:v>
                </c:pt>
                <c:pt idx="383">
                  <c:v>-23.42</c:v>
                </c:pt>
                <c:pt idx="384">
                  <c:v>-24.53</c:v>
                </c:pt>
                <c:pt idx="385">
                  <c:v>-23.92</c:v>
                </c:pt>
                <c:pt idx="386">
                  <c:v>-22.64</c:v>
                </c:pt>
                <c:pt idx="387">
                  <c:v>-22.77</c:v>
                </c:pt>
                <c:pt idx="388">
                  <c:v>-21.25</c:v>
                </c:pt>
                <c:pt idx="389">
                  <c:v>-21.48</c:v>
                </c:pt>
                <c:pt idx="390">
                  <c:v>-21</c:v>
                </c:pt>
                <c:pt idx="391">
                  <c:v>-21.25</c:v>
                </c:pt>
                <c:pt idx="392">
                  <c:v>-21.68</c:v>
                </c:pt>
                <c:pt idx="393">
                  <c:v>-22.08</c:v>
                </c:pt>
                <c:pt idx="394">
                  <c:v>-18.809999999999999</c:v>
                </c:pt>
                <c:pt idx="395">
                  <c:v>-17.940000000000001</c:v>
                </c:pt>
                <c:pt idx="396">
                  <c:v>-16.68</c:v>
                </c:pt>
                <c:pt idx="397">
                  <c:v>-17.82</c:v>
                </c:pt>
                <c:pt idx="398">
                  <c:v>-18.059999999999999</c:v>
                </c:pt>
                <c:pt idx="399">
                  <c:v>-19.149999999999999</c:v>
                </c:pt>
                <c:pt idx="400">
                  <c:v>-18.84</c:v>
                </c:pt>
                <c:pt idx="401">
                  <c:v>-18.71</c:v>
                </c:pt>
                <c:pt idx="402">
                  <c:v>-17.37</c:v>
                </c:pt>
                <c:pt idx="403">
                  <c:v>-16.59</c:v>
                </c:pt>
                <c:pt idx="404">
                  <c:v>-13.05</c:v>
                </c:pt>
                <c:pt idx="405">
                  <c:v>-12.02</c:v>
                </c:pt>
                <c:pt idx="406">
                  <c:v>-13.27</c:v>
                </c:pt>
                <c:pt idx="407">
                  <c:v>-12.25</c:v>
                </c:pt>
                <c:pt idx="408">
                  <c:v>-11.74</c:v>
                </c:pt>
                <c:pt idx="409">
                  <c:v>-11.46</c:v>
                </c:pt>
                <c:pt idx="410">
                  <c:v>-11.02</c:v>
                </c:pt>
                <c:pt idx="411">
                  <c:v>-10.07</c:v>
                </c:pt>
                <c:pt idx="412">
                  <c:v>-10.16</c:v>
                </c:pt>
                <c:pt idx="413">
                  <c:v>-8.9</c:v>
                </c:pt>
                <c:pt idx="414">
                  <c:v>-8.0399999999999991</c:v>
                </c:pt>
                <c:pt idx="415">
                  <c:v>-7.26</c:v>
                </c:pt>
                <c:pt idx="416">
                  <c:v>-7.7</c:v>
                </c:pt>
                <c:pt idx="417">
                  <c:v>-7.07</c:v>
                </c:pt>
                <c:pt idx="418">
                  <c:v>-6.73</c:v>
                </c:pt>
                <c:pt idx="419">
                  <c:v>-8.24</c:v>
                </c:pt>
                <c:pt idx="420">
                  <c:v>-7.85</c:v>
                </c:pt>
                <c:pt idx="421">
                  <c:v>-4.62</c:v>
                </c:pt>
                <c:pt idx="422">
                  <c:v>-4.03</c:v>
                </c:pt>
                <c:pt idx="423">
                  <c:v>-3.19</c:v>
                </c:pt>
                <c:pt idx="424">
                  <c:v>-4.6399999999999997</c:v>
                </c:pt>
                <c:pt idx="425">
                  <c:v>-4.82</c:v>
                </c:pt>
                <c:pt idx="426">
                  <c:v>-4.9400000000000004</c:v>
                </c:pt>
                <c:pt idx="427">
                  <c:v>-4.6399999999999997</c:v>
                </c:pt>
                <c:pt idx="428">
                  <c:v>-0.02</c:v>
                </c:pt>
                <c:pt idx="429">
                  <c:v>-1.56</c:v>
                </c:pt>
                <c:pt idx="430">
                  <c:v>-1.6</c:v>
                </c:pt>
                <c:pt idx="431">
                  <c:v>-1.31</c:v>
                </c:pt>
                <c:pt idx="432">
                  <c:v>9.5</c:v>
                </c:pt>
                <c:pt idx="433">
                  <c:v>8.2899999999999991</c:v>
                </c:pt>
                <c:pt idx="434">
                  <c:v>7.44</c:v>
                </c:pt>
                <c:pt idx="435">
                  <c:v>6.91</c:v>
                </c:pt>
                <c:pt idx="436">
                  <c:v>6.27</c:v>
                </c:pt>
                <c:pt idx="437">
                  <c:v>5.08</c:v>
                </c:pt>
                <c:pt idx="438">
                  <c:v>5.47</c:v>
                </c:pt>
                <c:pt idx="439">
                  <c:v>5.44</c:v>
                </c:pt>
                <c:pt idx="440">
                  <c:v>5.67</c:v>
                </c:pt>
                <c:pt idx="441">
                  <c:v>4.84</c:v>
                </c:pt>
                <c:pt idx="442">
                  <c:v>4.17</c:v>
                </c:pt>
                <c:pt idx="443">
                  <c:v>4.24</c:v>
                </c:pt>
                <c:pt idx="444">
                  <c:v>3.55</c:v>
                </c:pt>
                <c:pt idx="445">
                  <c:v>2.96</c:v>
                </c:pt>
                <c:pt idx="446">
                  <c:v>1.29</c:v>
                </c:pt>
                <c:pt idx="447">
                  <c:v>1.03</c:v>
                </c:pt>
                <c:pt idx="448">
                  <c:v>2.67</c:v>
                </c:pt>
                <c:pt idx="449">
                  <c:v>1.68</c:v>
                </c:pt>
                <c:pt idx="450">
                  <c:v>18.079999999999998</c:v>
                </c:pt>
                <c:pt idx="451">
                  <c:v>19.309999999999999</c:v>
                </c:pt>
                <c:pt idx="452">
                  <c:v>18.68</c:v>
                </c:pt>
                <c:pt idx="453">
                  <c:v>18.690000000000001</c:v>
                </c:pt>
                <c:pt idx="454">
                  <c:v>11.7</c:v>
                </c:pt>
                <c:pt idx="455">
                  <c:v>17.690000000000001</c:v>
                </c:pt>
                <c:pt idx="456">
                  <c:v>18.63</c:v>
                </c:pt>
                <c:pt idx="457">
                  <c:v>15.73</c:v>
                </c:pt>
                <c:pt idx="458">
                  <c:v>19.45</c:v>
                </c:pt>
                <c:pt idx="459">
                  <c:v>18.93</c:v>
                </c:pt>
                <c:pt idx="460">
                  <c:v>19.05</c:v>
                </c:pt>
                <c:pt idx="461">
                  <c:v>19.61</c:v>
                </c:pt>
                <c:pt idx="462">
                  <c:v>19.36</c:v>
                </c:pt>
                <c:pt idx="463">
                  <c:v>18.54</c:v>
                </c:pt>
                <c:pt idx="464">
                  <c:v>14.26</c:v>
                </c:pt>
                <c:pt idx="465">
                  <c:v>14.67</c:v>
                </c:pt>
                <c:pt idx="466">
                  <c:v>14.19</c:v>
                </c:pt>
                <c:pt idx="467">
                  <c:v>13.74</c:v>
                </c:pt>
                <c:pt idx="468">
                  <c:v>11.86</c:v>
                </c:pt>
                <c:pt idx="469">
                  <c:v>11.49</c:v>
                </c:pt>
                <c:pt idx="470">
                  <c:v>12.47</c:v>
                </c:pt>
                <c:pt idx="471">
                  <c:v>11.91</c:v>
                </c:pt>
                <c:pt idx="472">
                  <c:v>11.32</c:v>
                </c:pt>
                <c:pt idx="473">
                  <c:v>12.57</c:v>
                </c:pt>
                <c:pt idx="474">
                  <c:v>11.79</c:v>
                </c:pt>
                <c:pt idx="475">
                  <c:v>11.3</c:v>
                </c:pt>
                <c:pt idx="476">
                  <c:v>20.8</c:v>
                </c:pt>
                <c:pt idx="477">
                  <c:v>28.14</c:v>
                </c:pt>
                <c:pt idx="478">
                  <c:v>25.71</c:v>
                </c:pt>
                <c:pt idx="479">
                  <c:v>27.92</c:v>
                </c:pt>
                <c:pt idx="480">
                  <c:v>26.69</c:v>
                </c:pt>
                <c:pt idx="481">
                  <c:v>28.71</c:v>
                </c:pt>
                <c:pt idx="482">
                  <c:v>27.96</c:v>
                </c:pt>
                <c:pt idx="483">
                  <c:v>24.85</c:v>
                </c:pt>
                <c:pt idx="484">
                  <c:v>23.8</c:v>
                </c:pt>
                <c:pt idx="485">
                  <c:v>23.76</c:v>
                </c:pt>
                <c:pt idx="486">
                  <c:v>21.62</c:v>
                </c:pt>
                <c:pt idx="487">
                  <c:v>21.65</c:v>
                </c:pt>
                <c:pt idx="488">
                  <c:v>21.03</c:v>
                </c:pt>
                <c:pt idx="489">
                  <c:v>-29.23</c:v>
                </c:pt>
                <c:pt idx="490">
                  <c:v>-28.46</c:v>
                </c:pt>
                <c:pt idx="491">
                  <c:v>-28.57</c:v>
                </c:pt>
                <c:pt idx="492">
                  <c:v>-29.38</c:v>
                </c:pt>
                <c:pt idx="493">
                  <c:v>-29.84</c:v>
                </c:pt>
                <c:pt idx="494">
                  <c:v>-27.51</c:v>
                </c:pt>
                <c:pt idx="495">
                  <c:v>-26.72</c:v>
                </c:pt>
                <c:pt idx="496">
                  <c:v>-27.93</c:v>
                </c:pt>
                <c:pt idx="497">
                  <c:v>-27.03</c:v>
                </c:pt>
                <c:pt idx="498">
                  <c:v>-27.51</c:v>
                </c:pt>
                <c:pt idx="499">
                  <c:v>-27.66</c:v>
                </c:pt>
                <c:pt idx="500">
                  <c:v>-28.52</c:v>
                </c:pt>
                <c:pt idx="501">
                  <c:v>-29.47</c:v>
                </c:pt>
                <c:pt idx="502">
                  <c:v>-22.87</c:v>
                </c:pt>
                <c:pt idx="503">
                  <c:v>-22.76</c:v>
                </c:pt>
                <c:pt idx="504">
                  <c:v>-23.56</c:v>
                </c:pt>
                <c:pt idx="505">
                  <c:v>-23.36</c:v>
                </c:pt>
                <c:pt idx="506">
                  <c:v>-25.61</c:v>
                </c:pt>
                <c:pt idx="507">
                  <c:v>-24.2</c:v>
                </c:pt>
                <c:pt idx="508">
                  <c:v>-24.74</c:v>
                </c:pt>
                <c:pt idx="509">
                  <c:v>-25.7</c:v>
                </c:pt>
                <c:pt idx="510">
                  <c:v>-25.33</c:v>
                </c:pt>
                <c:pt idx="511">
                  <c:v>-24.37</c:v>
                </c:pt>
                <c:pt idx="512">
                  <c:v>-24.78</c:v>
                </c:pt>
                <c:pt idx="513">
                  <c:v>-24.24</c:v>
                </c:pt>
                <c:pt idx="514">
                  <c:v>-22.37</c:v>
                </c:pt>
                <c:pt idx="515">
                  <c:v>-22.89</c:v>
                </c:pt>
                <c:pt idx="516">
                  <c:v>-22.68</c:v>
                </c:pt>
                <c:pt idx="517">
                  <c:v>-21.52</c:v>
                </c:pt>
                <c:pt idx="518">
                  <c:v>-19.91</c:v>
                </c:pt>
                <c:pt idx="519">
                  <c:v>-17.95</c:v>
                </c:pt>
                <c:pt idx="520">
                  <c:v>-17.75</c:v>
                </c:pt>
                <c:pt idx="521">
                  <c:v>-18.62</c:v>
                </c:pt>
                <c:pt idx="522">
                  <c:v>-17.66</c:v>
                </c:pt>
                <c:pt idx="523">
                  <c:v>-17.649999999999999</c:v>
                </c:pt>
                <c:pt idx="524">
                  <c:v>-17.649999999999999</c:v>
                </c:pt>
                <c:pt idx="525">
                  <c:v>-19.899999999999999</c:v>
                </c:pt>
                <c:pt idx="526">
                  <c:v>-17.78</c:v>
                </c:pt>
                <c:pt idx="527">
                  <c:v>-15.46</c:v>
                </c:pt>
                <c:pt idx="528">
                  <c:v>-15.4</c:v>
                </c:pt>
                <c:pt idx="529">
                  <c:v>-17.2</c:v>
                </c:pt>
                <c:pt idx="530">
                  <c:v>-16.39</c:v>
                </c:pt>
                <c:pt idx="531">
                  <c:v>-16.07</c:v>
                </c:pt>
                <c:pt idx="532">
                  <c:v>-15.93</c:v>
                </c:pt>
                <c:pt idx="533">
                  <c:v>-16.079999999999998</c:v>
                </c:pt>
                <c:pt idx="534">
                  <c:v>-15.09</c:v>
                </c:pt>
                <c:pt idx="535">
                  <c:v>-14.16</c:v>
                </c:pt>
                <c:pt idx="536">
                  <c:v>-14.24</c:v>
                </c:pt>
                <c:pt idx="537">
                  <c:v>-13.25</c:v>
                </c:pt>
                <c:pt idx="538">
                  <c:v>-13.74</c:v>
                </c:pt>
                <c:pt idx="539">
                  <c:v>-13.26</c:v>
                </c:pt>
                <c:pt idx="540">
                  <c:v>-12.33</c:v>
                </c:pt>
                <c:pt idx="541">
                  <c:v>-14.02</c:v>
                </c:pt>
                <c:pt idx="542">
                  <c:v>-13.06</c:v>
                </c:pt>
                <c:pt idx="543">
                  <c:v>-13.33</c:v>
                </c:pt>
                <c:pt idx="544">
                  <c:v>-13.93</c:v>
                </c:pt>
                <c:pt idx="545">
                  <c:v>-14.6</c:v>
                </c:pt>
                <c:pt idx="546">
                  <c:v>-14.7</c:v>
                </c:pt>
                <c:pt idx="547">
                  <c:v>-13.09</c:v>
                </c:pt>
                <c:pt idx="548">
                  <c:v>-11.7</c:v>
                </c:pt>
                <c:pt idx="549">
                  <c:v>-11.6</c:v>
                </c:pt>
                <c:pt idx="550">
                  <c:v>-10.01</c:v>
                </c:pt>
                <c:pt idx="551">
                  <c:v>-9.83</c:v>
                </c:pt>
                <c:pt idx="552">
                  <c:v>-8.9</c:v>
                </c:pt>
                <c:pt idx="553">
                  <c:v>-8.57</c:v>
                </c:pt>
                <c:pt idx="554">
                  <c:v>-8.92</c:v>
                </c:pt>
                <c:pt idx="555">
                  <c:v>-8.31</c:v>
                </c:pt>
                <c:pt idx="556">
                  <c:v>-8</c:v>
                </c:pt>
                <c:pt idx="557">
                  <c:v>-7.53</c:v>
                </c:pt>
                <c:pt idx="558">
                  <c:v>-8.08</c:v>
                </c:pt>
                <c:pt idx="559">
                  <c:v>-7.69</c:v>
                </c:pt>
                <c:pt idx="560">
                  <c:v>-4.3899999999999997</c:v>
                </c:pt>
                <c:pt idx="561">
                  <c:v>-6.98</c:v>
                </c:pt>
                <c:pt idx="562">
                  <c:v>-6.8</c:v>
                </c:pt>
                <c:pt idx="563">
                  <c:v>-6.81</c:v>
                </c:pt>
                <c:pt idx="564">
                  <c:v>-3.24</c:v>
                </c:pt>
                <c:pt idx="565">
                  <c:v>-1.83</c:v>
                </c:pt>
                <c:pt idx="566">
                  <c:v>-0.27</c:v>
                </c:pt>
                <c:pt idx="567">
                  <c:v>-0.45</c:v>
                </c:pt>
                <c:pt idx="568">
                  <c:v>-0.14000000000000001</c:v>
                </c:pt>
                <c:pt idx="569">
                  <c:v>-1.71</c:v>
                </c:pt>
                <c:pt idx="570">
                  <c:v>9.5399999999999991</c:v>
                </c:pt>
                <c:pt idx="571">
                  <c:v>8.66</c:v>
                </c:pt>
                <c:pt idx="572">
                  <c:v>8.4700000000000006</c:v>
                </c:pt>
                <c:pt idx="573">
                  <c:v>9.56</c:v>
                </c:pt>
                <c:pt idx="574">
                  <c:v>8.4600000000000009</c:v>
                </c:pt>
                <c:pt idx="575">
                  <c:v>7.8</c:v>
                </c:pt>
                <c:pt idx="576">
                  <c:v>8.31</c:v>
                </c:pt>
                <c:pt idx="577">
                  <c:v>9.08</c:v>
                </c:pt>
                <c:pt idx="578">
                  <c:v>9.7100000000000009</c:v>
                </c:pt>
                <c:pt idx="579">
                  <c:v>4.2300000000000004</c:v>
                </c:pt>
                <c:pt idx="580">
                  <c:v>6.13</c:v>
                </c:pt>
                <c:pt idx="581">
                  <c:v>6.69</c:v>
                </c:pt>
                <c:pt idx="582">
                  <c:v>5.57</c:v>
                </c:pt>
                <c:pt idx="583">
                  <c:v>4.4800000000000004</c:v>
                </c:pt>
                <c:pt idx="584">
                  <c:v>4.55</c:v>
                </c:pt>
                <c:pt idx="585">
                  <c:v>3.5</c:v>
                </c:pt>
                <c:pt idx="586">
                  <c:v>1.94</c:v>
                </c:pt>
                <c:pt idx="587">
                  <c:v>3.47</c:v>
                </c:pt>
                <c:pt idx="588">
                  <c:v>1.78</c:v>
                </c:pt>
                <c:pt idx="589">
                  <c:v>1.4</c:v>
                </c:pt>
                <c:pt idx="590">
                  <c:v>1.5</c:v>
                </c:pt>
                <c:pt idx="591">
                  <c:v>19.34</c:v>
                </c:pt>
                <c:pt idx="592">
                  <c:v>16.27</c:v>
                </c:pt>
                <c:pt idx="593">
                  <c:v>15.26</c:v>
                </c:pt>
                <c:pt idx="594">
                  <c:v>15.91</c:v>
                </c:pt>
                <c:pt idx="595">
                  <c:v>15.42</c:v>
                </c:pt>
                <c:pt idx="596">
                  <c:v>15.82</c:v>
                </c:pt>
                <c:pt idx="597">
                  <c:v>17.29</c:v>
                </c:pt>
                <c:pt idx="598">
                  <c:v>16.78</c:v>
                </c:pt>
                <c:pt idx="599">
                  <c:v>16.25</c:v>
                </c:pt>
                <c:pt idx="600">
                  <c:v>15.75</c:v>
                </c:pt>
                <c:pt idx="601">
                  <c:v>16.899999999999999</c:v>
                </c:pt>
                <c:pt idx="602">
                  <c:v>18.059999999999999</c:v>
                </c:pt>
                <c:pt idx="603">
                  <c:v>16.2</c:v>
                </c:pt>
                <c:pt idx="604">
                  <c:v>14.12</c:v>
                </c:pt>
                <c:pt idx="605">
                  <c:v>13.76</c:v>
                </c:pt>
                <c:pt idx="606">
                  <c:v>13.38</c:v>
                </c:pt>
                <c:pt idx="607">
                  <c:v>14.79</c:v>
                </c:pt>
                <c:pt idx="608">
                  <c:v>14.44</c:v>
                </c:pt>
                <c:pt idx="609">
                  <c:v>13.8</c:v>
                </c:pt>
                <c:pt idx="610">
                  <c:v>12.85</c:v>
                </c:pt>
                <c:pt idx="611">
                  <c:v>12.44</c:v>
                </c:pt>
                <c:pt idx="612">
                  <c:v>12.22</c:v>
                </c:pt>
                <c:pt idx="613">
                  <c:v>11.1</c:v>
                </c:pt>
                <c:pt idx="614">
                  <c:v>10.47</c:v>
                </c:pt>
                <c:pt idx="615">
                  <c:v>11.96</c:v>
                </c:pt>
                <c:pt idx="616">
                  <c:v>11.4</c:v>
                </c:pt>
                <c:pt idx="617">
                  <c:v>11.64</c:v>
                </c:pt>
                <c:pt idx="618">
                  <c:v>11.43</c:v>
                </c:pt>
                <c:pt idx="619">
                  <c:v>10.96</c:v>
                </c:pt>
                <c:pt idx="620">
                  <c:v>12.43</c:v>
                </c:pt>
                <c:pt idx="621">
                  <c:v>11.54</c:v>
                </c:pt>
                <c:pt idx="622">
                  <c:v>11.02</c:v>
                </c:pt>
                <c:pt idx="623">
                  <c:v>23.04</c:v>
                </c:pt>
                <c:pt idx="624">
                  <c:v>26.76</c:v>
                </c:pt>
                <c:pt idx="625">
                  <c:v>28.67</c:v>
                </c:pt>
                <c:pt idx="626">
                  <c:v>28.85</c:v>
                </c:pt>
                <c:pt idx="627">
                  <c:v>28.82</c:v>
                </c:pt>
                <c:pt idx="628">
                  <c:v>26.46</c:v>
                </c:pt>
                <c:pt idx="629">
                  <c:v>26.12</c:v>
                </c:pt>
                <c:pt idx="630">
                  <c:v>25.67</c:v>
                </c:pt>
                <c:pt idx="631">
                  <c:v>25.58</c:v>
                </c:pt>
                <c:pt idx="632">
                  <c:v>22.77</c:v>
                </c:pt>
                <c:pt idx="633">
                  <c:v>23.39</c:v>
                </c:pt>
                <c:pt idx="634">
                  <c:v>24.54</c:v>
                </c:pt>
                <c:pt idx="635">
                  <c:v>20.88</c:v>
                </c:pt>
                <c:pt idx="636">
                  <c:v>21.91</c:v>
                </c:pt>
                <c:pt idx="637">
                  <c:v>21.96</c:v>
                </c:pt>
                <c:pt idx="638">
                  <c:v>21</c:v>
                </c:pt>
                <c:pt idx="639">
                  <c:v>21.11</c:v>
                </c:pt>
                <c:pt idx="640">
                  <c:v>20.57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7584"/>
        <c:axId val="289887976"/>
      </c:scatterChart>
      <c:valAx>
        <c:axId val="28988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7976"/>
        <c:crosses val="autoZero"/>
        <c:crossBetween val="midCat"/>
      </c:valAx>
      <c:valAx>
        <c:axId val="28988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ORIGINAL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'SSA-9OA'!$J$2:$J$357</c:f>
              <c:numCache>
                <c:formatCode>General</c:formatCode>
                <c:ptCount val="356"/>
                <c:pt idx="0">
                  <c:v>74.12</c:v>
                </c:pt>
                <c:pt idx="1">
                  <c:v>75.459999999999994</c:v>
                </c:pt>
                <c:pt idx="2">
                  <c:v>78.540000000000006</c:v>
                </c:pt>
                <c:pt idx="3">
                  <c:v>78.75</c:v>
                </c:pt>
                <c:pt idx="4">
                  <c:v>75.94</c:v>
                </c:pt>
                <c:pt idx="5">
                  <c:v>71.58</c:v>
                </c:pt>
                <c:pt idx="6">
                  <c:v>70.28</c:v>
                </c:pt>
                <c:pt idx="7">
                  <c:v>75.900000000000006</c:v>
                </c:pt>
                <c:pt idx="8">
                  <c:v>78.95</c:v>
                </c:pt>
                <c:pt idx="9">
                  <c:v>76.88</c:v>
                </c:pt>
                <c:pt idx="10">
                  <c:v>72.45</c:v>
                </c:pt>
                <c:pt idx="11">
                  <c:v>73.08</c:v>
                </c:pt>
                <c:pt idx="12">
                  <c:v>74.819999999999993</c:v>
                </c:pt>
                <c:pt idx="13">
                  <c:v>75.8</c:v>
                </c:pt>
                <c:pt idx="14">
                  <c:v>75.790000000000006</c:v>
                </c:pt>
                <c:pt idx="15">
                  <c:v>80.22</c:v>
                </c:pt>
                <c:pt idx="16">
                  <c:v>80</c:v>
                </c:pt>
                <c:pt idx="17">
                  <c:v>79.33</c:v>
                </c:pt>
                <c:pt idx="18">
                  <c:v>77.349999999999994</c:v>
                </c:pt>
                <c:pt idx="19">
                  <c:v>77.87</c:v>
                </c:pt>
                <c:pt idx="20">
                  <c:v>78.34</c:v>
                </c:pt>
                <c:pt idx="21">
                  <c:v>76.06</c:v>
                </c:pt>
                <c:pt idx="22">
                  <c:v>74.180000000000007</c:v>
                </c:pt>
                <c:pt idx="23">
                  <c:v>70</c:v>
                </c:pt>
                <c:pt idx="24">
                  <c:v>70.040000000000006</c:v>
                </c:pt>
                <c:pt idx="25">
                  <c:v>70.67</c:v>
                </c:pt>
                <c:pt idx="26">
                  <c:v>79.040000000000006</c:v>
                </c:pt>
                <c:pt idx="27">
                  <c:v>78.28</c:v>
                </c:pt>
                <c:pt idx="28">
                  <c:v>77.39</c:v>
                </c:pt>
                <c:pt idx="29">
                  <c:v>79.209999999999994</c:v>
                </c:pt>
                <c:pt idx="30">
                  <c:v>79.34</c:v>
                </c:pt>
                <c:pt idx="31">
                  <c:v>78.430000000000007</c:v>
                </c:pt>
                <c:pt idx="32">
                  <c:v>77.03</c:v>
                </c:pt>
                <c:pt idx="33">
                  <c:v>75.83</c:v>
                </c:pt>
                <c:pt idx="34">
                  <c:v>70</c:v>
                </c:pt>
                <c:pt idx="35">
                  <c:v>72.56</c:v>
                </c:pt>
                <c:pt idx="36">
                  <c:v>78.73</c:v>
                </c:pt>
                <c:pt idx="37">
                  <c:v>77.53</c:v>
                </c:pt>
                <c:pt idx="38">
                  <c:v>75.05</c:v>
                </c:pt>
                <c:pt idx="39">
                  <c:v>73.45</c:v>
                </c:pt>
                <c:pt idx="40">
                  <c:v>70.849999999999994</c:v>
                </c:pt>
                <c:pt idx="41">
                  <c:v>70.680000000000007</c:v>
                </c:pt>
                <c:pt idx="42">
                  <c:v>84.5</c:v>
                </c:pt>
                <c:pt idx="43">
                  <c:v>82.64</c:v>
                </c:pt>
                <c:pt idx="44">
                  <c:v>82.45</c:v>
                </c:pt>
                <c:pt idx="45">
                  <c:v>80</c:v>
                </c:pt>
                <c:pt idx="46">
                  <c:v>77.84</c:v>
                </c:pt>
                <c:pt idx="47">
                  <c:v>80</c:v>
                </c:pt>
                <c:pt idx="48">
                  <c:v>79.3</c:v>
                </c:pt>
                <c:pt idx="49">
                  <c:v>78.02</c:v>
                </c:pt>
                <c:pt idx="50">
                  <c:v>84.36</c:v>
                </c:pt>
                <c:pt idx="51">
                  <c:v>85.04</c:v>
                </c:pt>
                <c:pt idx="52">
                  <c:v>80.2</c:v>
                </c:pt>
                <c:pt idx="53">
                  <c:v>80.349999999999994</c:v>
                </c:pt>
                <c:pt idx="54">
                  <c:v>81.069999999999993</c:v>
                </c:pt>
                <c:pt idx="55">
                  <c:v>82.12</c:v>
                </c:pt>
                <c:pt idx="56">
                  <c:v>83.1</c:v>
                </c:pt>
                <c:pt idx="57">
                  <c:v>89.8</c:v>
                </c:pt>
                <c:pt idx="58">
                  <c:v>81.75</c:v>
                </c:pt>
                <c:pt idx="59">
                  <c:v>82.69</c:v>
                </c:pt>
                <c:pt idx="60">
                  <c:v>80.77</c:v>
                </c:pt>
                <c:pt idx="61">
                  <c:v>81.52</c:v>
                </c:pt>
                <c:pt idx="62">
                  <c:v>80.75</c:v>
                </c:pt>
                <c:pt idx="63">
                  <c:v>81.349999999999994</c:v>
                </c:pt>
                <c:pt idx="64">
                  <c:v>82.49</c:v>
                </c:pt>
                <c:pt idx="65">
                  <c:v>82.58</c:v>
                </c:pt>
                <c:pt idx="66">
                  <c:v>90.18</c:v>
                </c:pt>
                <c:pt idx="67">
                  <c:v>97.44</c:v>
                </c:pt>
                <c:pt idx="68">
                  <c:v>95.67</c:v>
                </c:pt>
                <c:pt idx="69">
                  <c:v>95.99</c:v>
                </c:pt>
                <c:pt idx="70">
                  <c:v>96.68</c:v>
                </c:pt>
                <c:pt idx="71">
                  <c:v>96.05</c:v>
                </c:pt>
                <c:pt idx="72">
                  <c:v>100</c:v>
                </c:pt>
                <c:pt idx="73">
                  <c:v>99.5</c:v>
                </c:pt>
                <c:pt idx="74">
                  <c:v>98.5</c:v>
                </c:pt>
                <c:pt idx="75">
                  <c:v>99.5</c:v>
                </c:pt>
                <c:pt idx="76">
                  <c:v>95.52</c:v>
                </c:pt>
                <c:pt idx="77">
                  <c:v>94.06</c:v>
                </c:pt>
                <c:pt idx="78">
                  <c:v>94.3</c:v>
                </c:pt>
                <c:pt idx="79">
                  <c:v>93.32</c:v>
                </c:pt>
                <c:pt idx="80">
                  <c:v>92.51</c:v>
                </c:pt>
                <c:pt idx="81">
                  <c:v>92.56</c:v>
                </c:pt>
                <c:pt idx="82">
                  <c:v>95.8</c:v>
                </c:pt>
                <c:pt idx="83">
                  <c:v>96.12</c:v>
                </c:pt>
                <c:pt idx="84">
                  <c:v>96</c:v>
                </c:pt>
                <c:pt idx="85">
                  <c:v>97.63</c:v>
                </c:pt>
                <c:pt idx="86">
                  <c:v>96.78</c:v>
                </c:pt>
                <c:pt idx="87">
                  <c:v>97.16</c:v>
                </c:pt>
                <c:pt idx="88">
                  <c:v>96.22</c:v>
                </c:pt>
                <c:pt idx="89">
                  <c:v>94.53</c:v>
                </c:pt>
                <c:pt idx="90">
                  <c:v>91.95</c:v>
                </c:pt>
                <c:pt idx="91">
                  <c:v>93.29</c:v>
                </c:pt>
                <c:pt idx="92">
                  <c:v>86.92</c:v>
                </c:pt>
                <c:pt idx="93">
                  <c:v>86.8</c:v>
                </c:pt>
                <c:pt idx="94">
                  <c:v>88.12</c:v>
                </c:pt>
                <c:pt idx="95">
                  <c:v>84.56</c:v>
                </c:pt>
                <c:pt idx="96">
                  <c:v>83.27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88.8</c:v>
                </c:pt>
                <c:pt idx="101">
                  <c:v>87.3</c:v>
                </c:pt>
                <c:pt idx="102">
                  <c:v>84.27</c:v>
                </c:pt>
                <c:pt idx="103">
                  <c:v>87.48</c:v>
                </c:pt>
                <c:pt idx="104">
                  <c:v>84.74</c:v>
                </c:pt>
                <c:pt idx="105">
                  <c:v>85.96</c:v>
                </c:pt>
                <c:pt idx="106">
                  <c:v>81.86</c:v>
                </c:pt>
                <c:pt idx="107">
                  <c:v>81.25</c:v>
                </c:pt>
                <c:pt idx="108">
                  <c:v>84.92</c:v>
                </c:pt>
                <c:pt idx="109">
                  <c:v>85.31</c:v>
                </c:pt>
                <c:pt idx="110">
                  <c:v>86.04</c:v>
                </c:pt>
                <c:pt idx="111">
                  <c:v>89.2</c:v>
                </c:pt>
                <c:pt idx="112">
                  <c:v>89.52</c:v>
                </c:pt>
                <c:pt idx="113">
                  <c:v>88.76</c:v>
                </c:pt>
                <c:pt idx="114">
                  <c:v>86.62</c:v>
                </c:pt>
                <c:pt idx="115">
                  <c:v>86.76</c:v>
                </c:pt>
                <c:pt idx="116">
                  <c:v>84.56</c:v>
                </c:pt>
                <c:pt idx="117">
                  <c:v>84.07</c:v>
                </c:pt>
                <c:pt idx="118">
                  <c:v>82.19</c:v>
                </c:pt>
                <c:pt idx="119">
                  <c:v>82.27</c:v>
                </c:pt>
                <c:pt idx="120">
                  <c:v>82.99</c:v>
                </c:pt>
                <c:pt idx="121">
                  <c:v>84.09</c:v>
                </c:pt>
                <c:pt idx="122">
                  <c:v>85.02</c:v>
                </c:pt>
                <c:pt idx="123">
                  <c:v>86.47</c:v>
                </c:pt>
                <c:pt idx="124">
                  <c:v>89.72</c:v>
                </c:pt>
                <c:pt idx="125">
                  <c:v>86.25</c:v>
                </c:pt>
                <c:pt idx="126">
                  <c:v>87.32</c:v>
                </c:pt>
                <c:pt idx="127">
                  <c:v>87.32</c:v>
                </c:pt>
                <c:pt idx="128">
                  <c:v>87.02</c:v>
                </c:pt>
                <c:pt idx="129">
                  <c:v>87.72</c:v>
                </c:pt>
                <c:pt idx="130">
                  <c:v>116.84</c:v>
                </c:pt>
                <c:pt idx="131">
                  <c:v>114.76</c:v>
                </c:pt>
                <c:pt idx="132">
                  <c:v>116.97</c:v>
                </c:pt>
                <c:pt idx="133">
                  <c:v>119.24</c:v>
                </c:pt>
                <c:pt idx="134">
                  <c:v>119.81</c:v>
                </c:pt>
                <c:pt idx="135">
                  <c:v>118.3</c:v>
                </c:pt>
                <c:pt idx="136">
                  <c:v>110.74</c:v>
                </c:pt>
                <c:pt idx="137">
                  <c:v>112.26</c:v>
                </c:pt>
                <c:pt idx="138">
                  <c:v>114.53</c:v>
                </c:pt>
                <c:pt idx="139">
                  <c:v>117.85</c:v>
                </c:pt>
                <c:pt idx="140">
                  <c:v>119.28</c:v>
                </c:pt>
                <c:pt idx="141">
                  <c:v>113.7</c:v>
                </c:pt>
                <c:pt idx="142">
                  <c:v>113.8</c:v>
                </c:pt>
                <c:pt idx="143">
                  <c:v>117.29</c:v>
                </c:pt>
                <c:pt idx="144">
                  <c:v>116.37</c:v>
                </c:pt>
                <c:pt idx="145">
                  <c:v>117.87</c:v>
                </c:pt>
                <c:pt idx="146">
                  <c:v>118.88</c:v>
                </c:pt>
                <c:pt idx="147">
                  <c:v>118.22</c:v>
                </c:pt>
                <c:pt idx="148">
                  <c:v>115.59</c:v>
                </c:pt>
                <c:pt idx="149">
                  <c:v>112.77</c:v>
                </c:pt>
                <c:pt idx="150">
                  <c:v>112.55</c:v>
                </c:pt>
                <c:pt idx="151">
                  <c:v>112.51</c:v>
                </c:pt>
                <c:pt idx="152">
                  <c:v>111.83</c:v>
                </c:pt>
                <c:pt idx="153">
                  <c:v>118.84</c:v>
                </c:pt>
                <c:pt idx="154">
                  <c:v>118.21</c:v>
                </c:pt>
                <c:pt idx="155">
                  <c:v>117.56</c:v>
                </c:pt>
                <c:pt idx="156">
                  <c:v>116.19</c:v>
                </c:pt>
                <c:pt idx="157">
                  <c:v>113.18</c:v>
                </c:pt>
                <c:pt idx="158">
                  <c:v>113.46</c:v>
                </c:pt>
                <c:pt idx="159">
                  <c:v>113.52</c:v>
                </c:pt>
                <c:pt idx="160">
                  <c:v>110.32</c:v>
                </c:pt>
                <c:pt idx="161">
                  <c:v>112.41</c:v>
                </c:pt>
                <c:pt idx="162">
                  <c:v>115.25</c:v>
                </c:pt>
                <c:pt idx="163">
                  <c:v>116.16</c:v>
                </c:pt>
                <c:pt idx="164">
                  <c:v>119.98</c:v>
                </c:pt>
                <c:pt idx="165">
                  <c:v>117.78</c:v>
                </c:pt>
                <c:pt idx="166">
                  <c:v>115.3</c:v>
                </c:pt>
                <c:pt idx="167">
                  <c:v>111.71</c:v>
                </c:pt>
                <c:pt idx="168">
                  <c:v>116.95</c:v>
                </c:pt>
                <c:pt idx="169">
                  <c:v>118.85</c:v>
                </c:pt>
                <c:pt idx="170">
                  <c:v>119.34</c:v>
                </c:pt>
                <c:pt idx="171">
                  <c:v>120.5</c:v>
                </c:pt>
                <c:pt idx="172">
                  <c:v>113.18</c:v>
                </c:pt>
                <c:pt idx="173">
                  <c:v>110.9</c:v>
                </c:pt>
                <c:pt idx="174">
                  <c:v>105.94</c:v>
                </c:pt>
                <c:pt idx="175">
                  <c:v>108.11</c:v>
                </c:pt>
                <c:pt idx="176">
                  <c:v>108.03</c:v>
                </c:pt>
                <c:pt idx="177">
                  <c:v>109.7</c:v>
                </c:pt>
                <c:pt idx="178">
                  <c:v>100.4</c:v>
                </c:pt>
                <c:pt idx="179">
                  <c:v>100.93</c:v>
                </c:pt>
                <c:pt idx="180">
                  <c:v>108.55</c:v>
                </c:pt>
                <c:pt idx="181">
                  <c:v>108.42</c:v>
                </c:pt>
                <c:pt idx="182">
                  <c:v>102.63</c:v>
                </c:pt>
                <c:pt idx="183">
                  <c:v>105.72</c:v>
                </c:pt>
                <c:pt idx="184">
                  <c:v>108.59</c:v>
                </c:pt>
                <c:pt idx="185">
                  <c:v>108.05</c:v>
                </c:pt>
                <c:pt idx="186">
                  <c:v>106.82</c:v>
                </c:pt>
                <c:pt idx="187">
                  <c:v>110</c:v>
                </c:pt>
                <c:pt idx="188">
                  <c:v>99.98</c:v>
                </c:pt>
                <c:pt idx="189">
                  <c:v>107.32</c:v>
                </c:pt>
                <c:pt idx="190">
                  <c:v>103.51</c:v>
                </c:pt>
                <c:pt idx="191">
                  <c:v>103.78</c:v>
                </c:pt>
                <c:pt idx="192">
                  <c:v>105.98</c:v>
                </c:pt>
                <c:pt idx="193">
                  <c:v>107.43</c:v>
                </c:pt>
                <c:pt idx="194">
                  <c:v>106.91</c:v>
                </c:pt>
                <c:pt idx="195">
                  <c:v>105.11</c:v>
                </c:pt>
                <c:pt idx="196">
                  <c:v>102.16</c:v>
                </c:pt>
                <c:pt idx="197">
                  <c:v>101.01</c:v>
                </c:pt>
                <c:pt idx="198">
                  <c:v>91.79</c:v>
                </c:pt>
                <c:pt idx="199">
                  <c:v>91.6</c:v>
                </c:pt>
                <c:pt idx="200">
                  <c:v>93.16</c:v>
                </c:pt>
                <c:pt idx="201">
                  <c:v>92.79</c:v>
                </c:pt>
                <c:pt idx="202">
                  <c:v>93.26</c:v>
                </c:pt>
                <c:pt idx="203">
                  <c:v>94.74</c:v>
                </c:pt>
                <c:pt idx="204">
                  <c:v>98.23</c:v>
                </c:pt>
                <c:pt idx="205">
                  <c:v>99.06</c:v>
                </c:pt>
                <c:pt idx="206">
                  <c:v>91.55</c:v>
                </c:pt>
                <c:pt idx="207">
                  <c:v>91.42</c:v>
                </c:pt>
                <c:pt idx="208">
                  <c:v>93.21</c:v>
                </c:pt>
                <c:pt idx="209">
                  <c:v>95.35</c:v>
                </c:pt>
                <c:pt idx="210">
                  <c:v>95.48</c:v>
                </c:pt>
                <c:pt idx="211">
                  <c:v>97.05</c:v>
                </c:pt>
                <c:pt idx="212">
                  <c:v>100</c:v>
                </c:pt>
                <c:pt idx="213">
                  <c:v>98.27</c:v>
                </c:pt>
                <c:pt idx="214">
                  <c:v>97.37</c:v>
                </c:pt>
                <c:pt idx="215">
                  <c:v>94.99</c:v>
                </c:pt>
                <c:pt idx="216">
                  <c:v>94.98</c:v>
                </c:pt>
                <c:pt idx="217">
                  <c:v>92.91</c:v>
                </c:pt>
                <c:pt idx="218">
                  <c:v>92.52</c:v>
                </c:pt>
                <c:pt idx="219">
                  <c:v>92.05</c:v>
                </c:pt>
                <c:pt idx="220">
                  <c:v>90.5</c:v>
                </c:pt>
                <c:pt idx="221">
                  <c:v>90.81</c:v>
                </c:pt>
                <c:pt idx="222">
                  <c:v>91.61</c:v>
                </c:pt>
                <c:pt idx="223">
                  <c:v>91.93</c:v>
                </c:pt>
                <c:pt idx="224">
                  <c:v>95.4</c:v>
                </c:pt>
                <c:pt idx="225">
                  <c:v>95</c:v>
                </c:pt>
                <c:pt idx="226">
                  <c:v>96.01</c:v>
                </c:pt>
                <c:pt idx="227">
                  <c:v>96.91</c:v>
                </c:pt>
                <c:pt idx="228">
                  <c:v>99.11</c:v>
                </c:pt>
                <c:pt idx="229">
                  <c:v>97.95</c:v>
                </c:pt>
                <c:pt idx="230">
                  <c:v>100.02</c:v>
                </c:pt>
                <c:pt idx="231">
                  <c:v>97.62</c:v>
                </c:pt>
                <c:pt idx="232">
                  <c:v>95.99</c:v>
                </c:pt>
                <c:pt idx="233">
                  <c:v>94.43</c:v>
                </c:pt>
                <c:pt idx="234">
                  <c:v>95.19</c:v>
                </c:pt>
                <c:pt idx="235">
                  <c:v>93.89</c:v>
                </c:pt>
                <c:pt idx="236">
                  <c:v>92.5</c:v>
                </c:pt>
                <c:pt idx="237">
                  <c:v>92.56</c:v>
                </c:pt>
                <c:pt idx="238">
                  <c:v>91.4</c:v>
                </c:pt>
                <c:pt idx="239">
                  <c:v>100.14</c:v>
                </c:pt>
                <c:pt idx="240">
                  <c:v>94.85</c:v>
                </c:pt>
                <c:pt idx="241">
                  <c:v>95.21</c:v>
                </c:pt>
                <c:pt idx="242">
                  <c:v>95.09</c:v>
                </c:pt>
                <c:pt idx="243">
                  <c:v>97.02</c:v>
                </c:pt>
                <c:pt idx="244">
                  <c:v>95.84</c:v>
                </c:pt>
                <c:pt idx="245">
                  <c:v>93.3</c:v>
                </c:pt>
                <c:pt idx="246">
                  <c:v>92.73</c:v>
                </c:pt>
                <c:pt idx="247">
                  <c:v>103.1</c:v>
                </c:pt>
                <c:pt idx="248">
                  <c:v>104.1</c:v>
                </c:pt>
                <c:pt idx="249">
                  <c:v>105.53</c:v>
                </c:pt>
                <c:pt idx="250">
                  <c:v>105.27</c:v>
                </c:pt>
                <c:pt idx="251">
                  <c:v>109.36</c:v>
                </c:pt>
                <c:pt idx="252">
                  <c:v>110.92</c:v>
                </c:pt>
                <c:pt idx="253">
                  <c:v>109.04</c:v>
                </c:pt>
                <c:pt idx="254">
                  <c:v>108.63</c:v>
                </c:pt>
                <c:pt idx="255">
                  <c:v>107.68</c:v>
                </c:pt>
                <c:pt idx="256">
                  <c:v>102.79</c:v>
                </c:pt>
                <c:pt idx="257">
                  <c:v>100.54</c:v>
                </c:pt>
                <c:pt idx="258">
                  <c:v>102.27</c:v>
                </c:pt>
                <c:pt idx="259">
                  <c:v>109.29</c:v>
                </c:pt>
                <c:pt idx="260">
                  <c:v>107.82</c:v>
                </c:pt>
                <c:pt idx="261">
                  <c:v>106.78</c:v>
                </c:pt>
                <c:pt idx="262">
                  <c:v>104.65</c:v>
                </c:pt>
                <c:pt idx="263">
                  <c:v>103.67</c:v>
                </c:pt>
                <c:pt idx="264">
                  <c:v>107.55</c:v>
                </c:pt>
                <c:pt idx="265">
                  <c:v>108.27</c:v>
                </c:pt>
                <c:pt idx="266">
                  <c:v>105.22</c:v>
                </c:pt>
                <c:pt idx="267">
                  <c:v>102.87</c:v>
                </c:pt>
                <c:pt idx="268">
                  <c:v>101.3</c:v>
                </c:pt>
                <c:pt idx="269">
                  <c:v>100.72</c:v>
                </c:pt>
                <c:pt idx="270">
                  <c:v>102.29</c:v>
                </c:pt>
                <c:pt idx="271">
                  <c:v>102.89</c:v>
                </c:pt>
                <c:pt idx="272">
                  <c:v>101.08</c:v>
                </c:pt>
                <c:pt idx="273">
                  <c:v>100.98</c:v>
                </c:pt>
                <c:pt idx="274">
                  <c:v>100.55</c:v>
                </c:pt>
                <c:pt idx="275">
                  <c:v>103.9</c:v>
                </c:pt>
                <c:pt idx="276">
                  <c:v>108.25</c:v>
                </c:pt>
                <c:pt idx="277">
                  <c:v>107.76</c:v>
                </c:pt>
                <c:pt idx="278">
                  <c:v>110.7</c:v>
                </c:pt>
                <c:pt idx="279">
                  <c:v>110</c:v>
                </c:pt>
                <c:pt idx="280">
                  <c:v>106.13</c:v>
                </c:pt>
                <c:pt idx="281">
                  <c:v>106.45</c:v>
                </c:pt>
                <c:pt idx="282">
                  <c:v>106.16</c:v>
                </c:pt>
                <c:pt idx="283">
                  <c:v>104.58</c:v>
                </c:pt>
                <c:pt idx="284">
                  <c:v>103.24</c:v>
                </c:pt>
                <c:pt idx="285">
                  <c:v>101.92</c:v>
                </c:pt>
                <c:pt idx="286">
                  <c:v>105.36</c:v>
                </c:pt>
                <c:pt idx="287">
                  <c:v>102.47</c:v>
                </c:pt>
                <c:pt idx="288">
                  <c:v>102.08</c:v>
                </c:pt>
                <c:pt idx="289">
                  <c:v>103.12</c:v>
                </c:pt>
                <c:pt idx="290">
                  <c:v>106.17</c:v>
                </c:pt>
                <c:pt idx="291">
                  <c:v>87.07</c:v>
                </c:pt>
                <c:pt idx="292">
                  <c:v>88.65</c:v>
                </c:pt>
                <c:pt idx="293">
                  <c:v>88.75</c:v>
                </c:pt>
                <c:pt idx="294">
                  <c:v>88.33</c:v>
                </c:pt>
                <c:pt idx="295">
                  <c:v>82.78</c:v>
                </c:pt>
                <c:pt idx="296">
                  <c:v>87.74</c:v>
                </c:pt>
                <c:pt idx="297">
                  <c:v>82.85</c:v>
                </c:pt>
                <c:pt idx="298">
                  <c:v>84.14</c:v>
                </c:pt>
                <c:pt idx="299">
                  <c:v>84.81</c:v>
                </c:pt>
                <c:pt idx="300">
                  <c:v>88.54</c:v>
                </c:pt>
                <c:pt idx="301">
                  <c:v>89.2</c:v>
                </c:pt>
                <c:pt idx="302">
                  <c:v>90</c:v>
                </c:pt>
                <c:pt idx="303">
                  <c:v>87.38</c:v>
                </c:pt>
                <c:pt idx="304">
                  <c:v>85.15</c:v>
                </c:pt>
                <c:pt idx="305">
                  <c:v>83.96</c:v>
                </c:pt>
                <c:pt idx="306">
                  <c:v>83.04</c:v>
                </c:pt>
                <c:pt idx="307">
                  <c:v>89.41</c:v>
                </c:pt>
                <c:pt idx="308">
                  <c:v>90</c:v>
                </c:pt>
                <c:pt idx="309">
                  <c:v>86.57</c:v>
                </c:pt>
                <c:pt idx="310">
                  <c:v>88.59</c:v>
                </c:pt>
                <c:pt idx="311">
                  <c:v>90.5</c:v>
                </c:pt>
                <c:pt idx="312">
                  <c:v>90</c:v>
                </c:pt>
                <c:pt idx="313">
                  <c:v>87.46</c:v>
                </c:pt>
                <c:pt idx="314">
                  <c:v>86.28</c:v>
                </c:pt>
                <c:pt idx="315">
                  <c:v>77.53</c:v>
                </c:pt>
                <c:pt idx="316">
                  <c:v>72.52</c:v>
                </c:pt>
                <c:pt idx="317">
                  <c:v>74.510000000000005</c:v>
                </c:pt>
                <c:pt idx="318">
                  <c:v>74.459999999999994</c:v>
                </c:pt>
                <c:pt idx="319">
                  <c:v>74.209999999999994</c:v>
                </c:pt>
                <c:pt idx="320">
                  <c:v>70.760000000000005</c:v>
                </c:pt>
                <c:pt idx="321">
                  <c:v>70.92</c:v>
                </c:pt>
                <c:pt idx="322">
                  <c:v>70.739999999999995</c:v>
                </c:pt>
                <c:pt idx="323">
                  <c:v>71.92</c:v>
                </c:pt>
                <c:pt idx="324">
                  <c:v>77.849999999999994</c:v>
                </c:pt>
                <c:pt idx="325">
                  <c:v>73.47</c:v>
                </c:pt>
                <c:pt idx="326">
                  <c:v>71.67</c:v>
                </c:pt>
                <c:pt idx="327">
                  <c:v>72.569999999999993</c:v>
                </c:pt>
                <c:pt idx="328">
                  <c:v>73.97</c:v>
                </c:pt>
                <c:pt idx="329">
                  <c:v>74.19</c:v>
                </c:pt>
                <c:pt idx="330">
                  <c:v>75.94</c:v>
                </c:pt>
                <c:pt idx="331">
                  <c:v>77.930000000000007</c:v>
                </c:pt>
                <c:pt idx="332">
                  <c:v>73.430000000000007</c:v>
                </c:pt>
                <c:pt idx="333">
                  <c:v>77.3</c:v>
                </c:pt>
                <c:pt idx="334">
                  <c:v>77.44</c:v>
                </c:pt>
                <c:pt idx="335">
                  <c:v>77.22</c:v>
                </c:pt>
                <c:pt idx="336">
                  <c:v>74.08</c:v>
                </c:pt>
                <c:pt idx="337">
                  <c:v>72.56</c:v>
                </c:pt>
                <c:pt idx="338">
                  <c:v>71.08</c:v>
                </c:pt>
                <c:pt idx="339">
                  <c:v>74.349999999999994</c:v>
                </c:pt>
                <c:pt idx="340">
                  <c:v>75.03</c:v>
                </c:pt>
                <c:pt idx="341">
                  <c:v>73.72</c:v>
                </c:pt>
                <c:pt idx="342">
                  <c:v>72.34</c:v>
                </c:pt>
                <c:pt idx="343">
                  <c:v>70.91</c:v>
                </c:pt>
                <c:pt idx="344">
                  <c:v>70</c:v>
                </c:pt>
                <c:pt idx="345">
                  <c:v>70</c:v>
                </c:pt>
                <c:pt idx="346">
                  <c:v>70.2</c:v>
                </c:pt>
                <c:pt idx="347">
                  <c:v>71.52</c:v>
                </c:pt>
                <c:pt idx="348">
                  <c:v>75.8</c:v>
                </c:pt>
                <c:pt idx="349">
                  <c:v>80.23</c:v>
                </c:pt>
                <c:pt idx="350">
                  <c:v>74.260000000000005</c:v>
                </c:pt>
                <c:pt idx="351">
                  <c:v>71.41</c:v>
                </c:pt>
                <c:pt idx="352">
                  <c:v>76.92</c:v>
                </c:pt>
                <c:pt idx="353">
                  <c:v>79.78</c:v>
                </c:pt>
                <c:pt idx="354">
                  <c:v>78.400000000000006</c:v>
                </c:pt>
                <c:pt idx="355">
                  <c:v>72.53</c:v>
                </c:pt>
              </c:numCache>
            </c:numRef>
          </c:xVal>
          <c:yVal>
            <c:numRef>
              <c:f>'SSA-9OA'!$K$2:$K$357</c:f>
              <c:numCache>
                <c:formatCode>General</c:formatCode>
                <c:ptCount val="356"/>
                <c:pt idx="0">
                  <c:v>-27.74</c:v>
                </c:pt>
                <c:pt idx="1">
                  <c:v>-28.01</c:v>
                </c:pt>
                <c:pt idx="2">
                  <c:v>-29.06</c:v>
                </c:pt>
                <c:pt idx="3">
                  <c:v>-24.76</c:v>
                </c:pt>
                <c:pt idx="4">
                  <c:v>-27.7</c:v>
                </c:pt>
                <c:pt idx="5">
                  <c:v>-24.5</c:v>
                </c:pt>
                <c:pt idx="6">
                  <c:v>-20.85</c:v>
                </c:pt>
                <c:pt idx="7">
                  <c:v>-21.51</c:v>
                </c:pt>
                <c:pt idx="8">
                  <c:v>-21.55</c:v>
                </c:pt>
                <c:pt idx="9">
                  <c:v>-22.72</c:v>
                </c:pt>
                <c:pt idx="10">
                  <c:v>-14.46</c:v>
                </c:pt>
                <c:pt idx="11">
                  <c:v>-15.3</c:v>
                </c:pt>
                <c:pt idx="12">
                  <c:v>-14.24</c:v>
                </c:pt>
                <c:pt idx="13">
                  <c:v>-16.91</c:v>
                </c:pt>
                <c:pt idx="14">
                  <c:v>-18.98</c:v>
                </c:pt>
                <c:pt idx="15">
                  <c:v>-15.01</c:v>
                </c:pt>
                <c:pt idx="16">
                  <c:v>-16</c:v>
                </c:pt>
                <c:pt idx="17">
                  <c:v>-18.21</c:v>
                </c:pt>
                <c:pt idx="18">
                  <c:v>-5.28</c:v>
                </c:pt>
                <c:pt idx="19">
                  <c:v>-6.83</c:v>
                </c:pt>
                <c:pt idx="20">
                  <c:v>-7.01</c:v>
                </c:pt>
                <c:pt idx="21">
                  <c:v>-11.68</c:v>
                </c:pt>
                <c:pt idx="22">
                  <c:v>-11.41</c:v>
                </c:pt>
                <c:pt idx="23">
                  <c:v>-16.239999999999998</c:v>
                </c:pt>
                <c:pt idx="24">
                  <c:v>-19.5</c:v>
                </c:pt>
                <c:pt idx="25">
                  <c:v>-18.96</c:v>
                </c:pt>
                <c:pt idx="26">
                  <c:v>6.48</c:v>
                </c:pt>
                <c:pt idx="27">
                  <c:v>7.06</c:v>
                </c:pt>
                <c:pt idx="28">
                  <c:v>9.1999999999999993</c:v>
                </c:pt>
                <c:pt idx="29">
                  <c:v>9.8699999999999992</c:v>
                </c:pt>
                <c:pt idx="30">
                  <c:v>-3.44</c:v>
                </c:pt>
                <c:pt idx="31">
                  <c:v>-2.7</c:v>
                </c:pt>
                <c:pt idx="32">
                  <c:v>-2.96</c:v>
                </c:pt>
                <c:pt idx="33">
                  <c:v>-0.63</c:v>
                </c:pt>
                <c:pt idx="34">
                  <c:v>26.95</c:v>
                </c:pt>
                <c:pt idx="35">
                  <c:v>13.1</c:v>
                </c:pt>
                <c:pt idx="36">
                  <c:v>12.31</c:v>
                </c:pt>
                <c:pt idx="37">
                  <c:v>17.04</c:v>
                </c:pt>
                <c:pt idx="38">
                  <c:v>13.35</c:v>
                </c:pt>
                <c:pt idx="39">
                  <c:v>15.37</c:v>
                </c:pt>
                <c:pt idx="40">
                  <c:v>16.8</c:v>
                </c:pt>
                <c:pt idx="41">
                  <c:v>19.41</c:v>
                </c:pt>
                <c:pt idx="42">
                  <c:v>-26.47</c:v>
                </c:pt>
                <c:pt idx="43">
                  <c:v>-28.94</c:v>
                </c:pt>
                <c:pt idx="44">
                  <c:v>-27.44</c:v>
                </c:pt>
                <c:pt idx="45">
                  <c:v>-25.6</c:v>
                </c:pt>
                <c:pt idx="46">
                  <c:v>22.57</c:v>
                </c:pt>
                <c:pt idx="47">
                  <c:v>25.2</c:v>
                </c:pt>
                <c:pt idx="48">
                  <c:v>29.61</c:v>
                </c:pt>
                <c:pt idx="49">
                  <c:v>29.3</c:v>
                </c:pt>
                <c:pt idx="50">
                  <c:v>-17.45</c:v>
                </c:pt>
                <c:pt idx="51">
                  <c:v>-18.78</c:v>
                </c:pt>
                <c:pt idx="52">
                  <c:v>-20.9</c:v>
                </c:pt>
                <c:pt idx="53">
                  <c:v>-23.67</c:v>
                </c:pt>
                <c:pt idx="54">
                  <c:v>-21.12</c:v>
                </c:pt>
                <c:pt idx="55">
                  <c:v>-20.98</c:v>
                </c:pt>
                <c:pt idx="56">
                  <c:v>-20.64</c:v>
                </c:pt>
                <c:pt idx="57">
                  <c:v>-22.41</c:v>
                </c:pt>
                <c:pt idx="58">
                  <c:v>-7.76</c:v>
                </c:pt>
                <c:pt idx="59">
                  <c:v>-7.49</c:v>
                </c:pt>
                <c:pt idx="60">
                  <c:v>-8.3000000000000007</c:v>
                </c:pt>
                <c:pt idx="61">
                  <c:v>-9.01</c:v>
                </c:pt>
                <c:pt idx="62">
                  <c:v>-13.26</c:v>
                </c:pt>
                <c:pt idx="63">
                  <c:v>-14.12</c:v>
                </c:pt>
                <c:pt idx="64">
                  <c:v>-11.88</c:v>
                </c:pt>
                <c:pt idx="65">
                  <c:v>-12.8</c:v>
                </c:pt>
                <c:pt idx="66">
                  <c:v>-12</c:v>
                </c:pt>
                <c:pt idx="67">
                  <c:v>-9.66</c:v>
                </c:pt>
                <c:pt idx="68">
                  <c:v>-11.37</c:v>
                </c:pt>
                <c:pt idx="69">
                  <c:v>-11.05</c:v>
                </c:pt>
                <c:pt idx="70">
                  <c:v>-12.11</c:v>
                </c:pt>
                <c:pt idx="71">
                  <c:v>-12.23</c:v>
                </c:pt>
                <c:pt idx="72">
                  <c:v>-14.7</c:v>
                </c:pt>
                <c:pt idx="73">
                  <c:v>-19.36</c:v>
                </c:pt>
                <c:pt idx="74">
                  <c:v>-20</c:v>
                </c:pt>
                <c:pt idx="75">
                  <c:v>-20</c:v>
                </c:pt>
                <c:pt idx="76">
                  <c:v>-18.96</c:v>
                </c:pt>
                <c:pt idx="77">
                  <c:v>-17.11</c:v>
                </c:pt>
                <c:pt idx="78">
                  <c:v>-18.84</c:v>
                </c:pt>
                <c:pt idx="79">
                  <c:v>-18.71</c:v>
                </c:pt>
                <c:pt idx="80">
                  <c:v>-16.829999999999998</c:v>
                </c:pt>
                <c:pt idx="81">
                  <c:v>-24.79</c:v>
                </c:pt>
                <c:pt idx="82">
                  <c:v>-20.56</c:v>
                </c:pt>
                <c:pt idx="83">
                  <c:v>-20.69</c:v>
                </c:pt>
                <c:pt idx="84">
                  <c:v>-22.98</c:v>
                </c:pt>
                <c:pt idx="85">
                  <c:v>-23.91</c:v>
                </c:pt>
                <c:pt idx="86">
                  <c:v>-28.04</c:v>
                </c:pt>
                <c:pt idx="87">
                  <c:v>-25.79</c:v>
                </c:pt>
                <c:pt idx="88">
                  <c:v>-25.6</c:v>
                </c:pt>
                <c:pt idx="89">
                  <c:v>-26.49</c:v>
                </c:pt>
                <c:pt idx="90">
                  <c:v>-28.29</c:v>
                </c:pt>
                <c:pt idx="91">
                  <c:v>-29.78</c:v>
                </c:pt>
                <c:pt idx="92">
                  <c:v>23.9</c:v>
                </c:pt>
                <c:pt idx="93">
                  <c:v>26.15</c:v>
                </c:pt>
                <c:pt idx="94">
                  <c:v>24.19</c:v>
                </c:pt>
                <c:pt idx="95">
                  <c:v>26.53</c:v>
                </c:pt>
                <c:pt idx="96">
                  <c:v>20.77</c:v>
                </c:pt>
                <c:pt idx="97">
                  <c:v>22.1</c:v>
                </c:pt>
                <c:pt idx="98">
                  <c:v>24.3</c:v>
                </c:pt>
                <c:pt idx="99">
                  <c:v>27.3</c:v>
                </c:pt>
                <c:pt idx="100">
                  <c:v>10</c:v>
                </c:pt>
                <c:pt idx="101">
                  <c:v>10</c:v>
                </c:pt>
                <c:pt idx="102">
                  <c:v>10.34</c:v>
                </c:pt>
                <c:pt idx="103">
                  <c:v>12.55</c:v>
                </c:pt>
                <c:pt idx="104">
                  <c:v>10.67</c:v>
                </c:pt>
                <c:pt idx="105">
                  <c:v>13.95</c:v>
                </c:pt>
                <c:pt idx="106">
                  <c:v>12.75</c:v>
                </c:pt>
                <c:pt idx="107">
                  <c:v>18.190000000000001</c:v>
                </c:pt>
                <c:pt idx="108">
                  <c:v>17.440000000000001</c:v>
                </c:pt>
                <c:pt idx="109">
                  <c:v>17.329999999999998</c:v>
                </c:pt>
                <c:pt idx="110">
                  <c:v>19.09</c:v>
                </c:pt>
                <c:pt idx="111">
                  <c:v>15.57</c:v>
                </c:pt>
                <c:pt idx="112">
                  <c:v>19.170000000000002</c:v>
                </c:pt>
                <c:pt idx="113">
                  <c:v>19.86</c:v>
                </c:pt>
                <c:pt idx="114">
                  <c:v>1.1100000000000001</c:v>
                </c:pt>
                <c:pt idx="115">
                  <c:v>1.51</c:v>
                </c:pt>
                <c:pt idx="116">
                  <c:v>3.85</c:v>
                </c:pt>
                <c:pt idx="117">
                  <c:v>3.61</c:v>
                </c:pt>
                <c:pt idx="118">
                  <c:v>2.76</c:v>
                </c:pt>
                <c:pt idx="119">
                  <c:v>5.36</c:v>
                </c:pt>
                <c:pt idx="120">
                  <c:v>6.18</c:v>
                </c:pt>
                <c:pt idx="121">
                  <c:v>8.27</c:v>
                </c:pt>
                <c:pt idx="122">
                  <c:v>6.41</c:v>
                </c:pt>
                <c:pt idx="123">
                  <c:v>5.9</c:v>
                </c:pt>
                <c:pt idx="124">
                  <c:v>7.31</c:v>
                </c:pt>
                <c:pt idx="125">
                  <c:v>-1.42</c:v>
                </c:pt>
                <c:pt idx="126">
                  <c:v>-2.87</c:v>
                </c:pt>
                <c:pt idx="127">
                  <c:v>-3.49</c:v>
                </c:pt>
                <c:pt idx="128">
                  <c:v>-3.55</c:v>
                </c:pt>
                <c:pt idx="129">
                  <c:v>-4.63</c:v>
                </c:pt>
                <c:pt idx="130">
                  <c:v>22.68</c:v>
                </c:pt>
                <c:pt idx="131">
                  <c:v>26.02</c:v>
                </c:pt>
                <c:pt idx="132">
                  <c:v>25.91</c:v>
                </c:pt>
                <c:pt idx="133">
                  <c:v>21.61</c:v>
                </c:pt>
                <c:pt idx="134">
                  <c:v>22.34</c:v>
                </c:pt>
                <c:pt idx="135">
                  <c:v>25.4</c:v>
                </c:pt>
                <c:pt idx="136">
                  <c:v>16.71</c:v>
                </c:pt>
                <c:pt idx="137">
                  <c:v>17.5</c:v>
                </c:pt>
                <c:pt idx="138">
                  <c:v>12.1</c:v>
                </c:pt>
                <c:pt idx="139">
                  <c:v>14.33</c:v>
                </c:pt>
                <c:pt idx="140">
                  <c:v>16.88</c:v>
                </c:pt>
                <c:pt idx="141">
                  <c:v>18.82</c:v>
                </c:pt>
                <c:pt idx="142">
                  <c:v>19.45</c:v>
                </c:pt>
                <c:pt idx="143">
                  <c:v>0.81</c:v>
                </c:pt>
                <c:pt idx="144">
                  <c:v>1.96</c:v>
                </c:pt>
                <c:pt idx="145">
                  <c:v>3.22</c:v>
                </c:pt>
                <c:pt idx="146">
                  <c:v>6.48</c:v>
                </c:pt>
                <c:pt idx="147">
                  <c:v>7.03</c:v>
                </c:pt>
                <c:pt idx="148">
                  <c:v>5.66</c:v>
                </c:pt>
                <c:pt idx="149">
                  <c:v>5.99</c:v>
                </c:pt>
                <c:pt idx="150">
                  <c:v>6.58</c:v>
                </c:pt>
                <c:pt idx="151">
                  <c:v>7.11</c:v>
                </c:pt>
                <c:pt idx="152">
                  <c:v>6.44</c:v>
                </c:pt>
                <c:pt idx="153">
                  <c:v>-1.21</c:v>
                </c:pt>
                <c:pt idx="154">
                  <c:v>-1.23</c:v>
                </c:pt>
                <c:pt idx="155">
                  <c:v>-3.1</c:v>
                </c:pt>
                <c:pt idx="156">
                  <c:v>-1.29</c:v>
                </c:pt>
                <c:pt idx="157">
                  <c:v>-3.95</c:v>
                </c:pt>
                <c:pt idx="158">
                  <c:v>-2.6</c:v>
                </c:pt>
                <c:pt idx="159">
                  <c:v>-1.85</c:v>
                </c:pt>
                <c:pt idx="160">
                  <c:v>-0.93</c:v>
                </c:pt>
                <c:pt idx="161">
                  <c:v>-6.08</c:v>
                </c:pt>
                <c:pt idx="162">
                  <c:v>-6.96</c:v>
                </c:pt>
                <c:pt idx="163">
                  <c:v>-6.75</c:v>
                </c:pt>
                <c:pt idx="164">
                  <c:v>-5.89</c:v>
                </c:pt>
                <c:pt idx="165">
                  <c:v>-9.25</c:v>
                </c:pt>
                <c:pt idx="166">
                  <c:v>-9.5</c:v>
                </c:pt>
                <c:pt idx="167">
                  <c:v>-10.56</c:v>
                </c:pt>
                <c:pt idx="168">
                  <c:v>-13.63</c:v>
                </c:pt>
                <c:pt idx="169">
                  <c:v>-15.01</c:v>
                </c:pt>
                <c:pt idx="170">
                  <c:v>-13.98</c:v>
                </c:pt>
                <c:pt idx="171">
                  <c:v>-29.5</c:v>
                </c:pt>
                <c:pt idx="172">
                  <c:v>-29.68</c:v>
                </c:pt>
                <c:pt idx="173">
                  <c:v>-29.18</c:v>
                </c:pt>
                <c:pt idx="174">
                  <c:v>19.079999999999998</c:v>
                </c:pt>
                <c:pt idx="175">
                  <c:v>18.98</c:v>
                </c:pt>
                <c:pt idx="176">
                  <c:v>21.25</c:v>
                </c:pt>
                <c:pt idx="177">
                  <c:v>22.62</c:v>
                </c:pt>
                <c:pt idx="178">
                  <c:v>21.07</c:v>
                </c:pt>
                <c:pt idx="179">
                  <c:v>21.88</c:v>
                </c:pt>
                <c:pt idx="180">
                  <c:v>27.84</c:v>
                </c:pt>
                <c:pt idx="181">
                  <c:v>29.32</c:v>
                </c:pt>
                <c:pt idx="182">
                  <c:v>12.62</c:v>
                </c:pt>
                <c:pt idx="183">
                  <c:v>-15.18</c:v>
                </c:pt>
                <c:pt idx="184">
                  <c:v>-13.69</c:v>
                </c:pt>
                <c:pt idx="185">
                  <c:v>-14.86</c:v>
                </c:pt>
                <c:pt idx="186">
                  <c:v>-16.399999999999999</c:v>
                </c:pt>
                <c:pt idx="187">
                  <c:v>-16.600000000000001</c:v>
                </c:pt>
                <c:pt idx="188">
                  <c:v>-22.58</c:v>
                </c:pt>
                <c:pt idx="189">
                  <c:v>-23.48</c:v>
                </c:pt>
                <c:pt idx="190">
                  <c:v>-22.94</c:v>
                </c:pt>
                <c:pt idx="191">
                  <c:v>-22.13</c:v>
                </c:pt>
                <c:pt idx="192">
                  <c:v>-22.1</c:v>
                </c:pt>
                <c:pt idx="193">
                  <c:v>-23.54</c:v>
                </c:pt>
                <c:pt idx="194">
                  <c:v>-29.21</c:v>
                </c:pt>
                <c:pt idx="195">
                  <c:v>-25.35</c:v>
                </c:pt>
                <c:pt idx="196">
                  <c:v>-28.92</c:v>
                </c:pt>
                <c:pt idx="197">
                  <c:v>-29.22</c:v>
                </c:pt>
                <c:pt idx="198">
                  <c:v>24.32</c:v>
                </c:pt>
                <c:pt idx="199">
                  <c:v>25.93</c:v>
                </c:pt>
                <c:pt idx="200">
                  <c:v>26.17</c:v>
                </c:pt>
                <c:pt idx="201">
                  <c:v>25.49</c:v>
                </c:pt>
                <c:pt idx="202">
                  <c:v>26.32</c:v>
                </c:pt>
                <c:pt idx="203">
                  <c:v>26.77</c:v>
                </c:pt>
                <c:pt idx="204">
                  <c:v>26.46</c:v>
                </c:pt>
                <c:pt idx="205">
                  <c:v>27.13</c:v>
                </c:pt>
                <c:pt idx="206">
                  <c:v>8.23</c:v>
                </c:pt>
                <c:pt idx="207">
                  <c:v>12.16</c:v>
                </c:pt>
                <c:pt idx="208">
                  <c:v>13.27</c:v>
                </c:pt>
                <c:pt idx="209">
                  <c:v>12.73</c:v>
                </c:pt>
                <c:pt idx="210">
                  <c:v>12.19</c:v>
                </c:pt>
                <c:pt idx="211">
                  <c:v>11.43</c:v>
                </c:pt>
                <c:pt idx="212">
                  <c:v>12.9</c:v>
                </c:pt>
                <c:pt idx="213">
                  <c:v>16.579999999999998</c:v>
                </c:pt>
                <c:pt idx="214">
                  <c:v>14.63</c:v>
                </c:pt>
                <c:pt idx="215">
                  <c:v>15.67</c:v>
                </c:pt>
                <c:pt idx="216">
                  <c:v>16.79</c:v>
                </c:pt>
                <c:pt idx="217">
                  <c:v>17.14</c:v>
                </c:pt>
                <c:pt idx="218">
                  <c:v>16.27</c:v>
                </c:pt>
                <c:pt idx="219">
                  <c:v>0</c:v>
                </c:pt>
                <c:pt idx="220">
                  <c:v>5.5</c:v>
                </c:pt>
                <c:pt idx="221">
                  <c:v>1.76</c:v>
                </c:pt>
                <c:pt idx="222">
                  <c:v>2.86</c:v>
                </c:pt>
                <c:pt idx="223">
                  <c:v>4.68</c:v>
                </c:pt>
                <c:pt idx="224">
                  <c:v>1.34</c:v>
                </c:pt>
                <c:pt idx="225">
                  <c:v>2.4700000000000002</c:v>
                </c:pt>
                <c:pt idx="226">
                  <c:v>4.88</c:v>
                </c:pt>
                <c:pt idx="227">
                  <c:v>2.08</c:v>
                </c:pt>
                <c:pt idx="228">
                  <c:v>1.99</c:v>
                </c:pt>
                <c:pt idx="229">
                  <c:v>4.67</c:v>
                </c:pt>
                <c:pt idx="230">
                  <c:v>6.7</c:v>
                </c:pt>
                <c:pt idx="231">
                  <c:v>6.04</c:v>
                </c:pt>
                <c:pt idx="232">
                  <c:v>5.39</c:v>
                </c:pt>
                <c:pt idx="233">
                  <c:v>5.43</c:v>
                </c:pt>
                <c:pt idx="234">
                  <c:v>9.7100000000000009</c:v>
                </c:pt>
                <c:pt idx="235">
                  <c:v>8.74</c:v>
                </c:pt>
                <c:pt idx="236">
                  <c:v>9.58</c:v>
                </c:pt>
                <c:pt idx="237">
                  <c:v>8.2200000000000006</c:v>
                </c:pt>
                <c:pt idx="238">
                  <c:v>-2.2400000000000002</c:v>
                </c:pt>
                <c:pt idx="239">
                  <c:v>-3.49</c:v>
                </c:pt>
                <c:pt idx="240">
                  <c:v>-1.76</c:v>
                </c:pt>
                <c:pt idx="241">
                  <c:v>-1.54</c:v>
                </c:pt>
                <c:pt idx="242">
                  <c:v>-2.8</c:v>
                </c:pt>
                <c:pt idx="243">
                  <c:v>-6.92</c:v>
                </c:pt>
                <c:pt idx="244">
                  <c:v>-8.7200000000000006</c:v>
                </c:pt>
                <c:pt idx="245">
                  <c:v>-9.89</c:v>
                </c:pt>
                <c:pt idx="246">
                  <c:v>-8.31</c:v>
                </c:pt>
                <c:pt idx="247">
                  <c:v>13.44</c:v>
                </c:pt>
                <c:pt idx="248">
                  <c:v>13.02</c:v>
                </c:pt>
                <c:pt idx="249">
                  <c:v>14.77</c:v>
                </c:pt>
                <c:pt idx="250">
                  <c:v>13.48</c:v>
                </c:pt>
                <c:pt idx="251">
                  <c:v>11.41</c:v>
                </c:pt>
                <c:pt idx="252">
                  <c:v>16.440000000000001</c:v>
                </c:pt>
                <c:pt idx="253">
                  <c:v>17.260000000000002</c:v>
                </c:pt>
                <c:pt idx="254">
                  <c:v>19.02</c:v>
                </c:pt>
                <c:pt idx="255">
                  <c:v>18.149999999999999</c:v>
                </c:pt>
                <c:pt idx="256">
                  <c:v>15.13</c:v>
                </c:pt>
                <c:pt idx="257">
                  <c:v>14.27</c:v>
                </c:pt>
                <c:pt idx="258">
                  <c:v>16.93</c:v>
                </c:pt>
                <c:pt idx="259">
                  <c:v>1.61</c:v>
                </c:pt>
                <c:pt idx="260">
                  <c:v>1.85</c:v>
                </c:pt>
                <c:pt idx="261">
                  <c:v>2.0299999999999998</c:v>
                </c:pt>
                <c:pt idx="262">
                  <c:v>1.25</c:v>
                </c:pt>
                <c:pt idx="263">
                  <c:v>1.33</c:v>
                </c:pt>
                <c:pt idx="264">
                  <c:v>4.49</c:v>
                </c:pt>
                <c:pt idx="265">
                  <c:v>5.62</c:v>
                </c:pt>
                <c:pt idx="266">
                  <c:v>6.5</c:v>
                </c:pt>
                <c:pt idx="267">
                  <c:v>2.88</c:v>
                </c:pt>
                <c:pt idx="268">
                  <c:v>2.02</c:v>
                </c:pt>
                <c:pt idx="269">
                  <c:v>4.0999999999999996</c:v>
                </c:pt>
                <c:pt idx="270">
                  <c:v>6.12</c:v>
                </c:pt>
                <c:pt idx="271">
                  <c:v>7.16</c:v>
                </c:pt>
                <c:pt idx="272">
                  <c:v>9.5</c:v>
                </c:pt>
                <c:pt idx="273">
                  <c:v>-0.2</c:v>
                </c:pt>
                <c:pt idx="274">
                  <c:v>-1.34</c:v>
                </c:pt>
                <c:pt idx="275">
                  <c:v>0.3</c:v>
                </c:pt>
                <c:pt idx="276">
                  <c:v>0</c:v>
                </c:pt>
                <c:pt idx="277">
                  <c:v>-1.64</c:v>
                </c:pt>
                <c:pt idx="278">
                  <c:v>-3.05</c:v>
                </c:pt>
                <c:pt idx="279">
                  <c:v>-7.32</c:v>
                </c:pt>
                <c:pt idx="280">
                  <c:v>-3.55</c:v>
                </c:pt>
                <c:pt idx="281">
                  <c:v>-5.13</c:v>
                </c:pt>
                <c:pt idx="282">
                  <c:v>-6.45</c:v>
                </c:pt>
                <c:pt idx="283">
                  <c:v>-7.73</c:v>
                </c:pt>
                <c:pt idx="284">
                  <c:v>-6.81</c:v>
                </c:pt>
                <c:pt idx="285">
                  <c:v>-8.4</c:v>
                </c:pt>
                <c:pt idx="286">
                  <c:v>-13.38</c:v>
                </c:pt>
                <c:pt idx="287">
                  <c:v>-11.89</c:v>
                </c:pt>
                <c:pt idx="288">
                  <c:v>-13.13</c:v>
                </c:pt>
                <c:pt idx="289">
                  <c:v>-15.74</c:v>
                </c:pt>
                <c:pt idx="290">
                  <c:v>-13</c:v>
                </c:pt>
                <c:pt idx="291">
                  <c:v>-5.0199999999999996</c:v>
                </c:pt>
                <c:pt idx="292">
                  <c:v>-5.56</c:v>
                </c:pt>
                <c:pt idx="293">
                  <c:v>-6.96</c:v>
                </c:pt>
                <c:pt idx="294">
                  <c:v>-6.72</c:v>
                </c:pt>
                <c:pt idx="295">
                  <c:v>-2.61</c:v>
                </c:pt>
                <c:pt idx="296">
                  <c:v>-8.07</c:v>
                </c:pt>
                <c:pt idx="297">
                  <c:v>-5.89</c:v>
                </c:pt>
                <c:pt idx="298">
                  <c:v>-8.36</c:v>
                </c:pt>
                <c:pt idx="299">
                  <c:v>-13.63</c:v>
                </c:pt>
                <c:pt idx="300">
                  <c:v>-11.38</c:v>
                </c:pt>
                <c:pt idx="301">
                  <c:v>-10.55</c:v>
                </c:pt>
                <c:pt idx="302">
                  <c:v>-13.12</c:v>
                </c:pt>
                <c:pt idx="303">
                  <c:v>-14.94</c:v>
                </c:pt>
                <c:pt idx="304">
                  <c:v>-16</c:v>
                </c:pt>
                <c:pt idx="305">
                  <c:v>-16.88</c:v>
                </c:pt>
                <c:pt idx="306">
                  <c:v>-17.309999999999999</c:v>
                </c:pt>
                <c:pt idx="307">
                  <c:v>-21.22</c:v>
                </c:pt>
                <c:pt idx="308">
                  <c:v>-22.2</c:v>
                </c:pt>
                <c:pt idx="309">
                  <c:v>-23.68</c:v>
                </c:pt>
                <c:pt idx="310">
                  <c:v>-24.75</c:v>
                </c:pt>
                <c:pt idx="311">
                  <c:v>-27.08</c:v>
                </c:pt>
                <c:pt idx="312">
                  <c:v>-28.5</c:v>
                </c:pt>
                <c:pt idx="313">
                  <c:v>-29.61</c:v>
                </c:pt>
                <c:pt idx="314">
                  <c:v>-26.28</c:v>
                </c:pt>
                <c:pt idx="315">
                  <c:v>29.35</c:v>
                </c:pt>
                <c:pt idx="316">
                  <c:v>28.72</c:v>
                </c:pt>
                <c:pt idx="317">
                  <c:v>28.25</c:v>
                </c:pt>
                <c:pt idx="318">
                  <c:v>23.54</c:v>
                </c:pt>
                <c:pt idx="319">
                  <c:v>20.7</c:v>
                </c:pt>
                <c:pt idx="320">
                  <c:v>22.55</c:v>
                </c:pt>
                <c:pt idx="321">
                  <c:v>23.55</c:v>
                </c:pt>
                <c:pt idx="322">
                  <c:v>25.66</c:v>
                </c:pt>
                <c:pt idx="323">
                  <c:v>10.59</c:v>
                </c:pt>
                <c:pt idx="324">
                  <c:v>0.72</c:v>
                </c:pt>
                <c:pt idx="325">
                  <c:v>0</c:v>
                </c:pt>
                <c:pt idx="326">
                  <c:v>0.75</c:v>
                </c:pt>
                <c:pt idx="327">
                  <c:v>1.22</c:v>
                </c:pt>
                <c:pt idx="328">
                  <c:v>4.1100000000000003</c:v>
                </c:pt>
                <c:pt idx="329">
                  <c:v>2.09</c:v>
                </c:pt>
                <c:pt idx="330">
                  <c:v>1.4</c:v>
                </c:pt>
                <c:pt idx="331">
                  <c:v>10.58</c:v>
                </c:pt>
                <c:pt idx="332">
                  <c:v>10.67</c:v>
                </c:pt>
                <c:pt idx="333">
                  <c:v>1.42</c:v>
                </c:pt>
                <c:pt idx="334">
                  <c:v>2.5299999999999998</c:v>
                </c:pt>
                <c:pt idx="335">
                  <c:v>4.3899999999999997</c:v>
                </c:pt>
                <c:pt idx="336">
                  <c:v>4.62</c:v>
                </c:pt>
                <c:pt idx="337">
                  <c:v>3.32</c:v>
                </c:pt>
                <c:pt idx="338">
                  <c:v>8.7899999999999991</c:v>
                </c:pt>
                <c:pt idx="339">
                  <c:v>6.79</c:v>
                </c:pt>
                <c:pt idx="340">
                  <c:v>7.01</c:v>
                </c:pt>
                <c:pt idx="341">
                  <c:v>-3.08</c:v>
                </c:pt>
                <c:pt idx="342">
                  <c:v>-2.48</c:v>
                </c:pt>
                <c:pt idx="343">
                  <c:v>-0.46</c:v>
                </c:pt>
                <c:pt idx="344">
                  <c:v>-3.57</c:v>
                </c:pt>
                <c:pt idx="345">
                  <c:v>-4</c:v>
                </c:pt>
                <c:pt idx="346">
                  <c:v>-7.41</c:v>
                </c:pt>
                <c:pt idx="347">
                  <c:v>-7.9</c:v>
                </c:pt>
                <c:pt idx="348">
                  <c:v>-7.01</c:v>
                </c:pt>
                <c:pt idx="349">
                  <c:v>-18.809999999999999</c:v>
                </c:pt>
                <c:pt idx="350">
                  <c:v>-23.19</c:v>
                </c:pt>
                <c:pt idx="351">
                  <c:v>-21.26</c:v>
                </c:pt>
                <c:pt idx="352">
                  <c:v>-24.16</c:v>
                </c:pt>
                <c:pt idx="353">
                  <c:v>-22.81</c:v>
                </c:pt>
                <c:pt idx="354">
                  <c:v>-27.22</c:v>
                </c:pt>
                <c:pt idx="355">
                  <c:v>-25.93</c:v>
                </c:pt>
              </c:numCache>
            </c:numRef>
          </c:yVal>
          <c:smooth val="0"/>
        </c:ser>
        <c:ser>
          <c:idx val="0"/>
          <c:order val="1"/>
          <c:tx>
            <c:v>MAESPA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'SSA-9OA'!$AH$2:$AH$357</c:f>
              <c:numCache>
                <c:formatCode>0.00</c:formatCode>
                <c:ptCount val="356"/>
                <c:pt idx="0">
                  <c:v>4.1200000000000045</c:v>
                </c:pt>
                <c:pt idx="1">
                  <c:v>5.4599999999999937</c:v>
                </c:pt>
                <c:pt idx="2">
                  <c:v>8.5400000000000063</c:v>
                </c:pt>
                <c:pt idx="3">
                  <c:v>8.75</c:v>
                </c:pt>
                <c:pt idx="4">
                  <c:v>5.9399999999999977</c:v>
                </c:pt>
                <c:pt idx="5">
                  <c:v>1.5799999999999983</c:v>
                </c:pt>
                <c:pt idx="6">
                  <c:v>0.28000000000000114</c:v>
                </c:pt>
                <c:pt idx="7">
                  <c:v>5.9000000000000057</c:v>
                </c:pt>
                <c:pt idx="8">
                  <c:v>8.9500000000000028</c:v>
                </c:pt>
                <c:pt idx="9">
                  <c:v>6.8799999999999955</c:v>
                </c:pt>
                <c:pt idx="10">
                  <c:v>2.4500000000000028</c:v>
                </c:pt>
                <c:pt idx="11">
                  <c:v>3.0799999999999983</c:v>
                </c:pt>
                <c:pt idx="12">
                  <c:v>4.8199999999999932</c:v>
                </c:pt>
                <c:pt idx="13">
                  <c:v>5.7999999999999972</c:v>
                </c:pt>
                <c:pt idx="14">
                  <c:v>5.7900000000000063</c:v>
                </c:pt>
                <c:pt idx="15">
                  <c:v>10.219999999999999</c:v>
                </c:pt>
                <c:pt idx="16">
                  <c:v>10</c:v>
                </c:pt>
                <c:pt idx="17">
                  <c:v>9.3299999999999983</c:v>
                </c:pt>
                <c:pt idx="18">
                  <c:v>7.3499999999999943</c:v>
                </c:pt>
                <c:pt idx="19">
                  <c:v>7.8700000000000045</c:v>
                </c:pt>
                <c:pt idx="20">
                  <c:v>8.3400000000000034</c:v>
                </c:pt>
                <c:pt idx="21">
                  <c:v>6.0600000000000023</c:v>
                </c:pt>
                <c:pt idx="22">
                  <c:v>4.1800000000000068</c:v>
                </c:pt>
                <c:pt idx="23">
                  <c:v>0</c:v>
                </c:pt>
                <c:pt idx="24">
                  <c:v>4.0000000000006253E-2</c:v>
                </c:pt>
                <c:pt idx="25">
                  <c:v>0.67000000000000171</c:v>
                </c:pt>
                <c:pt idx="26">
                  <c:v>9.0400000000000063</c:v>
                </c:pt>
                <c:pt idx="27">
                  <c:v>8.2800000000000011</c:v>
                </c:pt>
                <c:pt idx="28">
                  <c:v>7.3900000000000006</c:v>
                </c:pt>
                <c:pt idx="29">
                  <c:v>9.2099999999999937</c:v>
                </c:pt>
                <c:pt idx="30">
                  <c:v>9.3400000000000034</c:v>
                </c:pt>
                <c:pt idx="31">
                  <c:v>8.4300000000000068</c:v>
                </c:pt>
                <c:pt idx="32">
                  <c:v>7.0300000000000011</c:v>
                </c:pt>
                <c:pt idx="33">
                  <c:v>5.8299999999999983</c:v>
                </c:pt>
                <c:pt idx="34">
                  <c:v>0</c:v>
                </c:pt>
                <c:pt idx="35">
                  <c:v>2.5600000000000023</c:v>
                </c:pt>
                <c:pt idx="36">
                  <c:v>8.730000000000004</c:v>
                </c:pt>
                <c:pt idx="37">
                  <c:v>7.5300000000000011</c:v>
                </c:pt>
                <c:pt idx="38">
                  <c:v>5.0499999999999972</c:v>
                </c:pt>
                <c:pt idx="39">
                  <c:v>3.4500000000000028</c:v>
                </c:pt>
                <c:pt idx="40">
                  <c:v>0.84999999999999432</c:v>
                </c:pt>
                <c:pt idx="41">
                  <c:v>0.68000000000000682</c:v>
                </c:pt>
                <c:pt idx="42">
                  <c:v>14.5</c:v>
                </c:pt>
                <c:pt idx="43">
                  <c:v>12.64</c:v>
                </c:pt>
                <c:pt idx="44">
                  <c:v>12.450000000000003</c:v>
                </c:pt>
                <c:pt idx="45">
                  <c:v>10</c:v>
                </c:pt>
                <c:pt idx="46">
                  <c:v>7.8400000000000034</c:v>
                </c:pt>
                <c:pt idx="47">
                  <c:v>10</c:v>
                </c:pt>
                <c:pt idx="48">
                  <c:v>9.2999999999999972</c:v>
                </c:pt>
                <c:pt idx="49">
                  <c:v>8.019999999999996</c:v>
                </c:pt>
                <c:pt idx="50">
                  <c:v>14.36</c:v>
                </c:pt>
                <c:pt idx="51">
                  <c:v>15.040000000000006</c:v>
                </c:pt>
                <c:pt idx="52">
                  <c:v>10.200000000000003</c:v>
                </c:pt>
                <c:pt idx="53">
                  <c:v>10.349999999999994</c:v>
                </c:pt>
                <c:pt idx="54">
                  <c:v>11.069999999999993</c:v>
                </c:pt>
                <c:pt idx="55">
                  <c:v>12.120000000000005</c:v>
                </c:pt>
                <c:pt idx="56">
                  <c:v>13.099999999999994</c:v>
                </c:pt>
                <c:pt idx="57">
                  <c:v>19.799999999999997</c:v>
                </c:pt>
                <c:pt idx="58">
                  <c:v>11.75</c:v>
                </c:pt>
                <c:pt idx="59">
                  <c:v>12.689999999999998</c:v>
                </c:pt>
                <c:pt idx="60">
                  <c:v>10.769999999999996</c:v>
                </c:pt>
                <c:pt idx="61">
                  <c:v>11.519999999999996</c:v>
                </c:pt>
                <c:pt idx="62">
                  <c:v>10.75</c:v>
                </c:pt>
                <c:pt idx="63">
                  <c:v>11.349999999999994</c:v>
                </c:pt>
                <c:pt idx="64">
                  <c:v>12.489999999999995</c:v>
                </c:pt>
                <c:pt idx="65">
                  <c:v>12.579999999999998</c:v>
                </c:pt>
                <c:pt idx="66">
                  <c:v>20.180000000000007</c:v>
                </c:pt>
                <c:pt idx="67">
                  <c:v>27.439999999999998</c:v>
                </c:pt>
                <c:pt idx="68">
                  <c:v>25.67</c:v>
                </c:pt>
                <c:pt idx="69">
                  <c:v>25.989999999999995</c:v>
                </c:pt>
                <c:pt idx="70">
                  <c:v>26.680000000000007</c:v>
                </c:pt>
                <c:pt idx="71">
                  <c:v>26.049999999999997</c:v>
                </c:pt>
                <c:pt idx="72">
                  <c:v>30</c:v>
                </c:pt>
                <c:pt idx="73">
                  <c:v>29.5</c:v>
                </c:pt>
                <c:pt idx="74">
                  <c:v>28.5</c:v>
                </c:pt>
                <c:pt idx="75">
                  <c:v>29.5</c:v>
                </c:pt>
                <c:pt idx="76">
                  <c:v>25.519999999999996</c:v>
                </c:pt>
                <c:pt idx="77">
                  <c:v>24.060000000000002</c:v>
                </c:pt>
                <c:pt idx="78">
                  <c:v>24.299999999999997</c:v>
                </c:pt>
                <c:pt idx="79">
                  <c:v>23.319999999999993</c:v>
                </c:pt>
                <c:pt idx="80">
                  <c:v>22.510000000000005</c:v>
                </c:pt>
                <c:pt idx="81">
                  <c:v>22.560000000000002</c:v>
                </c:pt>
                <c:pt idx="82">
                  <c:v>25.799999999999997</c:v>
                </c:pt>
                <c:pt idx="83">
                  <c:v>26.120000000000005</c:v>
                </c:pt>
                <c:pt idx="84">
                  <c:v>26</c:v>
                </c:pt>
                <c:pt idx="85">
                  <c:v>27.629999999999995</c:v>
                </c:pt>
                <c:pt idx="86">
                  <c:v>26.78</c:v>
                </c:pt>
                <c:pt idx="87">
                  <c:v>27.159999999999997</c:v>
                </c:pt>
                <c:pt idx="88">
                  <c:v>26.22</c:v>
                </c:pt>
                <c:pt idx="89">
                  <c:v>24.53</c:v>
                </c:pt>
                <c:pt idx="90">
                  <c:v>21.950000000000003</c:v>
                </c:pt>
                <c:pt idx="91">
                  <c:v>23.290000000000006</c:v>
                </c:pt>
                <c:pt idx="92">
                  <c:v>16.920000000000002</c:v>
                </c:pt>
                <c:pt idx="93">
                  <c:v>16.799999999999997</c:v>
                </c:pt>
                <c:pt idx="94">
                  <c:v>18.120000000000005</c:v>
                </c:pt>
                <c:pt idx="95">
                  <c:v>14.560000000000002</c:v>
                </c:pt>
                <c:pt idx="96">
                  <c:v>13.269999999999996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18.799999999999997</c:v>
                </c:pt>
                <c:pt idx="101">
                  <c:v>17.299999999999997</c:v>
                </c:pt>
                <c:pt idx="102">
                  <c:v>14.269999999999996</c:v>
                </c:pt>
                <c:pt idx="103">
                  <c:v>17.480000000000004</c:v>
                </c:pt>
                <c:pt idx="104">
                  <c:v>14.739999999999995</c:v>
                </c:pt>
                <c:pt idx="105">
                  <c:v>15.959999999999994</c:v>
                </c:pt>
                <c:pt idx="106">
                  <c:v>11.86</c:v>
                </c:pt>
                <c:pt idx="107">
                  <c:v>11.25</c:v>
                </c:pt>
                <c:pt idx="108">
                  <c:v>14.920000000000002</c:v>
                </c:pt>
                <c:pt idx="109">
                  <c:v>15.310000000000002</c:v>
                </c:pt>
                <c:pt idx="110">
                  <c:v>16.040000000000006</c:v>
                </c:pt>
                <c:pt idx="111">
                  <c:v>19.200000000000003</c:v>
                </c:pt>
                <c:pt idx="112">
                  <c:v>19.519999999999996</c:v>
                </c:pt>
                <c:pt idx="113">
                  <c:v>18.760000000000005</c:v>
                </c:pt>
                <c:pt idx="114">
                  <c:v>16.620000000000005</c:v>
                </c:pt>
                <c:pt idx="115">
                  <c:v>16.760000000000005</c:v>
                </c:pt>
                <c:pt idx="116">
                  <c:v>14.560000000000002</c:v>
                </c:pt>
                <c:pt idx="117">
                  <c:v>14.069999999999993</c:v>
                </c:pt>
                <c:pt idx="118">
                  <c:v>12.189999999999998</c:v>
                </c:pt>
                <c:pt idx="119">
                  <c:v>12.269999999999996</c:v>
                </c:pt>
                <c:pt idx="120">
                  <c:v>12.989999999999995</c:v>
                </c:pt>
                <c:pt idx="121">
                  <c:v>14.090000000000003</c:v>
                </c:pt>
                <c:pt idx="122">
                  <c:v>15.019999999999996</c:v>
                </c:pt>
                <c:pt idx="123">
                  <c:v>16.47</c:v>
                </c:pt>
                <c:pt idx="124">
                  <c:v>19.72</c:v>
                </c:pt>
                <c:pt idx="125">
                  <c:v>16.25</c:v>
                </c:pt>
                <c:pt idx="126">
                  <c:v>17.319999999999993</c:v>
                </c:pt>
                <c:pt idx="127">
                  <c:v>17.319999999999993</c:v>
                </c:pt>
                <c:pt idx="128">
                  <c:v>17.019999999999996</c:v>
                </c:pt>
                <c:pt idx="129">
                  <c:v>17.72</c:v>
                </c:pt>
                <c:pt idx="130">
                  <c:v>46.84</c:v>
                </c:pt>
                <c:pt idx="131">
                  <c:v>44.760000000000005</c:v>
                </c:pt>
                <c:pt idx="132">
                  <c:v>46.97</c:v>
                </c:pt>
                <c:pt idx="133">
                  <c:v>49.239999999999995</c:v>
                </c:pt>
                <c:pt idx="134">
                  <c:v>49.81</c:v>
                </c:pt>
                <c:pt idx="135">
                  <c:v>48.3</c:v>
                </c:pt>
                <c:pt idx="136">
                  <c:v>40.739999999999995</c:v>
                </c:pt>
                <c:pt idx="137">
                  <c:v>42.260000000000005</c:v>
                </c:pt>
                <c:pt idx="138">
                  <c:v>44.53</c:v>
                </c:pt>
                <c:pt idx="139">
                  <c:v>47.849999999999994</c:v>
                </c:pt>
                <c:pt idx="140">
                  <c:v>49.28</c:v>
                </c:pt>
                <c:pt idx="141">
                  <c:v>43.7</c:v>
                </c:pt>
                <c:pt idx="142">
                  <c:v>43.8</c:v>
                </c:pt>
                <c:pt idx="143">
                  <c:v>47.290000000000006</c:v>
                </c:pt>
                <c:pt idx="144">
                  <c:v>46.370000000000005</c:v>
                </c:pt>
                <c:pt idx="145">
                  <c:v>47.870000000000005</c:v>
                </c:pt>
                <c:pt idx="146">
                  <c:v>48.879999999999995</c:v>
                </c:pt>
                <c:pt idx="147">
                  <c:v>48.22</c:v>
                </c:pt>
                <c:pt idx="148">
                  <c:v>45.59</c:v>
                </c:pt>
                <c:pt idx="149">
                  <c:v>42.769999999999996</c:v>
                </c:pt>
                <c:pt idx="150">
                  <c:v>42.55</c:v>
                </c:pt>
                <c:pt idx="151">
                  <c:v>42.510000000000005</c:v>
                </c:pt>
                <c:pt idx="152">
                  <c:v>41.83</c:v>
                </c:pt>
                <c:pt idx="153">
                  <c:v>48.84</c:v>
                </c:pt>
                <c:pt idx="154">
                  <c:v>48.209999999999994</c:v>
                </c:pt>
                <c:pt idx="155">
                  <c:v>47.56</c:v>
                </c:pt>
                <c:pt idx="156">
                  <c:v>46.19</c:v>
                </c:pt>
                <c:pt idx="157">
                  <c:v>43.180000000000007</c:v>
                </c:pt>
                <c:pt idx="158">
                  <c:v>43.459999999999994</c:v>
                </c:pt>
                <c:pt idx="159">
                  <c:v>43.519999999999996</c:v>
                </c:pt>
                <c:pt idx="160">
                  <c:v>40.319999999999993</c:v>
                </c:pt>
                <c:pt idx="161">
                  <c:v>42.41</c:v>
                </c:pt>
                <c:pt idx="162">
                  <c:v>45.25</c:v>
                </c:pt>
                <c:pt idx="163">
                  <c:v>46.16</c:v>
                </c:pt>
                <c:pt idx="164">
                  <c:v>49.980000000000004</c:v>
                </c:pt>
                <c:pt idx="165">
                  <c:v>47.78</c:v>
                </c:pt>
                <c:pt idx="166">
                  <c:v>45.3</c:v>
                </c:pt>
                <c:pt idx="167">
                  <c:v>41.709999999999994</c:v>
                </c:pt>
                <c:pt idx="168">
                  <c:v>46.95</c:v>
                </c:pt>
                <c:pt idx="169">
                  <c:v>48.849999999999994</c:v>
                </c:pt>
                <c:pt idx="170">
                  <c:v>49.34</c:v>
                </c:pt>
                <c:pt idx="171">
                  <c:v>50.5</c:v>
                </c:pt>
                <c:pt idx="172">
                  <c:v>43.180000000000007</c:v>
                </c:pt>
                <c:pt idx="173">
                  <c:v>40.900000000000006</c:v>
                </c:pt>
                <c:pt idx="174">
                  <c:v>35.94</c:v>
                </c:pt>
                <c:pt idx="175">
                  <c:v>38.11</c:v>
                </c:pt>
                <c:pt idx="176">
                  <c:v>38.03</c:v>
                </c:pt>
                <c:pt idx="177">
                  <c:v>39.700000000000003</c:v>
                </c:pt>
                <c:pt idx="178">
                  <c:v>30.400000000000006</c:v>
                </c:pt>
                <c:pt idx="179">
                  <c:v>30.930000000000007</c:v>
                </c:pt>
                <c:pt idx="180">
                  <c:v>38.549999999999997</c:v>
                </c:pt>
                <c:pt idx="181">
                  <c:v>38.42</c:v>
                </c:pt>
                <c:pt idx="182">
                  <c:v>32.629999999999995</c:v>
                </c:pt>
                <c:pt idx="183">
                  <c:v>35.72</c:v>
                </c:pt>
                <c:pt idx="184">
                  <c:v>38.590000000000003</c:v>
                </c:pt>
                <c:pt idx="185">
                  <c:v>38.049999999999997</c:v>
                </c:pt>
                <c:pt idx="186">
                  <c:v>36.819999999999993</c:v>
                </c:pt>
                <c:pt idx="187">
                  <c:v>40</c:v>
                </c:pt>
                <c:pt idx="188">
                  <c:v>29.980000000000004</c:v>
                </c:pt>
                <c:pt idx="189">
                  <c:v>37.319999999999993</c:v>
                </c:pt>
                <c:pt idx="190">
                  <c:v>33.510000000000005</c:v>
                </c:pt>
                <c:pt idx="191">
                  <c:v>33.78</c:v>
                </c:pt>
                <c:pt idx="192">
                  <c:v>35.980000000000004</c:v>
                </c:pt>
                <c:pt idx="193">
                  <c:v>37.430000000000007</c:v>
                </c:pt>
                <c:pt idx="194">
                  <c:v>36.909999999999997</c:v>
                </c:pt>
                <c:pt idx="195">
                  <c:v>35.11</c:v>
                </c:pt>
                <c:pt idx="196">
                  <c:v>32.159999999999997</c:v>
                </c:pt>
                <c:pt idx="197">
                  <c:v>31.010000000000005</c:v>
                </c:pt>
                <c:pt idx="198">
                  <c:v>21.790000000000006</c:v>
                </c:pt>
                <c:pt idx="199">
                  <c:v>21.599999999999994</c:v>
                </c:pt>
                <c:pt idx="200">
                  <c:v>23.159999999999997</c:v>
                </c:pt>
                <c:pt idx="201">
                  <c:v>22.790000000000006</c:v>
                </c:pt>
                <c:pt idx="202">
                  <c:v>23.260000000000005</c:v>
                </c:pt>
                <c:pt idx="203">
                  <c:v>24.739999999999995</c:v>
                </c:pt>
                <c:pt idx="204">
                  <c:v>28.230000000000004</c:v>
                </c:pt>
                <c:pt idx="205">
                  <c:v>29.060000000000002</c:v>
                </c:pt>
                <c:pt idx="206">
                  <c:v>21.549999999999997</c:v>
                </c:pt>
                <c:pt idx="207">
                  <c:v>21.42</c:v>
                </c:pt>
                <c:pt idx="208">
                  <c:v>23.209999999999994</c:v>
                </c:pt>
                <c:pt idx="209">
                  <c:v>25.349999999999994</c:v>
                </c:pt>
                <c:pt idx="210">
                  <c:v>25.480000000000004</c:v>
                </c:pt>
                <c:pt idx="211">
                  <c:v>27.049999999999997</c:v>
                </c:pt>
                <c:pt idx="212">
                  <c:v>30</c:v>
                </c:pt>
                <c:pt idx="213">
                  <c:v>28.269999999999996</c:v>
                </c:pt>
                <c:pt idx="214">
                  <c:v>27.370000000000005</c:v>
                </c:pt>
                <c:pt idx="215">
                  <c:v>24.989999999999995</c:v>
                </c:pt>
                <c:pt idx="216">
                  <c:v>24.980000000000004</c:v>
                </c:pt>
                <c:pt idx="217">
                  <c:v>22.909999999999997</c:v>
                </c:pt>
                <c:pt idx="218">
                  <c:v>22.519999999999996</c:v>
                </c:pt>
                <c:pt idx="219">
                  <c:v>22.049999999999997</c:v>
                </c:pt>
                <c:pt idx="220">
                  <c:v>20.5</c:v>
                </c:pt>
                <c:pt idx="221">
                  <c:v>20.810000000000002</c:v>
                </c:pt>
                <c:pt idx="222">
                  <c:v>21.61</c:v>
                </c:pt>
                <c:pt idx="223">
                  <c:v>21.930000000000007</c:v>
                </c:pt>
                <c:pt idx="224">
                  <c:v>25.400000000000006</c:v>
                </c:pt>
                <c:pt idx="225">
                  <c:v>25</c:v>
                </c:pt>
                <c:pt idx="226">
                  <c:v>26.010000000000005</c:v>
                </c:pt>
                <c:pt idx="227">
                  <c:v>26.909999999999997</c:v>
                </c:pt>
                <c:pt idx="228">
                  <c:v>29.11</c:v>
                </c:pt>
                <c:pt idx="229">
                  <c:v>27.950000000000003</c:v>
                </c:pt>
                <c:pt idx="230">
                  <c:v>30.019999999999996</c:v>
                </c:pt>
                <c:pt idx="231">
                  <c:v>27.620000000000005</c:v>
                </c:pt>
                <c:pt idx="232">
                  <c:v>25.989999999999995</c:v>
                </c:pt>
                <c:pt idx="233">
                  <c:v>24.430000000000007</c:v>
                </c:pt>
                <c:pt idx="234">
                  <c:v>25.189999999999998</c:v>
                </c:pt>
                <c:pt idx="235">
                  <c:v>23.89</c:v>
                </c:pt>
                <c:pt idx="236">
                  <c:v>22.5</c:v>
                </c:pt>
                <c:pt idx="237">
                  <c:v>22.560000000000002</c:v>
                </c:pt>
                <c:pt idx="238">
                  <c:v>21.400000000000006</c:v>
                </c:pt>
                <c:pt idx="239">
                  <c:v>30.14</c:v>
                </c:pt>
                <c:pt idx="240">
                  <c:v>24.849999999999994</c:v>
                </c:pt>
                <c:pt idx="241">
                  <c:v>25.209999999999994</c:v>
                </c:pt>
                <c:pt idx="242">
                  <c:v>25.090000000000003</c:v>
                </c:pt>
                <c:pt idx="243">
                  <c:v>27.019999999999996</c:v>
                </c:pt>
                <c:pt idx="244">
                  <c:v>25.840000000000003</c:v>
                </c:pt>
                <c:pt idx="245">
                  <c:v>23.299999999999997</c:v>
                </c:pt>
                <c:pt idx="246">
                  <c:v>22.730000000000004</c:v>
                </c:pt>
                <c:pt idx="247">
                  <c:v>33.099999999999994</c:v>
                </c:pt>
                <c:pt idx="248">
                  <c:v>34.099999999999994</c:v>
                </c:pt>
                <c:pt idx="249">
                  <c:v>35.53</c:v>
                </c:pt>
                <c:pt idx="250">
                  <c:v>35.269999999999996</c:v>
                </c:pt>
                <c:pt idx="251">
                  <c:v>39.36</c:v>
                </c:pt>
                <c:pt idx="252">
                  <c:v>40.92</c:v>
                </c:pt>
                <c:pt idx="253">
                  <c:v>39.040000000000006</c:v>
                </c:pt>
                <c:pt idx="254">
                  <c:v>38.629999999999995</c:v>
                </c:pt>
                <c:pt idx="255">
                  <c:v>37.680000000000007</c:v>
                </c:pt>
                <c:pt idx="256">
                  <c:v>32.790000000000006</c:v>
                </c:pt>
                <c:pt idx="257">
                  <c:v>30.540000000000006</c:v>
                </c:pt>
                <c:pt idx="258">
                  <c:v>32.269999999999996</c:v>
                </c:pt>
                <c:pt idx="259">
                  <c:v>39.290000000000006</c:v>
                </c:pt>
                <c:pt idx="260">
                  <c:v>37.819999999999993</c:v>
                </c:pt>
                <c:pt idx="261">
                  <c:v>36.78</c:v>
                </c:pt>
                <c:pt idx="262">
                  <c:v>34.650000000000006</c:v>
                </c:pt>
                <c:pt idx="263">
                  <c:v>33.67</c:v>
                </c:pt>
                <c:pt idx="264">
                  <c:v>37.549999999999997</c:v>
                </c:pt>
                <c:pt idx="265">
                  <c:v>38.269999999999996</c:v>
                </c:pt>
                <c:pt idx="266">
                  <c:v>35.22</c:v>
                </c:pt>
                <c:pt idx="267">
                  <c:v>32.870000000000005</c:v>
                </c:pt>
                <c:pt idx="268">
                  <c:v>31.299999999999997</c:v>
                </c:pt>
                <c:pt idx="269">
                  <c:v>30.72</c:v>
                </c:pt>
                <c:pt idx="270">
                  <c:v>32.290000000000006</c:v>
                </c:pt>
                <c:pt idx="271">
                  <c:v>32.89</c:v>
                </c:pt>
                <c:pt idx="272">
                  <c:v>31.08</c:v>
                </c:pt>
                <c:pt idx="273">
                  <c:v>30.980000000000004</c:v>
                </c:pt>
                <c:pt idx="274">
                  <c:v>30.549999999999997</c:v>
                </c:pt>
                <c:pt idx="275">
                  <c:v>33.900000000000006</c:v>
                </c:pt>
                <c:pt idx="276">
                  <c:v>38.25</c:v>
                </c:pt>
                <c:pt idx="277">
                  <c:v>37.760000000000005</c:v>
                </c:pt>
                <c:pt idx="278">
                  <c:v>40.700000000000003</c:v>
                </c:pt>
                <c:pt idx="279">
                  <c:v>40</c:v>
                </c:pt>
                <c:pt idx="280">
                  <c:v>36.129999999999995</c:v>
                </c:pt>
                <c:pt idx="281">
                  <c:v>36.450000000000003</c:v>
                </c:pt>
                <c:pt idx="282">
                  <c:v>36.159999999999997</c:v>
                </c:pt>
                <c:pt idx="283">
                  <c:v>34.58</c:v>
                </c:pt>
                <c:pt idx="284">
                  <c:v>33.239999999999995</c:v>
                </c:pt>
                <c:pt idx="285">
                  <c:v>31.92</c:v>
                </c:pt>
                <c:pt idx="286">
                  <c:v>35.36</c:v>
                </c:pt>
                <c:pt idx="287">
                  <c:v>32.47</c:v>
                </c:pt>
                <c:pt idx="288">
                  <c:v>32.08</c:v>
                </c:pt>
                <c:pt idx="289">
                  <c:v>33.120000000000005</c:v>
                </c:pt>
                <c:pt idx="290">
                  <c:v>36.17</c:v>
                </c:pt>
                <c:pt idx="291">
                  <c:v>17.069999999999993</c:v>
                </c:pt>
                <c:pt idx="292">
                  <c:v>18.650000000000006</c:v>
                </c:pt>
                <c:pt idx="293">
                  <c:v>18.75</c:v>
                </c:pt>
                <c:pt idx="294">
                  <c:v>18.329999999999998</c:v>
                </c:pt>
                <c:pt idx="295">
                  <c:v>12.780000000000001</c:v>
                </c:pt>
                <c:pt idx="296">
                  <c:v>17.739999999999995</c:v>
                </c:pt>
                <c:pt idx="297">
                  <c:v>12.849999999999994</c:v>
                </c:pt>
                <c:pt idx="298">
                  <c:v>14.14</c:v>
                </c:pt>
                <c:pt idx="299">
                  <c:v>14.810000000000002</c:v>
                </c:pt>
                <c:pt idx="300">
                  <c:v>18.540000000000006</c:v>
                </c:pt>
                <c:pt idx="301">
                  <c:v>19.200000000000003</c:v>
                </c:pt>
                <c:pt idx="302">
                  <c:v>20</c:v>
                </c:pt>
                <c:pt idx="303">
                  <c:v>17.379999999999995</c:v>
                </c:pt>
                <c:pt idx="304">
                  <c:v>15.150000000000006</c:v>
                </c:pt>
                <c:pt idx="305">
                  <c:v>13.959999999999994</c:v>
                </c:pt>
                <c:pt idx="306">
                  <c:v>13.040000000000006</c:v>
                </c:pt>
                <c:pt idx="307">
                  <c:v>19.409999999999997</c:v>
                </c:pt>
                <c:pt idx="308">
                  <c:v>20</c:v>
                </c:pt>
                <c:pt idx="309">
                  <c:v>16.569999999999993</c:v>
                </c:pt>
                <c:pt idx="310">
                  <c:v>18.590000000000003</c:v>
                </c:pt>
                <c:pt idx="311">
                  <c:v>20.5</c:v>
                </c:pt>
                <c:pt idx="312">
                  <c:v>20</c:v>
                </c:pt>
                <c:pt idx="313">
                  <c:v>17.459999999999994</c:v>
                </c:pt>
                <c:pt idx="314">
                  <c:v>16.28</c:v>
                </c:pt>
                <c:pt idx="315">
                  <c:v>7.5300000000000011</c:v>
                </c:pt>
                <c:pt idx="316">
                  <c:v>2.519999999999996</c:v>
                </c:pt>
                <c:pt idx="317">
                  <c:v>4.5100000000000051</c:v>
                </c:pt>
                <c:pt idx="318">
                  <c:v>4.4599999999999937</c:v>
                </c:pt>
                <c:pt idx="319">
                  <c:v>4.2099999999999937</c:v>
                </c:pt>
                <c:pt idx="320">
                  <c:v>0.76000000000000512</c:v>
                </c:pt>
                <c:pt idx="321">
                  <c:v>0.92000000000000171</c:v>
                </c:pt>
                <c:pt idx="322">
                  <c:v>0.73999999999999488</c:v>
                </c:pt>
                <c:pt idx="323">
                  <c:v>1.9200000000000017</c:v>
                </c:pt>
                <c:pt idx="324">
                  <c:v>7.8499999999999943</c:v>
                </c:pt>
                <c:pt idx="325">
                  <c:v>3.4699999999999989</c:v>
                </c:pt>
                <c:pt idx="326">
                  <c:v>1.6700000000000017</c:v>
                </c:pt>
                <c:pt idx="327">
                  <c:v>2.5699999999999932</c:v>
                </c:pt>
                <c:pt idx="328">
                  <c:v>3.9699999999999989</c:v>
                </c:pt>
                <c:pt idx="329">
                  <c:v>4.1899999999999977</c:v>
                </c:pt>
                <c:pt idx="330">
                  <c:v>5.9399999999999977</c:v>
                </c:pt>
                <c:pt idx="331">
                  <c:v>7.9300000000000068</c:v>
                </c:pt>
                <c:pt idx="332">
                  <c:v>3.4300000000000068</c:v>
                </c:pt>
                <c:pt idx="333">
                  <c:v>7.2999999999999972</c:v>
                </c:pt>
                <c:pt idx="334">
                  <c:v>7.4399999999999977</c:v>
                </c:pt>
                <c:pt idx="335">
                  <c:v>7.2199999999999989</c:v>
                </c:pt>
                <c:pt idx="336">
                  <c:v>4.0799999999999983</c:v>
                </c:pt>
                <c:pt idx="337">
                  <c:v>2.5600000000000023</c:v>
                </c:pt>
                <c:pt idx="338">
                  <c:v>1.0799999999999983</c:v>
                </c:pt>
                <c:pt idx="339">
                  <c:v>4.3499999999999943</c:v>
                </c:pt>
                <c:pt idx="340">
                  <c:v>5.0300000000000011</c:v>
                </c:pt>
                <c:pt idx="341">
                  <c:v>3.7199999999999989</c:v>
                </c:pt>
                <c:pt idx="342">
                  <c:v>2.3400000000000034</c:v>
                </c:pt>
                <c:pt idx="343">
                  <c:v>0.90999999999999659</c:v>
                </c:pt>
                <c:pt idx="344">
                  <c:v>0</c:v>
                </c:pt>
                <c:pt idx="345">
                  <c:v>0</c:v>
                </c:pt>
                <c:pt idx="346">
                  <c:v>0.20000000000000284</c:v>
                </c:pt>
                <c:pt idx="347">
                  <c:v>1.519999999999996</c:v>
                </c:pt>
                <c:pt idx="348">
                  <c:v>5.7999999999999972</c:v>
                </c:pt>
                <c:pt idx="349">
                  <c:v>10.230000000000004</c:v>
                </c:pt>
                <c:pt idx="350">
                  <c:v>4.2600000000000051</c:v>
                </c:pt>
                <c:pt idx="351">
                  <c:v>1.4099999999999966</c:v>
                </c:pt>
                <c:pt idx="352">
                  <c:v>6.9200000000000017</c:v>
                </c:pt>
                <c:pt idx="353">
                  <c:v>9.7800000000000011</c:v>
                </c:pt>
                <c:pt idx="354">
                  <c:v>8.4000000000000057</c:v>
                </c:pt>
                <c:pt idx="355">
                  <c:v>2.5300000000000011</c:v>
                </c:pt>
              </c:numCache>
            </c:numRef>
          </c:xVal>
          <c:yVal>
            <c:numRef>
              <c:f>'SSA-9OA'!$AI$2:$AI$357</c:f>
              <c:numCache>
                <c:formatCode>0.00</c:formatCode>
                <c:ptCount val="356"/>
                <c:pt idx="0">
                  <c:v>2.2600000000000016</c:v>
                </c:pt>
                <c:pt idx="1">
                  <c:v>1.9899999999999984</c:v>
                </c:pt>
                <c:pt idx="2">
                  <c:v>0.94000000000000128</c:v>
                </c:pt>
                <c:pt idx="3">
                  <c:v>5.2399999999999984</c:v>
                </c:pt>
                <c:pt idx="4">
                  <c:v>2.3000000000000007</c:v>
                </c:pt>
                <c:pt idx="5">
                  <c:v>5.5</c:v>
                </c:pt>
                <c:pt idx="6">
                  <c:v>9.1499999999999986</c:v>
                </c:pt>
                <c:pt idx="7">
                  <c:v>8.4899999999999984</c:v>
                </c:pt>
                <c:pt idx="8">
                  <c:v>8.4499999999999993</c:v>
                </c:pt>
                <c:pt idx="9">
                  <c:v>7.2800000000000011</c:v>
                </c:pt>
                <c:pt idx="10">
                  <c:v>15.54</c:v>
                </c:pt>
                <c:pt idx="11">
                  <c:v>14.7</c:v>
                </c:pt>
                <c:pt idx="12">
                  <c:v>15.76</c:v>
                </c:pt>
                <c:pt idx="13">
                  <c:v>13.09</c:v>
                </c:pt>
                <c:pt idx="14">
                  <c:v>11.02</c:v>
                </c:pt>
                <c:pt idx="15">
                  <c:v>14.99</c:v>
                </c:pt>
                <c:pt idx="16">
                  <c:v>14</c:v>
                </c:pt>
                <c:pt idx="17">
                  <c:v>11.79</c:v>
                </c:pt>
                <c:pt idx="18">
                  <c:v>24.72</c:v>
                </c:pt>
                <c:pt idx="19">
                  <c:v>23.17</c:v>
                </c:pt>
                <c:pt idx="20">
                  <c:v>22.990000000000002</c:v>
                </c:pt>
                <c:pt idx="21">
                  <c:v>18.32</c:v>
                </c:pt>
                <c:pt idx="22">
                  <c:v>18.59</c:v>
                </c:pt>
                <c:pt idx="23">
                  <c:v>13.760000000000002</c:v>
                </c:pt>
                <c:pt idx="24">
                  <c:v>10.5</c:v>
                </c:pt>
                <c:pt idx="25">
                  <c:v>11.04</c:v>
                </c:pt>
                <c:pt idx="26">
                  <c:v>36.480000000000004</c:v>
                </c:pt>
                <c:pt idx="27">
                  <c:v>37.06</c:v>
                </c:pt>
                <c:pt idx="28">
                  <c:v>39.200000000000003</c:v>
                </c:pt>
                <c:pt idx="29">
                  <c:v>39.869999999999997</c:v>
                </c:pt>
                <c:pt idx="30">
                  <c:v>26.56</c:v>
                </c:pt>
                <c:pt idx="31">
                  <c:v>27.3</c:v>
                </c:pt>
                <c:pt idx="32">
                  <c:v>27.04</c:v>
                </c:pt>
                <c:pt idx="33">
                  <c:v>29.37</c:v>
                </c:pt>
                <c:pt idx="34">
                  <c:v>56.95</c:v>
                </c:pt>
                <c:pt idx="35">
                  <c:v>43.1</c:v>
                </c:pt>
                <c:pt idx="36">
                  <c:v>42.31</c:v>
                </c:pt>
                <c:pt idx="37">
                  <c:v>47.04</c:v>
                </c:pt>
                <c:pt idx="38">
                  <c:v>43.35</c:v>
                </c:pt>
                <c:pt idx="39">
                  <c:v>45.37</c:v>
                </c:pt>
                <c:pt idx="40">
                  <c:v>46.8</c:v>
                </c:pt>
                <c:pt idx="41">
                  <c:v>49.41</c:v>
                </c:pt>
                <c:pt idx="42">
                  <c:v>3.5300000000000011</c:v>
                </c:pt>
                <c:pt idx="43">
                  <c:v>1.0599999999999987</c:v>
                </c:pt>
                <c:pt idx="44">
                  <c:v>2.5599999999999987</c:v>
                </c:pt>
                <c:pt idx="45">
                  <c:v>4.3999999999999986</c:v>
                </c:pt>
                <c:pt idx="46">
                  <c:v>52.57</c:v>
                </c:pt>
                <c:pt idx="47">
                  <c:v>55.2</c:v>
                </c:pt>
                <c:pt idx="48">
                  <c:v>59.61</c:v>
                </c:pt>
                <c:pt idx="49">
                  <c:v>59.3</c:v>
                </c:pt>
                <c:pt idx="50">
                  <c:v>12.55</c:v>
                </c:pt>
                <c:pt idx="51">
                  <c:v>11.219999999999999</c:v>
                </c:pt>
                <c:pt idx="52">
                  <c:v>9.1000000000000014</c:v>
                </c:pt>
                <c:pt idx="53">
                  <c:v>6.3299999999999983</c:v>
                </c:pt>
                <c:pt idx="54">
                  <c:v>8.879999999999999</c:v>
                </c:pt>
                <c:pt idx="55">
                  <c:v>9.02</c:v>
                </c:pt>
                <c:pt idx="56">
                  <c:v>9.36</c:v>
                </c:pt>
                <c:pt idx="57">
                  <c:v>7.59</c:v>
                </c:pt>
                <c:pt idx="58">
                  <c:v>22.240000000000002</c:v>
                </c:pt>
                <c:pt idx="59">
                  <c:v>22.509999999999998</c:v>
                </c:pt>
                <c:pt idx="60">
                  <c:v>21.7</c:v>
                </c:pt>
                <c:pt idx="61">
                  <c:v>20.990000000000002</c:v>
                </c:pt>
                <c:pt idx="62">
                  <c:v>16.740000000000002</c:v>
                </c:pt>
                <c:pt idx="63">
                  <c:v>15.88</c:v>
                </c:pt>
                <c:pt idx="64">
                  <c:v>18.119999999999997</c:v>
                </c:pt>
                <c:pt idx="65">
                  <c:v>17.2</c:v>
                </c:pt>
                <c:pt idx="66">
                  <c:v>18</c:v>
                </c:pt>
                <c:pt idx="67">
                  <c:v>20.34</c:v>
                </c:pt>
                <c:pt idx="68">
                  <c:v>18.630000000000003</c:v>
                </c:pt>
                <c:pt idx="69">
                  <c:v>18.95</c:v>
                </c:pt>
                <c:pt idx="70">
                  <c:v>17.89</c:v>
                </c:pt>
                <c:pt idx="71">
                  <c:v>17.77</c:v>
                </c:pt>
                <c:pt idx="72">
                  <c:v>15.3</c:v>
                </c:pt>
                <c:pt idx="73">
                  <c:v>10.64</c:v>
                </c:pt>
                <c:pt idx="74">
                  <c:v>10</c:v>
                </c:pt>
                <c:pt idx="75">
                  <c:v>10</c:v>
                </c:pt>
                <c:pt idx="76">
                  <c:v>11.04</c:v>
                </c:pt>
                <c:pt idx="77">
                  <c:v>12.89</c:v>
                </c:pt>
                <c:pt idx="78">
                  <c:v>11.16</c:v>
                </c:pt>
                <c:pt idx="79">
                  <c:v>11.29</c:v>
                </c:pt>
                <c:pt idx="80">
                  <c:v>13.170000000000002</c:v>
                </c:pt>
                <c:pt idx="81">
                  <c:v>5.2100000000000009</c:v>
                </c:pt>
                <c:pt idx="82">
                  <c:v>9.4400000000000013</c:v>
                </c:pt>
                <c:pt idx="83">
                  <c:v>9.3099999999999987</c:v>
                </c:pt>
                <c:pt idx="84">
                  <c:v>7.02</c:v>
                </c:pt>
                <c:pt idx="85">
                  <c:v>6.09</c:v>
                </c:pt>
                <c:pt idx="86">
                  <c:v>1.9600000000000009</c:v>
                </c:pt>
                <c:pt idx="87">
                  <c:v>4.2100000000000009</c:v>
                </c:pt>
                <c:pt idx="88">
                  <c:v>4.3999999999999986</c:v>
                </c:pt>
                <c:pt idx="89">
                  <c:v>3.5100000000000016</c:v>
                </c:pt>
                <c:pt idx="90">
                  <c:v>1.7100000000000009</c:v>
                </c:pt>
                <c:pt idx="91">
                  <c:v>0.21999999999999886</c:v>
                </c:pt>
                <c:pt idx="92">
                  <c:v>53.9</c:v>
                </c:pt>
                <c:pt idx="93">
                  <c:v>56.15</c:v>
                </c:pt>
                <c:pt idx="94">
                  <c:v>54.19</c:v>
                </c:pt>
                <c:pt idx="95">
                  <c:v>56.53</c:v>
                </c:pt>
                <c:pt idx="96">
                  <c:v>50.769999999999996</c:v>
                </c:pt>
                <c:pt idx="97">
                  <c:v>52.1</c:v>
                </c:pt>
                <c:pt idx="98">
                  <c:v>54.3</c:v>
                </c:pt>
                <c:pt idx="99">
                  <c:v>57.3</c:v>
                </c:pt>
                <c:pt idx="100">
                  <c:v>40</c:v>
                </c:pt>
                <c:pt idx="101">
                  <c:v>40</c:v>
                </c:pt>
                <c:pt idx="102">
                  <c:v>40.340000000000003</c:v>
                </c:pt>
                <c:pt idx="103">
                  <c:v>42.55</c:v>
                </c:pt>
                <c:pt idx="104">
                  <c:v>40.67</c:v>
                </c:pt>
                <c:pt idx="105">
                  <c:v>43.95</c:v>
                </c:pt>
                <c:pt idx="106">
                  <c:v>42.75</c:v>
                </c:pt>
                <c:pt idx="107">
                  <c:v>48.19</c:v>
                </c:pt>
                <c:pt idx="108">
                  <c:v>47.44</c:v>
                </c:pt>
                <c:pt idx="109">
                  <c:v>47.33</c:v>
                </c:pt>
                <c:pt idx="110">
                  <c:v>49.09</c:v>
                </c:pt>
                <c:pt idx="111">
                  <c:v>45.57</c:v>
                </c:pt>
                <c:pt idx="112">
                  <c:v>49.17</c:v>
                </c:pt>
                <c:pt idx="113">
                  <c:v>49.86</c:v>
                </c:pt>
                <c:pt idx="114">
                  <c:v>31.11</c:v>
                </c:pt>
                <c:pt idx="115">
                  <c:v>31.51</c:v>
                </c:pt>
                <c:pt idx="116">
                  <c:v>33.85</c:v>
                </c:pt>
                <c:pt idx="117">
                  <c:v>33.61</c:v>
                </c:pt>
                <c:pt idx="118">
                  <c:v>32.76</c:v>
                </c:pt>
                <c:pt idx="119">
                  <c:v>35.36</c:v>
                </c:pt>
                <c:pt idx="120">
                  <c:v>36.18</c:v>
                </c:pt>
                <c:pt idx="121">
                  <c:v>38.269999999999996</c:v>
                </c:pt>
                <c:pt idx="122">
                  <c:v>36.409999999999997</c:v>
                </c:pt>
                <c:pt idx="123">
                  <c:v>35.9</c:v>
                </c:pt>
                <c:pt idx="124">
                  <c:v>37.31</c:v>
                </c:pt>
                <c:pt idx="125">
                  <c:v>28.58</c:v>
                </c:pt>
                <c:pt idx="126">
                  <c:v>27.13</c:v>
                </c:pt>
                <c:pt idx="127">
                  <c:v>26.509999999999998</c:v>
                </c:pt>
                <c:pt idx="128">
                  <c:v>26.45</c:v>
                </c:pt>
                <c:pt idx="129">
                  <c:v>25.37</c:v>
                </c:pt>
                <c:pt idx="130">
                  <c:v>52.68</c:v>
                </c:pt>
                <c:pt idx="131">
                  <c:v>56.019999999999996</c:v>
                </c:pt>
                <c:pt idx="132">
                  <c:v>55.91</c:v>
                </c:pt>
                <c:pt idx="133">
                  <c:v>51.61</c:v>
                </c:pt>
                <c:pt idx="134">
                  <c:v>52.34</c:v>
                </c:pt>
                <c:pt idx="135">
                  <c:v>55.4</c:v>
                </c:pt>
                <c:pt idx="136">
                  <c:v>46.71</c:v>
                </c:pt>
                <c:pt idx="137">
                  <c:v>47.5</c:v>
                </c:pt>
                <c:pt idx="138">
                  <c:v>42.1</c:v>
                </c:pt>
                <c:pt idx="139">
                  <c:v>44.33</c:v>
                </c:pt>
                <c:pt idx="140">
                  <c:v>46.879999999999995</c:v>
                </c:pt>
                <c:pt idx="141">
                  <c:v>48.82</c:v>
                </c:pt>
                <c:pt idx="142">
                  <c:v>49.45</c:v>
                </c:pt>
                <c:pt idx="143">
                  <c:v>30.81</c:v>
                </c:pt>
                <c:pt idx="144">
                  <c:v>31.96</c:v>
                </c:pt>
                <c:pt idx="145">
                  <c:v>33.22</c:v>
                </c:pt>
                <c:pt idx="146">
                  <c:v>36.480000000000004</c:v>
                </c:pt>
                <c:pt idx="147">
                  <c:v>37.03</c:v>
                </c:pt>
                <c:pt idx="148">
                  <c:v>35.659999999999997</c:v>
                </c:pt>
                <c:pt idx="149">
                  <c:v>35.99</c:v>
                </c:pt>
                <c:pt idx="150">
                  <c:v>36.58</c:v>
                </c:pt>
                <c:pt idx="151">
                  <c:v>37.11</c:v>
                </c:pt>
                <c:pt idx="152">
                  <c:v>36.44</c:v>
                </c:pt>
                <c:pt idx="153">
                  <c:v>28.79</c:v>
                </c:pt>
                <c:pt idx="154">
                  <c:v>28.77</c:v>
                </c:pt>
                <c:pt idx="155">
                  <c:v>26.9</c:v>
                </c:pt>
                <c:pt idx="156">
                  <c:v>28.71</c:v>
                </c:pt>
                <c:pt idx="157">
                  <c:v>26.05</c:v>
                </c:pt>
                <c:pt idx="158">
                  <c:v>27.4</c:v>
                </c:pt>
                <c:pt idx="159">
                  <c:v>28.15</c:v>
                </c:pt>
                <c:pt idx="160">
                  <c:v>29.07</c:v>
                </c:pt>
                <c:pt idx="161">
                  <c:v>23.92</c:v>
                </c:pt>
                <c:pt idx="162">
                  <c:v>23.04</c:v>
                </c:pt>
                <c:pt idx="163">
                  <c:v>23.25</c:v>
                </c:pt>
                <c:pt idx="164">
                  <c:v>24.11</c:v>
                </c:pt>
                <c:pt idx="165">
                  <c:v>20.75</c:v>
                </c:pt>
                <c:pt idx="166">
                  <c:v>20.5</c:v>
                </c:pt>
                <c:pt idx="167">
                  <c:v>19.439999999999998</c:v>
                </c:pt>
                <c:pt idx="168">
                  <c:v>16.369999999999997</c:v>
                </c:pt>
                <c:pt idx="169">
                  <c:v>14.99</c:v>
                </c:pt>
                <c:pt idx="170">
                  <c:v>16.02</c:v>
                </c:pt>
                <c:pt idx="171">
                  <c:v>0.5</c:v>
                </c:pt>
                <c:pt idx="172">
                  <c:v>0.32000000000000028</c:v>
                </c:pt>
                <c:pt idx="173">
                  <c:v>0.82000000000000028</c:v>
                </c:pt>
                <c:pt idx="174">
                  <c:v>49.08</c:v>
                </c:pt>
                <c:pt idx="175">
                  <c:v>48.980000000000004</c:v>
                </c:pt>
                <c:pt idx="176">
                  <c:v>51.25</c:v>
                </c:pt>
                <c:pt idx="177">
                  <c:v>52.620000000000005</c:v>
                </c:pt>
                <c:pt idx="178">
                  <c:v>51.07</c:v>
                </c:pt>
                <c:pt idx="179">
                  <c:v>51.879999999999995</c:v>
                </c:pt>
                <c:pt idx="180">
                  <c:v>57.84</c:v>
                </c:pt>
                <c:pt idx="181">
                  <c:v>59.32</c:v>
                </c:pt>
                <c:pt idx="182">
                  <c:v>42.62</c:v>
                </c:pt>
                <c:pt idx="183">
                  <c:v>14.82</c:v>
                </c:pt>
                <c:pt idx="184">
                  <c:v>16.310000000000002</c:v>
                </c:pt>
                <c:pt idx="185">
                  <c:v>15.14</c:v>
                </c:pt>
                <c:pt idx="186">
                  <c:v>13.600000000000001</c:v>
                </c:pt>
                <c:pt idx="187">
                  <c:v>13.399999999999999</c:v>
                </c:pt>
                <c:pt idx="188">
                  <c:v>7.4200000000000017</c:v>
                </c:pt>
                <c:pt idx="189">
                  <c:v>6.52</c:v>
                </c:pt>
                <c:pt idx="190">
                  <c:v>7.0599999999999987</c:v>
                </c:pt>
                <c:pt idx="191">
                  <c:v>7.870000000000001</c:v>
                </c:pt>
                <c:pt idx="192">
                  <c:v>7.8999999999999986</c:v>
                </c:pt>
                <c:pt idx="193">
                  <c:v>6.4600000000000009</c:v>
                </c:pt>
                <c:pt idx="194">
                  <c:v>0.78999999999999915</c:v>
                </c:pt>
                <c:pt idx="195">
                  <c:v>4.6499999999999986</c:v>
                </c:pt>
                <c:pt idx="196">
                  <c:v>1.0799999999999983</c:v>
                </c:pt>
                <c:pt idx="197">
                  <c:v>0.78000000000000114</c:v>
                </c:pt>
                <c:pt idx="198">
                  <c:v>54.32</c:v>
                </c:pt>
                <c:pt idx="199">
                  <c:v>55.93</c:v>
                </c:pt>
                <c:pt idx="200">
                  <c:v>56.17</c:v>
                </c:pt>
                <c:pt idx="201">
                  <c:v>55.489999999999995</c:v>
                </c:pt>
                <c:pt idx="202">
                  <c:v>56.32</c:v>
                </c:pt>
                <c:pt idx="203">
                  <c:v>56.769999999999996</c:v>
                </c:pt>
                <c:pt idx="204">
                  <c:v>56.46</c:v>
                </c:pt>
                <c:pt idx="205">
                  <c:v>57.129999999999995</c:v>
                </c:pt>
                <c:pt idx="206">
                  <c:v>38.230000000000004</c:v>
                </c:pt>
                <c:pt idx="207">
                  <c:v>42.16</c:v>
                </c:pt>
                <c:pt idx="208">
                  <c:v>43.269999999999996</c:v>
                </c:pt>
                <c:pt idx="209">
                  <c:v>42.730000000000004</c:v>
                </c:pt>
                <c:pt idx="210">
                  <c:v>42.19</c:v>
                </c:pt>
                <c:pt idx="211">
                  <c:v>41.43</c:v>
                </c:pt>
                <c:pt idx="212">
                  <c:v>42.9</c:v>
                </c:pt>
                <c:pt idx="213">
                  <c:v>46.58</c:v>
                </c:pt>
                <c:pt idx="214">
                  <c:v>44.63</c:v>
                </c:pt>
                <c:pt idx="215">
                  <c:v>45.67</c:v>
                </c:pt>
                <c:pt idx="216">
                  <c:v>46.79</c:v>
                </c:pt>
                <c:pt idx="217">
                  <c:v>47.14</c:v>
                </c:pt>
                <c:pt idx="218">
                  <c:v>46.269999999999996</c:v>
                </c:pt>
                <c:pt idx="219">
                  <c:v>30</c:v>
                </c:pt>
                <c:pt idx="220">
                  <c:v>35.5</c:v>
                </c:pt>
                <c:pt idx="221">
                  <c:v>31.76</c:v>
                </c:pt>
                <c:pt idx="222">
                  <c:v>32.86</c:v>
                </c:pt>
                <c:pt idx="223">
                  <c:v>34.68</c:v>
                </c:pt>
                <c:pt idx="224">
                  <c:v>31.34</c:v>
                </c:pt>
                <c:pt idx="225">
                  <c:v>32.47</c:v>
                </c:pt>
                <c:pt idx="226">
                  <c:v>34.880000000000003</c:v>
                </c:pt>
                <c:pt idx="227">
                  <c:v>32.08</c:v>
                </c:pt>
                <c:pt idx="228">
                  <c:v>31.99</c:v>
                </c:pt>
                <c:pt idx="229">
                  <c:v>34.67</c:v>
                </c:pt>
                <c:pt idx="230">
                  <c:v>36.700000000000003</c:v>
                </c:pt>
                <c:pt idx="231">
                  <c:v>36.04</c:v>
                </c:pt>
                <c:pt idx="232">
                  <c:v>35.39</c:v>
                </c:pt>
                <c:pt idx="233">
                  <c:v>35.43</c:v>
                </c:pt>
                <c:pt idx="234">
                  <c:v>39.71</c:v>
                </c:pt>
                <c:pt idx="235">
                  <c:v>38.74</c:v>
                </c:pt>
                <c:pt idx="236">
                  <c:v>39.58</c:v>
                </c:pt>
                <c:pt idx="237">
                  <c:v>38.22</c:v>
                </c:pt>
                <c:pt idx="238">
                  <c:v>27.759999999999998</c:v>
                </c:pt>
                <c:pt idx="239">
                  <c:v>26.509999999999998</c:v>
                </c:pt>
                <c:pt idx="240">
                  <c:v>28.24</c:v>
                </c:pt>
                <c:pt idx="241">
                  <c:v>28.46</c:v>
                </c:pt>
                <c:pt idx="242">
                  <c:v>27.2</c:v>
                </c:pt>
                <c:pt idx="243">
                  <c:v>23.08</c:v>
                </c:pt>
                <c:pt idx="244">
                  <c:v>21.28</c:v>
                </c:pt>
                <c:pt idx="245">
                  <c:v>20.11</c:v>
                </c:pt>
                <c:pt idx="246">
                  <c:v>21.689999999999998</c:v>
                </c:pt>
                <c:pt idx="247">
                  <c:v>43.44</c:v>
                </c:pt>
                <c:pt idx="248">
                  <c:v>43.019999999999996</c:v>
                </c:pt>
                <c:pt idx="249">
                  <c:v>44.769999999999996</c:v>
                </c:pt>
                <c:pt idx="250">
                  <c:v>43.480000000000004</c:v>
                </c:pt>
                <c:pt idx="251">
                  <c:v>41.41</c:v>
                </c:pt>
                <c:pt idx="252">
                  <c:v>46.44</c:v>
                </c:pt>
                <c:pt idx="253">
                  <c:v>47.260000000000005</c:v>
                </c:pt>
                <c:pt idx="254">
                  <c:v>49.019999999999996</c:v>
                </c:pt>
                <c:pt idx="255">
                  <c:v>48.15</c:v>
                </c:pt>
                <c:pt idx="256">
                  <c:v>45.13</c:v>
                </c:pt>
                <c:pt idx="257">
                  <c:v>44.269999999999996</c:v>
                </c:pt>
                <c:pt idx="258">
                  <c:v>46.93</c:v>
                </c:pt>
                <c:pt idx="259">
                  <c:v>31.61</c:v>
                </c:pt>
                <c:pt idx="260">
                  <c:v>31.85</c:v>
                </c:pt>
                <c:pt idx="261">
                  <c:v>32.03</c:v>
                </c:pt>
                <c:pt idx="262">
                  <c:v>31.25</c:v>
                </c:pt>
                <c:pt idx="263">
                  <c:v>31.33</c:v>
                </c:pt>
                <c:pt idx="264">
                  <c:v>34.49</c:v>
                </c:pt>
                <c:pt idx="265">
                  <c:v>35.619999999999997</c:v>
                </c:pt>
                <c:pt idx="266">
                  <c:v>36.5</c:v>
                </c:pt>
                <c:pt idx="267">
                  <c:v>32.880000000000003</c:v>
                </c:pt>
                <c:pt idx="268">
                  <c:v>32.020000000000003</c:v>
                </c:pt>
                <c:pt idx="269">
                  <c:v>34.1</c:v>
                </c:pt>
                <c:pt idx="270">
                  <c:v>36.119999999999997</c:v>
                </c:pt>
                <c:pt idx="271">
                  <c:v>37.159999999999997</c:v>
                </c:pt>
                <c:pt idx="272">
                  <c:v>39.5</c:v>
                </c:pt>
                <c:pt idx="273">
                  <c:v>29.8</c:v>
                </c:pt>
                <c:pt idx="274">
                  <c:v>28.66</c:v>
                </c:pt>
                <c:pt idx="275">
                  <c:v>30.3</c:v>
                </c:pt>
                <c:pt idx="276">
                  <c:v>30</c:v>
                </c:pt>
                <c:pt idx="277">
                  <c:v>28.36</c:v>
                </c:pt>
                <c:pt idx="278">
                  <c:v>26.95</c:v>
                </c:pt>
                <c:pt idx="279">
                  <c:v>22.68</c:v>
                </c:pt>
                <c:pt idx="280">
                  <c:v>26.45</c:v>
                </c:pt>
                <c:pt idx="281">
                  <c:v>24.87</c:v>
                </c:pt>
                <c:pt idx="282">
                  <c:v>23.55</c:v>
                </c:pt>
                <c:pt idx="283">
                  <c:v>22.27</c:v>
                </c:pt>
                <c:pt idx="284">
                  <c:v>23.19</c:v>
                </c:pt>
                <c:pt idx="285">
                  <c:v>21.6</c:v>
                </c:pt>
                <c:pt idx="286">
                  <c:v>16.619999999999997</c:v>
                </c:pt>
                <c:pt idx="287">
                  <c:v>18.11</c:v>
                </c:pt>
                <c:pt idx="288">
                  <c:v>16.869999999999997</c:v>
                </c:pt>
                <c:pt idx="289">
                  <c:v>14.26</c:v>
                </c:pt>
                <c:pt idx="290">
                  <c:v>17</c:v>
                </c:pt>
                <c:pt idx="291">
                  <c:v>24.98</c:v>
                </c:pt>
                <c:pt idx="292">
                  <c:v>24.44</c:v>
                </c:pt>
                <c:pt idx="293">
                  <c:v>23.04</c:v>
                </c:pt>
                <c:pt idx="294">
                  <c:v>23.28</c:v>
                </c:pt>
                <c:pt idx="295">
                  <c:v>27.39</c:v>
                </c:pt>
                <c:pt idx="296">
                  <c:v>21.93</c:v>
                </c:pt>
                <c:pt idx="297">
                  <c:v>24.11</c:v>
                </c:pt>
                <c:pt idx="298">
                  <c:v>21.64</c:v>
                </c:pt>
                <c:pt idx="299">
                  <c:v>16.369999999999997</c:v>
                </c:pt>
                <c:pt idx="300">
                  <c:v>18.619999999999997</c:v>
                </c:pt>
                <c:pt idx="301">
                  <c:v>19.45</c:v>
                </c:pt>
                <c:pt idx="302">
                  <c:v>16.880000000000003</c:v>
                </c:pt>
                <c:pt idx="303">
                  <c:v>15.06</c:v>
                </c:pt>
                <c:pt idx="304">
                  <c:v>14</c:v>
                </c:pt>
                <c:pt idx="305">
                  <c:v>13.120000000000001</c:v>
                </c:pt>
                <c:pt idx="306">
                  <c:v>12.690000000000001</c:v>
                </c:pt>
                <c:pt idx="307">
                  <c:v>8.7800000000000011</c:v>
                </c:pt>
                <c:pt idx="308">
                  <c:v>7.8000000000000007</c:v>
                </c:pt>
                <c:pt idx="309">
                  <c:v>6.32</c:v>
                </c:pt>
                <c:pt idx="310">
                  <c:v>5.25</c:v>
                </c:pt>
                <c:pt idx="311">
                  <c:v>2.9200000000000017</c:v>
                </c:pt>
                <c:pt idx="312">
                  <c:v>1.5</c:v>
                </c:pt>
                <c:pt idx="313">
                  <c:v>0.39000000000000057</c:v>
                </c:pt>
                <c:pt idx="314">
                  <c:v>3.7199999999999989</c:v>
                </c:pt>
                <c:pt idx="315">
                  <c:v>59.35</c:v>
                </c:pt>
                <c:pt idx="316">
                  <c:v>58.72</c:v>
                </c:pt>
                <c:pt idx="317">
                  <c:v>58.25</c:v>
                </c:pt>
                <c:pt idx="318">
                  <c:v>53.54</c:v>
                </c:pt>
                <c:pt idx="319">
                  <c:v>50.7</c:v>
                </c:pt>
                <c:pt idx="320">
                  <c:v>52.55</c:v>
                </c:pt>
                <c:pt idx="321">
                  <c:v>53.55</c:v>
                </c:pt>
                <c:pt idx="322">
                  <c:v>55.66</c:v>
                </c:pt>
                <c:pt idx="323">
                  <c:v>40.590000000000003</c:v>
                </c:pt>
                <c:pt idx="324">
                  <c:v>30.72</c:v>
                </c:pt>
                <c:pt idx="325">
                  <c:v>30</c:v>
                </c:pt>
                <c:pt idx="326">
                  <c:v>30.75</c:v>
                </c:pt>
                <c:pt idx="327">
                  <c:v>31.22</c:v>
                </c:pt>
                <c:pt idx="328">
                  <c:v>34.11</c:v>
                </c:pt>
                <c:pt idx="329">
                  <c:v>32.090000000000003</c:v>
                </c:pt>
                <c:pt idx="330">
                  <c:v>31.4</c:v>
                </c:pt>
                <c:pt idx="331">
                  <c:v>40.58</c:v>
                </c:pt>
                <c:pt idx="332">
                  <c:v>40.67</c:v>
                </c:pt>
                <c:pt idx="333">
                  <c:v>31.42</c:v>
                </c:pt>
                <c:pt idx="334">
                  <c:v>32.53</c:v>
                </c:pt>
                <c:pt idx="335">
                  <c:v>34.39</c:v>
                </c:pt>
                <c:pt idx="336">
                  <c:v>34.619999999999997</c:v>
                </c:pt>
                <c:pt idx="337">
                  <c:v>33.32</c:v>
                </c:pt>
                <c:pt idx="338">
                  <c:v>38.79</c:v>
                </c:pt>
                <c:pt idx="339">
                  <c:v>36.79</c:v>
                </c:pt>
                <c:pt idx="340">
                  <c:v>37.01</c:v>
                </c:pt>
                <c:pt idx="341">
                  <c:v>26.92</c:v>
                </c:pt>
                <c:pt idx="342">
                  <c:v>27.52</c:v>
                </c:pt>
                <c:pt idx="343">
                  <c:v>29.54</c:v>
                </c:pt>
                <c:pt idx="344">
                  <c:v>26.43</c:v>
                </c:pt>
                <c:pt idx="345">
                  <c:v>26</c:v>
                </c:pt>
                <c:pt idx="346">
                  <c:v>22.59</c:v>
                </c:pt>
                <c:pt idx="347">
                  <c:v>22.1</c:v>
                </c:pt>
                <c:pt idx="348">
                  <c:v>22.990000000000002</c:v>
                </c:pt>
                <c:pt idx="349">
                  <c:v>11.190000000000001</c:v>
                </c:pt>
                <c:pt idx="350">
                  <c:v>6.8099999999999987</c:v>
                </c:pt>
                <c:pt idx="351">
                  <c:v>8.7399999999999984</c:v>
                </c:pt>
                <c:pt idx="352">
                  <c:v>5.84</c:v>
                </c:pt>
                <c:pt idx="353">
                  <c:v>7.1900000000000013</c:v>
                </c:pt>
                <c:pt idx="354">
                  <c:v>2.7800000000000011</c:v>
                </c:pt>
                <c:pt idx="355">
                  <c:v>4.07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'SSA-9OA'!$D$2</c:f>
              <c:strCache>
                <c:ptCount val="1"/>
                <c:pt idx="0">
                  <c:v>'1A'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'SSA-9OA'!$J$2:$J$11</c:f>
              <c:numCache>
                <c:formatCode>General</c:formatCode>
                <c:ptCount val="10"/>
                <c:pt idx="0">
                  <c:v>74.12</c:v>
                </c:pt>
                <c:pt idx="1">
                  <c:v>75.459999999999994</c:v>
                </c:pt>
                <c:pt idx="2">
                  <c:v>78.540000000000006</c:v>
                </c:pt>
                <c:pt idx="3">
                  <c:v>78.75</c:v>
                </c:pt>
                <c:pt idx="4">
                  <c:v>75.94</c:v>
                </c:pt>
                <c:pt idx="5">
                  <c:v>71.58</c:v>
                </c:pt>
                <c:pt idx="6">
                  <c:v>70.28</c:v>
                </c:pt>
                <c:pt idx="7">
                  <c:v>75.900000000000006</c:v>
                </c:pt>
                <c:pt idx="8">
                  <c:v>78.95</c:v>
                </c:pt>
                <c:pt idx="9">
                  <c:v>76.88</c:v>
                </c:pt>
              </c:numCache>
            </c:numRef>
          </c:xVal>
          <c:yVal>
            <c:numRef>
              <c:f>'SSA-9OA'!$K$2:$K$11</c:f>
              <c:numCache>
                <c:formatCode>General</c:formatCode>
                <c:ptCount val="10"/>
                <c:pt idx="0">
                  <c:v>-27.74</c:v>
                </c:pt>
                <c:pt idx="1">
                  <c:v>-28.01</c:v>
                </c:pt>
                <c:pt idx="2">
                  <c:v>-29.06</c:v>
                </c:pt>
                <c:pt idx="3">
                  <c:v>-24.76</c:v>
                </c:pt>
                <c:pt idx="4">
                  <c:v>-27.7</c:v>
                </c:pt>
                <c:pt idx="5">
                  <c:v>-24.5</c:v>
                </c:pt>
                <c:pt idx="6">
                  <c:v>-20.85</c:v>
                </c:pt>
                <c:pt idx="7">
                  <c:v>-21.51</c:v>
                </c:pt>
                <c:pt idx="8">
                  <c:v>-21.55</c:v>
                </c:pt>
                <c:pt idx="9">
                  <c:v>-22.72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'SSA-9OA'!$D$12</c:f>
              <c:strCache>
                <c:ptCount val="1"/>
                <c:pt idx="0">
                  <c:v>'1B'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'SSA-9OA'!$J$12:$J$19</c:f>
              <c:numCache>
                <c:formatCode>General</c:formatCode>
                <c:ptCount val="8"/>
                <c:pt idx="0">
                  <c:v>72.45</c:v>
                </c:pt>
                <c:pt idx="1">
                  <c:v>73.08</c:v>
                </c:pt>
                <c:pt idx="2">
                  <c:v>74.819999999999993</c:v>
                </c:pt>
                <c:pt idx="3">
                  <c:v>75.8</c:v>
                </c:pt>
                <c:pt idx="4">
                  <c:v>75.790000000000006</c:v>
                </c:pt>
                <c:pt idx="5">
                  <c:v>80.22</c:v>
                </c:pt>
                <c:pt idx="6">
                  <c:v>80</c:v>
                </c:pt>
                <c:pt idx="7">
                  <c:v>79.33</c:v>
                </c:pt>
              </c:numCache>
            </c:numRef>
          </c:xVal>
          <c:yVal>
            <c:numRef>
              <c:f>'SSA-9OA'!$K$12:$K$19</c:f>
              <c:numCache>
                <c:formatCode>General</c:formatCode>
                <c:ptCount val="8"/>
                <c:pt idx="0">
                  <c:v>-14.46</c:v>
                </c:pt>
                <c:pt idx="1">
                  <c:v>-15.3</c:v>
                </c:pt>
                <c:pt idx="2">
                  <c:v>-14.24</c:v>
                </c:pt>
                <c:pt idx="3">
                  <c:v>-16.91</c:v>
                </c:pt>
                <c:pt idx="4">
                  <c:v>-18.98</c:v>
                </c:pt>
                <c:pt idx="5">
                  <c:v>-15.01</c:v>
                </c:pt>
                <c:pt idx="6">
                  <c:v>-16</c:v>
                </c:pt>
                <c:pt idx="7">
                  <c:v>-18.21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'SSA-9OA'!$D$20</c:f>
              <c:strCache>
                <c:ptCount val="1"/>
                <c:pt idx="0">
                  <c:v>'1C'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'SSA-9OA'!$J$20:$J$22</c:f>
              <c:numCache>
                <c:formatCode>General</c:formatCode>
                <c:ptCount val="3"/>
                <c:pt idx="0">
                  <c:v>77.349999999999994</c:v>
                </c:pt>
                <c:pt idx="1">
                  <c:v>77.87</c:v>
                </c:pt>
                <c:pt idx="2">
                  <c:v>78.34</c:v>
                </c:pt>
              </c:numCache>
            </c:numRef>
          </c:xVal>
          <c:yVal>
            <c:numRef>
              <c:f>'SSA-9OA'!$K$20:$K$22</c:f>
              <c:numCache>
                <c:formatCode>General</c:formatCode>
                <c:ptCount val="3"/>
                <c:pt idx="0">
                  <c:v>-5.28</c:v>
                </c:pt>
                <c:pt idx="1">
                  <c:v>-6.83</c:v>
                </c:pt>
                <c:pt idx="2">
                  <c:v>-7.01</c:v>
                </c:pt>
              </c:numCache>
            </c:numRef>
          </c:yVal>
          <c:smooth val="0"/>
        </c:ser>
        <c:ser>
          <c:idx val="5"/>
          <c:order val="5"/>
          <c:tx>
            <c:v>DHPs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'SSA-9OA'!$AR$2:$AR$176</c:f>
              <c:numCache>
                <c:formatCode>General</c:formatCode>
                <c:ptCount val="175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50</c:v>
                </c:pt>
                <c:pt idx="31">
                  <c:v>70</c:v>
                </c:pt>
                <c:pt idx="32">
                  <c:v>70</c:v>
                </c:pt>
                <c:pt idx="33">
                  <c:v>80</c:v>
                </c:pt>
                <c:pt idx="34">
                  <c:v>80</c:v>
                </c:pt>
                <c:pt idx="35">
                  <c:v>110</c:v>
                </c:pt>
                <c:pt idx="36">
                  <c:v>110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10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110</c:v>
                </c:pt>
                <c:pt idx="51">
                  <c:v>10</c:v>
                </c:pt>
                <c:pt idx="52">
                  <c:v>80</c:v>
                </c:pt>
                <c:pt idx="53">
                  <c:v>70</c:v>
                </c:pt>
                <c:pt idx="54">
                  <c:v>60</c:v>
                </c:pt>
                <c:pt idx="55">
                  <c:v>50</c:v>
                </c:pt>
                <c:pt idx="56">
                  <c:v>60</c:v>
                </c:pt>
                <c:pt idx="57">
                  <c:v>60</c:v>
                </c:pt>
                <c:pt idx="58">
                  <c:v>50</c:v>
                </c:pt>
                <c:pt idx="59">
                  <c:v>50</c:v>
                </c:pt>
                <c:pt idx="60">
                  <c:v>60</c:v>
                </c:pt>
                <c:pt idx="61">
                  <c:v>60</c:v>
                </c:pt>
                <c:pt idx="62">
                  <c:v>70</c:v>
                </c:pt>
                <c:pt idx="63">
                  <c:v>70</c:v>
                </c:pt>
                <c:pt idx="64">
                  <c:v>80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100</c:v>
                </c:pt>
                <c:pt idx="75">
                  <c:v>100</c:v>
                </c:pt>
                <c:pt idx="76">
                  <c:v>130</c:v>
                </c:pt>
                <c:pt idx="77">
                  <c:v>130</c:v>
                </c:pt>
                <c:pt idx="78">
                  <c:v>100</c:v>
                </c:pt>
                <c:pt idx="79">
                  <c:v>80</c:v>
                </c:pt>
                <c:pt idx="80">
                  <c:v>80</c:v>
                </c:pt>
                <c:pt idx="81">
                  <c:v>70</c:v>
                </c:pt>
                <c:pt idx="82">
                  <c:v>60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60</c:v>
                </c:pt>
                <c:pt idx="87">
                  <c:v>60</c:v>
                </c:pt>
                <c:pt idx="88">
                  <c:v>70</c:v>
                </c:pt>
                <c:pt idx="89">
                  <c:v>80</c:v>
                </c:pt>
                <c:pt idx="90">
                  <c:v>80</c:v>
                </c:pt>
                <c:pt idx="91">
                  <c:v>90</c:v>
                </c:pt>
                <c:pt idx="92">
                  <c:v>80</c:v>
                </c:pt>
                <c:pt idx="93">
                  <c:v>90</c:v>
                </c:pt>
                <c:pt idx="94">
                  <c:v>80</c:v>
                </c:pt>
                <c:pt idx="95">
                  <c:v>70</c:v>
                </c:pt>
                <c:pt idx="96">
                  <c:v>60</c:v>
                </c:pt>
                <c:pt idx="97">
                  <c:v>50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90</c:v>
                </c:pt>
                <c:pt idx="109">
                  <c:v>90</c:v>
                </c:pt>
                <c:pt idx="110">
                  <c:v>80</c:v>
                </c:pt>
                <c:pt idx="111">
                  <c:v>70</c:v>
                </c:pt>
                <c:pt idx="112">
                  <c:v>70</c:v>
                </c:pt>
                <c:pt idx="113">
                  <c:v>60</c:v>
                </c:pt>
                <c:pt idx="114">
                  <c:v>50</c:v>
                </c:pt>
                <c:pt idx="115">
                  <c:v>50</c:v>
                </c:pt>
                <c:pt idx="116">
                  <c:v>30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80</c:v>
                </c:pt>
                <c:pt idx="124">
                  <c:v>80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100</c:v>
                </c:pt>
                <c:pt idx="132">
                  <c:v>80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60</c:v>
                </c:pt>
                <c:pt idx="137">
                  <c:v>60</c:v>
                </c:pt>
                <c:pt idx="138">
                  <c:v>50</c:v>
                </c:pt>
                <c:pt idx="139">
                  <c:v>50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50</c:v>
                </c:pt>
                <c:pt idx="144">
                  <c:v>50</c:v>
                </c:pt>
                <c:pt idx="145">
                  <c:v>30</c:v>
                </c:pt>
                <c:pt idx="146">
                  <c:v>30</c:v>
                </c:pt>
                <c:pt idx="147">
                  <c:v>60</c:v>
                </c:pt>
                <c:pt idx="148">
                  <c:v>110</c:v>
                </c:pt>
                <c:pt idx="149">
                  <c:v>110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70</c:v>
                </c:pt>
                <c:pt idx="169">
                  <c:v>70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70</c:v>
                </c:pt>
                <c:pt idx="174">
                  <c:v>60</c:v>
                </c:pt>
              </c:numCache>
            </c:numRef>
          </c:xVal>
          <c:yVal>
            <c:numRef>
              <c:f>'SSA-9OA'!$AS$2:$AS$176</c:f>
              <c:numCache>
                <c:formatCode>General</c:formatCode>
                <c:ptCount val="175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5232"/>
        <c:axId val="289884840"/>
      </c:scatterChart>
      <c:valAx>
        <c:axId val="289885232"/>
        <c:scaling>
          <c:orientation val="minMax"/>
          <c:min val="0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4840"/>
        <c:crosses val="autoZero"/>
        <c:crossBetween val="midCat"/>
      </c:valAx>
      <c:valAx>
        <c:axId val="289884840"/>
        <c:scaling>
          <c:orientation val="minMax"/>
          <c:max val="6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N</a:t>
            </a:r>
          </a:p>
        </c:rich>
      </c:tx>
      <c:layout>
        <c:manualLayout>
          <c:xMode val="edge"/>
          <c:yMode val="edge"/>
          <c:x val="0.1701149425287356"/>
          <c:y val="0.643097643097643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Trees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'SSA-9OA'!$J$2:$J$357</c:f>
              <c:numCache>
                <c:formatCode>General</c:formatCode>
                <c:ptCount val="356"/>
                <c:pt idx="0">
                  <c:v>74.12</c:v>
                </c:pt>
                <c:pt idx="1">
                  <c:v>75.459999999999994</c:v>
                </c:pt>
                <c:pt idx="2">
                  <c:v>78.540000000000006</c:v>
                </c:pt>
                <c:pt idx="3">
                  <c:v>78.75</c:v>
                </c:pt>
                <c:pt idx="4">
                  <c:v>75.94</c:v>
                </c:pt>
                <c:pt idx="5">
                  <c:v>71.58</c:v>
                </c:pt>
                <c:pt idx="6">
                  <c:v>70.28</c:v>
                </c:pt>
                <c:pt idx="7">
                  <c:v>75.900000000000006</c:v>
                </c:pt>
                <c:pt idx="8">
                  <c:v>78.95</c:v>
                </c:pt>
                <c:pt idx="9">
                  <c:v>76.88</c:v>
                </c:pt>
                <c:pt idx="10">
                  <c:v>72.45</c:v>
                </c:pt>
                <c:pt idx="11">
                  <c:v>73.08</c:v>
                </c:pt>
                <c:pt idx="12">
                  <c:v>74.819999999999993</c:v>
                </c:pt>
                <c:pt idx="13">
                  <c:v>75.8</c:v>
                </c:pt>
                <c:pt idx="14">
                  <c:v>75.790000000000006</c:v>
                </c:pt>
                <c:pt idx="15">
                  <c:v>80.22</c:v>
                </c:pt>
                <c:pt idx="16">
                  <c:v>80</c:v>
                </c:pt>
                <c:pt idx="17">
                  <c:v>79.33</c:v>
                </c:pt>
                <c:pt idx="18">
                  <c:v>77.349999999999994</c:v>
                </c:pt>
                <c:pt idx="19">
                  <c:v>77.87</c:v>
                </c:pt>
                <c:pt idx="20">
                  <c:v>78.34</c:v>
                </c:pt>
                <c:pt idx="21">
                  <c:v>76.06</c:v>
                </c:pt>
                <c:pt idx="22">
                  <c:v>74.180000000000007</c:v>
                </c:pt>
                <c:pt idx="23">
                  <c:v>70</c:v>
                </c:pt>
                <c:pt idx="24">
                  <c:v>70.040000000000006</c:v>
                </c:pt>
                <c:pt idx="25">
                  <c:v>70.67</c:v>
                </c:pt>
                <c:pt idx="26">
                  <c:v>79.040000000000006</c:v>
                </c:pt>
                <c:pt idx="27">
                  <c:v>78.28</c:v>
                </c:pt>
                <c:pt idx="28">
                  <c:v>77.39</c:v>
                </c:pt>
                <c:pt idx="29">
                  <c:v>79.209999999999994</c:v>
                </c:pt>
                <c:pt idx="30">
                  <c:v>79.34</c:v>
                </c:pt>
                <c:pt idx="31">
                  <c:v>78.430000000000007</c:v>
                </c:pt>
                <c:pt idx="32">
                  <c:v>77.03</c:v>
                </c:pt>
                <c:pt idx="33">
                  <c:v>75.83</c:v>
                </c:pt>
                <c:pt idx="34">
                  <c:v>70</c:v>
                </c:pt>
                <c:pt idx="35">
                  <c:v>72.56</c:v>
                </c:pt>
                <c:pt idx="36">
                  <c:v>78.73</c:v>
                </c:pt>
                <c:pt idx="37">
                  <c:v>77.53</c:v>
                </c:pt>
                <c:pt idx="38">
                  <c:v>75.05</c:v>
                </c:pt>
                <c:pt idx="39">
                  <c:v>73.45</c:v>
                </c:pt>
                <c:pt idx="40">
                  <c:v>70.849999999999994</c:v>
                </c:pt>
                <c:pt idx="41">
                  <c:v>70.680000000000007</c:v>
                </c:pt>
                <c:pt idx="42">
                  <c:v>84.5</c:v>
                </c:pt>
                <c:pt idx="43">
                  <c:v>82.64</c:v>
                </c:pt>
                <c:pt idx="44">
                  <c:v>82.45</c:v>
                </c:pt>
                <c:pt idx="45">
                  <c:v>80</c:v>
                </c:pt>
                <c:pt idx="46">
                  <c:v>77.84</c:v>
                </c:pt>
                <c:pt idx="47">
                  <c:v>80</c:v>
                </c:pt>
                <c:pt idx="48">
                  <c:v>79.3</c:v>
                </c:pt>
                <c:pt idx="49">
                  <c:v>78.02</c:v>
                </c:pt>
                <c:pt idx="50">
                  <c:v>84.36</c:v>
                </c:pt>
                <c:pt idx="51">
                  <c:v>85.04</c:v>
                </c:pt>
                <c:pt idx="52">
                  <c:v>80.2</c:v>
                </c:pt>
                <c:pt idx="53">
                  <c:v>80.349999999999994</c:v>
                </c:pt>
                <c:pt idx="54">
                  <c:v>81.069999999999993</c:v>
                </c:pt>
                <c:pt idx="55">
                  <c:v>82.12</c:v>
                </c:pt>
                <c:pt idx="56">
                  <c:v>83.1</c:v>
                </c:pt>
                <c:pt idx="57">
                  <c:v>89.8</c:v>
                </c:pt>
                <c:pt idx="58">
                  <c:v>81.75</c:v>
                </c:pt>
                <c:pt idx="59">
                  <c:v>82.69</c:v>
                </c:pt>
                <c:pt idx="60">
                  <c:v>80.77</c:v>
                </c:pt>
                <c:pt idx="61">
                  <c:v>81.52</c:v>
                </c:pt>
                <c:pt idx="62">
                  <c:v>80.75</c:v>
                </c:pt>
                <c:pt idx="63">
                  <c:v>81.349999999999994</c:v>
                </c:pt>
                <c:pt idx="64">
                  <c:v>82.49</c:v>
                </c:pt>
                <c:pt idx="65">
                  <c:v>82.58</c:v>
                </c:pt>
                <c:pt idx="66">
                  <c:v>90.18</c:v>
                </c:pt>
                <c:pt idx="67">
                  <c:v>97.44</c:v>
                </c:pt>
                <c:pt idx="68">
                  <c:v>95.67</c:v>
                </c:pt>
                <c:pt idx="69">
                  <c:v>95.99</c:v>
                </c:pt>
                <c:pt idx="70">
                  <c:v>96.68</c:v>
                </c:pt>
                <c:pt idx="71">
                  <c:v>96.05</c:v>
                </c:pt>
                <c:pt idx="72">
                  <c:v>100</c:v>
                </c:pt>
                <c:pt idx="73">
                  <c:v>99.5</c:v>
                </c:pt>
                <c:pt idx="74">
                  <c:v>98.5</c:v>
                </c:pt>
                <c:pt idx="75">
                  <c:v>99.5</c:v>
                </c:pt>
                <c:pt idx="76">
                  <c:v>95.52</c:v>
                </c:pt>
                <c:pt idx="77">
                  <c:v>94.06</c:v>
                </c:pt>
                <c:pt idx="78">
                  <c:v>94.3</c:v>
                </c:pt>
                <c:pt idx="79">
                  <c:v>93.32</c:v>
                </c:pt>
                <c:pt idx="80">
                  <c:v>92.51</c:v>
                </c:pt>
                <c:pt idx="81">
                  <c:v>92.56</c:v>
                </c:pt>
                <c:pt idx="82">
                  <c:v>95.8</c:v>
                </c:pt>
                <c:pt idx="83">
                  <c:v>96.12</c:v>
                </c:pt>
                <c:pt idx="84">
                  <c:v>96</c:v>
                </c:pt>
                <c:pt idx="85">
                  <c:v>97.63</c:v>
                </c:pt>
                <c:pt idx="86">
                  <c:v>96.78</c:v>
                </c:pt>
                <c:pt idx="87">
                  <c:v>97.16</c:v>
                </c:pt>
                <c:pt idx="88">
                  <c:v>96.22</c:v>
                </c:pt>
                <c:pt idx="89">
                  <c:v>94.53</c:v>
                </c:pt>
                <c:pt idx="90">
                  <c:v>91.95</c:v>
                </c:pt>
                <c:pt idx="91">
                  <c:v>93.29</c:v>
                </c:pt>
                <c:pt idx="92">
                  <c:v>86.92</c:v>
                </c:pt>
                <c:pt idx="93">
                  <c:v>86.8</c:v>
                </c:pt>
                <c:pt idx="94">
                  <c:v>88.12</c:v>
                </c:pt>
                <c:pt idx="95">
                  <c:v>84.56</c:v>
                </c:pt>
                <c:pt idx="96">
                  <c:v>83.27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88.8</c:v>
                </c:pt>
                <c:pt idx="101">
                  <c:v>87.3</c:v>
                </c:pt>
                <c:pt idx="102">
                  <c:v>84.27</c:v>
                </c:pt>
                <c:pt idx="103">
                  <c:v>87.48</c:v>
                </c:pt>
                <c:pt idx="104">
                  <c:v>84.74</c:v>
                </c:pt>
                <c:pt idx="105">
                  <c:v>85.96</c:v>
                </c:pt>
                <c:pt idx="106">
                  <c:v>81.86</c:v>
                </c:pt>
                <c:pt idx="107">
                  <c:v>81.25</c:v>
                </c:pt>
                <c:pt idx="108">
                  <c:v>84.92</c:v>
                </c:pt>
                <c:pt idx="109">
                  <c:v>85.31</c:v>
                </c:pt>
                <c:pt idx="110">
                  <c:v>86.04</c:v>
                </c:pt>
                <c:pt idx="111">
                  <c:v>89.2</c:v>
                </c:pt>
                <c:pt idx="112">
                  <c:v>89.52</c:v>
                </c:pt>
                <c:pt idx="113">
                  <c:v>88.76</c:v>
                </c:pt>
                <c:pt idx="114">
                  <c:v>86.62</c:v>
                </c:pt>
                <c:pt idx="115">
                  <c:v>86.76</c:v>
                </c:pt>
                <c:pt idx="116">
                  <c:v>84.56</c:v>
                </c:pt>
                <c:pt idx="117">
                  <c:v>84.07</c:v>
                </c:pt>
                <c:pt idx="118">
                  <c:v>82.19</c:v>
                </c:pt>
                <c:pt idx="119">
                  <c:v>82.27</c:v>
                </c:pt>
                <c:pt idx="120">
                  <c:v>82.99</c:v>
                </c:pt>
                <c:pt idx="121">
                  <c:v>84.09</c:v>
                </c:pt>
                <c:pt idx="122">
                  <c:v>85.02</c:v>
                </c:pt>
                <c:pt idx="123">
                  <c:v>86.47</c:v>
                </c:pt>
                <c:pt idx="124">
                  <c:v>89.72</c:v>
                </c:pt>
                <c:pt idx="125">
                  <c:v>86.25</c:v>
                </c:pt>
                <c:pt idx="126">
                  <c:v>87.32</c:v>
                </c:pt>
                <c:pt idx="127">
                  <c:v>87.32</c:v>
                </c:pt>
                <c:pt idx="128">
                  <c:v>87.02</c:v>
                </c:pt>
                <c:pt idx="129">
                  <c:v>87.72</c:v>
                </c:pt>
                <c:pt idx="130">
                  <c:v>116.84</c:v>
                </c:pt>
                <c:pt idx="131">
                  <c:v>114.76</c:v>
                </c:pt>
                <c:pt idx="132">
                  <c:v>116.97</c:v>
                </c:pt>
                <c:pt idx="133">
                  <c:v>119.24</c:v>
                </c:pt>
                <c:pt idx="134">
                  <c:v>119.81</c:v>
                </c:pt>
                <c:pt idx="135">
                  <c:v>118.3</c:v>
                </c:pt>
                <c:pt idx="136">
                  <c:v>110.74</c:v>
                </c:pt>
                <c:pt idx="137">
                  <c:v>112.26</c:v>
                </c:pt>
                <c:pt idx="138">
                  <c:v>114.53</c:v>
                </c:pt>
                <c:pt idx="139">
                  <c:v>117.85</c:v>
                </c:pt>
                <c:pt idx="140">
                  <c:v>119.28</c:v>
                </c:pt>
                <c:pt idx="141">
                  <c:v>113.7</c:v>
                </c:pt>
                <c:pt idx="142">
                  <c:v>113.8</c:v>
                </c:pt>
                <c:pt idx="143">
                  <c:v>117.29</c:v>
                </c:pt>
                <c:pt idx="144">
                  <c:v>116.37</c:v>
                </c:pt>
                <c:pt idx="145">
                  <c:v>117.87</c:v>
                </c:pt>
                <c:pt idx="146">
                  <c:v>118.88</c:v>
                </c:pt>
                <c:pt idx="147">
                  <c:v>118.22</c:v>
                </c:pt>
                <c:pt idx="148">
                  <c:v>115.59</c:v>
                </c:pt>
                <c:pt idx="149">
                  <c:v>112.77</c:v>
                </c:pt>
                <c:pt idx="150">
                  <c:v>112.55</c:v>
                </c:pt>
                <c:pt idx="151">
                  <c:v>112.51</c:v>
                </c:pt>
                <c:pt idx="152">
                  <c:v>111.83</c:v>
                </c:pt>
                <c:pt idx="153">
                  <c:v>118.84</c:v>
                </c:pt>
                <c:pt idx="154">
                  <c:v>118.21</c:v>
                </c:pt>
                <c:pt idx="155">
                  <c:v>117.56</c:v>
                </c:pt>
                <c:pt idx="156">
                  <c:v>116.19</c:v>
                </c:pt>
                <c:pt idx="157">
                  <c:v>113.18</c:v>
                </c:pt>
                <c:pt idx="158">
                  <c:v>113.46</c:v>
                </c:pt>
                <c:pt idx="159">
                  <c:v>113.52</c:v>
                </c:pt>
                <c:pt idx="160">
                  <c:v>110.32</c:v>
                </c:pt>
                <c:pt idx="161">
                  <c:v>112.41</c:v>
                </c:pt>
                <c:pt idx="162">
                  <c:v>115.25</c:v>
                </c:pt>
                <c:pt idx="163">
                  <c:v>116.16</c:v>
                </c:pt>
                <c:pt idx="164">
                  <c:v>119.98</c:v>
                </c:pt>
                <c:pt idx="165">
                  <c:v>117.78</c:v>
                </c:pt>
                <c:pt idx="166">
                  <c:v>115.3</c:v>
                </c:pt>
                <c:pt idx="167">
                  <c:v>111.71</c:v>
                </c:pt>
                <c:pt idx="168">
                  <c:v>116.95</c:v>
                </c:pt>
                <c:pt idx="169">
                  <c:v>118.85</c:v>
                </c:pt>
                <c:pt idx="170">
                  <c:v>119.34</c:v>
                </c:pt>
                <c:pt idx="171">
                  <c:v>120.5</c:v>
                </c:pt>
                <c:pt idx="172">
                  <c:v>113.18</c:v>
                </c:pt>
                <c:pt idx="173">
                  <c:v>110.9</c:v>
                </c:pt>
                <c:pt idx="174">
                  <c:v>105.94</c:v>
                </c:pt>
                <c:pt idx="175">
                  <c:v>108.11</c:v>
                </c:pt>
                <c:pt idx="176">
                  <c:v>108.03</c:v>
                </c:pt>
                <c:pt idx="177">
                  <c:v>109.7</c:v>
                </c:pt>
                <c:pt idx="178">
                  <c:v>100.4</c:v>
                </c:pt>
                <c:pt idx="179">
                  <c:v>100.93</c:v>
                </c:pt>
                <c:pt idx="180">
                  <c:v>108.55</c:v>
                </c:pt>
                <c:pt idx="181">
                  <c:v>108.42</c:v>
                </c:pt>
                <c:pt idx="182">
                  <c:v>102.63</c:v>
                </c:pt>
                <c:pt idx="183">
                  <c:v>105.72</c:v>
                </c:pt>
                <c:pt idx="184">
                  <c:v>108.59</c:v>
                </c:pt>
                <c:pt idx="185">
                  <c:v>108.05</c:v>
                </c:pt>
                <c:pt idx="186">
                  <c:v>106.82</c:v>
                </c:pt>
                <c:pt idx="187">
                  <c:v>110</c:v>
                </c:pt>
                <c:pt idx="188">
                  <c:v>99.98</c:v>
                </c:pt>
                <c:pt idx="189">
                  <c:v>107.32</c:v>
                </c:pt>
                <c:pt idx="190">
                  <c:v>103.51</c:v>
                </c:pt>
                <c:pt idx="191">
                  <c:v>103.78</c:v>
                </c:pt>
                <c:pt idx="192">
                  <c:v>105.98</c:v>
                </c:pt>
                <c:pt idx="193">
                  <c:v>107.43</c:v>
                </c:pt>
                <c:pt idx="194">
                  <c:v>106.91</c:v>
                </c:pt>
                <c:pt idx="195">
                  <c:v>105.11</c:v>
                </c:pt>
                <c:pt idx="196">
                  <c:v>102.16</c:v>
                </c:pt>
                <c:pt idx="197">
                  <c:v>101.01</c:v>
                </c:pt>
                <c:pt idx="198">
                  <c:v>91.79</c:v>
                </c:pt>
                <c:pt idx="199">
                  <c:v>91.6</c:v>
                </c:pt>
                <c:pt idx="200">
                  <c:v>93.16</c:v>
                </c:pt>
                <c:pt idx="201">
                  <c:v>92.79</c:v>
                </c:pt>
                <c:pt idx="202">
                  <c:v>93.26</c:v>
                </c:pt>
                <c:pt idx="203">
                  <c:v>94.74</c:v>
                </c:pt>
                <c:pt idx="204">
                  <c:v>98.23</c:v>
                </c:pt>
                <c:pt idx="205">
                  <c:v>99.06</c:v>
                </c:pt>
                <c:pt idx="206">
                  <c:v>91.55</c:v>
                </c:pt>
                <c:pt idx="207">
                  <c:v>91.42</c:v>
                </c:pt>
                <c:pt idx="208">
                  <c:v>93.21</c:v>
                </c:pt>
                <c:pt idx="209">
                  <c:v>95.35</c:v>
                </c:pt>
                <c:pt idx="210">
                  <c:v>95.48</c:v>
                </c:pt>
                <c:pt idx="211">
                  <c:v>97.05</c:v>
                </c:pt>
                <c:pt idx="212">
                  <c:v>100</c:v>
                </c:pt>
                <c:pt idx="213">
                  <c:v>98.27</c:v>
                </c:pt>
                <c:pt idx="214">
                  <c:v>97.37</c:v>
                </c:pt>
                <c:pt idx="215">
                  <c:v>94.99</c:v>
                </c:pt>
                <c:pt idx="216">
                  <c:v>94.98</c:v>
                </c:pt>
                <c:pt idx="217">
                  <c:v>92.91</c:v>
                </c:pt>
                <c:pt idx="218">
                  <c:v>92.52</c:v>
                </c:pt>
                <c:pt idx="219">
                  <c:v>92.05</c:v>
                </c:pt>
                <c:pt idx="220">
                  <c:v>90.5</c:v>
                </c:pt>
                <c:pt idx="221">
                  <c:v>90.81</c:v>
                </c:pt>
                <c:pt idx="222">
                  <c:v>91.61</c:v>
                </c:pt>
                <c:pt idx="223">
                  <c:v>91.93</c:v>
                </c:pt>
                <c:pt idx="224">
                  <c:v>95.4</c:v>
                </c:pt>
                <c:pt idx="225">
                  <c:v>95</c:v>
                </c:pt>
                <c:pt idx="226">
                  <c:v>96.01</c:v>
                </c:pt>
                <c:pt idx="227">
                  <c:v>96.91</c:v>
                </c:pt>
                <c:pt idx="228">
                  <c:v>99.11</c:v>
                </c:pt>
                <c:pt idx="229">
                  <c:v>97.95</c:v>
                </c:pt>
                <c:pt idx="230">
                  <c:v>100.02</c:v>
                </c:pt>
                <c:pt idx="231">
                  <c:v>97.62</c:v>
                </c:pt>
                <c:pt idx="232">
                  <c:v>95.99</c:v>
                </c:pt>
                <c:pt idx="233">
                  <c:v>94.43</c:v>
                </c:pt>
                <c:pt idx="234">
                  <c:v>95.19</c:v>
                </c:pt>
                <c:pt idx="235">
                  <c:v>93.89</c:v>
                </c:pt>
                <c:pt idx="236">
                  <c:v>92.5</c:v>
                </c:pt>
                <c:pt idx="237">
                  <c:v>92.56</c:v>
                </c:pt>
                <c:pt idx="238">
                  <c:v>91.4</c:v>
                </c:pt>
                <c:pt idx="239">
                  <c:v>100.14</c:v>
                </c:pt>
                <c:pt idx="240">
                  <c:v>94.85</c:v>
                </c:pt>
                <c:pt idx="241">
                  <c:v>95.21</c:v>
                </c:pt>
                <c:pt idx="242">
                  <c:v>95.09</c:v>
                </c:pt>
                <c:pt idx="243">
                  <c:v>97.02</c:v>
                </c:pt>
                <c:pt idx="244">
                  <c:v>95.84</c:v>
                </c:pt>
                <c:pt idx="245">
                  <c:v>93.3</c:v>
                </c:pt>
                <c:pt idx="246">
                  <c:v>92.73</c:v>
                </c:pt>
                <c:pt idx="247">
                  <c:v>103.1</c:v>
                </c:pt>
                <c:pt idx="248">
                  <c:v>104.1</c:v>
                </c:pt>
                <c:pt idx="249">
                  <c:v>105.53</c:v>
                </c:pt>
                <c:pt idx="250">
                  <c:v>105.27</c:v>
                </c:pt>
                <c:pt idx="251">
                  <c:v>109.36</c:v>
                </c:pt>
                <c:pt idx="252">
                  <c:v>110.92</c:v>
                </c:pt>
                <c:pt idx="253">
                  <c:v>109.04</c:v>
                </c:pt>
                <c:pt idx="254">
                  <c:v>108.63</c:v>
                </c:pt>
                <c:pt idx="255">
                  <c:v>107.68</c:v>
                </c:pt>
                <c:pt idx="256">
                  <c:v>102.79</c:v>
                </c:pt>
                <c:pt idx="257">
                  <c:v>100.54</c:v>
                </c:pt>
                <c:pt idx="258">
                  <c:v>102.27</c:v>
                </c:pt>
                <c:pt idx="259">
                  <c:v>109.29</c:v>
                </c:pt>
                <c:pt idx="260">
                  <c:v>107.82</c:v>
                </c:pt>
                <c:pt idx="261">
                  <c:v>106.78</c:v>
                </c:pt>
                <c:pt idx="262">
                  <c:v>104.65</c:v>
                </c:pt>
                <c:pt idx="263">
                  <c:v>103.67</c:v>
                </c:pt>
                <c:pt idx="264">
                  <c:v>107.55</c:v>
                </c:pt>
                <c:pt idx="265">
                  <c:v>108.27</c:v>
                </c:pt>
                <c:pt idx="266">
                  <c:v>105.22</c:v>
                </c:pt>
                <c:pt idx="267">
                  <c:v>102.87</c:v>
                </c:pt>
                <c:pt idx="268">
                  <c:v>101.3</c:v>
                </c:pt>
                <c:pt idx="269">
                  <c:v>100.72</c:v>
                </c:pt>
                <c:pt idx="270">
                  <c:v>102.29</c:v>
                </c:pt>
                <c:pt idx="271">
                  <c:v>102.89</c:v>
                </c:pt>
                <c:pt idx="272">
                  <c:v>101.08</c:v>
                </c:pt>
                <c:pt idx="273">
                  <c:v>100.98</c:v>
                </c:pt>
                <c:pt idx="274">
                  <c:v>100.55</c:v>
                </c:pt>
                <c:pt idx="275">
                  <c:v>103.9</c:v>
                </c:pt>
                <c:pt idx="276">
                  <c:v>108.25</c:v>
                </c:pt>
                <c:pt idx="277">
                  <c:v>107.76</c:v>
                </c:pt>
                <c:pt idx="278">
                  <c:v>110.7</c:v>
                </c:pt>
                <c:pt idx="279">
                  <c:v>110</c:v>
                </c:pt>
                <c:pt idx="280">
                  <c:v>106.13</c:v>
                </c:pt>
                <c:pt idx="281">
                  <c:v>106.45</c:v>
                </c:pt>
                <c:pt idx="282">
                  <c:v>106.16</c:v>
                </c:pt>
                <c:pt idx="283">
                  <c:v>104.58</c:v>
                </c:pt>
                <c:pt idx="284">
                  <c:v>103.24</c:v>
                </c:pt>
                <c:pt idx="285">
                  <c:v>101.92</c:v>
                </c:pt>
                <c:pt idx="286">
                  <c:v>105.36</c:v>
                </c:pt>
                <c:pt idx="287">
                  <c:v>102.47</c:v>
                </c:pt>
                <c:pt idx="288">
                  <c:v>102.08</c:v>
                </c:pt>
                <c:pt idx="289">
                  <c:v>103.12</c:v>
                </c:pt>
                <c:pt idx="290">
                  <c:v>106.17</c:v>
                </c:pt>
                <c:pt idx="291">
                  <c:v>87.07</c:v>
                </c:pt>
                <c:pt idx="292">
                  <c:v>88.65</c:v>
                </c:pt>
                <c:pt idx="293">
                  <c:v>88.75</c:v>
                </c:pt>
                <c:pt idx="294">
                  <c:v>88.33</c:v>
                </c:pt>
                <c:pt idx="295">
                  <c:v>82.78</c:v>
                </c:pt>
                <c:pt idx="296">
                  <c:v>87.74</c:v>
                </c:pt>
                <c:pt idx="297">
                  <c:v>82.85</c:v>
                </c:pt>
                <c:pt idx="298">
                  <c:v>84.14</c:v>
                </c:pt>
                <c:pt idx="299">
                  <c:v>84.81</c:v>
                </c:pt>
                <c:pt idx="300">
                  <c:v>88.54</c:v>
                </c:pt>
                <c:pt idx="301">
                  <c:v>89.2</c:v>
                </c:pt>
                <c:pt idx="302">
                  <c:v>90</c:v>
                </c:pt>
                <c:pt idx="303">
                  <c:v>87.38</c:v>
                </c:pt>
                <c:pt idx="304">
                  <c:v>85.15</c:v>
                </c:pt>
                <c:pt idx="305">
                  <c:v>83.96</c:v>
                </c:pt>
                <c:pt idx="306">
                  <c:v>83.04</c:v>
                </c:pt>
                <c:pt idx="307">
                  <c:v>89.41</c:v>
                </c:pt>
                <c:pt idx="308">
                  <c:v>90</c:v>
                </c:pt>
                <c:pt idx="309">
                  <c:v>86.57</c:v>
                </c:pt>
                <c:pt idx="310">
                  <c:v>88.59</c:v>
                </c:pt>
                <c:pt idx="311">
                  <c:v>90.5</c:v>
                </c:pt>
                <c:pt idx="312">
                  <c:v>90</c:v>
                </c:pt>
                <c:pt idx="313">
                  <c:v>87.46</c:v>
                </c:pt>
                <c:pt idx="314">
                  <c:v>86.28</c:v>
                </c:pt>
                <c:pt idx="315">
                  <c:v>77.53</c:v>
                </c:pt>
                <c:pt idx="316">
                  <c:v>72.52</c:v>
                </c:pt>
                <c:pt idx="317">
                  <c:v>74.510000000000005</c:v>
                </c:pt>
                <c:pt idx="318">
                  <c:v>74.459999999999994</c:v>
                </c:pt>
                <c:pt idx="319">
                  <c:v>74.209999999999994</c:v>
                </c:pt>
                <c:pt idx="320">
                  <c:v>70.760000000000005</c:v>
                </c:pt>
                <c:pt idx="321">
                  <c:v>70.92</c:v>
                </c:pt>
                <c:pt idx="322">
                  <c:v>70.739999999999995</c:v>
                </c:pt>
                <c:pt idx="323">
                  <c:v>71.92</c:v>
                </c:pt>
                <c:pt idx="324">
                  <c:v>77.849999999999994</c:v>
                </c:pt>
                <c:pt idx="325">
                  <c:v>73.47</c:v>
                </c:pt>
                <c:pt idx="326">
                  <c:v>71.67</c:v>
                </c:pt>
                <c:pt idx="327">
                  <c:v>72.569999999999993</c:v>
                </c:pt>
                <c:pt idx="328">
                  <c:v>73.97</c:v>
                </c:pt>
                <c:pt idx="329">
                  <c:v>74.19</c:v>
                </c:pt>
                <c:pt idx="330">
                  <c:v>75.94</c:v>
                </c:pt>
                <c:pt idx="331">
                  <c:v>77.930000000000007</c:v>
                </c:pt>
                <c:pt idx="332">
                  <c:v>73.430000000000007</c:v>
                </c:pt>
                <c:pt idx="333">
                  <c:v>77.3</c:v>
                </c:pt>
                <c:pt idx="334">
                  <c:v>77.44</c:v>
                </c:pt>
                <c:pt idx="335">
                  <c:v>77.22</c:v>
                </c:pt>
                <c:pt idx="336">
                  <c:v>74.08</c:v>
                </c:pt>
                <c:pt idx="337">
                  <c:v>72.56</c:v>
                </c:pt>
                <c:pt idx="338">
                  <c:v>71.08</c:v>
                </c:pt>
                <c:pt idx="339">
                  <c:v>74.349999999999994</c:v>
                </c:pt>
                <c:pt idx="340">
                  <c:v>75.03</c:v>
                </c:pt>
                <c:pt idx="341">
                  <c:v>73.72</c:v>
                </c:pt>
                <c:pt idx="342">
                  <c:v>72.34</c:v>
                </c:pt>
                <c:pt idx="343">
                  <c:v>70.91</c:v>
                </c:pt>
                <c:pt idx="344">
                  <c:v>70</c:v>
                </c:pt>
                <c:pt idx="345">
                  <c:v>70</c:v>
                </c:pt>
                <c:pt idx="346">
                  <c:v>70.2</c:v>
                </c:pt>
                <c:pt idx="347">
                  <c:v>71.52</c:v>
                </c:pt>
                <c:pt idx="348">
                  <c:v>75.8</c:v>
                </c:pt>
                <c:pt idx="349">
                  <c:v>80.23</c:v>
                </c:pt>
                <c:pt idx="350">
                  <c:v>74.260000000000005</c:v>
                </c:pt>
                <c:pt idx="351">
                  <c:v>71.41</c:v>
                </c:pt>
                <c:pt idx="352">
                  <c:v>76.92</c:v>
                </c:pt>
                <c:pt idx="353">
                  <c:v>79.78</c:v>
                </c:pt>
                <c:pt idx="354">
                  <c:v>78.400000000000006</c:v>
                </c:pt>
                <c:pt idx="355">
                  <c:v>72.53</c:v>
                </c:pt>
              </c:numCache>
            </c:numRef>
          </c:xVal>
          <c:yVal>
            <c:numRef>
              <c:f>'SSA-9OA'!$K$2:$K$357</c:f>
              <c:numCache>
                <c:formatCode>General</c:formatCode>
                <c:ptCount val="356"/>
                <c:pt idx="0">
                  <c:v>-27.74</c:v>
                </c:pt>
                <c:pt idx="1">
                  <c:v>-28.01</c:v>
                </c:pt>
                <c:pt idx="2">
                  <c:v>-29.06</c:v>
                </c:pt>
                <c:pt idx="3">
                  <c:v>-24.76</c:v>
                </c:pt>
                <c:pt idx="4">
                  <c:v>-27.7</c:v>
                </c:pt>
                <c:pt idx="5">
                  <c:v>-24.5</c:v>
                </c:pt>
                <c:pt idx="6">
                  <c:v>-20.85</c:v>
                </c:pt>
                <c:pt idx="7">
                  <c:v>-21.51</c:v>
                </c:pt>
                <c:pt idx="8">
                  <c:v>-21.55</c:v>
                </c:pt>
                <c:pt idx="9">
                  <c:v>-22.72</c:v>
                </c:pt>
                <c:pt idx="10">
                  <c:v>-14.46</c:v>
                </c:pt>
                <c:pt idx="11">
                  <c:v>-15.3</c:v>
                </c:pt>
                <c:pt idx="12">
                  <c:v>-14.24</c:v>
                </c:pt>
                <c:pt idx="13">
                  <c:v>-16.91</c:v>
                </c:pt>
                <c:pt idx="14">
                  <c:v>-18.98</c:v>
                </c:pt>
                <c:pt idx="15">
                  <c:v>-15.01</c:v>
                </c:pt>
                <c:pt idx="16">
                  <c:v>-16</c:v>
                </c:pt>
                <c:pt idx="17">
                  <c:v>-18.21</c:v>
                </c:pt>
                <c:pt idx="18">
                  <c:v>-5.28</c:v>
                </c:pt>
                <c:pt idx="19">
                  <c:v>-6.83</c:v>
                </c:pt>
                <c:pt idx="20">
                  <c:v>-7.01</c:v>
                </c:pt>
                <c:pt idx="21">
                  <c:v>-11.68</c:v>
                </c:pt>
                <c:pt idx="22">
                  <c:v>-11.41</c:v>
                </c:pt>
                <c:pt idx="23">
                  <c:v>-16.239999999999998</c:v>
                </c:pt>
                <c:pt idx="24">
                  <c:v>-19.5</c:v>
                </c:pt>
                <c:pt idx="25">
                  <c:v>-18.96</c:v>
                </c:pt>
                <c:pt idx="26">
                  <c:v>6.48</c:v>
                </c:pt>
                <c:pt idx="27">
                  <c:v>7.06</c:v>
                </c:pt>
                <c:pt idx="28">
                  <c:v>9.1999999999999993</c:v>
                </c:pt>
                <c:pt idx="29">
                  <c:v>9.8699999999999992</c:v>
                </c:pt>
                <c:pt idx="30">
                  <c:v>-3.44</c:v>
                </c:pt>
                <c:pt idx="31">
                  <c:v>-2.7</c:v>
                </c:pt>
                <c:pt idx="32">
                  <c:v>-2.96</c:v>
                </c:pt>
                <c:pt idx="33">
                  <c:v>-0.63</c:v>
                </c:pt>
                <c:pt idx="34">
                  <c:v>26.95</c:v>
                </c:pt>
                <c:pt idx="35">
                  <c:v>13.1</c:v>
                </c:pt>
                <c:pt idx="36">
                  <c:v>12.31</c:v>
                </c:pt>
                <c:pt idx="37">
                  <c:v>17.04</c:v>
                </c:pt>
                <c:pt idx="38">
                  <c:v>13.35</c:v>
                </c:pt>
                <c:pt idx="39">
                  <c:v>15.37</c:v>
                </c:pt>
                <c:pt idx="40">
                  <c:v>16.8</c:v>
                </c:pt>
                <c:pt idx="41">
                  <c:v>19.41</c:v>
                </c:pt>
                <c:pt idx="42">
                  <c:v>-26.47</c:v>
                </c:pt>
                <c:pt idx="43">
                  <c:v>-28.94</c:v>
                </c:pt>
                <c:pt idx="44">
                  <c:v>-27.44</c:v>
                </c:pt>
                <c:pt idx="45">
                  <c:v>-25.6</c:v>
                </c:pt>
                <c:pt idx="46">
                  <c:v>22.57</c:v>
                </c:pt>
                <c:pt idx="47">
                  <c:v>25.2</c:v>
                </c:pt>
                <c:pt idx="48">
                  <c:v>29.61</c:v>
                </c:pt>
                <c:pt idx="49">
                  <c:v>29.3</c:v>
                </c:pt>
                <c:pt idx="50">
                  <c:v>-17.45</c:v>
                </c:pt>
                <c:pt idx="51">
                  <c:v>-18.78</c:v>
                </c:pt>
                <c:pt idx="52">
                  <c:v>-20.9</c:v>
                </c:pt>
                <c:pt idx="53">
                  <c:v>-23.67</c:v>
                </c:pt>
                <c:pt idx="54">
                  <c:v>-21.12</c:v>
                </c:pt>
                <c:pt idx="55">
                  <c:v>-20.98</c:v>
                </c:pt>
                <c:pt idx="56">
                  <c:v>-20.64</c:v>
                </c:pt>
                <c:pt idx="57">
                  <c:v>-22.41</c:v>
                </c:pt>
                <c:pt idx="58">
                  <c:v>-7.76</c:v>
                </c:pt>
                <c:pt idx="59">
                  <c:v>-7.49</c:v>
                </c:pt>
                <c:pt idx="60">
                  <c:v>-8.3000000000000007</c:v>
                </c:pt>
                <c:pt idx="61">
                  <c:v>-9.01</c:v>
                </c:pt>
                <c:pt idx="62">
                  <c:v>-13.26</c:v>
                </c:pt>
                <c:pt idx="63">
                  <c:v>-14.12</c:v>
                </c:pt>
                <c:pt idx="64">
                  <c:v>-11.88</c:v>
                </c:pt>
                <c:pt idx="65">
                  <c:v>-12.8</c:v>
                </c:pt>
                <c:pt idx="66">
                  <c:v>-12</c:v>
                </c:pt>
                <c:pt idx="67">
                  <c:v>-9.66</c:v>
                </c:pt>
                <c:pt idx="68">
                  <c:v>-11.37</c:v>
                </c:pt>
                <c:pt idx="69">
                  <c:v>-11.05</c:v>
                </c:pt>
                <c:pt idx="70">
                  <c:v>-12.11</c:v>
                </c:pt>
                <c:pt idx="71">
                  <c:v>-12.23</c:v>
                </c:pt>
                <c:pt idx="72">
                  <c:v>-14.7</c:v>
                </c:pt>
                <c:pt idx="73">
                  <c:v>-19.36</c:v>
                </c:pt>
                <c:pt idx="74">
                  <c:v>-20</c:v>
                </c:pt>
                <c:pt idx="75">
                  <c:v>-20</c:v>
                </c:pt>
                <c:pt idx="76">
                  <c:v>-18.96</c:v>
                </c:pt>
                <c:pt idx="77">
                  <c:v>-17.11</c:v>
                </c:pt>
                <c:pt idx="78">
                  <c:v>-18.84</c:v>
                </c:pt>
                <c:pt idx="79">
                  <c:v>-18.71</c:v>
                </c:pt>
                <c:pt idx="80">
                  <c:v>-16.829999999999998</c:v>
                </c:pt>
                <c:pt idx="81">
                  <c:v>-24.79</c:v>
                </c:pt>
                <c:pt idx="82">
                  <c:v>-20.56</c:v>
                </c:pt>
                <c:pt idx="83">
                  <c:v>-20.69</c:v>
                </c:pt>
                <c:pt idx="84">
                  <c:v>-22.98</c:v>
                </c:pt>
                <c:pt idx="85">
                  <c:v>-23.91</c:v>
                </c:pt>
                <c:pt idx="86">
                  <c:v>-28.04</c:v>
                </c:pt>
                <c:pt idx="87">
                  <c:v>-25.79</c:v>
                </c:pt>
                <c:pt idx="88">
                  <c:v>-25.6</c:v>
                </c:pt>
                <c:pt idx="89">
                  <c:v>-26.49</c:v>
                </c:pt>
                <c:pt idx="90">
                  <c:v>-28.29</c:v>
                </c:pt>
                <c:pt idx="91">
                  <c:v>-29.78</c:v>
                </c:pt>
                <c:pt idx="92">
                  <c:v>23.9</c:v>
                </c:pt>
                <c:pt idx="93">
                  <c:v>26.15</c:v>
                </c:pt>
                <c:pt idx="94">
                  <c:v>24.19</c:v>
                </c:pt>
                <c:pt idx="95">
                  <c:v>26.53</c:v>
                </c:pt>
                <c:pt idx="96">
                  <c:v>20.77</c:v>
                </c:pt>
                <c:pt idx="97">
                  <c:v>22.1</c:v>
                </c:pt>
                <c:pt idx="98">
                  <c:v>24.3</c:v>
                </c:pt>
                <c:pt idx="99">
                  <c:v>27.3</c:v>
                </c:pt>
                <c:pt idx="100">
                  <c:v>10</c:v>
                </c:pt>
                <c:pt idx="101">
                  <c:v>10</c:v>
                </c:pt>
                <c:pt idx="102">
                  <c:v>10.34</c:v>
                </c:pt>
                <c:pt idx="103">
                  <c:v>12.55</c:v>
                </c:pt>
                <c:pt idx="104">
                  <c:v>10.67</c:v>
                </c:pt>
                <c:pt idx="105">
                  <c:v>13.95</c:v>
                </c:pt>
                <c:pt idx="106">
                  <c:v>12.75</c:v>
                </c:pt>
                <c:pt idx="107">
                  <c:v>18.190000000000001</c:v>
                </c:pt>
                <c:pt idx="108">
                  <c:v>17.440000000000001</c:v>
                </c:pt>
                <c:pt idx="109">
                  <c:v>17.329999999999998</c:v>
                </c:pt>
                <c:pt idx="110">
                  <c:v>19.09</c:v>
                </c:pt>
                <c:pt idx="111">
                  <c:v>15.57</c:v>
                </c:pt>
                <c:pt idx="112">
                  <c:v>19.170000000000002</c:v>
                </c:pt>
                <c:pt idx="113">
                  <c:v>19.86</c:v>
                </c:pt>
                <c:pt idx="114">
                  <c:v>1.1100000000000001</c:v>
                </c:pt>
                <c:pt idx="115">
                  <c:v>1.51</c:v>
                </c:pt>
                <c:pt idx="116">
                  <c:v>3.85</c:v>
                </c:pt>
                <c:pt idx="117">
                  <c:v>3.61</c:v>
                </c:pt>
                <c:pt idx="118">
                  <c:v>2.76</c:v>
                </c:pt>
                <c:pt idx="119">
                  <c:v>5.36</c:v>
                </c:pt>
                <c:pt idx="120">
                  <c:v>6.18</c:v>
                </c:pt>
                <c:pt idx="121">
                  <c:v>8.27</c:v>
                </c:pt>
                <c:pt idx="122">
                  <c:v>6.41</c:v>
                </c:pt>
                <c:pt idx="123">
                  <c:v>5.9</c:v>
                </c:pt>
                <c:pt idx="124">
                  <c:v>7.31</c:v>
                </c:pt>
                <c:pt idx="125">
                  <c:v>-1.42</c:v>
                </c:pt>
                <c:pt idx="126">
                  <c:v>-2.87</c:v>
                </c:pt>
                <c:pt idx="127">
                  <c:v>-3.49</c:v>
                </c:pt>
                <c:pt idx="128">
                  <c:v>-3.55</c:v>
                </c:pt>
                <c:pt idx="129">
                  <c:v>-4.63</c:v>
                </c:pt>
                <c:pt idx="130">
                  <c:v>22.68</c:v>
                </c:pt>
                <c:pt idx="131">
                  <c:v>26.02</c:v>
                </c:pt>
                <c:pt idx="132">
                  <c:v>25.91</c:v>
                </c:pt>
                <c:pt idx="133">
                  <c:v>21.61</c:v>
                </c:pt>
                <c:pt idx="134">
                  <c:v>22.34</c:v>
                </c:pt>
                <c:pt idx="135">
                  <c:v>25.4</c:v>
                </c:pt>
                <c:pt idx="136">
                  <c:v>16.71</c:v>
                </c:pt>
                <c:pt idx="137">
                  <c:v>17.5</c:v>
                </c:pt>
                <c:pt idx="138">
                  <c:v>12.1</c:v>
                </c:pt>
                <c:pt idx="139">
                  <c:v>14.33</c:v>
                </c:pt>
                <c:pt idx="140">
                  <c:v>16.88</c:v>
                </c:pt>
                <c:pt idx="141">
                  <c:v>18.82</c:v>
                </c:pt>
                <c:pt idx="142">
                  <c:v>19.45</c:v>
                </c:pt>
                <c:pt idx="143">
                  <c:v>0.81</c:v>
                </c:pt>
                <c:pt idx="144">
                  <c:v>1.96</c:v>
                </c:pt>
                <c:pt idx="145">
                  <c:v>3.22</c:v>
                </c:pt>
                <c:pt idx="146">
                  <c:v>6.48</c:v>
                </c:pt>
                <c:pt idx="147">
                  <c:v>7.03</c:v>
                </c:pt>
                <c:pt idx="148">
                  <c:v>5.66</c:v>
                </c:pt>
                <c:pt idx="149">
                  <c:v>5.99</c:v>
                </c:pt>
                <c:pt idx="150">
                  <c:v>6.58</c:v>
                </c:pt>
                <c:pt idx="151">
                  <c:v>7.11</c:v>
                </c:pt>
                <c:pt idx="152">
                  <c:v>6.44</c:v>
                </c:pt>
                <c:pt idx="153">
                  <c:v>-1.21</c:v>
                </c:pt>
                <c:pt idx="154">
                  <c:v>-1.23</c:v>
                </c:pt>
                <c:pt idx="155">
                  <c:v>-3.1</c:v>
                </c:pt>
                <c:pt idx="156">
                  <c:v>-1.29</c:v>
                </c:pt>
                <c:pt idx="157">
                  <c:v>-3.95</c:v>
                </c:pt>
                <c:pt idx="158">
                  <c:v>-2.6</c:v>
                </c:pt>
                <c:pt idx="159">
                  <c:v>-1.85</c:v>
                </c:pt>
                <c:pt idx="160">
                  <c:v>-0.93</c:v>
                </c:pt>
                <c:pt idx="161">
                  <c:v>-6.08</c:v>
                </c:pt>
                <c:pt idx="162">
                  <c:v>-6.96</c:v>
                </c:pt>
                <c:pt idx="163">
                  <c:v>-6.75</c:v>
                </c:pt>
                <c:pt idx="164">
                  <c:v>-5.89</c:v>
                </c:pt>
                <c:pt idx="165">
                  <c:v>-9.25</c:v>
                </c:pt>
                <c:pt idx="166">
                  <c:v>-9.5</c:v>
                </c:pt>
                <c:pt idx="167">
                  <c:v>-10.56</c:v>
                </c:pt>
                <c:pt idx="168">
                  <c:v>-13.63</c:v>
                </c:pt>
                <c:pt idx="169">
                  <c:v>-15.01</c:v>
                </c:pt>
                <c:pt idx="170">
                  <c:v>-13.98</c:v>
                </c:pt>
                <c:pt idx="171">
                  <c:v>-29.5</c:v>
                </c:pt>
                <c:pt idx="172">
                  <c:v>-29.68</c:v>
                </c:pt>
                <c:pt idx="173">
                  <c:v>-29.18</c:v>
                </c:pt>
                <c:pt idx="174">
                  <c:v>19.079999999999998</c:v>
                </c:pt>
                <c:pt idx="175">
                  <c:v>18.98</c:v>
                </c:pt>
                <c:pt idx="176">
                  <c:v>21.25</c:v>
                </c:pt>
                <c:pt idx="177">
                  <c:v>22.62</c:v>
                </c:pt>
                <c:pt idx="178">
                  <c:v>21.07</c:v>
                </c:pt>
                <c:pt idx="179">
                  <c:v>21.88</c:v>
                </c:pt>
                <c:pt idx="180">
                  <c:v>27.84</c:v>
                </c:pt>
                <c:pt idx="181">
                  <c:v>29.32</c:v>
                </c:pt>
                <c:pt idx="182">
                  <c:v>12.62</c:v>
                </c:pt>
                <c:pt idx="183">
                  <c:v>-15.18</c:v>
                </c:pt>
                <c:pt idx="184">
                  <c:v>-13.69</c:v>
                </c:pt>
                <c:pt idx="185">
                  <c:v>-14.86</c:v>
                </c:pt>
                <c:pt idx="186">
                  <c:v>-16.399999999999999</c:v>
                </c:pt>
                <c:pt idx="187">
                  <c:v>-16.600000000000001</c:v>
                </c:pt>
                <c:pt idx="188">
                  <c:v>-22.58</c:v>
                </c:pt>
                <c:pt idx="189">
                  <c:v>-23.48</c:v>
                </c:pt>
                <c:pt idx="190">
                  <c:v>-22.94</c:v>
                </c:pt>
                <c:pt idx="191">
                  <c:v>-22.13</c:v>
                </c:pt>
                <c:pt idx="192">
                  <c:v>-22.1</c:v>
                </c:pt>
                <c:pt idx="193">
                  <c:v>-23.54</c:v>
                </c:pt>
                <c:pt idx="194">
                  <c:v>-29.21</c:v>
                </c:pt>
                <c:pt idx="195">
                  <c:v>-25.35</c:v>
                </c:pt>
                <c:pt idx="196">
                  <c:v>-28.92</c:v>
                </c:pt>
                <c:pt idx="197">
                  <c:v>-29.22</c:v>
                </c:pt>
                <c:pt idx="198">
                  <c:v>24.32</c:v>
                </c:pt>
                <c:pt idx="199">
                  <c:v>25.93</c:v>
                </c:pt>
                <c:pt idx="200">
                  <c:v>26.17</c:v>
                </c:pt>
                <c:pt idx="201">
                  <c:v>25.49</c:v>
                </c:pt>
                <c:pt idx="202">
                  <c:v>26.32</c:v>
                </c:pt>
                <c:pt idx="203">
                  <c:v>26.77</c:v>
                </c:pt>
                <c:pt idx="204">
                  <c:v>26.46</c:v>
                </c:pt>
                <c:pt idx="205">
                  <c:v>27.13</c:v>
                </c:pt>
                <c:pt idx="206">
                  <c:v>8.23</c:v>
                </c:pt>
                <c:pt idx="207">
                  <c:v>12.16</c:v>
                </c:pt>
                <c:pt idx="208">
                  <c:v>13.27</c:v>
                </c:pt>
                <c:pt idx="209">
                  <c:v>12.73</c:v>
                </c:pt>
                <c:pt idx="210">
                  <c:v>12.19</c:v>
                </c:pt>
                <c:pt idx="211">
                  <c:v>11.43</c:v>
                </c:pt>
                <c:pt idx="212">
                  <c:v>12.9</c:v>
                </c:pt>
                <c:pt idx="213">
                  <c:v>16.579999999999998</c:v>
                </c:pt>
                <c:pt idx="214">
                  <c:v>14.63</c:v>
                </c:pt>
                <c:pt idx="215">
                  <c:v>15.67</c:v>
                </c:pt>
                <c:pt idx="216">
                  <c:v>16.79</c:v>
                </c:pt>
                <c:pt idx="217">
                  <c:v>17.14</c:v>
                </c:pt>
                <c:pt idx="218">
                  <c:v>16.27</c:v>
                </c:pt>
                <c:pt idx="219">
                  <c:v>0</c:v>
                </c:pt>
                <c:pt idx="220">
                  <c:v>5.5</c:v>
                </c:pt>
                <c:pt idx="221">
                  <c:v>1.76</c:v>
                </c:pt>
                <c:pt idx="222">
                  <c:v>2.86</c:v>
                </c:pt>
                <c:pt idx="223">
                  <c:v>4.68</c:v>
                </c:pt>
                <c:pt idx="224">
                  <c:v>1.34</c:v>
                </c:pt>
                <c:pt idx="225">
                  <c:v>2.4700000000000002</c:v>
                </c:pt>
                <c:pt idx="226">
                  <c:v>4.88</c:v>
                </c:pt>
                <c:pt idx="227">
                  <c:v>2.08</c:v>
                </c:pt>
                <c:pt idx="228">
                  <c:v>1.99</c:v>
                </c:pt>
                <c:pt idx="229">
                  <c:v>4.67</c:v>
                </c:pt>
                <c:pt idx="230">
                  <c:v>6.7</c:v>
                </c:pt>
                <c:pt idx="231">
                  <c:v>6.04</c:v>
                </c:pt>
                <c:pt idx="232">
                  <c:v>5.39</c:v>
                </c:pt>
                <c:pt idx="233">
                  <c:v>5.43</c:v>
                </c:pt>
                <c:pt idx="234">
                  <c:v>9.7100000000000009</c:v>
                </c:pt>
                <c:pt idx="235">
                  <c:v>8.74</c:v>
                </c:pt>
                <c:pt idx="236">
                  <c:v>9.58</c:v>
                </c:pt>
                <c:pt idx="237">
                  <c:v>8.2200000000000006</c:v>
                </c:pt>
                <c:pt idx="238">
                  <c:v>-2.2400000000000002</c:v>
                </c:pt>
                <c:pt idx="239">
                  <c:v>-3.49</c:v>
                </c:pt>
                <c:pt idx="240">
                  <c:v>-1.76</c:v>
                </c:pt>
                <c:pt idx="241">
                  <c:v>-1.54</c:v>
                </c:pt>
                <c:pt idx="242">
                  <c:v>-2.8</c:v>
                </c:pt>
                <c:pt idx="243">
                  <c:v>-6.92</c:v>
                </c:pt>
                <c:pt idx="244">
                  <c:v>-8.7200000000000006</c:v>
                </c:pt>
                <c:pt idx="245">
                  <c:v>-9.89</c:v>
                </c:pt>
                <c:pt idx="246">
                  <c:v>-8.31</c:v>
                </c:pt>
                <c:pt idx="247">
                  <c:v>13.44</c:v>
                </c:pt>
                <c:pt idx="248">
                  <c:v>13.02</c:v>
                </c:pt>
                <c:pt idx="249">
                  <c:v>14.77</c:v>
                </c:pt>
                <c:pt idx="250">
                  <c:v>13.48</c:v>
                </c:pt>
                <c:pt idx="251">
                  <c:v>11.41</c:v>
                </c:pt>
                <c:pt idx="252">
                  <c:v>16.440000000000001</c:v>
                </c:pt>
                <c:pt idx="253">
                  <c:v>17.260000000000002</c:v>
                </c:pt>
                <c:pt idx="254">
                  <c:v>19.02</c:v>
                </c:pt>
                <c:pt idx="255">
                  <c:v>18.149999999999999</c:v>
                </c:pt>
                <c:pt idx="256">
                  <c:v>15.13</c:v>
                </c:pt>
                <c:pt idx="257">
                  <c:v>14.27</c:v>
                </c:pt>
                <c:pt idx="258">
                  <c:v>16.93</c:v>
                </c:pt>
                <c:pt idx="259">
                  <c:v>1.61</c:v>
                </c:pt>
                <c:pt idx="260">
                  <c:v>1.85</c:v>
                </c:pt>
                <c:pt idx="261">
                  <c:v>2.0299999999999998</c:v>
                </c:pt>
                <c:pt idx="262">
                  <c:v>1.25</c:v>
                </c:pt>
                <c:pt idx="263">
                  <c:v>1.33</c:v>
                </c:pt>
                <c:pt idx="264">
                  <c:v>4.49</c:v>
                </c:pt>
                <c:pt idx="265">
                  <c:v>5.62</c:v>
                </c:pt>
                <c:pt idx="266">
                  <c:v>6.5</c:v>
                </c:pt>
                <c:pt idx="267">
                  <c:v>2.88</c:v>
                </c:pt>
                <c:pt idx="268">
                  <c:v>2.02</c:v>
                </c:pt>
                <c:pt idx="269">
                  <c:v>4.0999999999999996</c:v>
                </c:pt>
                <c:pt idx="270">
                  <c:v>6.12</c:v>
                </c:pt>
                <c:pt idx="271">
                  <c:v>7.16</c:v>
                </c:pt>
                <c:pt idx="272">
                  <c:v>9.5</c:v>
                </c:pt>
                <c:pt idx="273">
                  <c:v>-0.2</c:v>
                </c:pt>
                <c:pt idx="274">
                  <c:v>-1.34</c:v>
                </c:pt>
                <c:pt idx="275">
                  <c:v>0.3</c:v>
                </c:pt>
                <c:pt idx="276">
                  <c:v>0</c:v>
                </c:pt>
                <c:pt idx="277">
                  <c:v>-1.64</c:v>
                </c:pt>
                <c:pt idx="278">
                  <c:v>-3.05</c:v>
                </c:pt>
                <c:pt idx="279">
                  <c:v>-7.32</c:v>
                </c:pt>
                <c:pt idx="280">
                  <c:v>-3.55</c:v>
                </c:pt>
                <c:pt idx="281">
                  <c:v>-5.13</c:v>
                </c:pt>
                <c:pt idx="282">
                  <c:v>-6.45</c:v>
                </c:pt>
                <c:pt idx="283">
                  <c:v>-7.73</c:v>
                </c:pt>
                <c:pt idx="284">
                  <c:v>-6.81</c:v>
                </c:pt>
                <c:pt idx="285">
                  <c:v>-8.4</c:v>
                </c:pt>
                <c:pt idx="286">
                  <c:v>-13.38</c:v>
                </c:pt>
                <c:pt idx="287">
                  <c:v>-11.89</c:v>
                </c:pt>
                <c:pt idx="288">
                  <c:v>-13.13</c:v>
                </c:pt>
                <c:pt idx="289">
                  <c:v>-15.74</c:v>
                </c:pt>
                <c:pt idx="290">
                  <c:v>-13</c:v>
                </c:pt>
                <c:pt idx="291">
                  <c:v>-5.0199999999999996</c:v>
                </c:pt>
                <c:pt idx="292">
                  <c:v>-5.56</c:v>
                </c:pt>
                <c:pt idx="293">
                  <c:v>-6.96</c:v>
                </c:pt>
                <c:pt idx="294">
                  <c:v>-6.72</c:v>
                </c:pt>
                <c:pt idx="295">
                  <c:v>-2.61</c:v>
                </c:pt>
                <c:pt idx="296">
                  <c:v>-8.07</c:v>
                </c:pt>
                <c:pt idx="297">
                  <c:v>-5.89</c:v>
                </c:pt>
                <c:pt idx="298">
                  <c:v>-8.36</c:v>
                </c:pt>
                <c:pt idx="299">
                  <c:v>-13.63</c:v>
                </c:pt>
                <c:pt idx="300">
                  <c:v>-11.38</c:v>
                </c:pt>
                <c:pt idx="301">
                  <c:v>-10.55</c:v>
                </c:pt>
                <c:pt idx="302">
                  <c:v>-13.12</c:v>
                </c:pt>
                <c:pt idx="303">
                  <c:v>-14.94</c:v>
                </c:pt>
                <c:pt idx="304">
                  <c:v>-16</c:v>
                </c:pt>
                <c:pt idx="305">
                  <c:v>-16.88</c:v>
                </c:pt>
                <c:pt idx="306">
                  <c:v>-17.309999999999999</c:v>
                </c:pt>
                <c:pt idx="307">
                  <c:v>-21.22</c:v>
                </c:pt>
                <c:pt idx="308">
                  <c:v>-22.2</c:v>
                </c:pt>
                <c:pt idx="309">
                  <c:v>-23.68</c:v>
                </c:pt>
                <c:pt idx="310">
                  <c:v>-24.75</c:v>
                </c:pt>
                <c:pt idx="311">
                  <c:v>-27.08</c:v>
                </c:pt>
                <c:pt idx="312">
                  <c:v>-28.5</c:v>
                </c:pt>
                <c:pt idx="313">
                  <c:v>-29.61</c:v>
                </c:pt>
                <c:pt idx="314">
                  <c:v>-26.28</c:v>
                </c:pt>
                <c:pt idx="315">
                  <c:v>29.35</c:v>
                </c:pt>
                <c:pt idx="316">
                  <c:v>28.72</c:v>
                </c:pt>
                <c:pt idx="317">
                  <c:v>28.25</c:v>
                </c:pt>
                <c:pt idx="318">
                  <c:v>23.54</c:v>
                </c:pt>
                <c:pt idx="319">
                  <c:v>20.7</c:v>
                </c:pt>
                <c:pt idx="320">
                  <c:v>22.55</c:v>
                </c:pt>
                <c:pt idx="321">
                  <c:v>23.55</c:v>
                </c:pt>
                <c:pt idx="322">
                  <c:v>25.66</c:v>
                </c:pt>
                <c:pt idx="323">
                  <c:v>10.59</c:v>
                </c:pt>
                <c:pt idx="324">
                  <c:v>0.72</c:v>
                </c:pt>
                <c:pt idx="325">
                  <c:v>0</c:v>
                </c:pt>
                <c:pt idx="326">
                  <c:v>0.75</c:v>
                </c:pt>
                <c:pt idx="327">
                  <c:v>1.22</c:v>
                </c:pt>
                <c:pt idx="328">
                  <c:v>4.1100000000000003</c:v>
                </c:pt>
                <c:pt idx="329">
                  <c:v>2.09</c:v>
                </c:pt>
                <c:pt idx="330">
                  <c:v>1.4</c:v>
                </c:pt>
                <c:pt idx="331">
                  <c:v>10.58</c:v>
                </c:pt>
                <c:pt idx="332">
                  <c:v>10.67</c:v>
                </c:pt>
                <c:pt idx="333">
                  <c:v>1.42</c:v>
                </c:pt>
                <c:pt idx="334">
                  <c:v>2.5299999999999998</c:v>
                </c:pt>
                <c:pt idx="335">
                  <c:v>4.3899999999999997</c:v>
                </c:pt>
                <c:pt idx="336">
                  <c:v>4.62</c:v>
                </c:pt>
                <c:pt idx="337">
                  <c:v>3.32</c:v>
                </c:pt>
                <c:pt idx="338">
                  <c:v>8.7899999999999991</c:v>
                </c:pt>
                <c:pt idx="339">
                  <c:v>6.79</c:v>
                </c:pt>
                <c:pt idx="340">
                  <c:v>7.01</c:v>
                </c:pt>
                <c:pt idx="341">
                  <c:v>-3.08</c:v>
                </c:pt>
                <c:pt idx="342">
                  <c:v>-2.48</c:v>
                </c:pt>
                <c:pt idx="343">
                  <c:v>-0.46</c:v>
                </c:pt>
                <c:pt idx="344">
                  <c:v>-3.57</c:v>
                </c:pt>
                <c:pt idx="345">
                  <c:v>-4</c:v>
                </c:pt>
                <c:pt idx="346">
                  <c:v>-7.41</c:v>
                </c:pt>
                <c:pt idx="347">
                  <c:v>-7.9</c:v>
                </c:pt>
                <c:pt idx="348">
                  <c:v>-7.01</c:v>
                </c:pt>
                <c:pt idx="349">
                  <c:v>-18.809999999999999</c:v>
                </c:pt>
                <c:pt idx="350">
                  <c:v>-23.19</c:v>
                </c:pt>
                <c:pt idx="351">
                  <c:v>-21.26</c:v>
                </c:pt>
                <c:pt idx="352">
                  <c:v>-24.16</c:v>
                </c:pt>
                <c:pt idx="353">
                  <c:v>-22.81</c:v>
                </c:pt>
                <c:pt idx="354">
                  <c:v>-27.22</c:v>
                </c:pt>
                <c:pt idx="355">
                  <c:v>-25.93</c:v>
                </c:pt>
              </c:numCache>
            </c:numRef>
          </c:yVal>
          <c:smooth val="0"/>
        </c:ser>
        <c:ser>
          <c:idx val="5"/>
          <c:order val="1"/>
          <c:tx>
            <c:v>DHPs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'SSA-9OA'!$AR$2:$AR$176</c:f>
              <c:numCache>
                <c:formatCode>General</c:formatCode>
                <c:ptCount val="175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50</c:v>
                </c:pt>
                <c:pt idx="31">
                  <c:v>70</c:v>
                </c:pt>
                <c:pt idx="32">
                  <c:v>70</c:v>
                </c:pt>
                <c:pt idx="33">
                  <c:v>80</c:v>
                </c:pt>
                <c:pt idx="34">
                  <c:v>80</c:v>
                </c:pt>
                <c:pt idx="35">
                  <c:v>110</c:v>
                </c:pt>
                <c:pt idx="36">
                  <c:v>110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10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110</c:v>
                </c:pt>
                <c:pt idx="51">
                  <c:v>10</c:v>
                </c:pt>
                <c:pt idx="52">
                  <c:v>80</c:v>
                </c:pt>
                <c:pt idx="53">
                  <c:v>70</c:v>
                </c:pt>
                <c:pt idx="54">
                  <c:v>60</c:v>
                </c:pt>
                <c:pt idx="55">
                  <c:v>50</c:v>
                </c:pt>
                <c:pt idx="56">
                  <c:v>60</c:v>
                </c:pt>
                <c:pt idx="57">
                  <c:v>60</c:v>
                </c:pt>
                <c:pt idx="58">
                  <c:v>50</c:v>
                </c:pt>
                <c:pt idx="59">
                  <c:v>50</c:v>
                </c:pt>
                <c:pt idx="60">
                  <c:v>60</c:v>
                </c:pt>
                <c:pt idx="61">
                  <c:v>60</c:v>
                </c:pt>
                <c:pt idx="62">
                  <c:v>70</c:v>
                </c:pt>
                <c:pt idx="63">
                  <c:v>70</c:v>
                </c:pt>
                <c:pt idx="64">
                  <c:v>80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100</c:v>
                </c:pt>
                <c:pt idx="75">
                  <c:v>100</c:v>
                </c:pt>
                <c:pt idx="76">
                  <c:v>130</c:v>
                </c:pt>
                <c:pt idx="77">
                  <c:v>130</c:v>
                </c:pt>
                <c:pt idx="78">
                  <c:v>100</c:v>
                </c:pt>
                <c:pt idx="79">
                  <c:v>80</c:v>
                </c:pt>
                <c:pt idx="80">
                  <c:v>80</c:v>
                </c:pt>
                <c:pt idx="81">
                  <c:v>70</c:v>
                </c:pt>
                <c:pt idx="82">
                  <c:v>60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60</c:v>
                </c:pt>
                <c:pt idx="87">
                  <c:v>60</c:v>
                </c:pt>
                <c:pt idx="88">
                  <c:v>70</c:v>
                </c:pt>
                <c:pt idx="89">
                  <c:v>80</c:v>
                </c:pt>
                <c:pt idx="90">
                  <c:v>80</c:v>
                </c:pt>
                <c:pt idx="91">
                  <c:v>90</c:v>
                </c:pt>
                <c:pt idx="92">
                  <c:v>80</c:v>
                </c:pt>
                <c:pt idx="93">
                  <c:v>90</c:v>
                </c:pt>
                <c:pt idx="94">
                  <c:v>80</c:v>
                </c:pt>
                <c:pt idx="95">
                  <c:v>70</c:v>
                </c:pt>
                <c:pt idx="96">
                  <c:v>60</c:v>
                </c:pt>
                <c:pt idx="97">
                  <c:v>50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90</c:v>
                </c:pt>
                <c:pt idx="109">
                  <c:v>90</c:v>
                </c:pt>
                <c:pt idx="110">
                  <c:v>80</c:v>
                </c:pt>
                <c:pt idx="111">
                  <c:v>70</c:v>
                </c:pt>
                <c:pt idx="112">
                  <c:v>70</c:v>
                </c:pt>
                <c:pt idx="113">
                  <c:v>60</c:v>
                </c:pt>
                <c:pt idx="114">
                  <c:v>50</c:v>
                </c:pt>
                <c:pt idx="115">
                  <c:v>50</c:v>
                </c:pt>
                <c:pt idx="116">
                  <c:v>30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80</c:v>
                </c:pt>
                <c:pt idx="124">
                  <c:v>80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110</c:v>
                </c:pt>
                <c:pt idx="129">
                  <c:v>110</c:v>
                </c:pt>
                <c:pt idx="130">
                  <c:v>110</c:v>
                </c:pt>
                <c:pt idx="131">
                  <c:v>100</c:v>
                </c:pt>
                <c:pt idx="132">
                  <c:v>80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60</c:v>
                </c:pt>
                <c:pt idx="137">
                  <c:v>60</c:v>
                </c:pt>
                <c:pt idx="138">
                  <c:v>50</c:v>
                </c:pt>
                <c:pt idx="139">
                  <c:v>50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50</c:v>
                </c:pt>
                <c:pt idx="144">
                  <c:v>50</c:v>
                </c:pt>
                <c:pt idx="145">
                  <c:v>30</c:v>
                </c:pt>
                <c:pt idx="146">
                  <c:v>30</c:v>
                </c:pt>
                <c:pt idx="147">
                  <c:v>60</c:v>
                </c:pt>
                <c:pt idx="148">
                  <c:v>110</c:v>
                </c:pt>
                <c:pt idx="149">
                  <c:v>110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140</c:v>
                </c:pt>
                <c:pt idx="160">
                  <c:v>140</c:v>
                </c:pt>
                <c:pt idx="161">
                  <c:v>140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70</c:v>
                </c:pt>
                <c:pt idx="169">
                  <c:v>70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70</c:v>
                </c:pt>
                <c:pt idx="174">
                  <c:v>60</c:v>
                </c:pt>
              </c:numCache>
            </c:numRef>
          </c:xVal>
          <c:yVal>
            <c:numRef>
              <c:f>'SSA-9OA'!$AS$2:$AS$176</c:f>
              <c:numCache>
                <c:formatCode>General</c:formatCode>
                <c:ptCount val="175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4056"/>
        <c:axId val="289883664"/>
      </c:scatterChart>
      <c:valAx>
        <c:axId val="289884056"/>
        <c:scaling>
          <c:orientation val="minMax"/>
          <c:max val="17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9883664"/>
        <c:crossesAt val="-40"/>
        <c:crossBetween val="midCat"/>
      </c:valAx>
      <c:valAx>
        <c:axId val="289883664"/>
        <c:scaling>
          <c:orientation val="minMax"/>
          <c:max val="4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9884056"/>
        <c:crossesAt val="-40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5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'SSA-9OA_3TIMES'!$AG$3:$AG$3206</c:f>
              <c:numCache>
                <c:formatCode>General</c:formatCode>
                <c:ptCount val="3204"/>
                <c:pt idx="0">
                  <c:v>4.12</c:v>
                </c:pt>
                <c:pt idx="1">
                  <c:v>5.4599999999999937</c:v>
                </c:pt>
                <c:pt idx="2">
                  <c:v>8.5400000000000063</c:v>
                </c:pt>
                <c:pt idx="3">
                  <c:v>8.75</c:v>
                </c:pt>
                <c:pt idx="4">
                  <c:v>5.9399999999999977</c:v>
                </c:pt>
                <c:pt idx="5">
                  <c:v>1.5799999999999983</c:v>
                </c:pt>
                <c:pt idx="6">
                  <c:v>0.28000000000000114</c:v>
                </c:pt>
                <c:pt idx="7">
                  <c:v>5.9000000000000057</c:v>
                </c:pt>
                <c:pt idx="8">
                  <c:v>8.9500000000000028</c:v>
                </c:pt>
                <c:pt idx="9">
                  <c:v>6.8799999999999955</c:v>
                </c:pt>
                <c:pt idx="10">
                  <c:v>2.4500000000000028</c:v>
                </c:pt>
                <c:pt idx="11">
                  <c:v>3.0799999999999983</c:v>
                </c:pt>
                <c:pt idx="12">
                  <c:v>4.8199999999999932</c:v>
                </c:pt>
                <c:pt idx="13">
                  <c:v>5.7999999999999972</c:v>
                </c:pt>
                <c:pt idx="14">
                  <c:v>5.7900000000000063</c:v>
                </c:pt>
                <c:pt idx="15">
                  <c:v>10.219999999999999</c:v>
                </c:pt>
                <c:pt idx="16">
                  <c:v>10</c:v>
                </c:pt>
                <c:pt idx="17">
                  <c:v>9.3299999999999983</c:v>
                </c:pt>
                <c:pt idx="18">
                  <c:v>7.3499999999999943</c:v>
                </c:pt>
                <c:pt idx="19">
                  <c:v>7.8700000000000045</c:v>
                </c:pt>
                <c:pt idx="20">
                  <c:v>8.3400000000000034</c:v>
                </c:pt>
                <c:pt idx="21">
                  <c:v>6.0600000000000023</c:v>
                </c:pt>
                <c:pt idx="22">
                  <c:v>4.1800000000000068</c:v>
                </c:pt>
                <c:pt idx="23">
                  <c:v>0</c:v>
                </c:pt>
                <c:pt idx="24">
                  <c:v>4.0000000000006253E-2</c:v>
                </c:pt>
                <c:pt idx="25">
                  <c:v>0.67000000000000171</c:v>
                </c:pt>
                <c:pt idx="26">
                  <c:v>9.0400000000000063</c:v>
                </c:pt>
                <c:pt idx="27">
                  <c:v>8.2800000000000011</c:v>
                </c:pt>
                <c:pt idx="28">
                  <c:v>7.3900000000000006</c:v>
                </c:pt>
                <c:pt idx="29">
                  <c:v>9.2099999999999937</c:v>
                </c:pt>
                <c:pt idx="30">
                  <c:v>9.3400000000000034</c:v>
                </c:pt>
                <c:pt idx="31">
                  <c:v>8.4300000000000068</c:v>
                </c:pt>
                <c:pt idx="32">
                  <c:v>7.0300000000000011</c:v>
                </c:pt>
                <c:pt idx="33">
                  <c:v>5.8299999999999983</c:v>
                </c:pt>
                <c:pt idx="34">
                  <c:v>0</c:v>
                </c:pt>
                <c:pt idx="35">
                  <c:v>2.5600000000000023</c:v>
                </c:pt>
                <c:pt idx="36">
                  <c:v>8.730000000000004</c:v>
                </c:pt>
                <c:pt idx="37">
                  <c:v>7.5300000000000011</c:v>
                </c:pt>
                <c:pt idx="38">
                  <c:v>5.0499999999999972</c:v>
                </c:pt>
                <c:pt idx="39">
                  <c:v>3.4500000000000028</c:v>
                </c:pt>
                <c:pt idx="40">
                  <c:v>0.84999999999999432</c:v>
                </c:pt>
                <c:pt idx="41">
                  <c:v>0.68000000000000682</c:v>
                </c:pt>
                <c:pt idx="42">
                  <c:v>14.5</c:v>
                </c:pt>
                <c:pt idx="43">
                  <c:v>12.64</c:v>
                </c:pt>
                <c:pt idx="44">
                  <c:v>12.450000000000003</c:v>
                </c:pt>
                <c:pt idx="45">
                  <c:v>10</c:v>
                </c:pt>
                <c:pt idx="46">
                  <c:v>7.8400000000000034</c:v>
                </c:pt>
                <c:pt idx="47">
                  <c:v>10</c:v>
                </c:pt>
                <c:pt idx="48">
                  <c:v>9.2999999999999972</c:v>
                </c:pt>
                <c:pt idx="49">
                  <c:v>8.019999999999996</c:v>
                </c:pt>
                <c:pt idx="50">
                  <c:v>14.36</c:v>
                </c:pt>
                <c:pt idx="51">
                  <c:v>15.040000000000006</c:v>
                </c:pt>
                <c:pt idx="52">
                  <c:v>10.200000000000003</c:v>
                </c:pt>
                <c:pt idx="53">
                  <c:v>10.349999999999994</c:v>
                </c:pt>
                <c:pt idx="54">
                  <c:v>11.069999999999993</c:v>
                </c:pt>
                <c:pt idx="55">
                  <c:v>12.120000000000005</c:v>
                </c:pt>
                <c:pt idx="56">
                  <c:v>13.099999999999994</c:v>
                </c:pt>
                <c:pt idx="57">
                  <c:v>19.799999999999997</c:v>
                </c:pt>
                <c:pt idx="58">
                  <c:v>11.75</c:v>
                </c:pt>
                <c:pt idx="59">
                  <c:v>12.689999999999998</c:v>
                </c:pt>
                <c:pt idx="60">
                  <c:v>10.769999999999996</c:v>
                </c:pt>
                <c:pt idx="61">
                  <c:v>11.519999999999996</c:v>
                </c:pt>
                <c:pt idx="62">
                  <c:v>10.75</c:v>
                </c:pt>
                <c:pt idx="63">
                  <c:v>11.349999999999994</c:v>
                </c:pt>
                <c:pt idx="64">
                  <c:v>12.489999999999995</c:v>
                </c:pt>
                <c:pt idx="65">
                  <c:v>12.579999999999998</c:v>
                </c:pt>
                <c:pt idx="66">
                  <c:v>20.180000000000007</c:v>
                </c:pt>
                <c:pt idx="67">
                  <c:v>27.439999999999998</c:v>
                </c:pt>
                <c:pt idx="68">
                  <c:v>25.67</c:v>
                </c:pt>
                <c:pt idx="69">
                  <c:v>25.989999999999995</c:v>
                </c:pt>
                <c:pt idx="70">
                  <c:v>26.680000000000007</c:v>
                </c:pt>
                <c:pt idx="71">
                  <c:v>26.049999999999997</c:v>
                </c:pt>
                <c:pt idx="72">
                  <c:v>30</c:v>
                </c:pt>
                <c:pt idx="73">
                  <c:v>29.5</c:v>
                </c:pt>
                <c:pt idx="74">
                  <c:v>28.5</c:v>
                </c:pt>
                <c:pt idx="75">
                  <c:v>29.5</c:v>
                </c:pt>
                <c:pt idx="76">
                  <c:v>25.519999999999996</c:v>
                </c:pt>
                <c:pt idx="77">
                  <c:v>24.060000000000002</c:v>
                </c:pt>
                <c:pt idx="78">
                  <c:v>24.299999999999997</c:v>
                </c:pt>
                <c:pt idx="79">
                  <c:v>23.319999999999993</c:v>
                </c:pt>
                <c:pt idx="80">
                  <c:v>22.510000000000005</c:v>
                </c:pt>
                <c:pt idx="81">
                  <c:v>22.560000000000002</c:v>
                </c:pt>
                <c:pt idx="82">
                  <c:v>25.799999999999997</c:v>
                </c:pt>
                <c:pt idx="83">
                  <c:v>26.120000000000005</c:v>
                </c:pt>
                <c:pt idx="84">
                  <c:v>26</c:v>
                </c:pt>
                <c:pt idx="85">
                  <c:v>27.629999999999995</c:v>
                </c:pt>
                <c:pt idx="86">
                  <c:v>26.78</c:v>
                </c:pt>
                <c:pt idx="87">
                  <c:v>27.159999999999997</c:v>
                </c:pt>
                <c:pt idx="88">
                  <c:v>26.22</c:v>
                </c:pt>
                <c:pt idx="89">
                  <c:v>24.53</c:v>
                </c:pt>
                <c:pt idx="90">
                  <c:v>21.950000000000003</c:v>
                </c:pt>
                <c:pt idx="91">
                  <c:v>23.290000000000006</c:v>
                </c:pt>
                <c:pt idx="92">
                  <c:v>16.920000000000002</c:v>
                </c:pt>
                <c:pt idx="93">
                  <c:v>16.799999999999997</c:v>
                </c:pt>
                <c:pt idx="94">
                  <c:v>18.120000000000005</c:v>
                </c:pt>
                <c:pt idx="95">
                  <c:v>14.560000000000002</c:v>
                </c:pt>
                <c:pt idx="96">
                  <c:v>13.269999999999996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18.799999999999997</c:v>
                </c:pt>
                <c:pt idx="101">
                  <c:v>17.299999999999997</c:v>
                </c:pt>
                <c:pt idx="102">
                  <c:v>14.269999999999996</c:v>
                </c:pt>
                <c:pt idx="103">
                  <c:v>17.480000000000004</c:v>
                </c:pt>
                <c:pt idx="104">
                  <c:v>14.739999999999995</c:v>
                </c:pt>
                <c:pt idx="105">
                  <c:v>15.959999999999994</c:v>
                </c:pt>
                <c:pt idx="106">
                  <c:v>11.86</c:v>
                </c:pt>
                <c:pt idx="107">
                  <c:v>11.25</c:v>
                </c:pt>
                <c:pt idx="108">
                  <c:v>14.920000000000002</c:v>
                </c:pt>
                <c:pt idx="109">
                  <c:v>15.310000000000002</c:v>
                </c:pt>
                <c:pt idx="110">
                  <c:v>16.040000000000006</c:v>
                </c:pt>
                <c:pt idx="111">
                  <c:v>19.200000000000003</c:v>
                </c:pt>
                <c:pt idx="112">
                  <c:v>19.519999999999996</c:v>
                </c:pt>
                <c:pt idx="113">
                  <c:v>18.760000000000005</c:v>
                </c:pt>
                <c:pt idx="114">
                  <c:v>16.620000000000005</c:v>
                </c:pt>
                <c:pt idx="115">
                  <c:v>16.760000000000005</c:v>
                </c:pt>
                <c:pt idx="116">
                  <c:v>14.560000000000002</c:v>
                </c:pt>
                <c:pt idx="117">
                  <c:v>14.069999999999993</c:v>
                </c:pt>
                <c:pt idx="118">
                  <c:v>12.189999999999998</c:v>
                </c:pt>
                <c:pt idx="119">
                  <c:v>12.269999999999996</c:v>
                </c:pt>
                <c:pt idx="120">
                  <c:v>12.989999999999995</c:v>
                </c:pt>
                <c:pt idx="121">
                  <c:v>14.090000000000003</c:v>
                </c:pt>
                <c:pt idx="122">
                  <c:v>15.019999999999996</c:v>
                </c:pt>
                <c:pt idx="123">
                  <c:v>16.47</c:v>
                </c:pt>
                <c:pt idx="124">
                  <c:v>19.72</c:v>
                </c:pt>
                <c:pt idx="125">
                  <c:v>16.25</c:v>
                </c:pt>
                <c:pt idx="126">
                  <c:v>17.319999999999993</c:v>
                </c:pt>
                <c:pt idx="127">
                  <c:v>17.319999999999993</c:v>
                </c:pt>
                <c:pt idx="128">
                  <c:v>17.019999999999996</c:v>
                </c:pt>
                <c:pt idx="129">
                  <c:v>17.72</c:v>
                </c:pt>
                <c:pt idx="130">
                  <c:v>46.84</c:v>
                </c:pt>
                <c:pt idx="131">
                  <c:v>44.760000000000005</c:v>
                </c:pt>
                <c:pt idx="132">
                  <c:v>46.97</c:v>
                </c:pt>
                <c:pt idx="133">
                  <c:v>49.239999999999995</c:v>
                </c:pt>
                <c:pt idx="134">
                  <c:v>49.81</c:v>
                </c:pt>
                <c:pt idx="135">
                  <c:v>48.3</c:v>
                </c:pt>
                <c:pt idx="136">
                  <c:v>40.739999999999995</c:v>
                </c:pt>
                <c:pt idx="137">
                  <c:v>42.260000000000005</c:v>
                </c:pt>
                <c:pt idx="138">
                  <c:v>44.53</c:v>
                </c:pt>
                <c:pt idx="139">
                  <c:v>47.849999999999994</c:v>
                </c:pt>
                <c:pt idx="140">
                  <c:v>49.28</c:v>
                </c:pt>
                <c:pt idx="141">
                  <c:v>43.7</c:v>
                </c:pt>
                <c:pt idx="142">
                  <c:v>43.8</c:v>
                </c:pt>
                <c:pt idx="143">
                  <c:v>47.290000000000006</c:v>
                </c:pt>
                <c:pt idx="144">
                  <c:v>46.370000000000005</c:v>
                </c:pt>
                <c:pt idx="145">
                  <c:v>47.870000000000005</c:v>
                </c:pt>
                <c:pt idx="146">
                  <c:v>48.879999999999995</c:v>
                </c:pt>
                <c:pt idx="147">
                  <c:v>48.22</c:v>
                </c:pt>
                <c:pt idx="148">
                  <c:v>45.59</c:v>
                </c:pt>
                <c:pt idx="149">
                  <c:v>42.769999999999996</c:v>
                </c:pt>
                <c:pt idx="150">
                  <c:v>42.55</c:v>
                </c:pt>
                <c:pt idx="151">
                  <c:v>42.510000000000005</c:v>
                </c:pt>
                <c:pt idx="152">
                  <c:v>41.83</c:v>
                </c:pt>
                <c:pt idx="153">
                  <c:v>48.84</c:v>
                </c:pt>
                <c:pt idx="154">
                  <c:v>48.209999999999994</c:v>
                </c:pt>
                <c:pt idx="155">
                  <c:v>47.56</c:v>
                </c:pt>
                <c:pt idx="156">
                  <c:v>46.19</c:v>
                </c:pt>
                <c:pt idx="157">
                  <c:v>43.180000000000007</c:v>
                </c:pt>
                <c:pt idx="158">
                  <c:v>43.459999999999994</c:v>
                </c:pt>
                <c:pt idx="159">
                  <c:v>43.519999999999996</c:v>
                </c:pt>
                <c:pt idx="160">
                  <c:v>40.319999999999993</c:v>
                </c:pt>
                <c:pt idx="161">
                  <c:v>42.41</c:v>
                </c:pt>
                <c:pt idx="162">
                  <c:v>45.25</c:v>
                </c:pt>
                <c:pt idx="163">
                  <c:v>46.16</c:v>
                </c:pt>
                <c:pt idx="164">
                  <c:v>49.980000000000004</c:v>
                </c:pt>
                <c:pt idx="165">
                  <c:v>47.78</c:v>
                </c:pt>
                <c:pt idx="166">
                  <c:v>45.3</c:v>
                </c:pt>
                <c:pt idx="167">
                  <c:v>41.709999999999994</c:v>
                </c:pt>
                <c:pt idx="168">
                  <c:v>46.95</c:v>
                </c:pt>
                <c:pt idx="169">
                  <c:v>48.849999999999994</c:v>
                </c:pt>
                <c:pt idx="170">
                  <c:v>49.34</c:v>
                </c:pt>
                <c:pt idx="171">
                  <c:v>50.5</c:v>
                </c:pt>
                <c:pt idx="172">
                  <c:v>43.180000000000007</c:v>
                </c:pt>
                <c:pt idx="173">
                  <c:v>40.900000000000006</c:v>
                </c:pt>
                <c:pt idx="174">
                  <c:v>35.94</c:v>
                </c:pt>
                <c:pt idx="175">
                  <c:v>38.11</c:v>
                </c:pt>
                <c:pt idx="176">
                  <c:v>38.03</c:v>
                </c:pt>
                <c:pt idx="177">
                  <c:v>39.700000000000003</c:v>
                </c:pt>
                <c:pt idx="178">
                  <c:v>30.400000000000006</c:v>
                </c:pt>
                <c:pt idx="179">
                  <c:v>30.930000000000007</c:v>
                </c:pt>
                <c:pt idx="180">
                  <c:v>38.549999999999997</c:v>
                </c:pt>
                <c:pt idx="181">
                  <c:v>38.42</c:v>
                </c:pt>
                <c:pt idx="182">
                  <c:v>32.629999999999995</c:v>
                </c:pt>
                <c:pt idx="183">
                  <c:v>35.72</c:v>
                </c:pt>
                <c:pt idx="184">
                  <c:v>38.590000000000003</c:v>
                </c:pt>
                <c:pt idx="185">
                  <c:v>38.049999999999997</c:v>
                </c:pt>
                <c:pt idx="186">
                  <c:v>36.819999999999993</c:v>
                </c:pt>
                <c:pt idx="187">
                  <c:v>40</c:v>
                </c:pt>
                <c:pt idx="188">
                  <c:v>29.980000000000004</c:v>
                </c:pt>
                <c:pt idx="189">
                  <c:v>37.319999999999993</c:v>
                </c:pt>
                <c:pt idx="190">
                  <c:v>33.510000000000005</c:v>
                </c:pt>
                <c:pt idx="191">
                  <c:v>33.78</c:v>
                </c:pt>
                <c:pt idx="192">
                  <c:v>35.980000000000004</c:v>
                </c:pt>
                <c:pt idx="193">
                  <c:v>37.430000000000007</c:v>
                </c:pt>
                <c:pt idx="194">
                  <c:v>36.909999999999997</c:v>
                </c:pt>
                <c:pt idx="195">
                  <c:v>35.11</c:v>
                </c:pt>
                <c:pt idx="196">
                  <c:v>32.159999999999997</c:v>
                </c:pt>
                <c:pt idx="197">
                  <c:v>31.010000000000005</c:v>
                </c:pt>
                <c:pt idx="198">
                  <c:v>21.790000000000006</c:v>
                </c:pt>
                <c:pt idx="199">
                  <c:v>21.599999999999994</c:v>
                </c:pt>
                <c:pt idx="200">
                  <c:v>23.159999999999997</c:v>
                </c:pt>
                <c:pt idx="201">
                  <c:v>22.790000000000006</c:v>
                </c:pt>
                <c:pt idx="202">
                  <c:v>23.260000000000005</c:v>
                </c:pt>
                <c:pt idx="203">
                  <c:v>24.739999999999995</c:v>
                </c:pt>
                <c:pt idx="204">
                  <c:v>28.230000000000004</c:v>
                </c:pt>
                <c:pt idx="205">
                  <c:v>29.060000000000002</c:v>
                </c:pt>
                <c:pt idx="206">
                  <c:v>21.549999999999997</c:v>
                </c:pt>
                <c:pt idx="207">
                  <c:v>21.42</c:v>
                </c:pt>
                <c:pt idx="208">
                  <c:v>23.209999999999994</c:v>
                </c:pt>
                <c:pt idx="209">
                  <c:v>25.349999999999994</c:v>
                </c:pt>
                <c:pt idx="210">
                  <c:v>25.480000000000004</c:v>
                </c:pt>
                <c:pt idx="211">
                  <c:v>27.049999999999997</c:v>
                </c:pt>
                <c:pt idx="212">
                  <c:v>30</c:v>
                </c:pt>
                <c:pt idx="213">
                  <c:v>28.269999999999996</c:v>
                </c:pt>
                <c:pt idx="214">
                  <c:v>27.370000000000005</c:v>
                </c:pt>
                <c:pt idx="215">
                  <c:v>24.989999999999995</c:v>
                </c:pt>
                <c:pt idx="216">
                  <c:v>24.980000000000004</c:v>
                </c:pt>
                <c:pt idx="217">
                  <c:v>22.909999999999997</c:v>
                </c:pt>
                <c:pt idx="218">
                  <c:v>22.519999999999996</c:v>
                </c:pt>
                <c:pt idx="219">
                  <c:v>22.049999999999997</c:v>
                </c:pt>
                <c:pt idx="220">
                  <c:v>20.5</c:v>
                </c:pt>
                <c:pt idx="221">
                  <c:v>20.810000000000002</c:v>
                </c:pt>
                <c:pt idx="222">
                  <c:v>21.61</c:v>
                </c:pt>
                <c:pt idx="223">
                  <c:v>21.930000000000007</c:v>
                </c:pt>
                <c:pt idx="224">
                  <c:v>25.400000000000006</c:v>
                </c:pt>
                <c:pt idx="225">
                  <c:v>25</c:v>
                </c:pt>
                <c:pt idx="226">
                  <c:v>26.010000000000005</c:v>
                </c:pt>
                <c:pt idx="227">
                  <c:v>26.909999999999997</c:v>
                </c:pt>
                <c:pt idx="228">
                  <c:v>29.11</c:v>
                </c:pt>
                <c:pt idx="229">
                  <c:v>27.950000000000003</c:v>
                </c:pt>
                <c:pt idx="230">
                  <c:v>30.019999999999996</c:v>
                </c:pt>
                <c:pt idx="231">
                  <c:v>27.620000000000005</c:v>
                </c:pt>
                <c:pt idx="232">
                  <c:v>25.989999999999995</c:v>
                </c:pt>
                <c:pt idx="233">
                  <c:v>24.430000000000007</c:v>
                </c:pt>
                <c:pt idx="234">
                  <c:v>25.189999999999998</c:v>
                </c:pt>
                <c:pt idx="235">
                  <c:v>23.89</c:v>
                </c:pt>
                <c:pt idx="236">
                  <c:v>22.5</c:v>
                </c:pt>
                <c:pt idx="237">
                  <c:v>22.560000000000002</c:v>
                </c:pt>
                <c:pt idx="238">
                  <c:v>21.400000000000006</c:v>
                </c:pt>
                <c:pt idx="239">
                  <c:v>30.14</c:v>
                </c:pt>
                <c:pt idx="240">
                  <c:v>24.849999999999994</c:v>
                </c:pt>
                <c:pt idx="241">
                  <c:v>25.209999999999994</c:v>
                </c:pt>
                <c:pt idx="242">
                  <c:v>25.090000000000003</c:v>
                </c:pt>
                <c:pt idx="243">
                  <c:v>27.019999999999996</c:v>
                </c:pt>
                <c:pt idx="244">
                  <c:v>25.840000000000003</c:v>
                </c:pt>
                <c:pt idx="245">
                  <c:v>23.299999999999997</c:v>
                </c:pt>
                <c:pt idx="246">
                  <c:v>22.730000000000004</c:v>
                </c:pt>
                <c:pt idx="247">
                  <c:v>33.099999999999994</c:v>
                </c:pt>
                <c:pt idx="248">
                  <c:v>34.099999999999994</c:v>
                </c:pt>
                <c:pt idx="249">
                  <c:v>35.53</c:v>
                </c:pt>
                <c:pt idx="250">
                  <c:v>35.269999999999996</c:v>
                </c:pt>
                <c:pt idx="251">
                  <c:v>39.36</c:v>
                </c:pt>
                <c:pt idx="252">
                  <c:v>40.92</c:v>
                </c:pt>
                <c:pt idx="253">
                  <c:v>39.040000000000006</c:v>
                </c:pt>
                <c:pt idx="254">
                  <c:v>38.629999999999995</c:v>
                </c:pt>
                <c:pt idx="255">
                  <c:v>37.680000000000007</c:v>
                </c:pt>
                <c:pt idx="256">
                  <c:v>32.790000000000006</c:v>
                </c:pt>
                <c:pt idx="257">
                  <c:v>30.540000000000006</c:v>
                </c:pt>
                <c:pt idx="258">
                  <c:v>32.269999999999996</c:v>
                </c:pt>
                <c:pt idx="259">
                  <c:v>39.290000000000006</c:v>
                </c:pt>
                <c:pt idx="260">
                  <c:v>37.819999999999993</c:v>
                </c:pt>
                <c:pt idx="261">
                  <c:v>36.78</c:v>
                </c:pt>
                <c:pt idx="262">
                  <c:v>34.650000000000006</c:v>
                </c:pt>
                <c:pt idx="263">
                  <c:v>33.67</c:v>
                </c:pt>
                <c:pt idx="264">
                  <c:v>37.549999999999997</c:v>
                </c:pt>
                <c:pt idx="265">
                  <c:v>38.269999999999996</c:v>
                </c:pt>
                <c:pt idx="266">
                  <c:v>35.22</c:v>
                </c:pt>
                <c:pt idx="267">
                  <c:v>32.870000000000005</c:v>
                </c:pt>
                <c:pt idx="268">
                  <c:v>31.299999999999997</c:v>
                </c:pt>
                <c:pt idx="269">
                  <c:v>30.72</c:v>
                </c:pt>
                <c:pt idx="270">
                  <c:v>32.290000000000006</c:v>
                </c:pt>
                <c:pt idx="271">
                  <c:v>32.89</c:v>
                </c:pt>
                <c:pt idx="272">
                  <c:v>31.08</c:v>
                </c:pt>
                <c:pt idx="273">
                  <c:v>30.980000000000004</c:v>
                </c:pt>
                <c:pt idx="274">
                  <c:v>30.549999999999997</c:v>
                </c:pt>
                <c:pt idx="275">
                  <c:v>33.900000000000006</c:v>
                </c:pt>
                <c:pt idx="276">
                  <c:v>38.25</c:v>
                </c:pt>
                <c:pt idx="277">
                  <c:v>37.760000000000005</c:v>
                </c:pt>
                <c:pt idx="278">
                  <c:v>40.700000000000003</c:v>
                </c:pt>
                <c:pt idx="279">
                  <c:v>40</c:v>
                </c:pt>
                <c:pt idx="280">
                  <c:v>36.129999999999995</c:v>
                </c:pt>
                <c:pt idx="281">
                  <c:v>36.450000000000003</c:v>
                </c:pt>
                <c:pt idx="282">
                  <c:v>36.159999999999997</c:v>
                </c:pt>
                <c:pt idx="283">
                  <c:v>34.58</c:v>
                </c:pt>
                <c:pt idx="284">
                  <c:v>33.239999999999995</c:v>
                </c:pt>
                <c:pt idx="285">
                  <c:v>31.92</c:v>
                </c:pt>
                <c:pt idx="286">
                  <c:v>35.36</c:v>
                </c:pt>
                <c:pt idx="287">
                  <c:v>32.47</c:v>
                </c:pt>
                <c:pt idx="288">
                  <c:v>32.08</c:v>
                </c:pt>
                <c:pt idx="289">
                  <c:v>33.120000000000005</c:v>
                </c:pt>
                <c:pt idx="290">
                  <c:v>36.17</c:v>
                </c:pt>
                <c:pt idx="291">
                  <c:v>17.069999999999993</c:v>
                </c:pt>
                <c:pt idx="292">
                  <c:v>18.650000000000006</c:v>
                </c:pt>
                <c:pt idx="293">
                  <c:v>18.75</c:v>
                </c:pt>
                <c:pt idx="294">
                  <c:v>18.329999999999998</c:v>
                </c:pt>
                <c:pt idx="295">
                  <c:v>12.780000000000001</c:v>
                </c:pt>
                <c:pt idx="296">
                  <c:v>17.739999999999995</c:v>
                </c:pt>
                <c:pt idx="297">
                  <c:v>12.849999999999994</c:v>
                </c:pt>
                <c:pt idx="298">
                  <c:v>14.14</c:v>
                </c:pt>
                <c:pt idx="299">
                  <c:v>14.810000000000002</c:v>
                </c:pt>
                <c:pt idx="300">
                  <c:v>18.540000000000006</c:v>
                </c:pt>
                <c:pt idx="301">
                  <c:v>19.200000000000003</c:v>
                </c:pt>
                <c:pt idx="302">
                  <c:v>20</c:v>
                </c:pt>
                <c:pt idx="303">
                  <c:v>17.379999999999995</c:v>
                </c:pt>
                <c:pt idx="304">
                  <c:v>15.150000000000006</c:v>
                </c:pt>
                <c:pt idx="305">
                  <c:v>13.959999999999994</c:v>
                </c:pt>
                <c:pt idx="306">
                  <c:v>13.040000000000006</c:v>
                </c:pt>
                <c:pt idx="307">
                  <c:v>19.409999999999997</c:v>
                </c:pt>
                <c:pt idx="308">
                  <c:v>20</c:v>
                </c:pt>
                <c:pt idx="309">
                  <c:v>16.569999999999993</c:v>
                </c:pt>
                <c:pt idx="310">
                  <c:v>18.590000000000003</c:v>
                </c:pt>
                <c:pt idx="311">
                  <c:v>20.5</c:v>
                </c:pt>
                <c:pt idx="312">
                  <c:v>20</c:v>
                </c:pt>
                <c:pt idx="313">
                  <c:v>17.459999999999994</c:v>
                </c:pt>
                <c:pt idx="314">
                  <c:v>16.28</c:v>
                </c:pt>
                <c:pt idx="315">
                  <c:v>7.5300000000000011</c:v>
                </c:pt>
                <c:pt idx="316">
                  <c:v>2.519999999999996</c:v>
                </c:pt>
                <c:pt idx="317">
                  <c:v>4.5100000000000051</c:v>
                </c:pt>
                <c:pt idx="318">
                  <c:v>4.4599999999999937</c:v>
                </c:pt>
                <c:pt idx="319">
                  <c:v>4.2099999999999937</c:v>
                </c:pt>
                <c:pt idx="320">
                  <c:v>0.76000000000000512</c:v>
                </c:pt>
                <c:pt idx="321">
                  <c:v>0.92000000000000171</c:v>
                </c:pt>
                <c:pt idx="322">
                  <c:v>0.73999999999999488</c:v>
                </c:pt>
                <c:pt idx="323">
                  <c:v>1.9200000000000017</c:v>
                </c:pt>
                <c:pt idx="324">
                  <c:v>7.8499999999999943</c:v>
                </c:pt>
                <c:pt idx="325">
                  <c:v>3.4699999999999989</c:v>
                </c:pt>
                <c:pt idx="326">
                  <c:v>1.6700000000000017</c:v>
                </c:pt>
                <c:pt idx="327">
                  <c:v>2.5699999999999932</c:v>
                </c:pt>
                <c:pt idx="328">
                  <c:v>3.9699999999999989</c:v>
                </c:pt>
                <c:pt idx="329">
                  <c:v>4.1899999999999977</c:v>
                </c:pt>
                <c:pt idx="330">
                  <c:v>5.9399999999999977</c:v>
                </c:pt>
                <c:pt idx="331">
                  <c:v>7.9300000000000068</c:v>
                </c:pt>
                <c:pt idx="332">
                  <c:v>3.4300000000000068</c:v>
                </c:pt>
                <c:pt idx="333">
                  <c:v>7.2999999999999972</c:v>
                </c:pt>
                <c:pt idx="334">
                  <c:v>7.4399999999999977</c:v>
                </c:pt>
                <c:pt idx="335">
                  <c:v>7.2199999999999989</c:v>
                </c:pt>
                <c:pt idx="336">
                  <c:v>4.0799999999999983</c:v>
                </c:pt>
                <c:pt idx="337">
                  <c:v>2.5600000000000023</c:v>
                </c:pt>
                <c:pt idx="338">
                  <c:v>1.0799999999999983</c:v>
                </c:pt>
                <c:pt idx="339">
                  <c:v>4.3499999999999943</c:v>
                </c:pt>
                <c:pt idx="340">
                  <c:v>5.0300000000000011</c:v>
                </c:pt>
                <c:pt idx="341">
                  <c:v>3.7199999999999989</c:v>
                </c:pt>
                <c:pt idx="342">
                  <c:v>2.3400000000000034</c:v>
                </c:pt>
                <c:pt idx="343">
                  <c:v>0.90999999999999659</c:v>
                </c:pt>
                <c:pt idx="344">
                  <c:v>0</c:v>
                </c:pt>
                <c:pt idx="345">
                  <c:v>0</c:v>
                </c:pt>
                <c:pt idx="346">
                  <c:v>0.20000000000000284</c:v>
                </c:pt>
                <c:pt idx="347">
                  <c:v>1.519999999999996</c:v>
                </c:pt>
                <c:pt idx="348">
                  <c:v>5.7999999999999972</c:v>
                </c:pt>
                <c:pt idx="349">
                  <c:v>10.230000000000004</c:v>
                </c:pt>
                <c:pt idx="350">
                  <c:v>4.2600000000000051</c:v>
                </c:pt>
                <c:pt idx="351">
                  <c:v>1.4099999999999966</c:v>
                </c:pt>
                <c:pt idx="352">
                  <c:v>6.9200000000000017</c:v>
                </c:pt>
                <c:pt idx="353">
                  <c:v>9.7800000000000011</c:v>
                </c:pt>
                <c:pt idx="354">
                  <c:v>8.4000000000000057</c:v>
                </c:pt>
                <c:pt idx="355">
                  <c:v>2.5300000000000011</c:v>
                </c:pt>
                <c:pt idx="356">
                  <c:v>54.120000000000005</c:v>
                </c:pt>
                <c:pt idx="357">
                  <c:v>55.459999999999994</c:v>
                </c:pt>
                <c:pt idx="358">
                  <c:v>58.540000000000006</c:v>
                </c:pt>
                <c:pt idx="359">
                  <c:v>58.75</c:v>
                </c:pt>
                <c:pt idx="360">
                  <c:v>55.94</c:v>
                </c:pt>
                <c:pt idx="361">
                  <c:v>51.58</c:v>
                </c:pt>
                <c:pt idx="362">
                  <c:v>50.28</c:v>
                </c:pt>
                <c:pt idx="363">
                  <c:v>55.900000000000006</c:v>
                </c:pt>
                <c:pt idx="364">
                  <c:v>58.95</c:v>
                </c:pt>
                <c:pt idx="365">
                  <c:v>56.879999999999995</c:v>
                </c:pt>
                <c:pt idx="366">
                  <c:v>52.45</c:v>
                </c:pt>
                <c:pt idx="367">
                  <c:v>53.08</c:v>
                </c:pt>
                <c:pt idx="368">
                  <c:v>54.819999999999993</c:v>
                </c:pt>
                <c:pt idx="369">
                  <c:v>55.8</c:v>
                </c:pt>
                <c:pt idx="370">
                  <c:v>55.790000000000006</c:v>
                </c:pt>
                <c:pt idx="371">
                  <c:v>60.22</c:v>
                </c:pt>
                <c:pt idx="372">
                  <c:v>60</c:v>
                </c:pt>
                <c:pt idx="373">
                  <c:v>59.33</c:v>
                </c:pt>
                <c:pt idx="374">
                  <c:v>57.349999999999994</c:v>
                </c:pt>
                <c:pt idx="375">
                  <c:v>57.870000000000005</c:v>
                </c:pt>
                <c:pt idx="376">
                  <c:v>58.34</c:v>
                </c:pt>
                <c:pt idx="377">
                  <c:v>56.06</c:v>
                </c:pt>
                <c:pt idx="378">
                  <c:v>54.180000000000007</c:v>
                </c:pt>
                <c:pt idx="379">
                  <c:v>50</c:v>
                </c:pt>
                <c:pt idx="380">
                  <c:v>50.040000000000006</c:v>
                </c:pt>
                <c:pt idx="381">
                  <c:v>50.67</c:v>
                </c:pt>
                <c:pt idx="382">
                  <c:v>59.040000000000006</c:v>
                </c:pt>
                <c:pt idx="383">
                  <c:v>58.28</c:v>
                </c:pt>
                <c:pt idx="384">
                  <c:v>57.39</c:v>
                </c:pt>
                <c:pt idx="385">
                  <c:v>59.209999999999994</c:v>
                </c:pt>
                <c:pt idx="386">
                  <c:v>59.34</c:v>
                </c:pt>
                <c:pt idx="387">
                  <c:v>58.430000000000007</c:v>
                </c:pt>
                <c:pt idx="388">
                  <c:v>57.03</c:v>
                </c:pt>
                <c:pt idx="389">
                  <c:v>55.83</c:v>
                </c:pt>
                <c:pt idx="390">
                  <c:v>50</c:v>
                </c:pt>
                <c:pt idx="391">
                  <c:v>52.56</c:v>
                </c:pt>
                <c:pt idx="392">
                  <c:v>58.730000000000004</c:v>
                </c:pt>
                <c:pt idx="393">
                  <c:v>57.53</c:v>
                </c:pt>
                <c:pt idx="394">
                  <c:v>55.05</c:v>
                </c:pt>
                <c:pt idx="395">
                  <c:v>53.45</c:v>
                </c:pt>
                <c:pt idx="396">
                  <c:v>50.849999999999994</c:v>
                </c:pt>
                <c:pt idx="397">
                  <c:v>50.680000000000007</c:v>
                </c:pt>
                <c:pt idx="398">
                  <c:v>64.5</c:v>
                </c:pt>
                <c:pt idx="399">
                  <c:v>62.64</c:v>
                </c:pt>
                <c:pt idx="400">
                  <c:v>62.45</c:v>
                </c:pt>
                <c:pt idx="401">
                  <c:v>60</c:v>
                </c:pt>
                <c:pt idx="402">
                  <c:v>57.84</c:v>
                </c:pt>
                <c:pt idx="403">
                  <c:v>60</c:v>
                </c:pt>
                <c:pt idx="404">
                  <c:v>59.3</c:v>
                </c:pt>
                <c:pt idx="405">
                  <c:v>58.019999999999996</c:v>
                </c:pt>
                <c:pt idx="406">
                  <c:v>64.36</c:v>
                </c:pt>
                <c:pt idx="407">
                  <c:v>65.040000000000006</c:v>
                </c:pt>
                <c:pt idx="408">
                  <c:v>60.2</c:v>
                </c:pt>
                <c:pt idx="409">
                  <c:v>60.349999999999994</c:v>
                </c:pt>
                <c:pt idx="410">
                  <c:v>61.069999999999993</c:v>
                </c:pt>
                <c:pt idx="411">
                  <c:v>62.120000000000005</c:v>
                </c:pt>
                <c:pt idx="412">
                  <c:v>63.099999999999994</c:v>
                </c:pt>
                <c:pt idx="413">
                  <c:v>69.8</c:v>
                </c:pt>
                <c:pt idx="414">
                  <c:v>61.75</c:v>
                </c:pt>
                <c:pt idx="415">
                  <c:v>62.69</c:v>
                </c:pt>
                <c:pt idx="416">
                  <c:v>60.769999999999996</c:v>
                </c:pt>
                <c:pt idx="417">
                  <c:v>61.519999999999996</c:v>
                </c:pt>
                <c:pt idx="418">
                  <c:v>60.75</c:v>
                </c:pt>
                <c:pt idx="419">
                  <c:v>61.349999999999994</c:v>
                </c:pt>
                <c:pt idx="420">
                  <c:v>62.489999999999995</c:v>
                </c:pt>
                <c:pt idx="421">
                  <c:v>62.58</c:v>
                </c:pt>
                <c:pt idx="422">
                  <c:v>70.180000000000007</c:v>
                </c:pt>
                <c:pt idx="423">
                  <c:v>77.44</c:v>
                </c:pt>
                <c:pt idx="424">
                  <c:v>75.67</c:v>
                </c:pt>
                <c:pt idx="425">
                  <c:v>75.989999999999995</c:v>
                </c:pt>
                <c:pt idx="426">
                  <c:v>76.680000000000007</c:v>
                </c:pt>
                <c:pt idx="427">
                  <c:v>76.05</c:v>
                </c:pt>
                <c:pt idx="428">
                  <c:v>80</c:v>
                </c:pt>
                <c:pt idx="429">
                  <c:v>79.5</c:v>
                </c:pt>
                <c:pt idx="430">
                  <c:v>78.5</c:v>
                </c:pt>
                <c:pt idx="431">
                  <c:v>79.5</c:v>
                </c:pt>
                <c:pt idx="432">
                  <c:v>75.52</c:v>
                </c:pt>
                <c:pt idx="433">
                  <c:v>74.06</c:v>
                </c:pt>
                <c:pt idx="434">
                  <c:v>74.3</c:v>
                </c:pt>
                <c:pt idx="435">
                  <c:v>73.319999999999993</c:v>
                </c:pt>
                <c:pt idx="436">
                  <c:v>72.510000000000005</c:v>
                </c:pt>
                <c:pt idx="437">
                  <c:v>72.56</c:v>
                </c:pt>
                <c:pt idx="438">
                  <c:v>75.8</c:v>
                </c:pt>
                <c:pt idx="439">
                  <c:v>76.12</c:v>
                </c:pt>
                <c:pt idx="440">
                  <c:v>76</c:v>
                </c:pt>
                <c:pt idx="441">
                  <c:v>77.63</c:v>
                </c:pt>
                <c:pt idx="442">
                  <c:v>76.78</c:v>
                </c:pt>
                <c:pt idx="443">
                  <c:v>77.16</c:v>
                </c:pt>
                <c:pt idx="444">
                  <c:v>76.22</c:v>
                </c:pt>
                <c:pt idx="445">
                  <c:v>74.53</c:v>
                </c:pt>
                <c:pt idx="446">
                  <c:v>71.95</c:v>
                </c:pt>
                <c:pt idx="447">
                  <c:v>73.290000000000006</c:v>
                </c:pt>
                <c:pt idx="448">
                  <c:v>66.92</c:v>
                </c:pt>
                <c:pt idx="449">
                  <c:v>66.8</c:v>
                </c:pt>
                <c:pt idx="450">
                  <c:v>68.12</c:v>
                </c:pt>
                <c:pt idx="451">
                  <c:v>64.56</c:v>
                </c:pt>
                <c:pt idx="452">
                  <c:v>63.269999999999996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68.8</c:v>
                </c:pt>
                <c:pt idx="457">
                  <c:v>67.3</c:v>
                </c:pt>
                <c:pt idx="458">
                  <c:v>64.27</c:v>
                </c:pt>
                <c:pt idx="459">
                  <c:v>67.48</c:v>
                </c:pt>
                <c:pt idx="460">
                  <c:v>64.739999999999995</c:v>
                </c:pt>
                <c:pt idx="461">
                  <c:v>65.959999999999994</c:v>
                </c:pt>
                <c:pt idx="462">
                  <c:v>61.86</c:v>
                </c:pt>
                <c:pt idx="463">
                  <c:v>61.25</c:v>
                </c:pt>
                <c:pt idx="464">
                  <c:v>64.92</c:v>
                </c:pt>
                <c:pt idx="465">
                  <c:v>65.31</c:v>
                </c:pt>
                <c:pt idx="466">
                  <c:v>66.040000000000006</c:v>
                </c:pt>
                <c:pt idx="467">
                  <c:v>69.2</c:v>
                </c:pt>
                <c:pt idx="468">
                  <c:v>69.52</c:v>
                </c:pt>
                <c:pt idx="469">
                  <c:v>68.760000000000005</c:v>
                </c:pt>
                <c:pt idx="470">
                  <c:v>66.62</c:v>
                </c:pt>
                <c:pt idx="471">
                  <c:v>66.760000000000005</c:v>
                </c:pt>
                <c:pt idx="472">
                  <c:v>64.56</c:v>
                </c:pt>
                <c:pt idx="473">
                  <c:v>64.069999999999993</c:v>
                </c:pt>
                <c:pt idx="474">
                  <c:v>62.19</c:v>
                </c:pt>
                <c:pt idx="475">
                  <c:v>62.269999999999996</c:v>
                </c:pt>
                <c:pt idx="476">
                  <c:v>62.989999999999995</c:v>
                </c:pt>
                <c:pt idx="477">
                  <c:v>64.09</c:v>
                </c:pt>
                <c:pt idx="478">
                  <c:v>65.02</c:v>
                </c:pt>
                <c:pt idx="479">
                  <c:v>66.47</c:v>
                </c:pt>
                <c:pt idx="480">
                  <c:v>69.72</c:v>
                </c:pt>
                <c:pt idx="481">
                  <c:v>66.25</c:v>
                </c:pt>
                <c:pt idx="482">
                  <c:v>67.319999999999993</c:v>
                </c:pt>
                <c:pt idx="483">
                  <c:v>67.319999999999993</c:v>
                </c:pt>
                <c:pt idx="484">
                  <c:v>67.02</c:v>
                </c:pt>
                <c:pt idx="485">
                  <c:v>67.72</c:v>
                </c:pt>
                <c:pt idx="486">
                  <c:v>96.84</c:v>
                </c:pt>
                <c:pt idx="487">
                  <c:v>94.76</c:v>
                </c:pt>
                <c:pt idx="488">
                  <c:v>96.97</c:v>
                </c:pt>
                <c:pt idx="489">
                  <c:v>99.24</c:v>
                </c:pt>
                <c:pt idx="490">
                  <c:v>99.81</c:v>
                </c:pt>
                <c:pt idx="491">
                  <c:v>98.3</c:v>
                </c:pt>
                <c:pt idx="492">
                  <c:v>90.74</c:v>
                </c:pt>
                <c:pt idx="493">
                  <c:v>92.26</c:v>
                </c:pt>
                <c:pt idx="494">
                  <c:v>94.53</c:v>
                </c:pt>
                <c:pt idx="495">
                  <c:v>97.85</c:v>
                </c:pt>
                <c:pt idx="496">
                  <c:v>99.28</c:v>
                </c:pt>
                <c:pt idx="497">
                  <c:v>93.7</c:v>
                </c:pt>
                <c:pt idx="498">
                  <c:v>93.8</c:v>
                </c:pt>
                <c:pt idx="499">
                  <c:v>97.29</c:v>
                </c:pt>
                <c:pt idx="500">
                  <c:v>96.37</c:v>
                </c:pt>
                <c:pt idx="501">
                  <c:v>97.87</c:v>
                </c:pt>
                <c:pt idx="502">
                  <c:v>98.88</c:v>
                </c:pt>
                <c:pt idx="503">
                  <c:v>98.22</c:v>
                </c:pt>
                <c:pt idx="504">
                  <c:v>95.59</c:v>
                </c:pt>
                <c:pt idx="505">
                  <c:v>92.77</c:v>
                </c:pt>
                <c:pt idx="506">
                  <c:v>92.55</c:v>
                </c:pt>
                <c:pt idx="507">
                  <c:v>92.51</c:v>
                </c:pt>
                <c:pt idx="508">
                  <c:v>91.83</c:v>
                </c:pt>
                <c:pt idx="509">
                  <c:v>98.84</c:v>
                </c:pt>
                <c:pt idx="510">
                  <c:v>98.21</c:v>
                </c:pt>
                <c:pt idx="511">
                  <c:v>97.56</c:v>
                </c:pt>
                <c:pt idx="512">
                  <c:v>96.19</c:v>
                </c:pt>
                <c:pt idx="513">
                  <c:v>93.18</c:v>
                </c:pt>
                <c:pt idx="514">
                  <c:v>93.46</c:v>
                </c:pt>
                <c:pt idx="515">
                  <c:v>93.52</c:v>
                </c:pt>
                <c:pt idx="516">
                  <c:v>90.32</c:v>
                </c:pt>
                <c:pt idx="517">
                  <c:v>92.41</c:v>
                </c:pt>
                <c:pt idx="518">
                  <c:v>95.25</c:v>
                </c:pt>
                <c:pt idx="519">
                  <c:v>96.16</c:v>
                </c:pt>
                <c:pt idx="520">
                  <c:v>99.98</c:v>
                </c:pt>
                <c:pt idx="521">
                  <c:v>97.78</c:v>
                </c:pt>
                <c:pt idx="522">
                  <c:v>95.3</c:v>
                </c:pt>
                <c:pt idx="523">
                  <c:v>91.71</c:v>
                </c:pt>
                <c:pt idx="524">
                  <c:v>96.95</c:v>
                </c:pt>
                <c:pt idx="525">
                  <c:v>98.85</c:v>
                </c:pt>
                <c:pt idx="526">
                  <c:v>99.34</c:v>
                </c:pt>
                <c:pt idx="527">
                  <c:v>100.5</c:v>
                </c:pt>
                <c:pt idx="528">
                  <c:v>93.18</c:v>
                </c:pt>
                <c:pt idx="529">
                  <c:v>90.9</c:v>
                </c:pt>
                <c:pt idx="530">
                  <c:v>85.94</c:v>
                </c:pt>
                <c:pt idx="531">
                  <c:v>88.11</c:v>
                </c:pt>
                <c:pt idx="532">
                  <c:v>88.03</c:v>
                </c:pt>
                <c:pt idx="533">
                  <c:v>89.7</c:v>
                </c:pt>
                <c:pt idx="534">
                  <c:v>80.400000000000006</c:v>
                </c:pt>
                <c:pt idx="535">
                  <c:v>80.930000000000007</c:v>
                </c:pt>
                <c:pt idx="536">
                  <c:v>88.55</c:v>
                </c:pt>
                <c:pt idx="537">
                  <c:v>88.42</c:v>
                </c:pt>
                <c:pt idx="538">
                  <c:v>82.63</c:v>
                </c:pt>
                <c:pt idx="539">
                  <c:v>85.72</c:v>
                </c:pt>
                <c:pt idx="540">
                  <c:v>88.59</c:v>
                </c:pt>
                <c:pt idx="541">
                  <c:v>88.05</c:v>
                </c:pt>
                <c:pt idx="542">
                  <c:v>86.82</c:v>
                </c:pt>
                <c:pt idx="543">
                  <c:v>90</c:v>
                </c:pt>
                <c:pt idx="544">
                  <c:v>79.98</c:v>
                </c:pt>
                <c:pt idx="545">
                  <c:v>87.32</c:v>
                </c:pt>
                <c:pt idx="546">
                  <c:v>83.51</c:v>
                </c:pt>
                <c:pt idx="547">
                  <c:v>83.78</c:v>
                </c:pt>
                <c:pt idx="548">
                  <c:v>85.98</c:v>
                </c:pt>
                <c:pt idx="549">
                  <c:v>87.43</c:v>
                </c:pt>
                <c:pt idx="550">
                  <c:v>86.91</c:v>
                </c:pt>
                <c:pt idx="551">
                  <c:v>85.11</c:v>
                </c:pt>
                <c:pt idx="552">
                  <c:v>82.16</c:v>
                </c:pt>
                <c:pt idx="553">
                  <c:v>81.010000000000005</c:v>
                </c:pt>
                <c:pt idx="554">
                  <c:v>71.790000000000006</c:v>
                </c:pt>
                <c:pt idx="555">
                  <c:v>71.599999999999994</c:v>
                </c:pt>
                <c:pt idx="556">
                  <c:v>73.16</c:v>
                </c:pt>
                <c:pt idx="557">
                  <c:v>72.790000000000006</c:v>
                </c:pt>
                <c:pt idx="558">
                  <c:v>73.260000000000005</c:v>
                </c:pt>
                <c:pt idx="559">
                  <c:v>74.739999999999995</c:v>
                </c:pt>
                <c:pt idx="560">
                  <c:v>78.23</c:v>
                </c:pt>
                <c:pt idx="561">
                  <c:v>79.06</c:v>
                </c:pt>
                <c:pt idx="562">
                  <c:v>71.55</c:v>
                </c:pt>
                <c:pt idx="563">
                  <c:v>71.42</c:v>
                </c:pt>
                <c:pt idx="564">
                  <c:v>73.209999999999994</c:v>
                </c:pt>
                <c:pt idx="565">
                  <c:v>75.349999999999994</c:v>
                </c:pt>
                <c:pt idx="566">
                  <c:v>75.48</c:v>
                </c:pt>
                <c:pt idx="567">
                  <c:v>77.05</c:v>
                </c:pt>
                <c:pt idx="568">
                  <c:v>80</c:v>
                </c:pt>
                <c:pt idx="569">
                  <c:v>78.27</c:v>
                </c:pt>
                <c:pt idx="570">
                  <c:v>77.37</c:v>
                </c:pt>
                <c:pt idx="571">
                  <c:v>74.989999999999995</c:v>
                </c:pt>
                <c:pt idx="572">
                  <c:v>74.98</c:v>
                </c:pt>
                <c:pt idx="573">
                  <c:v>72.91</c:v>
                </c:pt>
                <c:pt idx="574">
                  <c:v>72.52</c:v>
                </c:pt>
                <c:pt idx="575">
                  <c:v>72.05</c:v>
                </c:pt>
                <c:pt idx="576">
                  <c:v>70.5</c:v>
                </c:pt>
                <c:pt idx="577">
                  <c:v>70.81</c:v>
                </c:pt>
                <c:pt idx="578">
                  <c:v>71.61</c:v>
                </c:pt>
                <c:pt idx="579">
                  <c:v>71.930000000000007</c:v>
                </c:pt>
                <c:pt idx="580">
                  <c:v>75.400000000000006</c:v>
                </c:pt>
                <c:pt idx="581">
                  <c:v>75</c:v>
                </c:pt>
                <c:pt idx="582">
                  <c:v>76.010000000000005</c:v>
                </c:pt>
                <c:pt idx="583">
                  <c:v>76.91</c:v>
                </c:pt>
                <c:pt idx="584">
                  <c:v>79.11</c:v>
                </c:pt>
                <c:pt idx="585">
                  <c:v>77.95</c:v>
                </c:pt>
                <c:pt idx="586">
                  <c:v>80.02</c:v>
                </c:pt>
                <c:pt idx="587">
                  <c:v>77.62</c:v>
                </c:pt>
                <c:pt idx="588">
                  <c:v>75.989999999999995</c:v>
                </c:pt>
                <c:pt idx="589">
                  <c:v>74.430000000000007</c:v>
                </c:pt>
                <c:pt idx="590">
                  <c:v>75.19</c:v>
                </c:pt>
                <c:pt idx="591">
                  <c:v>73.89</c:v>
                </c:pt>
                <c:pt idx="592">
                  <c:v>72.5</c:v>
                </c:pt>
                <c:pt idx="593">
                  <c:v>72.56</c:v>
                </c:pt>
                <c:pt idx="594">
                  <c:v>71.400000000000006</c:v>
                </c:pt>
                <c:pt idx="595">
                  <c:v>80.14</c:v>
                </c:pt>
                <c:pt idx="596">
                  <c:v>74.849999999999994</c:v>
                </c:pt>
                <c:pt idx="597">
                  <c:v>75.209999999999994</c:v>
                </c:pt>
                <c:pt idx="598">
                  <c:v>75.09</c:v>
                </c:pt>
                <c:pt idx="599">
                  <c:v>77.02</c:v>
                </c:pt>
                <c:pt idx="600">
                  <c:v>75.84</c:v>
                </c:pt>
                <c:pt idx="601">
                  <c:v>73.3</c:v>
                </c:pt>
                <c:pt idx="602">
                  <c:v>72.73</c:v>
                </c:pt>
                <c:pt idx="603">
                  <c:v>83.1</c:v>
                </c:pt>
                <c:pt idx="604">
                  <c:v>84.1</c:v>
                </c:pt>
                <c:pt idx="605">
                  <c:v>85.53</c:v>
                </c:pt>
                <c:pt idx="606">
                  <c:v>85.27</c:v>
                </c:pt>
                <c:pt idx="607">
                  <c:v>89.36</c:v>
                </c:pt>
                <c:pt idx="608">
                  <c:v>90.92</c:v>
                </c:pt>
                <c:pt idx="609">
                  <c:v>89.04</c:v>
                </c:pt>
                <c:pt idx="610">
                  <c:v>88.63</c:v>
                </c:pt>
                <c:pt idx="611">
                  <c:v>87.68</c:v>
                </c:pt>
                <c:pt idx="612">
                  <c:v>82.79</c:v>
                </c:pt>
                <c:pt idx="613">
                  <c:v>80.540000000000006</c:v>
                </c:pt>
                <c:pt idx="614">
                  <c:v>82.27</c:v>
                </c:pt>
                <c:pt idx="615">
                  <c:v>89.29</c:v>
                </c:pt>
                <c:pt idx="616">
                  <c:v>87.82</c:v>
                </c:pt>
                <c:pt idx="617">
                  <c:v>86.78</c:v>
                </c:pt>
                <c:pt idx="618">
                  <c:v>84.65</c:v>
                </c:pt>
                <c:pt idx="619">
                  <c:v>83.67</c:v>
                </c:pt>
                <c:pt idx="620">
                  <c:v>87.55</c:v>
                </c:pt>
                <c:pt idx="621">
                  <c:v>88.27</c:v>
                </c:pt>
                <c:pt idx="622">
                  <c:v>85.22</c:v>
                </c:pt>
                <c:pt idx="623">
                  <c:v>82.87</c:v>
                </c:pt>
                <c:pt idx="624">
                  <c:v>81.3</c:v>
                </c:pt>
                <c:pt idx="625">
                  <c:v>80.72</c:v>
                </c:pt>
                <c:pt idx="626">
                  <c:v>82.29</c:v>
                </c:pt>
                <c:pt idx="627">
                  <c:v>82.89</c:v>
                </c:pt>
                <c:pt idx="628">
                  <c:v>81.08</c:v>
                </c:pt>
                <c:pt idx="629">
                  <c:v>80.98</c:v>
                </c:pt>
                <c:pt idx="630">
                  <c:v>80.55</c:v>
                </c:pt>
                <c:pt idx="631">
                  <c:v>83.9</c:v>
                </c:pt>
                <c:pt idx="632">
                  <c:v>88.25</c:v>
                </c:pt>
                <c:pt idx="633">
                  <c:v>87.76</c:v>
                </c:pt>
                <c:pt idx="634">
                  <c:v>90.7</c:v>
                </c:pt>
                <c:pt idx="635">
                  <c:v>90</c:v>
                </c:pt>
                <c:pt idx="636">
                  <c:v>86.13</c:v>
                </c:pt>
                <c:pt idx="637">
                  <c:v>86.45</c:v>
                </c:pt>
                <c:pt idx="638">
                  <c:v>86.16</c:v>
                </c:pt>
                <c:pt idx="639">
                  <c:v>84.58</c:v>
                </c:pt>
                <c:pt idx="640">
                  <c:v>83.24</c:v>
                </c:pt>
                <c:pt idx="641">
                  <c:v>81.92</c:v>
                </c:pt>
                <c:pt idx="642">
                  <c:v>85.36</c:v>
                </c:pt>
                <c:pt idx="643">
                  <c:v>82.47</c:v>
                </c:pt>
                <c:pt idx="644">
                  <c:v>82.08</c:v>
                </c:pt>
                <c:pt idx="645">
                  <c:v>83.12</c:v>
                </c:pt>
                <c:pt idx="646">
                  <c:v>86.17</c:v>
                </c:pt>
                <c:pt idx="647">
                  <c:v>67.069999999999993</c:v>
                </c:pt>
                <c:pt idx="648">
                  <c:v>68.650000000000006</c:v>
                </c:pt>
                <c:pt idx="649">
                  <c:v>68.75</c:v>
                </c:pt>
                <c:pt idx="650">
                  <c:v>68.33</c:v>
                </c:pt>
                <c:pt idx="651">
                  <c:v>62.78</c:v>
                </c:pt>
                <c:pt idx="652">
                  <c:v>67.739999999999995</c:v>
                </c:pt>
                <c:pt idx="653">
                  <c:v>62.849999999999994</c:v>
                </c:pt>
                <c:pt idx="654">
                  <c:v>64.14</c:v>
                </c:pt>
                <c:pt idx="655">
                  <c:v>64.81</c:v>
                </c:pt>
                <c:pt idx="656">
                  <c:v>68.540000000000006</c:v>
                </c:pt>
                <c:pt idx="657">
                  <c:v>69.2</c:v>
                </c:pt>
                <c:pt idx="658">
                  <c:v>70</c:v>
                </c:pt>
                <c:pt idx="659">
                  <c:v>67.38</c:v>
                </c:pt>
                <c:pt idx="660">
                  <c:v>65.150000000000006</c:v>
                </c:pt>
                <c:pt idx="661">
                  <c:v>63.959999999999994</c:v>
                </c:pt>
                <c:pt idx="662">
                  <c:v>63.040000000000006</c:v>
                </c:pt>
                <c:pt idx="663">
                  <c:v>69.41</c:v>
                </c:pt>
                <c:pt idx="664">
                  <c:v>70</c:v>
                </c:pt>
                <c:pt idx="665">
                  <c:v>66.569999999999993</c:v>
                </c:pt>
                <c:pt idx="666">
                  <c:v>68.59</c:v>
                </c:pt>
                <c:pt idx="667">
                  <c:v>70.5</c:v>
                </c:pt>
                <c:pt idx="668">
                  <c:v>70</c:v>
                </c:pt>
                <c:pt idx="669">
                  <c:v>67.459999999999994</c:v>
                </c:pt>
                <c:pt idx="670">
                  <c:v>66.28</c:v>
                </c:pt>
                <c:pt idx="671">
                  <c:v>57.53</c:v>
                </c:pt>
                <c:pt idx="672">
                  <c:v>52.519999999999996</c:v>
                </c:pt>
                <c:pt idx="673">
                  <c:v>54.510000000000005</c:v>
                </c:pt>
                <c:pt idx="674">
                  <c:v>54.459999999999994</c:v>
                </c:pt>
                <c:pt idx="675">
                  <c:v>54.209999999999994</c:v>
                </c:pt>
                <c:pt idx="676">
                  <c:v>50.760000000000005</c:v>
                </c:pt>
                <c:pt idx="677">
                  <c:v>50.92</c:v>
                </c:pt>
                <c:pt idx="678">
                  <c:v>50.739999999999995</c:v>
                </c:pt>
                <c:pt idx="679">
                  <c:v>51.92</c:v>
                </c:pt>
                <c:pt idx="680">
                  <c:v>57.849999999999994</c:v>
                </c:pt>
                <c:pt idx="681">
                  <c:v>53.47</c:v>
                </c:pt>
                <c:pt idx="682">
                  <c:v>51.67</c:v>
                </c:pt>
                <c:pt idx="683">
                  <c:v>52.569999999999993</c:v>
                </c:pt>
                <c:pt idx="684">
                  <c:v>53.97</c:v>
                </c:pt>
                <c:pt idx="685">
                  <c:v>54.19</c:v>
                </c:pt>
                <c:pt idx="686">
                  <c:v>55.94</c:v>
                </c:pt>
                <c:pt idx="687">
                  <c:v>57.930000000000007</c:v>
                </c:pt>
                <c:pt idx="688">
                  <c:v>53.430000000000007</c:v>
                </c:pt>
                <c:pt idx="689">
                  <c:v>57.3</c:v>
                </c:pt>
                <c:pt idx="690">
                  <c:v>57.44</c:v>
                </c:pt>
                <c:pt idx="691">
                  <c:v>57.22</c:v>
                </c:pt>
                <c:pt idx="692">
                  <c:v>54.08</c:v>
                </c:pt>
                <c:pt idx="693">
                  <c:v>52.56</c:v>
                </c:pt>
                <c:pt idx="694">
                  <c:v>51.08</c:v>
                </c:pt>
                <c:pt idx="695">
                  <c:v>54.349999999999994</c:v>
                </c:pt>
                <c:pt idx="696">
                  <c:v>55.03</c:v>
                </c:pt>
                <c:pt idx="697">
                  <c:v>53.72</c:v>
                </c:pt>
                <c:pt idx="698">
                  <c:v>52.34</c:v>
                </c:pt>
                <c:pt idx="699">
                  <c:v>50.91</c:v>
                </c:pt>
                <c:pt idx="700">
                  <c:v>50</c:v>
                </c:pt>
                <c:pt idx="701">
                  <c:v>50</c:v>
                </c:pt>
                <c:pt idx="702">
                  <c:v>50.2</c:v>
                </c:pt>
                <c:pt idx="703">
                  <c:v>51.519999999999996</c:v>
                </c:pt>
                <c:pt idx="704">
                  <c:v>55.8</c:v>
                </c:pt>
                <c:pt idx="705">
                  <c:v>60.230000000000004</c:v>
                </c:pt>
                <c:pt idx="706">
                  <c:v>54.260000000000005</c:v>
                </c:pt>
                <c:pt idx="707">
                  <c:v>51.41</c:v>
                </c:pt>
                <c:pt idx="708">
                  <c:v>56.92</c:v>
                </c:pt>
                <c:pt idx="709">
                  <c:v>59.78</c:v>
                </c:pt>
                <c:pt idx="710">
                  <c:v>58.400000000000006</c:v>
                </c:pt>
                <c:pt idx="711">
                  <c:v>52.53</c:v>
                </c:pt>
                <c:pt idx="712">
                  <c:v>104.12</c:v>
                </c:pt>
                <c:pt idx="713">
                  <c:v>105.46</c:v>
                </c:pt>
                <c:pt idx="714">
                  <c:v>108.54</c:v>
                </c:pt>
                <c:pt idx="715">
                  <c:v>108.75</c:v>
                </c:pt>
                <c:pt idx="716">
                  <c:v>105.94</c:v>
                </c:pt>
                <c:pt idx="717">
                  <c:v>101.58</c:v>
                </c:pt>
                <c:pt idx="718">
                  <c:v>100.28</c:v>
                </c:pt>
                <c:pt idx="719">
                  <c:v>105.9</c:v>
                </c:pt>
                <c:pt idx="720">
                  <c:v>108.95</c:v>
                </c:pt>
                <c:pt idx="721">
                  <c:v>106.88</c:v>
                </c:pt>
                <c:pt idx="722">
                  <c:v>102.45</c:v>
                </c:pt>
                <c:pt idx="723">
                  <c:v>103.08</c:v>
                </c:pt>
                <c:pt idx="724">
                  <c:v>104.82</c:v>
                </c:pt>
                <c:pt idx="725">
                  <c:v>105.8</c:v>
                </c:pt>
                <c:pt idx="726">
                  <c:v>105.79</c:v>
                </c:pt>
                <c:pt idx="727">
                  <c:v>110.22</c:v>
                </c:pt>
                <c:pt idx="728">
                  <c:v>110</c:v>
                </c:pt>
                <c:pt idx="729">
                  <c:v>109.33</c:v>
                </c:pt>
                <c:pt idx="730">
                  <c:v>107.35</c:v>
                </c:pt>
                <c:pt idx="731">
                  <c:v>107.87</c:v>
                </c:pt>
                <c:pt idx="732">
                  <c:v>108.34</c:v>
                </c:pt>
                <c:pt idx="733">
                  <c:v>106.06</c:v>
                </c:pt>
                <c:pt idx="734">
                  <c:v>104.18</c:v>
                </c:pt>
                <c:pt idx="735">
                  <c:v>100</c:v>
                </c:pt>
                <c:pt idx="736">
                  <c:v>100.04</c:v>
                </c:pt>
                <c:pt idx="737">
                  <c:v>100.67</c:v>
                </c:pt>
                <c:pt idx="738">
                  <c:v>109.04</c:v>
                </c:pt>
                <c:pt idx="739">
                  <c:v>108.28</c:v>
                </c:pt>
                <c:pt idx="740">
                  <c:v>107.39</c:v>
                </c:pt>
                <c:pt idx="741">
                  <c:v>109.21</c:v>
                </c:pt>
                <c:pt idx="742">
                  <c:v>109.34</c:v>
                </c:pt>
                <c:pt idx="743">
                  <c:v>108.43</c:v>
                </c:pt>
                <c:pt idx="744">
                  <c:v>107.03</c:v>
                </c:pt>
                <c:pt idx="745">
                  <c:v>105.83</c:v>
                </c:pt>
                <c:pt idx="746">
                  <c:v>100</c:v>
                </c:pt>
                <c:pt idx="747">
                  <c:v>102.56</c:v>
                </c:pt>
                <c:pt idx="748">
                  <c:v>108.73</c:v>
                </c:pt>
                <c:pt idx="749">
                  <c:v>107.53</c:v>
                </c:pt>
                <c:pt idx="750">
                  <c:v>105.05</c:v>
                </c:pt>
                <c:pt idx="751">
                  <c:v>103.45</c:v>
                </c:pt>
                <c:pt idx="752">
                  <c:v>100.85</c:v>
                </c:pt>
                <c:pt idx="753">
                  <c:v>100.68</c:v>
                </c:pt>
                <c:pt idx="754">
                  <c:v>114.5</c:v>
                </c:pt>
                <c:pt idx="755">
                  <c:v>112.64</c:v>
                </c:pt>
                <c:pt idx="756">
                  <c:v>112.45</c:v>
                </c:pt>
                <c:pt idx="757">
                  <c:v>110</c:v>
                </c:pt>
                <c:pt idx="758">
                  <c:v>107.84</c:v>
                </c:pt>
                <c:pt idx="759">
                  <c:v>110</c:v>
                </c:pt>
                <c:pt idx="760">
                  <c:v>109.3</c:v>
                </c:pt>
                <c:pt idx="761">
                  <c:v>108.02</c:v>
                </c:pt>
                <c:pt idx="762">
                  <c:v>114.36</c:v>
                </c:pt>
                <c:pt idx="763">
                  <c:v>115.04</c:v>
                </c:pt>
                <c:pt idx="764">
                  <c:v>110.2</c:v>
                </c:pt>
                <c:pt idx="765">
                  <c:v>110.35</c:v>
                </c:pt>
                <c:pt idx="766">
                  <c:v>111.07</c:v>
                </c:pt>
                <c:pt idx="767">
                  <c:v>112.12</c:v>
                </c:pt>
                <c:pt idx="768">
                  <c:v>113.1</c:v>
                </c:pt>
                <c:pt idx="769">
                  <c:v>119.8</c:v>
                </c:pt>
                <c:pt idx="770">
                  <c:v>111.75</c:v>
                </c:pt>
                <c:pt idx="771">
                  <c:v>112.69</c:v>
                </c:pt>
                <c:pt idx="772">
                  <c:v>110.77</c:v>
                </c:pt>
                <c:pt idx="773">
                  <c:v>111.52</c:v>
                </c:pt>
                <c:pt idx="774">
                  <c:v>110.75</c:v>
                </c:pt>
                <c:pt idx="775">
                  <c:v>111.35</c:v>
                </c:pt>
                <c:pt idx="776">
                  <c:v>112.49</c:v>
                </c:pt>
                <c:pt idx="777">
                  <c:v>112.58</c:v>
                </c:pt>
                <c:pt idx="778">
                  <c:v>120.18</c:v>
                </c:pt>
                <c:pt idx="779">
                  <c:v>127.44</c:v>
                </c:pt>
                <c:pt idx="780">
                  <c:v>125.67</c:v>
                </c:pt>
                <c:pt idx="781">
                  <c:v>125.99</c:v>
                </c:pt>
                <c:pt idx="782">
                  <c:v>126.68</c:v>
                </c:pt>
                <c:pt idx="783">
                  <c:v>126.05</c:v>
                </c:pt>
                <c:pt idx="784">
                  <c:v>130</c:v>
                </c:pt>
                <c:pt idx="785">
                  <c:v>129.5</c:v>
                </c:pt>
                <c:pt idx="786">
                  <c:v>128.5</c:v>
                </c:pt>
                <c:pt idx="787">
                  <c:v>129.5</c:v>
                </c:pt>
                <c:pt idx="788">
                  <c:v>125.52</c:v>
                </c:pt>
                <c:pt idx="789">
                  <c:v>124.06</c:v>
                </c:pt>
                <c:pt idx="790">
                  <c:v>124.3</c:v>
                </c:pt>
                <c:pt idx="791">
                  <c:v>123.32</c:v>
                </c:pt>
                <c:pt idx="792">
                  <c:v>122.51</c:v>
                </c:pt>
                <c:pt idx="793">
                  <c:v>122.56</c:v>
                </c:pt>
                <c:pt idx="794">
                  <c:v>125.8</c:v>
                </c:pt>
                <c:pt idx="795">
                  <c:v>126.12</c:v>
                </c:pt>
                <c:pt idx="796">
                  <c:v>126</c:v>
                </c:pt>
                <c:pt idx="797">
                  <c:v>127.63</c:v>
                </c:pt>
                <c:pt idx="798">
                  <c:v>126.78</c:v>
                </c:pt>
                <c:pt idx="799">
                  <c:v>127.16</c:v>
                </c:pt>
                <c:pt idx="800">
                  <c:v>126.22</c:v>
                </c:pt>
                <c:pt idx="801">
                  <c:v>124.53</c:v>
                </c:pt>
                <c:pt idx="802">
                  <c:v>121.95</c:v>
                </c:pt>
                <c:pt idx="803">
                  <c:v>123.29</c:v>
                </c:pt>
                <c:pt idx="804">
                  <c:v>116.92</c:v>
                </c:pt>
                <c:pt idx="805">
                  <c:v>116.8</c:v>
                </c:pt>
                <c:pt idx="806">
                  <c:v>118.12</c:v>
                </c:pt>
                <c:pt idx="807">
                  <c:v>114.56</c:v>
                </c:pt>
                <c:pt idx="808">
                  <c:v>113.27</c:v>
                </c:pt>
                <c:pt idx="809">
                  <c:v>110</c:v>
                </c:pt>
                <c:pt idx="810">
                  <c:v>110</c:v>
                </c:pt>
                <c:pt idx="811">
                  <c:v>110</c:v>
                </c:pt>
                <c:pt idx="812">
                  <c:v>118.8</c:v>
                </c:pt>
                <c:pt idx="813">
                  <c:v>117.3</c:v>
                </c:pt>
                <c:pt idx="814">
                  <c:v>114.27</c:v>
                </c:pt>
                <c:pt idx="815">
                  <c:v>117.48</c:v>
                </c:pt>
                <c:pt idx="816">
                  <c:v>114.74</c:v>
                </c:pt>
                <c:pt idx="817">
                  <c:v>115.96</c:v>
                </c:pt>
                <c:pt idx="818">
                  <c:v>111.86</c:v>
                </c:pt>
                <c:pt idx="819">
                  <c:v>111.25</c:v>
                </c:pt>
                <c:pt idx="820">
                  <c:v>114.92</c:v>
                </c:pt>
                <c:pt idx="821">
                  <c:v>115.31</c:v>
                </c:pt>
                <c:pt idx="822">
                  <c:v>116.04</c:v>
                </c:pt>
                <c:pt idx="823">
                  <c:v>119.2</c:v>
                </c:pt>
                <c:pt idx="824">
                  <c:v>119.52</c:v>
                </c:pt>
                <c:pt idx="825">
                  <c:v>118.76</c:v>
                </c:pt>
                <c:pt idx="826">
                  <c:v>116.62</c:v>
                </c:pt>
                <c:pt idx="827">
                  <c:v>116.76</c:v>
                </c:pt>
                <c:pt idx="828">
                  <c:v>114.56</c:v>
                </c:pt>
                <c:pt idx="829">
                  <c:v>114.07</c:v>
                </c:pt>
                <c:pt idx="830">
                  <c:v>112.19</c:v>
                </c:pt>
                <c:pt idx="831">
                  <c:v>112.27</c:v>
                </c:pt>
                <c:pt idx="832">
                  <c:v>112.99</c:v>
                </c:pt>
                <c:pt idx="833">
                  <c:v>114.09</c:v>
                </c:pt>
                <c:pt idx="834">
                  <c:v>115.02</c:v>
                </c:pt>
                <c:pt idx="835">
                  <c:v>116.47</c:v>
                </c:pt>
                <c:pt idx="836">
                  <c:v>119.72</c:v>
                </c:pt>
                <c:pt idx="837">
                  <c:v>116.25</c:v>
                </c:pt>
                <c:pt idx="838">
                  <c:v>117.32</c:v>
                </c:pt>
                <c:pt idx="839">
                  <c:v>117.32</c:v>
                </c:pt>
                <c:pt idx="840">
                  <c:v>117.02</c:v>
                </c:pt>
                <c:pt idx="841">
                  <c:v>117.72</c:v>
                </c:pt>
                <c:pt idx="842">
                  <c:v>146.84</c:v>
                </c:pt>
                <c:pt idx="843">
                  <c:v>144.76</c:v>
                </c:pt>
                <c:pt idx="844">
                  <c:v>146.97</c:v>
                </c:pt>
                <c:pt idx="845">
                  <c:v>149.24</c:v>
                </c:pt>
                <c:pt idx="846">
                  <c:v>149.81</c:v>
                </c:pt>
                <c:pt idx="847">
                  <c:v>148.30000000000001</c:v>
                </c:pt>
                <c:pt idx="848">
                  <c:v>140.74</c:v>
                </c:pt>
                <c:pt idx="849">
                  <c:v>142.26</c:v>
                </c:pt>
                <c:pt idx="850">
                  <c:v>144.53</c:v>
                </c:pt>
                <c:pt idx="851">
                  <c:v>147.85</c:v>
                </c:pt>
                <c:pt idx="852">
                  <c:v>149.28</c:v>
                </c:pt>
                <c:pt idx="853">
                  <c:v>143.69999999999999</c:v>
                </c:pt>
                <c:pt idx="854">
                  <c:v>143.80000000000001</c:v>
                </c:pt>
                <c:pt idx="855">
                  <c:v>147.29000000000002</c:v>
                </c:pt>
                <c:pt idx="856">
                  <c:v>146.37</c:v>
                </c:pt>
                <c:pt idx="857">
                  <c:v>147.87</c:v>
                </c:pt>
                <c:pt idx="858">
                  <c:v>148.88</c:v>
                </c:pt>
                <c:pt idx="859">
                  <c:v>148.22</c:v>
                </c:pt>
                <c:pt idx="860">
                  <c:v>145.59</c:v>
                </c:pt>
                <c:pt idx="861">
                  <c:v>142.76999999999998</c:v>
                </c:pt>
                <c:pt idx="862">
                  <c:v>142.55000000000001</c:v>
                </c:pt>
                <c:pt idx="863">
                  <c:v>142.51</c:v>
                </c:pt>
                <c:pt idx="864">
                  <c:v>141.82999999999998</c:v>
                </c:pt>
                <c:pt idx="865">
                  <c:v>148.84</c:v>
                </c:pt>
                <c:pt idx="866">
                  <c:v>148.20999999999998</c:v>
                </c:pt>
                <c:pt idx="867">
                  <c:v>147.56</c:v>
                </c:pt>
                <c:pt idx="868">
                  <c:v>146.19</c:v>
                </c:pt>
                <c:pt idx="869">
                  <c:v>143.18</c:v>
                </c:pt>
                <c:pt idx="870">
                  <c:v>143.45999999999998</c:v>
                </c:pt>
                <c:pt idx="871">
                  <c:v>143.51999999999998</c:v>
                </c:pt>
                <c:pt idx="872">
                  <c:v>140.32</c:v>
                </c:pt>
                <c:pt idx="873">
                  <c:v>142.41</c:v>
                </c:pt>
                <c:pt idx="874">
                  <c:v>145.25</c:v>
                </c:pt>
                <c:pt idx="875">
                  <c:v>146.16</c:v>
                </c:pt>
                <c:pt idx="876">
                  <c:v>149.98000000000002</c:v>
                </c:pt>
                <c:pt idx="877">
                  <c:v>147.78</c:v>
                </c:pt>
                <c:pt idx="878">
                  <c:v>145.30000000000001</c:v>
                </c:pt>
                <c:pt idx="879">
                  <c:v>141.70999999999998</c:v>
                </c:pt>
                <c:pt idx="880">
                  <c:v>146.94999999999999</c:v>
                </c:pt>
                <c:pt idx="881">
                  <c:v>148.85</c:v>
                </c:pt>
                <c:pt idx="882">
                  <c:v>149.34</c:v>
                </c:pt>
                <c:pt idx="883">
                  <c:v>150.5</c:v>
                </c:pt>
                <c:pt idx="884">
                  <c:v>143.18</c:v>
                </c:pt>
                <c:pt idx="885">
                  <c:v>140.9</c:v>
                </c:pt>
                <c:pt idx="886">
                  <c:v>135.94</c:v>
                </c:pt>
                <c:pt idx="887">
                  <c:v>138.11000000000001</c:v>
                </c:pt>
                <c:pt idx="888">
                  <c:v>138.03</c:v>
                </c:pt>
                <c:pt idx="889">
                  <c:v>139.69999999999999</c:v>
                </c:pt>
                <c:pt idx="890">
                  <c:v>130.4</c:v>
                </c:pt>
                <c:pt idx="891">
                  <c:v>130.93</c:v>
                </c:pt>
                <c:pt idx="892">
                  <c:v>138.55000000000001</c:v>
                </c:pt>
                <c:pt idx="893">
                  <c:v>138.42000000000002</c:v>
                </c:pt>
                <c:pt idx="894">
                  <c:v>132.63</c:v>
                </c:pt>
                <c:pt idx="895">
                  <c:v>135.72</c:v>
                </c:pt>
                <c:pt idx="896">
                  <c:v>138.59</c:v>
                </c:pt>
                <c:pt idx="897">
                  <c:v>138.05000000000001</c:v>
                </c:pt>
                <c:pt idx="898">
                  <c:v>136.82</c:v>
                </c:pt>
                <c:pt idx="899">
                  <c:v>140</c:v>
                </c:pt>
                <c:pt idx="900">
                  <c:v>129.98000000000002</c:v>
                </c:pt>
                <c:pt idx="901">
                  <c:v>137.32</c:v>
                </c:pt>
                <c:pt idx="902">
                  <c:v>133.51</c:v>
                </c:pt>
                <c:pt idx="903">
                  <c:v>133.78</c:v>
                </c:pt>
                <c:pt idx="904">
                  <c:v>135.98000000000002</c:v>
                </c:pt>
                <c:pt idx="905">
                  <c:v>137.43</c:v>
                </c:pt>
                <c:pt idx="906">
                  <c:v>136.91</c:v>
                </c:pt>
                <c:pt idx="907">
                  <c:v>135.11000000000001</c:v>
                </c:pt>
                <c:pt idx="908">
                  <c:v>132.16</c:v>
                </c:pt>
                <c:pt idx="909">
                  <c:v>131.01</c:v>
                </c:pt>
                <c:pt idx="910">
                  <c:v>121.79</c:v>
                </c:pt>
                <c:pt idx="911">
                  <c:v>121.6</c:v>
                </c:pt>
                <c:pt idx="912">
                  <c:v>123.16</c:v>
                </c:pt>
                <c:pt idx="913">
                  <c:v>122.79</c:v>
                </c:pt>
                <c:pt idx="914">
                  <c:v>123.26</c:v>
                </c:pt>
                <c:pt idx="915">
                  <c:v>124.74</c:v>
                </c:pt>
                <c:pt idx="916">
                  <c:v>128.23000000000002</c:v>
                </c:pt>
                <c:pt idx="917">
                  <c:v>129.06</c:v>
                </c:pt>
                <c:pt idx="918">
                  <c:v>121.55</c:v>
                </c:pt>
                <c:pt idx="919">
                  <c:v>121.42</c:v>
                </c:pt>
                <c:pt idx="920">
                  <c:v>123.21</c:v>
                </c:pt>
                <c:pt idx="921">
                  <c:v>125.35</c:v>
                </c:pt>
                <c:pt idx="922">
                  <c:v>125.48</c:v>
                </c:pt>
                <c:pt idx="923">
                  <c:v>127.05</c:v>
                </c:pt>
                <c:pt idx="924">
                  <c:v>130</c:v>
                </c:pt>
                <c:pt idx="925">
                  <c:v>128.26999999999998</c:v>
                </c:pt>
                <c:pt idx="926">
                  <c:v>127.37</c:v>
                </c:pt>
                <c:pt idx="927">
                  <c:v>124.99</c:v>
                </c:pt>
                <c:pt idx="928">
                  <c:v>124.98</c:v>
                </c:pt>
                <c:pt idx="929">
                  <c:v>122.91</c:v>
                </c:pt>
                <c:pt idx="930">
                  <c:v>122.52</c:v>
                </c:pt>
                <c:pt idx="931">
                  <c:v>122.05</c:v>
                </c:pt>
                <c:pt idx="932">
                  <c:v>120.5</c:v>
                </c:pt>
                <c:pt idx="933">
                  <c:v>120.81</c:v>
                </c:pt>
                <c:pt idx="934">
                  <c:v>121.61</c:v>
                </c:pt>
                <c:pt idx="935">
                  <c:v>121.93</c:v>
                </c:pt>
                <c:pt idx="936">
                  <c:v>125.4</c:v>
                </c:pt>
                <c:pt idx="937">
                  <c:v>125</c:v>
                </c:pt>
                <c:pt idx="938">
                  <c:v>126.01</c:v>
                </c:pt>
                <c:pt idx="939">
                  <c:v>126.91</c:v>
                </c:pt>
                <c:pt idx="940">
                  <c:v>129.11000000000001</c:v>
                </c:pt>
                <c:pt idx="941">
                  <c:v>127.95</c:v>
                </c:pt>
                <c:pt idx="942">
                  <c:v>130.01999999999998</c:v>
                </c:pt>
                <c:pt idx="943">
                  <c:v>127.62</c:v>
                </c:pt>
                <c:pt idx="944">
                  <c:v>125.99</c:v>
                </c:pt>
                <c:pt idx="945">
                  <c:v>124.43</c:v>
                </c:pt>
                <c:pt idx="946">
                  <c:v>125.19</c:v>
                </c:pt>
                <c:pt idx="947">
                  <c:v>123.89</c:v>
                </c:pt>
                <c:pt idx="948">
                  <c:v>122.5</c:v>
                </c:pt>
                <c:pt idx="949">
                  <c:v>122.56</c:v>
                </c:pt>
                <c:pt idx="950">
                  <c:v>121.4</c:v>
                </c:pt>
                <c:pt idx="951">
                  <c:v>130.13999999999999</c:v>
                </c:pt>
                <c:pt idx="952">
                  <c:v>124.85</c:v>
                </c:pt>
                <c:pt idx="953">
                  <c:v>125.21</c:v>
                </c:pt>
                <c:pt idx="954">
                  <c:v>125.09</c:v>
                </c:pt>
                <c:pt idx="955">
                  <c:v>127.02</c:v>
                </c:pt>
                <c:pt idx="956">
                  <c:v>125.84</c:v>
                </c:pt>
                <c:pt idx="957">
                  <c:v>123.3</c:v>
                </c:pt>
                <c:pt idx="958">
                  <c:v>122.73</c:v>
                </c:pt>
                <c:pt idx="959">
                  <c:v>133.1</c:v>
                </c:pt>
                <c:pt idx="960">
                  <c:v>134.1</c:v>
                </c:pt>
                <c:pt idx="961">
                  <c:v>135.53</c:v>
                </c:pt>
                <c:pt idx="962">
                  <c:v>135.26999999999998</c:v>
                </c:pt>
                <c:pt idx="963">
                  <c:v>139.36000000000001</c:v>
                </c:pt>
                <c:pt idx="964">
                  <c:v>140.92000000000002</c:v>
                </c:pt>
                <c:pt idx="965">
                  <c:v>139.04000000000002</c:v>
                </c:pt>
                <c:pt idx="966">
                  <c:v>138.63</c:v>
                </c:pt>
                <c:pt idx="967">
                  <c:v>137.68</c:v>
                </c:pt>
                <c:pt idx="968">
                  <c:v>132.79000000000002</c:v>
                </c:pt>
                <c:pt idx="969">
                  <c:v>130.54000000000002</c:v>
                </c:pt>
                <c:pt idx="970">
                  <c:v>132.26999999999998</c:v>
                </c:pt>
                <c:pt idx="971">
                  <c:v>139.29000000000002</c:v>
                </c:pt>
                <c:pt idx="972">
                  <c:v>137.82</c:v>
                </c:pt>
                <c:pt idx="973">
                  <c:v>136.78</c:v>
                </c:pt>
                <c:pt idx="974">
                  <c:v>134.65</c:v>
                </c:pt>
                <c:pt idx="975">
                  <c:v>133.67000000000002</c:v>
                </c:pt>
                <c:pt idx="976">
                  <c:v>137.55000000000001</c:v>
                </c:pt>
                <c:pt idx="977">
                  <c:v>138.26999999999998</c:v>
                </c:pt>
                <c:pt idx="978">
                  <c:v>135.22</c:v>
                </c:pt>
                <c:pt idx="979">
                  <c:v>132.87</c:v>
                </c:pt>
                <c:pt idx="980">
                  <c:v>131.30000000000001</c:v>
                </c:pt>
                <c:pt idx="981">
                  <c:v>130.72</c:v>
                </c:pt>
                <c:pt idx="982">
                  <c:v>132.29000000000002</c:v>
                </c:pt>
                <c:pt idx="983">
                  <c:v>132.88999999999999</c:v>
                </c:pt>
                <c:pt idx="984">
                  <c:v>131.07999999999998</c:v>
                </c:pt>
                <c:pt idx="985">
                  <c:v>130.98000000000002</c:v>
                </c:pt>
                <c:pt idx="986">
                  <c:v>130.55000000000001</c:v>
                </c:pt>
                <c:pt idx="987">
                  <c:v>133.9</c:v>
                </c:pt>
                <c:pt idx="988">
                  <c:v>138.25</c:v>
                </c:pt>
                <c:pt idx="989">
                  <c:v>137.76</c:v>
                </c:pt>
                <c:pt idx="990">
                  <c:v>140.69999999999999</c:v>
                </c:pt>
                <c:pt idx="991">
                  <c:v>140</c:v>
                </c:pt>
                <c:pt idx="992">
                  <c:v>136.13</c:v>
                </c:pt>
                <c:pt idx="993">
                  <c:v>136.44999999999999</c:v>
                </c:pt>
                <c:pt idx="994">
                  <c:v>136.16</c:v>
                </c:pt>
                <c:pt idx="995">
                  <c:v>134.57999999999998</c:v>
                </c:pt>
                <c:pt idx="996">
                  <c:v>133.24</c:v>
                </c:pt>
                <c:pt idx="997">
                  <c:v>131.92000000000002</c:v>
                </c:pt>
                <c:pt idx="998">
                  <c:v>135.36000000000001</c:v>
                </c:pt>
                <c:pt idx="999">
                  <c:v>132.47</c:v>
                </c:pt>
                <c:pt idx="1000">
                  <c:v>132.07999999999998</c:v>
                </c:pt>
                <c:pt idx="1001">
                  <c:v>133.12</c:v>
                </c:pt>
                <c:pt idx="1002">
                  <c:v>136.17000000000002</c:v>
                </c:pt>
                <c:pt idx="1003">
                  <c:v>117.07</c:v>
                </c:pt>
                <c:pt idx="1004">
                  <c:v>118.65</c:v>
                </c:pt>
                <c:pt idx="1005">
                  <c:v>118.75</c:v>
                </c:pt>
                <c:pt idx="1006">
                  <c:v>118.33</c:v>
                </c:pt>
                <c:pt idx="1007">
                  <c:v>112.78</c:v>
                </c:pt>
                <c:pt idx="1008">
                  <c:v>117.74</c:v>
                </c:pt>
                <c:pt idx="1009">
                  <c:v>112.85</c:v>
                </c:pt>
                <c:pt idx="1010">
                  <c:v>114.14</c:v>
                </c:pt>
                <c:pt idx="1011">
                  <c:v>114.81</c:v>
                </c:pt>
                <c:pt idx="1012">
                  <c:v>118.54</c:v>
                </c:pt>
                <c:pt idx="1013">
                  <c:v>119.2</c:v>
                </c:pt>
                <c:pt idx="1014">
                  <c:v>120</c:v>
                </c:pt>
                <c:pt idx="1015">
                  <c:v>117.38</c:v>
                </c:pt>
                <c:pt idx="1016">
                  <c:v>115.15</c:v>
                </c:pt>
                <c:pt idx="1017">
                  <c:v>113.96</c:v>
                </c:pt>
                <c:pt idx="1018">
                  <c:v>113.04</c:v>
                </c:pt>
                <c:pt idx="1019">
                  <c:v>119.41</c:v>
                </c:pt>
                <c:pt idx="1020">
                  <c:v>120</c:v>
                </c:pt>
                <c:pt idx="1021">
                  <c:v>116.57</c:v>
                </c:pt>
                <c:pt idx="1022">
                  <c:v>118.59</c:v>
                </c:pt>
                <c:pt idx="1023">
                  <c:v>120.5</c:v>
                </c:pt>
                <c:pt idx="1024">
                  <c:v>120</c:v>
                </c:pt>
                <c:pt idx="1025">
                  <c:v>117.46</c:v>
                </c:pt>
                <c:pt idx="1026">
                  <c:v>116.28</c:v>
                </c:pt>
                <c:pt idx="1027">
                  <c:v>107.53</c:v>
                </c:pt>
                <c:pt idx="1028">
                  <c:v>102.52</c:v>
                </c:pt>
                <c:pt idx="1029">
                  <c:v>104.51</c:v>
                </c:pt>
                <c:pt idx="1030">
                  <c:v>104.46</c:v>
                </c:pt>
                <c:pt idx="1031">
                  <c:v>104.21</c:v>
                </c:pt>
                <c:pt idx="1032">
                  <c:v>100.76</c:v>
                </c:pt>
                <c:pt idx="1033">
                  <c:v>100.92</c:v>
                </c:pt>
                <c:pt idx="1034">
                  <c:v>100.74</c:v>
                </c:pt>
                <c:pt idx="1035">
                  <c:v>101.92</c:v>
                </c:pt>
                <c:pt idx="1036">
                  <c:v>107.85</c:v>
                </c:pt>
                <c:pt idx="1037">
                  <c:v>103.47</c:v>
                </c:pt>
                <c:pt idx="1038">
                  <c:v>101.67</c:v>
                </c:pt>
                <c:pt idx="1039">
                  <c:v>102.57</c:v>
                </c:pt>
                <c:pt idx="1040">
                  <c:v>103.97</c:v>
                </c:pt>
                <c:pt idx="1041">
                  <c:v>104.19</c:v>
                </c:pt>
                <c:pt idx="1042">
                  <c:v>105.94</c:v>
                </c:pt>
                <c:pt idx="1043">
                  <c:v>107.93</c:v>
                </c:pt>
                <c:pt idx="1044">
                  <c:v>103.43</c:v>
                </c:pt>
                <c:pt idx="1045">
                  <c:v>107.3</c:v>
                </c:pt>
                <c:pt idx="1046">
                  <c:v>107.44</c:v>
                </c:pt>
                <c:pt idx="1047">
                  <c:v>107.22</c:v>
                </c:pt>
                <c:pt idx="1048">
                  <c:v>104.08</c:v>
                </c:pt>
                <c:pt idx="1049">
                  <c:v>102.56</c:v>
                </c:pt>
                <c:pt idx="1050">
                  <c:v>101.08</c:v>
                </c:pt>
                <c:pt idx="1051">
                  <c:v>104.35</c:v>
                </c:pt>
                <c:pt idx="1052">
                  <c:v>105.03</c:v>
                </c:pt>
                <c:pt idx="1053">
                  <c:v>103.72</c:v>
                </c:pt>
                <c:pt idx="1054">
                  <c:v>102.34</c:v>
                </c:pt>
                <c:pt idx="1055">
                  <c:v>100.91</c:v>
                </c:pt>
                <c:pt idx="1056">
                  <c:v>100</c:v>
                </c:pt>
                <c:pt idx="1057">
                  <c:v>100</c:v>
                </c:pt>
                <c:pt idx="1058">
                  <c:v>100.2</c:v>
                </c:pt>
                <c:pt idx="1059">
                  <c:v>101.52</c:v>
                </c:pt>
                <c:pt idx="1060">
                  <c:v>105.8</c:v>
                </c:pt>
                <c:pt idx="1061">
                  <c:v>110.23</c:v>
                </c:pt>
                <c:pt idx="1062">
                  <c:v>104.26</c:v>
                </c:pt>
                <c:pt idx="1063">
                  <c:v>101.41</c:v>
                </c:pt>
                <c:pt idx="1064">
                  <c:v>106.92</c:v>
                </c:pt>
                <c:pt idx="1065">
                  <c:v>109.78</c:v>
                </c:pt>
                <c:pt idx="1066">
                  <c:v>108.4</c:v>
                </c:pt>
                <c:pt idx="1067">
                  <c:v>102.53</c:v>
                </c:pt>
                <c:pt idx="1068">
                  <c:v>4.1200000000000045</c:v>
                </c:pt>
                <c:pt idx="1069">
                  <c:v>5.4599999999999937</c:v>
                </c:pt>
                <c:pt idx="1070">
                  <c:v>8.5400000000000063</c:v>
                </c:pt>
                <c:pt idx="1071">
                  <c:v>8.75</c:v>
                </c:pt>
                <c:pt idx="1072">
                  <c:v>5.9399999999999977</c:v>
                </c:pt>
                <c:pt idx="1073">
                  <c:v>1.5799999999999983</c:v>
                </c:pt>
                <c:pt idx="1074">
                  <c:v>0.28000000000000114</c:v>
                </c:pt>
                <c:pt idx="1075">
                  <c:v>5.9000000000000057</c:v>
                </c:pt>
                <c:pt idx="1076">
                  <c:v>8.9500000000000028</c:v>
                </c:pt>
                <c:pt idx="1077">
                  <c:v>6.8799999999999955</c:v>
                </c:pt>
                <c:pt idx="1078">
                  <c:v>2.4500000000000028</c:v>
                </c:pt>
                <c:pt idx="1079">
                  <c:v>3.0799999999999983</c:v>
                </c:pt>
                <c:pt idx="1080">
                  <c:v>4.8199999999999932</c:v>
                </c:pt>
                <c:pt idx="1081">
                  <c:v>5.7999999999999972</c:v>
                </c:pt>
                <c:pt idx="1082">
                  <c:v>5.7900000000000063</c:v>
                </c:pt>
                <c:pt idx="1083">
                  <c:v>10.219999999999999</c:v>
                </c:pt>
                <c:pt idx="1084">
                  <c:v>10</c:v>
                </c:pt>
                <c:pt idx="1085">
                  <c:v>9.3299999999999983</c:v>
                </c:pt>
                <c:pt idx="1086">
                  <c:v>7.3499999999999943</c:v>
                </c:pt>
                <c:pt idx="1087">
                  <c:v>7.8700000000000045</c:v>
                </c:pt>
                <c:pt idx="1088">
                  <c:v>8.3400000000000034</c:v>
                </c:pt>
                <c:pt idx="1089">
                  <c:v>6.0600000000000023</c:v>
                </c:pt>
                <c:pt idx="1090">
                  <c:v>4.1800000000000068</c:v>
                </c:pt>
                <c:pt idx="1091">
                  <c:v>0</c:v>
                </c:pt>
                <c:pt idx="1092">
                  <c:v>4.0000000000006253E-2</c:v>
                </c:pt>
                <c:pt idx="1093">
                  <c:v>0.67000000000000171</c:v>
                </c:pt>
                <c:pt idx="1094">
                  <c:v>9.0400000000000063</c:v>
                </c:pt>
                <c:pt idx="1095">
                  <c:v>8.2800000000000011</c:v>
                </c:pt>
                <c:pt idx="1096">
                  <c:v>7.3900000000000006</c:v>
                </c:pt>
                <c:pt idx="1097">
                  <c:v>9.2099999999999937</c:v>
                </c:pt>
                <c:pt idx="1098">
                  <c:v>9.3400000000000034</c:v>
                </c:pt>
                <c:pt idx="1099">
                  <c:v>8.4300000000000068</c:v>
                </c:pt>
                <c:pt idx="1100">
                  <c:v>7.0300000000000011</c:v>
                </c:pt>
                <c:pt idx="1101">
                  <c:v>5.8299999999999983</c:v>
                </c:pt>
                <c:pt idx="1102">
                  <c:v>0</c:v>
                </c:pt>
                <c:pt idx="1103">
                  <c:v>2.5600000000000023</c:v>
                </c:pt>
                <c:pt idx="1104">
                  <c:v>8.730000000000004</c:v>
                </c:pt>
                <c:pt idx="1105">
                  <c:v>7.5300000000000011</c:v>
                </c:pt>
                <c:pt idx="1106">
                  <c:v>5.0499999999999972</c:v>
                </c:pt>
                <c:pt idx="1107">
                  <c:v>3.4500000000000028</c:v>
                </c:pt>
                <c:pt idx="1108">
                  <c:v>0.84999999999999432</c:v>
                </c:pt>
                <c:pt idx="1109">
                  <c:v>0.68000000000000682</c:v>
                </c:pt>
                <c:pt idx="1110">
                  <c:v>14.5</c:v>
                </c:pt>
                <c:pt idx="1111">
                  <c:v>12.64</c:v>
                </c:pt>
                <c:pt idx="1112">
                  <c:v>12.450000000000003</c:v>
                </c:pt>
                <c:pt idx="1113">
                  <c:v>10</c:v>
                </c:pt>
                <c:pt idx="1114">
                  <c:v>7.8400000000000034</c:v>
                </c:pt>
                <c:pt idx="1115">
                  <c:v>10</c:v>
                </c:pt>
                <c:pt idx="1116">
                  <c:v>9.2999999999999972</c:v>
                </c:pt>
                <c:pt idx="1117">
                  <c:v>8.019999999999996</c:v>
                </c:pt>
                <c:pt idx="1118">
                  <c:v>14.36</c:v>
                </c:pt>
                <c:pt idx="1119">
                  <c:v>15.040000000000006</c:v>
                </c:pt>
                <c:pt idx="1120">
                  <c:v>10.200000000000003</c:v>
                </c:pt>
                <c:pt idx="1121">
                  <c:v>10.349999999999994</c:v>
                </c:pt>
                <c:pt idx="1122">
                  <c:v>11.069999999999993</c:v>
                </c:pt>
                <c:pt idx="1123">
                  <c:v>12.120000000000005</c:v>
                </c:pt>
                <c:pt idx="1124">
                  <c:v>13.099999999999994</c:v>
                </c:pt>
                <c:pt idx="1125">
                  <c:v>19.799999999999997</c:v>
                </c:pt>
                <c:pt idx="1126">
                  <c:v>11.75</c:v>
                </c:pt>
                <c:pt idx="1127">
                  <c:v>12.689999999999998</c:v>
                </c:pt>
                <c:pt idx="1128">
                  <c:v>10.769999999999996</c:v>
                </c:pt>
                <c:pt idx="1129">
                  <c:v>11.519999999999996</c:v>
                </c:pt>
                <c:pt idx="1130">
                  <c:v>10.75</c:v>
                </c:pt>
                <c:pt idx="1131">
                  <c:v>11.349999999999994</c:v>
                </c:pt>
                <c:pt idx="1132">
                  <c:v>12.489999999999995</c:v>
                </c:pt>
                <c:pt idx="1133">
                  <c:v>12.579999999999998</c:v>
                </c:pt>
                <c:pt idx="1134">
                  <c:v>20.180000000000007</c:v>
                </c:pt>
                <c:pt idx="1135">
                  <c:v>27.439999999999998</c:v>
                </c:pt>
                <c:pt idx="1136">
                  <c:v>25.67</c:v>
                </c:pt>
                <c:pt idx="1137">
                  <c:v>25.989999999999995</c:v>
                </c:pt>
                <c:pt idx="1138">
                  <c:v>26.680000000000007</c:v>
                </c:pt>
                <c:pt idx="1139">
                  <c:v>26.049999999999997</c:v>
                </c:pt>
                <c:pt idx="1140">
                  <c:v>30</c:v>
                </c:pt>
                <c:pt idx="1141">
                  <c:v>29.5</c:v>
                </c:pt>
                <c:pt idx="1142">
                  <c:v>28.5</c:v>
                </c:pt>
                <c:pt idx="1143">
                  <c:v>29.5</c:v>
                </c:pt>
                <c:pt idx="1144">
                  <c:v>25.519999999999996</c:v>
                </c:pt>
                <c:pt idx="1145">
                  <c:v>24.060000000000002</c:v>
                </c:pt>
                <c:pt idx="1146">
                  <c:v>24.299999999999997</c:v>
                </c:pt>
                <c:pt idx="1147">
                  <c:v>23.319999999999993</c:v>
                </c:pt>
                <c:pt idx="1148">
                  <c:v>22.510000000000005</c:v>
                </c:pt>
                <c:pt idx="1149">
                  <c:v>22.560000000000002</c:v>
                </c:pt>
                <c:pt idx="1150">
                  <c:v>25.799999999999997</c:v>
                </c:pt>
                <c:pt idx="1151">
                  <c:v>26.120000000000005</c:v>
                </c:pt>
                <c:pt idx="1152">
                  <c:v>26</c:v>
                </c:pt>
                <c:pt idx="1153">
                  <c:v>27.629999999999995</c:v>
                </c:pt>
                <c:pt idx="1154">
                  <c:v>26.78</c:v>
                </c:pt>
                <c:pt idx="1155">
                  <c:v>27.159999999999997</c:v>
                </c:pt>
                <c:pt idx="1156">
                  <c:v>26.22</c:v>
                </c:pt>
                <c:pt idx="1157">
                  <c:v>24.53</c:v>
                </c:pt>
                <c:pt idx="1158">
                  <c:v>21.950000000000003</c:v>
                </c:pt>
                <c:pt idx="1159">
                  <c:v>23.290000000000006</c:v>
                </c:pt>
                <c:pt idx="1160">
                  <c:v>16.920000000000002</c:v>
                </c:pt>
                <c:pt idx="1161">
                  <c:v>16.799999999999997</c:v>
                </c:pt>
                <c:pt idx="1162">
                  <c:v>18.120000000000005</c:v>
                </c:pt>
                <c:pt idx="1163">
                  <c:v>14.560000000000002</c:v>
                </c:pt>
                <c:pt idx="1164">
                  <c:v>13.269999999999996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18.799999999999997</c:v>
                </c:pt>
                <c:pt idx="1169">
                  <c:v>17.299999999999997</c:v>
                </c:pt>
                <c:pt idx="1170">
                  <c:v>14.269999999999996</c:v>
                </c:pt>
                <c:pt idx="1171">
                  <c:v>17.480000000000004</c:v>
                </c:pt>
                <c:pt idx="1172">
                  <c:v>14.739999999999995</c:v>
                </c:pt>
                <c:pt idx="1173">
                  <c:v>15.959999999999994</c:v>
                </c:pt>
                <c:pt idx="1174">
                  <c:v>11.86</c:v>
                </c:pt>
                <c:pt idx="1175">
                  <c:v>11.25</c:v>
                </c:pt>
                <c:pt idx="1176">
                  <c:v>14.920000000000002</c:v>
                </c:pt>
                <c:pt idx="1177">
                  <c:v>15.310000000000002</c:v>
                </c:pt>
                <c:pt idx="1178">
                  <c:v>16.040000000000006</c:v>
                </c:pt>
                <c:pt idx="1179">
                  <c:v>19.200000000000003</c:v>
                </c:pt>
                <c:pt idx="1180">
                  <c:v>19.519999999999996</c:v>
                </c:pt>
                <c:pt idx="1181">
                  <c:v>18.760000000000005</c:v>
                </c:pt>
                <c:pt idx="1182">
                  <c:v>16.620000000000005</c:v>
                </c:pt>
                <c:pt idx="1183">
                  <c:v>16.760000000000005</c:v>
                </c:pt>
                <c:pt idx="1184">
                  <c:v>14.560000000000002</c:v>
                </c:pt>
                <c:pt idx="1185">
                  <c:v>14.069999999999993</c:v>
                </c:pt>
                <c:pt idx="1186">
                  <c:v>12.189999999999998</c:v>
                </c:pt>
                <c:pt idx="1187">
                  <c:v>12.269999999999996</c:v>
                </c:pt>
                <c:pt idx="1188">
                  <c:v>12.989999999999995</c:v>
                </c:pt>
                <c:pt idx="1189">
                  <c:v>14.090000000000003</c:v>
                </c:pt>
                <c:pt idx="1190">
                  <c:v>15.019999999999996</c:v>
                </c:pt>
                <c:pt idx="1191">
                  <c:v>16.47</c:v>
                </c:pt>
                <c:pt idx="1192">
                  <c:v>19.72</c:v>
                </c:pt>
                <c:pt idx="1193">
                  <c:v>16.25</c:v>
                </c:pt>
                <c:pt idx="1194">
                  <c:v>17.319999999999993</c:v>
                </c:pt>
                <c:pt idx="1195">
                  <c:v>17.319999999999993</c:v>
                </c:pt>
                <c:pt idx="1196">
                  <c:v>17.019999999999996</c:v>
                </c:pt>
                <c:pt idx="1197">
                  <c:v>17.72</c:v>
                </c:pt>
                <c:pt idx="1198">
                  <c:v>46.84</c:v>
                </c:pt>
                <c:pt idx="1199">
                  <c:v>44.760000000000005</c:v>
                </c:pt>
                <c:pt idx="1200">
                  <c:v>46.97</c:v>
                </c:pt>
                <c:pt idx="1201">
                  <c:v>49.239999999999995</c:v>
                </c:pt>
                <c:pt idx="1202">
                  <c:v>49.81</c:v>
                </c:pt>
                <c:pt idx="1203">
                  <c:v>48.3</c:v>
                </c:pt>
                <c:pt idx="1204">
                  <c:v>40.739999999999995</c:v>
                </c:pt>
                <c:pt idx="1205">
                  <c:v>42.260000000000005</c:v>
                </c:pt>
                <c:pt idx="1206">
                  <c:v>44.53</c:v>
                </c:pt>
                <c:pt idx="1207">
                  <c:v>47.849999999999994</c:v>
                </c:pt>
                <c:pt idx="1208">
                  <c:v>49.28</c:v>
                </c:pt>
                <c:pt idx="1209">
                  <c:v>43.7</c:v>
                </c:pt>
                <c:pt idx="1210">
                  <c:v>43.8</c:v>
                </c:pt>
                <c:pt idx="1211">
                  <c:v>47.290000000000006</c:v>
                </c:pt>
                <c:pt idx="1212">
                  <c:v>46.370000000000005</c:v>
                </c:pt>
                <c:pt idx="1213">
                  <c:v>47.870000000000005</c:v>
                </c:pt>
                <c:pt idx="1214">
                  <c:v>48.879999999999995</c:v>
                </c:pt>
                <c:pt idx="1215">
                  <c:v>48.22</c:v>
                </c:pt>
                <c:pt idx="1216">
                  <c:v>45.59</c:v>
                </c:pt>
                <c:pt idx="1217">
                  <c:v>42.769999999999996</c:v>
                </c:pt>
                <c:pt idx="1218">
                  <c:v>42.55</c:v>
                </c:pt>
                <c:pt idx="1219">
                  <c:v>42.510000000000005</c:v>
                </c:pt>
                <c:pt idx="1220">
                  <c:v>41.83</c:v>
                </c:pt>
                <c:pt idx="1221">
                  <c:v>48.84</c:v>
                </c:pt>
                <c:pt idx="1222">
                  <c:v>48.209999999999994</c:v>
                </c:pt>
                <c:pt idx="1223">
                  <c:v>47.56</c:v>
                </c:pt>
                <c:pt idx="1224">
                  <c:v>46.19</c:v>
                </c:pt>
                <c:pt idx="1225">
                  <c:v>43.180000000000007</c:v>
                </c:pt>
                <c:pt idx="1226">
                  <c:v>43.459999999999994</c:v>
                </c:pt>
                <c:pt idx="1227">
                  <c:v>43.519999999999996</c:v>
                </c:pt>
                <c:pt idx="1228">
                  <c:v>40.319999999999993</c:v>
                </c:pt>
                <c:pt idx="1229">
                  <c:v>42.41</c:v>
                </c:pt>
                <c:pt idx="1230">
                  <c:v>45.25</c:v>
                </c:pt>
                <c:pt idx="1231">
                  <c:v>46.16</c:v>
                </c:pt>
                <c:pt idx="1232">
                  <c:v>49.980000000000004</c:v>
                </c:pt>
                <c:pt idx="1233">
                  <c:v>47.78</c:v>
                </c:pt>
                <c:pt idx="1234">
                  <c:v>45.3</c:v>
                </c:pt>
                <c:pt idx="1235">
                  <c:v>41.709999999999994</c:v>
                </c:pt>
                <c:pt idx="1236">
                  <c:v>46.95</c:v>
                </c:pt>
                <c:pt idx="1237">
                  <c:v>48.849999999999994</c:v>
                </c:pt>
                <c:pt idx="1238">
                  <c:v>49.34</c:v>
                </c:pt>
                <c:pt idx="1239">
                  <c:v>50.5</c:v>
                </c:pt>
                <c:pt idx="1240">
                  <c:v>43.180000000000007</c:v>
                </c:pt>
                <c:pt idx="1241">
                  <c:v>40.900000000000006</c:v>
                </c:pt>
                <c:pt idx="1242">
                  <c:v>35.94</c:v>
                </c:pt>
                <c:pt idx="1243">
                  <c:v>38.11</c:v>
                </c:pt>
                <c:pt idx="1244">
                  <c:v>38.03</c:v>
                </c:pt>
                <c:pt idx="1245">
                  <c:v>39.700000000000003</c:v>
                </c:pt>
                <c:pt idx="1246">
                  <c:v>30.400000000000006</c:v>
                </c:pt>
                <c:pt idx="1247">
                  <c:v>30.930000000000007</c:v>
                </c:pt>
                <c:pt idx="1248">
                  <c:v>38.549999999999997</c:v>
                </c:pt>
                <c:pt idx="1249">
                  <c:v>38.42</c:v>
                </c:pt>
                <c:pt idx="1250">
                  <c:v>32.629999999999995</c:v>
                </c:pt>
                <c:pt idx="1251">
                  <c:v>35.72</c:v>
                </c:pt>
                <c:pt idx="1252">
                  <c:v>38.590000000000003</c:v>
                </c:pt>
                <c:pt idx="1253">
                  <c:v>38.049999999999997</c:v>
                </c:pt>
                <c:pt idx="1254">
                  <c:v>36.819999999999993</c:v>
                </c:pt>
                <c:pt idx="1255">
                  <c:v>40</c:v>
                </c:pt>
                <c:pt idx="1256">
                  <c:v>29.980000000000004</c:v>
                </c:pt>
                <c:pt idx="1257">
                  <c:v>37.319999999999993</c:v>
                </c:pt>
                <c:pt idx="1258">
                  <c:v>33.510000000000005</c:v>
                </c:pt>
                <c:pt idx="1259">
                  <c:v>33.78</c:v>
                </c:pt>
                <c:pt idx="1260">
                  <c:v>35.980000000000004</c:v>
                </c:pt>
                <c:pt idx="1261">
                  <c:v>37.430000000000007</c:v>
                </c:pt>
                <c:pt idx="1262">
                  <c:v>36.909999999999997</c:v>
                </c:pt>
                <c:pt idx="1263">
                  <c:v>35.11</c:v>
                </c:pt>
                <c:pt idx="1264">
                  <c:v>32.159999999999997</c:v>
                </c:pt>
                <c:pt idx="1265">
                  <c:v>31.010000000000005</c:v>
                </c:pt>
                <c:pt idx="1266">
                  <c:v>21.790000000000006</c:v>
                </c:pt>
                <c:pt idx="1267">
                  <c:v>21.599999999999994</c:v>
                </c:pt>
                <c:pt idx="1268">
                  <c:v>23.159999999999997</c:v>
                </c:pt>
                <c:pt idx="1269">
                  <c:v>22.790000000000006</c:v>
                </c:pt>
                <c:pt idx="1270">
                  <c:v>23.260000000000005</c:v>
                </c:pt>
                <c:pt idx="1271">
                  <c:v>24.739999999999995</c:v>
                </c:pt>
                <c:pt idx="1272">
                  <c:v>28.230000000000004</c:v>
                </c:pt>
                <c:pt idx="1273">
                  <c:v>29.060000000000002</c:v>
                </c:pt>
                <c:pt idx="1274">
                  <c:v>21.549999999999997</c:v>
                </c:pt>
                <c:pt idx="1275">
                  <c:v>21.42</c:v>
                </c:pt>
                <c:pt idx="1276">
                  <c:v>23.209999999999994</c:v>
                </c:pt>
                <c:pt idx="1277">
                  <c:v>25.349999999999994</c:v>
                </c:pt>
                <c:pt idx="1278">
                  <c:v>25.480000000000004</c:v>
                </c:pt>
                <c:pt idx="1279">
                  <c:v>27.049999999999997</c:v>
                </c:pt>
                <c:pt idx="1280">
                  <c:v>30</c:v>
                </c:pt>
                <c:pt idx="1281">
                  <c:v>28.269999999999996</c:v>
                </c:pt>
                <c:pt idx="1282">
                  <c:v>27.370000000000005</c:v>
                </c:pt>
                <c:pt idx="1283">
                  <c:v>24.989999999999995</c:v>
                </c:pt>
                <c:pt idx="1284">
                  <c:v>24.980000000000004</c:v>
                </c:pt>
                <c:pt idx="1285">
                  <c:v>22.909999999999997</c:v>
                </c:pt>
                <c:pt idx="1286">
                  <c:v>22.519999999999996</c:v>
                </c:pt>
                <c:pt idx="1287">
                  <c:v>22.049999999999997</c:v>
                </c:pt>
                <c:pt idx="1288">
                  <c:v>20.5</c:v>
                </c:pt>
                <c:pt idx="1289">
                  <c:v>20.810000000000002</c:v>
                </c:pt>
                <c:pt idx="1290">
                  <c:v>21.61</c:v>
                </c:pt>
                <c:pt idx="1291">
                  <c:v>21.930000000000007</c:v>
                </c:pt>
                <c:pt idx="1292">
                  <c:v>25.400000000000006</c:v>
                </c:pt>
                <c:pt idx="1293">
                  <c:v>25</c:v>
                </c:pt>
                <c:pt idx="1294">
                  <c:v>26.010000000000005</c:v>
                </c:pt>
                <c:pt idx="1295">
                  <c:v>26.909999999999997</c:v>
                </c:pt>
                <c:pt idx="1296">
                  <c:v>29.11</c:v>
                </c:pt>
                <c:pt idx="1297">
                  <c:v>27.950000000000003</c:v>
                </c:pt>
                <c:pt idx="1298">
                  <c:v>30.019999999999996</c:v>
                </c:pt>
                <c:pt idx="1299">
                  <c:v>27.620000000000005</c:v>
                </c:pt>
                <c:pt idx="1300">
                  <c:v>25.989999999999995</c:v>
                </c:pt>
                <c:pt idx="1301">
                  <c:v>24.430000000000007</c:v>
                </c:pt>
                <c:pt idx="1302">
                  <c:v>25.189999999999998</c:v>
                </c:pt>
                <c:pt idx="1303">
                  <c:v>23.89</c:v>
                </c:pt>
                <c:pt idx="1304">
                  <c:v>22.5</c:v>
                </c:pt>
                <c:pt idx="1305">
                  <c:v>22.560000000000002</c:v>
                </c:pt>
                <c:pt idx="1306">
                  <c:v>21.400000000000006</c:v>
                </c:pt>
                <c:pt idx="1307">
                  <c:v>30.14</c:v>
                </c:pt>
                <c:pt idx="1308">
                  <c:v>24.849999999999994</c:v>
                </c:pt>
                <c:pt idx="1309">
                  <c:v>25.209999999999994</c:v>
                </c:pt>
                <c:pt idx="1310">
                  <c:v>25.090000000000003</c:v>
                </c:pt>
                <c:pt idx="1311">
                  <c:v>27.019999999999996</c:v>
                </c:pt>
                <c:pt idx="1312">
                  <c:v>25.840000000000003</c:v>
                </c:pt>
                <c:pt idx="1313">
                  <c:v>23.299999999999997</c:v>
                </c:pt>
                <c:pt idx="1314">
                  <c:v>22.730000000000004</c:v>
                </c:pt>
                <c:pt idx="1315">
                  <c:v>33.099999999999994</c:v>
                </c:pt>
                <c:pt idx="1316">
                  <c:v>34.099999999999994</c:v>
                </c:pt>
                <c:pt idx="1317">
                  <c:v>35.53</c:v>
                </c:pt>
                <c:pt idx="1318">
                  <c:v>35.269999999999996</c:v>
                </c:pt>
                <c:pt idx="1319">
                  <c:v>39.36</c:v>
                </c:pt>
                <c:pt idx="1320">
                  <c:v>40.92</c:v>
                </c:pt>
                <c:pt idx="1321">
                  <c:v>39.040000000000006</c:v>
                </c:pt>
                <c:pt idx="1322">
                  <c:v>38.629999999999995</c:v>
                </c:pt>
                <c:pt idx="1323">
                  <c:v>37.680000000000007</c:v>
                </c:pt>
                <c:pt idx="1324">
                  <c:v>32.790000000000006</c:v>
                </c:pt>
                <c:pt idx="1325">
                  <c:v>30.540000000000006</c:v>
                </c:pt>
                <c:pt idx="1326">
                  <c:v>32.269999999999996</c:v>
                </c:pt>
                <c:pt idx="1327">
                  <c:v>39.290000000000006</c:v>
                </c:pt>
                <c:pt idx="1328">
                  <c:v>37.819999999999993</c:v>
                </c:pt>
                <c:pt idx="1329">
                  <c:v>36.78</c:v>
                </c:pt>
                <c:pt idx="1330">
                  <c:v>34.650000000000006</c:v>
                </c:pt>
                <c:pt idx="1331">
                  <c:v>33.67</c:v>
                </c:pt>
                <c:pt idx="1332">
                  <c:v>37.549999999999997</c:v>
                </c:pt>
                <c:pt idx="1333">
                  <c:v>38.269999999999996</c:v>
                </c:pt>
                <c:pt idx="1334">
                  <c:v>35.22</c:v>
                </c:pt>
                <c:pt idx="1335">
                  <c:v>32.870000000000005</c:v>
                </c:pt>
                <c:pt idx="1336">
                  <c:v>31.299999999999997</c:v>
                </c:pt>
                <c:pt idx="1337">
                  <c:v>30.72</c:v>
                </c:pt>
                <c:pt idx="1338">
                  <c:v>32.290000000000006</c:v>
                </c:pt>
                <c:pt idx="1339">
                  <c:v>32.89</c:v>
                </c:pt>
                <c:pt idx="1340">
                  <c:v>31.08</c:v>
                </c:pt>
                <c:pt idx="1341">
                  <c:v>30.980000000000004</c:v>
                </c:pt>
                <c:pt idx="1342">
                  <c:v>30.549999999999997</c:v>
                </c:pt>
                <c:pt idx="1343">
                  <c:v>33.900000000000006</c:v>
                </c:pt>
                <c:pt idx="1344">
                  <c:v>38.25</c:v>
                </c:pt>
                <c:pt idx="1345">
                  <c:v>37.760000000000005</c:v>
                </c:pt>
                <c:pt idx="1346">
                  <c:v>40.700000000000003</c:v>
                </c:pt>
                <c:pt idx="1347">
                  <c:v>40</c:v>
                </c:pt>
                <c:pt idx="1348">
                  <c:v>36.129999999999995</c:v>
                </c:pt>
                <c:pt idx="1349">
                  <c:v>36.450000000000003</c:v>
                </c:pt>
                <c:pt idx="1350">
                  <c:v>36.159999999999997</c:v>
                </c:pt>
                <c:pt idx="1351">
                  <c:v>34.58</c:v>
                </c:pt>
                <c:pt idx="1352">
                  <c:v>33.239999999999995</c:v>
                </c:pt>
                <c:pt idx="1353">
                  <c:v>31.92</c:v>
                </c:pt>
                <c:pt idx="1354">
                  <c:v>35.36</c:v>
                </c:pt>
                <c:pt idx="1355">
                  <c:v>32.47</c:v>
                </c:pt>
                <c:pt idx="1356">
                  <c:v>32.08</c:v>
                </c:pt>
                <c:pt idx="1357">
                  <c:v>33.120000000000005</c:v>
                </c:pt>
                <c:pt idx="1358">
                  <c:v>36.17</c:v>
                </c:pt>
                <c:pt idx="1359">
                  <c:v>17.069999999999993</c:v>
                </c:pt>
                <c:pt idx="1360">
                  <c:v>18.650000000000006</c:v>
                </c:pt>
                <c:pt idx="1361">
                  <c:v>18.75</c:v>
                </c:pt>
                <c:pt idx="1362">
                  <c:v>18.329999999999998</c:v>
                </c:pt>
                <c:pt idx="1363">
                  <c:v>12.780000000000001</c:v>
                </c:pt>
                <c:pt idx="1364">
                  <c:v>17.739999999999995</c:v>
                </c:pt>
                <c:pt idx="1365">
                  <c:v>12.849999999999994</c:v>
                </c:pt>
                <c:pt idx="1366">
                  <c:v>14.14</c:v>
                </c:pt>
                <c:pt idx="1367">
                  <c:v>14.810000000000002</c:v>
                </c:pt>
                <c:pt idx="1368">
                  <c:v>18.540000000000006</c:v>
                </c:pt>
                <c:pt idx="1369">
                  <c:v>19.200000000000003</c:v>
                </c:pt>
                <c:pt idx="1370">
                  <c:v>20</c:v>
                </c:pt>
                <c:pt idx="1371">
                  <c:v>17.379999999999995</c:v>
                </c:pt>
                <c:pt idx="1372">
                  <c:v>15.150000000000006</c:v>
                </c:pt>
                <c:pt idx="1373">
                  <c:v>13.959999999999994</c:v>
                </c:pt>
                <c:pt idx="1374">
                  <c:v>13.040000000000006</c:v>
                </c:pt>
                <c:pt idx="1375">
                  <c:v>19.409999999999997</c:v>
                </c:pt>
                <c:pt idx="1376">
                  <c:v>20</c:v>
                </c:pt>
                <c:pt idx="1377">
                  <c:v>16.569999999999993</c:v>
                </c:pt>
                <c:pt idx="1378">
                  <c:v>18.590000000000003</c:v>
                </c:pt>
                <c:pt idx="1379">
                  <c:v>20.5</c:v>
                </c:pt>
                <c:pt idx="1380">
                  <c:v>20</c:v>
                </c:pt>
                <c:pt idx="1381">
                  <c:v>17.459999999999994</c:v>
                </c:pt>
                <c:pt idx="1382">
                  <c:v>16.28</c:v>
                </c:pt>
                <c:pt idx="1383">
                  <c:v>7.5300000000000011</c:v>
                </c:pt>
                <c:pt idx="1384">
                  <c:v>2.519999999999996</c:v>
                </c:pt>
                <c:pt idx="1385">
                  <c:v>4.5100000000000051</c:v>
                </c:pt>
                <c:pt idx="1386">
                  <c:v>4.4599999999999937</c:v>
                </c:pt>
                <c:pt idx="1387">
                  <c:v>4.2099999999999937</c:v>
                </c:pt>
                <c:pt idx="1388">
                  <c:v>0.76000000000000512</c:v>
                </c:pt>
                <c:pt idx="1389">
                  <c:v>0.92000000000000171</c:v>
                </c:pt>
                <c:pt idx="1390">
                  <c:v>0.73999999999999488</c:v>
                </c:pt>
                <c:pt idx="1391">
                  <c:v>1.9200000000000017</c:v>
                </c:pt>
                <c:pt idx="1392">
                  <c:v>7.8499999999999943</c:v>
                </c:pt>
                <c:pt idx="1393">
                  <c:v>3.4699999999999989</c:v>
                </c:pt>
                <c:pt idx="1394">
                  <c:v>1.6700000000000017</c:v>
                </c:pt>
                <c:pt idx="1395">
                  <c:v>2.5699999999999932</c:v>
                </c:pt>
                <c:pt idx="1396">
                  <c:v>3.9699999999999989</c:v>
                </c:pt>
                <c:pt idx="1397">
                  <c:v>4.1899999999999977</c:v>
                </c:pt>
                <c:pt idx="1398">
                  <c:v>5.9399999999999977</c:v>
                </c:pt>
                <c:pt idx="1399">
                  <c:v>7.9300000000000068</c:v>
                </c:pt>
                <c:pt idx="1400">
                  <c:v>3.4300000000000068</c:v>
                </c:pt>
                <c:pt idx="1401">
                  <c:v>7.2999999999999972</c:v>
                </c:pt>
                <c:pt idx="1402">
                  <c:v>7.4399999999999977</c:v>
                </c:pt>
                <c:pt idx="1403">
                  <c:v>7.2199999999999989</c:v>
                </c:pt>
                <c:pt idx="1404">
                  <c:v>4.0799999999999983</c:v>
                </c:pt>
                <c:pt idx="1405">
                  <c:v>2.5600000000000023</c:v>
                </c:pt>
                <c:pt idx="1406">
                  <c:v>1.0799999999999983</c:v>
                </c:pt>
                <c:pt idx="1407">
                  <c:v>4.3499999999999943</c:v>
                </c:pt>
                <c:pt idx="1408">
                  <c:v>5.0300000000000011</c:v>
                </c:pt>
                <c:pt idx="1409">
                  <c:v>3.7199999999999989</c:v>
                </c:pt>
                <c:pt idx="1410">
                  <c:v>2.3400000000000034</c:v>
                </c:pt>
                <c:pt idx="1411">
                  <c:v>0.90999999999999659</c:v>
                </c:pt>
                <c:pt idx="1412">
                  <c:v>0</c:v>
                </c:pt>
                <c:pt idx="1413">
                  <c:v>0</c:v>
                </c:pt>
                <c:pt idx="1414">
                  <c:v>0.20000000000000284</c:v>
                </c:pt>
                <c:pt idx="1415">
                  <c:v>1.519999999999996</c:v>
                </c:pt>
                <c:pt idx="1416">
                  <c:v>5.7999999999999972</c:v>
                </c:pt>
                <c:pt idx="1417">
                  <c:v>10.230000000000004</c:v>
                </c:pt>
                <c:pt idx="1418">
                  <c:v>4.2600000000000051</c:v>
                </c:pt>
                <c:pt idx="1419">
                  <c:v>1.4099999999999966</c:v>
                </c:pt>
                <c:pt idx="1420">
                  <c:v>6.9200000000000017</c:v>
                </c:pt>
                <c:pt idx="1421">
                  <c:v>9.7800000000000011</c:v>
                </c:pt>
                <c:pt idx="1422">
                  <c:v>8.4000000000000057</c:v>
                </c:pt>
                <c:pt idx="1423">
                  <c:v>2.5300000000000011</c:v>
                </c:pt>
                <c:pt idx="1424">
                  <c:v>54.120000000000005</c:v>
                </c:pt>
                <c:pt idx="1425">
                  <c:v>55.459999999999994</c:v>
                </c:pt>
                <c:pt idx="1426">
                  <c:v>58.540000000000006</c:v>
                </c:pt>
                <c:pt idx="1427">
                  <c:v>58.75</c:v>
                </c:pt>
                <c:pt idx="1428">
                  <c:v>55.94</c:v>
                </c:pt>
                <c:pt idx="1429">
                  <c:v>51.58</c:v>
                </c:pt>
                <c:pt idx="1430">
                  <c:v>50.28</c:v>
                </c:pt>
                <c:pt idx="1431">
                  <c:v>55.900000000000006</c:v>
                </c:pt>
                <c:pt idx="1432">
                  <c:v>58.95</c:v>
                </c:pt>
                <c:pt idx="1433">
                  <c:v>56.879999999999995</c:v>
                </c:pt>
                <c:pt idx="1434">
                  <c:v>52.45</c:v>
                </c:pt>
                <c:pt idx="1435">
                  <c:v>53.08</c:v>
                </c:pt>
                <c:pt idx="1436">
                  <c:v>54.819999999999993</c:v>
                </c:pt>
                <c:pt idx="1437">
                  <c:v>55.8</c:v>
                </c:pt>
                <c:pt idx="1438">
                  <c:v>55.790000000000006</c:v>
                </c:pt>
                <c:pt idx="1439">
                  <c:v>60.22</c:v>
                </c:pt>
                <c:pt idx="1440">
                  <c:v>60</c:v>
                </c:pt>
                <c:pt idx="1441">
                  <c:v>59.33</c:v>
                </c:pt>
                <c:pt idx="1442">
                  <c:v>57.349999999999994</c:v>
                </c:pt>
                <c:pt idx="1443">
                  <c:v>57.870000000000005</c:v>
                </c:pt>
                <c:pt idx="1444">
                  <c:v>58.34</c:v>
                </c:pt>
                <c:pt idx="1445">
                  <c:v>56.06</c:v>
                </c:pt>
                <c:pt idx="1446">
                  <c:v>54.180000000000007</c:v>
                </c:pt>
                <c:pt idx="1447">
                  <c:v>50</c:v>
                </c:pt>
                <c:pt idx="1448">
                  <c:v>50.040000000000006</c:v>
                </c:pt>
                <c:pt idx="1449">
                  <c:v>50.67</c:v>
                </c:pt>
                <c:pt idx="1450">
                  <c:v>59.040000000000006</c:v>
                </c:pt>
                <c:pt idx="1451">
                  <c:v>58.28</c:v>
                </c:pt>
                <c:pt idx="1452">
                  <c:v>57.39</c:v>
                </c:pt>
                <c:pt idx="1453">
                  <c:v>59.209999999999994</c:v>
                </c:pt>
                <c:pt idx="1454">
                  <c:v>59.34</c:v>
                </c:pt>
                <c:pt idx="1455">
                  <c:v>58.430000000000007</c:v>
                </c:pt>
                <c:pt idx="1456">
                  <c:v>57.03</c:v>
                </c:pt>
                <c:pt idx="1457">
                  <c:v>55.83</c:v>
                </c:pt>
                <c:pt idx="1458">
                  <c:v>50</c:v>
                </c:pt>
                <c:pt idx="1459">
                  <c:v>52.56</c:v>
                </c:pt>
                <c:pt idx="1460">
                  <c:v>58.730000000000004</c:v>
                </c:pt>
                <c:pt idx="1461">
                  <c:v>57.53</c:v>
                </c:pt>
                <c:pt idx="1462">
                  <c:v>55.05</c:v>
                </c:pt>
                <c:pt idx="1463">
                  <c:v>53.45</c:v>
                </c:pt>
                <c:pt idx="1464">
                  <c:v>50.849999999999994</c:v>
                </c:pt>
                <c:pt idx="1465">
                  <c:v>50.680000000000007</c:v>
                </c:pt>
                <c:pt idx="1466">
                  <c:v>64.5</c:v>
                </c:pt>
                <c:pt idx="1467">
                  <c:v>62.64</c:v>
                </c:pt>
                <c:pt idx="1468">
                  <c:v>62.45</c:v>
                </c:pt>
                <c:pt idx="1469">
                  <c:v>60</c:v>
                </c:pt>
                <c:pt idx="1470">
                  <c:v>57.84</c:v>
                </c:pt>
                <c:pt idx="1471">
                  <c:v>60</c:v>
                </c:pt>
                <c:pt idx="1472">
                  <c:v>59.3</c:v>
                </c:pt>
                <c:pt idx="1473">
                  <c:v>58.019999999999996</c:v>
                </c:pt>
                <c:pt idx="1474">
                  <c:v>64.36</c:v>
                </c:pt>
                <c:pt idx="1475">
                  <c:v>65.040000000000006</c:v>
                </c:pt>
                <c:pt idx="1476">
                  <c:v>60.2</c:v>
                </c:pt>
                <c:pt idx="1477">
                  <c:v>60.349999999999994</c:v>
                </c:pt>
                <c:pt idx="1478">
                  <c:v>61.069999999999993</c:v>
                </c:pt>
                <c:pt idx="1479">
                  <c:v>62.120000000000005</c:v>
                </c:pt>
                <c:pt idx="1480">
                  <c:v>63.099999999999994</c:v>
                </c:pt>
                <c:pt idx="1481">
                  <c:v>69.8</c:v>
                </c:pt>
                <c:pt idx="1482">
                  <c:v>61.75</c:v>
                </c:pt>
                <c:pt idx="1483">
                  <c:v>62.69</c:v>
                </c:pt>
                <c:pt idx="1484">
                  <c:v>60.769999999999996</c:v>
                </c:pt>
                <c:pt idx="1485">
                  <c:v>61.519999999999996</c:v>
                </c:pt>
                <c:pt idx="1486">
                  <c:v>60.75</c:v>
                </c:pt>
                <c:pt idx="1487">
                  <c:v>61.349999999999994</c:v>
                </c:pt>
                <c:pt idx="1488">
                  <c:v>62.489999999999995</c:v>
                </c:pt>
                <c:pt idx="1489">
                  <c:v>62.58</c:v>
                </c:pt>
                <c:pt idx="1490">
                  <c:v>70.180000000000007</c:v>
                </c:pt>
                <c:pt idx="1491">
                  <c:v>77.44</c:v>
                </c:pt>
                <c:pt idx="1492">
                  <c:v>75.67</c:v>
                </c:pt>
                <c:pt idx="1493">
                  <c:v>75.989999999999995</c:v>
                </c:pt>
                <c:pt idx="1494">
                  <c:v>76.680000000000007</c:v>
                </c:pt>
                <c:pt idx="1495">
                  <c:v>76.05</c:v>
                </c:pt>
                <c:pt idx="1496">
                  <c:v>80</c:v>
                </c:pt>
                <c:pt idx="1497">
                  <c:v>79.5</c:v>
                </c:pt>
                <c:pt idx="1498">
                  <c:v>78.5</c:v>
                </c:pt>
                <c:pt idx="1499">
                  <c:v>79.5</c:v>
                </c:pt>
                <c:pt idx="1500">
                  <c:v>75.52</c:v>
                </c:pt>
                <c:pt idx="1501">
                  <c:v>74.06</c:v>
                </c:pt>
                <c:pt idx="1502">
                  <c:v>74.3</c:v>
                </c:pt>
                <c:pt idx="1503">
                  <c:v>73.319999999999993</c:v>
                </c:pt>
                <c:pt idx="1504">
                  <c:v>72.510000000000005</c:v>
                </c:pt>
                <c:pt idx="1505">
                  <c:v>72.56</c:v>
                </c:pt>
                <c:pt idx="1506">
                  <c:v>75.8</c:v>
                </c:pt>
                <c:pt idx="1507">
                  <c:v>76.12</c:v>
                </c:pt>
                <c:pt idx="1508">
                  <c:v>76</c:v>
                </c:pt>
                <c:pt idx="1509">
                  <c:v>77.63</c:v>
                </c:pt>
                <c:pt idx="1510">
                  <c:v>76.78</c:v>
                </c:pt>
                <c:pt idx="1511">
                  <c:v>77.16</c:v>
                </c:pt>
                <c:pt idx="1512">
                  <c:v>76.22</c:v>
                </c:pt>
                <c:pt idx="1513">
                  <c:v>74.53</c:v>
                </c:pt>
                <c:pt idx="1514">
                  <c:v>71.95</c:v>
                </c:pt>
                <c:pt idx="1515">
                  <c:v>73.290000000000006</c:v>
                </c:pt>
                <c:pt idx="1516">
                  <c:v>66.92</c:v>
                </c:pt>
                <c:pt idx="1517">
                  <c:v>66.8</c:v>
                </c:pt>
                <c:pt idx="1518">
                  <c:v>68.12</c:v>
                </c:pt>
                <c:pt idx="1519">
                  <c:v>64.56</c:v>
                </c:pt>
                <c:pt idx="1520">
                  <c:v>63.269999999999996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68.8</c:v>
                </c:pt>
                <c:pt idx="1525">
                  <c:v>67.3</c:v>
                </c:pt>
                <c:pt idx="1526">
                  <c:v>64.27</c:v>
                </c:pt>
                <c:pt idx="1527">
                  <c:v>67.48</c:v>
                </c:pt>
                <c:pt idx="1528">
                  <c:v>64.739999999999995</c:v>
                </c:pt>
                <c:pt idx="1529">
                  <c:v>65.959999999999994</c:v>
                </c:pt>
                <c:pt idx="1530">
                  <c:v>61.86</c:v>
                </c:pt>
                <c:pt idx="1531">
                  <c:v>61.25</c:v>
                </c:pt>
                <c:pt idx="1532">
                  <c:v>64.92</c:v>
                </c:pt>
                <c:pt idx="1533">
                  <c:v>65.31</c:v>
                </c:pt>
                <c:pt idx="1534">
                  <c:v>66.040000000000006</c:v>
                </c:pt>
                <c:pt idx="1535">
                  <c:v>69.2</c:v>
                </c:pt>
                <c:pt idx="1536">
                  <c:v>69.52</c:v>
                </c:pt>
                <c:pt idx="1537">
                  <c:v>68.760000000000005</c:v>
                </c:pt>
                <c:pt idx="1538">
                  <c:v>66.62</c:v>
                </c:pt>
                <c:pt idx="1539">
                  <c:v>66.760000000000005</c:v>
                </c:pt>
                <c:pt idx="1540">
                  <c:v>64.56</c:v>
                </c:pt>
                <c:pt idx="1541">
                  <c:v>64.069999999999993</c:v>
                </c:pt>
                <c:pt idx="1542">
                  <c:v>62.19</c:v>
                </c:pt>
                <c:pt idx="1543">
                  <c:v>62.269999999999996</c:v>
                </c:pt>
                <c:pt idx="1544">
                  <c:v>62.989999999999995</c:v>
                </c:pt>
                <c:pt idx="1545">
                  <c:v>64.09</c:v>
                </c:pt>
                <c:pt idx="1546">
                  <c:v>65.02</c:v>
                </c:pt>
                <c:pt idx="1547">
                  <c:v>66.47</c:v>
                </c:pt>
                <c:pt idx="1548">
                  <c:v>69.72</c:v>
                </c:pt>
                <c:pt idx="1549">
                  <c:v>66.25</c:v>
                </c:pt>
                <c:pt idx="1550">
                  <c:v>67.319999999999993</c:v>
                </c:pt>
                <c:pt idx="1551">
                  <c:v>67.319999999999993</c:v>
                </c:pt>
                <c:pt idx="1552">
                  <c:v>67.02</c:v>
                </c:pt>
                <c:pt idx="1553">
                  <c:v>67.72</c:v>
                </c:pt>
                <c:pt idx="1554">
                  <c:v>96.84</c:v>
                </c:pt>
                <c:pt idx="1555">
                  <c:v>94.76</c:v>
                </c:pt>
                <c:pt idx="1556">
                  <c:v>96.97</c:v>
                </c:pt>
                <c:pt idx="1557">
                  <c:v>99.24</c:v>
                </c:pt>
                <c:pt idx="1558">
                  <c:v>99.81</c:v>
                </c:pt>
                <c:pt idx="1559">
                  <c:v>98.3</c:v>
                </c:pt>
                <c:pt idx="1560">
                  <c:v>90.74</c:v>
                </c:pt>
                <c:pt idx="1561">
                  <c:v>92.26</c:v>
                </c:pt>
                <c:pt idx="1562">
                  <c:v>94.53</c:v>
                </c:pt>
                <c:pt idx="1563">
                  <c:v>97.85</c:v>
                </c:pt>
                <c:pt idx="1564">
                  <c:v>99.28</c:v>
                </c:pt>
                <c:pt idx="1565">
                  <c:v>93.7</c:v>
                </c:pt>
                <c:pt idx="1566">
                  <c:v>93.8</c:v>
                </c:pt>
                <c:pt idx="1567">
                  <c:v>97.29</c:v>
                </c:pt>
                <c:pt idx="1568">
                  <c:v>96.37</c:v>
                </c:pt>
                <c:pt idx="1569">
                  <c:v>97.87</c:v>
                </c:pt>
                <c:pt idx="1570">
                  <c:v>98.88</c:v>
                </c:pt>
                <c:pt idx="1571">
                  <c:v>98.22</c:v>
                </c:pt>
                <c:pt idx="1572">
                  <c:v>95.59</c:v>
                </c:pt>
                <c:pt idx="1573">
                  <c:v>92.77</c:v>
                </c:pt>
                <c:pt idx="1574">
                  <c:v>92.55</c:v>
                </c:pt>
                <c:pt idx="1575">
                  <c:v>92.51</c:v>
                </c:pt>
                <c:pt idx="1576">
                  <c:v>91.83</c:v>
                </c:pt>
                <c:pt idx="1577">
                  <c:v>98.84</c:v>
                </c:pt>
                <c:pt idx="1578">
                  <c:v>98.21</c:v>
                </c:pt>
                <c:pt idx="1579">
                  <c:v>97.56</c:v>
                </c:pt>
                <c:pt idx="1580">
                  <c:v>96.19</c:v>
                </c:pt>
                <c:pt idx="1581">
                  <c:v>93.18</c:v>
                </c:pt>
                <c:pt idx="1582">
                  <c:v>93.46</c:v>
                </c:pt>
                <c:pt idx="1583">
                  <c:v>93.52</c:v>
                </c:pt>
                <c:pt idx="1584">
                  <c:v>90.32</c:v>
                </c:pt>
                <c:pt idx="1585">
                  <c:v>92.41</c:v>
                </c:pt>
                <c:pt idx="1586">
                  <c:v>95.25</c:v>
                </c:pt>
                <c:pt idx="1587">
                  <c:v>96.16</c:v>
                </c:pt>
                <c:pt idx="1588">
                  <c:v>99.98</c:v>
                </c:pt>
                <c:pt idx="1589">
                  <c:v>97.78</c:v>
                </c:pt>
                <c:pt idx="1590">
                  <c:v>95.3</c:v>
                </c:pt>
                <c:pt idx="1591">
                  <c:v>91.71</c:v>
                </c:pt>
                <c:pt idx="1592">
                  <c:v>96.95</c:v>
                </c:pt>
                <c:pt idx="1593">
                  <c:v>98.85</c:v>
                </c:pt>
                <c:pt idx="1594">
                  <c:v>99.34</c:v>
                </c:pt>
                <c:pt idx="1595">
                  <c:v>100.5</c:v>
                </c:pt>
                <c:pt idx="1596">
                  <c:v>93.18</c:v>
                </c:pt>
                <c:pt idx="1597">
                  <c:v>90.9</c:v>
                </c:pt>
                <c:pt idx="1598">
                  <c:v>85.94</c:v>
                </c:pt>
                <c:pt idx="1599">
                  <c:v>88.11</c:v>
                </c:pt>
                <c:pt idx="1600">
                  <c:v>88.03</c:v>
                </c:pt>
                <c:pt idx="1601">
                  <c:v>89.7</c:v>
                </c:pt>
                <c:pt idx="1602">
                  <c:v>80.400000000000006</c:v>
                </c:pt>
                <c:pt idx="1603">
                  <c:v>80.930000000000007</c:v>
                </c:pt>
                <c:pt idx="1604">
                  <c:v>88.55</c:v>
                </c:pt>
                <c:pt idx="1605">
                  <c:v>88.42</c:v>
                </c:pt>
                <c:pt idx="1606">
                  <c:v>82.63</c:v>
                </c:pt>
                <c:pt idx="1607">
                  <c:v>85.72</c:v>
                </c:pt>
                <c:pt idx="1608">
                  <c:v>88.59</c:v>
                </c:pt>
                <c:pt idx="1609">
                  <c:v>88.05</c:v>
                </c:pt>
                <c:pt idx="1610">
                  <c:v>86.82</c:v>
                </c:pt>
                <c:pt idx="1611">
                  <c:v>90</c:v>
                </c:pt>
                <c:pt idx="1612">
                  <c:v>79.98</c:v>
                </c:pt>
                <c:pt idx="1613">
                  <c:v>87.32</c:v>
                </c:pt>
                <c:pt idx="1614">
                  <c:v>83.51</c:v>
                </c:pt>
                <c:pt idx="1615">
                  <c:v>83.78</c:v>
                </c:pt>
                <c:pt idx="1616">
                  <c:v>85.98</c:v>
                </c:pt>
                <c:pt idx="1617">
                  <c:v>87.43</c:v>
                </c:pt>
                <c:pt idx="1618">
                  <c:v>86.91</c:v>
                </c:pt>
                <c:pt idx="1619">
                  <c:v>85.11</c:v>
                </c:pt>
                <c:pt idx="1620">
                  <c:v>82.16</c:v>
                </c:pt>
                <c:pt idx="1621">
                  <c:v>81.010000000000005</c:v>
                </c:pt>
                <c:pt idx="1622">
                  <c:v>71.790000000000006</c:v>
                </c:pt>
                <c:pt idx="1623">
                  <c:v>71.599999999999994</c:v>
                </c:pt>
                <c:pt idx="1624">
                  <c:v>73.16</c:v>
                </c:pt>
                <c:pt idx="1625">
                  <c:v>72.790000000000006</c:v>
                </c:pt>
                <c:pt idx="1626">
                  <c:v>73.260000000000005</c:v>
                </c:pt>
                <c:pt idx="1627">
                  <c:v>74.739999999999995</c:v>
                </c:pt>
                <c:pt idx="1628">
                  <c:v>78.23</c:v>
                </c:pt>
                <c:pt idx="1629">
                  <c:v>79.06</c:v>
                </c:pt>
                <c:pt idx="1630">
                  <c:v>71.55</c:v>
                </c:pt>
                <c:pt idx="1631">
                  <c:v>71.42</c:v>
                </c:pt>
                <c:pt idx="1632">
                  <c:v>73.209999999999994</c:v>
                </c:pt>
                <c:pt idx="1633">
                  <c:v>75.349999999999994</c:v>
                </c:pt>
                <c:pt idx="1634">
                  <c:v>75.48</c:v>
                </c:pt>
                <c:pt idx="1635">
                  <c:v>77.05</c:v>
                </c:pt>
                <c:pt idx="1636">
                  <c:v>80</c:v>
                </c:pt>
                <c:pt idx="1637">
                  <c:v>78.27</c:v>
                </c:pt>
                <c:pt idx="1638">
                  <c:v>77.37</c:v>
                </c:pt>
                <c:pt idx="1639">
                  <c:v>74.989999999999995</c:v>
                </c:pt>
                <c:pt idx="1640">
                  <c:v>74.98</c:v>
                </c:pt>
                <c:pt idx="1641">
                  <c:v>72.91</c:v>
                </c:pt>
                <c:pt idx="1642">
                  <c:v>72.52</c:v>
                </c:pt>
                <c:pt idx="1643">
                  <c:v>72.05</c:v>
                </c:pt>
                <c:pt idx="1644">
                  <c:v>70.5</c:v>
                </c:pt>
                <c:pt idx="1645">
                  <c:v>70.81</c:v>
                </c:pt>
                <c:pt idx="1646">
                  <c:v>71.61</c:v>
                </c:pt>
                <c:pt idx="1647">
                  <c:v>71.930000000000007</c:v>
                </c:pt>
                <c:pt idx="1648">
                  <c:v>75.400000000000006</c:v>
                </c:pt>
                <c:pt idx="1649">
                  <c:v>75</c:v>
                </c:pt>
                <c:pt idx="1650">
                  <c:v>76.010000000000005</c:v>
                </c:pt>
                <c:pt idx="1651">
                  <c:v>76.91</c:v>
                </c:pt>
                <c:pt idx="1652">
                  <c:v>79.11</c:v>
                </c:pt>
                <c:pt idx="1653">
                  <c:v>77.95</c:v>
                </c:pt>
                <c:pt idx="1654">
                  <c:v>80.02</c:v>
                </c:pt>
                <c:pt idx="1655">
                  <c:v>77.62</c:v>
                </c:pt>
                <c:pt idx="1656">
                  <c:v>75.989999999999995</c:v>
                </c:pt>
                <c:pt idx="1657">
                  <c:v>74.430000000000007</c:v>
                </c:pt>
                <c:pt idx="1658">
                  <c:v>75.19</c:v>
                </c:pt>
                <c:pt idx="1659">
                  <c:v>73.89</c:v>
                </c:pt>
                <c:pt idx="1660">
                  <c:v>72.5</c:v>
                </c:pt>
                <c:pt idx="1661">
                  <c:v>72.56</c:v>
                </c:pt>
                <c:pt idx="1662">
                  <c:v>71.400000000000006</c:v>
                </c:pt>
                <c:pt idx="1663">
                  <c:v>80.14</c:v>
                </c:pt>
                <c:pt idx="1664">
                  <c:v>74.849999999999994</c:v>
                </c:pt>
                <c:pt idx="1665">
                  <c:v>75.209999999999994</c:v>
                </c:pt>
                <c:pt idx="1666">
                  <c:v>75.09</c:v>
                </c:pt>
                <c:pt idx="1667">
                  <c:v>77.02</c:v>
                </c:pt>
                <c:pt idx="1668">
                  <c:v>75.84</c:v>
                </c:pt>
                <c:pt idx="1669">
                  <c:v>73.3</c:v>
                </c:pt>
                <c:pt idx="1670">
                  <c:v>72.73</c:v>
                </c:pt>
                <c:pt idx="1671">
                  <c:v>83.1</c:v>
                </c:pt>
                <c:pt idx="1672">
                  <c:v>84.1</c:v>
                </c:pt>
                <c:pt idx="1673">
                  <c:v>85.53</c:v>
                </c:pt>
                <c:pt idx="1674">
                  <c:v>85.27</c:v>
                </c:pt>
                <c:pt idx="1675">
                  <c:v>89.36</c:v>
                </c:pt>
                <c:pt idx="1676">
                  <c:v>90.92</c:v>
                </c:pt>
                <c:pt idx="1677">
                  <c:v>89.04</c:v>
                </c:pt>
                <c:pt idx="1678">
                  <c:v>88.63</c:v>
                </c:pt>
                <c:pt idx="1679">
                  <c:v>87.68</c:v>
                </c:pt>
                <c:pt idx="1680">
                  <c:v>82.79</c:v>
                </c:pt>
                <c:pt idx="1681">
                  <c:v>80.540000000000006</c:v>
                </c:pt>
                <c:pt idx="1682">
                  <c:v>82.27</c:v>
                </c:pt>
                <c:pt idx="1683">
                  <c:v>89.29</c:v>
                </c:pt>
                <c:pt idx="1684">
                  <c:v>87.82</c:v>
                </c:pt>
                <c:pt idx="1685">
                  <c:v>86.78</c:v>
                </c:pt>
                <c:pt idx="1686">
                  <c:v>84.65</c:v>
                </c:pt>
                <c:pt idx="1687">
                  <c:v>83.67</c:v>
                </c:pt>
                <c:pt idx="1688">
                  <c:v>87.55</c:v>
                </c:pt>
                <c:pt idx="1689">
                  <c:v>88.27</c:v>
                </c:pt>
                <c:pt idx="1690">
                  <c:v>85.22</c:v>
                </c:pt>
                <c:pt idx="1691">
                  <c:v>82.87</c:v>
                </c:pt>
                <c:pt idx="1692">
                  <c:v>81.3</c:v>
                </c:pt>
                <c:pt idx="1693">
                  <c:v>80.72</c:v>
                </c:pt>
                <c:pt idx="1694">
                  <c:v>82.29</c:v>
                </c:pt>
                <c:pt idx="1695">
                  <c:v>82.89</c:v>
                </c:pt>
                <c:pt idx="1696">
                  <c:v>81.08</c:v>
                </c:pt>
                <c:pt idx="1697">
                  <c:v>80.98</c:v>
                </c:pt>
                <c:pt idx="1698">
                  <c:v>80.55</c:v>
                </c:pt>
                <c:pt idx="1699">
                  <c:v>83.9</c:v>
                </c:pt>
                <c:pt idx="1700">
                  <c:v>88.25</c:v>
                </c:pt>
                <c:pt idx="1701">
                  <c:v>87.76</c:v>
                </c:pt>
                <c:pt idx="1702">
                  <c:v>90.7</c:v>
                </c:pt>
                <c:pt idx="1703">
                  <c:v>90</c:v>
                </c:pt>
                <c:pt idx="1704">
                  <c:v>86.13</c:v>
                </c:pt>
                <c:pt idx="1705">
                  <c:v>86.45</c:v>
                </c:pt>
                <c:pt idx="1706">
                  <c:v>86.16</c:v>
                </c:pt>
                <c:pt idx="1707">
                  <c:v>84.58</c:v>
                </c:pt>
                <c:pt idx="1708">
                  <c:v>83.24</c:v>
                </c:pt>
                <c:pt idx="1709">
                  <c:v>81.92</c:v>
                </c:pt>
                <c:pt idx="1710">
                  <c:v>85.36</c:v>
                </c:pt>
                <c:pt idx="1711">
                  <c:v>82.47</c:v>
                </c:pt>
                <c:pt idx="1712">
                  <c:v>82.08</c:v>
                </c:pt>
                <c:pt idx="1713">
                  <c:v>83.12</c:v>
                </c:pt>
                <c:pt idx="1714">
                  <c:v>86.17</c:v>
                </c:pt>
                <c:pt idx="1715">
                  <c:v>67.069999999999993</c:v>
                </c:pt>
                <c:pt idx="1716">
                  <c:v>68.650000000000006</c:v>
                </c:pt>
                <c:pt idx="1717">
                  <c:v>68.75</c:v>
                </c:pt>
                <c:pt idx="1718">
                  <c:v>68.33</c:v>
                </c:pt>
                <c:pt idx="1719">
                  <c:v>62.78</c:v>
                </c:pt>
                <c:pt idx="1720">
                  <c:v>67.739999999999995</c:v>
                </c:pt>
                <c:pt idx="1721">
                  <c:v>62.849999999999994</c:v>
                </c:pt>
                <c:pt idx="1722">
                  <c:v>64.14</c:v>
                </c:pt>
                <c:pt idx="1723">
                  <c:v>64.81</c:v>
                </c:pt>
                <c:pt idx="1724">
                  <c:v>68.540000000000006</c:v>
                </c:pt>
                <c:pt idx="1725">
                  <c:v>69.2</c:v>
                </c:pt>
                <c:pt idx="1726">
                  <c:v>70</c:v>
                </c:pt>
                <c:pt idx="1727">
                  <c:v>67.38</c:v>
                </c:pt>
                <c:pt idx="1728">
                  <c:v>65.150000000000006</c:v>
                </c:pt>
                <c:pt idx="1729">
                  <c:v>63.959999999999994</c:v>
                </c:pt>
                <c:pt idx="1730">
                  <c:v>63.040000000000006</c:v>
                </c:pt>
                <c:pt idx="1731">
                  <c:v>69.41</c:v>
                </c:pt>
                <c:pt idx="1732">
                  <c:v>70</c:v>
                </c:pt>
                <c:pt idx="1733">
                  <c:v>66.569999999999993</c:v>
                </c:pt>
                <c:pt idx="1734">
                  <c:v>68.59</c:v>
                </c:pt>
                <c:pt idx="1735">
                  <c:v>70.5</c:v>
                </c:pt>
                <c:pt idx="1736">
                  <c:v>70</c:v>
                </c:pt>
                <c:pt idx="1737">
                  <c:v>67.459999999999994</c:v>
                </c:pt>
                <c:pt idx="1738">
                  <c:v>66.28</c:v>
                </c:pt>
                <c:pt idx="1739">
                  <c:v>57.53</c:v>
                </c:pt>
                <c:pt idx="1740">
                  <c:v>52.519999999999996</c:v>
                </c:pt>
                <c:pt idx="1741">
                  <c:v>54.510000000000005</c:v>
                </c:pt>
                <c:pt idx="1742">
                  <c:v>54.459999999999994</c:v>
                </c:pt>
                <c:pt idx="1743">
                  <c:v>54.209999999999994</c:v>
                </c:pt>
                <c:pt idx="1744">
                  <c:v>50.760000000000005</c:v>
                </c:pt>
                <c:pt idx="1745">
                  <c:v>50.92</c:v>
                </c:pt>
                <c:pt idx="1746">
                  <c:v>50.739999999999995</c:v>
                </c:pt>
                <c:pt idx="1747">
                  <c:v>51.92</c:v>
                </c:pt>
                <c:pt idx="1748">
                  <c:v>57.849999999999994</c:v>
                </c:pt>
                <c:pt idx="1749">
                  <c:v>53.47</c:v>
                </c:pt>
                <c:pt idx="1750">
                  <c:v>51.67</c:v>
                </c:pt>
                <c:pt idx="1751">
                  <c:v>52.569999999999993</c:v>
                </c:pt>
                <c:pt idx="1752">
                  <c:v>53.97</c:v>
                </c:pt>
                <c:pt idx="1753">
                  <c:v>54.19</c:v>
                </c:pt>
                <c:pt idx="1754">
                  <c:v>55.94</c:v>
                </c:pt>
                <c:pt idx="1755">
                  <c:v>57.930000000000007</c:v>
                </c:pt>
                <c:pt idx="1756">
                  <c:v>53.430000000000007</c:v>
                </c:pt>
                <c:pt idx="1757">
                  <c:v>57.3</c:v>
                </c:pt>
                <c:pt idx="1758">
                  <c:v>57.44</c:v>
                </c:pt>
                <c:pt idx="1759">
                  <c:v>57.22</c:v>
                </c:pt>
                <c:pt idx="1760">
                  <c:v>54.08</c:v>
                </c:pt>
                <c:pt idx="1761">
                  <c:v>52.56</c:v>
                </c:pt>
                <c:pt idx="1762">
                  <c:v>51.08</c:v>
                </c:pt>
                <c:pt idx="1763">
                  <c:v>54.349999999999994</c:v>
                </c:pt>
                <c:pt idx="1764">
                  <c:v>55.03</c:v>
                </c:pt>
                <c:pt idx="1765">
                  <c:v>53.72</c:v>
                </c:pt>
                <c:pt idx="1766">
                  <c:v>52.34</c:v>
                </c:pt>
                <c:pt idx="1767">
                  <c:v>50.91</c:v>
                </c:pt>
                <c:pt idx="1768">
                  <c:v>50</c:v>
                </c:pt>
                <c:pt idx="1769">
                  <c:v>50</c:v>
                </c:pt>
                <c:pt idx="1770">
                  <c:v>50.2</c:v>
                </c:pt>
                <c:pt idx="1771">
                  <c:v>51.519999999999996</c:v>
                </c:pt>
                <c:pt idx="1772">
                  <c:v>55.8</c:v>
                </c:pt>
                <c:pt idx="1773">
                  <c:v>60.230000000000004</c:v>
                </c:pt>
                <c:pt idx="1774">
                  <c:v>54.260000000000005</c:v>
                </c:pt>
                <c:pt idx="1775">
                  <c:v>51.41</c:v>
                </c:pt>
                <c:pt idx="1776">
                  <c:v>56.92</c:v>
                </c:pt>
                <c:pt idx="1777">
                  <c:v>59.78</c:v>
                </c:pt>
                <c:pt idx="1778">
                  <c:v>58.400000000000006</c:v>
                </c:pt>
                <c:pt idx="1779">
                  <c:v>52.53</c:v>
                </c:pt>
                <c:pt idx="1780">
                  <c:v>104.12</c:v>
                </c:pt>
                <c:pt idx="1781">
                  <c:v>105.46</c:v>
                </c:pt>
                <c:pt idx="1782">
                  <c:v>108.54</c:v>
                </c:pt>
                <c:pt idx="1783">
                  <c:v>108.75</c:v>
                </c:pt>
                <c:pt idx="1784">
                  <c:v>105.94</c:v>
                </c:pt>
                <c:pt idx="1785">
                  <c:v>101.58</c:v>
                </c:pt>
                <c:pt idx="1786">
                  <c:v>100.28</c:v>
                </c:pt>
                <c:pt idx="1787">
                  <c:v>105.9</c:v>
                </c:pt>
                <c:pt idx="1788">
                  <c:v>108.95</c:v>
                </c:pt>
                <c:pt idx="1789">
                  <c:v>106.88</c:v>
                </c:pt>
                <c:pt idx="1790">
                  <c:v>102.45</c:v>
                </c:pt>
                <c:pt idx="1791">
                  <c:v>103.08</c:v>
                </c:pt>
                <c:pt idx="1792">
                  <c:v>104.82</c:v>
                </c:pt>
                <c:pt idx="1793">
                  <c:v>105.8</c:v>
                </c:pt>
                <c:pt idx="1794">
                  <c:v>105.79</c:v>
                </c:pt>
                <c:pt idx="1795">
                  <c:v>110.22</c:v>
                </c:pt>
                <c:pt idx="1796">
                  <c:v>110</c:v>
                </c:pt>
                <c:pt idx="1797">
                  <c:v>109.33</c:v>
                </c:pt>
                <c:pt idx="1798">
                  <c:v>107.35</c:v>
                </c:pt>
                <c:pt idx="1799">
                  <c:v>107.87</c:v>
                </c:pt>
                <c:pt idx="1800">
                  <c:v>108.34</c:v>
                </c:pt>
                <c:pt idx="1801">
                  <c:v>106.06</c:v>
                </c:pt>
                <c:pt idx="1802">
                  <c:v>104.18</c:v>
                </c:pt>
                <c:pt idx="1803">
                  <c:v>100</c:v>
                </c:pt>
                <c:pt idx="1804">
                  <c:v>100.04</c:v>
                </c:pt>
                <c:pt idx="1805">
                  <c:v>100.67</c:v>
                </c:pt>
                <c:pt idx="1806">
                  <c:v>109.04</c:v>
                </c:pt>
                <c:pt idx="1807">
                  <c:v>108.28</c:v>
                </c:pt>
                <c:pt idx="1808">
                  <c:v>107.39</c:v>
                </c:pt>
                <c:pt idx="1809">
                  <c:v>109.21</c:v>
                </c:pt>
                <c:pt idx="1810">
                  <c:v>109.34</c:v>
                </c:pt>
                <c:pt idx="1811">
                  <c:v>108.43</c:v>
                </c:pt>
                <c:pt idx="1812">
                  <c:v>107.03</c:v>
                </c:pt>
                <c:pt idx="1813">
                  <c:v>105.83</c:v>
                </c:pt>
                <c:pt idx="1814">
                  <c:v>100</c:v>
                </c:pt>
                <c:pt idx="1815">
                  <c:v>102.56</c:v>
                </c:pt>
                <c:pt idx="1816">
                  <c:v>108.73</c:v>
                </c:pt>
                <c:pt idx="1817">
                  <c:v>107.53</c:v>
                </c:pt>
                <c:pt idx="1818">
                  <c:v>105.05</c:v>
                </c:pt>
                <c:pt idx="1819">
                  <c:v>103.45</c:v>
                </c:pt>
                <c:pt idx="1820">
                  <c:v>100.85</c:v>
                </c:pt>
                <c:pt idx="1821">
                  <c:v>100.68</c:v>
                </c:pt>
                <c:pt idx="1822">
                  <c:v>114.5</c:v>
                </c:pt>
                <c:pt idx="1823">
                  <c:v>112.64</c:v>
                </c:pt>
                <c:pt idx="1824">
                  <c:v>112.45</c:v>
                </c:pt>
                <c:pt idx="1825">
                  <c:v>110</c:v>
                </c:pt>
                <c:pt idx="1826">
                  <c:v>107.84</c:v>
                </c:pt>
                <c:pt idx="1827">
                  <c:v>110</c:v>
                </c:pt>
                <c:pt idx="1828">
                  <c:v>109.3</c:v>
                </c:pt>
                <c:pt idx="1829">
                  <c:v>108.02</c:v>
                </c:pt>
                <c:pt idx="1830">
                  <c:v>114.36</c:v>
                </c:pt>
                <c:pt idx="1831">
                  <c:v>115.04</c:v>
                </c:pt>
                <c:pt idx="1832">
                  <c:v>110.2</c:v>
                </c:pt>
                <c:pt idx="1833">
                  <c:v>110.35</c:v>
                </c:pt>
                <c:pt idx="1834">
                  <c:v>111.07</c:v>
                </c:pt>
                <c:pt idx="1835">
                  <c:v>112.12</c:v>
                </c:pt>
                <c:pt idx="1836">
                  <c:v>113.1</c:v>
                </c:pt>
                <c:pt idx="1837">
                  <c:v>119.8</c:v>
                </c:pt>
                <c:pt idx="1838">
                  <c:v>111.75</c:v>
                </c:pt>
                <c:pt idx="1839">
                  <c:v>112.69</c:v>
                </c:pt>
                <c:pt idx="1840">
                  <c:v>110.77</c:v>
                </c:pt>
                <c:pt idx="1841">
                  <c:v>111.52</c:v>
                </c:pt>
                <c:pt idx="1842">
                  <c:v>110.75</c:v>
                </c:pt>
                <c:pt idx="1843">
                  <c:v>111.35</c:v>
                </c:pt>
                <c:pt idx="1844">
                  <c:v>112.49</c:v>
                </c:pt>
                <c:pt idx="1845">
                  <c:v>112.58</c:v>
                </c:pt>
                <c:pt idx="1846">
                  <c:v>120.18</c:v>
                </c:pt>
                <c:pt idx="1847">
                  <c:v>127.44</c:v>
                </c:pt>
                <c:pt idx="1848">
                  <c:v>125.67</c:v>
                </c:pt>
                <c:pt idx="1849">
                  <c:v>125.99</c:v>
                </c:pt>
                <c:pt idx="1850">
                  <c:v>126.68</c:v>
                </c:pt>
                <c:pt idx="1851">
                  <c:v>126.05</c:v>
                </c:pt>
                <c:pt idx="1852">
                  <c:v>130</c:v>
                </c:pt>
                <c:pt idx="1853">
                  <c:v>129.5</c:v>
                </c:pt>
                <c:pt idx="1854">
                  <c:v>128.5</c:v>
                </c:pt>
                <c:pt idx="1855">
                  <c:v>129.5</c:v>
                </c:pt>
                <c:pt idx="1856">
                  <c:v>125.52</c:v>
                </c:pt>
                <c:pt idx="1857">
                  <c:v>124.06</c:v>
                </c:pt>
                <c:pt idx="1858">
                  <c:v>124.3</c:v>
                </c:pt>
                <c:pt idx="1859">
                  <c:v>123.32</c:v>
                </c:pt>
                <c:pt idx="1860">
                  <c:v>122.51</c:v>
                </c:pt>
                <c:pt idx="1861">
                  <c:v>122.56</c:v>
                </c:pt>
                <c:pt idx="1862">
                  <c:v>125.8</c:v>
                </c:pt>
                <c:pt idx="1863">
                  <c:v>126.12</c:v>
                </c:pt>
                <c:pt idx="1864">
                  <c:v>126</c:v>
                </c:pt>
                <c:pt idx="1865">
                  <c:v>127.63</c:v>
                </c:pt>
                <c:pt idx="1866">
                  <c:v>126.78</c:v>
                </c:pt>
                <c:pt idx="1867">
                  <c:v>127.16</c:v>
                </c:pt>
                <c:pt idx="1868">
                  <c:v>126.22</c:v>
                </c:pt>
                <c:pt idx="1869">
                  <c:v>124.53</c:v>
                </c:pt>
                <c:pt idx="1870">
                  <c:v>121.95</c:v>
                </c:pt>
                <c:pt idx="1871">
                  <c:v>123.29</c:v>
                </c:pt>
                <c:pt idx="1872">
                  <c:v>116.92</c:v>
                </c:pt>
                <c:pt idx="1873">
                  <c:v>116.8</c:v>
                </c:pt>
                <c:pt idx="1874">
                  <c:v>118.12</c:v>
                </c:pt>
                <c:pt idx="1875">
                  <c:v>114.56</c:v>
                </c:pt>
                <c:pt idx="1876">
                  <c:v>113.27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118.8</c:v>
                </c:pt>
                <c:pt idx="1881">
                  <c:v>117.3</c:v>
                </c:pt>
                <c:pt idx="1882">
                  <c:v>114.27</c:v>
                </c:pt>
                <c:pt idx="1883">
                  <c:v>117.48</c:v>
                </c:pt>
                <c:pt idx="1884">
                  <c:v>114.74</c:v>
                </c:pt>
                <c:pt idx="1885">
                  <c:v>115.96</c:v>
                </c:pt>
                <c:pt idx="1886">
                  <c:v>111.86</c:v>
                </c:pt>
                <c:pt idx="1887">
                  <c:v>111.25</c:v>
                </c:pt>
                <c:pt idx="1888">
                  <c:v>114.92</c:v>
                </c:pt>
                <c:pt idx="1889">
                  <c:v>115.31</c:v>
                </c:pt>
                <c:pt idx="1890">
                  <c:v>116.04</c:v>
                </c:pt>
                <c:pt idx="1891">
                  <c:v>119.2</c:v>
                </c:pt>
                <c:pt idx="1892">
                  <c:v>119.52</c:v>
                </c:pt>
                <c:pt idx="1893">
                  <c:v>118.76</c:v>
                </c:pt>
                <c:pt idx="1894">
                  <c:v>116.62</c:v>
                </c:pt>
                <c:pt idx="1895">
                  <c:v>116.76</c:v>
                </c:pt>
                <c:pt idx="1896">
                  <c:v>114.56</c:v>
                </c:pt>
                <c:pt idx="1897">
                  <c:v>114.07</c:v>
                </c:pt>
                <c:pt idx="1898">
                  <c:v>112.19</c:v>
                </c:pt>
                <c:pt idx="1899">
                  <c:v>112.27</c:v>
                </c:pt>
                <c:pt idx="1900">
                  <c:v>112.99</c:v>
                </c:pt>
                <c:pt idx="1901">
                  <c:v>114.09</c:v>
                </c:pt>
                <c:pt idx="1902">
                  <c:v>115.02</c:v>
                </c:pt>
                <c:pt idx="1903">
                  <c:v>116.47</c:v>
                </c:pt>
                <c:pt idx="1904">
                  <c:v>119.72</c:v>
                </c:pt>
                <c:pt idx="1905">
                  <c:v>116.25</c:v>
                </c:pt>
                <c:pt idx="1906">
                  <c:v>117.32</c:v>
                </c:pt>
                <c:pt idx="1907">
                  <c:v>117.32</c:v>
                </c:pt>
                <c:pt idx="1908">
                  <c:v>117.02</c:v>
                </c:pt>
                <c:pt idx="1909">
                  <c:v>117.72</c:v>
                </c:pt>
                <c:pt idx="1910">
                  <c:v>146.84</c:v>
                </c:pt>
                <c:pt idx="1911">
                  <c:v>144.76</c:v>
                </c:pt>
                <c:pt idx="1912">
                  <c:v>146.97</c:v>
                </c:pt>
                <c:pt idx="1913">
                  <c:v>149.24</c:v>
                </c:pt>
                <c:pt idx="1914">
                  <c:v>149.81</c:v>
                </c:pt>
                <c:pt idx="1915">
                  <c:v>148.30000000000001</c:v>
                </c:pt>
                <c:pt idx="1916">
                  <c:v>140.74</c:v>
                </c:pt>
                <c:pt idx="1917">
                  <c:v>142.26</c:v>
                </c:pt>
                <c:pt idx="1918">
                  <c:v>144.53</c:v>
                </c:pt>
                <c:pt idx="1919">
                  <c:v>147.85</c:v>
                </c:pt>
                <c:pt idx="1920">
                  <c:v>149.28</c:v>
                </c:pt>
                <c:pt idx="1921">
                  <c:v>143.69999999999999</c:v>
                </c:pt>
                <c:pt idx="1922">
                  <c:v>143.80000000000001</c:v>
                </c:pt>
                <c:pt idx="1923">
                  <c:v>147.29000000000002</c:v>
                </c:pt>
                <c:pt idx="1924">
                  <c:v>146.37</c:v>
                </c:pt>
                <c:pt idx="1925">
                  <c:v>147.87</c:v>
                </c:pt>
                <c:pt idx="1926">
                  <c:v>148.88</c:v>
                </c:pt>
                <c:pt idx="1927">
                  <c:v>148.22</c:v>
                </c:pt>
                <c:pt idx="1928">
                  <c:v>145.59</c:v>
                </c:pt>
                <c:pt idx="1929">
                  <c:v>142.76999999999998</c:v>
                </c:pt>
                <c:pt idx="1930">
                  <c:v>142.55000000000001</c:v>
                </c:pt>
                <c:pt idx="1931">
                  <c:v>142.51</c:v>
                </c:pt>
                <c:pt idx="1932">
                  <c:v>141.82999999999998</c:v>
                </c:pt>
                <c:pt idx="1933">
                  <c:v>148.84</c:v>
                </c:pt>
                <c:pt idx="1934">
                  <c:v>148.20999999999998</c:v>
                </c:pt>
                <c:pt idx="1935">
                  <c:v>147.56</c:v>
                </c:pt>
                <c:pt idx="1936">
                  <c:v>146.19</c:v>
                </c:pt>
                <c:pt idx="1937">
                  <c:v>143.18</c:v>
                </c:pt>
                <c:pt idx="1938">
                  <c:v>143.45999999999998</c:v>
                </c:pt>
                <c:pt idx="1939">
                  <c:v>143.51999999999998</c:v>
                </c:pt>
                <c:pt idx="1940">
                  <c:v>140.32</c:v>
                </c:pt>
                <c:pt idx="1941">
                  <c:v>142.41</c:v>
                </c:pt>
                <c:pt idx="1942">
                  <c:v>145.25</c:v>
                </c:pt>
                <c:pt idx="1943">
                  <c:v>146.16</c:v>
                </c:pt>
                <c:pt idx="1944">
                  <c:v>149.98000000000002</c:v>
                </c:pt>
                <c:pt idx="1945">
                  <c:v>147.78</c:v>
                </c:pt>
                <c:pt idx="1946">
                  <c:v>145.30000000000001</c:v>
                </c:pt>
                <c:pt idx="1947">
                  <c:v>141.70999999999998</c:v>
                </c:pt>
                <c:pt idx="1948">
                  <c:v>146.94999999999999</c:v>
                </c:pt>
                <c:pt idx="1949">
                  <c:v>148.85</c:v>
                </c:pt>
                <c:pt idx="1950">
                  <c:v>149.34</c:v>
                </c:pt>
                <c:pt idx="1951">
                  <c:v>150.5</c:v>
                </c:pt>
                <c:pt idx="1952">
                  <c:v>143.18</c:v>
                </c:pt>
                <c:pt idx="1953">
                  <c:v>140.9</c:v>
                </c:pt>
                <c:pt idx="1954">
                  <c:v>135.94</c:v>
                </c:pt>
                <c:pt idx="1955">
                  <c:v>138.11000000000001</c:v>
                </c:pt>
                <c:pt idx="1956">
                  <c:v>138.03</c:v>
                </c:pt>
                <c:pt idx="1957">
                  <c:v>139.69999999999999</c:v>
                </c:pt>
                <c:pt idx="1958">
                  <c:v>130.4</c:v>
                </c:pt>
                <c:pt idx="1959">
                  <c:v>130.93</c:v>
                </c:pt>
                <c:pt idx="1960">
                  <c:v>138.55000000000001</c:v>
                </c:pt>
                <c:pt idx="1961">
                  <c:v>138.42000000000002</c:v>
                </c:pt>
                <c:pt idx="1962">
                  <c:v>132.63</c:v>
                </c:pt>
                <c:pt idx="1963">
                  <c:v>135.72</c:v>
                </c:pt>
                <c:pt idx="1964">
                  <c:v>138.59</c:v>
                </c:pt>
                <c:pt idx="1965">
                  <c:v>138.05000000000001</c:v>
                </c:pt>
                <c:pt idx="1966">
                  <c:v>136.82</c:v>
                </c:pt>
                <c:pt idx="1967">
                  <c:v>140</c:v>
                </c:pt>
                <c:pt idx="1968">
                  <c:v>129.98000000000002</c:v>
                </c:pt>
                <c:pt idx="1969">
                  <c:v>137.32</c:v>
                </c:pt>
                <c:pt idx="1970">
                  <c:v>133.51</c:v>
                </c:pt>
                <c:pt idx="1971">
                  <c:v>133.78</c:v>
                </c:pt>
                <c:pt idx="1972">
                  <c:v>135.98000000000002</c:v>
                </c:pt>
                <c:pt idx="1973">
                  <c:v>137.43</c:v>
                </c:pt>
                <c:pt idx="1974">
                  <c:v>136.91</c:v>
                </c:pt>
                <c:pt idx="1975">
                  <c:v>135.11000000000001</c:v>
                </c:pt>
                <c:pt idx="1976">
                  <c:v>132.16</c:v>
                </c:pt>
                <c:pt idx="1977">
                  <c:v>131.01</c:v>
                </c:pt>
                <c:pt idx="1978">
                  <c:v>121.79</c:v>
                </c:pt>
                <c:pt idx="1979">
                  <c:v>121.6</c:v>
                </c:pt>
                <c:pt idx="1980">
                  <c:v>123.16</c:v>
                </c:pt>
                <c:pt idx="1981">
                  <c:v>122.79</c:v>
                </c:pt>
                <c:pt idx="1982">
                  <c:v>123.26</c:v>
                </c:pt>
                <c:pt idx="1983">
                  <c:v>124.74</c:v>
                </c:pt>
                <c:pt idx="1984">
                  <c:v>128.23000000000002</c:v>
                </c:pt>
                <c:pt idx="1985">
                  <c:v>129.06</c:v>
                </c:pt>
                <c:pt idx="1986">
                  <c:v>121.55</c:v>
                </c:pt>
                <c:pt idx="1987">
                  <c:v>121.42</c:v>
                </c:pt>
                <c:pt idx="1988">
                  <c:v>123.21</c:v>
                </c:pt>
                <c:pt idx="1989">
                  <c:v>125.35</c:v>
                </c:pt>
                <c:pt idx="1990">
                  <c:v>125.48</c:v>
                </c:pt>
                <c:pt idx="1991">
                  <c:v>127.05</c:v>
                </c:pt>
                <c:pt idx="1992">
                  <c:v>130</c:v>
                </c:pt>
                <c:pt idx="1993">
                  <c:v>128.26999999999998</c:v>
                </c:pt>
                <c:pt idx="1994">
                  <c:v>127.37</c:v>
                </c:pt>
                <c:pt idx="1995">
                  <c:v>124.99</c:v>
                </c:pt>
                <c:pt idx="1996">
                  <c:v>124.98</c:v>
                </c:pt>
                <c:pt idx="1997">
                  <c:v>122.91</c:v>
                </c:pt>
                <c:pt idx="1998">
                  <c:v>122.52</c:v>
                </c:pt>
                <c:pt idx="1999">
                  <c:v>122.05</c:v>
                </c:pt>
                <c:pt idx="2000">
                  <c:v>120.5</c:v>
                </c:pt>
                <c:pt idx="2001">
                  <c:v>120.81</c:v>
                </c:pt>
                <c:pt idx="2002">
                  <c:v>121.61</c:v>
                </c:pt>
                <c:pt idx="2003">
                  <c:v>121.93</c:v>
                </c:pt>
                <c:pt idx="2004">
                  <c:v>125.4</c:v>
                </c:pt>
                <c:pt idx="2005">
                  <c:v>125</c:v>
                </c:pt>
                <c:pt idx="2006">
                  <c:v>126.01</c:v>
                </c:pt>
                <c:pt idx="2007">
                  <c:v>126.91</c:v>
                </c:pt>
                <c:pt idx="2008">
                  <c:v>129.11000000000001</c:v>
                </c:pt>
                <c:pt idx="2009">
                  <c:v>127.95</c:v>
                </c:pt>
                <c:pt idx="2010">
                  <c:v>130.01999999999998</c:v>
                </c:pt>
                <c:pt idx="2011">
                  <c:v>127.62</c:v>
                </c:pt>
                <c:pt idx="2012">
                  <c:v>125.99</c:v>
                </c:pt>
                <c:pt idx="2013">
                  <c:v>124.43</c:v>
                </c:pt>
                <c:pt idx="2014">
                  <c:v>125.19</c:v>
                </c:pt>
                <c:pt idx="2015">
                  <c:v>123.89</c:v>
                </c:pt>
                <c:pt idx="2016">
                  <c:v>122.5</c:v>
                </c:pt>
                <c:pt idx="2017">
                  <c:v>122.56</c:v>
                </c:pt>
                <c:pt idx="2018">
                  <c:v>121.4</c:v>
                </c:pt>
                <c:pt idx="2019">
                  <c:v>130.13999999999999</c:v>
                </c:pt>
                <c:pt idx="2020">
                  <c:v>124.85</c:v>
                </c:pt>
                <c:pt idx="2021">
                  <c:v>125.21</c:v>
                </c:pt>
                <c:pt idx="2022">
                  <c:v>125.09</c:v>
                </c:pt>
                <c:pt idx="2023">
                  <c:v>127.02</c:v>
                </c:pt>
                <c:pt idx="2024">
                  <c:v>125.84</c:v>
                </c:pt>
                <c:pt idx="2025">
                  <c:v>123.3</c:v>
                </c:pt>
                <c:pt idx="2026">
                  <c:v>122.73</c:v>
                </c:pt>
                <c:pt idx="2027">
                  <c:v>133.1</c:v>
                </c:pt>
                <c:pt idx="2028">
                  <c:v>134.1</c:v>
                </c:pt>
                <c:pt idx="2029">
                  <c:v>135.53</c:v>
                </c:pt>
                <c:pt idx="2030">
                  <c:v>135.26999999999998</c:v>
                </c:pt>
                <c:pt idx="2031">
                  <c:v>139.36000000000001</c:v>
                </c:pt>
                <c:pt idx="2032">
                  <c:v>140.92000000000002</c:v>
                </c:pt>
                <c:pt idx="2033">
                  <c:v>139.04000000000002</c:v>
                </c:pt>
                <c:pt idx="2034">
                  <c:v>138.63</c:v>
                </c:pt>
                <c:pt idx="2035">
                  <c:v>137.68</c:v>
                </c:pt>
                <c:pt idx="2036">
                  <c:v>132.79000000000002</c:v>
                </c:pt>
                <c:pt idx="2037">
                  <c:v>130.54000000000002</c:v>
                </c:pt>
                <c:pt idx="2038">
                  <c:v>132.26999999999998</c:v>
                </c:pt>
                <c:pt idx="2039">
                  <c:v>139.29000000000002</c:v>
                </c:pt>
                <c:pt idx="2040">
                  <c:v>137.82</c:v>
                </c:pt>
                <c:pt idx="2041">
                  <c:v>136.78</c:v>
                </c:pt>
                <c:pt idx="2042">
                  <c:v>134.65</c:v>
                </c:pt>
                <c:pt idx="2043">
                  <c:v>133.67000000000002</c:v>
                </c:pt>
                <c:pt idx="2044">
                  <c:v>137.55000000000001</c:v>
                </c:pt>
                <c:pt idx="2045">
                  <c:v>138.26999999999998</c:v>
                </c:pt>
                <c:pt idx="2046">
                  <c:v>135.22</c:v>
                </c:pt>
                <c:pt idx="2047">
                  <c:v>132.87</c:v>
                </c:pt>
                <c:pt idx="2048">
                  <c:v>131.30000000000001</c:v>
                </c:pt>
                <c:pt idx="2049">
                  <c:v>130.72</c:v>
                </c:pt>
                <c:pt idx="2050">
                  <c:v>132.29000000000002</c:v>
                </c:pt>
                <c:pt idx="2051">
                  <c:v>132.88999999999999</c:v>
                </c:pt>
                <c:pt idx="2052">
                  <c:v>131.07999999999998</c:v>
                </c:pt>
                <c:pt idx="2053">
                  <c:v>130.98000000000002</c:v>
                </c:pt>
                <c:pt idx="2054">
                  <c:v>130.55000000000001</c:v>
                </c:pt>
                <c:pt idx="2055">
                  <c:v>133.9</c:v>
                </c:pt>
                <c:pt idx="2056">
                  <c:v>138.25</c:v>
                </c:pt>
                <c:pt idx="2057">
                  <c:v>137.76</c:v>
                </c:pt>
                <c:pt idx="2058">
                  <c:v>140.69999999999999</c:v>
                </c:pt>
                <c:pt idx="2059">
                  <c:v>140</c:v>
                </c:pt>
                <c:pt idx="2060">
                  <c:v>136.13</c:v>
                </c:pt>
                <c:pt idx="2061">
                  <c:v>136.44999999999999</c:v>
                </c:pt>
                <c:pt idx="2062">
                  <c:v>136.16</c:v>
                </c:pt>
                <c:pt idx="2063">
                  <c:v>134.57999999999998</c:v>
                </c:pt>
                <c:pt idx="2064">
                  <c:v>133.24</c:v>
                </c:pt>
                <c:pt idx="2065">
                  <c:v>131.92000000000002</c:v>
                </c:pt>
                <c:pt idx="2066">
                  <c:v>135.36000000000001</c:v>
                </c:pt>
                <c:pt idx="2067">
                  <c:v>132.47</c:v>
                </c:pt>
                <c:pt idx="2068">
                  <c:v>132.07999999999998</c:v>
                </c:pt>
                <c:pt idx="2069">
                  <c:v>133.12</c:v>
                </c:pt>
                <c:pt idx="2070">
                  <c:v>136.17000000000002</c:v>
                </c:pt>
                <c:pt idx="2071">
                  <c:v>117.07</c:v>
                </c:pt>
                <c:pt idx="2072">
                  <c:v>118.65</c:v>
                </c:pt>
                <c:pt idx="2073">
                  <c:v>118.75</c:v>
                </c:pt>
                <c:pt idx="2074">
                  <c:v>118.33</c:v>
                </c:pt>
                <c:pt idx="2075">
                  <c:v>112.78</c:v>
                </c:pt>
                <c:pt idx="2076">
                  <c:v>117.74</c:v>
                </c:pt>
                <c:pt idx="2077">
                  <c:v>112.85</c:v>
                </c:pt>
                <c:pt idx="2078">
                  <c:v>114.14</c:v>
                </c:pt>
                <c:pt idx="2079">
                  <c:v>114.81</c:v>
                </c:pt>
                <c:pt idx="2080">
                  <c:v>118.54</c:v>
                </c:pt>
                <c:pt idx="2081">
                  <c:v>119.2</c:v>
                </c:pt>
                <c:pt idx="2082">
                  <c:v>120</c:v>
                </c:pt>
                <c:pt idx="2083">
                  <c:v>117.38</c:v>
                </c:pt>
                <c:pt idx="2084">
                  <c:v>115.15</c:v>
                </c:pt>
                <c:pt idx="2085">
                  <c:v>113.96</c:v>
                </c:pt>
                <c:pt idx="2086">
                  <c:v>113.04</c:v>
                </c:pt>
                <c:pt idx="2087">
                  <c:v>119.41</c:v>
                </c:pt>
                <c:pt idx="2088">
                  <c:v>120</c:v>
                </c:pt>
                <c:pt idx="2089">
                  <c:v>116.57</c:v>
                </c:pt>
                <c:pt idx="2090">
                  <c:v>118.59</c:v>
                </c:pt>
                <c:pt idx="2091">
                  <c:v>120.5</c:v>
                </c:pt>
                <c:pt idx="2092">
                  <c:v>120</c:v>
                </c:pt>
                <c:pt idx="2093">
                  <c:v>117.46</c:v>
                </c:pt>
                <c:pt idx="2094">
                  <c:v>116.28</c:v>
                </c:pt>
                <c:pt idx="2095">
                  <c:v>107.53</c:v>
                </c:pt>
                <c:pt idx="2096">
                  <c:v>102.52</c:v>
                </c:pt>
                <c:pt idx="2097">
                  <c:v>104.51</c:v>
                </c:pt>
                <c:pt idx="2098">
                  <c:v>104.46</c:v>
                </c:pt>
                <c:pt idx="2099">
                  <c:v>104.21</c:v>
                </c:pt>
                <c:pt idx="2100">
                  <c:v>100.76</c:v>
                </c:pt>
                <c:pt idx="2101">
                  <c:v>100.92</c:v>
                </c:pt>
                <c:pt idx="2102">
                  <c:v>100.74</c:v>
                </c:pt>
                <c:pt idx="2103">
                  <c:v>101.92</c:v>
                </c:pt>
                <c:pt idx="2104">
                  <c:v>107.85</c:v>
                </c:pt>
                <c:pt idx="2105">
                  <c:v>103.47</c:v>
                </c:pt>
                <c:pt idx="2106">
                  <c:v>101.67</c:v>
                </c:pt>
                <c:pt idx="2107">
                  <c:v>102.57</c:v>
                </c:pt>
                <c:pt idx="2108">
                  <c:v>103.97</c:v>
                </c:pt>
                <c:pt idx="2109">
                  <c:v>104.19</c:v>
                </c:pt>
                <c:pt idx="2110">
                  <c:v>105.94</c:v>
                </c:pt>
                <c:pt idx="2111">
                  <c:v>107.93</c:v>
                </c:pt>
                <c:pt idx="2112">
                  <c:v>103.43</c:v>
                </c:pt>
                <c:pt idx="2113">
                  <c:v>107.3</c:v>
                </c:pt>
                <c:pt idx="2114">
                  <c:v>107.44</c:v>
                </c:pt>
                <c:pt idx="2115">
                  <c:v>107.22</c:v>
                </c:pt>
                <c:pt idx="2116">
                  <c:v>104.08</c:v>
                </c:pt>
                <c:pt idx="2117">
                  <c:v>102.56</c:v>
                </c:pt>
                <c:pt idx="2118">
                  <c:v>101.08</c:v>
                </c:pt>
                <c:pt idx="2119">
                  <c:v>104.35</c:v>
                </c:pt>
                <c:pt idx="2120">
                  <c:v>105.03</c:v>
                </c:pt>
                <c:pt idx="2121">
                  <c:v>103.72</c:v>
                </c:pt>
                <c:pt idx="2122">
                  <c:v>102.34</c:v>
                </c:pt>
                <c:pt idx="2123">
                  <c:v>100.91</c:v>
                </c:pt>
                <c:pt idx="2124">
                  <c:v>100</c:v>
                </c:pt>
                <c:pt idx="2125">
                  <c:v>100</c:v>
                </c:pt>
                <c:pt idx="2126">
                  <c:v>100.2</c:v>
                </c:pt>
                <c:pt idx="2127">
                  <c:v>101.52</c:v>
                </c:pt>
                <c:pt idx="2128">
                  <c:v>105.8</c:v>
                </c:pt>
                <c:pt idx="2129">
                  <c:v>110.23</c:v>
                </c:pt>
                <c:pt idx="2130">
                  <c:v>104.26</c:v>
                </c:pt>
                <c:pt idx="2131">
                  <c:v>101.41</c:v>
                </c:pt>
                <c:pt idx="2132">
                  <c:v>106.92</c:v>
                </c:pt>
                <c:pt idx="2133">
                  <c:v>109.78</c:v>
                </c:pt>
                <c:pt idx="2134">
                  <c:v>108.4</c:v>
                </c:pt>
                <c:pt idx="2135">
                  <c:v>102.53</c:v>
                </c:pt>
                <c:pt idx="2136">
                  <c:v>4.1200000000000045</c:v>
                </c:pt>
                <c:pt idx="2137">
                  <c:v>5.4599999999999937</c:v>
                </c:pt>
                <c:pt idx="2138">
                  <c:v>8.5400000000000063</c:v>
                </c:pt>
                <c:pt idx="2139">
                  <c:v>8.75</c:v>
                </c:pt>
                <c:pt idx="2140">
                  <c:v>5.9399999999999977</c:v>
                </c:pt>
                <c:pt idx="2141">
                  <c:v>1.5799999999999983</c:v>
                </c:pt>
                <c:pt idx="2142">
                  <c:v>0.28000000000000114</c:v>
                </c:pt>
                <c:pt idx="2143">
                  <c:v>5.9000000000000057</c:v>
                </c:pt>
                <c:pt idx="2144">
                  <c:v>8.9500000000000028</c:v>
                </c:pt>
                <c:pt idx="2145">
                  <c:v>6.8799999999999955</c:v>
                </c:pt>
                <c:pt idx="2146">
                  <c:v>2.4500000000000028</c:v>
                </c:pt>
                <c:pt idx="2147">
                  <c:v>3.0799999999999983</c:v>
                </c:pt>
                <c:pt idx="2148">
                  <c:v>4.8199999999999932</c:v>
                </c:pt>
                <c:pt idx="2149">
                  <c:v>5.7999999999999972</c:v>
                </c:pt>
                <c:pt idx="2150">
                  <c:v>5.7900000000000063</c:v>
                </c:pt>
                <c:pt idx="2151">
                  <c:v>10.219999999999999</c:v>
                </c:pt>
                <c:pt idx="2152">
                  <c:v>10</c:v>
                </c:pt>
                <c:pt idx="2153">
                  <c:v>9.3299999999999983</c:v>
                </c:pt>
                <c:pt idx="2154">
                  <c:v>7.3499999999999943</c:v>
                </c:pt>
                <c:pt idx="2155">
                  <c:v>7.8700000000000045</c:v>
                </c:pt>
                <c:pt idx="2156">
                  <c:v>8.3400000000000034</c:v>
                </c:pt>
                <c:pt idx="2157">
                  <c:v>6.0600000000000023</c:v>
                </c:pt>
                <c:pt idx="2158">
                  <c:v>4.1800000000000068</c:v>
                </c:pt>
                <c:pt idx="2159">
                  <c:v>0</c:v>
                </c:pt>
                <c:pt idx="2160">
                  <c:v>4.0000000000006253E-2</c:v>
                </c:pt>
                <c:pt idx="2161">
                  <c:v>0.67000000000000171</c:v>
                </c:pt>
                <c:pt idx="2162">
                  <c:v>9.0400000000000063</c:v>
                </c:pt>
                <c:pt idx="2163">
                  <c:v>8.2800000000000011</c:v>
                </c:pt>
                <c:pt idx="2164">
                  <c:v>7.3900000000000006</c:v>
                </c:pt>
                <c:pt idx="2165">
                  <c:v>9.2099999999999937</c:v>
                </c:pt>
                <c:pt idx="2166">
                  <c:v>9.3400000000000034</c:v>
                </c:pt>
                <c:pt idx="2167">
                  <c:v>8.4300000000000068</c:v>
                </c:pt>
                <c:pt idx="2168">
                  <c:v>7.0300000000000011</c:v>
                </c:pt>
                <c:pt idx="2169">
                  <c:v>5.8299999999999983</c:v>
                </c:pt>
                <c:pt idx="2170">
                  <c:v>0</c:v>
                </c:pt>
                <c:pt idx="2171">
                  <c:v>2.5600000000000023</c:v>
                </c:pt>
                <c:pt idx="2172">
                  <c:v>8.730000000000004</c:v>
                </c:pt>
                <c:pt idx="2173">
                  <c:v>7.5300000000000011</c:v>
                </c:pt>
                <c:pt idx="2174">
                  <c:v>5.0499999999999972</c:v>
                </c:pt>
                <c:pt idx="2175">
                  <c:v>3.4500000000000028</c:v>
                </c:pt>
                <c:pt idx="2176">
                  <c:v>0.84999999999999432</c:v>
                </c:pt>
                <c:pt idx="2177">
                  <c:v>0.68000000000000682</c:v>
                </c:pt>
                <c:pt idx="2178">
                  <c:v>14.5</c:v>
                </c:pt>
                <c:pt idx="2179">
                  <c:v>12.64</c:v>
                </c:pt>
                <c:pt idx="2180">
                  <c:v>12.450000000000003</c:v>
                </c:pt>
                <c:pt idx="2181">
                  <c:v>10</c:v>
                </c:pt>
                <c:pt idx="2182">
                  <c:v>7.8400000000000034</c:v>
                </c:pt>
                <c:pt idx="2183">
                  <c:v>10</c:v>
                </c:pt>
                <c:pt idx="2184">
                  <c:v>9.2999999999999972</c:v>
                </c:pt>
                <c:pt idx="2185">
                  <c:v>8.019999999999996</c:v>
                </c:pt>
                <c:pt idx="2186">
                  <c:v>14.36</c:v>
                </c:pt>
                <c:pt idx="2187">
                  <c:v>15.040000000000006</c:v>
                </c:pt>
                <c:pt idx="2188">
                  <c:v>10.200000000000003</c:v>
                </c:pt>
                <c:pt idx="2189">
                  <c:v>10.349999999999994</c:v>
                </c:pt>
                <c:pt idx="2190">
                  <c:v>11.069999999999993</c:v>
                </c:pt>
                <c:pt idx="2191">
                  <c:v>12.120000000000005</c:v>
                </c:pt>
                <c:pt idx="2192">
                  <c:v>13.099999999999994</c:v>
                </c:pt>
                <c:pt idx="2193">
                  <c:v>19.799999999999997</c:v>
                </c:pt>
                <c:pt idx="2194">
                  <c:v>11.75</c:v>
                </c:pt>
                <c:pt idx="2195">
                  <c:v>12.689999999999998</c:v>
                </c:pt>
                <c:pt idx="2196">
                  <c:v>10.769999999999996</c:v>
                </c:pt>
                <c:pt idx="2197">
                  <c:v>11.519999999999996</c:v>
                </c:pt>
                <c:pt idx="2198">
                  <c:v>10.75</c:v>
                </c:pt>
                <c:pt idx="2199">
                  <c:v>11.349999999999994</c:v>
                </c:pt>
                <c:pt idx="2200">
                  <c:v>12.489999999999995</c:v>
                </c:pt>
                <c:pt idx="2201">
                  <c:v>12.579999999999998</c:v>
                </c:pt>
                <c:pt idx="2202">
                  <c:v>20.180000000000007</c:v>
                </c:pt>
                <c:pt idx="2203">
                  <c:v>27.439999999999998</c:v>
                </c:pt>
                <c:pt idx="2204">
                  <c:v>25.67</c:v>
                </c:pt>
                <c:pt idx="2205">
                  <c:v>25.989999999999995</c:v>
                </c:pt>
                <c:pt idx="2206">
                  <c:v>26.680000000000007</c:v>
                </c:pt>
                <c:pt idx="2207">
                  <c:v>26.049999999999997</c:v>
                </c:pt>
                <c:pt idx="2208">
                  <c:v>30</c:v>
                </c:pt>
                <c:pt idx="2209">
                  <c:v>29.5</c:v>
                </c:pt>
                <c:pt idx="2210">
                  <c:v>28.5</c:v>
                </c:pt>
                <c:pt idx="2211">
                  <c:v>29.5</c:v>
                </c:pt>
                <c:pt idx="2212">
                  <c:v>25.519999999999996</c:v>
                </c:pt>
                <c:pt idx="2213">
                  <c:v>24.060000000000002</c:v>
                </c:pt>
                <c:pt idx="2214">
                  <c:v>24.299999999999997</c:v>
                </c:pt>
                <c:pt idx="2215">
                  <c:v>23.319999999999993</c:v>
                </c:pt>
                <c:pt idx="2216">
                  <c:v>22.510000000000005</c:v>
                </c:pt>
                <c:pt idx="2217">
                  <c:v>22.560000000000002</c:v>
                </c:pt>
                <c:pt idx="2218">
                  <c:v>25.799999999999997</c:v>
                </c:pt>
                <c:pt idx="2219">
                  <c:v>26.120000000000005</c:v>
                </c:pt>
                <c:pt idx="2220">
                  <c:v>26</c:v>
                </c:pt>
                <c:pt idx="2221">
                  <c:v>27.629999999999995</c:v>
                </c:pt>
                <c:pt idx="2222">
                  <c:v>26.78</c:v>
                </c:pt>
                <c:pt idx="2223">
                  <c:v>27.159999999999997</c:v>
                </c:pt>
                <c:pt idx="2224">
                  <c:v>26.22</c:v>
                </c:pt>
                <c:pt idx="2225">
                  <c:v>24.53</c:v>
                </c:pt>
                <c:pt idx="2226">
                  <c:v>21.950000000000003</c:v>
                </c:pt>
                <c:pt idx="2227">
                  <c:v>23.290000000000006</c:v>
                </c:pt>
                <c:pt idx="2228">
                  <c:v>16.920000000000002</c:v>
                </c:pt>
                <c:pt idx="2229">
                  <c:v>16.799999999999997</c:v>
                </c:pt>
                <c:pt idx="2230">
                  <c:v>18.120000000000005</c:v>
                </c:pt>
                <c:pt idx="2231">
                  <c:v>14.560000000000002</c:v>
                </c:pt>
                <c:pt idx="2232">
                  <c:v>13.269999999999996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18.799999999999997</c:v>
                </c:pt>
                <c:pt idx="2237">
                  <c:v>17.299999999999997</c:v>
                </c:pt>
                <c:pt idx="2238">
                  <c:v>14.269999999999996</c:v>
                </c:pt>
                <c:pt idx="2239">
                  <c:v>17.480000000000004</c:v>
                </c:pt>
                <c:pt idx="2240">
                  <c:v>14.739999999999995</c:v>
                </c:pt>
                <c:pt idx="2241">
                  <c:v>15.959999999999994</c:v>
                </c:pt>
                <c:pt idx="2242">
                  <c:v>11.86</c:v>
                </c:pt>
                <c:pt idx="2243">
                  <c:v>11.25</c:v>
                </c:pt>
                <c:pt idx="2244">
                  <c:v>14.920000000000002</c:v>
                </c:pt>
                <c:pt idx="2245">
                  <c:v>15.310000000000002</c:v>
                </c:pt>
                <c:pt idx="2246">
                  <c:v>16.040000000000006</c:v>
                </c:pt>
                <c:pt idx="2247">
                  <c:v>19.200000000000003</c:v>
                </c:pt>
                <c:pt idx="2248">
                  <c:v>19.519999999999996</c:v>
                </c:pt>
                <c:pt idx="2249">
                  <c:v>18.760000000000005</c:v>
                </c:pt>
                <c:pt idx="2250">
                  <c:v>16.620000000000005</c:v>
                </c:pt>
                <c:pt idx="2251">
                  <c:v>16.760000000000005</c:v>
                </c:pt>
                <c:pt idx="2252">
                  <c:v>14.560000000000002</c:v>
                </c:pt>
                <c:pt idx="2253">
                  <c:v>14.069999999999993</c:v>
                </c:pt>
                <c:pt idx="2254">
                  <c:v>12.189999999999998</c:v>
                </c:pt>
                <c:pt idx="2255">
                  <c:v>12.269999999999996</c:v>
                </c:pt>
                <c:pt idx="2256">
                  <c:v>12.989999999999995</c:v>
                </c:pt>
                <c:pt idx="2257">
                  <c:v>14.090000000000003</c:v>
                </c:pt>
                <c:pt idx="2258">
                  <c:v>15.019999999999996</c:v>
                </c:pt>
                <c:pt idx="2259">
                  <c:v>16.47</c:v>
                </c:pt>
                <c:pt idx="2260">
                  <c:v>19.72</c:v>
                </c:pt>
                <c:pt idx="2261">
                  <c:v>16.25</c:v>
                </c:pt>
                <c:pt idx="2262">
                  <c:v>17.319999999999993</c:v>
                </c:pt>
                <c:pt idx="2263">
                  <c:v>17.319999999999993</c:v>
                </c:pt>
                <c:pt idx="2264">
                  <c:v>17.019999999999996</c:v>
                </c:pt>
                <c:pt idx="2265">
                  <c:v>17.72</c:v>
                </c:pt>
                <c:pt idx="2266">
                  <c:v>46.84</c:v>
                </c:pt>
                <c:pt idx="2267">
                  <c:v>44.760000000000005</c:v>
                </c:pt>
                <c:pt idx="2268">
                  <c:v>46.97</c:v>
                </c:pt>
                <c:pt idx="2269">
                  <c:v>49.239999999999995</c:v>
                </c:pt>
                <c:pt idx="2270">
                  <c:v>49.81</c:v>
                </c:pt>
                <c:pt idx="2271">
                  <c:v>48.3</c:v>
                </c:pt>
                <c:pt idx="2272">
                  <c:v>40.739999999999995</c:v>
                </c:pt>
                <c:pt idx="2273">
                  <c:v>42.260000000000005</c:v>
                </c:pt>
                <c:pt idx="2274">
                  <c:v>44.53</c:v>
                </c:pt>
                <c:pt idx="2275">
                  <c:v>47.849999999999994</c:v>
                </c:pt>
                <c:pt idx="2276">
                  <c:v>49.28</c:v>
                </c:pt>
                <c:pt idx="2277">
                  <c:v>43.7</c:v>
                </c:pt>
                <c:pt idx="2278">
                  <c:v>43.8</c:v>
                </c:pt>
                <c:pt idx="2279">
                  <c:v>47.290000000000006</c:v>
                </c:pt>
                <c:pt idx="2280">
                  <c:v>46.370000000000005</c:v>
                </c:pt>
                <c:pt idx="2281">
                  <c:v>47.870000000000005</c:v>
                </c:pt>
                <c:pt idx="2282">
                  <c:v>48.879999999999995</c:v>
                </c:pt>
                <c:pt idx="2283">
                  <c:v>48.22</c:v>
                </c:pt>
                <c:pt idx="2284">
                  <c:v>45.59</c:v>
                </c:pt>
                <c:pt idx="2285">
                  <c:v>42.769999999999996</c:v>
                </c:pt>
                <c:pt idx="2286">
                  <c:v>42.55</c:v>
                </c:pt>
                <c:pt idx="2287">
                  <c:v>42.510000000000005</c:v>
                </c:pt>
                <c:pt idx="2288">
                  <c:v>41.83</c:v>
                </c:pt>
                <c:pt idx="2289">
                  <c:v>48.84</c:v>
                </c:pt>
                <c:pt idx="2290">
                  <c:v>48.209999999999994</c:v>
                </c:pt>
                <c:pt idx="2291">
                  <c:v>47.56</c:v>
                </c:pt>
                <c:pt idx="2292">
                  <c:v>46.19</c:v>
                </c:pt>
                <c:pt idx="2293">
                  <c:v>43.180000000000007</c:v>
                </c:pt>
                <c:pt idx="2294">
                  <c:v>43.459999999999994</c:v>
                </c:pt>
                <c:pt idx="2295">
                  <c:v>43.519999999999996</c:v>
                </c:pt>
                <c:pt idx="2296">
                  <c:v>40.319999999999993</c:v>
                </c:pt>
                <c:pt idx="2297">
                  <c:v>42.41</c:v>
                </c:pt>
                <c:pt idx="2298">
                  <c:v>45.25</c:v>
                </c:pt>
                <c:pt idx="2299">
                  <c:v>46.16</c:v>
                </c:pt>
                <c:pt idx="2300">
                  <c:v>49.980000000000004</c:v>
                </c:pt>
                <c:pt idx="2301">
                  <c:v>47.78</c:v>
                </c:pt>
                <c:pt idx="2302">
                  <c:v>45.3</c:v>
                </c:pt>
                <c:pt idx="2303">
                  <c:v>41.709999999999994</c:v>
                </c:pt>
                <c:pt idx="2304">
                  <c:v>46.95</c:v>
                </c:pt>
                <c:pt idx="2305">
                  <c:v>48.849999999999994</c:v>
                </c:pt>
                <c:pt idx="2306">
                  <c:v>49.34</c:v>
                </c:pt>
                <c:pt idx="2307">
                  <c:v>50.5</c:v>
                </c:pt>
                <c:pt idx="2308">
                  <c:v>43.180000000000007</c:v>
                </c:pt>
                <c:pt idx="2309">
                  <c:v>40.900000000000006</c:v>
                </c:pt>
                <c:pt idx="2310">
                  <c:v>35.94</c:v>
                </c:pt>
                <c:pt idx="2311">
                  <c:v>38.11</c:v>
                </c:pt>
                <c:pt idx="2312">
                  <c:v>38.03</c:v>
                </c:pt>
                <c:pt idx="2313">
                  <c:v>39.700000000000003</c:v>
                </c:pt>
                <c:pt idx="2314">
                  <c:v>30.400000000000006</c:v>
                </c:pt>
                <c:pt idx="2315">
                  <c:v>30.930000000000007</c:v>
                </c:pt>
                <c:pt idx="2316">
                  <c:v>38.549999999999997</c:v>
                </c:pt>
                <c:pt idx="2317">
                  <c:v>38.42</c:v>
                </c:pt>
                <c:pt idx="2318">
                  <c:v>32.629999999999995</c:v>
                </c:pt>
                <c:pt idx="2319">
                  <c:v>35.72</c:v>
                </c:pt>
                <c:pt idx="2320">
                  <c:v>38.590000000000003</c:v>
                </c:pt>
                <c:pt idx="2321">
                  <c:v>38.049999999999997</c:v>
                </c:pt>
                <c:pt idx="2322">
                  <c:v>36.819999999999993</c:v>
                </c:pt>
                <c:pt idx="2323">
                  <c:v>40</c:v>
                </c:pt>
                <c:pt idx="2324">
                  <c:v>29.980000000000004</c:v>
                </c:pt>
                <c:pt idx="2325">
                  <c:v>37.319999999999993</c:v>
                </c:pt>
                <c:pt idx="2326">
                  <c:v>33.510000000000005</c:v>
                </c:pt>
                <c:pt idx="2327">
                  <c:v>33.78</c:v>
                </c:pt>
                <c:pt idx="2328">
                  <c:v>35.980000000000004</c:v>
                </c:pt>
                <c:pt idx="2329">
                  <c:v>37.430000000000007</c:v>
                </c:pt>
                <c:pt idx="2330">
                  <c:v>36.909999999999997</c:v>
                </c:pt>
                <c:pt idx="2331">
                  <c:v>35.11</c:v>
                </c:pt>
                <c:pt idx="2332">
                  <c:v>32.159999999999997</c:v>
                </c:pt>
                <c:pt idx="2333">
                  <c:v>31.010000000000005</c:v>
                </c:pt>
                <c:pt idx="2334">
                  <c:v>21.790000000000006</c:v>
                </c:pt>
                <c:pt idx="2335">
                  <c:v>21.599999999999994</c:v>
                </c:pt>
                <c:pt idx="2336">
                  <c:v>23.159999999999997</c:v>
                </c:pt>
                <c:pt idx="2337">
                  <c:v>22.790000000000006</c:v>
                </c:pt>
                <c:pt idx="2338">
                  <c:v>23.260000000000005</c:v>
                </c:pt>
                <c:pt idx="2339">
                  <c:v>24.739999999999995</c:v>
                </c:pt>
                <c:pt idx="2340">
                  <c:v>28.230000000000004</c:v>
                </c:pt>
                <c:pt idx="2341">
                  <c:v>29.060000000000002</c:v>
                </c:pt>
                <c:pt idx="2342">
                  <c:v>21.549999999999997</c:v>
                </c:pt>
                <c:pt idx="2343">
                  <c:v>21.42</c:v>
                </c:pt>
                <c:pt idx="2344">
                  <c:v>23.209999999999994</c:v>
                </c:pt>
                <c:pt idx="2345">
                  <c:v>25.349999999999994</c:v>
                </c:pt>
                <c:pt idx="2346">
                  <c:v>25.480000000000004</c:v>
                </c:pt>
                <c:pt idx="2347">
                  <c:v>27.049999999999997</c:v>
                </c:pt>
                <c:pt idx="2348">
                  <c:v>30</c:v>
                </c:pt>
                <c:pt idx="2349">
                  <c:v>28.269999999999996</c:v>
                </c:pt>
                <c:pt idx="2350">
                  <c:v>27.370000000000005</c:v>
                </c:pt>
                <c:pt idx="2351">
                  <c:v>24.989999999999995</c:v>
                </c:pt>
                <c:pt idx="2352">
                  <c:v>24.980000000000004</c:v>
                </c:pt>
                <c:pt idx="2353">
                  <c:v>22.909999999999997</c:v>
                </c:pt>
                <c:pt idx="2354">
                  <c:v>22.519999999999996</c:v>
                </c:pt>
                <c:pt idx="2355">
                  <c:v>22.049999999999997</c:v>
                </c:pt>
                <c:pt idx="2356">
                  <c:v>20.5</c:v>
                </c:pt>
                <c:pt idx="2357">
                  <c:v>20.810000000000002</c:v>
                </c:pt>
                <c:pt idx="2358">
                  <c:v>21.61</c:v>
                </c:pt>
                <c:pt idx="2359">
                  <c:v>21.930000000000007</c:v>
                </c:pt>
                <c:pt idx="2360">
                  <c:v>25.400000000000006</c:v>
                </c:pt>
                <c:pt idx="2361">
                  <c:v>25</c:v>
                </c:pt>
                <c:pt idx="2362">
                  <c:v>26.010000000000005</c:v>
                </c:pt>
                <c:pt idx="2363">
                  <c:v>26.909999999999997</c:v>
                </c:pt>
                <c:pt idx="2364">
                  <c:v>29.11</c:v>
                </c:pt>
                <c:pt idx="2365">
                  <c:v>27.950000000000003</c:v>
                </c:pt>
                <c:pt idx="2366">
                  <c:v>30.019999999999996</c:v>
                </c:pt>
                <c:pt idx="2367">
                  <c:v>27.620000000000005</c:v>
                </c:pt>
                <c:pt idx="2368">
                  <c:v>25.989999999999995</c:v>
                </c:pt>
                <c:pt idx="2369">
                  <c:v>24.430000000000007</c:v>
                </c:pt>
                <c:pt idx="2370">
                  <c:v>25.189999999999998</c:v>
                </c:pt>
                <c:pt idx="2371">
                  <c:v>23.89</c:v>
                </c:pt>
                <c:pt idx="2372">
                  <c:v>22.5</c:v>
                </c:pt>
                <c:pt idx="2373">
                  <c:v>22.560000000000002</c:v>
                </c:pt>
                <c:pt idx="2374">
                  <c:v>21.400000000000006</c:v>
                </c:pt>
                <c:pt idx="2375">
                  <c:v>30.14</c:v>
                </c:pt>
                <c:pt idx="2376">
                  <c:v>24.849999999999994</c:v>
                </c:pt>
                <c:pt idx="2377">
                  <c:v>25.209999999999994</c:v>
                </c:pt>
                <c:pt idx="2378">
                  <c:v>25.090000000000003</c:v>
                </c:pt>
                <c:pt idx="2379">
                  <c:v>27.019999999999996</c:v>
                </c:pt>
                <c:pt idx="2380">
                  <c:v>25.840000000000003</c:v>
                </c:pt>
                <c:pt idx="2381">
                  <c:v>23.299999999999997</c:v>
                </c:pt>
                <c:pt idx="2382">
                  <c:v>22.730000000000004</c:v>
                </c:pt>
                <c:pt idx="2383">
                  <c:v>33.099999999999994</c:v>
                </c:pt>
                <c:pt idx="2384">
                  <c:v>34.099999999999994</c:v>
                </c:pt>
                <c:pt idx="2385">
                  <c:v>35.53</c:v>
                </c:pt>
                <c:pt idx="2386">
                  <c:v>35.269999999999996</c:v>
                </c:pt>
                <c:pt idx="2387">
                  <c:v>39.36</c:v>
                </c:pt>
                <c:pt idx="2388">
                  <c:v>40.92</c:v>
                </c:pt>
                <c:pt idx="2389">
                  <c:v>39.040000000000006</c:v>
                </c:pt>
                <c:pt idx="2390">
                  <c:v>38.629999999999995</c:v>
                </c:pt>
                <c:pt idx="2391">
                  <c:v>37.680000000000007</c:v>
                </c:pt>
                <c:pt idx="2392">
                  <c:v>32.790000000000006</c:v>
                </c:pt>
                <c:pt idx="2393">
                  <c:v>30.540000000000006</c:v>
                </c:pt>
                <c:pt idx="2394">
                  <c:v>32.269999999999996</c:v>
                </c:pt>
                <c:pt idx="2395">
                  <c:v>39.290000000000006</c:v>
                </c:pt>
                <c:pt idx="2396">
                  <c:v>37.819999999999993</c:v>
                </c:pt>
                <c:pt idx="2397">
                  <c:v>36.78</c:v>
                </c:pt>
                <c:pt idx="2398">
                  <c:v>34.650000000000006</c:v>
                </c:pt>
                <c:pt idx="2399">
                  <c:v>33.67</c:v>
                </c:pt>
                <c:pt idx="2400">
                  <c:v>37.549999999999997</c:v>
                </c:pt>
                <c:pt idx="2401">
                  <c:v>38.269999999999996</c:v>
                </c:pt>
                <c:pt idx="2402">
                  <c:v>35.22</c:v>
                </c:pt>
                <c:pt idx="2403">
                  <c:v>32.870000000000005</c:v>
                </c:pt>
                <c:pt idx="2404">
                  <c:v>31.299999999999997</c:v>
                </c:pt>
                <c:pt idx="2405">
                  <c:v>30.72</c:v>
                </c:pt>
                <c:pt idx="2406">
                  <c:v>32.290000000000006</c:v>
                </c:pt>
                <c:pt idx="2407">
                  <c:v>32.89</c:v>
                </c:pt>
                <c:pt idx="2408">
                  <c:v>31.08</c:v>
                </c:pt>
                <c:pt idx="2409">
                  <c:v>30.980000000000004</c:v>
                </c:pt>
                <c:pt idx="2410">
                  <c:v>30.549999999999997</c:v>
                </c:pt>
                <c:pt idx="2411">
                  <c:v>33.900000000000006</c:v>
                </c:pt>
                <c:pt idx="2412">
                  <c:v>38.25</c:v>
                </c:pt>
                <c:pt idx="2413">
                  <c:v>37.760000000000005</c:v>
                </c:pt>
                <c:pt idx="2414">
                  <c:v>40.700000000000003</c:v>
                </c:pt>
                <c:pt idx="2415">
                  <c:v>40</c:v>
                </c:pt>
                <c:pt idx="2416">
                  <c:v>36.129999999999995</c:v>
                </c:pt>
                <c:pt idx="2417">
                  <c:v>36.450000000000003</c:v>
                </c:pt>
                <c:pt idx="2418">
                  <c:v>36.159999999999997</c:v>
                </c:pt>
                <c:pt idx="2419">
                  <c:v>34.58</c:v>
                </c:pt>
                <c:pt idx="2420">
                  <c:v>33.239999999999995</c:v>
                </c:pt>
                <c:pt idx="2421">
                  <c:v>31.92</c:v>
                </c:pt>
                <c:pt idx="2422">
                  <c:v>35.36</c:v>
                </c:pt>
                <c:pt idx="2423">
                  <c:v>32.47</c:v>
                </c:pt>
                <c:pt idx="2424">
                  <c:v>32.08</c:v>
                </c:pt>
                <c:pt idx="2425">
                  <c:v>33.120000000000005</c:v>
                </c:pt>
                <c:pt idx="2426">
                  <c:v>36.17</c:v>
                </c:pt>
                <c:pt idx="2427">
                  <c:v>17.069999999999993</c:v>
                </c:pt>
                <c:pt idx="2428">
                  <c:v>18.650000000000006</c:v>
                </c:pt>
                <c:pt idx="2429">
                  <c:v>18.75</c:v>
                </c:pt>
                <c:pt idx="2430">
                  <c:v>18.329999999999998</c:v>
                </c:pt>
                <c:pt idx="2431">
                  <c:v>12.780000000000001</c:v>
                </c:pt>
                <c:pt idx="2432">
                  <c:v>17.739999999999995</c:v>
                </c:pt>
                <c:pt idx="2433">
                  <c:v>12.849999999999994</c:v>
                </c:pt>
                <c:pt idx="2434">
                  <c:v>14.14</c:v>
                </c:pt>
                <c:pt idx="2435">
                  <c:v>14.810000000000002</c:v>
                </c:pt>
                <c:pt idx="2436">
                  <c:v>18.540000000000006</c:v>
                </c:pt>
                <c:pt idx="2437">
                  <c:v>19.200000000000003</c:v>
                </c:pt>
                <c:pt idx="2438">
                  <c:v>20</c:v>
                </c:pt>
                <c:pt idx="2439">
                  <c:v>17.379999999999995</c:v>
                </c:pt>
                <c:pt idx="2440">
                  <c:v>15.150000000000006</c:v>
                </c:pt>
                <c:pt idx="2441">
                  <c:v>13.959999999999994</c:v>
                </c:pt>
                <c:pt idx="2442">
                  <c:v>13.040000000000006</c:v>
                </c:pt>
                <c:pt idx="2443">
                  <c:v>19.409999999999997</c:v>
                </c:pt>
                <c:pt idx="2444">
                  <c:v>20</c:v>
                </c:pt>
                <c:pt idx="2445">
                  <c:v>16.569999999999993</c:v>
                </c:pt>
                <c:pt idx="2446">
                  <c:v>18.590000000000003</c:v>
                </c:pt>
                <c:pt idx="2447">
                  <c:v>20.5</c:v>
                </c:pt>
                <c:pt idx="2448">
                  <c:v>20</c:v>
                </c:pt>
                <c:pt idx="2449">
                  <c:v>17.459999999999994</c:v>
                </c:pt>
                <c:pt idx="2450">
                  <c:v>16.28</c:v>
                </c:pt>
                <c:pt idx="2451">
                  <c:v>7.5300000000000011</c:v>
                </c:pt>
                <c:pt idx="2452">
                  <c:v>2.519999999999996</c:v>
                </c:pt>
                <c:pt idx="2453">
                  <c:v>4.5100000000000051</c:v>
                </c:pt>
                <c:pt idx="2454">
                  <c:v>4.4599999999999937</c:v>
                </c:pt>
                <c:pt idx="2455">
                  <c:v>4.2099999999999937</c:v>
                </c:pt>
                <c:pt idx="2456">
                  <c:v>0.76000000000000512</c:v>
                </c:pt>
                <c:pt idx="2457">
                  <c:v>0.92000000000000171</c:v>
                </c:pt>
                <c:pt idx="2458">
                  <c:v>0.73999999999999488</c:v>
                </c:pt>
                <c:pt idx="2459">
                  <c:v>1.9200000000000017</c:v>
                </c:pt>
                <c:pt idx="2460">
                  <c:v>7.8499999999999943</c:v>
                </c:pt>
                <c:pt idx="2461">
                  <c:v>3.4699999999999989</c:v>
                </c:pt>
                <c:pt idx="2462">
                  <c:v>1.6700000000000017</c:v>
                </c:pt>
                <c:pt idx="2463">
                  <c:v>2.5699999999999932</c:v>
                </c:pt>
                <c:pt idx="2464">
                  <c:v>3.9699999999999989</c:v>
                </c:pt>
                <c:pt idx="2465">
                  <c:v>4.1899999999999977</c:v>
                </c:pt>
                <c:pt idx="2466">
                  <c:v>5.9399999999999977</c:v>
                </c:pt>
                <c:pt idx="2467">
                  <c:v>7.9300000000000068</c:v>
                </c:pt>
                <c:pt idx="2468">
                  <c:v>3.4300000000000068</c:v>
                </c:pt>
                <c:pt idx="2469">
                  <c:v>7.2999999999999972</c:v>
                </c:pt>
                <c:pt idx="2470">
                  <c:v>7.4399999999999977</c:v>
                </c:pt>
                <c:pt idx="2471">
                  <c:v>7.2199999999999989</c:v>
                </c:pt>
                <c:pt idx="2472">
                  <c:v>4.0799999999999983</c:v>
                </c:pt>
                <c:pt idx="2473">
                  <c:v>2.5600000000000023</c:v>
                </c:pt>
                <c:pt idx="2474">
                  <c:v>1.0799999999999983</c:v>
                </c:pt>
                <c:pt idx="2475">
                  <c:v>4.3499999999999943</c:v>
                </c:pt>
                <c:pt idx="2476">
                  <c:v>5.0300000000000011</c:v>
                </c:pt>
                <c:pt idx="2477">
                  <c:v>3.7199999999999989</c:v>
                </c:pt>
                <c:pt idx="2478">
                  <c:v>2.3400000000000034</c:v>
                </c:pt>
                <c:pt idx="2479">
                  <c:v>0.90999999999999659</c:v>
                </c:pt>
                <c:pt idx="2480">
                  <c:v>0</c:v>
                </c:pt>
                <c:pt idx="2481">
                  <c:v>0</c:v>
                </c:pt>
                <c:pt idx="2482">
                  <c:v>0.20000000000000284</c:v>
                </c:pt>
                <c:pt idx="2483">
                  <c:v>1.519999999999996</c:v>
                </c:pt>
                <c:pt idx="2484">
                  <c:v>5.7999999999999972</c:v>
                </c:pt>
                <c:pt idx="2485">
                  <c:v>10.230000000000004</c:v>
                </c:pt>
                <c:pt idx="2486">
                  <c:v>4.2600000000000051</c:v>
                </c:pt>
                <c:pt idx="2487">
                  <c:v>1.4099999999999966</c:v>
                </c:pt>
                <c:pt idx="2488">
                  <c:v>6.9200000000000017</c:v>
                </c:pt>
                <c:pt idx="2489">
                  <c:v>9.7800000000000011</c:v>
                </c:pt>
                <c:pt idx="2490">
                  <c:v>8.4000000000000057</c:v>
                </c:pt>
                <c:pt idx="2491">
                  <c:v>2.5300000000000011</c:v>
                </c:pt>
                <c:pt idx="2492">
                  <c:v>54.120000000000005</c:v>
                </c:pt>
                <c:pt idx="2493">
                  <c:v>55.459999999999994</c:v>
                </c:pt>
                <c:pt idx="2494">
                  <c:v>58.540000000000006</c:v>
                </c:pt>
                <c:pt idx="2495">
                  <c:v>58.75</c:v>
                </c:pt>
                <c:pt idx="2496">
                  <c:v>55.94</c:v>
                </c:pt>
                <c:pt idx="2497">
                  <c:v>51.58</c:v>
                </c:pt>
                <c:pt idx="2498">
                  <c:v>50.28</c:v>
                </c:pt>
                <c:pt idx="2499">
                  <c:v>55.900000000000006</c:v>
                </c:pt>
                <c:pt idx="2500">
                  <c:v>58.95</c:v>
                </c:pt>
                <c:pt idx="2501">
                  <c:v>56.879999999999995</c:v>
                </c:pt>
                <c:pt idx="2502">
                  <c:v>52.45</c:v>
                </c:pt>
                <c:pt idx="2503">
                  <c:v>53.08</c:v>
                </c:pt>
                <c:pt idx="2504">
                  <c:v>54.819999999999993</c:v>
                </c:pt>
                <c:pt idx="2505">
                  <c:v>55.8</c:v>
                </c:pt>
                <c:pt idx="2506">
                  <c:v>55.790000000000006</c:v>
                </c:pt>
                <c:pt idx="2507">
                  <c:v>60.22</c:v>
                </c:pt>
                <c:pt idx="2508">
                  <c:v>60</c:v>
                </c:pt>
                <c:pt idx="2509">
                  <c:v>59.33</c:v>
                </c:pt>
                <c:pt idx="2510">
                  <c:v>57.349999999999994</c:v>
                </c:pt>
                <c:pt idx="2511">
                  <c:v>57.870000000000005</c:v>
                </c:pt>
                <c:pt idx="2512">
                  <c:v>58.34</c:v>
                </c:pt>
                <c:pt idx="2513">
                  <c:v>56.06</c:v>
                </c:pt>
                <c:pt idx="2514">
                  <c:v>54.180000000000007</c:v>
                </c:pt>
                <c:pt idx="2515">
                  <c:v>50</c:v>
                </c:pt>
                <c:pt idx="2516">
                  <c:v>50.040000000000006</c:v>
                </c:pt>
                <c:pt idx="2517">
                  <c:v>50.67</c:v>
                </c:pt>
                <c:pt idx="2518">
                  <c:v>59.040000000000006</c:v>
                </c:pt>
                <c:pt idx="2519">
                  <c:v>58.28</c:v>
                </c:pt>
                <c:pt idx="2520">
                  <c:v>57.39</c:v>
                </c:pt>
                <c:pt idx="2521">
                  <c:v>59.209999999999994</c:v>
                </c:pt>
                <c:pt idx="2522">
                  <c:v>59.34</c:v>
                </c:pt>
                <c:pt idx="2523">
                  <c:v>58.430000000000007</c:v>
                </c:pt>
                <c:pt idx="2524">
                  <c:v>57.03</c:v>
                </c:pt>
                <c:pt idx="2525">
                  <c:v>55.83</c:v>
                </c:pt>
                <c:pt idx="2526">
                  <c:v>50</c:v>
                </c:pt>
                <c:pt idx="2527">
                  <c:v>52.56</c:v>
                </c:pt>
                <c:pt idx="2528">
                  <c:v>58.730000000000004</c:v>
                </c:pt>
                <c:pt idx="2529">
                  <c:v>57.53</c:v>
                </c:pt>
                <c:pt idx="2530">
                  <c:v>55.05</c:v>
                </c:pt>
                <c:pt idx="2531">
                  <c:v>53.45</c:v>
                </c:pt>
                <c:pt idx="2532">
                  <c:v>50.849999999999994</c:v>
                </c:pt>
                <c:pt idx="2533">
                  <c:v>50.680000000000007</c:v>
                </c:pt>
                <c:pt idx="2534">
                  <c:v>64.5</c:v>
                </c:pt>
                <c:pt idx="2535">
                  <c:v>62.64</c:v>
                </c:pt>
                <c:pt idx="2536">
                  <c:v>62.45</c:v>
                </c:pt>
                <c:pt idx="2537">
                  <c:v>60</c:v>
                </c:pt>
                <c:pt idx="2538">
                  <c:v>57.84</c:v>
                </c:pt>
                <c:pt idx="2539">
                  <c:v>60</c:v>
                </c:pt>
                <c:pt idx="2540">
                  <c:v>59.3</c:v>
                </c:pt>
                <c:pt idx="2541">
                  <c:v>58.019999999999996</c:v>
                </c:pt>
                <c:pt idx="2542">
                  <c:v>64.36</c:v>
                </c:pt>
                <c:pt idx="2543">
                  <c:v>65.040000000000006</c:v>
                </c:pt>
                <c:pt idx="2544">
                  <c:v>60.2</c:v>
                </c:pt>
                <c:pt idx="2545">
                  <c:v>60.349999999999994</c:v>
                </c:pt>
                <c:pt idx="2546">
                  <c:v>61.069999999999993</c:v>
                </c:pt>
                <c:pt idx="2547">
                  <c:v>62.120000000000005</c:v>
                </c:pt>
                <c:pt idx="2548">
                  <c:v>63.099999999999994</c:v>
                </c:pt>
                <c:pt idx="2549">
                  <c:v>69.8</c:v>
                </c:pt>
                <c:pt idx="2550">
                  <c:v>61.75</c:v>
                </c:pt>
                <c:pt idx="2551">
                  <c:v>62.69</c:v>
                </c:pt>
                <c:pt idx="2552">
                  <c:v>60.769999999999996</c:v>
                </c:pt>
                <c:pt idx="2553">
                  <c:v>61.519999999999996</c:v>
                </c:pt>
                <c:pt idx="2554">
                  <c:v>60.75</c:v>
                </c:pt>
                <c:pt idx="2555">
                  <c:v>61.349999999999994</c:v>
                </c:pt>
                <c:pt idx="2556">
                  <c:v>62.489999999999995</c:v>
                </c:pt>
                <c:pt idx="2557">
                  <c:v>62.58</c:v>
                </c:pt>
                <c:pt idx="2558">
                  <c:v>70.180000000000007</c:v>
                </c:pt>
                <c:pt idx="2559">
                  <c:v>77.44</c:v>
                </c:pt>
                <c:pt idx="2560">
                  <c:v>75.67</c:v>
                </c:pt>
                <c:pt idx="2561">
                  <c:v>75.989999999999995</c:v>
                </c:pt>
                <c:pt idx="2562">
                  <c:v>76.680000000000007</c:v>
                </c:pt>
                <c:pt idx="2563">
                  <c:v>76.05</c:v>
                </c:pt>
                <c:pt idx="2564">
                  <c:v>80</c:v>
                </c:pt>
                <c:pt idx="2565">
                  <c:v>79.5</c:v>
                </c:pt>
                <c:pt idx="2566">
                  <c:v>78.5</c:v>
                </c:pt>
                <c:pt idx="2567">
                  <c:v>79.5</c:v>
                </c:pt>
                <c:pt idx="2568">
                  <c:v>75.52</c:v>
                </c:pt>
                <c:pt idx="2569">
                  <c:v>74.06</c:v>
                </c:pt>
                <c:pt idx="2570">
                  <c:v>74.3</c:v>
                </c:pt>
                <c:pt idx="2571">
                  <c:v>73.319999999999993</c:v>
                </c:pt>
                <c:pt idx="2572">
                  <c:v>72.510000000000005</c:v>
                </c:pt>
                <c:pt idx="2573">
                  <c:v>72.56</c:v>
                </c:pt>
                <c:pt idx="2574">
                  <c:v>75.8</c:v>
                </c:pt>
                <c:pt idx="2575">
                  <c:v>76.12</c:v>
                </c:pt>
                <c:pt idx="2576">
                  <c:v>76</c:v>
                </c:pt>
                <c:pt idx="2577">
                  <c:v>77.63</c:v>
                </c:pt>
                <c:pt idx="2578">
                  <c:v>76.78</c:v>
                </c:pt>
                <c:pt idx="2579">
                  <c:v>77.16</c:v>
                </c:pt>
                <c:pt idx="2580">
                  <c:v>76.22</c:v>
                </c:pt>
                <c:pt idx="2581">
                  <c:v>74.53</c:v>
                </c:pt>
                <c:pt idx="2582">
                  <c:v>71.95</c:v>
                </c:pt>
                <c:pt idx="2583">
                  <c:v>73.290000000000006</c:v>
                </c:pt>
                <c:pt idx="2584">
                  <c:v>66.92</c:v>
                </c:pt>
                <c:pt idx="2585">
                  <c:v>66.8</c:v>
                </c:pt>
                <c:pt idx="2586">
                  <c:v>68.12</c:v>
                </c:pt>
                <c:pt idx="2587">
                  <c:v>64.56</c:v>
                </c:pt>
                <c:pt idx="2588">
                  <c:v>63.269999999999996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68.8</c:v>
                </c:pt>
                <c:pt idx="2593">
                  <c:v>67.3</c:v>
                </c:pt>
                <c:pt idx="2594">
                  <c:v>64.27</c:v>
                </c:pt>
                <c:pt idx="2595">
                  <c:v>67.48</c:v>
                </c:pt>
                <c:pt idx="2596">
                  <c:v>64.739999999999995</c:v>
                </c:pt>
                <c:pt idx="2597">
                  <c:v>65.959999999999994</c:v>
                </c:pt>
                <c:pt idx="2598">
                  <c:v>61.86</c:v>
                </c:pt>
                <c:pt idx="2599">
                  <c:v>61.25</c:v>
                </c:pt>
                <c:pt idx="2600">
                  <c:v>64.92</c:v>
                </c:pt>
                <c:pt idx="2601">
                  <c:v>65.31</c:v>
                </c:pt>
                <c:pt idx="2602">
                  <c:v>66.040000000000006</c:v>
                </c:pt>
                <c:pt idx="2603">
                  <c:v>69.2</c:v>
                </c:pt>
                <c:pt idx="2604">
                  <c:v>69.52</c:v>
                </c:pt>
                <c:pt idx="2605">
                  <c:v>68.760000000000005</c:v>
                </c:pt>
                <c:pt idx="2606">
                  <c:v>66.62</c:v>
                </c:pt>
                <c:pt idx="2607">
                  <c:v>66.760000000000005</c:v>
                </c:pt>
                <c:pt idx="2608">
                  <c:v>64.56</c:v>
                </c:pt>
                <c:pt idx="2609">
                  <c:v>64.069999999999993</c:v>
                </c:pt>
                <c:pt idx="2610">
                  <c:v>62.19</c:v>
                </c:pt>
                <c:pt idx="2611">
                  <c:v>62.269999999999996</c:v>
                </c:pt>
                <c:pt idx="2612">
                  <c:v>62.989999999999995</c:v>
                </c:pt>
                <c:pt idx="2613">
                  <c:v>64.09</c:v>
                </c:pt>
                <c:pt idx="2614">
                  <c:v>65.02</c:v>
                </c:pt>
                <c:pt idx="2615">
                  <c:v>66.47</c:v>
                </c:pt>
                <c:pt idx="2616">
                  <c:v>69.72</c:v>
                </c:pt>
                <c:pt idx="2617">
                  <c:v>66.25</c:v>
                </c:pt>
                <c:pt idx="2618">
                  <c:v>67.319999999999993</c:v>
                </c:pt>
                <c:pt idx="2619">
                  <c:v>67.319999999999993</c:v>
                </c:pt>
                <c:pt idx="2620">
                  <c:v>67.02</c:v>
                </c:pt>
                <c:pt idx="2621">
                  <c:v>67.72</c:v>
                </c:pt>
                <c:pt idx="2622">
                  <c:v>96.84</c:v>
                </c:pt>
                <c:pt idx="2623">
                  <c:v>94.76</c:v>
                </c:pt>
                <c:pt idx="2624">
                  <c:v>96.97</c:v>
                </c:pt>
                <c:pt idx="2625">
                  <c:v>99.24</c:v>
                </c:pt>
                <c:pt idx="2626">
                  <c:v>99.81</c:v>
                </c:pt>
                <c:pt idx="2627">
                  <c:v>98.3</c:v>
                </c:pt>
                <c:pt idx="2628">
                  <c:v>90.74</c:v>
                </c:pt>
                <c:pt idx="2629">
                  <c:v>92.26</c:v>
                </c:pt>
                <c:pt idx="2630">
                  <c:v>94.53</c:v>
                </c:pt>
                <c:pt idx="2631">
                  <c:v>97.85</c:v>
                </c:pt>
                <c:pt idx="2632">
                  <c:v>99.28</c:v>
                </c:pt>
                <c:pt idx="2633">
                  <c:v>93.7</c:v>
                </c:pt>
                <c:pt idx="2634">
                  <c:v>93.8</c:v>
                </c:pt>
                <c:pt idx="2635">
                  <c:v>97.29</c:v>
                </c:pt>
                <c:pt idx="2636">
                  <c:v>96.37</c:v>
                </c:pt>
                <c:pt idx="2637">
                  <c:v>97.87</c:v>
                </c:pt>
                <c:pt idx="2638">
                  <c:v>98.88</c:v>
                </c:pt>
                <c:pt idx="2639">
                  <c:v>98.22</c:v>
                </c:pt>
                <c:pt idx="2640">
                  <c:v>95.59</c:v>
                </c:pt>
                <c:pt idx="2641">
                  <c:v>92.77</c:v>
                </c:pt>
                <c:pt idx="2642">
                  <c:v>92.55</c:v>
                </c:pt>
                <c:pt idx="2643">
                  <c:v>92.51</c:v>
                </c:pt>
                <c:pt idx="2644">
                  <c:v>91.83</c:v>
                </c:pt>
                <c:pt idx="2645">
                  <c:v>98.84</c:v>
                </c:pt>
                <c:pt idx="2646">
                  <c:v>98.21</c:v>
                </c:pt>
                <c:pt idx="2647">
                  <c:v>97.56</c:v>
                </c:pt>
                <c:pt idx="2648">
                  <c:v>96.19</c:v>
                </c:pt>
                <c:pt idx="2649">
                  <c:v>93.18</c:v>
                </c:pt>
                <c:pt idx="2650">
                  <c:v>93.46</c:v>
                </c:pt>
                <c:pt idx="2651">
                  <c:v>93.52</c:v>
                </c:pt>
                <c:pt idx="2652">
                  <c:v>90.32</c:v>
                </c:pt>
                <c:pt idx="2653">
                  <c:v>92.41</c:v>
                </c:pt>
                <c:pt idx="2654">
                  <c:v>95.25</c:v>
                </c:pt>
                <c:pt idx="2655">
                  <c:v>96.16</c:v>
                </c:pt>
                <c:pt idx="2656">
                  <c:v>99.98</c:v>
                </c:pt>
                <c:pt idx="2657">
                  <c:v>97.78</c:v>
                </c:pt>
                <c:pt idx="2658">
                  <c:v>95.3</c:v>
                </c:pt>
                <c:pt idx="2659">
                  <c:v>91.71</c:v>
                </c:pt>
                <c:pt idx="2660">
                  <c:v>96.95</c:v>
                </c:pt>
                <c:pt idx="2661">
                  <c:v>98.85</c:v>
                </c:pt>
                <c:pt idx="2662">
                  <c:v>99.34</c:v>
                </c:pt>
                <c:pt idx="2663">
                  <c:v>100.5</c:v>
                </c:pt>
                <c:pt idx="2664">
                  <c:v>93.18</c:v>
                </c:pt>
                <c:pt idx="2665">
                  <c:v>90.9</c:v>
                </c:pt>
                <c:pt idx="2666">
                  <c:v>85.94</c:v>
                </c:pt>
                <c:pt idx="2667">
                  <c:v>88.11</c:v>
                </c:pt>
                <c:pt idx="2668">
                  <c:v>88.03</c:v>
                </c:pt>
                <c:pt idx="2669">
                  <c:v>89.7</c:v>
                </c:pt>
                <c:pt idx="2670">
                  <c:v>80.400000000000006</c:v>
                </c:pt>
                <c:pt idx="2671">
                  <c:v>80.930000000000007</c:v>
                </c:pt>
                <c:pt idx="2672">
                  <c:v>88.55</c:v>
                </c:pt>
                <c:pt idx="2673">
                  <c:v>88.42</c:v>
                </c:pt>
                <c:pt idx="2674">
                  <c:v>82.63</c:v>
                </c:pt>
                <c:pt idx="2675">
                  <c:v>85.72</c:v>
                </c:pt>
                <c:pt idx="2676">
                  <c:v>88.59</c:v>
                </c:pt>
                <c:pt idx="2677">
                  <c:v>88.05</c:v>
                </c:pt>
                <c:pt idx="2678">
                  <c:v>86.82</c:v>
                </c:pt>
                <c:pt idx="2679">
                  <c:v>90</c:v>
                </c:pt>
                <c:pt idx="2680">
                  <c:v>79.98</c:v>
                </c:pt>
                <c:pt idx="2681">
                  <c:v>87.32</c:v>
                </c:pt>
                <c:pt idx="2682">
                  <c:v>83.51</c:v>
                </c:pt>
                <c:pt idx="2683">
                  <c:v>83.78</c:v>
                </c:pt>
                <c:pt idx="2684">
                  <c:v>85.98</c:v>
                </c:pt>
                <c:pt idx="2685">
                  <c:v>87.43</c:v>
                </c:pt>
                <c:pt idx="2686">
                  <c:v>86.91</c:v>
                </c:pt>
                <c:pt idx="2687">
                  <c:v>85.11</c:v>
                </c:pt>
                <c:pt idx="2688">
                  <c:v>82.16</c:v>
                </c:pt>
                <c:pt idx="2689">
                  <c:v>81.010000000000005</c:v>
                </c:pt>
                <c:pt idx="2690">
                  <c:v>71.790000000000006</c:v>
                </c:pt>
                <c:pt idx="2691">
                  <c:v>71.599999999999994</c:v>
                </c:pt>
                <c:pt idx="2692">
                  <c:v>73.16</c:v>
                </c:pt>
                <c:pt idx="2693">
                  <c:v>72.790000000000006</c:v>
                </c:pt>
                <c:pt idx="2694">
                  <c:v>73.260000000000005</c:v>
                </c:pt>
                <c:pt idx="2695">
                  <c:v>74.739999999999995</c:v>
                </c:pt>
                <c:pt idx="2696">
                  <c:v>78.23</c:v>
                </c:pt>
                <c:pt idx="2697">
                  <c:v>79.06</c:v>
                </c:pt>
                <c:pt idx="2698">
                  <c:v>71.55</c:v>
                </c:pt>
                <c:pt idx="2699">
                  <c:v>71.42</c:v>
                </c:pt>
                <c:pt idx="2700">
                  <c:v>73.209999999999994</c:v>
                </c:pt>
                <c:pt idx="2701">
                  <c:v>75.349999999999994</c:v>
                </c:pt>
                <c:pt idx="2702">
                  <c:v>75.48</c:v>
                </c:pt>
                <c:pt idx="2703">
                  <c:v>77.05</c:v>
                </c:pt>
                <c:pt idx="2704">
                  <c:v>80</c:v>
                </c:pt>
                <c:pt idx="2705">
                  <c:v>78.27</c:v>
                </c:pt>
                <c:pt idx="2706">
                  <c:v>77.37</c:v>
                </c:pt>
                <c:pt idx="2707">
                  <c:v>74.989999999999995</c:v>
                </c:pt>
                <c:pt idx="2708">
                  <c:v>74.98</c:v>
                </c:pt>
                <c:pt idx="2709">
                  <c:v>72.91</c:v>
                </c:pt>
                <c:pt idx="2710">
                  <c:v>72.52</c:v>
                </c:pt>
                <c:pt idx="2711">
                  <c:v>72.05</c:v>
                </c:pt>
                <c:pt idx="2712">
                  <c:v>70.5</c:v>
                </c:pt>
                <c:pt idx="2713">
                  <c:v>70.81</c:v>
                </c:pt>
                <c:pt idx="2714">
                  <c:v>71.61</c:v>
                </c:pt>
                <c:pt idx="2715">
                  <c:v>71.930000000000007</c:v>
                </c:pt>
                <c:pt idx="2716">
                  <c:v>75.400000000000006</c:v>
                </c:pt>
                <c:pt idx="2717">
                  <c:v>75</c:v>
                </c:pt>
                <c:pt idx="2718">
                  <c:v>76.010000000000005</c:v>
                </c:pt>
                <c:pt idx="2719">
                  <c:v>76.91</c:v>
                </c:pt>
                <c:pt idx="2720">
                  <c:v>79.11</c:v>
                </c:pt>
                <c:pt idx="2721">
                  <c:v>77.95</c:v>
                </c:pt>
                <c:pt idx="2722">
                  <c:v>80.02</c:v>
                </c:pt>
                <c:pt idx="2723">
                  <c:v>77.62</c:v>
                </c:pt>
                <c:pt idx="2724">
                  <c:v>75.989999999999995</c:v>
                </c:pt>
                <c:pt idx="2725">
                  <c:v>74.430000000000007</c:v>
                </c:pt>
                <c:pt idx="2726">
                  <c:v>75.19</c:v>
                </c:pt>
                <c:pt idx="2727">
                  <c:v>73.89</c:v>
                </c:pt>
                <c:pt idx="2728">
                  <c:v>72.5</c:v>
                </c:pt>
                <c:pt idx="2729">
                  <c:v>72.56</c:v>
                </c:pt>
                <c:pt idx="2730">
                  <c:v>71.400000000000006</c:v>
                </c:pt>
                <c:pt idx="2731">
                  <c:v>80.14</c:v>
                </c:pt>
                <c:pt idx="2732">
                  <c:v>74.849999999999994</c:v>
                </c:pt>
                <c:pt idx="2733">
                  <c:v>75.209999999999994</c:v>
                </c:pt>
                <c:pt idx="2734">
                  <c:v>75.09</c:v>
                </c:pt>
                <c:pt idx="2735">
                  <c:v>77.02</c:v>
                </c:pt>
                <c:pt idx="2736">
                  <c:v>75.84</c:v>
                </c:pt>
                <c:pt idx="2737">
                  <c:v>73.3</c:v>
                </c:pt>
                <c:pt idx="2738">
                  <c:v>72.73</c:v>
                </c:pt>
                <c:pt idx="2739">
                  <c:v>83.1</c:v>
                </c:pt>
                <c:pt idx="2740">
                  <c:v>84.1</c:v>
                </c:pt>
                <c:pt idx="2741">
                  <c:v>85.53</c:v>
                </c:pt>
                <c:pt idx="2742">
                  <c:v>85.27</c:v>
                </c:pt>
                <c:pt idx="2743">
                  <c:v>89.36</c:v>
                </c:pt>
                <c:pt idx="2744">
                  <c:v>90.92</c:v>
                </c:pt>
                <c:pt idx="2745">
                  <c:v>89.04</c:v>
                </c:pt>
                <c:pt idx="2746">
                  <c:v>88.63</c:v>
                </c:pt>
                <c:pt idx="2747">
                  <c:v>87.68</c:v>
                </c:pt>
                <c:pt idx="2748">
                  <c:v>82.79</c:v>
                </c:pt>
                <c:pt idx="2749">
                  <c:v>80.540000000000006</c:v>
                </c:pt>
                <c:pt idx="2750">
                  <c:v>82.27</c:v>
                </c:pt>
                <c:pt idx="2751">
                  <c:v>89.29</c:v>
                </c:pt>
                <c:pt idx="2752">
                  <c:v>87.82</c:v>
                </c:pt>
                <c:pt idx="2753">
                  <c:v>86.78</c:v>
                </c:pt>
                <c:pt idx="2754">
                  <c:v>84.65</c:v>
                </c:pt>
                <c:pt idx="2755">
                  <c:v>83.67</c:v>
                </c:pt>
                <c:pt idx="2756">
                  <c:v>87.55</c:v>
                </c:pt>
                <c:pt idx="2757">
                  <c:v>88.27</c:v>
                </c:pt>
                <c:pt idx="2758">
                  <c:v>85.22</c:v>
                </c:pt>
                <c:pt idx="2759">
                  <c:v>82.87</c:v>
                </c:pt>
                <c:pt idx="2760">
                  <c:v>81.3</c:v>
                </c:pt>
                <c:pt idx="2761">
                  <c:v>80.72</c:v>
                </c:pt>
                <c:pt idx="2762">
                  <c:v>82.29</c:v>
                </c:pt>
                <c:pt idx="2763">
                  <c:v>82.89</c:v>
                </c:pt>
                <c:pt idx="2764">
                  <c:v>81.08</c:v>
                </c:pt>
                <c:pt idx="2765">
                  <c:v>80.98</c:v>
                </c:pt>
                <c:pt idx="2766">
                  <c:v>80.55</c:v>
                </c:pt>
                <c:pt idx="2767">
                  <c:v>83.9</c:v>
                </c:pt>
                <c:pt idx="2768">
                  <c:v>88.25</c:v>
                </c:pt>
                <c:pt idx="2769">
                  <c:v>87.76</c:v>
                </c:pt>
                <c:pt idx="2770">
                  <c:v>90.7</c:v>
                </c:pt>
                <c:pt idx="2771">
                  <c:v>90</c:v>
                </c:pt>
                <c:pt idx="2772">
                  <c:v>86.13</c:v>
                </c:pt>
                <c:pt idx="2773">
                  <c:v>86.45</c:v>
                </c:pt>
                <c:pt idx="2774">
                  <c:v>86.16</c:v>
                </c:pt>
                <c:pt idx="2775">
                  <c:v>84.58</c:v>
                </c:pt>
                <c:pt idx="2776">
                  <c:v>83.24</c:v>
                </c:pt>
                <c:pt idx="2777">
                  <c:v>81.92</c:v>
                </c:pt>
                <c:pt idx="2778">
                  <c:v>85.36</c:v>
                </c:pt>
                <c:pt idx="2779">
                  <c:v>82.47</c:v>
                </c:pt>
                <c:pt idx="2780">
                  <c:v>82.08</c:v>
                </c:pt>
                <c:pt idx="2781">
                  <c:v>83.12</c:v>
                </c:pt>
                <c:pt idx="2782">
                  <c:v>86.17</c:v>
                </c:pt>
                <c:pt idx="2783">
                  <c:v>67.069999999999993</c:v>
                </c:pt>
                <c:pt idx="2784">
                  <c:v>68.650000000000006</c:v>
                </c:pt>
                <c:pt idx="2785">
                  <c:v>68.75</c:v>
                </c:pt>
                <c:pt idx="2786">
                  <c:v>68.33</c:v>
                </c:pt>
                <c:pt idx="2787">
                  <c:v>62.78</c:v>
                </c:pt>
                <c:pt idx="2788">
                  <c:v>67.739999999999995</c:v>
                </c:pt>
                <c:pt idx="2789">
                  <c:v>62.849999999999994</c:v>
                </c:pt>
                <c:pt idx="2790">
                  <c:v>64.14</c:v>
                </c:pt>
                <c:pt idx="2791">
                  <c:v>64.81</c:v>
                </c:pt>
                <c:pt idx="2792">
                  <c:v>68.540000000000006</c:v>
                </c:pt>
                <c:pt idx="2793">
                  <c:v>69.2</c:v>
                </c:pt>
                <c:pt idx="2794">
                  <c:v>70</c:v>
                </c:pt>
                <c:pt idx="2795">
                  <c:v>67.38</c:v>
                </c:pt>
                <c:pt idx="2796">
                  <c:v>65.150000000000006</c:v>
                </c:pt>
                <c:pt idx="2797">
                  <c:v>63.959999999999994</c:v>
                </c:pt>
                <c:pt idx="2798">
                  <c:v>63.040000000000006</c:v>
                </c:pt>
                <c:pt idx="2799">
                  <c:v>69.41</c:v>
                </c:pt>
                <c:pt idx="2800">
                  <c:v>70</c:v>
                </c:pt>
                <c:pt idx="2801">
                  <c:v>66.569999999999993</c:v>
                </c:pt>
                <c:pt idx="2802">
                  <c:v>68.59</c:v>
                </c:pt>
                <c:pt idx="2803">
                  <c:v>70.5</c:v>
                </c:pt>
                <c:pt idx="2804">
                  <c:v>70</c:v>
                </c:pt>
                <c:pt idx="2805">
                  <c:v>67.459999999999994</c:v>
                </c:pt>
                <c:pt idx="2806">
                  <c:v>66.28</c:v>
                </c:pt>
                <c:pt idx="2807">
                  <c:v>57.53</c:v>
                </c:pt>
                <c:pt idx="2808">
                  <c:v>52.519999999999996</c:v>
                </c:pt>
                <c:pt idx="2809">
                  <c:v>54.510000000000005</c:v>
                </c:pt>
                <c:pt idx="2810">
                  <c:v>54.459999999999994</c:v>
                </c:pt>
                <c:pt idx="2811">
                  <c:v>54.209999999999994</c:v>
                </c:pt>
                <c:pt idx="2812">
                  <c:v>50.760000000000005</c:v>
                </c:pt>
                <c:pt idx="2813">
                  <c:v>50.92</c:v>
                </c:pt>
                <c:pt idx="2814">
                  <c:v>50.739999999999995</c:v>
                </c:pt>
                <c:pt idx="2815">
                  <c:v>51.92</c:v>
                </c:pt>
                <c:pt idx="2816">
                  <c:v>57.849999999999994</c:v>
                </c:pt>
                <c:pt idx="2817">
                  <c:v>53.47</c:v>
                </c:pt>
                <c:pt idx="2818">
                  <c:v>51.67</c:v>
                </c:pt>
                <c:pt idx="2819">
                  <c:v>52.569999999999993</c:v>
                </c:pt>
                <c:pt idx="2820">
                  <c:v>53.97</c:v>
                </c:pt>
                <c:pt idx="2821">
                  <c:v>54.19</c:v>
                </c:pt>
                <c:pt idx="2822">
                  <c:v>55.94</c:v>
                </c:pt>
                <c:pt idx="2823">
                  <c:v>57.930000000000007</c:v>
                </c:pt>
                <c:pt idx="2824">
                  <c:v>53.430000000000007</c:v>
                </c:pt>
                <c:pt idx="2825">
                  <c:v>57.3</c:v>
                </c:pt>
                <c:pt idx="2826">
                  <c:v>57.44</c:v>
                </c:pt>
                <c:pt idx="2827">
                  <c:v>57.22</c:v>
                </c:pt>
                <c:pt idx="2828">
                  <c:v>54.08</c:v>
                </c:pt>
                <c:pt idx="2829">
                  <c:v>52.56</c:v>
                </c:pt>
                <c:pt idx="2830">
                  <c:v>51.08</c:v>
                </c:pt>
                <c:pt idx="2831">
                  <c:v>54.349999999999994</c:v>
                </c:pt>
                <c:pt idx="2832">
                  <c:v>55.03</c:v>
                </c:pt>
                <c:pt idx="2833">
                  <c:v>53.72</c:v>
                </c:pt>
                <c:pt idx="2834">
                  <c:v>52.34</c:v>
                </c:pt>
                <c:pt idx="2835">
                  <c:v>50.91</c:v>
                </c:pt>
                <c:pt idx="2836">
                  <c:v>50</c:v>
                </c:pt>
                <c:pt idx="2837">
                  <c:v>50</c:v>
                </c:pt>
                <c:pt idx="2838">
                  <c:v>50.2</c:v>
                </c:pt>
                <c:pt idx="2839">
                  <c:v>51.519999999999996</c:v>
                </c:pt>
                <c:pt idx="2840">
                  <c:v>55.8</c:v>
                </c:pt>
                <c:pt idx="2841">
                  <c:v>60.230000000000004</c:v>
                </c:pt>
                <c:pt idx="2842">
                  <c:v>54.260000000000005</c:v>
                </c:pt>
                <c:pt idx="2843">
                  <c:v>51.41</c:v>
                </c:pt>
                <c:pt idx="2844">
                  <c:v>56.92</c:v>
                </c:pt>
                <c:pt idx="2845">
                  <c:v>59.78</c:v>
                </c:pt>
                <c:pt idx="2846">
                  <c:v>58.400000000000006</c:v>
                </c:pt>
                <c:pt idx="2847">
                  <c:v>52.53</c:v>
                </c:pt>
                <c:pt idx="2848">
                  <c:v>104.12</c:v>
                </c:pt>
                <c:pt idx="2849">
                  <c:v>105.46</c:v>
                </c:pt>
                <c:pt idx="2850">
                  <c:v>108.54</c:v>
                </c:pt>
                <c:pt idx="2851">
                  <c:v>108.75</c:v>
                </c:pt>
                <c:pt idx="2852">
                  <c:v>105.94</c:v>
                </c:pt>
                <c:pt idx="2853">
                  <c:v>101.58</c:v>
                </c:pt>
                <c:pt idx="2854">
                  <c:v>100.28</c:v>
                </c:pt>
                <c:pt idx="2855">
                  <c:v>105.9</c:v>
                </c:pt>
                <c:pt idx="2856">
                  <c:v>108.95</c:v>
                </c:pt>
                <c:pt idx="2857">
                  <c:v>106.88</c:v>
                </c:pt>
                <c:pt idx="2858">
                  <c:v>102.45</c:v>
                </c:pt>
                <c:pt idx="2859">
                  <c:v>103.08</c:v>
                </c:pt>
                <c:pt idx="2860">
                  <c:v>104.82</c:v>
                </c:pt>
                <c:pt idx="2861">
                  <c:v>105.8</c:v>
                </c:pt>
                <c:pt idx="2862">
                  <c:v>105.79</c:v>
                </c:pt>
                <c:pt idx="2863">
                  <c:v>110.22</c:v>
                </c:pt>
                <c:pt idx="2864">
                  <c:v>110</c:v>
                </c:pt>
                <c:pt idx="2865">
                  <c:v>109.33</c:v>
                </c:pt>
                <c:pt idx="2866">
                  <c:v>107.35</c:v>
                </c:pt>
                <c:pt idx="2867">
                  <c:v>107.87</c:v>
                </c:pt>
                <c:pt idx="2868">
                  <c:v>108.34</c:v>
                </c:pt>
                <c:pt idx="2869">
                  <c:v>106.06</c:v>
                </c:pt>
                <c:pt idx="2870">
                  <c:v>104.18</c:v>
                </c:pt>
                <c:pt idx="2871">
                  <c:v>100</c:v>
                </c:pt>
                <c:pt idx="2872">
                  <c:v>100.04</c:v>
                </c:pt>
                <c:pt idx="2873">
                  <c:v>100.67</c:v>
                </c:pt>
                <c:pt idx="2874">
                  <c:v>109.04</c:v>
                </c:pt>
                <c:pt idx="2875">
                  <c:v>108.28</c:v>
                </c:pt>
                <c:pt idx="2876">
                  <c:v>107.39</c:v>
                </c:pt>
                <c:pt idx="2877">
                  <c:v>109.21</c:v>
                </c:pt>
                <c:pt idx="2878">
                  <c:v>109.34</c:v>
                </c:pt>
                <c:pt idx="2879">
                  <c:v>108.43</c:v>
                </c:pt>
                <c:pt idx="2880">
                  <c:v>107.03</c:v>
                </c:pt>
                <c:pt idx="2881">
                  <c:v>105.83</c:v>
                </c:pt>
                <c:pt idx="2882">
                  <c:v>100</c:v>
                </c:pt>
                <c:pt idx="2883">
                  <c:v>102.56</c:v>
                </c:pt>
                <c:pt idx="2884">
                  <c:v>108.73</c:v>
                </c:pt>
                <c:pt idx="2885">
                  <c:v>107.53</c:v>
                </c:pt>
                <c:pt idx="2886">
                  <c:v>105.05</c:v>
                </c:pt>
                <c:pt idx="2887">
                  <c:v>103.45</c:v>
                </c:pt>
                <c:pt idx="2888">
                  <c:v>100.85</c:v>
                </c:pt>
                <c:pt idx="2889">
                  <c:v>100.68</c:v>
                </c:pt>
                <c:pt idx="2890">
                  <c:v>114.5</c:v>
                </c:pt>
                <c:pt idx="2891">
                  <c:v>112.64</c:v>
                </c:pt>
                <c:pt idx="2892">
                  <c:v>112.45</c:v>
                </c:pt>
                <c:pt idx="2893">
                  <c:v>110</c:v>
                </c:pt>
                <c:pt idx="2894">
                  <c:v>107.84</c:v>
                </c:pt>
                <c:pt idx="2895">
                  <c:v>110</c:v>
                </c:pt>
                <c:pt idx="2896">
                  <c:v>109.3</c:v>
                </c:pt>
                <c:pt idx="2897">
                  <c:v>108.02</c:v>
                </c:pt>
                <c:pt idx="2898">
                  <c:v>114.36</c:v>
                </c:pt>
                <c:pt idx="2899">
                  <c:v>115.04</c:v>
                </c:pt>
                <c:pt idx="2900">
                  <c:v>110.2</c:v>
                </c:pt>
                <c:pt idx="2901">
                  <c:v>110.35</c:v>
                </c:pt>
                <c:pt idx="2902">
                  <c:v>111.07</c:v>
                </c:pt>
                <c:pt idx="2903">
                  <c:v>112.12</c:v>
                </c:pt>
                <c:pt idx="2904">
                  <c:v>113.1</c:v>
                </c:pt>
                <c:pt idx="2905">
                  <c:v>119.8</c:v>
                </c:pt>
                <c:pt idx="2906">
                  <c:v>111.75</c:v>
                </c:pt>
                <c:pt idx="2907">
                  <c:v>112.69</c:v>
                </c:pt>
                <c:pt idx="2908">
                  <c:v>110.77</c:v>
                </c:pt>
                <c:pt idx="2909">
                  <c:v>111.52</c:v>
                </c:pt>
                <c:pt idx="2910">
                  <c:v>110.75</c:v>
                </c:pt>
                <c:pt idx="2911">
                  <c:v>111.35</c:v>
                </c:pt>
                <c:pt idx="2912">
                  <c:v>112.49</c:v>
                </c:pt>
                <c:pt idx="2913">
                  <c:v>112.58</c:v>
                </c:pt>
                <c:pt idx="2914">
                  <c:v>120.18</c:v>
                </c:pt>
                <c:pt idx="2915">
                  <c:v>127.44</c:v>
                </c:pt>
                <c:pt idx="2916">
                  <c:v>125.67</c:v>
                </c:pt>
                <c:pt idx="2917">
                  <c:v>125.99</c:v>
                </c:pt>
                <c:pt idx="2918">
                  <c:v>126.68</c:v>
                </c:pt>
                <c:pt idx="2919">
                  <c:v>126.05</c:v>
                </c:pt>
                <c:pt idx="2920">
                  <c:v>130</c:v>
                </c:pt>
                <c:pt idx="2921">
                  <c:v>129.5</c:v>
                </c:pt>
                <c:pt idx="2922">
                  <c:v>128.5</c:v>
                </c:pt>
                <c:pt idx="2923">
                  <c:v>129.5</c:v>
                </c:pt>
                <c:pt idx="2924">
                  <c:v>125.52</c:v>
                </c:pt>
                <c:pt idx="2925">
                  <c:v>124.06</c:v>
                </c:pt>
                <c:pt idx="2926">
                  <c:v>124.3</c:v>
                </c:pt>
                <c:pt idx="2927">
                  <c:v>123.32</c:v>
                </c:pt>
                <c:pt idx="2928">
                  <c:v>122.51</c:v>
                </c:pt>
                <c:pt idx="2929">
                  <c:v>122.56</c:v>
                </c:pt>
                <c:pt idx="2930">
                  <c:v>125.8</c:v>
                </c:pt>
                <c:pt idx="2931">
                  <c:v>126.12</c:v>
                </c:pt>
                <c:pt idx="2932">
                  <c:v>126</c:v>
                </c:pt>
                <c:pt idx="2933">
                  <c:v>127.63</c:v>
                </c:pt>
                <c:pt idx="2934">
                  <c:v>126.78</c:v>
                </c:pt>
                <c:pt idx="2935">
                  <c:v>127.16</c:v>
                </c:pt>
                <c:pt idx="2936">
                  <c:v>126.22</c:v>
                </c:pt>
                <c:pt idx="2937">
                  <c:v>124.53</c:v>
                </c:pt>
                <c:pt idx="2938">
                  <c:v>121.95</c:v>
                </c:pt>
                <c:pt idx="2939">
                  <c:v>123.29</c:v>
                </c:pt>
                <c:pt idx="2940">
                  <c:v>116.92</c:v>
                </c:pt>
                <c:pt idx="2941">
                  <c:v>116.8</c:v>
                </c:pt>
                <c:pt idx="2942">
                  <c:v>118.12</c:v>
                </c:pt>
                <c:pt idx="2943">
                  <c:v>114.56</c:v>
                </c:pt>
                <c:pt idx="2944">
                  <c:v>113.27</c:v>
                </c:pt>
                <c:pt idx="2945">
                  <c:v>110</c:v>
                </c:pt>
                <c:pt idx="2946">
                  <c:v>110</c:v>
                </c:pt>
                <c:pt idx="2947">
                  <c:v>110</c:v>
                </c:pt>
                <c:pt idx="2948">
                  <c:v>118.8</c:v>
                </c:pt>
                <c:pt idx="2949">
                  <c:v>117.3</c:v>
                </c:pt>
                <c:pt idx="2950">
                  <c:v>114.27</c:v>
                </c:pt>
                <c:pt idx="2951">
                  <c:v>117.48</c:v>
                </c:pt>
                <c:pt idx="2952">
                  <c:v>114.74</c:v>
                </c:pt>
                <c:pt idx="2953">
                  <c:v>115.96</c:v>
                </c:pt>
                <c:pt idx="2954">
                  <c:v>111.86</c:v>
                </c:pt>
                <c:pt idx="2955">
                  <c:v>111.25</c:v>
                </c:pt>
                <c:pt idx="2956">
                  <c:v>114.92</c:v>
                </c:pt>
                <c:pt idx="2957">
                  <c:v>115.31</c:v>
                </c:pt>
                <c:pt idx="2958">
                  <c:v>116.04</c:v>
                </c:pt>
                <c:pt idx="2959">
                  <c:v>119.2</c:v>
                </c:pt>
                <c:pt idx="2960">
                  <c:v>119.52</c:v>
                </c:pt>
                <c:pt idx="2961">
                  <c:v>118.76</c:v>
                </c:pt>
                <c:pt idx="2962">
                  <c:v>116.62</c:v>
                </c:pt>
                <c:pt idx="2963">
                  <c:v>116.76</c:v>
                </c:pt>
                <c:pt idx="2964">
                  <c:v>114.56</c:v>
                </c:pt>
                <c:pt idx="2965">
                  <c:v>114.07</c:v>
                </c:pt>
                <c:pt idx="2966">
                  <c:v>112.19</c:v>
                </c:pt>
                <c:pt idx="2967">
                  <c:v>112.27</c:v>
                </c:pt>
                <c:pt idx="2968">
                  <c:v>112.99</c:v>
                </c:pt>
                <c:pt idx="2969">
                  <c:v>114.09</c:v>
                </c:pt>
                <c:pt idx="2970">
                  <c:v>115.02</c:v>
                </c:pt>
                <c:pt idx="2971">
                  <c:v>116.47</c:v>
                </c:pt>
                <c:pt idx="2972">
                  <c:v>119.72</c:v>
                </c:pt>
                <c:pt idx="2973">
                  <c:v>116.25</c:v>
                </c:pt>
                <c:pt idx="2974">
                  <c:v>117.32</c:v>
                </c:pt>
                <c:pt idx="2975">
                  <c:v>117.32</c:v>
                </c:pt>
                <c:pt idx="2976">
                  <c:v>117.02</c:v>
                </c:pt>
                <c:pt idx="2977">
                  <c:v>117.72</c:v>
                </c:pt>
                <c:pt idx="2978">
                  <c:v>146.84</c:v>
                </c:pt>
                <c:pt idx="2979">
                  <c:v>144.76</c:v>
                </c:pt>
                <c:pt idx="2980">
                  <c:v>146.97</c:v>
                </c:pt>
                <c:pt idx="2981">
                  <c:v>149.24</c:v>
                </c:pt>
                <c:pt idx="2982">
                  <c:v>149.81</c:v>
                </c:pt>
                <c:pt idx="2983">
                  <c:v>148.30000000000001</c:v>
                </c:pt>
                <c:pt idx="2984">
                  <c:v>140.74</c:v>
                </c:pt>
                <c:pt idx="2985">
                  <c:v>142.26</c:v>
                </c:pt>
                <c:pt idx="2986">
                  <c:v>144.53</c:v>
                </c:pt>
                <c:pt idx="2987">
                  <c:v>147.85</c:v>
                </c:pt>
                <c:pt idx="2988">
                  <c:v>149.28</c:v>
                </c:pt>
                <c:pt idx="2989">
                  <c:v>143.69999999999999</c:v>
                </c:pt>
                <c:pt idx="2990">
                  <c:v>143.80000000000001</c:v>
                </c:pt>
                <c:pt idx="2991">
                  <c:v>147.29000000000002</c:v>
                </c:pt>
                <c:pt idx="2992">
                  <c:v>146.37</c:v>
                </c:pt>
                <c:pt idx="2993">
                  <c:v>147.87</c:v>
                </c:pt>
                <c:pt idx="2994">
                  <c:v>148.88</c:v>
                </c:pt>
                <c:pt idx="2995">
                  <c:v>148.22</c:v>
                </c:pt>
                <c:pt idx="2996">
                  <c:v>145.59</c:v>
                </c:pt>
                <c:pt idx="2997">
                  <c:v>142.76999999999998</c:v>
                </c:pt>
                <c:pt idx="2998">
                  <c:v>142.55000000000001</c:v>
                </c:pt>
                <c:pt idx="2999">
                  <c:v>142.51</c:v>
                </c:pt>
                <c:pt idx="3000">
                  <c:v>141.82999999999998</c:v>
                </c:pt>
                <c:pt idx="3001">
                  <c:v>148.84</c:v>
                </c:pt>
                <c:pt idx="3002">
                  <c:v>148.20999999999998</c:v>
                </c:pt>
                <c:pt idx="3003">
                  <c:v>147.56</c:v>
                </c:pt>
                <c:pt idx="3004">
                  <c:v>146.19</c:v>
                </c:pt>
                <c:pt idx="3005">
                  <c:v>143.18</c:v>
                </c:pt>
                <c:pt idx="3006">
                  <c:v>143.45999999999998</c:v>
                </c:pt>
                <c:pt idx="3007">
                  <c:v>143.51999999999998</c:v>
                </c:pt>
                <c:pt idx="3008">
                  <c:v>140.32</c:v>
                </c:pt>
                <c:pt idx="3009">
                  <c:v>142.41</c:v>
                </c:pt>
                <c:pt idx="3010">
                  <c:v>145.25</c:v>
                </c:pt>
                <c:pt idx="3011">
                  <c:v>146.16</c:v>
                </c:pt>
                <c:pt idx="3012">
                  <c:v>149.98000000000002</c:v>
                </c:pt>
                <c:pt idx="3013">
                  <c:v>147.78</c:v>
                </c:pt>
                <c:pt idx="3014">
                  <c:v>145.30000000000001</c:v>
                </c:pt>
                <c:pt idx="3015">
                  <c:v>141.70999999999998</c:v>
                </c:pt>
                <c:pt idx="3016">
                  <c:v>146.94999999999999</c:v>
                </c:pt>
                <c:pt idx="3017">
                  <c:v>148.85</c:v>
                </c:pt>
                <c:pt idx="3018">
                  <c:v>149.34</c:v>
                </c:pt>
                <c:pt idx="3019">
                  <c:v>150.5</c:v>
                </c:pt>
                <c:pt idx="3020">
                  <c:v>143.18</c:v>
                </c:pt>
                <c:pt idx="3021">
                  <c:v>140.9</c:v>
                </c:pt>
                <c:pt idx="3022">
                  <c:v>135.94</c:v>
                </c:pt>
                <c:pt idx="3023">
                  <c:v>138.11000000000001</c:v>
                </c:pt>
                <c:pt idx="3024">
                  <c:v>138.03</c:v>
                </c:pt>
                <c:pt idx="3025">
                  <c:v>139.69999999999999</c:v>
                </c:pt>
                <c:pt idx="3026">
                  <c:v>130.4</c:v>
                </c:pt>
                <c:pt idx="3027">
                  <c:v>130.93</c:v>
                </c:pt>
                <c:pt idx="3028">
                  <c:v>138.55000000000001</c:v>
                </c:pt>
                <c:pt idx="3029">
                  <c:v>138.42000000000002</c:v>
                </c:pt>
                <c:pt idx="3030">
                  <c:v>132.63</c:v>
                </c:pt>
                <c:pt idx="3031">
                  <c:v>135.72</c:v>
                </c:pt>
                <c:pt idx="3032">
                  <c:v>138.59</c:v>
                </c:pt>
                <c:pt idx="3033">
                  <c:v>138.05000000000001</c:v>
                </c:pt>
                <c:pt idx="3034">
                  <c:v>136.82</c:v>
                </c:pt>
                <c:pt idx="3035">
                  <c:v>140</c:v>
                </c:pt>
                <c:pt idx="3036">
                  <c:v>129.98000000000002</c:v>
                </c:pt>
                <c:pt idx="3037">
                  <c:v>137.32</c:v>
                </c:pt>
                <c:pt idx="3038">
                  <c:v>133.51</c:v>
                </c:pt>
                <c:pt idx="3039">
                  <c:v>133.78</c:v>
                </c:pt>
                <c:pt idx="3040">
                  <c:v>135.98000000000002</c:v>
                </c:pt>
                <c:pt idx="3041">
                  <c:v>137.43</c:v>
                </c:pt>
                <c:pt idx="3042">
                  <c:v>136.91</c:v>
                </c:pt>
                <c:pt idx="3043">
                  <c:v>135.11000000000001</c:v>
                </c:pt>
                <c:pt idx="3044">
                  <c:v>132.16</c:v>
                </c:pt>
                <c:pt idx="3045">
                  <c:v>131.01</c:v>
                </c:pt>
                <c:pt idx="3046">
                  <c:v>121.79</c:v>
                </c:pt>
                <c:pt idx="3047">
                  <c:v>121.6</c:v>
                </c:pt>
                <c:pt idx="3048">
                  <c:v>123.16</c:v>
                </c:pt>
                <c:pt idx="3049">
                  <c:v>122.79</c:v>
                </c:pt>
                <c:pt idx="3050">
                  <c:v>123.26</c:v>
                </c:pt>
                <c:pt idx="3051">
                  <c:v>124.74</c:v>
                </c:pt>
                <c:pt idx="3052">
                  <c:v>128.23000000000002</c:v>
                </c:pt>
                <c:pt idx="3053">
                  <c:v>129.06</c:v>
                </c:pt>
                <c:pt idx="3054">
                  <c:v>121.55</c:v>
                </c:pt>
                <c:pt idx="3055">
                  <c:v>121.42</c:v>
                </c:pt>
                <c:pt idx="3056">
                  <c:v>123.21</c:v>
                </c:pt>
                <c:pt idx="3057">
                  <c:v>125.35</c:v>
                </c:pt>
                <c:pt idx="3058">
                  <c:v>125.48</c:v>
                </c:pt>
                <c:pt idx="3059">
                  <c:v>127.05</c:v>
                </c:pt>
                <c:pt idx="3060">
                  <c:v>130</c:v>
                </c:pt>
                <c:pt idx="3061">
                  <c:v>128.26999999999998</c:v>
                </c:pt>
                <c:pt idx="3062">
                  <c:v>127.37</c:v>
                </c:pt>
                <c:pt idx="3063">
                  <c:v>124.99</c:v>
                </c:pt>
                <c:pt idx="3064">
                  <c:v>124.98</c:v>
                </c:pt>
                <c:pt idx="3065">
                  <c:v>122.91</c:v>
                </c:pt>
                <c:pt idx="3066">
                  <c:v>122.52</c:v>
                </c:pt>
                <c:pt idx="3067">
                  <c:v>122.05</c:v>
                </c:pt>
                <c:pt idx="3068">
                  <c:v>120.5</c:v>
                </c:pt>
                <c:pt idx="3069">
                  <c:v>120.81</c:v>
                </c:pt>
                <c:pt idx="3070">
                  <c:v>121.61</c:v>
                </c:pt>
                <c:pt idx="3071">
                  <c:v>121.93</c:v>
                </c:pt>
                <c:pt idx="3072">
                  <c:v>125.4</c:v>
                </c:pt>
                <c:pt idx="3073">
                  <c:v>125</c:v>
                </c:pt>
                <c:pt idx="3074">
                  <c:v>126.01</c:v>
                </c:pt>
                <c:pt idx="3075">
                  <c:v>126.91</c:v>
                </c:pt>
                <c:pt idx="3076">
                  <c:v>129.11000000000001</c:v>
                </c:pt>
                <c:pt idx="3077">
                  <c:v>127.95</c:v>
                </c:pt>
                <c:pt idx="3078">
                  <c:v>130.01999999999998</c:v>
                </c:pt>
                <c:pt idx="3079">
                  <c:v>127.62</c:v>
                </c:pt>
                <c:pt idx="3080">
                  <c:v>125.99</c:v>
                </c:pt>
                <c:pt idx="3081">
                  <c:v>124.43</c:v>
                </c:pt>
                <c:pt idx="3082">
                  <c:v>125.19</c:v>
                </c:pt>
                <c:pt idx="3083">
                  <c:v>123.89</c:v>
                </c:pt>
                <c:pt idx="3084">
                  <c:v>122.5</c:v>
                </c:pt>
                <c:pt idx="3085">
                  <c:v>122.56</c:v>
                </c:pt>
                <c:pt idx="3086">
                  <c:v>121.4</c:v>
                </c:pt>
                <c:pt idx="3087">
                  <c:v>130.13999999999999</c:v>
                </c:pt>
                <c:pt idx="3088">
                  <c:v>124.85</c:v>
                </c:pt>
                <c:pt idx="3089">
                  <c:v>125.21</c:v>
                </c:pt>
                <c:pt idx="3090">
                  <c:v>125.09</c:v>
                </c:pt>
                <c:pt idx="3091">
                  <c:v>127.02</c:v>
                </c:pt>
                <c:pt idx="3092">
                  <c:v>125.84</c:v>
                </c:pt>
                <c:pt idx="3093">
                  <c:v>123.3</c:v>
                </c:pt>
                <c:pt idx="3094">
                  <c:v>122.73</c:v>
                </c:pt>
                <c:pt idx="3095">
                  <c:v>133.1</c:v>
                </c:pt>
                <c:pt idx="3096">
                  <c:v>134.1</c:v>
                </c:pt>
                <c:pt idx="3097">
                  <c:v>135.53</c:v>
                </c:pt>
                <c:pt idx="3098">
                  <c:v>135.26999999999998</c:v>
                </c:pt>
                <c:pt idx="3099">
                  <c:v>139.36000000000001</c:v>
                </c:pt>
                <c:pt idx="3100">
                  <c:v>140.92000000000002</c:v>
                </c:pt>
                <c:pt idx="3101">
                  <c:v>139.04000000000002</c:v>
                </c:pt>
                <c:pt idx="3102">
                  <c:v>138.63</c:v>
                </c:pt>
                <c:pt idx="3103">
                  <c:v>137.68</c:v>
                </c:pt>
                <c:pt idx="3104">
                  <c:v>132.79000000000002</c:v>
                </c:pt>
                <c:pt idx="3105">
                  <c:v>130.54000000000002</c:v>
                </c:pt>
                <c:pt idx="3106">
                  <c:v>132.26999999999998</c:v>
                </c:pt>
                <c:pt idx="3107">
                  <c:v>139.29000000000002</c:v>
                </c:pt>
                <c:pt idx="3108">
                  <c:v>137.82</c:v>
                </c:pt>
                <c:pt idx="3109">
                  <c:v>136.78</c:v>
                </c:pt>
                <c:pt idx="3110">
                  <c:v>134.65</c:v>
                </c:pt>
                <c:pt idx="3111">
                  <c:v>133.67000000000002</c:v>
                </c:pt>
                <c:pt idx="3112">
                  <c:v>137.55000000000001</c:v>
                </c:pt>
                <c:pt idx="3113">
                  <c:v>138.26999999999998</c:v>
                </c:pt>
                <c:pt idx="3114">
                  <c:v>135.22</c:v>
                </c:pt>
                <c:pt idx="3115">
                  <c:v>132.87</c:v>
                </c:pt>
                <c:pt idx="3116">
                  <c:v>131.30000000000001</c:v>
                </c:pt>
                <c:pt idx="3117">
                  <c:v>130.72</c:v>
                </c:pt>
                <c:pt idx="3118">
                  <c:v>132.29000000000002</c:v>
                </c:pt>
                <c:pt idx="3119">
                  <c:v>132.88999999999999</c:v>
                </c:pt>
                <c:pt idx="3120">
                  <c:v>131.07999999999998</c:v>
                </c:pt>
                <c:pt idx="3121">
                  <c:v>130.98000000000002</c:v>
                </c:pt>
                <c:pt idx="3122">
                  <c:v>130.55000000000001</c:v>
                </c:pt>
                <c:pt idx="3123">
                  <c:v>133.9</c:v>
                </c:pt>
                <c:pt idx="3124">
                  <c:v>138.25</c:v>
                </c:pt>
                <c:pt idx="3125">
                  <c:v>137.76</c:v>
                </c:pt>
                <c:pt idx="3126">
                  <c:v>140.69999999999999</c:v>
                </c:pt>
                <c:pt idx="3127">
                  <c:v>140</c:v>
                </c:pt>
                <c:pt idx="3128">
                  <c:v>136.13</c:v>
                </c:pt>
                <c:pt idx="3129">
                  <c:v>136.44999999999999</c:v>
                </c:pt>
                <c:pt idx="3130">
                  <c:v>136.16</c:v>
                </c:pt>
                <c:pt idx="3131">
                  <c:v>134.57999999999998</c:v>
                </c:pt>
                <c:pt idx="3132">
                  <c:v>133.24</c:v>
                </c:pt>
                <c:pt idx="3133">
                  <c:v>131.92000000000002</c:v>
                </c:pt>
                <c:pt idx="3134">
                  <c:v>135.36000000000001</c:v>
                </c:pt>
                <c:pt idx="3135">
                  <c:v>132.47</c:v>
                </c:pt>
                <c:pt idx="3136">
                  <c:v>132.07999999999998</c:v>
                </c:pt>
                <c:pt idx="3137">
                  <c:v>133.12</c:v>
                </c:pt>
                <c:pt idx="3138">
                  <c:v>136.17000000000002</c:v>
                </c:pt>
                <c:pt idx="3139">
                  <c:v>117.07</c:v>
                </c:pt>
                <c:pt idx="3140">
                  <c:v>118.65</c:v>
                </c:pt>
                <c:pt idx="3141">
                  <c:v>118.75</c:v>
                </c:pt>
                <c:pt idx="3142">
                  <c:v>118.33</c:v>
                </c:pt>
                <c:pt idx="3143">
                  <c:v>112.78</c:v>
                </c:pt>
                <c:pt idx="3144">
                  <c:v>117.74</c:v>
                </c:pt>
                <c:pt idx="3145">
                  <c:v>112.85</c:v>
                </c:pt>
                <c:pt idx="3146">
                  <c:v>114.14</c:v>
                </c:pt>
                <c:pt idx="3147">
                  <c:v>114.81</c:v>
                </c:pt>
                <c:pt idx="3148">
                  <c:v>118.54</c:v>
                </c:pt>
                <c:pt idx="3149">
                  <c:v>119.2</c:v>
                </c:pt>
                <c:pt idx="3150">
                  <c:v>120</c:v>
                </c:pt>
                <c:pt idx="3151">
                  <c:v>117.38</c:v>
                </c:pt>
                <c:pt idx="3152">
                  <c:v>115.15</c:v>
                </c:pt>
                <c:pt idx="3153">
                  <c:v>113.96</c:v>
                </c:pt>
                <c:pt idx="3154">
                  <c:v>113.04</c:v>
                </c:pt>
                <c:pt idx="3155">
                  <c:v>119.41</c:v>
                </c:pt>
                <c:pt idx="3156">
                  <c:v>120</c:v>
                </c:pt>
                <c:pt idx="3157">
                  <c:v>116.57</c:v>
                </c:pt>
                <c:pt idx="3158">
                  <c:v>118.59</c:v>
                </c:pt>
                <c:pt idx="3159">
                  <c:v>120.5</c:v>
                </c:pt>
                <c:pt idx="3160">
                  <c:v>120</c:v>
                </c:pt>
                <c:pt idx="3161">
                  <c:v>117.46</c:v>
                </c:pt>
                <c:pt idx="3162">
                  <c:v>116.28</c:v>
                </c:pt>
                <c:pt idx="3163">
                  <c:v>107.53</c:v>
                </c:pt>
                <c:pt idx="3164">
                  <c:v>102.52</c:v>
                </c:pt>
                <c:pt idx="3165">
                  <c:v>104.51</c:v>
                </c:pt>
                <c:pt idx="3166">
                  <c:v>104.46</c:v>
                </c:pt>
                <c:pt idx="3167">
                  <c:v>104.21</c:v>
                </c:pt>
                <c:pt idx="3168">
                  <c:v>100.76</c:v>
                </c:pt>
                <c:pt idx="3169">
                  <c:v>100.92</c:v>
                </c:pt>
                <c:pt idx="3170">
                  <c:v>100.74</c:v>
                </c:pt>
                <c:pt idx="3171">
                  <c:v>101.92</c:v>
                </c:pt>
                <c:pt idx="3172">
                  <c:v>107.85</c:v>
                </c:pt>
                <c:pt idx="3173">
                  <c:v>103.47</c:v>
                </c:pt>
                <c:pt idx="3174">
                  <c:v>101.67</c:v>
                </c:pt>
                <c:pt idx="3175">
                  <c:v>102.57</c:v>
                </c:pt>
                <c:pt idx="3176">
                  <c:v>103.97</c:v>
                </c:pt>
                <c:pt idx="3177">
                  <c:v>104.19</c:v>
                </c:pt>
                <c:pt idx="3178">
                  <c:v>105.94</c:v>
                </c:pt>
                <c:pt idx="3179">
                  <c:v>107.93</c:v>
                </c:pt>
                <c:pt idx="3180">
                  <c:v>103.43</c:v>
                </c:pt>
                <c:pt idx="3181">
                  <c:v>107.3</c:v>
                </c:pt>
                <c:pt idx="3182">
                  <c:v>107.44</c:v>
                </c:pt>
                <c:pt idx="3183">
                  <c:v>107.22</c:v>
                </c:pt>
                <c:pt idx="3184">
                  <c:v>104.08</c:v>
                </c:pt>
                <c:pt idx="3185">
                  <c:v>102.56</c:v>
                </c:pt>
                <c:pt idx="3186">
                  <c:v>101.08</c:v>
                </c:pt>
                <c:pt idx="3187">
                  <c:v>104.35</c:v>
                </c:pt>
                <c:pt idx="3188">
                  <c:v>105.03</c:v>
                </c:pt>
                <c:pt idx="3189">
                  <c:v>103.72</c:v>
                </c:pt>
                <c:pt idx="3190">
                  <c:v>102.34</c:v>
                </c:pt>
                <c:pt idx="3191">
                  <c:v>100.91</c:v>
                </c:pt>
                <c:pt idx="3192">
                  <c:v>100</c:v>
                </c:pt>
                <c:pt idx="3193">
                  <c:v>100</c:v>
                </c:pt>
                <c:pt idx="3194">
                  <c:v>100.2</c:v>
                </c:pt>
                <c:pt idx="3195">
                  <c:v>101.52</c:v>
                </c:pt>
                <c:pt idx="3196">
                  <c:v>105.8</c:v>
                </c:pt>
                <c:pt idx="3197">
                  <c:v>110.23</c:v>
                </c:pt>
                <c:pt idx="3198">
                  <c:v>104.26</c:v>
                </c:pt>
                <c:pt idx="3199">
                  <c:v>101.41</c:v>
                </c:pt>
                <c:pt idx="3200">
                  <c:v>106.92</c:v>
                </c:pt>
                <c:pt idx="3201">
                  <c:v>109.78</c:v>
                </c:pt>
                <c:pt idx="3202">
                  <c:v>108.4</c:v>
                </c:pt>
                <c:pt idx="3203">
                  <c:v>102.53</c:v>
                </c:pt>
              </c:numCache>
            </c:numRef>
          </c:xVal>
          <c:yVal>
            <c:numRef>
              <c:f>'SSA-9OA_3TIMES'!$AH$3:$AH$3206</c:f>
              <c:numCache>
                <c:formatCode>General</c:formatCode>
                <c:ptCount val="3204"/>
                <c:pt idx="0">
                  <c:v>2.2600000000000016</c:v>
                </c:pt>
                <c:pt idx="1">
                  <c:v>1.9899999999999984</c:v>
                </c:pt>
                <c:pt idx="2">
                  <c:v>0.94000000000000128</c:v>
                </c:pt>
                <c:pt idx="3">
                  <c:v>5.2399999999999984</c:v>
                </c:pt>
                <c:pt idx="4">
                  <c:v>2.3000000000000007</c:v>
                </c:pt>
                <c:pt idx="5">
                  <c:v>5.5</c:v>
                </c:pt>
                <c:pt idx="6">
                  <c:v>9.1499999999999986</c:v>
                </c:pt>
                <c:pt idx="7">
                  <c:v>8.4899999999999984</c:v>
                </c:pt>
                <c:pt idx="8">
                  <c:v>8.4499999999999993</c:v>
                </c:pt>
                <c:pt idx="9">
                  <c:v>7.2800000000000011</c:v>
                </c:pt>
                <c:pt idx="10">
                  <c:v>15.54</c:v>
                </c:pt>
                <c:pt idx="11">
                  <c:v>14.7</c:v>
                </c:pt>
                <c:pt idx="12">
                  <c:v>15.76</c:v>
                </c:pt>
                <c:pt idx="13">
                  <c:v>13.09</c:v>
                </c:pt>
                <c:pt idx="14">
                  <c:v>11.02</c:v>
                </c:pt>
                <c:pt idx="15">
                  <c:v>14.99</c:v>
                </c:pt>
                <c:pt idx="16">
                  <c:v>14</c:v>
                </c:pt>
                <c:pt idx="17">
                  <c:v>11.79</c:v>
                </c:pt>
                <c:pt idx="18">
                  <c:v>24.72</c:v>
                </c:pt>
                <c:pt idx="19">
                  <c:v>23.17</c:v>
                </c:pt>
                <c:pt idx="20">
                  <c:v>22.990000000000002</c:v>
                </c:pt>
                <c:pt idx="21">
                  <c:v>18.32</c:v>
                </c:pt>
                <c:pt idx="22">
                  <c:v>18.59</c:v>
                </c:pt>
                <c:pt idx="23">
                  <c:v>13.760000000000002</c:v>
                </c:pt>
                <c:pt idx="24">
                  <c:v>10.5</c:v>
                </c:pt>
                <c:pt idx="25">
                  <c:v>11.04</c:v>
                </c:pt>
                <c:pt idx="26">
                  <c:v>36.480000000000004</c:v>
                </c:pt>
                <c:pt idx="27">
                  <c:v>37.06</c:v>
                </c:pt>
                <c:pt idx="28">
                  <c:v>39.200000000000003</c:v>
                </c:pt>
                <c:pt idx="29">
                  <c:v>39.869999999999997</c:v>
                </c:pt>
                <c:pt idx="30">
                  <c:v>26.56</c:v>
                </c:pt>
                <c:pt idx="31">
                  <c:v>27.3</c:v>
                </c:pt>
                <c:pt idx="32">
                  <c:v>27.04</c:v>
                </c:pt>
                <c:pt idx="33">
                  <c:v>29.37</c:v>
                </c:pt>
                <c:pt idx="34">
                  <c:v>56.95</c:v>
                </c:pt>
                <c:pt idx="35">
                  <c:v>43.1</c:v>
                </c:pt>
                <c:pt idx="36">
                  <c:v>42.31</c:v>
                </c:pt>
                <c:pt idx="37">
                  <c:v>47.04</c:v>
                </c:pt>
                <c:pt idx="38">
                  <c:v>43.35</c:v>
                </c:pt>
                <c:pt idx="39">
                  <c:v>45.37</c:v>
                </c:pt>
                <c:pt idx="40">
                  <c:v>46.8</c:v>
                </c:pt>
                <c:pt idx="41">
                  <c:v>49.41</c:v>
                </c:pt>
                <c:pt idx="42">
                  <c:v>3.5300000000000011</c:v>
                </c:pt>
                <c:pt idx="43">
                  <c:v>1.0599999999999987</c:v>
                </c:pt>
                <c:pt idx="44">
                  <c:v>2.5599999999999987</c:v>
                </c:pt>
                <c:pt idx="45">
                  <c:v>4.3999999999999986</c:v>
                </c:pt>
                <c:pt idx="46">
                  <c:v>52.57</c:v>
                </c:pt>
                <c:pt idx="47">
                  <c:v>55.2</c:v>
                </c:pt>
                <c:pt idx="48">
                  <c:v>59.61</c:v>
                </c:pt>
                <c:pt idx="49">
                  <c:v>59.3</c:v>
                </c:pt>
                <c:pt idx="50">
                  <c:v>12.55</c:v>
                </c:pt>
                <c:pt idx="51">
                  <c:v>11.219999999999999</c:v>
                </c:pt>
                <c:pt idx="52">
                  <c:v>9.1000000000000014</c:v>
                </c:pt>
                <c:pt idx="53">
                  <c:v>6.3299999999999983</c:v>
                </c:pt>
                <c:pt idx="54">
                  <c:v>8.879999999999999</c:v>
                </c:pt>
                <c:pt idx="55">
                  <c:v>9.02</c:v>
                </c:pt>
                <c:pt idx="56">
                  <c:v>9.36</c:v>
                </c:pt>
                <c:pt idx="57">
                  <c:v>7.59</c:v>
                </c:pt>
                <c:pt idx="58">
                  <c:v>22.240000000000002</c:v>
                </c:pt>
                <c:pt idx="59">
                  <c:v>22.509999999999998</c:v>
                </c:pt>
                <c:pt idx="60">
                  <c:v>21.7</c:v>
                </c:pt>
                <c:pt idx="61">
                  <c:v>20.990000000000002</c:v>
                </c:pt>
                <c:pt idx="62">
                  <c:v>16.740000000000002</c:v>
                </c:pt>
                <c:pt idx="63">
                  <c:v>15.88</c:v>
                </c:pt>
                <c:pt idx="64">
                  <c:v>18.119999999999997</c:v>
                </c:pt>
                <c:pt idx="65">
                  <c:v>17.2</c:v>
                </c:pt>
                <c:pt idx="66">
                  <c:v>18</c:v>
                </c:pt>
                <c:pt idx="67">
                  <c:v>20.34</c:v>
                </c:pt>
                <c:pt idx="68">
                  <c:v>18.630000000000003</c:v>
                </c:pt>
                <c:pt idx="69">
                  <c:v>18.95</c:v>
                </c:pt>
                <c:pt idx="70">
                  <c:v>17.89</c:v>
                </c:pt>
                <c:pt idx="71">
                  <c:v>17.77</c:v>
                </c:pt>
                <c:pt idx="72">
                  <c:v>15.3</c:v>
                </c:pt>
                <c:pt idx="73">
                  <c:v>10.64</c:v>
                </c:pt>
                <c:pt idx="74">
                  <c:v>10</c:v>
                </c:pt>
                <c:pt idx="75">
                  <c:v>10</c:v>
                </c:pt>
                <c:pt idx="76">
                  <c:v>11.04</c:v>
                </c:pt>
                <c:pt idx="77">
                  <c:v>12.89</c:v>
                </c:pt>
                <c:pt idx="78">
                  <c:v>11.16</c:v>
                </c:pt>
                <c:pt idx="79">
                  <c:v>11.29</c:v>
                </c:pt>
                <c:pt idx="80">
                  <c:v>13.170000000000002</c:v>
                </c:pt>
                <c:pt idx="81">
                  <c:v>5.2100000000000009</c:v>
                </c:pt>
                <c:pt idx="82">
                  <c:v>9.4400000000000013</c:v>
                </c:pt>
                <c:pt idx="83">
                  <c:v>9.3099999999999987</c:v>
                </c:pt>
                <c:pt idx="84">
                  <c:v>7.02</c:v>
                </c:pt>
                <c:pt idx="85">
                  <c:v>6.09</c:v>
                </c:pt>
                <c:pt idx="86">
                  <c:v>1.9600000000000009</c:v>
                </c:pt>
                <c:pt idx="87">
                  <c:v>4.2100000000000009</c:v>
                </c:pt>
                <c:pt idx="88">
                  <c:v>4.3999999999999986</c:v>
                </c:pt>
                <c:pt idx="89">
                  <c:v>3.5100000000000016</c:v>
                </c:pt>
                <c:pt idx="90">
                  <c:v>1.7100000000000009</c:v>
                </c:pt>
                <c:pt idx="91">
                  <c:v>0.21999999999999886</c:v>
                </c:pt>
                <c:pt idx="92">
                  <c:v>53.9</c:v>
                </c:pt>
                <c:pt idx="93">
                  <c:v>56.15</c:v>
                </c:pt>
                <c:pt idx="94">
                  <c:v>54.19</c:v>
                </c:pt>
                <c:pt idx="95">
                  <c:v>56.53</c:v>
                </c:pt>
                <c:pt idx="96">
                  <c:v>50.769999999999996</c:v>
                </c:pt>
                <c:pt idx="97">
                  <c:v>52.1</c:v>
                </c:pt>
                <c:pt idx="98">
                  <c:v>54.3</c:v>
                </c:pt>
                <c:pt idx="99">
                  <c:v>57.3</c:v>
                </c:pt>
                <c:pt idx="100">
                  <c:v>40</c:v>
                </c:pt>
                <c:pt idx="101">
                  <c:v>40</c:v>
                </c:pt>
                <c:pt idx="102">
                  <c:v>40.340000000000003</c:v>
                </c:pt>
                <c:pt idx="103">
                  <c:v>42.55</c:v>
                </c:pt>
                <c:pt idx="104">
                  <c:v>40.67</c:v>
                </c:pt>
                <c:pt idx="105">
                  <c:v>43.95</c:v>
                </c:pt>
                <c:pt idx="106">
                  <c:v>42.75</c:v>
                </c:pt>
                <c:pt idx="107">
                  <c:v>48.19</c:v>
                </c:pt>
                <c:pt idx="108">
                  <c:v>47.44</c:v>
                </c:pt>
                <c:pt idx="109">
                  <c:v>47.33</c:v>
                </c:pt>
                <c:pt idx="110">
                  <c:v>49.09</c:v>
                </c:pt>
                <c:pt idx="111">
                  <c:v>45.57</c:v>
                </c:pt>
                <c:pt idx="112">
                  <c:v>49.17</c:v>
                </c:pt>
                <c:pt idx="113">
                  <c:v>49.86</c:v>
                </c:pt>
                <c:pt idx="114">
                  <c:v>31.11</c:v>
                </c:pt>
                <c:pt idx="115">
                  <c:v>31.51</c:v>
                </c:pt>
                <c:pt idx="116">
                  <c:v>33.85</c:v>
                </c:pt>
                <c:pt idx="117">
                  <c:v>33.61</c:v>
                </c:pt>
                <c:pt idx="118">
                  <c:v>32.76</c:v>
                </c:pt>
                <c:pt idx="119">
                  <c:v>35.36</c:v>
                </c:pt>
                <c:pt idx="120">
                  <c:v>36.18</c:v>
                </c:pt>
                <c:pt idx="121">
                  <c:v>38.269999999999996</c:v>
                </c:pt>
                <c:pt idx="122">
                  <c:v>36.409999999999997</c:v>
                </c:pt>
                <c:pt idx="123">
                  <c:v>35.9</c:v>
                </c:pt>
                <c:pt idx="124">
                  <c:v>37.31</c:v>
                </c:pt>
                <c:pt idx="125">
                  <c:v>28.58</c:v>
                </c:pt>
                <c:pt idx="126">
                  <c:v>27.13</c:v>
                </c:pt>
                <c:pt idx="127">
                  <c:v>26.509999999999998</c:v>
                </c:pt>
                <c:pt idx="128">
                  <c:v>26.45</c:v>
                </c:pt>
                <c:pt idx="129">
                  <c:v>25.37</c:v>
                </c:pt>
                <c:pt idx="130">
                  <c:v>52.68</c:v>
                </c:pt>
                <c:pt idx="131">
                  <c:v>56.019999999999996</c:v>
                </c:pt>
                <c:pt idx="132">
                  <c:v>55.91</c:v>
                </c:pt>
                <c:pt idx="133">
                  <c:v>51.61</c:v>
                </c:pt>
                <c:pt idx="134">
                  <c:v>52.34</c:v>
                </c:pt>
                <c:pt idx="135">
                  <c:v>55.4</c:v>
                </c:pt>
                <c:pt idx="136">
                  <c:v>46.71</c:v>
                </c:pt>
                <c:pt idx="137">
                  <c:v>47.5</c:v>
                </c:pt>
                <c:pt idx="138">
                  <c:v>42.1</c:v>
                </c:pt>
                <c:pt idx="139">
                  <c:v>44.33</c:v>
                </c:pt>
                <c:pt idx="140">
                  <c:v>46.879999999999995</c:v>
                </c:pt>
                <c:pt idx="141">
                  <c:v>48.82</c:v>
                </c:pt>
                <c:pt idx="142">
                  <c:v>49.45</c:v>
                </c:pt>
                <c:pt idx="143">
                  <c:v>30.81</c:v>
                </c:pt>
                <c:pt idx="144">
                  <c:v>31.96</c:v>
                </c:pt>
                <c:pt idx="145">
                  <c:v>33.22</c:v>
                </c:pt>
                <c:pt idx="146">
                  <c:v>36.480000000000004</c:v>
                </c:pt>
                <c:pt idx="147">
                  <c:v>37.03</c:v>
                </c:pt>
                <c:pt idx="148">
                  <c:v>35.659999999999997</c:v>
                </c:pt>
                <c:pt idx="149">
                  <c:v>35.99</c:v>
                </c:pt>
                <c:pt idx="150">
                  <c:v>36.58</c:v>
                </c:pt>
                <c:pt idx="151">
                  <c:v>37.11</c:v>
                </c:pt>
                <c:pt idx="152">
                  <c:v>36.44</c:v>
                </c:pt>
                <c:pt idx="153">
                  <c:v>28.79</c:v>
                </c:pt>
                <c:pt idx="154">
                  <c:v>28.77</c:v>
                </c:pt>
                <c:pt idx="155">
                  <c:v>26.9</c:v>
                </c:pt>
                <c:pt idx="156">
                  <c:v>28.71</c:v>
                </c:pt>
                <c:pt idx="157">
                  <c:v>26.05</c:v>
                </c:pt>
                <c:pt idx="158">
                  <c:v>27.4</c:v>
                </c:pt>
                <c:pt idx="159">
                  <c:v>28.15</c:v>
                </c:pt>
                <c:pt idx="160">
                  <c:v>29.07</c:v>
                </c:pt>
                <c:pt idx="161">
                  <c:v>23.92</c:v>
                </c:pt>
                <c:pt idx="162">
                  <c:v>23.04</c:v>
                </c:pt>
                <c:pt idx="163">
                  <c:v>23.25</c:v>
                </c:pt>
                <c:pt idx="164">
                  <c:v>24.11</c:v>
                </c:pt>
                <c:pt idx="165">
                  <c:v>20.75</c:v>
                </c:pt>
                <c:pt idx="166">
                  <c:v>20.5</c:v>
                </c:pt>
                <c:pt idx="167">
                  <c:v>19.439999999999998</c:v>
                </c:pt>
                <c:pt idx="168">
                  <c:v>16.369999999999997</c:v>
                </c:pt>
                <c:pt idx="169">
                  <c:v>14.99</c:v>
                </c:pt>
                <c:pt idx="170">
                  <c:v>16.02</c:v>
                </c:pt>
                <c:pt idx="171">
                  <c:v>0.5</c:v>
                </c:pt>
                <c:pt idx="172">
                  <c:v>0.32000000000000028</c:v>
                </c:pt>
                <c:pt idx="173">
                  <c:v>0.82000000000000028</c:v>
                </c:pt>
                <c:pt idx="174">
                  <c:v>49.08</c:v>
                </c:pt>
                <c:pt idx="175">
                  <c:v>48.980000000000004</c:v>
                </c:pt>
                <c:pt idx="176">
                  <c:v>51.25</c:v>
                </c:pt>
                <c:pt idx="177">
                  <c:v>52.620000000000005</c:v>
                </c:pt>
                <c:pt idx="178">
                  <c:v>51.07</c:v>
                </c:pt>
                <c:pt idx="179">
                  <c:v>51.879999999999995</c:v>
                </c:pt>
                <c:pt idx="180">
                  <c:v>57.84</c:v>
                </c:pt>
                <c:pt idx="181">
                  <c:v>59.32</c:v>
                </c:pt>
                <c:pt idx="182">
                  <c:v>42.62</c:v>
                </c:pt>
                <c:pt idx="183">
                  <c:v>14.82</c:v>
                </c:pt>
                <c:pt idx="184">
                  <c:v>16.310000000000002</c:v>
                </c:pt>
                <c:pt idx="185">
                  <c:v>15.14</c:v>
                </c:pt>
                <c:pt idx="186">
                  <c:v>13.600000000000001</c:v>
                </c:pt>
                <c:pt idx="187">
                  <c:v>13.399999999999999</c:v>
                </c:pt>
                <c:pt idx="188">
                  <c:v>7.4200000000000017</c:v>
                </c:pt>
                <c:pt idx="189">
                  <c:v>6.52</c:v>
                </c:pt>
                <c:pt idx="190">
                  <c:v>7.0599999999999987</c:v>
                </c:pt>
                <c:pt idx="191">
                  <c:v>7.870000000000001</c:v>
                </c:pt>
                <c:pt idx="192">
                  <c:v>7.8999999999999986</c:v>
                </c:pt>
                <c:pt idx="193">
                  <c:v>6.4600000000000009</c:v>
                </c:pt>
                <c:pt idx="194">
                  <c:v>0.78999999999999915</c:v>
                </c:pt>
                <c:pt idx="195">
                  <c:v>4.6499999999999986</c:v>
                </c:pt>
                <c:pt idx="196">
                  <c:v>1.0799999999999983</c:v>
                </c:pt>
                <c:pt idx="197">
                  <c:v>0.78000000000000114</c:v>
                </c:pt>
                <c:pt idx="198">
                  <c:v>54.32</c:v>
                </c:pt>
                <c:pt idx="199">
                  <c:v>55.93</c:v>
                </c:pt>
                <c:pt idx="200">
                  <c:v>56.17</c:v>
                </c:pt>
                <c:pt idx="201">
                  <c:v>55.489999999999995</c:v>
                </c:pt>
                <c:pt idx="202">
                  <c:v>56.32</c:v>
                </c:pt>
                <c:pt idx="203">
                  <c:v>56.769999999999996</c:v>
                </c:pt>
                <c:pt idx="204">
                  <c:v>56.46</c:v>
                </c:pt>
                <c:pt idx="205">
                  <c:v>57.129999999999995</c:v>
                </c:pt>
                <c:pt idx="206">
                  <c:v>38.230000000000004</c:v>
                </c:pt>
                <c:pt idx="207">
                  <c:v>42.16</c:v>
                </c:pt>
                <c:pt idx="208">
                  <c:v>43.269999999999996</c:v>
                </c:pt>
                <c:pt idx="209">
                  <c:v>42.730000000000004</c:v>
                </c:pt>
                <c:pt idx="210">
                  <c:v>42.19</c:v>
                </c:pt>
                <c:pt idx="211">
                  <c:v>41.43</c:v>
                </c:pt>
                <c:pt idx="212">
                  <c:v>42.9</c:v>
                </c:pt>
                <c:pt idx="213">
                  <c:v>46.58</c:v>
                </c:pt>
                <c:pt idx="214">
                  <c:v>44.63</c:v>
                </c:pt>
                <c:pt idx="215">
                  <c:v>45.67</c:v>
                </c:pt>
                <c:pt idx="216">
                  <c:v>46.79</c:v>
                </c:pt>
                <c:pt idx="217">
                  <c:v>47.14</c:v>
                </c:pt>
                <c:pt idx="218">
                  <c:v>46.269999999999996</c:v>
                </c:pt>
                <c:pt idx="219">
                  <c:v>30</c:v>
                </c:pt>
                <c:pt idx="220">
                  <c:v>35.5</c:v>
                </c:pt>
                <c:pt idx="221">
                  <c:v>31.76</c:v>
                </c:pt>
                <c:pt idx="222">
                  <c:v>32.86</c:v>
                </c:pt>
                <c:pt idx="223">
                  <c:v>34.68</c:v>
                </c:pt>
                <c:pt idx="224">
                  <c:v>31.34</c:v>
                </c:pt>
                <c:pt idx="225">
                  <c:v>32.47</c:v>
                </c:pt>
                <c:pt idx="226">
                  <c:v>34.880000000000003</c:v>
                </c:pt>
                <c:pt idx="227">
                  <c:v>32.08</c:v>
                </c:pt>
                <c:pt idx="228">
                  <c:v>31.99</c:v>
                </c:pt>
                <c:pt idx="229">
                  <c:v>34.67</c:v>
                </c:pt>
                <c:pt idx="230">
                  <c:v>36.700000000000003</c:v>
                </c:pt>
                <c:pt idx="231">
                  <c:v>36.04</c:v>
                </c:pt>
                <c:pt idx="232">
                  <c:v>35.39</c:v>
                </c:pt>
                <c:pt idx="233">
                  <c:v>35.43</c:v>
                </c:pt>
                <c:pt idx="234">
                  <c:v>39.71</c:v>
                </c:pt>
                <c:pt idx="235">
                  <c:v>38.74</c:v>
                </c:pt>
                <c:pt idx="236">
                  <c:v>39.58</c:v>
                </c:pt>
                <c:pt idx="237">
                  <c:v>38.22</c:v>
                </c:pt>
                <c:pt idx="238">
                  <c:v>27.759999999999998</c:v>
                </c:pt>
                <c:pt idx="239">
                  <c:v>26.509999999999998</c:v>
                </c:pt>
                <c:pt idx="240">
                  <c:v>28.24</c:v>
                </c:pt>
                <c:pt idx="241">
                  <c:v>28.46</c:v>
                </c:pt>
                <c:pt idx="242">
                  <c:v>27.2</c:v>
                </c:pt>
                <c:pt idx="243">
                  <c:v>23.08</c:v>
                </c:pt>
                <c:pt idx="244">
                  <c:v>21.28</c:v>
                </c:pt>
                <c:pt idx="245">
                  <c:v>20.11</c:v>
                </c:pt>
                <c:pt idx="246">
                  <c:v>21.689999999999998</c:v>
                </c:pt>
                <c:pt idx="247">
                  <c:v>43.44</c:v>
                </c:pt>
                <c:pt idx="248">
                  <c:v>43.019999999999996</c:v>
                </c:pt>
                <c:pt idx="249">
                  <c:v>44.769999999999996</c:v>
                </c:pt>
                <c:pt idx="250">
                  <c:v>43.480000000000004</c:v>
                </c:pt>
                <c:pt idx="251">
                  <c:v>41.41</c:v>
                </c:pt>
                <c:pt idx="252">
                  <c:v>46.44</c:v>
                </c:pt>
                <c:pt idx="253">
                  <c:v>47.260000000000005</c:v>
                </c:pt>
                <c:pt idx="254">
                  <c:v>49.019999999999996</c:v>
                </c:pt>
                <c:pt idx="255">
                  <c:v>48.15</c:v>
                </c:pt>
                <c:pt idx="256">
                  <c:v>45.13</c:v>
                </c:pt>
                <c:pt idx="257">
                  <c:v>44.269999999999996</c:v>
                </c:pt>
                <c:pt idx="258">
                  <c:v>46.93</c:v>
                </c:pt>
                <c:pt idx="259">
                  <c:v>31.61</c:v>
                </c:pt>
                <c:pt idx="260">
                  <c:v>31.85</c:v>
                </c:pt>
                <c:pt idx="261">
                  <c:v>32.03</c:v>
                </c:pt>
                <c:pt idx="262">
                  <c:v>31.25</c:v>
                </c:pt>
                <c:pt idx="263">
                  <c:v>31.33</c:v>
                </c:pt>
                <c:pt idx="264">
                  <c:v>34.49</c:v>
                </c:pt>
                <c:pt idx="265">
                  <c:v>35.619999999999997</c:v>
                </c:pt>
                <c:pt idx="266">
                  <c:v>36.5</c:v>
                </c:pt>
                <c:pt idx="267">
                  <c:v>32.880000000000003</c:v>
                </c:pt>
                <c:pt idx="268">
                  <c:v>32.020000000000003</c:v>
                </c:pt>
                <c:pt idx="269">
                  <c:v>34.1</c:v>
                </c:pt>
                <c:pt idx="270">
                  <c:v>36.119999999999997</c:v>
                </c:pt>
                <c:pt idx="271">
                  <c:v>37.159999999999997</c:v>
                </c:pt>
                <c:pt idx="272">
                  <c:v>39.5</c:v>
                </c:pt>
                <c:pt idx="273">
                  <c:v>29.8</c:v>
                </c:pt>
                <c:pt idx="274">
                  <c:v>28.66</c:v>
                </c:pt>
                <c:pt idx="275">
                  <c:v>30.3</c:v>
                </c:pt>
                <c:pt idx="276">
                  <c:v>30</c:v>
                </c:pt>
                <c:pt idx="277">
                  <c:v>28.36</c:v>
                </c:pt>
                <c:pt idx="278">
                  <c:v>26.95</c:v>
                </c:pt>
                <c:pt idx="279">
                  <c:v>22.68</c:v>
                </c:pt>
                <c:pt idx="280">
                  <c:v>26.45</c:v>
                </c:pt>
                <c:pt idx="281">
                  <c:v>24.87</c:v>
                </c:pt>
                <c:pt idx="282">
                  <c:v>23.55</c:v>
                </c:pt>
                <c:pt idx="283">
                  <c:v>22.27</c:v>
                </c:pt>
                <c:pt idx="284">
                  <c:v>23.19</c:v>
                </c:pt>
                <c:pt idx="285">
                  <c:v>21.6</c:v>
                </c:pt>
                <c:pt idx="286">
                  <c:v>16.619999999999997</c:v>
                </c:pt>
                <c:pt idx="287">
                  <c:v>18.11</c:v>
                </c:pt>
                <c:pt idx="288">
                  <c:v>16.869999999999997</c:v>
                </c:pt>
                <c:pt idx="289">
                  <c:v>14.26</c:v>
                </c:pt>
                <c:pt idx="290">
                  <c:v>17</c:v>
                </c:pt>
                <c:pt idx="291">
                  <c:v>24.98</c:v>
                </c:pt>
                <c:pt idx="292">
                  <c:v>24.44</c:v>
                </c:pt>
                <c:pt idx="293">
                  <c:v>23.04</c:v>
                </c:pt>
                <c:pt idx="294">
                  <c:v>23.28</c:v>
                </c:pt>
                <c:pt idx="295">
                  <c:v>27.39</c:v>
                </c:pt>
                <c:pt idx="296">
                  <c:v>21.93</c:v>
                </c:pt>
                <c:pt idx="297">
                  <c:v>24.11</c:v>
                </c:pt>
                <c:pt idx="298">
                  <c:v>21.64</c:v>
                </c:pt>
                <c:pt idx="299">
                  <c:v>16.369999999999997</c:v>
                </c:pt>
                <c:pt idx="300">
                  <c:v>18.619999999999997</c:v>
                </c:pt>
                <c:pt idx="301">
                  <c:v>19.45</c:v>
                </c:pt>
                <c:pt idx="302">
                  <c:v>16.880000000000003</c:v>
                </c:pt>
                <c:pt idx="303">
                  <c:v>15.06</c:v>
                </c:pt>
                <c:pt idx="304">
                  <c:v>14</c:v>
                </c:pt>
                <c:pt idx="305">
                  <c:v>13.120000000000001</c:v>
                </c:pt>
                <c:pt idx="306">
                  <c:v>12.690000000000001</c:v>
                </c:pt>
                <c:pt idx="307">
                  <c:v>8.7800000000000011</c:v>
                </c:pt>
                <c:pt idx="308">
                  <c:v>7.8000000000000007</c:v>
                </c:pt>
                <c:pt idx="309">
                  <c:v>6.32</c:v>
                </c:pt>
                <c:pt idx="310">
                  <c:v>5.25</c:v>
                </c:pt>
                <c:pt idx="311">
                  <c:v>2.9200000000000017</c:v>
                </c:pt>
                <c:pt idx="312">
                  <c:v>1.5</c:v>
                </c:pt>
                <c:pt idx="313">
                  <c:v>0.39000000000000057</c:v>
                </c:pt>
                <c:pt idx="314">
                  <c:v>3.7199999999999989</c:v>
                </c:pt>
                <c:pt idx="315">
                  <c:v>59.35</c:v>
                </c:pt>
                <c:pt idx="316">
                  <c:v>58.72</c:v>
                </c:pt>
                <c:pt idx="317">
                  <c:v>58.25</c:v>
                </c:pt>
                <c:pt idx="318">
                  <c:v>53.54</c:v>
                </c:pt>
                <c:pt idx="319">
                  <c:v>50.7</c:v>
                </c:pt>
                <c:pt idx="320">
                  <c:v>52.55</c:v>
                </c:pt>
                <c:pt idx="321">
                  <c:v>53.55</c:v>
                </c:pt>
                <c:pt idx="322">
                  <c:v>55.66</c:v>
                </c:pt>
                <c:pt idx="323">
                  <c:v>40.590000000000003</c:v>
                </c:pt>
                <c:pt idx="324">
                  <c:v>30.72</c:v>
                </c:pt>
                <c:pt idx="325">
                  <c:v>30</c:v>
                </c:pt>
                <c:pt idx="326">
                  <c:v>30.75</c:v>
                </c:pt>
                <c:pt idx="327">
                  <c:v>31.22</c:v>
                </c:pt>
                <c:pt idx="328">
                  <c:v>34.11</c:v>
                </c:pt>
                <c:pt idx="329">
                  <c:v>32.090000000000003</c:v>
                </c:pt>
                <c:pt idx="330">
                  <c:v>31.4</c:v>
                </c:pt>
                <c:pt idx="331">
                  <c:v>40.58</c:v>
                </c:pt>
                <c:pt idx="332">
                  <c:v>40.67</c:v>
                </c:pt>
                <c:pt idx="333">
                  <c:v>31.42</c:v>
                </c:pt>
                <c:pt idx="334">
                  <c:v>32.53</c:v>
                </c:pt>
                <c:pt idx="335">
                  <c:v>34.39</c:v>
                </c:pt>
                <c:pt idx="336">
                  <c:v>34.619999999999997</c:v>
                </c:pt>
                <c:pt idx="337">
                  <c:v>33.32</c:v>
                </c:pt>
                <c:pt idx="338">
                  <c:v>38.79</c:v>
                </c:pt>
                <c:pt idx="339">
                  <c:v>36.79</c:v>
                </c:pt>
                <c:pt idx="340">
                  <c:v>37.01</c:v>
                </c:pt>
                <c:pt idx="341">
                  <c:v>26.92</c:v>
                </c:pt>
                <c:pt idx="342">
                  <c:v>27.52</c:v>
                </c:pt>
                <c:pt idx="343">
                  <c:v>29.54</c:v>
                </c:pt>
                <c:pt idx="344">
                  <c:v>26.43</c:v>
                </c:pt>
                <c:pt idx="345">
                  <c:v>26</c:v>
                </c:pt>
                <c:pt idx="346">
                  <c:v>22.59</c:v>
                </c:pt>
                <c:pt idx="347">
                  <c:v>22.1</c:v>
                </c:pt>
                <c:pt idx="348">
                  <c:v>22.990000000000002</c:v>
                </c:pt>
                <c:pt idx="349">
                  <c:v>11.190000000000001</c:v>
                </c:pt>
                <c:pt idx="350">
                  <c:v>6.8099999999999987</c:v>
                </c:pt>
                <c:pt idx="351">
                  <c:v>8.7399999999999984</c:v>
                </c:pt>
                <c:pt idx="352">
                  <c:v>5.84</c:v>
                </c:pt>
                <c:pt idx="353">
                  <c:v>7.1900000000000013</c:v>
                </c:pt>
                <c:pt idx="354">
                  <c:v>2.7800000000000011</c:v>
                </c:pt>
                <c:pt idx="355">
                  <c:v>4.07</c:v>
                </c:pt>
                <c:pt idx="356">
                  <c:v>2.2600000000000016</c:v>
                </c:pt>
                <c:pt idx="357">
                  <c:v>1.9899999999999984</c:v>
                </c:pt>
                <c:pt idx="358">
                  <c:v>0.94000000000000128</c:v>
                </c:pt>
                <c:pt idx="359">
                  <c:v>5.2399999999999984</c:v>
                </c:pt>
                <c:pt idx="360">
                  <c:v>2.3000000000000007</c:v>
                </c:pt>
                <c:pt idx="361">
                  <c:v>5.5</c:v>
                </c:pt>
                <c:pt idx="362">
                  <c:v>9.1499999999999986</c:v>
                </c:pt>
                <c:pt idx="363">
                  <c:v>8.4899999999999984</c:v>
                </c:pt>
                <c:pt idx="364">
                  <c:v>8.4499999999999993</c:v>
                </c:pt>
                <c:pt idx="365">
                  <c:v>7.2800000000000011</c:v>
                </c:pt>
                <c:pt idx="366">
                  <c:v>15.54</c:v>
                </c:pt>
                <c:pt idx="367">
                  <c:v>14.7</c:v>
                </c:pt>
                <c:pt idx="368">
                  <c:v>15.76</c:v>
                </c:pt>
                <c:pt idx="369">
                  <c:v>13.09</c:v>
                </c:pt>
                <c:pt idx="370">
                  <c:v>11.02</c:v>
                </c:pt>
                <c:pt idx="371">
                  <c:v>14.99</c:v>
                </c:pt>
                <c:pt idx="372">
                  <c:v>14</c:v>
                </c:pt>
                <c:pt idx="373">
                  <c:v>11.79</c:v>
                </c:pt>
                <c:pt idx="374">
                  <c:v>24.72</c:v>
                </c:pt>
                <c:pt idx="375">
                  <c:v>23.17</c:v>
                </c:pt>
                <c:pt idx="376">
                  <c:v>22.990000000000002</c:v>
                </c:pt>
                <c:pt idx="377">
                  <c:v>18.32</c:v>
                </c:pt>
                <c:pt idx="378">
                  <c:v>18.59</c:v>
                </c:pt>
                <c:pt idx="379">
                  <c:v>13.760000000000002</c:v>
                </c:pt>
                <c:pt idx="380">
                  <c:v>10.5</c:v>
                </c:pt>
                <c:pt idx="381">
                  <c:v>11.04</c:v>
                </c:pt>
                <c:pt idx="382">
                  <c:v>36.480000000000004</c:v>
                </c:pt>
                <c:pt idx="383">
                  <c:v>37.06</c:v>
                </c:pt>
                <c:pt idx="384">
                  <c:v>39.200000000000003</c:v>
                </c:pt>
                <c:pt idx="385">
                  <c:v>39.869999999999997</c:v>
                </c:pt>
                <c:pt idx="386">
                  <c:v>26.56</c:v>
                </c:pt>
                <c:pt idx="387">
                  <c:v>27.3</c:v>
                </c:pt>
                <c:pt idx="388">
                  <c:v>27.04</c:v>
                </c:pt>
                <c:pt idx="389">
                  <c:v>29.37</c:v>
                </c:pt>
                <c:pt idx="390">
                  <c:v>56.95</c:v>
                </c:pt>
                <c:pt idx="391">
                  <c:v>43.1</c:v>
                </c:pt>
                <c:pt idx="392">
                  <c:v>42.31</c:v>
                </c:pt>
                <c:pt idx="393">
                  <c:v>47.04</c:v>
                </c:pt>
                <c:pt idx="394">
                  <c:v>43.35</c:v>
                </c:pt>
                <c:pt idx="395">
                  <c:v>45.37</c:v>
                </c:pt>
                <c:pt idx="396">
                  <c:v>46.8</c:v>
                </c:pt>
                <c:pt idx="397">
                  <c:v>49.41</c:v>
                </c:pt>
                <c:pt idx="398">
                  <c:v>3.5300000000000011</c:v>
                </c:pt>
                <c:pt idx="399">
                  <c:v>1.0599999999999987</c:v>
                </c:pt>
                <c:pt idx="400">
                  <c:v>2.5599999999999987</c:v>
                </c:pt>
                <c:pt idx="401">
                  <c:v>4.3999999999999986</c:v>
                </c:pt>
                <c:pt idx="402">
                  <c:v>52.57</c:v>
                </c:pt>
                <c:pt idx="403">
                  <c:v>55.2</c:v>
                </c:pt>
                <c:pt idx="404">
                  <c:v>59.61</c:v>
                </c:pt>
                <c:pt idx="405">
                  <c:v>59.3</c:v>
                </c:pt>
                <c:pt idx="406">
                  <c:v>12.55</c:v>
                </c:pt>
                <c:pt idx="407">
                  <c:v>11.219999999999999</c:v>
                </c:pt>
                <c:pt idx="408">
                  <c:v>9.1000000000000014</c:v>
                </c:pt>
                <c:pt idx="409">
                  <c:v>6.3299999999999983</c:v>
                </c:pt>
                <c:pt idx="410">
                  <c:v>8.879999999999999</c:v>
                </c:pt>
                <c:pt idx="411">
                  <c:v>9.02</c:v>
                </c:pt>
                <c:pt idx="412">
                  <c:v>9.36</c:v>
                </c:pt>
                <c:pt idx="413">
                  <c:v>7.59</c:v>
                </c:pt>
                <c:pt idx="414">
                  <c:v>22.240000000000002</c:v>
                </c:pt>
                <c:pt idx="415">
                  <c:v>22.509999999999998</c:v>
                </c:pt>
                <c:pt idx="416">
                  <c:v>21.7</c:v>
                </c:pt>
                <c:pt idx="417">
                  <c:v>20.990000000000002</c:v>
                </c:pt>
                <c:pt idx="418">
                  <c:v>16.740000000000002</c:v>
                </c:pt>
                <c:pt idx="419">
                  <c:v>15.88</c:v>
                </c:pt>
                <c:pt idx="420">
                  <c:v>18.119999999999997</c:v>
                </c:pt>
                <c:pt idx="421">
                  <c:v>17.2</c:v>
                </c:pt>
                <c:pt idx="422">
                  <c:v>18</c:v>
                </c:pt>
                <c:pt idx="423">
                  <c:v>20.34</c:v>
                </c:pt>
                <c:pt idx="424">
                  <c:v>18.630000000000003</c:v>
                </c:pt>
                <c:pt idx="425">
                  <c:v>18.95</c:v>
                </c:pt>
                <c:pt idx="426">
                  <c:v>17.89</c:v>
                </c:pt>
                <c:pt idx="427">
                  <c:v>17.77</c:v>
                </c:pt>
                <c:pt idx="428">
                  <c:v>15.3</c:v>
                </c:pt>
                <c:pt idx="429">
                  <c:v>10.64</c:v>
                </c:pt>
                <c:pt idx="430">
                  <c:v>10</c:v>
                </c:pt>
                <c:pt idx="431">
                  <c:v>10</c:v>
                </c:pt>
                <c:pt idx="432">
                  <c:v>11.04</c:v>
                </c:pt>
                <c:pt idx="433">
                  <c:v>12.89</c:v>
                </c:pt>
                <c:pt idx="434">
                  <c:v>11.16</c:v>
                </c:pt>
                <c:pt idx="435">
                  <c:v>11.29</c:v>
                </c:pt>
                <c:pt idx="436">
                  <c:v>13.170000000000002</c:v>
                </c:pt>
                <c:pt idx="437">
                  <c:v>5.2100000000000009</c:v>
                </c:pt>
                <c:pt idx="438">
                  <c:v>9.4400000000000013</c:v>
                </c:pt>
                <c:pt idx="439">
                  <c:v>9.3099999999999987</c:v>
                </c:pt>
                <c:pt idx="440">
                  <c:v>7.02</c:v>
                </c:pt>
                <c:pt idx="441">
                  <c:v>6.09</c:v>
                </c:pt>
                <c:pt idx="442">
                  <c:v>1.9600000000000009</c:v>
                </c:pt>
                <c:pt idx="443">
                  <c:v>4.2100000000000009</c:v>
                </c:pt>
                <c:pt idx="444">
                  <c:v>4.3999999999999986</c:v>
                </c:pt>
                <c:pt idx="445">
                  <c:v>3.5100000000000016</c:v>
                </c:pt>
                <c:pt idx="446">
                  <c:v>1.7100000000000009</c:v>
                </c:pt>
                <c:pt idx="447">
                  <c:v>0.21999999999999886</c:v>
                </c:pt>
                <c:pt idx="448">
                  <c:v>53.9</c:v>
                </c:pt>
                <c:pt idx="449">
                  <c:v>56.15</c:v>
                </c:pt>
                <c:pt idx="450">
                  <c:v>54.19</c:v>
                </c:pt>
                <c:pt idx="451">
                  <c:v>56.53</c:v>
                </c:pt>
                <c:pt idx="452">
                  <c:v>50.769999999999996</c:v>
                </c:pt>
                <c:pt idx="453">
                  <c:v>52.1</c:v>
                </c:pt>
                <c:pt idx="454">
                  <c:v>54.3</c:v>
                </c:pt>
                <c:pt idx="455">
                  <c:v>57.3</c:v>
                </c:pt>
                <c:pt idx="456">
                  <c:v>40</c:v>
                </c:pt>
                <c:pt idx="457">
                  <c:v>40</c:v>
                </c:pt>
                <c:pt idx="458">
                  <c:v>40.340000000000003</c:v>
                </c:pt>
                <c:pt idx="459">
                  <c:v>42.55</c:v>
                </c:pt>
                <c:pt idx="460">
                  <c:v>40.67</c:v>
                </c:pt>
                <c:pt idx="461">
                  <c:v>43.95</c:v>
                </c:pt>
                <c:pt idx="462">
                  <c:v>42.75</c:v>
                </c:pt>
                <c:pt idx="463">
                  <c:v>48.19</c:v>
                </c:pt>
                <c:pt idx="464">
                  <c:v>47.44</c:v>
                </c:pt>
                <c:pt idx="465">
                  <c:v>47.33</c:v>
                </c:pt>
                <c:pt idx="466">
                  <c:v>49.09</c:v>
                </c:pt>
                <c:pt idx="467">
                  <c:v>45.57</c:v>
                </c:pt>
                <c:pt idx="468">
                  <c:v>49.17</c:v>
                </c:pt>
                <c:pt idx="469">
                  <c:v>49.86</c:v>
                </c:pt>
                <c:pt idx="470">
                  <c:v>31.11</c:v>
                </c:pt>
                <c:pt idx="471">
                  <c:v>31.51</c:v>
                </c:pt>
                <c:pt idx="472">
                  <c:v>33.85</c:v>
                </c:pt>
                <c:pt idx="473">
                  <c:v>33.61</c:v>
                </c:pt>
                <c:pt idx="474">
                  <c:v>32.76</c:v>
                </c:pt>
                <c:pt idx="475">
                  <c:v>35.36</c:v>
                </c:pt>
                <c:pt idx="476">
                  <c:v>36.18</c:v>
                </c:pt>
                <c:pt idx="477">
                  <c:v>38.269999999999996</c:v>
                </c:pt>
                <c:pt idx="478">
                  <c:v>36.409999999999997</c:v>
                </c:pt>
                <c:pt idx="479">
                  <c:v>35.9</c:v>
                </c:pt>
                <c:pt idx="480">
                  <c:v>37.31</c:v>
                </c:pt>
                <c:pt idx="481">
                  <c:v>28.58</c:v>
                </c:pt>
                <c:pt idx="482">
                  <c:v>27.13</c:v>
                </c:pt>
                <c:pt idx="483">
                  <c:v>26.509999999999998</c:v>
                </c:pt>
                <c:pt idx="484">
                  <c:v>26.45</c:v>
                </c:pt>
                <c:pt idx="485">
                  <c:v>25.37</c:v>
                </c:pt>
                <c:pt idx="486">
                  <c:v>52.68</c:v>
                </c:pt>
                <c:pt idx="487">
                  <c:v>56.019999999999996</c:v>
                </c:pt>
                <c:pt idx="488">
                  <c:v>55.91</c:v>
                </c:pt>
                <c:pt idx="489">
                  <c:v>51.61</c:v>
                </c:pt>
                <c:pt idx="490">
                  <c:v>52.34</c:v>
                </c:pt>
                <c:pt idx="491">
                  <c:v>55.4</c:v>
                </c:pt>
                <c:pt idx="492">
                  <c:v>46.71</c:v>
                </c:pt>
                <c:pt idx="493">
                  <c:v>47.5</c:v>
                </c:pt>
                <c:pt idx="494">
                  <c:v>42.1</c:v>
                </c:pt>
                <c:pt idx="495">
                  <c:v>44.33</c:v>
                </c:pt>
                <c:pt idx="496">
                  <c:v>46.879999999999995</c:v>
                </c:pt>
                <c:pt idx="497">
                  <c:v>48.82</c:v>
                </c:pt>
                <c:pt idx="498">
                  <c:v>49.45</c:v>
                </c:pt>
                <c:pt idx="499">
                  <c:v>30.81</c:v>
                </c:pt>
                <c:pt idx="500">
                  <c:v>31.96</c:v>
                </c:pt>
                <c:pt idx="501">
                  <c:v>33.22</c:v>
                </c:pt>
                <c:pt idx="502">
                  <c:v>36.480000000000004</c:v>
                </c:pt>
                <c:pt idx="503">
                  <c:v>37.03</c:v>
                </c:pt>
                <c:pt idx="504">
                  <c:v>35.659999999999997</c:v>
                </c:pt>
                <c:pt idx="505">
                  <c:v>35.99</c:v>
                </c:pt>
                <c:pt idx="506">
                  <c:v>36.58</c:v>
                </c:pt>
                <c:pt idx="507">
                  <c:v>37.11</c:v>
                </c:pt>
                <c:pt idx="508">
                  <c:v>36.44</c:v>
                </c:pt>
                <c:pt idx="509">
                  <c:v>28.79</c:v>
                </c:pt>
                <c:pt idx="510">
                  <c:v>28.77</c:v>
                </c:pt>
                <c:pt idx="511">
                  <c:v>26.9</c:v>
                </c:pt>
                <c:pt idx="512">
                  <c:v>28.71</c:v>
                </c:pt>
                <c:pt idx="513">
                  <c:v>26.05</c:v>
                </c:pt>
                <c:pt idx="514">
                  <c:v>27.4</c:v>
                </c:pt>
                <c:pt idx="515">
                  <c:v>28.15</c:v>
                </c:pt>
                <c:pt idx="516">
                  <c:v>29.07</c:v>
                </c:pt>
                <c:pt idx="517">
                  <c:v>23.92</c:v>
                </c:pt>
                <c:pt idx="518">
                  <c:v>23.04</c:v>
                </c:pt>
                <c:pt idx="519">
                  <c:v>23.25</c:v>
                </c:pt>
                <c:pt idx="520">
                  <c:v>24.11</c:v>
                </c:pt>
                <c:pt idx="521">
                  <c:v>20.75</c:v>
                </c:pt>
                <c:pt idx="522">
                  <c:v>20.5</c:v>
                </c:pt>
                <c:pt idx="523">
                  <c:v>19.439999999999998</c:v>
                </c:pt>
                <c:pt idx="524">
                  <c:v>16.369999999999997</c:v>
                </c:pt>
                <c:pt idx="525">
                  <c:v>14.99</c:v>
                </c:pt>
                <c:pt idx="526">
                  <c:v>16.02</c:v>
                </c:pt>
                <c:pt idx="527">
                  <c:v>0.5</c:v>
                </c:pt>
                <c:pt idx="528">
                  <c:v>0.32000000000000028</c:v>
                </c:pt>
                <c:pt idx="529">
                  <c:v>0.82000000000000028</c:v>
                </c:pt>
                <c:pt idx="530">
                  <c:v>49.08</c:v>
                </c:pt>
                <c:pt idx="531">
                  <c:v>48.980000000000004</c:v>
                </c:pt>
                <c:pt idx="532">
                  <c:v>51.25</c:v>
                </c:pt>
                <c:pt idx="533">
                  <c:v>52.620000000000005</c:v>
                </c:pt>
                <c:pt idx="534">
                  <c:v>51.07</c:v>
                </c:pt>
                <c:pt idx="535">
                  <c:v>51.879999999999995</c:v>
                </c:pt>
                <c:pt idx="536">
                  <c:v>57.84</c:v>
                </c:pt>
                <c:pt idx="537">
                  <c:v>59.32</c:v>
                </c:pt>
                <c:pt idx="538">
                  <c:v>42.62</c:v>
                </c:pt>
                <c:pt idx="539">
                  <c:v>14.82</c:v>
                </c:pt>
                <c:pt idx="540">
                  <c:v>16.310000000000002</c:v>
                </c:pt>
                <c:pt idx="541">
                  <c:v>15.14</c:v>
                </c:pt>
                <c:pt idx="542">
                  <c:v>13.600000000000001</c:v>
                </c:pt>
                <c:pt idx="543">
                  <c:v>13.399999999999999</c:v>
                </c:pt>
                <c:pt idx="544">
                  <c:v>7.4200000000000017</c:v>
                </c:pt>
                <c:pt idx="545">
                  <c:v>6.52</c:v>
                </c:pt>
                <c:pt idx="546">
                  <c:v>7.0599999999999987</c:v>
                </c:pt>
                <c:pt idx="547">
                  <c:v>7.870000000000001</c:v>
                </c:pt>
                <c:pt idx="548">
                  <c:v>7.8999999999999986</c:v>
                </c:pt>
                <c:pt idx="549">
                  <c:v>6.4600000000000009</c:v>
                </c:pt>
                <c:pt idx="550">
                  <c:v>0.78999999999999915</c:v>
                </c:pt>
                <c:pt idx="551">
                  <c:v>4.6499999999999986</c:v>
                </c:pt>
                <c:pt idx="552">
                  <c:v>1.0799999999999983</c:v>
                </c:pt>
                <c:pt idx="553">
                  <c:v>0.78000000000000114</c:v>
                </c:pt>
                <c:pt idx="554">
                  <c:v>54.32</c:v>
                </c:pt>
                <c:pt idx="555">
                  <c:v>55.93</c:v>
                </c:pt>
                <c:pt idx="556">
                  <c:v>56.17</c:v>
                </c:pt>
                <c:pt idx="557">
                  <c:v>55.489999999999995</c:v>
                </c:pt>
                <c:pt idx="558">
                  <c:v>56.32</c:v>
                </c:pt>
                <c:pt idx="559">
                  <c:v>56.769999999999996</c:v>
                </c:pt>
                <c:pt idx="560">
                  <c:v>56.46</c:v>
                </c:pt>
                <c:pt idx="561">
                  <c:v>57.129999999999995</c:v>
                </c:pt>
                <c:pt idx="562">
                  <c:v>38.230000000000004</c:v>
                </c:pt>
                <c:pt idx="563">
                  <c:v>42.16</c:v>
                </c:pt>
                <c:pt idx="564">
                  <c:v>43.269999999999996</c:v>
                </c:pt>
                <c:pt idx="565">
                  <c:v>42.730000000000004</c:v>
                </c:pt>
                <c:pt idx="566">
                  <c:v>42.19</c:v>
                </c:pt>
                <c:pt idx="567">
                  <c:v>41.43</c:v>
                </c:pt>
                <c:pt idx="568">
                  <c:v>42.9</c:v>
                </c:pt>
                <c:pt idx="569">
                  <c:v>46.58</c:v>
                </c:pt>
                <c:pt idx="570">
                  <c:v>44.63</c:v>
                </c:pt>
                <c:pt idx="571">
                  <c:v>45.67</c:v>
                </c:pt>
                <c:pt idx="572">
                  <c:v>46.79</c:v>
                </c:pt>
                <c:pt idx="573">
                  <c:v>47.14</c:v>
                </c:pt>
                <c:pt idx="574">
                  <c:v>46.269999999999996</c:v>
                </c:pt>
                <c:pt idx="575">
                  <c:v>30</c:v>
                </c:pt>
                <c:pt idx="576">
                  <c:v>35.5</c:v>
                </c:pt>
                <c:pt idx="577">
                  <c:v>31.76</c:v>
                </c:pt>
                <c:pt idx="578">
                  <c:v>32.86</c:v>
                </c:pt>
                <c:pt idx="579">
                  <c:v>34.68</c:v>
                </c:pt>
                <c:pt idx="580">
                  <c:v>31.34</c:v>
                </c:pt>
                <c:pt idx="581">
                  <c:v>32.47</c:v>
                </c:pt>
                <c:pt idx="582">
                  <c:v>34.880000000000003</c:v>
                </c:pt>
                <c:pt idx="583">
                  <c:v>32.08</c:v>
                </c:pt>
                <c:pt idx="584">
                  <c:v>31.99</c:v>
                </c:pt>
                <c:pt idx="585">
                  <c:v>34.67</c:v>
                </c:pt>
                <c:pt idx="586">
                  <c:v>36.700000000000003</c:v>
                </c:pt>
                <c:pt idx="587">
                  <c:v>36.04</c:v>
                </c:pt>
                <c:pt idx="588">
                  <c:v>35.39</c:v>
                </c:pt>
                <c:pt idx="589">
                  <c:v>35.43</c:v>
                </c:pt>
                <c:pt idx="590">
                  <c:v>39.71</c:v>
                </c:pt>
                <c:pt idx="591">
                  <c:v>38.74</c:v>
                </c:pt>
                <c:pt idx="592">
                  <c:v>39.58</c:v>
                </c:pt>
                <c:pt idx="593">
                  <c:v>38.22</c:v>
                </c:pt>
                <c:pt idx="594">
                  <c:v>27.759999999999998</c:v>
                </c:pt>
                <c:pt idx="595">
                  <c:v>26.509999999999998</c:v>
                </c:pt>
                <c:pt idx="596">
                  <c:v>28.24</c:v>
                </c:pt>
                <c:pt idx="597">
                  <c:v>28.46</c:v>
                </c:pt>
                <c:pt idx="598">
                  <c:v>27.2</c:v>
                </c:pt>
                <c:pt idx="599">
                  <c:v>23.08</c:v>
                </c:pt>
                <c:pt idx="600">
                  <c:v>21.28</c:v>
                </c:pt>
                <c:pt idx="601">
                  <c:v>20.11</c:v>
                </c:pt>
                <c:pt idx="602">
                  <c:v>21.689999999999998</c:v>
                </c:pt>
                <c:pt idx="603">
                  <c:v>43.44</c:v>
                </c:pt>
                <c:pt idx="604">
                  <c:v>43.019999999999996</c:v>
                </c:pt>
                <c:pt idx="605">
                  <c:v>44.769999999999996</c:v>
                </c:pt>
                <c:pt idx="606">
                  <c:v>43.480000000000004</c:v>
                </c:pt>
                <c:pt idx="607">
                  <c:v>41.41</c:v>
                </c:pt>
                <c:pt idx="608">
                  <c:v>46.44</c:v>
                </c:pt>
                <c:pt idx="609">
                  <c:v>47.260000000000005</c:v>
                </c:pt>
                <c:pt idx="610">
                  <c:v>49.019999999999996</c:v>
                </c:pt>
                <c:pt idx="611">
                  <c:v>48.15</c:v>
                </c:pt>
                <c:pt idx="612">
                  <c:v>45.13</c:v>
                </c:pt>
                <c:pt idx="613">
                  <c:v>44.269999999999996</c:v>
                </c:pt>
                <c:pt idx="614">
                  <c:v>46.93</c:v>
                </c:pt>
                <c:pt idx="615">
                  <c:v>31.61</c:v>
                </c:pt>
                <c:pt idx="616">
                  <c:v>31.85</c:v>
                </c:pt>
                <c:pt idx="617">
                  <c:v>32.03</c:v>
                </c:pt>
                <c:pt idx="618">
                  <c:v>31.25</c:v>
                </c:pt>
                <c:pt idx="619">
                  <c:v>31.33</c:v>
                </c:pt>
                <c:pt idx="620">
                  <c:v>34.49</c:v>
                </c:pt>
                <c:pt idx="621">
                  <c:v>35.619999999999997</c:v>
                </c:pt>
                <c:pt idx="622">
                  <c:v>36.5</c:v>
                </c:pt>
                <c:pt idx="623">
                  <c:v>32.880000000000003</c:v>
                </c:pt>
                <c:pt idx="624">
                  <c:v>32.020000000000003</c:v>
                </c:pt>
                <c:pt idx="625">
                  <c:v>34.1</c:v>
                </c:pt>
                <c:pt idx="626">
                  <c:v>36.119999999999997</c:v>
                </c:pt>
                <c:pt idx="627">
                  <c:v>37.159999999999997</c:v>
                </c:pt>
                <c:pt idx="628">
                  <c:v>39.5</c:v>
                </c:pt>
                <c:pt idx="629">
                  <c:v>29.8</c:v>
                </c:pt>
                <c:pt idx="630">
                  <c:v>28.66</c:v>
                </c:pt>
                <c:pt idx="631">
                  <c:v>30.3</c:v>
                </c:pt>
                <c:pt idx="632">
                  <c:v>30</c:v>
                </c:pt>
                <c:pt idx="633">
                  <c:v>28.36</c:v>
                </c:pt>
                <c:pt idx="634">
                  <c:v>26.95</c:v>
                </c:pt>
                <c:pt idx="635">
                  <c:v>22.68</c:v>
                </c:pt>
                <c:pt idx="636">
                  <c:v>26.45</c:v>
                </c:pt>
                <c:pt idx="637">
                  <c:v>24.87</c:v>
                </c:pt>
                <c:pt idx="638">
                  <c:v>23.55</c:v>
                </c:pt>
                <c:pt idx="639">
                  <c:v>22.27</c:v>
                </c:pt>
                <c:pt idx="640">
                  <c:v>23.19</c:v>
                </c:pt>
                <c:pt idx="641">
                  <c:v>21.6</c:v>
                </c:pt>
                <c:pt idx="642">
                  <c:v>16.619999999999997</c:v>
                </c:pt>
                <c:pt idx="643">
                  <c:v>18.11</c:v>
                </c:pt>
                <c:pt idx="644">
                  <c:v>16.869999999999997</c:v>
                </c:pt>
                <c:pt idx="645">
                  <c:v>14.26</c:v>
                </c:pt>
                <c:pt idx="646">
                  <c:v>17</c:v>
                </c:pt>
                <c:pt idx="647">
                  <c:v>24.98</c:v>
                </c:pt>
                <c:pt idx="648">
                  <c:v>24.44</c:v>
                </c:pt>
                <c:pt idx="649">
                  <c:v>23.04</c:v>
                </c:pt>
                <c:pt idx="650">
                  <c:v>23.28</c:v>
                </c:pt>
                <c:pt idx="651">
                  <c:v>27.39</c:v>
                </c:pt>
                <c:pt idx="652">
                  <c:v>21.93</c:v>
                </c:pt>
                <c:pt idx="653">
                  <c:v>24.11</c:v>
                </c:pt>
                <c:pt idx="654">
                  <c:v>21.64</c:v>
                </c:pt>
                <c:pt idx="655">
                  <c:v>16.369999999999997</c:v>
                </c:pt>
                <c:pt idx="656">
                  <c:v>18.619999999999997</c:v>
                </c:pt>
                <c:pt idx="657">
                  <c:v>19.45</c:v>
                </c:pt>
                <c:pt idx="658">
                  <c:v>16.880000000000003</c:v>
                </c:pt>
                <c:pt idx="659">
                  <c:v>15.06</c:v>
                </c:pt>
                <c:pt idx="660">
                  <c:v>14</c:v>
                </c:pt>
                <c:pt idx="661">
                  <c:v>13.120000000000001</c:v>
                </c:pt>
                <c:pt idx="662">
                  <c:v>12.690000000000001</c:v>
                </c:pt>
                <c:pt idx="663">
                  <c:v>8.7800000000000011</c:v>
                </c:pt>
                <c:pt idx="664">
                  <c:v>7.8000000000000007</c:v>
                </c:pt>
                <c:pt idx="665">
                  <c:v>6.32</c:v>
                </c:pt>
                <c:pt idx="666">
                  <c:v>5.25</c:v>
                </c:pt>
                <c:pt idx="667">
                  <c:v>2.9200000000000017</c:v>
                </c:pt>
                <c:pt idx="668">
                  <c:v>1.5</c:v>
                </c:pt>
                <c:pt idx="669">
                  <c:v>0.39000000000000057</c:v>
                </c:pt>
                <c:pt idx="670">
                  <c:v>3.7199999999999989</c:v>
                </c:pt>
                <c:pt idx="671">
                  <c:v>59.35</c:v>
                </c:pt>
                <c:pt idx="672">
                  <c:v>58.72</c:v>
                </c:pt>
                <c:pt idx="673">
                  <c:v>58.25</c:v>
                </c:pt>
                <c:pt idx="674">
                  <c:v>53.54</c:v>
                </c:pt>
                <c:pt idx="675">
                  <c:v>50.7</c:v>
                </c:pt>
                <c:pt idx="676">
                  <c:v>52.55</c:v>
                </c:pt>
                <c:pt idx="677">
                  <c:v>53.55</c:v>
                </c:pt>
                <c:pt idx="678">
                  <c:v>55.66</c:v>
                </c:pt>
                <c:pt idx="679">
                  <c:v>40.590000000000003</c:v>
                </c:pt>
                <c:pt idx="680">
                  <c:v>30.72</c:v>
                </c:pt>
                <c:pt idx="681">
                  <c:v>30</c:v>
                </c:pt>
                <c:pt idx="682">
                  <c:v>30.75</c:v>
                </c:pt>
                <c:pt idx="683">
                  <c:v>31.22</c:v>
                </c:pt>
                <c:pt idx="684">
                  <c:v>34.11</c:v>
                </c:pt>
                <c:pt idx="685">
                  <c:v>32.090000000000003</c:v>
                </c:pt>
                <c:pt idx="686">
                  <c:v>31.4</c:v>
                </c:pt>
                <c:pt idx="687">
                  <c:v>40.58</c:v>
                </c:pt>
                <c:pt idx="688">
                  <c:v>40.67</c:v>
                </c:pt>
                <c:pt idx="689">
                  <c:v>31.42</c:v>
                </c:pt>
                <c:pt idx="690">
                  <c:v>32.53</c:v>
                </c:pt>
                <c:pt idx="691">
                  <c:v>34.39</c:v>
                </c:pt>
                <c:pt idx="692">
                  <c:v>34.619999999999997</c:v>
                </c:pt>
                <c:pt idx="693">
                  <c:v>33.32</c:v>
                </c:pt>
                <c:pt idx="694">
                  <c:v>38.79</c:v>
                </c:pt>
                <c:pt idx="695">
                  <c:v>36.79</c:v>
                </c:pt>
                <c:pt idx="696">
                  <c:v>37.01</c:v>
                </c:pt>
                <c:pt idx="697">
                  <c:v>26.92</c:v>
                </c:pt>
                <c:pt idx="698">
                  <c:v>27.52</c:v>
                </c:pt>
                <c:pt idx="699">
                  <c:v>29.54</c:v>
                </c:pt>
                <c:pt idx="700">
                  <c:v>26.43</c:v>
                </c:pt>
                <c:pt idx="701">
                  <c:v>26</c:v>
                </c:pt>
                <c:pt idx="702">
                  <c:v>22.59</c:v>
                </c:pt>
                <c:pt idx="703">
                  <c:v>22.1</c:v>
                </c:pt>
                <c:pt idx="704">
                  <c:v>22.990000000000002</c:v>
                </c:pt>
                <c:pt idx="705">
                  <c:v>11.190000000000001</c:v>
                </c:pt>
                <c:pt idx="706">
                  <c:v>6.8099999999999987</c:v>
                </c:pt>
                <c:pt idx="707">
                  <c:v>8.7399999999999984</c:v>
                </c:pt>
                <c:pt idx="708">
                  <c:v>5.84</c:v>
                </c:pt>
                <c:pt idx="709">
                  <c:v>7.1900000000000013</c:v>
                </c:pt>
                <c:pt idx="710">
                  <c:v>2.7800000000000011</c:v>
                </c:pt>
                <c:pt idx="711">
                  <c:v>4.07</c:v>
                </c:pt>
                <c:pt idx="712">
                  <c:v>2.2600000000000016</c:v>
                </c:pt>
                <c:pt idx="713">
                  <c:v>1.9899999999999984</c:v>
                </c:pt>
                <c:pt idx="714">
                  <c:v>0.94000000000000128</c:v>
                </c:pt>
                <c:pt idx="715">
                  <c:v>5.2399999999999984</c:v>
                </c:pt>
                <c:pt idx="716">
                  <c:v>2.3000000000000007</c:v>
                </c:pt>
                <c:pt idx="717">
                  <c:v>5.5</c:v>
                </c:pt>
                <c:pt idx="718">
                  <c:v>9.1499999999999986</c:v>
                </c:pt>
                <c:pt idx="719">
                  <c:v>8.4899999999999984</c:v>
                </c:pt>
                <c:pt idx="720">
                  <c:v>8.4499999999999993</c:v>
                </c:pt>
                <c:pt idx="721">
                  <c:v>7.2800000000000011</c:v>
                </c:pt>
                <c:pt idx="722">
                  <c:v>15.54</c:v>
                </c:pt>
                <c:pt idx="723">
                  <c:v>14.7</c:v>
                </c:pt>
                <c:pt idx="724">
                  <c:v>15.76</c:v>
                </c:pt>
                <c:pt idx="725">
                  <c:v>13.09</c:v>
                </c:pt>
                <c:pt idx="726">
                  <c:v>11.02</c:v>
                </c:pt>
                <c:pt idx="727">
                  <c:v>14.99</c:v>
                </c:pt>
                <c:pt idx="728">
                  <c:v>14</c:v>
                </c:pt>
                <c:pt idx="729">
                  <c:v>11.79</c:v>
                </c:pt>
                <c:pt idx="730">
                  <c:v>24.72</c:v>
                </c:pt>
                <c:pt idx="731">
                  <c:v>23.17</c:v>
                </c:pt>
                <c:pt idx="732">
                  <c:v>22.990000000000002</c:v>
                </c:pt>
                <c:pt idx="733">
                  <c:v>18.32</c:v>
                </c:pt>
                <c:pt idx="734">
                  <c:v>18.59</c:v>
                </c:pt>
                <c:pt idx="735">
                  <c:v>13.760000000000002</c:v>
                </c:pt>
                <c:pt idx="736">
                  <c:v>10.5</c:v>
                </c:pt>
                <c:pt idx="737">
                  <c:v>11.04</c:v>
                </c:pt>
                <c:pt idx="738">
                  <c:v>36.480000000000004</c:v>
                </c:pt>
                <c:pt idx="739">
                  <c:v>37.06</c:v>
                </c:pt>
                <c:pt idx="740">
                  <c:v>39.200000000000003</c:v>
                </c:pt>
                <c:pt idx="741">
                  <c:v>39.869999999999997</c:v>
                </c:pt>
                <c:pt idx="742">
                  <c:v>26.56</c:v>
                </c:pt>
                <c:pt idx="743">
                  <c:v>27.3</c:v>
                </c:pt>
                <c:pt idx="744">
                  <c:v>27.04</c:v>
                </c:pt>
                <c:pt idx="745">
                  <c:v>29.37</c:v>
                </c:pt>
                <c:pt idx="746">
                  <c:v>56.95</c:v>
                </c:pt>
                <c:pt idx="747">
                  <c:v>43.1</c:v>
                </c:pt>
                <c:pt idx="748">
                  <c:v>42.31</c:v>
                </c:pt>
                <c:pt idx="749">
                  <c:v>47.04</c:v>
                </c:pt>
                <c:pt idx="750">
                  <c:v>43.35</c:v>
                </c:pt>
                <c:pt idx="751">
                  <c:v>45.37</c:v>
                </c:pt>
                <c:pt idx="752">
                  <c:v>46.8</c:v>
                </c:pt>
                <c:pt idx="753">
                  <c:v>49.41</c:v>
                </c:pt>
                <c:pt idx="754">
                  <c:v>3.5300000000000011</c:v>
                </c:pt>
                <c:pt idx="755">
                  <c:v>1.0599999999999987</c:v>
                </c:pt>
                <c:pt idx="756">
                  <c:v>2.5599999999999987</c:v>
                </c:pt>
                <c:pt idx="757">
                  <c:v>4.3999999999999986</c:v>
                </c:pt>
                <c:pt idx="758">
                  <c:v>52.57</c:v>
                </c:pt>
                <c:pt idx="759">
                  <c:v>55.2</c:v>
                </c:pt>
                <c:pt idx="760">
                  <c:v>59.61</c:v>
                </c:pt>
                <c:pt idx="761">
                  <c:v>59.3</c:v>
                </c:pt>
                <c:pt idx="762">
                  <c:v>12.55</c:v>
                </c:pt>
                <c:pt idx="763">
                  <c:v>11.219999999999999</c:v>
                </c:pt>
                <c:pt idx="764">
                  <c:v>9.1000000000000014</c:v>
                </c:pt>
                <c:pt idx="765">
                  <c:v>6.3299999999999983</c:v>
                </c:pt>
                <c:pt idx="766">
                  <c:v>8.879999999999999</c:v>
                </c:pt>
                <c:pt idx="767">
                  <c:v>9.02</c:v>
                </c:pt>
                <c:pt idx="768">
                  <c:v>9.36</c:v>
                </c:pt>
                <c:pt idx="769">
                  <c:v>7.59</c:v>
                </c:pt>
                <c:pt idx="770">
                  <c:v>22.240000000000002</c:v>
                </c:pt>
                <c:pt idx="771">
                  <c:v>22.509999999999998</c:v>
                </c:pt>
                <c:pt idx="772">
                  <c:v>21.7</c:v>
                </c:pt>
                <c:pt idx="773">
                  <c:v>20.990000000000002</c:v>
                </c:pt>
                <c:pt idx="774">
                  <c:v>16.740000000000002</c:v>
                </c:pt>
                <c:pt idx="775">
                  <c:v>15.88</c:v>
                </c:pt>
                <c:pt idx="776">
                  <c:v>18.119999999999997</c:v>
                </c:pt>
                <c:pt idx="777">
                  <c:v>17.2</c:v>
                </c:pt>
                <c:pt idx="778">
                  <c:v>18</c:v>
                </c:pt>
                <c:pt idx="779">
                  <c:v>20.34</c:v>
                </c:pt>
                <c:pt idx="780">
                  <c:v>18.630000000000003</c:v>
                </c:pt>
                <c:pt idx="781">
                  <c:v>18.95</c:v>
                </c:pt>
                <c:pt idx="782">
                  <c:v>17.89</c:v>
                </c:pt>
                <c:pt idx="783">
                  <c:v>17.77</c:v>
                </c:pt>
                <c:pt idx="784">
                  <c:v>15.3</c:v>
                </c:pt>
                <c:pt idx="785">
                  <c:v>10.64</c:v>
                </c:pt>
                <c:pt idx="786">
                  <c:v>10</c:v>
                </c:pt>
                <c:pt idx="787">
                  <c:v>10</c:v>
                </c:pt>
                <c:pt idx="788">
                  <c:v>11.04</c:v>
                </c:pt>
                <c:pt idx="789">
                  <c:v>12.89</c:v>
                </c:pt>
                <c:pt idx="790">
                  <c:v>11.16</c:v>
                </c:pt>
                <c:pt idx="791">
                  <c:v>11.29</c:v>
                </c:pt>
                <c:pt idx="792">
                  <c:v>13.170000000000002</c:v>
                </c:pt>
                <c:pt idx="793">
                  <c:v>5.2100000000000009</c:v>
                </c:pt>
                <c:pt idx="794">
                  <c:v>9.4400000000000013</c:v>
                </c:pt>
                <c:pt idx="795">
                  <c:v>9.3099999999999987</c:v>
                </c:pt>
                <c:pt idx="796">
                  <c:v>7.02</c:v>
                </c:pt>
                <c:pt idx="797">
                  <c:v>6.09</c:v>
                </c:pt>
                <c:pt idx="798">
                  <c:v>1.9600000000000009</c:v>
                </c:pt>
                <c:pt idx="799">
                  <c:v>4.2100000000000009</c:v>
                </c:pt>
                <c:pt idx="800">
                  <c:v>4.3999999999999986</c:v>
                </c:pt>
                <c:pt idx="801">
                  <c:v>3.5100000000000016</c:v>
                </c:pt>
                <c:pt idx="802">
                  <c:v>1.7100000000000009</c:v>
                </c:pt>
                <c:pt idx="803">
                  <c:v>0.21999999999999886</c:v>
                </c:pt>
                <c:pt idx="804">
                  <c:v>53.9</c:v>
                </c:pt>
                <c:pt idx="805">
                  <c:v>56.15</c:v>
                </c:pt>
                <c:pt idx="806">
                  <c:v>54.19</c:v>
                </c:pt>
                <c:pt idx="807">
                  <c:v>56.53</c:v>
                </c:pt>
                <c:pt idx="808">
                  <c:v>50.769999999999996</c:v>
                </c:pt>
                <c:pt idx="809">
                  <c:v>52.1</c:v>
                </c:pt>
                <c:pt idx="810">
                  <c:v>54.3</c:v>
                </c:pt>
                <c:pt idx="811">
                  <c:v>57.3</c:v>
                </c:pt>
                <c:pt idx="812">
                  <c:v>40</c:v>
                </c:pt>
                <c:pt idx="813">
                  <c:v>40</c:v>
                </c:pt>
                <c:pt idx="814">
                  <c:v>40.340000000000003</c:v>
                </c:pt>
                <c:pt idx="815">
                  <c:v>42.55</c:v>
                </c:pt>
                <c:pt idx="816">
                  <c:v>40.67</c:v>
                </c:pt>
                <c:pt idx="817">
                  <c:v>43.95</c:v>
                </c:pt>
                <c:pt idx="818">
                  <c:v>42.75</c:v>
                </c:pt>
                <c:pt idx="819">
                  <c:v>48.19</c:v>
                </c:pt>
                <c:pt idx="820">
                  <c:v>47.44</c:v>
                </c:pt>
                <c:pt idx="821">
                  <c:v>47.33</c:v>
                </c:pt>
                <c:pt idx="822">
                  <c:v>49.09</c:v>
                </c:pt>
                <c:pt idx="823">
                  <c:v>45.57</c:v>
                </c:pt>
                <c:pt idx="824">
                  <c:v>49.17</c:v>
                </c:pt>
                <c:pt idx="825">
                  <c:v>49.86</c:v>
                </c:pt>
                <c:pt idx="826">
                  <c:v>31.11</c:v>
                </c:pt>
                <c:pt idx="827">
                  <c:v>31.51</c:v>
                </c:pt>
                <c:pt idx="828">
                  <c:v>33.85</c:v>
                </c:pt>
                <c:pt idx="829">
                  <c:v>33.61</c:v>
                </c:pt>
                <c:pt idx="830">
                  <c:v>32.76</c:v>
                </c:pt>
                <c:pt idx="831">
                  <c:v>35.36</c:v>
                </c:pt>
                <c:pt idx="832">
                  <c:v>36.18</c:v>
                </c:pt>
                <c:pt idx="833">
                  <c:v>38.269999999999996</c:v>
                </c:pt>
                <c:pt idx="834">
                  <c:v>36.409999999999997</c:v>
                </c:pt>
                <c:pt idx="835">
                  <c:v>35.9</c:v>
                </c:pt>
                <c:pt idx="836">
                  <c:v>37.31</c:v>
                </c:pt>
                <c:pt idx="837">
                  <c:v>28.58</c:v>
                </c:pt>
                <c:pt idx="838">
                  <c:v>27.13</c:v>
                </c:pt>
                <c:pt idx="839">
                  <c:v>26.509999999999998</c:v>
                </c:pt>
                <c:pt idx="840">
                  <c:v>26.45</c:v>
                </c:pt>
                <c:pt idx="841">
                  <c:v>25.37</c:v>
                </c:pt>
                <c:pt idx="842">
                  <c:v>52.68</c:v>
                </c:pt>
                <c:pt idx="843">
                  <c:v>56.019999999999996</c:v>
                </c:pt>
                <c:pt idx="844">
                  <c:v>55.91</c:v>
                </c:pt>
                <c:pt idx="845">
                  <c:v>51.61</c:v>
                </c:pt>
                <c:pt idx="846">
                  <c:v>52.34</c:v>
                </c:pt>
                <c:pt idx="847">
                  <c:v>55.4</c:v>
                </c:pt>
                <c:pt idx="848">
                  <c:v>46.71</c:v>
                </c:pt>
                <c:pt idx="849">
                  <c:v>47.5</c:v>
                </c:pt>
                <c:pt idx="850">
                  <c:v>42.1</c:v>
                </c:pt>
                <c:pt idx="851">
                  <c:v>44.33</c:v>
                </c:pt>
                <c:pt idx="852">
                  <c:v>46.879999999999995</c:v>
                </c:pt>
                <c:pt idx="853">
                  <c:v>48.82</c:v>
                </c:pt>
                <c:pt idx="854">
                  <c:v>49.45</c:v>
                </c:pt>
                <c:pt idx="855">
                  <c:v>30.81</c:v>
                </c:pt>
                <c:pt idx="856">
                  <c:v>31.96</c:v>
                </c:pt>
                <c:pt idx="857">
                  <c:v>33.22</c:v>
                </c:pt>
                <c:pt idx="858">
                  <c:v>36.480000000000004</c:v>
                </c:pt>
                <c:pt idx="859">
                  <c:v>37.03</c:v>
                </c:pt>
                <c:pt idx="860">
                  <c:v>35.659999999999997</c:v>
                </c:pt>
                <c:pt idx="861">
                  <c:v>35.99</c:v>
                </c:pt>
                <c:pt idx="862">
                  <c:v>36.58</c:v>
                </c:pt>
                <c:pt idx="863">
                  <c:v>37.11</c:v>
                </c:pt>
                <c:pt idx="864">
                  <c:v>36.44</c:v>
                </c:pt>
                <c:pt idx="865">
                  <c:v>28.79</c:v>
                </c:pt>
                <c:pt idx="866">
                  <c:v>28.77</c:v>
                </c:pt>
                <c:pt idx="867">
                  <c:v>26.9</c:v>
                </c:pt>
                <c:pt idx="868">
                  <c:v>28.71</c:v>
                </c:pt>
                <c:pt idx="869">
                  <c:v>26.05</c:v>
                </c:pt>
                <c:pt idx="870">
                  <c:v>27.4</c:v>
                </c:pt>
                <c:pt idx="871">
                  <c:v>28.15</c:v>
                </c:pt>
                <c:pt idx="872">
                  <c:v>29.07</c:v>
                </c:pt>
                <c:pt idx="873">
                  <c:v>23.92</c:v>
                </c:pt>
                <c:pt idx="874">
                  <c:v>23.04</c:v>
                </c:pt>
                <c:pt idx="875">
                  <c:v>23.25</c:v>
                </c:pt>
                <c:pt idx="876">
                  <c:v>24.11</c:v>
                </c:pt>
                <c:pt idx="877">
                  <c:v>20.75</c:v>
                </c:pt>
                <c:pt idx="878">
                  <c:v>20.5</c:v>
                </c:pt>
                <c:pt idx="879">
                  <c:v>19.439999999999998</c:v>
                </c:pt>
                <c:pt idx="880">
                  <c:v>16.369999999999997</c:v>
                </c:pt>
                <c:pt idx="881">
                  <c:v>14.99</c:v>
                </c:pt>
                <c:pt idx="882">
                  <c:v>16.02</c:v>
                </c:pt>
                <c:pt idx="883">
                  <c:v>0.5</c:v>
                </c:pt>
                <c:pt idx="884">
                  <c:v>0.32000000000000028</c:v>
                </c:pt>
                <c:pt idx="885">
                  <c:v>0.82000000000000028</c:v>
                </c:pt>
                <c:pt idx="886">
                  <c:v>49.08</c:v>
                </c:pt>
                <c:pt idx="887">
                  <c:v>48.980000000000004</c:v>
                </c:pt>
                <c:pt idx="888">
                  <c:v>51.25</c:v>
                </c:pt>
                <c:pt idx="889">
                  <c:v>52.620000000000005</c:v>
                </c:pt>
                <c:pt idx="890">
                  <c:v>51.07</c:v>
                </c:pt>
                <c:pt idx="891">
                  <c:v>51.879999999999995</c:v>
                </c:pt>
                <c:pt idx="892">
                  <c:v>57.84</c:v>
                </c:pt>
                <c:pt idx="893">
                  <c:v>59.32</c:v>
                </c:pt>
                <c:pt idx="894">
                  <c:v>42.62</c:v>
                </c:pt>
                <c:pt idx="895">
                  <c:v>14.82</c:v>
                </c:pt>
                <c:pt idx="896">
                  <c:v>16.310000000000002</c:v>
                </c:pt>
                <c:pt idx="897">
                  <c:v>15.14</c:v>
                </c:pt>
                <c:pt idx="898">
                  <c:v>13.600000000000001</c:v>
                </c:pt>
                <c:pt idx="899">
                  <c:v>13.399999999999999</c:v>
                </c:pt>
                <c:pt idx="900">
                  <c:v>7.4200000000000017</c:v>
                </c:pt>
                <c:pt idx="901">
                  <c:v>6.52</c:v>
                </c:pt>
                <c:pt idx="902">
                  <c:v>7.0599999999999987</c:v>
                </c:pt>
                <c:pt idx="903">
                  <c:v>7.870000000000001</c:v>
                </c:pt>
                <c:pt idx="904">
                  <c:v>7.8999999999999986</c:v>
                </c:pt>
                <c:pt idx="905">
                  <c:v>6.4600000000000009</c:v>
                </c:pt>
                <c:pt idx="906">
                  <c:v>0.78999999999999915</c:v>
                </c:pt>
                <c:pt idx="907">
                  <c:v>4.6499999999999986</c:v>
                </c:pt>
                <c:pt idx="908">
                  <c:v>1.0799999999999983</c:v>
                </c:pt>
                <c:pt idx="909">
                  <c:v>0.78000000000000114</c:v>
                </c:pt>
                <c:pt idx="910">
                  <c:v>54.32</c:v>
                </c:pt>
                <c:pt idx="911">
                  <c:v>55.93</c:v>
                </c:pt>
                <c:pt idx="912">
                  <c:v>56.17</c:v>
                </c:pt>
                <c:pt idx="913">
                  <c:v>55.489999999999995</c:v>
                </c:pt>
                <c:pt idx="914">
                  <c:v>56.32</c:v>
                </c:pt>
                <c:pt idx="915">
                  <c:v>56.769999999999996</c:v>
                </c:pt>
                <c:pt idx="916">
                  <c:v>56.46</c:v>
                </c:pt>
                <c:pt idx="917">
                  <c:v>57.129999999999995</c:v>
                </c:pt>
                <c:pt idx="918">
                  <c:v>38.230000000000004</c:v>
                </c:pt>
                <c:pt idx="919">
                  <c:v>42.16</c:v>
                </c:pt>
                <c:pt idx="920">
                  <c:v>43.269999999999996</c:v>
                </c:pt>
                <c:pt idx="921">
                  <c:v>42.730000000000004</c:v>
                </c:pt>
                <c:pt idx="922">
                  <c:v>42.19</c:v>
                </c:pt>
                <c:pt idx="923">
                  <c:v>41.43</c:v>
                </c:pt>
                <c:pt idx="924">
                  <c:v>42.9</c:v>
                </c:pt>
                <c:pt idx="925">
                  <c:v>46.58</c:v>
                </c:pt>
                <c:pt idx="926">
                  <c:v>44.63</c:v>
                </c:pt>
                <c:pt idx="927">
                  <c:v>45.67</c:v>
                </c:pt>
                <c:pt idx="928">
                  <c:v>46.79</c:v>
                </c:pt>
                <c:pt idx="929">
                  <c:v>47.14</c:v>
                </c:pt>
                <c:pt idx="930">
                  <c:v>46.269999999999996</c:v>
                </c:pt>
                <c:pt idx="931">
                  <c:v>30</c:v>
                </c:pt>
                <c:pt idx="932">
                  <c:v>35.5</c:v>
                </c:pt>
                <c:pt idx="933">
                  <c:v>31.76</c:v>
                </c:pt>
                <c:pt idx="934">
                  <c:v>32.86</c:v>
                </c:pt>
                <c:pt idx="935">
                  <c:v>34.68</c:v>
                </c:pt>
                <c:pt idx="936">
                  <c:v>31.34</c:v>
                </c:pt>
                <c:pt idx="937">
                  <c:v>32.47</c:v>
                </c:pt>
                <c:pt idx="938">
                  <c:v>34.880000000000003</c:v>
                </c:pt>
                <c:pt idx="939">
                  <c:v>32.08</c:v>
                </c:pt>
                <c:pt idx="940">
                  <c:v>31.99</c:v>
                </c:pt>
                <c:pt idx="941">
                  <c:v>34.67</c:v>
                </c:pt>
                <c:pt idx="942">
                  <c:v>36.700000000000003</c:v>
                </c:pt>
                <c:pt idx="943">
                  <c:v>36.04</c:v>
                </c:pt>
                <c:pt idx="944">
                  <c:v>35.39</c:v>
                </c:pt>
                <c:pt idx="945">
                  <c:v>35.43</c:v>
                </c:pt>
                <c:pt idx="946">
                  <c:v>39.71</c:v>
                </c:pt>
                <c:pt idx="947">
                  <c:v>38.74</c:v>
                </c:pt>
                <c:pt idx="948">
                  <c:v>39.58</c:v>
                </c:pt>
                <c:pt idx="949">
                  <c:v>38.22</c:v>
                </c:pt>
                <c:pt idx="950">
                  <c:v>27.759999999999998</c:v>
                </c:pt>
                <c:pt idx="951">
                  <c:v>26.509999999999998</c:v>
                </c:pt>
                <c:pt idx="952">
                  <c:v>28.24</c:v>
                </c:pt>
                <c:pt idx="953">
                  <c:v>28.46</c:v>
                </c:pt>
                <c:pt idx="954">
                  <c:v>27.2</c:v>
                </c:pt>
                <c:pt idx="955">
                  <c:v>23.08</c:v>
                </c:pt>
                <c:pt idx="956">
                  <c:v>21.28</c:v>
                </c:pt>
                <c:pt idx="957">
                  <c:v>20.11</c:v>
                </c:pt>
                <c:pt idx="958">
                  <c:v>21.689999999999998</c:v>
                </c:pt>
                <c:pt idx="959">
                  <c:v>43.44</c:v>
                </c:pt>
                <c:pt idx="960">
                  <c:v>43.019999999999996</c:v>
                </c:pt>
                <c:pt idx="961">
                  <c:v>44.769999999999996</c:v>
                </c:pt>
                <c:pt idx="962">
                  <c:v>43.480000000000004</c:v>
                </c:pt>
                <c:pt idx="963">
                  <c:v>41.41</c:v>
                </c:pt>
                <c:pt idx="964">
                  <c:v>46.44</c:v>
                </c:pt>
                <c:pt idx="965">
                  <c:v>47.260000000000005</c:v>
                </c:pt>
                <c:pt idx="966">
                  <c:v>49.019999999999996</c:v>
                </c:pt>
                <c:pt idx="967">
                  <c:v>48.15</c:v>
                </c:pt>
                <c:pt idx="968">
                  <c:v>45.13</c:v>
                </c:pt>
                <c:pt idx="969">
                  <c:v>44.269999999999996</c:v>
                </c:pt>
                <c:pt idx="970">
                  <c:v>46.93</c:v>
                </c:pt>
                <c:pt idx="971">
                  <c:v>31.61</c:v>
                </c:pt>
                <c:pt idx="972">
                  <c:v>31.85</c:v>
                </c:pt>
                <c:pt idx="973">
                  <c:v>32.03</c:v>
                </c:pt>
                <c:pt idx="974">
                  <c:v>31.25</c:v>
                </c:pt>
                <c:pt idx="975">
                  <c:v>31.33</c:v>
                </c:pt>
                <c:pt idx="976">
                  <c:v>34.49</c:v>
                </c:pt>
                <c:pt idx="977">
                  <c:v>35.619999999999997</c:v>
                </c:pt>
                <c:pt idx="978">
                  <c:v>36.5</c:v>
                </c:pt>
                <c:pt idx="979">
                  <c:v>32.880000000000003</c:v>
                </c:pt>
                <c:pt idx="980">
                  <c:v>32.020000000000003</c:v>
                </c:pt>
                <c:pt idx="981">
                  <c:v>34.1</c:v>
                </c:pt>
                <c:pt idx="982">
                  <c:v>36.119999999999997</c:v>
                </c:pt>
                <c:pt idx="983">
                  <c:v>37.159999999999997</c:v>
                </c:pt>
                <c:pt idx="984">
                  <c:v>39.5</c:v>
                </c:pt>
                <c:pt idx="985">
                  <c:v>29.8</c:v>
                </c:pt>
                <c:pt idx="986">
                  <c:v>28.66</c:v>
                </c:pt>
                <c:pt idx="987">
                  <c:v>30.3</c:v>
                </c:pt>
                <c:pt idx="988">
                  <c:v>30</c:v>
                </c:pt>
                <c:pt idx="989">
                  <c:v>28.36</c:v>
                </c:pt>
                <c:pt idx="990">
                  <c:v>26.95</c:v>
                </c:pt>
                <c:pt idx="991">
                  <c:v>22.68</c:v>
                </c:pt>
                <c:pt idx="992">
                  <c:v>26.45</c:v>
                </c:pt>
                <c:pt idx="993">
                  <c:v>24.87</c:v>
                </c:pt>
                <c:pt idx="994">
                  <c:v>23.55</c:v>
                </c:pt>
                <c:pt idx="995">
                  <c:v>22.27</c:v>
                </c:pt>
                <c:pt idx="996">
                  <c:v>23.19</c:v>
                </c:pt>
                <c:pt idx="997">
                  <c:v>21.6</c:v>
                </c:pt>
                <c:pt idx="998">
                  <c:v>16.619999999999997</c:v>
                </c:pt>
                <c:pt idx="999">
                  <c:v>18.11</c:v>
                </c:pt>
                <c:pt idx="1000">
                  <c:v>16.869999999999997</c:v>
                </c:pt>
                <c:pt idx="1001">
                  <c:v>14.26</c:v>
                </c:pt>
                <c:pt idx="1002">
                  <c:v>17</c:v>
                </c:pt>
                <c:pt idx="1003">
                  <c:v>24.98</c:v>
                </c:pt>
                <c:pt idx="1004">
                  <c:v>24.44</c:v>
                </c:pt>
                <c:pt idx="1005">
                  <c:v>23.04</c:v>
                </c:pt>
                <c:pt idx="1006">
                  <c:v>23.28</c:v>
                </c:pt>
                <c:pt idx="1007">
                  <c:v>27.39</c:v>
                </c:pt>
                <c:pt idx="1008">
                  <c:v>21.93</c:v>
                </c:pt>
                <c:pt idx="1009">
                  <c:v>24.11</c:v>
                </c:pt>
                <c:pt idx="1010">
                  <c:v>21.64</c:v>
                </c:pt>
                <c:pt idx="1011">
                  <c:v>16.369999999999997</c:v>
                </c:pt>
                <c:pt idx="1012">
                  <c:v>18.619999999999997</c:v>
                </c:pt>
                <c:pt idx="1013">
                  <c:v>19.45</c:v>
                </c:pt>
                <c:pt idx="1014">
                  <c:v>16.880000000000003</c:v>
                </c:pt>
                <c:pt idx="1015">
                  <c:v>15.06</c:v>
                </c:pt>
                <c:pt idx="1016">
                  <c:v>14</c:v>
                </c:pt>
                <c:pt idx="1017">
                  <c:v>13.120000000000001</c:v>
                </c:pt>
                <c:pt idx="1018">
                  <c:v>12.690000000000001</c:v>
                </c:pt>
                <c:pt idx="1019">
                  <c:v>8.7800000000000011</c:v>
                </c:pt>
                <c:pt idx="1020">
                  <c:v>7.8000000000000007</c:v>
                </c:pt>
                <c:pt idx="1021">
                  <c:v>6.32</c:v>
                </c:pt>
                <c:pt idx="1022">
                  <c:v>5.25</c:v>
                </c:pt>
                <c:pt idx="1023">
                  <c:v>2.9200000000000017</c:v>
                </c:pt>
                <c:pt idx="1024">
                  <c:v>1.5</c:v>
                </c:pt>
                <c:pt idx="1025">
                  <c:v>0.39000000000000057</c:v>
                </c:pt>
                <c:pt idx="1026">
                  <c:v>3.7199999999999989</c:v>
                </c:pt>
                <c:pt idx="1027">
                  <c:v>59.35</c:v>
                </c:pt>
                <c:pt idx="1028">
                  <c:v>58.72</c:v>
                </c:pt>
                <c:pt idx="1029">
                  <c:v>58.25</c:v>
                </c:pt>
                <c:pt idx="1030">
                  <c:v>53.54</c:v>
                </c:pt>
                <c:pt idx="1031">
                  <c:v>50.7</c:v>
                </c:pt>
                <c:pt idx="1032">
                  <c:v>52.55</c:v>
                </c:pt>
                <c:pt idx="1033">
                  <c:v>53.55</c:v>
                </c:pt>
                <c:pt idx="1034">
                  <c:v>55.66</c:v>
                </c:pt>
                <c:pt idx="1035">
                  <c:v>40.590000000000003</c:v>
                </c:pt>
                <c:pt idx="1036">
                  <c:v>30.72</c:v>
                </c:pt>
                <c:pt idx="1037">
                  <c:v>30</c:v>
                </c:pt>
                <c:pt idx="1038">
                  <c:v>30.75</c:v>
                </c:pt>
                <c:pt idx="1039">
                  <c:v>31.22</c:v>
                </c:pt>
                <c:pt idx="1040">
                  <c:v>34.11</c:v>
                </c:pt>
                <c:pt idx="1041">
                  <c:v>32.090000000000003</c:v>
                </c:pt>
                <c:pt idx="1042">
                  <c:v>31.4</c:v>
                </c:pt>
                <c:pt idx="1043">
                  <c:v>40.58</c:v>
                </c:pt>
                <c:pt idx="1044">
                  <c:v>40.67</c:v>
                </c:pt>
                <c:pt idx="1045">
                  <c:v>31.42</c:v>
                </c:pt>
                <c:pt idx="1046">
                  <c:v>32.53</c:v>
                </c:pt>
                <c:pt idx="1047">
                  <c:v>34.39</c:v>
                </c:pt>
                <c:pt idx="1048">
                  <c:v>34.619999999999997</c:v>
                </c:pt>
                <c:pt idx="1049">
                  <c:v>33.32</c:v>
                </c:pt>
                <c:pt idx="1050">
                  <c:v>38.79</c:v>
                </c:pt>
                <c:pt idx="1051">
                  <c:v>36.79</c:v>
                </c:pt>
                <c:pt idx="1052">
                  <c:v>37.01</c:v>
                </c:pt>
                <c:pt idx="1053">
                  <c:v>26.92</c:v>
                </c:pt>
                <c:pt idx="1054">
                  <c:v>27.52</c:v>
                </c:pt>
                <c:pt idx="1055">
                  <c:v>29.54</c:v>
                </c:pt>
                <c:pt idx="1056">
                  <c:v>26.43</c:v>
                </c:pt>
                <c:pt idx="1057">
                  <c:v>26</c:v>
                </c:pt>
                <c:pt idx="1058">
                  <c:v>22.59</c:v>
                </c:pt>
                <c:pt idx="1059">
                  <c:v>22.1</c:v>
                </c:pt>
                <c:pt idx="1060">
                  <c:v>22.990000000000002</c:v>
                </c:pt>
                <c:pt idx="1061">
                  <c:v>11.190000000000001</c:v>
                </c:pt>
                <c:pt idx="1062">
                  <c:v>6.8099999999999987</c:v>
                </c:pt>
                <c:pt idx="1063">
                  <c:v>8.7399999999999984</c:v>
                </c:pt>
                <c:pt idx="1064">
                  <c:v>5.84</c:v>
                </c:pt>
                <c:pt idx="1065">
                  <c:v>7.1900000000000013</c:v>
                </c:pt>
                <c:pt idx="1066">
                  <c:v>2.7800000000000011</c:v>
                </c:pt>
                <c:pt idx="1067">
                  <c:v>4.07</c:v>
                </c:pt>
                <c:pt idx="1068">
                  <c:v>62.260000000000005</c:v>
                </c:pt>
                <c:pt idx="1069">
                  <c:v>61.989999999999995</c:v>
                </c:pt>
                <c:pt idx="1070">
                  <c:v>60.94</c:v>
                </c:pt>
                <c:pt idx="1071">
                  <c:v>65.239999999999995</c:v>
                </c:pt>
                <c:pt idx="1072">
                  <c:v>62.3</c:v>
                </c:pt>
                <c:pt idx="1073">
                  <c:v>65.5</c:v>
                </c:pt>
                <c:pt idx="1074">
                  <c:v>69.150000000000006</c:v>
                </c:pt>
                <c:pt idx="1075">
                  <c:v>68.489999999999995</c:v>
                </c:pt>
                <c:pt idx="1076">
                  <c:v>68.45</c:v>
                </c:pt>
                <c:pt idx="1077">
                  <c:v>67.28</c:v>
                </c:pt>
                <c:pt idx="1078">
                  <c:v>75.539999999999992</c:v>
                </c:pt>
                <c:pt idx="1079">
                  <c:v>74.7</c:v>
                </c:pt>
                <c:pt idx="1080">
                  <c:v>75.760000000000005</c:v>
                </c:pt>
                <c:pt idx="1081">
                  <c:v>73.09</c:v>
                </c:pt>
                <c:pt idx="1082">
                  <c:v>71.02</c:v>
                </c:pt>
                <c:pt idx="1083">
                  <c:v>74.989999999999995</c:v>
                </c:pt>
                <c:pt idx="1084">
                  <c:v>74</c:v>
                </c:pt>
                <c:pt idx="1085">
                  <c:v>71.789999999999992</c:v>
                </c:pt>
                <c:pt idx="1086">
                  <c:v>84.72</c:v>
                </c:pt>
                <c:pt idx="1087">
                  <c:v>83.17</c:v>
                </c:pt>
                <c:pt idx="1088">
                  <c:v>82.990000000000009</c:v>
                </c:pt>
                <c:pt idx="1089">
                  <c:v>78.319999999999993</c:v>
                </c:pt>
                <c:pt idx="1090">
                  <c:v>78.59</c:v>
                </c:pt>
                <c:pt idx="1091">
                  <c:v>73.760000000000005</c:v>
                </c:pt>
                <c:pt idx="1092">
                  <c:v>70.5</c:v>
                </c:pt>
                <c:pt idx="1093">
                  <c:v>71.039999999999992</c:v>
                </c:pt>
                <c:pt idx="1094">
                  <c:v>96.48</c:v>
                </c:pt>
                <c:pt idx="1095">
                  <c:v>97.06</c:v>
                </c:pt>
                <c:pt idx="1096">
                  <c:v>99.2</c:v>
                </c:pt>
                <c:pt idx="1097">
                  <c:v>99.87</c:v>
                </c:pt>
                <c:pt idx="1098">
                  <c:v>86.56</c:v>
                </c:pt>
                <c:pt idx="1099">
                  <c:v>87.3</c:v>
                </c:pt>
                <c:pt idx="1100">
                  <c:v>87.039999999999992</c:v>
                </c:pt>
                <c:pt idx="1101">
                  <c:v>89.37</c:v>
                </c:pt>
                <c:pt idx="1102">
                  <c:v>116.95</c:v>
                </c:pt>
                <c:pt idx="1103">
                  <c:v>103.1</c:v>
                </c:pt>
                <c:pt idx="1104">
                  <c:v>102.31</c:v>
                </c:pt>
                <c:pt idx="1105">
                  <c:v>107.03999999999999</c:v>
                </c:pt>
                <c:pt idx="1106">
                  <c:v>103.35</c:v>
                </c:pt>
                <c:pt idx="1107">
                  <c:v>105.37</c:v>
                </c:pt>
                <c:pt idx="1108">
                  <c:v>106.8</c:v>
                </c:pt>
                <c:pt idx="1109">
                  <c:v>109.41</c:v>
                </c:pt>
                <c:pt idx="1110">
                  <c:v>63.53</c:v>
                </c:pt>
                <c:pt idx="1111">
                  <c:v>61.06</c:v>
                </c:pt>
                <c:pt idx="1112">
                  <c:v>62.56</c:v>
                </c:pt>
                <c:pt idx="1113">
                  <c:v>64.400000000000006</c:v>
                </c:pt>
                <c:pt idx="1114">
                  <c:v>112.57</c:v>
                </c:pt>
                <c:pt idx="1115">
                  <c:v>115.2</c:v>
                </c:pt>
                <c:pt idx="1116">
                  <c:v>119.61</c:v>
                </c:pt>
                <c:pt idx="1117">
                  <c:v>119.3</c:v>
                </c:pt>
                <c:pt idx="1118">
                  <c:v>72.55</c:v>
                </c:pt>
                <c:pt idx="1119">
                  <c:v>71.22</c:v>
                </c:pt>
                <c:pt idx="1120">
                  <c:v>69.099999999999994</c:v>
                </c:pt>
                <c:pt idx="1121">
                  <c:v>66.33</c:v>
                </c:pt>
                <c:pt idx="1122">
                  <c:v>68.88</c:v>
                </c:pt>
                <c:pt idx="1123">
                  <c:v>69.02</c:v>
                </c:pt>
                <c:pt idx="1124">
                  <c:v>69.36</c:v>
                </c:pt>
                <c:pt idx="1125">
                  <c:v>67.59</c:v>
                </c:pt>
                <c:pt idx="1126">
                  <c:v>82.240000000000009</c:v>
                </c:pt>
                <c:pt idx="1127">
                  <c:v>82.509999999999991</c:v>
                </c:pt>
                <c:pt idx="1128">
                  <c:v>81.7</c:v>
                </c:pt>
                <c:pt idx="1129">
                  <c:v>80.990000000000009</c:v>
                </c:pt>
                <c:pt idx="1130">
                  <c:v>76.740000000000009</c:v>
                </c:pt>
                <c:pt idx="1131">
                  <c:v>75.88</c:v>
                </c:pt>
                <c:pt idx="1132">
                  <c:v>78.12</c:v>
                </c:pt>
                <c:pt idx="1133">
                  <c:v>77.2</c:v>
                </c:pt>
                <c:pt idx="1134">
                  <c:v>78</c:v>
                </c:pt>
                <c:pt idx="1135">
                  <c:v>80.34</c:v>
                </c:pt>
                <c:pt idx="1136">
                  <c:v>78.63</c:v>
                </c:pt>
                <c:pt idx="1137">
                  <c:v>78.95</c:v>
                </c:pt>
                <c:pt idx="1138">
                  <c:v>77.89</c:v>
                </c:pt>
                <c:pt idx="1139">
                  <c:v>77.77</c:v>
                </c:pt>
                <c:pt idx="1140">
                  <c:v>75.3</c:v>
                </c:pt>
                <c:pt idx="1141">
                  <c:v>70.64</c:v>
                </c:pt>
                <c:pt idx="1142">
                  <c:v>70</c:v>
                </c:pt>
                <c:pt idx="1143">
                  <c:v>70</c:v>
                </c:pt>
                <c:pt idx="1144">
                  <c:v>71.039999999999992</c:v>
                </c:pt>
                <c:pt idx="1145">
                  <c:v>72.89</c:v>
                </c:pt>
                <c:pt idx="1146">
                  <c:v>71.16</c:v>
                </c:pt>
                <c:pt idx="1147">
                  <c:v>71.289999999999992</c:v>
                </c:pt>
                <c:pt idx="1148">
                  <c:v>73.17</c:v>
                </c:pt>
                <c:pt idx="1149">
                  <c:v>65.210000000000008</c:v>
                </c:pt>
                <c:pt idx="1150">
                  <c:v>69.44</c:v>
                </c:pt>
                <c:pt idx="1151">
                  <c:v>69.31</c:v>
                </c:pt>
                <c:pt idx="1152">
                  <c:v>67.02</c:v>
                </c:pt>
                <c:pt idx="1153">
                  <c:v>66.09</c:v>
                </c:pt>
                <c:pt idx="1154">
                  <c:v>61.96</c:v>
                </c:pt>
                <c:pt idx="1155">
                  <c:v>64.210000000000008</c:v>
                </c:pt>
                <c:pt idx="1156">
                  <c:v>64.400000000000006</c:v>
                </c:pt>
                <c:pt idx="1157">
                  <c:v>63.510000000000005</c:v>
                </c:pt>
                <c:pt idx="1158">
                  <c:v>61.71</c:v>
                </c:pt>
                <c:pt idx="1159">
                  <c:v>60.22</c:v>
                </c:pt>
                <c:pt idx="1160">
                  <c:v>113.9</c:v>
                </c:pt>
                <c:pt idx="1161">
                  <c:v>116.15</c:v>
                </c:pt>
                <c:pt idx="1162">
                  <c:v>114.19</c:v>
                </c:pt>
                <c:pt idx="1163">
                  <c:v>116.53</c:v>
                </c:pt>
                <c:pt idx="1164">
                  <c:v>110.77</c:v>
                </c:pt>
                <c:pt idx="1165">
                  <c:v>112.1</c:v>
                </c:pt>
                <c:pt idx="1166">
                  <c:v>114.3</c:v>
                </c:pt>
                <c:pt idx="1167">
                  <c:v>117.3</c:v>
                </c:pt>
                <c:pt idx="1168">
                  <c:v>100</c:v>
                </c:pt>
                <c:pt idx="1169">
                  <c:v>100</c:v>
                </c:pt>
                <c:pt idx="1170">
                  <c:v>100.34</c:v>
                </c:pt>
                <c:pt idx="1171">
                  <c:v>102.55</c:v>
                </c:pt>
                <c:pt idx="1172">
                  <c:v>100.67</c:v>
                </c:pt>
                <c:pt idx="1173">
                  <c:v>103.95</c:v>
                </c:pt>
                <c:pt idx="1174">
                  <c:v>102.75</c:v>
                </c:pt>
                <c:pt idx="1175">
                  <c:v>108.19</c:v>
                </c:pt>
                <c:pt idx="1176">
                  <c:v>107.44</c:v>
                </c:pt>
                <c:pt idx="1177">
                  <c:v>107.33</c:v>
                </c:pt>
                <c:pt idx="1178">
                  <c:v>109.09</c:v>
                </c:pt>
                <c:pt idx="1179">
                  <c:v>105.57</c:v>
                </c:pt>
                <c:pt idx="1180">
                  <c:v>109.17</c:v>
                </c:pt>
                <c:pt idx="1181">
                  <c:v>109.86</c:v>
                </c:pt>
                <c:pt idx="1182">
                  <c:v>91.11</c:v>
                </c:pt>
                <c:pt idx="1183">
                  <c:v>91.51</c:v>
                </c:pt>
                <c:pt idx="1184">
                  <c:v>93.85</c:v>
                </c:pt>
                <c:pt idx="1185">
                  <c:v>93.61</c:v>
                </c:pt>
                <c:pt idx="1186">
                  <c:v>92.759999999999991</c:v>
                </c:pt>
                <c:pt idx="1187">
                  <c:v>95.36</c:v>
                </c:pt>
                <c:pt idx="1188">
                  <c:v>96.18</c:v>
                </c:pt>
                <c:pt idx="1189">
                  <c:v>98.27</c:v>
                </c:pt>
                <c:pt idx="1190">
                  <c:v>96.41</c:v>
                </c:pt>
                <c:pt idx="1191">
                  <c:v>95.9</c:v>
                </c:pt>
                <c:pt idx="1192">
                  <c:v>97.31</c:v>
                </c:pt>
                <c:pt idx="1193">
                  <c:v>88.58</c:v>
                </c:pt>
                <c:pt idx="1194">
                  <c:v>87.13</c:v>
                </c:pt>
                <c:pt idx="1195">
                  <c:v>86.509999999999991</c:v>
                </c:pt>
                <c:pt idx="1196">
                  <c:v>86.45</c:v>
                </c:pt>
                <c:pt idx="1197">
                  <c:v>85.37</c:v>
                </c:pt>
                <c:pt idx="1198">
                  <c:v>112.68</c:v>
                </c:pt>
                <c:pt idx="1199">
                  <c:v>116.02</c:v>
                </c:pt>
                <c:pt idx="1200">
                  <c:v>115.91</c:v>
                </c:pt>
                <c:pt idx="1201">
                  <c:v>111.61</c:v>
                </c:pt>
                <c:pt idx="1202">
                  <c:v>112.34</c:v>
                </c:pt>
                <c:pt idx="1203">
                  <c:v>115.4</c:v>
                </c:pt>
                <c:pt idx="1204">
                  <c:v>106.71000000000001</c:v>
                </c:pt>
                <c:pt idx="1205">
                  <c:v>107.5</c:v>
                </c:pt>
                <c:pt idx="1206">
                  <c:v>102.1</c:v>
                </c:pt>
                <c:pt idx="1207">
                  <c:v>104.33</c:v>
                </c:pt>
                <c:pt idx="1208">
                  <c:v>106.88</c:v>
                </c:pt>
                <c:pt idx="1209">
                  <c:v>108.82</c:v>
                </c:pt>
                <c:pt idx="1210">
                  <c:v>109.45</c:v>
                </c:pt>
                <c:pt idx="1211">
                  <c:v>90.81</c:v>
                </c:pt>
                <c:pt idx="1212">
                  <c:v>91.960000000000008</c:v>
                </c:pt>
                <c:pt idx="1213">
                  <c:v>93.22</c:v>
                </c:pt>
                <c:pt idx="1214">
                  <c:v>96.48</c:v>
                </c:pt>
                <c:pt idx="1215">
                  <c:v>97.03</c:v>
                </c:pt>
                <c:pt idx="1216">
                  <c:v>95.66</c:v>
                </c:pt>
                <c:pt idx="1217">
                  <c:v>95.990000000000009</c:v>
                </c:pt>
                <c:pt idx="1218">
                  <c:v>96.58</c:v>
                </c:pt>
                <c:pt idx="1219">
                  <c:v>97.11</c:v>
                </c:pt>
                <c:pt idx="1220">
                  <c:v>96.44</c:v>
                </c:pt>
                <c:pt idx="1221">
                  <c:v>88.789999999999992</c:v>
                </c:pt>
                <c:pt idx="1222">
                  <c:v>88.77</c:v>
                </c:pt>
                <c:pt idx="1223">
                  <c:v>86.9</c:v>
                </c:pt>
                <c:pt idx="1224">
                  <c:v>88.710000000000008</c:v>
                </c:pt>
                <c:pt idx="1225">
                  <c:v>86.05</c:v>
                </c:pt>
                <c:pt idx="1226">
                  <c:v>87.4</c:v>
                </c:pt>
                <c:pt idx="1227">
                  <c:v>88.15</c:v>
                </c:pt>
                <c:pt idx="1228">
                  <c:v>89.07</c:v>
                </c:pt>
                <c:pt idx="1229">
                  <c:v>83.92</c:v>
                </c:pt>
                <c:pt idx="1230">
                  <c:v>83.039999999999992</c:v>
                </c:pt>
                <c:pt idx="1231">
                  <c:v>83.25</c:v>
                </c:pt>
                <c:pt idx="1232">
                  <c:v>84.11</c:v>
                </c:pt>
                <c:pt idx="1233">
                  <c:v>80.75</c:v>
                </c:pt>
                <c:pt idx="1234">
                  <c:v>80.5</c:v>
                </c:pt>
                <c:pt idx="1235">
                  <c:v>79.44</c:v>
                </c:pt>
                <c:pt idx="1236">
                  <c:v>76.37</c:v>
                </c:pt>
                <c:pt idx="1237">
                  <c:v>74.989999999999995</c:v>
                </c:pt>
                <c:pt idx="1238">
                  <c:v>76.02</c:v>
                </c:pt>
                <c:pt idx="1239">
                  <c:v>60.5</c:v>
                </c:pt>
                <c:pt idx="1240">
                  <c:v>60.32</c:v>
                </c:pt>
                <c:pt idx="1241">
                  <c:v>60.82</c:v>
                </c:pt>
                <c:pt idx="1242">
                  <c:v>109.08</c:v>
                </c:pt>
                <c:pt idx="1243">
                  <c:v>108.98</c:v>
                </c:pt>
                <c:pt idx="1244">
                  <c:v>111.25</c:v>
                </c:pt>
                <c:pt idx="1245">
                  <c:v>112.62</c:v>
                </c:pt>
                <c:pt idx="1246">
                  <c:v>111.07</c:v>
                </c:pt>
                <c:pt idx="1247">
                  <c:v>111.88</c:v>
                </c:pt>
                <c:pt idx="1248">
                  <c:v>117.84</c:v>
                </c:pt>
                <c:pt idx="1249">
                  <c:v>119.32</c:v>
                </c:pt>
                <c:pt idx="1250">
                  <c:v>102.62</c:v>
                </c:pt>
                <c:pt idx="1251">
                  <c:v>74.819999999999993</c:v>
                </c:pt>
                <c:pt idx="1252">
                  <c:v>76.31</c:v>
                </c:pt>
                <c:pt idx="1253">
                  <c:v>75.14</c:v>
                </c:pt>
                <c:pt idx="1254">
                  <c:v>73.599999999999994</c:v>
                </c:pt>
                <c:pt idx="1255">
                  <c:v>73.400000000000006</c:v>
                </c:pt>
                <c:pt idx="1256">
                  <c:v>67.42</c:v>
                </c:pt>
                <c:pt idx="1257">
                  <c:v>66.52</c:v>
                </c:pt>
                <c:pt idx="1258">
                  <c:v>67.06</c:v>
                </c:pt>
                <c:pt idx="1259">
                  <c:v>67.87</c:v>
                </c:pt>
                <c:pt idx="1260">
                  <c:v>67.900000000000006</c:v>
                </c:pt>
                <c:pt idx="1261">
                  <c:v>66.460000000000008</c:v>
                </c:pt>
                <c:pt idx="1262">
                  <c:v>60.79</c:v>
                </c:pt>
                <c:pt idx="1263">
                  <c:v>64.650000000000006</c:v>
                </c:pt>
                <c:pt idx="1264">
                  <c:v>61.08</c:v>
                </c:pt>
                <c:pt idx="1265">
                  <c:v>60.78</c:v>
                </c:pt>
                <c:pt idx="1266">
                  <c:v>114.32</c:v>
                </c:pt>
                <c:pt idx="1267">
                  <c:v>115.93</c:v>
                </c:pt>
                <c:pt idx="1268">
                  <c:v>116.17</c:v>
                </c:pt>
                <c:pt idx="1269">
                  <c:v>115.49</c:v>
                </c:pt>
                <c:pt idx="1270">
                  <c:v>116.32</c:v>
                </c:pt>
                <c:pt idx="1271">
                  <c:v>116.77</c:v>
                </c:pt>
                <c:pt idx="1272">
                  <c:v>116.46000000000001</c:v>
                </c:pt>
                <c:pt idx="1273">
                  <c:v>117.13</c:v>
                </c:pt>
                <c:pt idx="1274">
                  <c:v>98.23</c:v>
                </c:pt>
                <c:pt idx="1275">
                  <c:v>102.16</c:v>
                </c:pt>
                <c:pt idx="1276">
                  <c:v>103.27</c:v>
                </c:pt>
                <c:pt idx="1277">
                  <c:v>102.73</c:v>
                </c:pt>
                <c:pt idx="1278">
                  <c:v>102.19</c:v>
                </c:pt>
                <c:pt idx="1279">
                  <c:v>101.43</c:v>
                </c:pt>
                <c:pt idx="1280">
                  <c:v>102.9</c:v>
                </c:pt>
                <c:pt idx="1281">
                  <c:v>106.58</c:v>
                </c:pt>
                <c:pt idx="1282">
                  <c:v>104.63</c:v>
                </c:pt>
                <c:pt idx="1283">
                  <c:v>105.67</c:v>
                </c:pt>
                <c:pt idx="1284">
                  <c:v>106.78999999999999</c:v>
                </c:pt>
                <c:pt idx="1285">
                  <c:v>107.14</c:v>
                </c:pt>
                <c:pt idx="1286">
                  <c:v>106.27</c:v>
                </c:pt>
                <c:pt idx="1287">
                  <c:v>90</c:v>
                </c:pt>
                <c:pt idx="1288">
                  <c:v>95.5</c:v>
                </c:pt>
                <c:pt idx="1289">
                  <c:v>91.76</c:v>
                </c:pt>
                <c:pt idx="1290">
                  <c:v>92.86</c:v>
                </c:pt>
                <c:pt idx="1291">
                  <c:v>94.68</c:v>
                </c:pt>
                <c:pt idx="1292">
                  <c:v>91.34</c:v>
                </c:pt>
                <c:pt idx="1293">
                  <c:v>92.47</c:v>
                </c:pt>
                <c:pt idx="1294">
                  <c:v>94.88</c:v>
                </c:pt>
                <c:pt idx="1295">
                  <c:v>92.08</c:v>
                </c:pt>
                <c:pt idx="1296">
                  <c:v>91.99</c:v>
                </c:pt>
                <c:pt idx="1297">
                  <c:v>94.67</c:v>
                </c:pt>
                <c:pt idx="1298">
                  <c:v>96.7</c:v>
                </c:pt>
                <c:pt idx="1299">
                  <c:v>96.039999999999992</c:v>
                </c:pt>
                <c:pt idx="1300">
                  <c:v>95.39</c:v>
                </c:pt>
                <c:pt idx="1301">
                  <c:v>95.43</c:v>
                </c:pt>
                <c:pt idx="1302">
                  <c:v>99.710000000000008</c:v>
                </c:pt>
                <c:pt idx="1303">
                  <c:v>98.740000000000009</c:v>
                </c:pt>
                <c:pt idx="1304">
                  <c:v>99.58</c:v>
                </c:pt>
                <c:pt idx="1305">
                  <c:v>98.22</c:v>
                </c:pt>
                <c:pt idx="1306">
                  <c:v>87.759999999999991</c:v>
                </c:pt>
                <c:pt idx="1307">
                  <c:v>86.509999999999991</c:v>
                </c:pt>
                <c:pt idx="1308">
                  <c:v>88.24</c:v>
                </c:pt>
                <c:pt idx="1309">
                  <c:v>88.460000000000008</c:v>
                </c:pt>
                <c:pt idx="1310">
                  <c:v>87.2</c:v>
                </c:pt>
                <c:pt idx="1311">
                  <c:v>83.08</c:v>
                </c:pt>
                <c:pt idx="1312">
                  <c:v>81.28</c:v>
                </c:pt>
                <c:pt idx="1313">
                  <c:v>80.11</c:v>
                </c:pt>
                <c:pt idx="1314">
                  <c:v>81.69</c:v>
                </c:pt>
                <c:pt idx="1315">
                  <c:v>103.44</c:v>
                </c:pt>
                <c:pt idx="1316">
                  <c:v>103.02</c:v>
                </c:pt>
                <c:pt idx="1317">
                  <c:v>104.77</c:v>
                </c:pt>
                <c:pt idx="1318">
                  <c:v>103.48</c:v>
                </c:pt>
                <c:pt idx="1319">
                  <c:v>101.41</c:v>
                </c:pt>
                <c:pt idx="1320">
                  <c:v>106.44</c:v>
                </c:pt>
                <c:pt idx="1321">
                  <c:v>107.26</c:v>
                </c:pt>
                <c:pt idx="1322">
                  <c:v>109.02</c:v>
                </c:pt>
                <c:pt idx="1323">
                  <c:v>108.15</c:v>
                </c:pt>
                <c:pt idx="1324">
                  <c:v>105.13</c:v>
                </c:pt>
                <c:pt idx="1325">
                  <c:v>104.27</c:v>
                </c:pt>
                <c:pt idx="1326">
                  <c:v>106.93</c:v>
                </c:pt>
                <c:pt idx="1327">
                  <c:v>91.61</c:v>
                </c:pt>
                <c:pt idx="1328">
                  <c:v>91.85</c:v>
                </c:pt>
                <c:pt idx="1329">
                  <c:v>92.03</c:v>
                </c:pt>
                <c:pt idx="1330">
                  <c:v>91.25</c:v>
                </c:pt>
                <c:pt idx="1331">
                  <c:v>91.33</c:v>
                </c:pt>
                <c:pt idx="1332">
                  <c:v>94.490000000000009</c:v>
                </c:pt>
                <c:pt idx="1333">
                  <c:v>95.62</c:v>
                </c:pt>
                <c:pt idx="1334">
                  <c:v>96.5</c:v>
                </c:pt>
                <c:pt idx="1335">
                  <c:v>92.88</c:v>
                </c:pt>
                <c:pt idx="1336">
                  <c:v>92.02000000000001</c:v>
                </c:pt>
                <c:pt idx="1337">
                  <c:v>94.1</c:v>
                </c:pt>
                <c:pt idx="1338">
                  <c:v>96.12</c:v>
                </c:pt>
                <c:pt idx="1339">
                  <c:v>97.16</c:v>
                </c:pt>
                <c:pt idx="1340">
                  <c:v>99.5</c:v>
                </c:pt>
                <c:pt idx="1341">
                  <c:v>89.8</c:v>
                </c:pt>
                <c:pt idx="1342">
                  <c:v>88.66</c:v>
                </c:pt>
                <c:pt idx="1343">
                  <c:v>90.3</c:v>
                </c:pt>
                <c:pt idx="1344">
                  <c:v>90</c:v>
                </c:pt>
                <c:pt idx="1345">
                  <c:v>88.36</c:v>
                </c:pt>
                <c:pt idx="1346">
                  <c:v>86.95</c:v>
                </c:pt>
                <c:pt idx="1347">
                  <c:v>82.68</c:v>
                </c:pt>
                <c:pt idx="1348">
                  <c:v>86.45</c:v>
                </c:pt>
                <c:pt idx="1349">
                  <c:v>84.87</c:v>
                </c:pt>
                <c:pt idx="1350">
                  <c:v>83.55</c:v>
                </c:pt>
                <c:pt idx="1351">
                  <c:v>82.27</c:v>
                </c:pt>
                <c:pt idx="1352">
                  <c:v>83.19</c:v>
                </c:pt>
                <c:pt idx="1353">
                  <c:v>81.599999999999994</c:v>
                </c:pt>
                <c:pt idx="1354">
                  <c:v>76.62</c:v>
                </c:pt>
                <c:pt idx="1355">
                  <c:v>78.11</c:v>
                </c:pt>
                <c:pt idx="1356">
                  <c:v>76.87</c:v>
                </c:pt>
                <c:pt idx="1357">
                  <c:v>74.260000000000005</c:v>
                </c:pt>
                <c:pt idx="1358">
                  <c:v>77</c:v>
                </c:pt>
                <c:pt idx="1359">
                  <c:v>84.98</c:v>
                </c:pt>
                <c:pt idx="1360">
                  <c:v>84.44</c:v>
                </c:pt>
                <c:pt idx="1361">
                  <c:v>83.039999999999992</c:v>
                </c:pt>
                <c:pt idx="1362">
                  <c:v>83.28</c:v>
                </c:pt>
                <c:pt idx="1363">
                  <c:v>87.39</c:v>
                </c:pt>
                <c:pt idx="1364">
                  <c:v>81.93</c:v>
                </c:pt>
                <c:pt idx="1365">
                  <c:v>84.11</c:v>
                </c:pt>
                <c:pt idx="1366">
                  <c:v>81.64</c:v>
                </c:pt>
                <c:pt idx="1367">
                  <c:v>76.37</c:v>
                </c:pt>
                <c:pt idx="1368">
                  <c:v>78.62</c:v>
                </c:pt>
                <c:pt idx="1369">
                  <c:v>79.45</c:v>
                </c:pt>
                <c:pt idx="1370">
                  <c:v>76.88</c:v>
                </c:pt>
                <c:pt idx="1371">
                  <c:v>75.06</c:v>
                </c:pt>
                <c:pt idx="1372">
                  <c:v>74</c:v>
                </c:pt>
                <c:pt idx="1373">
                  <c:v>73.12</c:v>
                </c:pt>
                <c:pt idx="1374">
                  <c:v>72.69</c:v>
                </c:pt>
                <c:pt idx="1375">
                  <c:v>68.78</c:v>
                </c:pt>
                <c:pt idx="1376">
                  <c:v>67.8</c:v>
                </c:pt>
                <c:pt idx="1377">
                  <c:v>66.319999999999993</c:v>
                </c:pt>
                <c:pt idx="1378">
                  <c:v>65.25</c:v>
                </c:pt>
                <c:pt idx="1379">
                  <c:v>62.92</c:v>
                </c:pt>
                <c:pt idx="1380">
                  <c:v>61.5</c:v>
                </c:pt>
                <c:pt idx="1381">
                  <c:v>60.39</c:v>
                </c:pt>
                <c:pt idx="1382">
                  <c:v>63.72</c:v>
                </c:pt>
                <c:pt idx="1383">
                  <c:v>119.35</c:v>
                </c:pt>
                <c:pt idx="1384">
                  <c:v>118.72</c:v>
                </c:pt>
                <c:pt idx="1385">
                  <c:v>118.25</c:v>
                </c:pt>
                <c:pt idx="1386">
                  <c:v>113.53999999999999</c:v>
                </c:pt>
                <c:pt idx="1387">
                  <c:v>110.7</c:v>
                </c:pt>
                <c:pt idx="1388">
                  <c:v>112.55</c:v>
                </c:pt>
                <c:pt idx="1389">
                  <c:v>113.55</c:v>
                </c:pt>
                <c:pt idx="1390">
                  <c:v>115.66</c:v>
                </c:pt>
                <c:pt idx="1391">
                  <c:v>100.59</c:v>
                </c:pt>
                <c:pt idx="1392">
                  <c:v>90.72</c:v>
                </c:pt>
                <c:pt idx="1393">
                  <c:v>90</c:v>
                </c:pt>
                <c:pt idx="1394">
                  <c:v>90.75</c:v>
                </c:pt>
                <c:pt idx="1395">
                  <c:v>91.22</c:v>
                </c:pt>
                <c:pt idx="1396">
                  <c:v>94.11</c:v>
                </c:pt>
                <c:pt idx="1397">
                  <c:v>92.09</c:v>
                </c:pt>
                <c:pt idx="1398">
                  <c:v>91.4</c:v>
                </c:pt>
                <c:pt idx="1399">
                  <c:v>100.58</c:v>
                </c:pt>
                <c:pt idx="1400">
                  <c:v>100.67</c:v>
                </c:pt>
                <c:pt idx="1401">
                  <c:v>91.42</c:v>
                </c:pt>
                <c:pt idx="1402">
                  <c:v>92.53</c:v>
                </c:pt>
                <c:pt idx="1403">
                  <c:v>94.39</c:v>
                </c:pt>
                <c:pt idx="1404">
                  <c:v>94.62</c:v>
                </c:pt>
                <c:pt idx="1405">
                  <c:v>93.32</c:v>
                </c:pt>
                <c:pt idx="1406">
                  <c:v>98.789999999999992</c:v>
                </c:pt>
                <c:pt idx="1407">
                  <c:v>96.789999999999992</c:v>
                </c:pt>
                <c:pt idx="1408">
                  <c:v>97.009999999999991</c:v>
                </c:pt>
                <c:pt idx="1409">
                  <c:v>86.92</c:v>
                </c:pt>
                <c:pt idx="1410">
                  <c:v>87.52</c:v>
                </c:pt>
                <c:pt idx="1411">
                  <c:v>89.539999999999992</c:v>
                </c:pt>
                <c:pt idx="1412">
                  <c:v>86.43</c:v>
                </c:pt>
                <c:pt idx="1413">
                  <c:v>86</c:v>
                </c:pt>
                <c:pt idx="1414">
                  <c:v>82.59</c:v>
                </c:pt>
                <c:pt idx="1415">
                  <c:v>82.1</c:v>
                </c:pt>
                <c:pt idx="1416">
                  <c:v>82.990000000000009</c:v>
                </c:pt>
                <c:pt idx="1417">
                  <c:v>71.19</c:v>
                </c:pt>
                <c:pt idx="1418">
                  <c:v>66.81</c:v>
                </c:pt>
                <c:pt idx="1419">
                  <c:v>68.739999999999995</c:v>
                </c:pt>
                <c:pt idx="1420">
                  <c:v>65.84</c:v>
                </c:pt>
                <c:pt idx="1421">
                  <c:v>67.19</c:v>
                </c:pt>
                <c:pt idx="1422">
                  <c:v>62.78</c:v>
                </c:pt>
                <c:pt idx="1423">
                  <c:v>64.069999999999993</c:v>
                </c:pt>
                <c:pt idx="1424">
                  <c:v>62.260000000000005</c:v>
                </c:pt>
                <c:pt idx="1425">
                  <c:v>61.989999999999995</c:v>
                </c:pt>
                <c:pt idx="1426">
                  <c:v>60.94</c:v>
                </c:pt>
                <c:pt idx="1427">
                  <c:v>65.239999999999995</c:v>
                </c:pt>
                <c:pt idx="1428">
                  <c:v>62.3</c:v>
                </c:pt>
                <c:pt idx="1429">
                  <c:v>65.5</c:v>
                </c:pt>
                <c:pt idx="1430">
                  <c:v>69.150000000000006</c:v>
                </c:pt>
                <c:pt idx="1431">
                  <c:v>68.489999999999995</c:v>
                </c:pt>
                <c:pt idx="1432">
                  <c:v>68.45</c:v>
                </c:pt>
                <c:pt idx="1433">
                  <c:v>67.28</c:v>
                </c:pt>
                <c:pt idx="1434">
                  <c:v>75.539999999999992</c:v>
                </c:pt>
                <c:pt idx="1435">
                  <c:v>74.7</c:v>
                </c:pt>
                <c:pt idx="1436">
                  <c:v>75.760000000000005</c:v>
                </c:pt>
                <c:pt idx="1437">
                  <c:v>73.09</c:v>
                </c:pt>
                <c:pt idx="1438">
                  <c:v>71.02</c:v>
                </c:pt>
                <c:pt idx="1439">
                  <c:v>74.989999999999995</c:v>
                </c:pt>
                <c:pt idx="1440">
                  <c:v>74</c:v>
                </c:pt>
                <c:pt idx="1441">
                  <c:v>71.789999999999992</c:v>
                </c:pt>
                <c:pt idx="1442">
                  <c:v>84.72</c:v>
                </c:pt>
                <c:pt idx="1443">
                  <c:v>83.17</c:v>
                </c:pt>
                <c:pt idx="1444">
                  <c:v>82.990000000000009</c:v>
                </c:pt>
                <c:pt idx="1445">
                  <c:v>78.319999999999993</c:v>
                </c:pt>
                <c:pt idx="1446">
                  <c:v>78.59</c:v>
                </c:pt>
                <c:pt idx="1447">
                  <c:v>73.760000000000005</c:v>
                </c:pt>
                <c:pt idx="1448">
                  <c:v>70.5</c:v>
                </c:pt>
                <c:pt idx="1449">
                  <c:v>71.039999999999992</c:v>
                </c:pt>
                <c:pt idx="1450">
                  <c:v>96.48</c:v>
                </c:pt>
                <c:pt idx="1451">
                  <c:v>97.06</c:v>
                </c:pt>
                <c:pt idx="1452">
                  <c:v>99.2</c:v>
                </c:pt>
                <c:pt idx="1453">
                  <c:v>99.87</c:v>
                </c:pt>
                <c:pt idx="1454">
                  <c:v>86.56</c:v>
                </c:pt>
                <c:pt idx="1455">
                  <c:v>87.3</c:v>
                </c:pt>
                <c:pt idx="1456">
                  <c:v>87.039999999999992</c:v>
                </c:pt>
                <c:pt idx="1457">
                  <c:v>89.37</c:v>
                </c:pt>
                <c:pt idx="1458">
                  <c:v>116.95</c:v>
                </c:pt>
                <c:pt idx="1459">
                  <c:v>103.1</c:v>
                </c:pt>
                <c:pt idx="1460">
                  <c:v>102.31</c:v>
                </c:pt>
                <c:pt idx="1461">
                  <c:v>107.03999999999999</c:v>
                </c:pt>
                <c:pt idx="1462">
                  <c:v>103.35</c:v>
                </c:pt>
                <c:pt idx="1463">
                  <c:v>105.37</c:v>
                </c:pt>
                <c:pt idx="1464">
                  <c:v>106.8</c:v>
                </c:pt>
                <c:pt idx="1465">
                  <c:v>109.41</c:v>
                </c:pt>
                <c:pt idx="1466">
                  <c:v>63.53</c:v>
                </c:pt>
                <c:pt idx="1467">
                  <c:v>61.06</c:v>
                </c:pt>
                <c:pt idx="1468">
                  <c:v>62.56</c:v>
                </c:pt>
                <c:pt idx="1469">
                  <c:v>64.400000000000006</c:v>
                </c:pt>
                <c:pt idx="1470">
                  <c:v>112.57</c:v>
                </c:pt>
                <c:pt idx="1471">
                  <c:v>115.2</c:v>
                </c:pt>
                <c:pt idx="1472">
                  <c:v>119.61</c:v>
                </c:pt>
                <c:pt idx="1473">
                  <c:v>119.3</c:v>
                </c:pt>
                <c:pt idx="1474">
                  <c:v>72.55</c:v>
                </c:pt>
                <c:pt idx="1475">
                  <c:v>71.22</c:v>
                </c:pt>
                <c:pt idx="1476">
                  <c:v>69.099999999999994</c:v>
                </c:pt>
                <c:pt idx="1477">
                  <c:v>66.33</c:v>
                </c:pt>
                <c:pt idx="1478">
                  <c:v>68.88</c:v>
                </c:pt>
                <c:pt idx="1479">
                  <c:v>69.02</c:v>
                </c:pt>
                <c:pt idx="1480">
                  <c:v>69.36</c:v>
                </c:pt>
                <c:pt idx="1481">
                  <c:v>67.59</c:v>
                </c:pt>
                <c:pt idx="1482">
                  <c:v>82.240000000000009</c:v>
                </c:pt>
                <c:pt idx="1483">
                  <c:v>82.509999999999991</c:v>
                </c:pt>
                <c:pt idx="1484">
                  <c:v>81.7</c:v>
                </c:pt>
                <c:pt idx="1485">
                  <c:v>80.990000000000009</c:v>
                </c:pt>
                <c:pt idx="1486">
                  <c:v>76.740000000000009</c:v>
                </c:pt>
                <c:pt idx="1487">
                  <c:v>75.88</c:v>
                </c:pt>
                <c:pt idx="1488">
                  <c:v>78.12</c:v>
                </c:pt>
                <c:pt idx="1489">
                  <c:v>77.2</c:v>
                </c:pt>
                <c:pt idx="1490">
                  <c:v>78</c:v>
                </c:pt>
                <c:pt idx="1491">
                  <c:v>80.34</c:v>
                </c:pt>
                <c:pt idx="1492">
                  <c:v>78.63</c:v>
                </c:pt>
                <c:pt idx="1493">
                  <c:v>78.95</c:v>
                </c:pt>
                <c:pt idx="1494">
                  <c:v>77.89</c:v>
                </c:pt>
                <c:pt idx="1495">
                  <c:v>77.77</c:v>
                </c:pt>
                <c:pt idx="1496">
                  <c:v>75.3</c:v>
                </c:pt>
                <c:pt idx="1497">
                  <c:v>70.64</c:v>
                </c:pt>
                <c:pt idx="1498">
                  <c:v>70</c:v>
                </c:pt>
                <c:pt idx="1499">
                  <c:v>70</c:v>
                </c:pt>
                <c:pt idx="1500">
                  <c:v>71.039999999999992</c:v>
                </c:pt>
                <c:pt idx="1501">
                  <c:v>72.89</c:v>
                </c:pt>
                <c:pt idx="1502">
                  <c:v>71.16</c:v>
                </c:pt>
                <c:pt idx="1503">
                  <c:v>71.289999999999992</c:v>
                </c:pt>
                <c:pt idx="1504">
                  <c:v>73.17</c:v>
                </c:pt>
                <c:pt idx="1505">
                  <c:v>65.210000000000008</c:v>
                </c:pt>
                <c:pt idx="1506">
                  <c:v>69.44</c:v>
                </c:pt>
                <c:pt idx="1507">
                  <c:v>69.31</c:v>
                </c:pt>
                <c:pt idx="1508">
                  <c:v>67.02</c:v>
                </c:pt>
                <c:pt idx="1509">
                  <c:v>66.09</c:v>
                </c:pt>
                <c:pt idx="1510">
                  <c:v>61.96</c:v>
                </c:pt>
                <c:pt idx="1511">
                  <c:v>64.210000000000008</c:v>
                </c:pt>
                <c:pt idx="1512">
                  <c:v>64.400000000000006</c:v>
                </c:pt>
                <c:pt idx="1513">
                  <c:v>63.510000000000005</c:v>
                </c:pt>
                <c:pt idx="1514">
                  <c:v>61.71</c:v>
                </c:pt>
                <c:pt idx="1515">
                  <c:v>60.22</c:v>
                </c:pt>
                <c:pt idx="1516">
                  <c:v>113.9</c:v>
                </c:pt>
                <c:pt idx="1517">
                  <c:v>116.15</c:v>
                </c:pt>
                <c:pt idx="1518">
                  <c:v>114.19</c:v>
                </c:pt>
                <c:pt idx="1519">
                  <c:v>116.53</c:v>
                </c:pt>
                <c:pt idx="1520">
                  <c:v>110.77</c:v>
                </c:pt>
                <c:pt idx="1521">
                  <c:v>112.1</c:v>
                </c:pt>
                <c:pt idx="1522">
                  <c:v>114.3</c:v>
                </c:pt>
                <c:pt idx="1523">
                  <c:v>117.3</c:v>
                </c:pt>
                <c:pt idx="1524">
                  <c:v>100</c:v>
                </c:pt>
                <c:pt idx="1525">
                  <c:v>100</c:v>
                </c:pt>
                <c:pt idx="1526">
                  <c:v>100.34</c:v>
                </c:pt>
                <c:pt idx="1527">
                  <c:v>102.55</c:v>
                </c:pt>
                <c:pt idx="1528">
                  <c:v>100.67</c:v>
                </c:pt>
                <c:pt idx="1529">
                  <c:v>103.95</c:v>
                </c:pt>
                <c:pt idx="1530">
                  <c:v>102.75</c:v>
                </c:pt>
                <c:pt idx="1531">
                  <c:v>108.19</c:v>
                </c:pt>
                <c:pt idx="1532">
                  <c:v>107.44</c:v>
                </c:pt>
                <c:pt idx="1533">
                  <c:v>107.33</c:v>
                </c:pt>
                <c:pt idx="1534">
                  <c:v>109.09</c:v>
                </c:pt>
                <c:pt idx="1535">
                  <c:v>105.57</c:v>
                </c:pt>
                <c:pt idx="1536">
                  <c:v>109.17</c:v>
                </c:pt>
                <c:pt idx="1537">
                  <c:v>109.86</c:v>
                </c:pt>
                <c:pt idx="1538">
                  <c:v>91.11</c:v>
                </c:pt>
                <c:pt idx="1539">
                  <c:v>91.51</c:v>
                </c:pt>
                <c:pt idx="1540">
                  <c:v>93.85</c:v>
                </c:pt>
                <c:pt idx="1541">
                  <c:v>93.61</c:v>
                </c:pt>
                <c:pt idx="1542">
                  <c:v>92.759999999999991</c:v>
                </c:pt>
                <c:pt idx="1543">
                  <c:v>95.36</c:v>
                </c:pt>
                <c:pt idx="1544">
                  <c:v>96.18</c:v>
                </c:pt>
                <c:pt idx="1545">
                  <c:v>98.27</c:v>
                </c:pt>
                <c:pt idx="1546">
                  <c:v>96.41</c:v>
                </c:pt>
                <c:pt idx="1547">
                  <c:v>95.9</c:v>
                </c:pt>
                <c:pt idx="1548">
                  <c:v>97.31</c:v>
                </c:pt>
                <c:pt idx="1549">
                  <c:v>88.58</c:v>
                </c:pt>
                <c:pt idx="1550">
                  <c:v>87.13</c:v>
                </c:pt>
                <c:pt idx="1551">
                  <c:v>86.509999999999991</c:v>
                </c:pt>
                <c:pt idx="1552">
                  <c:v>86.45</c:v>
                </c:pt>
                <c:pt idx="1553">
                  <c:v>85.37</c:v>
                </c:pt>
                <c:pt idx="1554">
                  <c:v>112.68</c:v>
                </c:pt>
                <c:pt idx="1555">
                  <c:v>116.02</c:v>
                </c:pt>
                <c:pt idx="1556">
                  <c:v>115.91</c:v>
                </c:pt>
                <c:pt idx="1557">
                  <c:v>111.61</c:v>
                </c:pt>
                <c:pt idx="1558">
                  <c:v>112.34</c:v>
                </c:pt>
                <c:pt idx="1559">
                  <c:v>115.4</c:v>
                </c:pt>
                <c:pt idx="1560">
                  <c:v>106.71000000000001</c:v>
                </c:pt>
                <c:pt idx="1561">
                  <c:v>107.5</c:v>
                </c:pt>
                <c:pt idx="1562">
                  <c:v>102.1</c:v>
                </c:pt>
                <c:pt idx="1563">
                  <c:v>104.33</c:v>
                </c:pt>
                <c:pt idx="1564">
                  <c:v>106.88</c:v>
                </c:pt>
                <c:pt idx="1565">
                  <c:v>108.82</c:v>
                </c:pt>
                <c:pt idx="1566">
                  <c:v>109.45</c:v>
                </c:pt>
                <c:pt idx="1567">
                  <c:v>90.81</c:v>
                </c:pt>
                <c:pt idx="1568">
                  <c:v>91.960000000000008</c:v>
                </c:pt>
                <c:pt idx="1569">
                  <c:v>93.22</c:v>
                </c:pt>
                <c:pt idx="1570">
                  <c:v>96.48</c:v>
                </c:pt>
                <c:pt idx="1571">
                  <c:v>97.03</c:v>
                </c:pt>
                <c:pt idx="1572">
                  <c:v>95.66</c:v>
                </c:pt>
                <c:pt idx="1573">
                  <c:v>95.990000000000009</c:v>
                </c:pt>
                <c:pt idx="1574">
                  <c:v>96.58</c:v>
                </c:pt>
                <c:pt idx="1575">
                  <c:v>97.11</c:v>
                </c:pt>
                <c:pt idx="1576">
                  <c:v>96.44</c:v>
                </c:pt>
                <c:pt idx="1577">
                  <c:v>88.789999999999992</c:v>
                </c:pt>
                <c:pt idx="1578">
                  <c:v>88.77</c:v>
                </c:pt>
                <c:pt idx="1579">
                  <c:v>86.9</c:v>
                </c:pt>
                <c:pt idx="1580">
                  <c:v>88.710000000000008</c:v>
                </c:pt>
                <c:pt idx="1581">
                  <c:v>86.05</c:v>
                </c:pt>
                <c:pt idx="1582">
                  <c:v>87.4</c:v>
                </c:pt>
                <c:pt idx="1583">
                  <c:v>88.15</c:v>
                </c:pt>
                <c:pt idx="1584">
                  <c:v>89.07</c:v>
                </c:pt>
                <c:pt idx="1585">
                  <c:v>83.92</c:v>
                </c:pt>
                <c:pt idx="1586">
                  <c:v>83.039999999999992</c:v>
                </c:pt>
                <c:pt idx="1587">
                  <c:v>83.25</c:v>
                </c:pt>
                <c:pt idx="1588">
                  <c:v>84.11</c:v>
                </c:pt>
                <c:pt idx="1589">
                  <c:v>80.75</c:v>
                </c:pt>
                <c:pt idx="1590">
                  <c:v>80.5</c:v>
                </c:pt>
                <c:pt idx="1591">
                  <c:v>79.44</c:v>
                </c:pt>
                <c:pt idx="1592">
                  <c:v>76.37</c:v>
                </c:pt>
                <c:pt idx="1593">
                  <c:v>74.989999999999995</c:v>
                </c:pt>
                <c:pt idx="1594">
                  <c:v>76.02</c:v>
                </c:pt>
                <c:pt idx="1595">
                  <c:v>60.5</c:v>
                </c:pt>
                <c:pt idx="1596">
                  <c:v>60.32</c:v>
                </c:pt>
                <c:pt idx="1597">
                  <c:v>60.82</c:v>
                </c:pt>
                <c:pt idx="1598">
                  <c:v>109.08</c:v>
                </c:pt>
                <c:pt idx="1599">
                  <c:v>108.98</c:v>
                </c:pt>
                <c:pt idx="1600">
                  <c:v>111.25</c:v>
                </c:pt>
                <c:pt idx="1601">
                  <c:v>112.62</c:v>
                </c:pt>
                <c:pt idx="1602">
                  <c:v>111.07</c:v>
                </c:pt>
                <c:pt idx="1603">
                  <c:v>111.88</c:v>
                </c:pt>
                <c:pt idx="1604">
                  <c:v>117.84</c:v>
                </c:pt>
                <c:pt idx="1605">
                  <c:v>119.32</c:v>
                </c:pt>
                <c:pt idx="1606">
                  <c:v>102.62</c:v>
                </c:pt>
                <c:pt idx="1607">
                  <c:v>74.819999999999993</c:v>
                </c:pt>
                <c:pt idx="1608">
                  <c:v>76.31</c:v>
                </c:pt>
                <c:pt idx="1609">
                  <c:v>75.14</c:v>
                </c:pt>
                <c:pt idx="1610">
                  <c:v>73.599999999999994</c:v>
                </c:pt>
                <c:pt idx="1611">
                  <c:v>73.400000000000006</c:v>
                </c:pt>
                <c:pt idx="1612">
                  <c:v>67.42</c:v>
                </c:pt>
                <c:pt idx="1613">
                  <c:v>66.52</c:v>
                </c:pt>
                <c:pt idx="1614">
                  <c:v>67.06</c:v>
                </c:pt>
                <c:pt idx="1615">
                  <c:v>67.87</c:v>
                </c:pt>
                <c:pt idx="1616">
                  <c:v>67.900000000000006</c:v>
                </c:pt>
                <c:pt idx="1617">
                  <c:v>66.460000000000008</c:v>
                </c:pt>
                <c:pt idx="1618">
                  <c:v>60.79</c:v>
                </c:pt>
                <c:pt idx="1619">
                  <c:v>64.650000000000006</c:v>
                </c:pt>
                <c:pt idx="1620">
                  <c:v>61.08</c:v>
                </c:pt>
                <c:pt idx="1621">
                  <c:v>60.78</c:v>
                </c:pt>
                <c:pt idx="1622">
                  <c:v>114.32</c:v>
                </c:pt>
                <c:pt idx="1623">
                  <c:v>115.93</c:v>
                </c:pt>
                <c:pt idx="1624">
                  <c:v>116.17</c:v>
                </c:pt>
                <c:pt idx="1625">
                  <c:v>115.49</c:v>
                </c:pt>
                <c:pt idx="1626">
                  <c:v>116.32</c:v>
                </c:pt>
                <c:pt idx="1627">
                  <c:v>116.77</c:v>
                </c:pt>
                <c:pt idx="1628">
                  <c:v>116.46000000000001</c:v>
                </c:pt>
                <c:pt idx="1629">
                  <c:v>117.13</c:v>
                </c:pt>
                <c:pt idx="1630">
                  <c:v>98.23</c:v>
                </c:pt>
                <c:pt idx="1631">
                  <c:v>102.16</c:v>
                </c:pt>
                <c:pt idx="1632">
                  <c:v>103.27</c:v>
                </c:pt>
                <c:pt idx="1633">
                  <c:v>102.73</c:v>
                </c:pt>
                <c:pt idx="1634">
                  <c:v>102.19</c:v>
                </c:pt>
                <c:pt idx="1635">
                  <c:v>101.43</c:v>
                </c:pt>
                <c:pt idx="1636">
                  <c:v>102.9</c:v>
                </c:pt>
                <c:pt idx="1637">
                  <c:v>106.58</c:v>
                </c:pt>
                <c:pt idx="1638">
                  <c:v>104.63</c:v>
                </c:pt>
                <c:pt idx="1639">
                  <c:v>105.67</c:v>
                </c:pt>
                <c:pt idx="1640">
                  <c:v>106.78999999999999</c:v>
                </c:pt>
                <c:pt idx="1641">
                  <c:v>107.14</c:v>
                </c:pt>
                <c:pt idx="1642">
                  <c:v>106.27</c:v>
                </c:pt>
                <c:pt idx="1643">
                  <c:v>90</c:v>
                </c:pt>
                <c:pt idx="1644">
                  <c:v>95.5</c:v>
                </c:pt>
                <c:pt idx="1645">
                  <c:v>91.76</c:v>
                </c:pt>
                <c:pt idx="1646">
                  <c:v>92.86</c:v>
                </c:pt>
                <c:pt idx="1647">
                  <c:v>94.68</c:v>
                </c:pt>
                <c:pt idx="1648">
                  <c:v>91.34</c:v>
                </c:pt>
                <c:pt idx="1649">
                  <c:v>92.47</c:v>
                </c:pt>
                <c:pt idx="1650">
                  <c:v>94.88</c:v>
                </c:pt>
                <c:pt idx="1651">
                  <c:v>92.08</c:v>
                </c:pt>
                <c:pt idx="1652">
                  <c:v>91.99</c:v>
                </c:pt>
                <c:pt idx="1653">
                  <c:v>94.67</c:v>
                </c:pt>
                <c:pt idx="1654">
                  <c:v>96.7</c:v>
                </c:pt>
                <c:pt idx="1655">
                  <c:v>96.039999999999992</c:v>
                </c:pt>
                <c:pt idx="1656">
                  <c:v>95.39</c:v>
                </c:pt>
                <c:pt idx="1657">
                  <c:v>95.43</c:v>
                </c:pt>
                <c:pt idx="1658">
                  <c:v>99.710000000000008</c:v>
                </c:pt>
                <c:pt idx="1659">
                  <c:v>98.740000000000009</c:v>
                </c:pt>
                <c:pt idx="1660">
                  <c:v>99.58</c:v>
                </c:pt>
                <c:pt idx="1661">
                  <c:v>98.22</c:v>
                </c:pt>
                <c:pt idx="1662">
                  <c:v>87.759999999999991</c:v>
                </c:pt>
                <c:pt idx="1663">
                  <c:v>86.509999999999991</c:v>
                </c:pt>
                <c:pt idx="1664">
                  <c:v>88.24</c:v>
                </c:pt>
                <c:pt idx="1665">
                  <c:v>88.460000000000008</c:v>
                </c:pt>
                <c:pt idx="1666">
                  <c:v>87.2</c:v>
                </c:pt>
                <c:pt idx="1667">
                  <c:v>83.08</c:v>
                </c:pt>
                <c:pt idx="1668">
                  <c:v>81.28</c:v>
                </c:pt>
                <c:pt idx="1669">
                  <c:v>80.11</c:v>
                </c:pt>
                <c:pt idx="1670">
                  <c:v>81.69</c:v>
                </c:pt>
                <c:pt idx="1671">
                  <c:v>103.44</c:v>
                </c:pt>
                <c:pt idx="1672">
                  <c:v>103.02</c:v>
                </c:pt>
                <c:pt idx="1673">
                  <c:v>104.77</c:v>
                </c:pt>
                <c:pt idx="1674">
                  <c:v>103.48</c:v>
                </c:pt>
                <c:pt idx="1675">
                  <c:v>101.41</c:v>
                </c:pt>
                <c:pt idx="1676">
                  <c:v>106.44</c:v>
                </c:pt>
                <c:pt idx="1677">
                  <c:v>107.26</c:v>
                </c:pt>
                <c:pt idx="1678">
                  <c:v>109.02</c:v>
                </c:pt>
                <c:pt idx="1679">
                  <c:v>108.15</c:v>
                </c:pt>
                <c:pt idx="1680">
                  <c:v>105.13</c:v>
                </c:pt>
                <c:pt idx="1681">
                  <c:v>104.27</c:v>
                </c:pt>
                <c:pt idx="1682">
                  <c:v>106.93</c:v>
                </c:pt>
                <c:pt idx="1683">
                  <c:v>91.61</c:v>
                </c:pt>
                <c:pt idx="1684">
                  <c:v>91.85</c:v>
                </c:pt>
                <c:pt idx="1685">
                  <c:v>92.03</c:v>
                </c:pt>
                <c:pt idx="1686">
                  <c:v>91.25</c:v>
                </c:pt>
                <c:pt idx="1687">
                  <c:v>91.33</c:v>
                </c:pt>
                <c:pt idx="1688">
                  <c:v>94.490000000000009</c:v>
                </c:pt>
                <c:pt idx="1689">
                  <c:v>95.62</c:v>
                </c:pt>
                <c:pt idx="1690">
                  <c:v>96.5</c:v>
                </c:pt>
                <c:pt idx="1691">
                  <c:v>92.88</c:v>
                </c:pt>
                <c:pt idx="1692">
                  <c:v>92.02000000000001</c:v>
                </c:pt>
                <c:pt idx="1693">
                  <c:v>94.1</c:v>
                </c:pt>
                <c:pt idx="1694">
                  <c:v>96.12</c:v>
                </c:pt>
                <c:pt idx="1695">
                  <c:v>97.16</c:v>
                </c:pt>
                <c:pt idx="1696">
                  <c:v>99.5</c:v>
                </c:pt>
                <c:pt idx="1697">
                  <c:v>89.8</c:v>
                </c:pt>
                <c:pt idx="1698">
                  <c:v>88.66</c:v>
                </c:pt>
                <c:pt idx="1699">
                  <c:v>90.3</c:v>
                </c:pt>
                <c:pt idx="1700">
                  <c:v>90</c:v>
                </c:pt>
                <c:pt idx="1701">
                  <c:v>88.36</c:v>
                </c:pt>
                <c:pt idx="1702">
                  <c:v>86.95</c:v>
                </c:pt>
                <c:pt idx="1703">
                  <c:v>82.68</c:v>
                </c:pt>
                <c:pt idx="1704">
                  <c:v>86.45</c:v>
                </c:pt>
                <c:pt idx="1705">
                  <c:v>84.87</c:v>
                </c:pt>
                <c:pt idx="1706">
                  <c:v>83.55</c:v>
                </c:pt>
                <c:pt idx="1707">
                  <c:v>82.27</c:v>
                </c:pt>
                <c:pt idx="1708">
                  <c:v>83.19</c:v>
                </c:pt>
                <c:pt idx="1709">
                  <c:v>81.599999999999994</c:v>
                </c:pt>
                <c:pt idx="1710">
                  <c:v>76.62</c:v>
                </c:pt>
                <c:pt idx="1711">
                  <c:v>78.11</c:v>
                </c:pt>
                <c:pt idx="1712">
                  <c:v>76.87</c:v>
                </c:pt>
                <c:pt idx="1713">
                  <c:v>74.260000000000005</c:v>
                </c:pt>
                <c:pt idx="1714">
                  <c:v>77</c:v>
                </c:pt>
                <c:pt idx="1715">
                  <c:v>84.98</c:v>
                </c:pt>
                <c:pt idx="1716">
                  <c:v>84.44</c:v>
                </c:pt>
                <c:pt idx="1717">
                  <c:v>83.039999999999992</c:v>
                </c:pt>
                <c:pt idx="1718">
                  <c:v>83.28</c:v>
                </c:pt>
                <c:pt idx="1719">
                  <c:v>87.39</c:v>
                </c:pt>
                <c:pt idx="1720">
                  <c:v>81.93</c:v>
                </c:pt>
                <c:pt idx="1721">
                  <c:v>84.11</c:v>
                </c:pt>
                <c:pt idx="1722">
                  <c:v>81.64</c:v>
                </c:pt>
                <c:pt idx="1723">
                  <c:v>76.37</c:v>
                </c:pt>
                <c:pt idx="1724">
                  <c:v>78.62</c:v>
                </c:pt>
                <c:pt idx="1725">
                  <c:v>79.45</c:v>
                </c:pt>
                <c:pt idx="1726">
                  <c:v>76.88</c:v>
                </c:pt>
                <c:pt idx="1727">
                  <c:v>75.06</c:v>
                </c:pt>
                <c:pt idx="1728">
                  <c:v>74</c:v>
                </c:pt>
                <c:pt idx="1729">
                  <c:v>73.12</c:v>
                </c:pt>
                <c:pt idx="1730">
                  <c:v>72.69</c:v>
                </c:pt>
                <c:pt idx="1731">
                  <c:v>68.78</c:v>
                </c:pt>
                <c:pt idx="1732">
                  <c:v>67.8</c:v>
                </c:pt>
                <c:pt idx="1733">
                  <c:v>66.319999999999993</c:v>
                </c:pt>
                <c:pt idx="1734">
                  <c:v>65.25</c:v>
                </c:pt>
                <c:pt idx="1735">
                  <c:v>62.92</c:v>
                </c:pt>
                <c:pt idx="1736">
                  <c:v>61.5</c:v>
                </c:pt>
                <c:pt idx="1737">
                  <c:v>60.39</c:v>
                </c:pt>
                <c:pt idx="1738">
                  <c:v>63.72</c:v>
                </c:pt>
                <c:pt idx="1739">
                  <c:v>119.35</c:v>
                </c:pt>
                <c:pt idx="1740">
                  <c:v>118.72</c:v>
                </c:pt>
                <c:pt idx="1741">
                  <c:v>118.25</c:v>
                </c:pt>
                <c:pt idx="1742">
                  <c:v>113.53999999999999</c:v>
                </c:pt>
                <c:pt idx="1743">
                  <c:v>110.7</c:v>
                </c:pt>
                <c:pt idx="1744">
                  <c:v>112.55</c:v>
                </c:pt>
                <c:pt idx="1745">
                  <c:v>113.55</c:v>
                </c:pt>
                <c:pt idx="1746">
                  <c:v>115.66</c:v>
                </c:pt>
                <c:pt idx="1747">
                  <c:v>100.59</c:v>
                </c:pt>
                <c:pt idx="1748">
                  <c:v>90.72</c:v>
                </c:pt>
                <c:pt idx="1749">
                  <c:v>90</c:v>
                </c:pt>
                <c:pt idx="1750">
                  <c:v>90.75</c:v>
                </c:pt>
                <c:pt idx="1751">
                  <c:v>91.22</c:v>
                </c:pt>
                <c:pt idx="1752">
                  <c:v>94.11</c:v>
                </c:pt>
                <c:pt idx="1753">
                  <c:v>92.09</c:v>
                </c:pt>
                <c:pt idx="1754">
                  <c:v>91.4</c:v>
                </c:pt>
                <c:pt idx="1755">
                  <c:v>100.58</c:v>
                </c:pt>
                <c:pt idx="1756">
                  <c:v>100.67</c:v>
                </c:pt>
                <c:pt idx="1757">
                  <c:v>91.42</c:v>
                </c:pt>
                <c:pt idx="1758">
                  <c:v>92.53</c:v>
                </c:pt>
                <c:pt idx="1759">
                  <c:v>94.39</c:v>
                </c:pt>
                <c:pt idx="1760">
                  <c:v>94.62</c:v>
                </c:pt>
                <c:pt idx="1761">
                  <c:v>93.32</c:v>
                </c:pt>
                <c:pt idx="1762">
                  <c:v>98.789999999999992</c:v>
                </c:pt>
                <c:pt idx="1763">
                  <c:v>96.789999999999992</c:v>
                </c:pt>
                <c:pt idx="1764">
                  <c:v>97.009999999999991</c:v>
                </c:pt>
                <c:pt idx="1765">
                  <c:v>86.92</c:v>
                </c:pt>
                <c:pt idx="1766">
                  <c:v>87.52</c:v>
                </c:pt>
                <c:pt idx="1767">
                  <c:v>89.539999999999992</c:v>
                </c:pt>
                <c:pt idx="1768">
                  <c:v>86.43</c:v>
                </c:pt>
                <c:pt idx="1769">
                  <c:v>86</c:v>
                </c:pt>
                <c:pt idx="1770">
                  <c:v>82.59</c:v>
                </c:pt>
                <c:pt idx="1771">
                  <c:v>82.1</c:v>
                </c:pt>
                <c:pt idx="1772">
                  <c:v>82.990000000000009</c:v>
                </c:pt>
                <c:pt idx="1773">
                  <c:v>71.19</c:v>
                </c:pt>
                <c:pt idx="1774">
                  <c:v>66.81</c:v>
                </c:pt>
                <c:pt idx="1775">
                  <c:v>68.739999999999995</c:v>
                </c:pt>
                <c:pt idx="1776">
                  <c:v>65.84</c:v>
                </c:pt>
                <c:pt idx="1777">
                  <c:v>67.19</c:v>
                </c:pt>
                <c:pt idx="1778">
                  <c:v>62.78</c:v>
                </c:pt>
                <c:pt idx="1779">
                  <c:v>64.069999999999993</c:v>
                </c:pt>
                <c:pt idx="1780">
                  <c:v>62.260000000000005</c:v>
                </c:pt>
                <c:pt idx="1781">
                  <c:v>61.989999999999995</c:v>
                </c:pt>
                <c:pt idx="1782">
                  <c:v>60.94</c:v>
                </c:pt>
                <c:pt idx="1783">
                  <c:v>65.239999999999995</c:v>
                </c:pt>
                <c:pt idx="1784">
                  <c:v>62.3</c:v>
                </c:pt>
                <c:pt idx="1785">
                  <c:v>65.5</c:v>
                </c:pt>
                <c:pt idx="1786">
                  <c:v>69.150000000000006</c:v>
                </c:pt>
                <c:pt idx="1787">
                  <c:v>68.489999999999995</c:v>
                </c:pt>
                <c:pt idx="1788">
                  <c:v>68.45</c:v>
                </c:pt>
                <c:pt idx="1789">
                  <c:v>67.28</c:v>
                </c:pt>
                <c:pt idx="1790">
                  <c:v>75.539999999999992</c:v>
                </c:pt>
                <c:pt idx="1791">
                  <c:v>74.7</c:v>
                </c:pt>
                <c:pt idx="1792">
                  <c:v>75.760000000000005</c:v>
                </c:pt>
                <c:pt idx="1793">
                  <c:v>73.09</c:v>
                </c:pt>
                <c:pt idx="1794">
                  <c:v>71.02</c:v>
                </c:pt>
                <c:pt idx="1795">
                  <c:v>74.989999999999995</c:v>
                </c:pt>
                <c:pt idx="1796">
                  <c:v>74</c:v>
                </c:pt>
                <c:pt idx="1797">
                  <c:v>71.789999999999992</c:v>
                </c:pt>
                <c:pt idx="1798">
                  <c:v>84.72</c:v>
                </c:pt>
                <c:pt idx="1799">
                  <c:v>83.17</c:v>
                </c:pt>
                <c:pt idx="1800">
                  <c:v>82.990000000000009</c:v>
                </c:pt>
                <c:pt idx="1801">
                  <c:v>78.319999999999993</c:v>
                </c:pt>
                <c:pt idx="1802">
                  <c:v>78.59</c:v>
                </c:pt>
                <c:pt idx="1803">
                  <c:v>73.760000000000005</c:v>
                </c:pt>
                <c:pt idx="1804">
                  <c:v>70.5</c:v>
                </c:pt>
                <c:pt idx="1805">
                  <c:v>71.039999999999992</c:v>
                </c:pt>
                <c:pt idx="1806">
                  <c:v>96.48</c:v>
                </c:pt>
                <c:pt idx="1807">
                  <c:v>97.06</c:v>
                </c:pt>
                <c:pt idx="1808">
                  <c:v>99.2</c:v>
                </c:pt>
                <c:pt idx="1809">
                  <c:v>99.87</c:v>
                </c:pt>
                <c:pt idx="1810">
                  <c:v>86.56</c:v>
                </c:pt>
                <c:pt idx="1811">
                  <c:v>87.3</c:v>
                </c:pt>
                <c:pt idx="1812">
                  <c:v>87.039999999999992</c:v>
                </c:pt>
                <c:pt idx="1813">
                  <c:v>89.37</c:v>
                </c:pt>
                <c:pt idx="1814">
                  <c:v>116.95</c:v>
                </c:pt>
                <c:pt idx="1815">
                  <c:v>103.1</c:v>
                </c:pt>
                <c:pt idx="1816">
                  <c:v>102.31</c:v>
                </c:pt>
                <c:pt idx="1817">
                  <c:v>107.03999999999999</c:v>
                </c:pt>
                <c:pt idx="1818">
                  <c:v>103.35</c:v>
                </c:pt>
                <c:pt idx="1819">
                  <c:v>105.37</c:v>
                </c:pt>
                <c:pt idx="1820">
                  <c:v>106.8</c:v>
                </c:pt>
                <c:pt idx="1821">
                  <c:v>109.41</c:v>
                </c:pt>
                <c:pt idx="1822">
                  <c:v>63.53</c:v>
                </c:pt>
                <c:pt idx="1823">
                  <c:v>61.06</c:v>
                </c:pt>
                <c:pt idx="1824">
                  <c:v>62.56</c:v>
                </c:pt>
                <c:pt idx="1825">
                  <c:v>64.400000000000006</c:v>
                </c:pt>
                <c:pt idx="1826">
                  <c:v>112.57</c:v>
                </c:pt>
                <c:pt idx="1827">
                  <c:v>115.2</c:v>
                </c:pt>
                <c:pt idx="1828">
                  <c:v>119.61</c:v>
                </c:pt>
                <c:pt idx="1829">
                  <c:v>119.3</c:v>
                </c:pt>
                <c:pt idx="1830">
                  <c:v>72.55</c:v>
                </c:pt>
                <c:pt idx="1831">
                  <c:v>71.22</c:v>
                </c:pt>
                <c:pt idx="1832">
                  <c:v>69.099999999999994</c:v>
                </c:pt>
                <c:pt idx="1833">
                  <c:v>66.33</c:v>
                </c:pt>
                <c:pt idx="1834">
                  <c:v>68.88</c:v>
                </c:pt>
                <c:pt idx="1835">
                  <c:v>69.02</c:v>
                </c:pt>
                <c:pt idx="1836">
                  <c:v>69.36</c:v>
                </c:pt>
                <c:pt idx="1837">
                  <c:v>67.59</c:v>
                </c:pt>
                <c:pt idx="1838">
                  <c:v>82.240000000000009</c:v>
                </c:pt>
                <c:pt idx="1839">
                  <c:v>82.509999999999991</c:v>
                </c:pt>
                <c:pt idx="1840">
                  <c:v>81.7</c:v>
                </c:pt>
                <c:pt idx="1841">
                  <c:v>80.990000000000009</c:v>
                </c:pt>
                <c:pt idx="1842">
                  <c:v>76.740000000000009</c:v>
                </c:pt>
                <c:pt idx="1843">
                  <c:v>75.88</c:v>
                </c:pt>
                <c:pt idx="1844">
                  <c:v>78.12</c:v>
                </c:pt>
                <c:pt idx="1845">
                  <c:v>77.2</c:v>
                </c:pt>
                <c:pt idx="1846">
                  <c:v>78</c:v>
                </c:pt>
                <c:pt idx="1847">
                  <c:v>80.34</c:v>
                </c:pt>
                <c:pt idx="1848">
                  <c:v>78.63</c:v>
                </c:pt>
                <c:pt idx="1849">
                  <c:v>78.95</c:v>
                </c:pt>
                <c:pt idx="1850">
                  <c:v>77.89</c:v>
                </c:pt>
                <c:pt idx="1851">
                  <c:v>77.77</c:v>
                </c:pt>
                <c:pt idx="1852">
                  <c:v>75.3</c:v>
                </c:pt>
                <c:pt idx="1853">
                  <c:v>70.64</c:v>
                </c:pt>
                <c:pt idx="1854">
                  <c:v>70</c:v>
                </c:pt>
                <c:pt idx="1855">
                  <c:v>70</c:v>
                </c:pt>
                <c:pt idx="1856">
                  <c:v>71.039999999999992</c:v>
                </c:pt>
                <c:pt idx="1857">
                  <c:v>72.89</c:v>
                </c:pt>
                <c:pt idx="1858">
                  <c:v>71.16</c:v>
                </c:pt>
                <c:pt idx="1859">
                  <c:v>71.289999999999992</c:v>
                </c:pt>
                <c:pt idx="1860">
                  <c:v>73.17</c:v>
                </c:pt>
                <c:pt idx="1861">
                  <c:v>65.210000000000008</c:v>
                </c:pt>
                <c:pt idx="1862">
                  <c:v>69.44</c:v>
                </c:pt>
                <c:pt idx="1863">
                  <c:v>69.31</c:v>
                </c:pt>
                <c:pt idx="1864">
                  <c:v>67.02</c:v>
                </c:pt>
                <c:pt idx="1865">
                  <c:v>66.09</c:v>
                </c:pt>
                <c:pt idx="1866">
                  <c:v>61.96</c:v>
                </c:pt>
                <c:pt idx="1867">
                  <c:v>64.210000000000008</c:v>
                </c:pt>
                <c:pt idx="1868">
                  <c:v>64.400000000000006</c:v>
                </c:pt>
                <c:pt idx="1869">
                  <c:v>63.510000000000005</c:v>
                </c:pt>
                <c:pt idx="1870">
                  <c:v>61.71</c:v>
                </c:pt>
                <c:pt idx="1871">
                  <c:v>60.22</c:v>
                </c:pt>
                <c:pt idx="1872">
                  <c:v>113.9</c:v>
                </c:pt>
                <c:pt idx="1873">
                  <c:v>116.15</c:v>
                </c:pt>
                <c:pt idx="1874">
                  <c:v>114.19</c:v>
                </c:pt>
                <c:pt idx="1875">
                  <c:v>116.53</c:v>
                </c:pt>
                <c:pt idx="1876">
                  <c:v>110.77</c:v>
                </c:pt>
                <c:pt idx="1877">
                  <c:v>112.1</c:v>
                </c:pt>
                <c:pt idx="1878">
                  <c:v>114.3</c:v>
                </c:pt>
                <c:pt idx="1879">
                  <c:v>117.3</c:v>
                </c:pt>
                <c:pt idx="1880">
                  <c:v>100</c:v>
                </c:pt>
                <c:pt idx="1881">
                  <c:v>100</c:v>
                </c:pt>
                <c:pt idx="1882">
                  <c:v>100.34</c:v>
                </c:pt>
                <c:pt idx="1883">
                  <c:v>102.55</c:v>
                </c:pt>
                <c:pt idx="1884">
                  <c:v>100.67</c:v>
                </c:pt>
                <c:pt idx="1885">
                  <c:v>103.95</c:v>
                </c:pt>
                <c:pt idx="1886">
                  <c:v>102.75</c:v>
                </c:pt>
                <c:pt idx="1887">
                  <c:v>108.19</c:v>
                </c:pt>
                <c:pt idx="1888">
                  <c:v>107.44</c:v>
                </c:pt>
                <c:pt idx="1889">
                  <c:v>107.33</c:v>
                </c:pt>
                <c:pt idx="1890">
                  <c:v>109.09</c:v>
                </c:pt>
                <c:pt idx="1891">
                  <c:v>105.57</c:v>
                </c:pt>
                <c:pt idx="1892">
                  <c:v>109.17</c:v>
                </c:pt>
                <c:pt idx="1893">
                  <c:v>109.86</c:v>
                </c:pt>
                <c:pt idx="1894">
                  <c:v>91.11</c:v>
                </c:pt>
                <c:pt idx="1895">
                  <c:v>91.51</c:v>
                </c:pt>
                <c:pt idx="1896">
                  <c:v>93.85</c:v>
                </c:pt>
                <c:pt idx="1897">
                  <c:v>93.61</c:v>
                </c:pt>
                <c:pt idx="1898">
                  <c:v>92.759999999999991</c:v>
                </c:pt>
                <c:pt idx="1899">
                  <c:v>95.36</c:v>
                </c:pt>
                <c:pt idx="1900">
                  <c:v>96.18</c:v>
                </c:pt>
                <c:pt idx="1901">
                  <c:v>98.27</c:v>
                </c:pt>
                <c:pt idx="1902">
                  <c:v>96.41</c:v>
                </c:pt>
                <c:pt idx="1903">
                  <c:v>95.9</c:v>
                </c:pt>
                <c:pt idx="1904">
                  <c:v>97.31</c:v>
                </c:pt>
                <c:pt idx="1905">
                  <c:v>88.58</c:v>
                </c:pt>
                <c:pt idx="1906">
                  <c:v>87.13</c:v>
                </c:pt>
                <c:pt idx="1907">
                  <c:v>86.509999999999991</c:v>
                </c:pt>
                <c:pt idx="1908">
                  <c:v>86.45</c:v>
                </c:pt>
                <c:pt idx="1909">
                  <c:v>85.37</c:v>
                </c:pt>
                <c:pt idx="1910">
                  <c:v>112.68</c:v>
                </c:pt>
                <c:pt idx="1911">
                  <c:v>116.02</c:v>
                </c:pt>
                <c:pt idx="1912">
                  <c:v>115.91</c:v>
                </c:pt>
                <c:pt idx="1913">
                  <c:v>111.61</c:v>
                </c:pt>
                <c:pt idx="1914">
                  <c:v>112.34</c:v>
                </c:pt>
                <c:pt idx="1915">
                  <c:v>115.4</c:v>
                </c:pt>
                <c:pt idx="1916">
                  <c:v>106.71000000000001</c:v>
                </c:pt>
                <c:pt idx="1917">
                  <c:v>107.5</c:v>
                </c:pt>
                <c:pt idx="1918">
                  <c:v>102.1</c:v>
                </c:pt>
                <c:pt idx="1919">
                  <c:v>104.33</c:v>
                </c:pt>
                <c:pt idx="1920">
                  <c:v>106.88</c:v>
                </c:pt>
                <c:pt idx="1921">
                  <c:v>108.82</c:v>
                </c:pt>
                <c:pt idx="1922">
                  <c:v>109.45</c:v>
                </c:pt>
                <c:pt idx="1923">
                  <c:v>90.81</c:v>
                </c:pt>
                <c:pt idx="1924">
                  <c:v>91.960000000000008</c:v>
                </c:pt>
                <c:pt idx="1925">
                  <c:v>93.22</c:v>
                </c:pt>
                <c:pt idx="1926">
                  <c:v>96.48</c:v>
                </c:pt>
                <c:pt idx="1927">
                  <c:v>97.03</c:v>
                </c:pt>
                <c:pt idx="1928">
                  <c:v>95.66</c:v>
                </c:pt>
                <c:pt idx="1929">
                  <c:v>95.990000000000009</c:v>
                </c:pt>
                <c:pt idx="1930">
                  <c:v>96.58</c:v>
                </c:pt>
                <c:pt idx="1931">
                  <c:v>97.11</c:v>
                </c:pt>
                <c:pt idx="1932">
                  <c:v>96.44</c:v>
                </c:pt>
                <c:pt idx="1933">
                  <c:v>88.789999999999992</c:v>
                </c:pt>
                <c:pt idx="1934">
                  <c:v>88.77</c:v>
                </c:pt>
                <c:pt idx="1935">
                  <c:v>86.9</c:v>
                </c:pt>
                <c:pt idx="1936">
                  <c:v>88.710000000000008</c:v>
                </c:pt>
                <c:pt idx="1937">
                  <c:v>86.05</c:v>
                </c:pt>
                <c:pt idx="1938">
                  <c:v>87.4</c:v>
                </c:pt>
                <c:pt idx="1939">
                  <c:v>88.15</c:v>
                </c:pt>
                <c:pt idx="1940">
                  <c:v>89.07</c:v>
                </c:pt>
                <c:pt idx="1941">
                  <c:v>83.92</c:v>
                </c:pt>
                <c:pt idx="1942">
                  <c:v>83.039999999999992</c:v>
                </c:pt>
                <c:pt idx="1943">
                  <c:v>83.25</c:v>
                </c:pt>
                <c:pt idx="1944">
                  <c:v>84.11</c:v>
                </c:pt>
                <c:pt idx="1945">
                  <c:v>80.75</c:v>
                </c:pt>
                <c:pt idx="1946">
                  <c:v>80.5</c:v>
                </c:pt>
                <c:pt idx="1947">
                  <c:v>79.44</c:v>
                </c:pt>
                <c:pt idx="1948">
                  <c:v>76.37</c:v>
                </c:pt>
                <c:pt idx="1949">
                  <c:v>74.989999999999995</c:v>
                </c:pt>
                <c:pt idx="1950">
                  <c:v>76.02</c:v>
                </c:pt>
                <c:pt idx="1951">
                  <c:v>60.5</c:v>
                </c:pt>
                <c:pt idx="1952">
                  <c:v>60.32</c:v>
                </c:pt>
                <c:pt idx="1953">
                  <c:v>60.82</c:v>
                </c:pt>
                <c:pt idx="1954">
                  <c:v>109.08</c:v>
                </c:pt>
                <c:pt idx="1955">
                  <c:v>108.98</c:v>
                </c:pt>
                <c:pt idx="1956">
                  <c:v>111.25</c:v>
                </c:pt>
                <c:pt idx="1957">
                  <c:v>112.62</c:v>
                </c:pt>
                <c:pt idx="1958">
                  <c:v>111.07</c:v>
                </c:pt>
                <c:pt idx="1959">
                  <c:v>111.88</c:v>
                </c:pt>
                <c:pt idx="1960">
                  <c:v>117.84</c:v>
                </c:pt>
                <c:pt idx="1961">
                  <c:v>119.32</c:v>
                </c:pt>
                <c:pt idx="1962">
                  <c:v>102.62</c:v>
                </c:pt>
                <c:pt idx="1963">
                  <c:v>74.819999999999993</c:v>
                </c:pt>
                <c:pt idx="1964">
                  <c:v>76.31</c:v>
                </c:pt>
                <c:pt idx="1965">
                  <c:v>75.14</c:v>
                </c:pt>
                <c:pt idx="1966">
                  <c:v>73.599999999999994</c:v>
                </c:pt>
                <c:pt idx="1967">
                  <c:v>73.400000000000006</c:v>
                </c:pt>
                <c:pt idx="1968">
                  <c:v>67.42</c:v>
                </c:pt>
                <c:pt idx="1969">
                  <c:v>66.52</c:v>
                </c:pt>
                <c:pt idx="1970">
                  <c:v>67.06</c:v>
                </c:pt>
                <c:pt idx="1971">
                  <c:v>67.87</c:v>
                </c:pt>
                <c:pt idx="1972">
                  <c:v>67.900000000000006</c:v>
                </c:pt>
                <c:pt idx="1973">
                  <c:v>66.460000000000008</c:v>
                </c:pt>
                <c:pt idx="1974">
                  <c:v>60.79</c:v>
                </c:pt>
                <c:pt idx="1975">
                  <c:v>64.650000000000006</c:v>
                </c:pt>
                <c:pt idx="1976">
                  <c:v>61.08</c:v>
                </c:pt>
                <c:pt idx="1977">
                  <c:v>60.78</c:v>
                </c:pt>
                <c:pt idx="1978">
                  <c:v>114.32</c:v>
                </c:pt>
                <c:pt idx="1979">
                  <c:v>115.93</c:v>
                </c:pt>
                <c:pt idx="1980">
                  <c:v>116.17</c:v>
                </c:pt>
                <c:pt idx="1981">
                  <c:v>115.49</c:v>
                </c:pt>
                <c:pt idx="1982">
                  <c:v>116.32</c:v>
                </c:pt>
                <c:pt idx="1983">
                  <c:v>116.77</c:v>
                </c:pt>
                <c:pt idx="1984">
                  <c:v>116.46000000000001</c:v>
                </c:pt>
                <c:pt idx="1985">
                  <c:v>117.13</c:v>
                </c:pt>
                <c:pt idx="1986">
                  <c:v>98.23</c:v>
                </c:pt>
                <c:pt idx="1987">
                  <c:v>102.16</c:v>
                </c:pt>
                <c:pt idx="1988">
                  <c:v>103.27</c:v>
                </c:pt>
                <c:pt idx="1989">
                  <c:v>102.73</c:v>
                </c:pt>
                <c:pt idx="1990">
                  <c:v>102.19</c:v>
                </c:pt>
                <c:pt idx="1991">
                  <c:v>101.43</c:v>
                </c:pt>
                <c:pt idx="1992">
                  <c:v>102.9</c:v>
                </c:pt>
                <c:pt idx="1993">
                  <c:v>106.58</c:v>
                </c:pt>
                <c:pt idx="1994">
                  <c:v>104.63</c:v>
                </c:pt>
                <c:pt idx="1995">
                  <c:v>105.67</c:v>
                </c:pt>
                <c:pt idx="1996">
                  <c:v>106.78999999999999</c:v>
                </c:pt>
                <c:pt idx="1997">
                  <c:v>107.14</c:v>
                </c:pt>
                <c:pt idx="1998">
                  <c:v>106.27</c:v>
                </c:pt>
                <c:pt idx="1999">
                  <c:v>90</c:v>
                </c:pt>
                <c:pt idx="2000">
                  <c:v>95.5</c:v>
                </c:pt>
                <c:pt idx="2001">
                  <c:v>91.76</c:v>
                </c:pt>
                <c:pt idx="2002">
                  <c:v>92.86</c:v>
                </c:pt>
                <c:pt idx="2003">
                  <c:v>94.68</c:v>
                </c:pt>
                <c:pt idx="2004">
                  <c:v>91.34</c:v>
                </c:pt>
                <c:pt idx="2005">
                  <c:v>92.47</c:v>
                </c:pt>
                <c:pt idx="2006">
                  <c:v>94.88</c:v>
                </c:pt>
                <c:pt idx="2007">
                  <c:v>92.08</c:v>
                </c:pt>
                <c:pt idx="2008">
                  <c:v>91.99</c:v>
                </c:pt>
                <c:pt idx="2009">
                  <c:v>94.67</c:v>
                </c:pt>
                <c:pt idx="2010">
                  <c:v>96.7</c:v>
                </c:pt>
                <c:pt idx="2011">
                  <c:v>96.039999999999992</c:v>
                </c:pt>
                <c:pt idx="2012">
                  <c:v>95.39</c:v>
                </c:pt>
                <c:pt idx="2013">
                  <c:v>95.43</c:v>
                </c:pt>
                <c:pt idx="2014">
                  <c:v>99.710000000000008</c:v>
                </c:pt>
                <c:pt idx="2015">
                  <c:v>98.740000000000009</c:v>
                </c:pt>
                <c:pt idx="2016">
                  <c:v>99.58</c:v>
                </c:pt>
                <c:pt idx="2017">
                  <c:v>98.22</c:v>
                </c:pt>
                <c:pt idx="2018">
                  <c:v>87.759999999999991</c:v>
                </c:pt>
                <c:pt idx="2019">
                  <c:v>86.509999999999991</c:v>
                </c:pt>
                <c:pt idx="2020">
                  <c:v>88.24</c:v>
                </c:pt>
                <c:pt idx="2021">
                  <c:v>88.460000000000008</c:v>
                </c:pt>
                <c:pt idx="2022">
                  <c:v>87.2</c:v>
                </c:pt>
                <c:pt idx="2023">
                  <c:v>83.08</c:v>
                </c:pt>
                <c:pt idx="2024">
                  <c:v>81.28</c:v>
                </c:pt>
                <c:pt idx="2025">
                  <c:v>80.11</c:v>
                </c:pt>
                <c:pt idx="2026">
                  <c:v>81.69</c:v>
                </c:pt>
                <c:pt idx="2027">
                  <c:v>103.44</c:v>
                </c:pt>
                <c:pt idx="2028">
                  <c:v>103.02</c:v>
                </c:pt>
                <c:pt idx="2029">
                  <c:v>104.77</c:v>
                </c:pt>
                <c:pt idx="2030">
                  <c:v>103.48</c:v>
                </c:pt>
                <c:pt idx="2031">
                  <c:v>101.41</c:v>
                </c:pt>
                <c:pt idx="2032">
                  <c:v>106.44</c:v>
                </c:pt>
                <c:pt idx="2033">
                  <c:v>107.26</c:v>
                </c:pt>
                <c:pt idx="2034">
                  <c:v>109.02</c:v>
                </c:pt>
                <c:pt idx="2035">
                  <c:v>108.15</c:v>
                </c:pt>
                <c:pt idx="2036">
                  <c:v>105.13</c:v>
                </c:pt>
                <c:pt idx="2037">
                  <c:v>104.27</c:v>
                </c:pt>
                <c:pt idx="2038">
                  <c:v>106.93</c:v>
                </c:pt>
                <c:pt idx="2039">
                  <c:v>91.61</c:v>
                </c:pt>
                <c:pt idx="2040">
                  <c:v>91.85</c:v>
                </c:pt>
                <c:pt idx="2041">
                  <c:v>92.03</c:v>
                </c:pt>
                <c:pt idx="2042">
                  <c:v>91.25</c:v>
                </c:pt>
                <c:pt idx="2043">
                  <c:v>91.33</c:v>
                </c:pt>
                <c:pt idx="2044">
                  <c:v>94.490000000000009</c:v>
                </c:pt>
                <c:pt idx="2045">
                  <c:v>95.62</c:v>
                </c:pt>
                <c:pt idx="2046">
                  <c:v>96.5</c:v>
                </c:pt>
                <c:pt idx="2047">
                  <c:v>92.88</c:v>
                </c:pt>
                <c:pt idx="2048">
                  <c:v>92.02000000000001</c:v>
                </c:pt>
                <c:pt idx="2049">
                  <c:v>94.1</c:v>
                </c:pt>
                <c:pt idx="2050">
                  <c:v>96.12</c:v>
                </c:pt>
                <c:pt idx="2051">
                  <c:v>97.16</c:v>
                </c:pt>
                <c:pt idx="2052">
                  <c:v>99.5</c:v>
                </c:pt>
                <c:pt idx="2053">
                  <c:v>89.8</c:v>
                </c:pt>
                <c:pt idx="2054">
                  <c:v>88.66</c:v>
                </c:pt>
                <c:pt idx="2055">
                  <c:v>90.3</c:v>
                </c:pt>
                <c:pt idx="2056">
                  <c:v>90</c:v>
                </c:pt>
                <c:pt idx="2057">
                  <c:v>88.36</c:v>
                </c:pt>
                <c:pt idx="2058">
                  <c:v>86.95</c:v>
                </c:pt>
                <c:pt idx="2059">
                  <c:v>82.68</c:v>
                </c:pt>
                <c:pt idx="2060">
                  <c:v>86.45</c:v>
                </c:pt>
                <c:pt idx="2061">
                  <c:v>84.87</c:v>
                </c:pt>
                <c:pt idx="2062">
                  <c:v>83.55</c:v>
                </c:pt>
                <c:pt idx="2063">
                  <c:v>82.27</c:v>
                </c:pt>
                <c:pt idx="2064">
                  <c:v>83.19</c:v>
                </c:pt>
                <c:pt idx="2065">
                  <c:v>81.599999999999994</c:v>
                </c:pt>
                <c:pt idx="2066">
                  <c:v>76.62</c:v>
                </c:pt>
                <c:pt idx="2067">
                  <c:v>78.11</c:v>
                </c:pt>
                <c:pt idx="2068">
                  <c:v>76.87</c:v>
                </c:pt>
                <c:pt idx="2069">
                  <c:v>74.260000000000005</c:v>
                </c:pt>
                <c:pt idx="2070">
                  <c:v>77</c:v>
                </c:pt>
                <c:pt idx="2071">
                  <c:v>84.98</c:v>
                </c:pt>
                <c:pt idx="2072">
                  <c:v>84.44</c:v>
                </c:pt>
                <c:pt idx="2073">
                  <c:v>83.039999999999992</c:v>
                </c:pt>
                <c:pt idx="2074">
                  <c:v>83.28</c:v>
                </c:pt>
                <c:pt idx="2075">
                  <c:v>87.39</c:v>
                </c:pt>
                <c:pt idx="2076">
                  <c:v>81.93</c:v>
                </c:pt>
                <c:pt idx="2077">
                  <c:v>84.11</c:v>
                </c:pt>
                <c:pt idx="2078">
                  <c:v>81.64</c:v>
                </c:pt>
                <c:pt idx="2079">
                  <c:v>76.37</c:v>
                </c:pt>
                <c:pt idx="2080">
                  <c:v>78.62</c:v>
                </c:pt>
                <c:pt idx="2081">
                  <c:v>79.45</c:v>
                </c:pt>
                <c:pt idx="2082">
                  <c:v>76.88</c:v>
                </c:pt>
                <c:pt idx="2083">
                  <c:v>75.06</c:v>
                </c:pt>
                <c:pt idx="2084">
                  <c:v>74</c:v>
                </c:pt>
                <c:pt idx="2085">
                  <c:v>73.12</c:v>
                </c:pt>
                <c:pt idx="2086">
                  <c:v>72.69</c:v>
                </c:pt>
                <c:pt idx="2087">
                  <c:v>68.78</c:v>
                </c:pt>
                <c:pt idx="2088">
                  <c:v>67.8</c:v>
                </c:pt>
                <c:pt idx="2089">
                  <c:v>66.319999999999993</c:v>
                </c:pt>
                <c:pt idx="2090">
                  <c:v>65.25</c:v>
                </c:pt>
                <c:pt idx="2091">
                  <c:v>62.92</c:v>
                </c:pt>
                <c:pt idx="2092">
                  <c:v>61.5</c:v>
                </c:pt>
                <c:pt idx="2093">
                  <c:v>60.39</c:v>
                </c:pt>
                <c:pt idx="2094">
                  <c:v>63.72</c:v>
                </c:pt>
                <c:pt idx="2095">
                  <c:v>119.35</c:v>
                </c:pt>
                <c:pt idx="2096">
                  <c:v>118.72</c:v>
                </c:pt>
                <c:pt idx="2097">
                  <c:v>118.25</c:v>
                </c:pt>
                <c:pt idx="2098">
                  <c:v>113.53999999999999</c:v>
                </c:pt>
                <c:pt idx="2099">
                  <c:v>110.7</c:v>
                </c:pt>
                <c:pt idx="2100">
                  <c:v>112.55</c:v>
                </c:pt>
                <c:pt idx="2101">
                  <c:v>113.55</c:v>
                </c:pt>
                <c:pt idx="2102">
                  <c:v>115.66</c:v>
                </c:pt>
                <c:pt idx="2103">
                  <c:v>100.59</c:v>
                </c:pt>
                <c:pt idx="2104">
                  <c:v>90.72</c:v>
                </c:pt>
                <c:pt idx="2105">
                  <c:v>90</c:v>
                </c:pt>
                <c:pt idx="2106">
                  <c:v>90.75</c:v>
                </c:pt>
                <c:pt idx="2107">
                  <c:v>91.22</c:v>
                </c:pt>
                <c:pt idx="2108">
                  <c:v>94.11</c:v>
                </c:pt>
                <c:pt idx="2109">
                  <c:v>92.09</c:v>
                </c:pt>
                <c:pt idx="2110">
                  <c:v>91.4</c:v>
                </c:pt>
                <c:pt idx="2111">
                  <c:v>100.58</c:v>
                </c:pt>
                <c:pt idx="2112">
                  <c:v>100.67</c:v>
                </c:pt>
                <c:pt idx="2113">
                  <c:v>91.42</c:v>
                </c:pt>
                <c:pt idx="2114">
                  <c:v>92.53</c:v>
                </c:pt>
                <c:pt idx="2115">
                  <c:v>94.39</c:v>
                </c:pt>
                <c:pt idx="2116">
                  <c:v>94.62</c:v>
                </c:pt>
                <c:pt idx="2117">
                  <c:v>93.32</c:v>
                </c:pt>
                <c:pt idx="2118">
                  <c:v>98.789999999999992</c:v>
                </c:pt>
                <c:pt idx="2119">
                  <c:v>96.789999999999992</c:v>
                </c:pt>
                <c:pt idx="2120">
                  <c:v>97.009999999999991</c:v>
                </c:pt>
                <c:pt idx="2121">
                  <c:v>86.92</c:v>
                </c:pt>
                <c:pt idx="2122">
                  <c:v>87.52</c:v>
                </c:pt>
                <c:pt idx="2123">
                  <c:v>89.539999999999992</c:v>
                </c:pt>
                <c:pt idx="2124">
                  <c:v>86.43</c:v>
                </c:pt>
                <c:pt idx="2125">
                  <c:v>86</c:v>
                </c:pt>
                <c:pt idx="2126">
                  <c:v>82.59</c:v>
                </c:pt>
                <c:pt idx="2127">
                  <c:v>82.1</c:v>
                </c:pt>
                <c:pt idx="2128">
                  <c:v>82.990000000000009</c:v>
                </c:pt>
                <c:pt idx="2129">
                  <c:v>71.19</c:v>
                </c:pt>
                <c:pt idx="2130">
                  <c:v>66.81</c:v>
                </c:pt>
                <c:pt idx="2131">
                  <c:v>68.739999999999995</c:v>
                </c:pt>
                <c:pt idx="2132">
                  <c:v>65.84</c:v>
                </c:pt>
                <c:pt idx="2133">
                  <c:v>67.19</c:v>
                </c:pt>
                <c:pt idx="2134">
                  <c:v>62.78</c:v>
                </c:pt>
                <c:pt idx="2135">
                  <c:v>64.069999999999993</c:v>
                </c:pt>
                <c:pt idx="2136">
                  <c:v>122.26</c:v>
                </c:pt>
                <c:pt idx="2137">
                  <c:v>121.99</c:v>
                </c:pt>
                <c:pt idx="2138">
                  <c:v>120.94</c:v>
                </c:pt>
                <c:pt idx="2139">
                  <c:v>125.24</c:v>
                </c:pt>
                <c:pt idx="2140">
                  <c:v>122.3</c:v>
                </c:pt>
                <c:pt idx="2141">
                  <c:v>125.5</c:v>
                </c:pt>
                <c:pt idx="2142">
                  <c:v>129.15</c:v>
                </c:pt>
                <c:pt idx="2143">
                  <c:v>128.49</c:v>
                </c:pt>
                <c:pt idx="2144">
                  <c:v>128.44999999999999</c:v>
                </c:pt>
                <c:pt idx="2145">
                  <c:v>127.28</c:v>
                </c:pt>
                <c:pt idx="2146">
                  <c:v>135.54</c:v>
                </c:pt>
                <c:pt idx="2147">
                  <c:v>134.69999999999999</c:v>
                </c:pt>
                <c:pt idx="2148">
                  <c:v>135.76</c:v>
                </c:pt>
                <c:pt idx="2149">
                  <c:v>133.09</c:v>
                </c:pt>
                <c:pt idx="2150">
                  <c:v>131.01999999999998</c:v>
                </c:pt>
                <c:pt idx="2151">
                  <c:v>134.99</c:v>
                </c:pt>
                <c:pt idx="2152">
                  <c:v>134</c:v>
                </c:pt>
                <c:pt idx="2153">
                  <c:v>131.79</c:v>
                </c:pt>
                <c:pt idx="2154">
                  <c:v>144.72</c:v>
                </c:pt>
                <c:pt idx="2155">
                  <c:v>143.17000000000002</c:v>
                </c:pt>
                <c:pt idx="2156">
                  <c:v>142.99</c:v>
                </c:pt>
                <c:pt idx="2157">
                  <c:v>138.32</c:v>
                </c:pt>
                <c:pt idx="2158">
                  <c:v>138.59</c:v>
                </c:pt>
                <c:pt idx="2159">
                  <c:v>133.76</c:v>
                </c:pt>
                <c:pt idx="2160">
                  <c:v>130.5</c:v>
                </c:pt>
                <c:pt idx="2161">
                  <c:v>131.04</c:v>
                </c:pt>
                <c:pt idx="2162">
                  <c:v>156.48000000000002</c:v>
                </c:pt>
                <c:pt idx="2163">
                  <c:v>157.06</c:v>
                </c:pt>
                <c:pt idx="2164">
                  <c:v>159.19999999999999</c:v>
                </c:pt>
                <c:pt idx="2165">
                  <c:v>159.87</c:v>
                </c:pt>
                <c:pt idx="2166">
                  <c:v>146.56</c:v>
                </c:pt>
                <c:pt idx="2167">
                  <c:v>147.30000000000001</c:v>
                </c:pt>
                <c:pt idx="2168">
                  <c:v>147.04</c:v>
                </c:pt>
                <c:pt idx="2169">
                  <c:v>149.37</c:v>
                </c:pt>
                <c:pt idx="2170">
                  <c:v>176.95</c:v>
                </c:pt>
                <c:pt idx="2171">
                  <c:v>163.1</c:v>
                </c:pt>
                <c:pt idx="2172">
                  <c:v>162.31</c:v>
                </c:pt>
                <c:pt idx="2173">
                  <c:v>167.04</c:v>
                </c:pt>
                <c:pt idx="2174">
                  <c:v>163.35</c:v>
                </c:pt>
                <c:pt idx="2175">
                  <c:v>165.37</c:v>
                </c:pt>
                <c:pt idx="2176">
                  <c:v>166.8</c:v>
                </c:pt>
                <c:pt idx="2177">
                  <c:v>169.41</c:v>
                </c:pt>
                <c:pt idx="2178">
                  <c:v>123.53</c:v>
                </c:pt>
                <c:pt idx="2179">
                  <c:v>121.06</c:v>
                </c:pt>
                <c:pt idx="2180">
                  <c:v>122.56</c:v>
                </c:pt>
                <c:pt idx="2181">
                  <c:v>124.4</c:v>
                </c:pt>
                <c:pt idx="2182">
                  <c:v>172.57</c:v>
                </c:pt>
                <c:pt idx="2183">
                  <c:v>175.2</c:v>
                </c:pt>
                <c:pt idx="2184">
                  <c:v>179.61</c:v>
                </c:pt>
                <c:pt idx="2185">
                  <c:v>179.3</c:v>
                </c:pt>
                <c:pt idx="2186">
                  <c:v>132.55000000000001</c:v>
                </c:pt>
                <c:pt idx="2187">
                  <c:v>131.22</c:v>
                </c:pt>
                <c:pt idx="2188">
                  <c:v>129.1</c:v>
                </c:pt>
                <c:pt idx="2189">
                  <c:v>126.33</c:v>
                </c:pt>
                <c:pt idx="2190">
                  <c:v>128.88</c:v>
                </c:pt>
                <c:pt idx="2191">
                  <c:v>129.01999999999998</c:v>
                </c:pt>
                <c:pt idx="2192">
                  <c:v>129.36000000000001</c:v>
                </c:pt>
                <c:pt idx="2193">
                  <c:v>127.59</c:v>
                </c:pt>
                <c:pt idx="2194">
                  <c:v>142.24</c:v>
                </c:pt>
                <c:pt idx="2195">
                  <c:v>142.51</c:v>
                </c:pt>
                <c:pt idx="2196">
                  <c:v>141.69999999999999</c:v>
                </c:pt>
                <c:pt idx="2197">
                  <c:v>140.99</c:v>
                </c:pt>
                <c:pt idx="2198">
                  <c:v>136.74</c:v>
                </c:pt>
                <c:pt idx="2199">
                  <c:v>135.88</c:v>
                </c:pt>
                <c:pt idx="2200">
                  <c:v>138.12</c:v>
                </c:pt>
                <c:pt idx="2201">
                  <c:v>137.19999999999999</c:v>
                </c:pt>
                <c:pt idx="2202">
                  <c:v>138</c:v>
                </c:pt>
                <c:pt idx="2203">
                  <c:v>140.34</c:v>
                </c:pt>
                <c:pt idx="2204">
                  <c:v>138.63</c:v>
                </c:pt>
                <c:pt idx="2205">
                  <c:v>138.94999999999999</c:v>
                </c:pt>
                <c:pt idx="2206">
                  <c:v>137.88999999999999</c:v>
                </c:pt>
                <c:pt idx="2207">
                  <c:v>137.76999999999998</c:v>
                </c:pt>
                <c:pt idx="2208">
                  <c:v>135.30000000000001</c:v>
                </c:pt>
                <c:pt idx="2209">
                  <c:v>130.63999999999999</c:v>
                </c:pt>
                <c:pt idx="2210">
                  <c:v>130</c:v>
                </c:pt>
                <c:pt idx="2211">
                  <c:v>130</c:v>
                </c:pt>
                <c:pt idx="2212">
                  <c:v>131.04</c:v>
                </c:pt>
                <c:pt idx="2213">
                  <c:v>132.88999999999999</c:v>
                </c:pt>
                <c:pt idx="2214">
                  <c:v>131.16</c:v>
                </c:pt>
                <c:pt idx="2215">
                  <c:v>131.29</c:v>
                </c:pt>
                <c:pt idx="2216">
                  <c:v>133.17000000000002</c:v>
                </c:pt>
                <c:pt idx="2217">
                  <c:v>125.21000000000001</c:v>
                </c:pt>
                <c:pt idx="2218">
                  <c:v>129.44</c:v>
                </c:pt>
                <c:pt idx="2219">
                  <c:v>129.31</c:v>
                </c:pt>
                <c:pt idx="2220">
                  <c:v>127.02</c:v>
                </c:pt>
                <c:pt idx="2221">
                  <c:v>126.09</c:v>
                </c:pt>
                <c:pt idx="2222">
                  <c:v>121.96000000000001</c:v>
                </c:pt>
                <c:pt idx="2223">
                  <c:v>124.21000000000001</c:v>
                </c:pt>
                <c:pt idx="2224">
                  <c:v>124.4</c:v>
                </c:pt>
                <c:pt idx="2225">
                  <c:v>123.51</c:v>
                </c:pt>
                <c:pt idx="2226">
                  <c:v>121.71000000000001</c:v>
                </c:pt>
                <c:pt idx="2227">
                  <c:v>120.22</c:v>
                </c:pt>
                <c:pt idx="2228">
                  <c:v>173.9</c:v>
                </c:pt>
                <c:pt idx="2229">
                  <c:v>176.15</c:v>
                </c:pt>
                <c:pt idx="2230">
                  <c:v>174.19</c:v>
                </c:pt>
                <c:pt idx="2231">
                  <c:v>176.53</c:v>
                </c:pt>
                <c:pt idx="2232">
                  <c:v>170.76999999999998</c:v>
                </c:pt>
                <c:pt idx="2233">
                  <c:v>172.1</c:v>
                </c:pt>
                <c:pt idx="2234">
                  <c:v>174.3</c:v>
                </c:pt>
                <c:pt idx="2235">
                  <c:v>177.3</c:v>
                </c:pt>
                <c:pt idx="2236">
                  <c:v>160</c:v>
                </c:pt>
                <c:pt idx="2237">
                  <c:v>160</c:v>
                </c:pt>
                <c:pt idx="2238">
                  <c:v>160.34</c:v>
                </c:pt>
                <c:pt idx="2239">
                  <c:v>162.55000000000001</c:v>
                </c:pt>
                <c:pt idx="2240">
                  <c:v>160.67000000000002</c:v>
                </c:pt>
                <c:pt idx="2241">
                  <c:v>163.95</c:v>
                </c:pt>
                <c:pt idx="2242">
                  <c:v>162.75</c:v>
                </c:pt>
                <c:pt idx="2243">
                  <c:v>168.19</c:v>
                </c:pt>
                <c:pt idx="2244">
                  <c:v>167.44</c:v>
                </c:pt>
                <c:pt idx="2245">
                  <c:v>167.32999999999998</c:v>
                </c:pt>
                <c:pt idx="2246">
                  <c:v>169.09</c:v>
                </c:pt>
                <c:pt idx="2247">
                  <c:v>165.57</c:v>
                </c:pt>
                <c:pt idx="2248">
                  <c:v>169.17000000000002</c:v>
                </c:pt>
                <c:pt idx="2249">
                  <c:v>169.86</c:v>
                </c:pt>
                <c:pt idx="2250">
                  <c:v>151.11000000000001</c:v>
                </c:pt>
                <c:pt idx="2251">
                  <c:v>151.51</c:v>
                </c:pt>
                <c:pt idx="2252">
                  <c:v>153.85</c:v>
                </c:pt>
                <c:pt idx="2253">
                  <c:v>153.61000000000001</c:v>
                </c:pt>
                <c:pt idx="2254">
                  <c:v>152.76</c:v>
                </c:pt>
                <c:pt idx="2255">
                  <c:v>155.36000000000001</c:v>
                </c:pt>
                <c:pt idx="2256">
                  <c:v>156.18</c:v>
                </c:pt>
                <c:pt idx="2257">
                  <c:v>158.26999999999998</c:v>
                </c:pt>
                <c:pt idx="2258">
                  <c:v>156.41</c:v>
                </c:pt>
                <c:pt idx="2259">
                  <c:v>155.9</c:v>
                </c:pt>
                <c:pt idx="2260">
                  <c:v>157.31</c:v>
                </c:pt>
                <c:pt idx="2261">
                  <c:v>148.57999999999998</c:v>
                </c:pt>
                <c:pt idx="2262">
                  <c:v>147.13</c:v>
                </c:pt>
                <c:pt idx="2263">
                  <c:v>146.51</c:v>
                </c:pt>
                <c:pt idx="2264">
                  <c:v>146.44999999999999</c:v>
                </c:pt>
                <c:pt idx="2265">
                  <c:v>145.37</c:v>
                </c:pt>
                <c:pt idx="2266">
                  <c:v>172.68</c:v>
                </c:pt>
                <c:pt idx="2267">
                  <c:v>176.01999999999998</c:v>
                </c:pt>
                <c:pt idx="2268">
                  <c:v>175.91</c:v>
                </c:pt>
                <c:pt idx="2269">
                  <c:v>171.61</c:v>
                </c:pt>
                <c:pt idx="2270">
                  <c:v>172.34</c:v>
                </c:pt>
                <c:pt idx="2271">
                  <c:v>175.4</c:v>
                </c:pt>
                <c:pt idx="2272">
                  <c:v>166.71</c:v>
                </c:pt>
                <c:pt idx="2273">
                  <c:v>167.5</c:v>
                </c:pt>
                <c:pt idx="2274">
                  <c:v>162.1</c:v>
                </c:pt>
                <c:pt idx="2275">
                  <c:v>164.32999999999998</c:v>
                </c:pt>
                <c:pt idx="2276">
                  <c:v>166.88</c:v>
                </c:pt>
                <c:pt idx="2277">
                  <c:v>168.82</c:v>
                </c:pt>
                <c:pt idx="2278">
                  <c:v>169.45</c:v>
                </c:pt>
                <c:pt idx="2279">
                  <c:v>150.81</c:v>
                </c:pt>
                <c:pt idx="2280">
                  <c:v>151.96</c:v>
                </c:pt>
                <c:pt idx="2281">
                  <c:v>153.22</c:v>
                </c:pt>
                <c:pt idx="2282">
                  <c:v>156.48000000000002</c:v>
                </c:pt>
                <c:pt idx="2283">
                  <c:v>157.03</c:v>
                </c:pt>
                <c:pt idx="2284">
                  <c:v>155.66</c:v>
                </c:pt>
                <c:pt idx="2285">
                  <c:v>155.99</c:v>
                </c:pt>
                <c:pt idx="2286">
                  <c:v>156.57999999999998</c:v>
                </c:pt>
                <c:pt idx="2287">
                  <c:v>157.11000000000001</c:v>
                </c:pt>
                <c:pt idx="2288">
                  <c:v>156.44</c:v>
                </c:pt>
                <c:pt idx="2289">
                  <c:v>148.79</c:v>
                </c:pt>
                <c:pt idx="2290">
                  <c:v>148.76999999999998</c:v>
                </c:pt>
                <c:pt idx="2291">
                  <c:v>146.9</c:v>
                </c:pt>
                <c:pt idx="2292">
                  <c:v>148.71</c:v>
                </c:pt>
                <c:pt idx="2293">
                  <c:v>146.05000000000001</c:v>
                </c:pt>
                <c:pt idx="2294">
                  <c:v>147.4</c:v>
                </c:pt>
                <c:pt idx="2295">
                  <c:v>148.15</c:v>
                </c:pt>
                <c:pt idx="2296">
                  <c:v>149.07</c:v>
                </c:pt>
                <c:pt idx="2297">
                  <c:v>143.92000000000002</c:v>
                </c:pt>
                <c:pt idx="2298">
                  <c:v>143.04</c:v>
                </c:pt>
                <c:pt idx="2299">
                  <c:v>143.25</c:v>
                </c:pt>
                <c:pt idx="2300">
                  <c:v>144.11000000000001</c:v>
                </c:pt>
                <c:pt idx="2301">
                  <c:v>140.75</c:v>
                </c:pt>
                <c:pt idx="2302">
                  <c:v>140.5</c:v>
                </c:pt>
                <c:pt idx="2303">
                  <c:v>139.44</c:v>
                </c:pt>
                <c:pt idx="2304">
                  <c:v>136.37</c:v>
                </c:pt>
                <c:pt idx="2305">
                  <c:v>134.99</c:v>
                </c:pt>
                <c:pt idx="2306">
                  <c:v>136.01999999999998</c:v>
                </c:pt>
                <c:pt idx="2307">
                  <c:v>120.5</c:v>
                </c:pt>
                <c:pt idx="2308">
                  <c:v>120.32</c:v>
                </c:pt>
                <c:pt idx="2309">
                  <c:v>120.82</c:v>
                </c:pt>
                <c:pt idx="2310">
                  <c:v>169.07999999999998</c:v>
                </c:pt>
                <c:pt idx="2311">
                  <c:v>168.98000000000002</c:v>
                </c:pt>
                <c:pt idx="2312">
                  <c:v>171.25</c:v>
                </c:pt>
                <c:pt idx="2313">
                  <c:v>172.62</c:v>
                </c:pt>
                <c:pt idx="2314">
                  <c:v>171.07</c:v>
                </c:pt>
                <c:pt idx="2315">
                  <c:v>171.88</c:v>
                </c:pt>
                <c:pt idx="2316">
                  <c:v>177.84</c:v>
                </c:pt>
                <c:pt idx="2317">
                  <c:v>179.32</c:v>
                </c:pt>
                <c:pt idx="2318">
                  <c:v>162.62</c:v>
                </c:pt>
                <c:pt idx="2319">
                  <c:v>134.82</c:v>
                </c:pt>
                <c:pt idx="2320">
                  <c:v>136.31</c:v>
                </c:pt>
                <c:pt idx="2321">
                  <c:v>135.13999999999999</c:v>
                </c:pt>
                <c:pt idx="2322">
                  <c:v>133.6</c:v>
                </c:pt>
                <c:pt idx="2323">
                  <c:v>133.4</c:v>
                </c:pt>
                <c:pt idx="2324">
                  <c:v>127.42</c:v>
                </c:pt>
                <c:pt idx="2325">
                  <c:v>126.52</c:v>
                </c:pt>
                <c:pt idx="2326">
                  <c:v>127.06</c:v>
                </c:pt>
                <c:pt idx="2327">
                  <c:v>127.87</c:v>
                </c:pt>
                <c:pt idx="2328">
                  <c:v>127.9</c:v>
                </c:pt>
                <c:pt idx="2329">
                  <c:v>126.46000000000001</c:v>
                </c:pt>
                <c:pt idx="2330">
                  <c:v>120.78999999999999</c:v>
                </c:pt>
                <c:pt idx="2331">
                  <c:v>124.65</c:v>
                </c:pt>
                <c:pt idx="2332">
                  <c:v>121.08</c:v>
                </c:pt>
                <c:pt idx="2333">
                  <c:v>120.78</c:v>
                </c:pt>
                <c:pt idx="2334">
                  <c:v>174.32</c:v>
                </c:pt>
                <c:pt idx="2335">
                  <c:v>175.93</c:v>
                </c:pt>
                <c:pt idx="2336">
                  <c:v>176.17000000000002</c:v>
                </c:pt>
                <c:pt idx="2337">
                  <c:v>175.49</c:v>
                </c:pt>
                <c:pt idx="2338">
                  <c:v>176.32</c:v>
                </c:pt>
                <c:pt idx="2339">
                  <c:v>176.76999999999998</c:v>
                </c:pt>
                <c:pt idx="2340">
                  <c:v>176.46</c:v>
                </c:pt>
                <c:pt idx="2341">
                  <c:v>177.13</c:v>
                </c:pt>
                <c:pt idx="2342">
                  <c:v>158.23000000000002</c:v>
                </c:pt>
                <c:pt idx="2343">
                  <c:v>162.16</c:v>
                </c:pt>
                <c:pt idx="2344">
                  <c:v>163.26999999999998</c:v>
                </c:pt>
                <c:pt idx="2345">
                  <c:v>162.73000000000002</c:v>
                </c:pt>
                <c:pt idx="2346">
                  <c:v>162.19</c:v>
                </c:pt>
                <c:pt idx="2347">
                  <c:v>161.43</c:v>
                </c:pt>
                <c:pt idx="2348">
                  <c:v>162.9</c:v>
                </c:pt>
                <c:pt idx="2349">
                  <c:v>166.57999999999998</c:v>
                </c:pt>
                <c:pt idx="2350">
                  <c:v>164.63</c:v>
                </c:pt>
                <c:pt idx="2351">
                  <c:v>165.67000000000002</c:v>
                </c:pt>
                <c:pt idx="2352">
                  <c:v>166.79</c:v>
                </c:pt>
                <c:pt idx="2353">
                  <c:v>167.14</c:v>
                </c:pt>
                <c:pt idx="2354">
                  <c:v>166.26999999999998</c:v>
                </c:pt>
                <c:pt idx="2355">
                  <c:v>150</c:v>
                </c:pt>
                <c:pt idx="2356">
                  <c:v>155.5</c:v>
                </c:pt>
                <c:pt idx="2357">
                  <c:v>151.76</c:v>
                </c:pt>
                <c:pt idx="2358">
                  <c:v>152.86000000000001</c:v>
                </c:pt>
                <c:pt idx="2359">
                  <c:v>154.68</c:v>
                </c:pt>
                <c:pt idx="2360">
                  <c:v>151.34</c:v>
                </c:pt>
                <c:pt idx="2361">
                  <c:v>152.47</c:v>
                </c:pt>
                <c:pt idx="2362">
                  <c:v>154.88</c:v>
                </c:pt>
                <c:pt idx="2363">
                  <c:v>152.07999999999998</c:v>
                </c:pt>
                <c:pt idx="2364">
                  <c:v>151.99</c:v>
                </c:pt>
                <c:pt idx="2365">
                  <c:v>154.67000000000002</c:v>
                </c:pt>
                <c:pt idx="2366">
                  <c:v>156.69999999999999</c:v>
                </c:pt>
                <c:pt idx="2367">
                  <c:v>156.04</c:v>
                </c:pt>
                <c:pt idx="2368">
                  <c:v>155.38999999999999</c:v>
                </c:pt>
                <c:pt idx="2369">
                  <c:v>155.43</c:v>
                </c:pt>
                <c:pt idx="2370">
                  <c:v>159.71</c:v>
                </c:pt>
                <c:pt idx="2371">
                  <c:v>158.74</c:v>
                </c:pt>
                <c:pt idx="2372">
                  <c:v>159.57999999999998</c:v>
                </c:pt>
                <c:pt idx="2373">
                  <c:v>158.22</c:v>
                </c:pt>
                <c:pt idx="2374">
                  <c:v>147.76</c:v>
                </c:pt>
                <c:pt idx="2375">
                  <c:v>146.51</c:v>
                </c:pt>
                <c:pt idx="2376">
                  <c:v>148.24</c:v>
                </c:pt>
                <c:pt idx="2377">
                  <c:v>148.46</c:v>
                </c:pt>
                <c:pt idx="2378">
                  <c:v>147.19999999999999</c:v>
                </c:pt>
                <c:pt idx="2379">
                  <c:v>143.07999999999998</c:v>
                </c:pt>
                <c:pt idx="2380">
                  <c:v>141.28</c:v>
                </c:pt>
                <c:pt idx="2381">
                  <c:v>140.11000000000001</c:v>
                </c:pt>
                <c:pt idx="2382">
                  <c:v>141.69</c:v>
                </c:pt>
                <c:pt idx="2383">
                  <c:v>163.44</c:v>
                </c:pt>
                <c:pt idx="2384">
                  <c:v>163.01999999999998</c:v>
                </c:pt>
                <c:pt idx="2385">
                  <c:v>164.76999999999998</c:v>
                </c:pt>
                <c:pt idx="2386">
                  <c:v>163.48000000000002</c:v>
                </c:pt>
                <c:pt idx="2387">
                  <c:v>161.41</c:v>
                </c:pt>
                <c:pt idx="2388">
                  <c:v>166.44</c:v>
                </c:pt>
                <c:pt idx="2389">
                  <c:v>167.26</c:v>
                </c:pt>
                <c:pt idx="2390">
                  <c:v>169.01999999999998</c:v>
                </c:pt>
                <c:pt idx="2391">
                  <c:v>168.15</c:v>
                </c:pt>
                <c:pt idx="2392">
                  <c:v>165.13</c:v>
                </c:pt>
                <c:pt idx="2393">
                  <c:v>164.26999999999998</c:v>
                </c:pt>
                <c:pt idx="2394">
                  <c:v>166.93</c:v>
                </c:pt>
                <c:pt idx="2395">
                  <c:v>151.61000000000001</c:v>
                </c:pt>
                <c:pt idx="2396">
                  <c:v>151.85</c:v>
                </c:pt>
                <c:pt idx="2397">
                  <c:v>152.03</c:v>
                </c:pt>
                <c:pt idx="2398">
                  <c:v>151.25</c:v>
                </c:pt>
                <c:pt idx="2399">
                  <c:v>151.32999999999998</c:v>
                </c:pt>
                <c:pt idx="2400">
                  <c:v>154.49</c:v>
                </c:pt>
                <c:pt idx="2401">
                  <c:v>155.62</c:v>
                </c:pt>
                <c:pt idx="2402">
                  <c:v>156.5</c:v>
                </c:pt>
                <c:pt idx="2403">
                  <c:v>152.88</c:v>
                </c:pt>
                <c:pt idx="2404">
                  <c:v>152.02000000000001</c:v>
                </c:pt>
                <c:pt idx="2405">
                  <c:v>154.1</c:v>
                </c:pt>
                <c:pt idx="2406">
                  <c:v>156.12</c:v>
                </c:pt>
                <c:pt idx="2407">
                  <c:v>157.16</c:v>
                </c:pt>
                <c:pt idx="2408">
                  <c:v>159.5</c:v>
                </c:pt>
                <c:pt idx="2409">
                  <c:v>149.80000000000001</c:v>
                </c:pt>
                <c:pt idx="2410">
                  <c:v>148.66</c:v>
                </c:pt>
                <c:pt idx="2411">
                  <c:v>150.30000000000001</c:v>
                </c:pt>
                <c:pt idx="2412">
                  <c:v>150</c:v>
                </c:pt>
                <c:pt idx="2413">
                  <c:v>148.36000000000001</c:v>
                </c:pt>
                <c:pt idx="2414">
                  <c:v>146.94999999999999</c:v>
                </c:pt>
                <c:pt idx="2415">
                  <c:v>142.68</c:v>
                </c:pt>
                <c:pt idx="2416">
                  <c:v>146.44999999999999</c:v>
                </c:pt>
                <c:pt idx="2417">
                  <c:v>144.87</c:v>
                </c:pt>
                <c:pt idx="2418">
                  <c:v>143.55000000000001</c:v>
                </c:pt>
                <c:pt idx="2419">
                  <c:v>142.26999999999998</c:v>
                </c:pt>
                <c:pt idx="2420">
                  <c:v>143.19</c:v>
                </c:pt>
                <c:pt idx="2421">
                  <c:v>141.6</c:v>
                </c:pt>
                <c:pt idx="2422">
                  <c:v>136.62</c:v>
                </c:pt>
                <c:pt idx="2423">
                  <c:v>138.11000000000001</c:v>
                </c:pt>
                <c:pt idx="2424">
                  <c:v>136.87</c:v>
                </c:pt>
                <c:pt idx="2425">
                  <c:v>134.26</c:v>
                </c:pt>
                <c:pt idx="2426">
                  <c:v>137</c:v>
                </c:pt>
                <c:pt idx="2427">
                  <c:v>144.98000000000002</c:v>
                </c:pt>
                <c:pt idx="2428">
                  <c:v>144.44</c:v>
                </c:pt>
                <c:pt idx="2429">
                  <c:v>143.04</c:v>
                </c:pt>
                <c:pt idx="2430">
                  <c:v>143.28</c:v>
                </c:pt>
                <c:pt idx="2431">
                  <c:v>147.38999999999999</c:v>
                </c:pt>
                <c:pt idx="2432">
                  <c:v>141.93</c:v>
                </c:pt>
                <c:pt idx="2433">
                  <c:v>144.11000000000001</c:v>
                </c:pt>
                <c:pt idx="2434">
                  <c:v>141.63999999999999</c:v>
                </c:pt>
                <c:pt idx="2435">
                  <c:v>136.37</c:v>
                </c:pt>
                <c:pt idx="2436">
                  <c:v>138.62</c:v>
                </c:pt>
                <c:pt idx="2437">
                  <c:v>139.44999999999999</c:v>
                </c:pt>
                <c:pt idx="2438">
                  <c:v>136.88</c:v>
                </c:pt>
                <c:pt idx="2439">
                  <c:v>135.06</c:v>
                </c:pt>
                <c:pt idx="2440">
                  <c:v>134</c:v>
                </c:pt>
                <c:pt idx="2441">
                  <c:v>133.12</c:v>
                </c:pt>
                <c:pt idx="2442">
                  <c:v>132.69</c:v>
                </c:pt>
                <c:pt idx="2443">
                  <c:v>128.78</c:v>
                </c:pt>
                <c:pt idx="2444">
                  <c:v>127.8</c:v>
                </c:pt>
                <c:pt idx="2445">
                  <c:v>126.32</c:v>
                </c:pt>
                <c:pt idx="2446">
                  <c:v>125.25</c:v>
                </c:pt>
                <c:pt idx="2447">
                  <c:v>122.92</c:v>
                </c:pt>
                <c:pt idx="2448">
                  <c:v>121.5</c:v>
                </c:pt>
                <c:pt idx="2449">
                  <c:v>120.39</c:v>
                </c:pt>
                <c:pt idx="2450">
                  <c:v>123.72</c:v>
                </c:pt>
                <c:pt idx="2451">
                  <c:v>179.35</c:v>
                </c:pt>
                <c:pt idx="2452">
                  <c:v>178.72</c:v>
                </c:pt>
                <c:pt idx="2453">
                  <c:v>178.25</c:v>
                </c:pt>
                <c:pt idx="2454">
                  <c:v>173.54</c:v>
                </c:pt>
                <c:pt idx="2455">
                  <c:v>170.7</c:v>
                </c:pt>
                <c:pt idx="2456">
                  <c:v>172.55</c:v>
                </c:pt>
                <c:pt idx="2457">
                  <c:v>173.55</c:v>
                </c:pt>
                <c:pt idx="2458">
                  <c:v>175.66</c:v>
                </c:pt>
                <c:pt idx="2459">
                  <c:v>160.59</c:v>
                </c:pt>
                <c:pt idx="2460">
                  <c:v>150.72</c:v>
                </c:pt>
                <c:pt idx="2461">
                  <c:v>150</c:v>
                </c:pt>
                <c:pt idx="2462">
                  <c:v>150.75</c:v>
                </c:pt>
                <c:pt idx="2463">
                  <c:v>151.22</c:v>
                </c:pt>
                <c:pt idx="2464">
                  <c:v>154.11000000000001</c:v>
                </c:pt>
                <c:pt idx="2465">
                  <c:v>152.09</c:v>
                </c:pt>
                <c:pt idx="2466">
                  <c:v>151.4</c:v>
                </c:pt>
                <c:pt idx="2467">
                  <c:v>160.57999999999998</c:v>
                </c:pt>
                <c:pt idx="2468">
                  <c:v>160.67000000000002</c:v>
                </c:pt>
                <c:pt idx="2469">
                  <c:v>151.42000000000002</c:v>
                </c:pt>
                <c:pt idx="2470">
                  <c:v>152.53</c:v>
                </c:pt>
                <c:pt idx="2471">
                  <c:v>154.38999999999999</c:v>
                </c:pt>
                <c:pt idx="2472">
                  <c:v>154.62</c:v>
                </c:pt>
                <c:pt idx="2473">
                  <c:v>153.32</c:v>
                </c:pt>
                <c:pt idx="2474">
                  <c:v>158.79</c:v>
                </c:pt>
                <c:pt idx="2475">
                  <c:v>156.79</c:v>
                </c:pt>
                <c:pt idx="2476">
                  <c:v>157.01</c:v>
                </c:pt>
                <c:pt idx="2477">
                  <c:v>146.92000000000002</c:v>
                </c:pt>
                <c:pt idx="2478">
                  <c:v>147.51999999999998</c:v>
                </c:pt>
                <c:pt idx="2479">
                  <c:v>149.54</c:v>
                </c:pt>
                <c:pt idx="2480">
                  <c:v>146.43</c:v>
                </c:pt>
                <c:pt idx="2481">
                  <c:v>146</c:v>
                </c:pt>
                <c:pt idx="2482">
                  <c:v>142.59</c:v>
                </c:pt>
                <c:pt idx="2483">
                  <c:v>142.1</c:v>
                </c:pt>
                <c:pt idx="2484">
                  <c:v>142.99</c:v>
                </c:pt>
                <c:pt idx="2485">
                  <c:v>131.19</c:v>
                </c:pt>
                <c:pt idx="2486">
                  <c:v>126.81</c:v>
                </c:pt>
                <c:pt idx="2487">
                  <c:v>128.74</c:v>
                </c:pt>
                <c:pt idx="2488">
                  <c:v>125.84</c:v>
                </c:pt>
                <c:pt idx="2489">
                  <c:v>127.19</c:v>
                </c:pt>
                <c:pt idx="2490">
                  <c:v>122.78</c:v>
                </c:pt>
                <c:pt idx="2491">
                  <c:v>124.07</c:v>
                </c:pt>
                <c:pt idx="2492">
                  <c:v>122.26</c:v>
                </c:pt>
                <c:pt idx="2493">
                  <c:v>121.99</c:v>
                </c:pt>
                <c:pt idx="2494">
                  <c:v>120.94</c:v>
                </c:pt>
                <c:pt idx="2495">
                  <c:v>125.24</c:v>
                </c:pt>
                <c:pt idx="2496">
                  <c:v>122.3</c:v>
                </c:pt>
                <c:pt idx="2497">
                  <c:v>125.5</c:v>
                </c:pt>
                <c:pt idx="2498">
                  <c:v>129.15</c:v>
                </c:pt>
                <c:pt idx="2499">
                  <c:v>128.49</c:v>
                </c:pt>
                <c:pt idx="2500">
                  <c:v>128.44999999999999</c:v>
                </c:pt>
                <c:pt idx="2501">
                  <c:v>127.28</c:v>
                </c:pt>
                <c:pt idx="2502">
                  <c:v>135.54</c:v>
                </c:pt>
                <c:pt idx="2503">
                  <c:v>134.69999999999999</c:v>
                </c:pt>
                <c:pt idx="2504">
                  <c:v>135.76</c:v>
                </c:pt>
                <c:pt idx="2505">
                  <c:v>133.09</c:v>
                </c:pt>
                <c:pt idx="2506">
                  <c:v>131.01999999999998</c:v>
                </c:pt>
                <c:pt idx="2507">
                  <c:v>134.99</c:v>
                </c:pt>
                <c:pt idx="2508">
                  <c:v>134</c:v>
                </c:pt>
                <c:pt idx="2509">
                  <c:v>131.79</c:v>
                </c:pt>
                <c:pt idx="2510">
                  <c:v>144.72</c:v>
                </c:pt>
                <c:pt idx="2511">
                  <c:v>143.17000000000002</c:v>
                </c:pt>
                <c:pt idx="2512">
                  <c:v>142.99</c:v>
                </c:pt>
                <c:pt idx="2513">
                  <c:v>138.32</c:v>
                </c:pt>
                <c:pt idx="2514">
                  <c:v>138.59</c:v>
                </c:pt>
                <c:pt idx="2515">
                  <c:v>133.76</c:v>
                </c:pt>
                <c:pt idx="2516">
                  <c:v>130.5</c:v>
                </c:pt>
                <c:pt idx="2517">
                  <c:v>131.04</c:v>
                </c:pt>
                <c:pt idx="2518">
                  <c:v>156.48000000000002</c:v>
                </c:pt>
                <c:pt idx="2519">
                  <c:v>157.06</c:v>
                </c:pt>
                <c:pt idx="2520">
                  <c:v>159.19999999999999</c:v>
                </c:pt>
                <c:pt idx="2521">
                  <c:v>159.87</c:v>
                </c:pt>
                <c:pt idx="2522">
                  <c:v>146.56</c:v>
                </c:pt>
                <c:pt idx="2523">
                  <c:v>147.30000000000001</c:v>
                </c:pt>
                <c:pt idx="2524">
                  <c:v>147.04</c:v>
                </c:pt>
                <c:pt idx="2525">
                  <c:v>149.37</c:v>
                </c:pt>
                <c:pt idx="2526">
                  <c:v>176.95</c:v>
                </c:pt>
                <c:pt idx="2527">
                  <c:v>163.1</c:v>
                </c:pt>
                <c:pt idx="2528">
                  <c:v>162.31</c:v>
                </c:pt>
                <c:pt idx="2529">
                  <c:v>167.04</c:v>
                </c:pt>
                <c:pt idx="2530">
                  <c:v>163.35</c:v>
                </c:pt>
                <c:pt idx="2531">
                  <c:v>165.37</c:v>
                </c:pt>
                <c:pt idx="2532">
                  <c:v>166.8</c:v>
                </c:pt>
                <c:pt idx="2533">
                  <c:v>169.41</c:v>
                </c:pt>
                <c:pt idx="2534">
                  <c:v>123.53</c:v>
                </c:pt>
                <c:pt idx="2535">
                  <c:v>121.06</c:v>
                </c:pt>
                <c:pt idx="2536">
                  <c:v>122.56</c:v>
                </c:pt>
                <c:pt idx="2537">
                  <c:v>124.4</c:v>
                </c:pt>
                <c:pt idx="2538">
                  <c:v>172.57</c:v>
                </c:pt>
                <c:pt idx="2539">
                  <c:v>175.2</c:v>
                </c:pt>
                <c:pt idx="2540">
                  <c:v>179.61</c:v>
                </c:pt>
                <c:pt idx="2541">
                  <c:v>179.3</c:v>
                </c:pt>
                <c:pt idx="2542">
                  <c:v>132.55000000000001</c:v>
                </c:pt>
                <c:pt idx="2543">
                  <c:v>131.22</c:v>
                </c:pt>
                <c:pt idx="2544">
                  <c:v>129.1</c:v>
                </c:pt>
                <c:pt idx="2545">
                  <c:v>126.33</c:v>
                </c:pt>
                <c:pt idx="2546">
                  <c:v>128.88</c:v>
                </c:pt>
                <c:pt idx="2547">
                  <c:v>129.01999999999998</c:v>
                </c:pt>
                <c:pt idx="2548">
                  <c:v>129.36000000000001</c:v>
                </c:pt>
                <c:pt idx="2549">
                  <c:v>127.59</c:v>
                </c:pt>
                <c:pt idx="2550">
                  <c:v>142.24</c:v>
                </c:pt>
                <c:pt idx="2551">
                  <c:v>142.51</c:v>
                </c:pt>
                <c:pt idx="2552">
                  <c:v>141.69999999999999</c:v>
                </c:pt>
                <c:pt idx="2553">
                  <c:v>140.99</c:v>
                </c:pt>
                <c:pt idx="2554">
                  <c:v>136.74</c:v>
                </c:pt>
                <c:pt idx="2555">
                  <c:v>135.88</c:v>
                </c:pt>
                <c:pt idx="2556">
                  <c:v>138.12</c:v>
                </c:pt>
                <c:pt idx="2557">
                  <c:v>137.19999999999999</c:v>
                </c:pt>
                <c:pt idx="2558">
                  <c:v>138</c:v>
                </c:pt>
                <c:pt idx="2559">
                  <c:v>140.34</c:v>
                </c:pt>
                <c:pt idx="2560">
                  <c:v>138.63</c:v>
                </c:pt>
                <c:pt idx="2561">
                  <c:v>138.94999999999999</c:v>
                </c:pt>
                <c:pt idx="2562">
                  <c:v>137.88999999999999</c:v>
                </c:pt>
                <c:pt idx="2563">
                  <c:v>137.76999999999998</c:v>
                </c:pt>
                <c:pt idx="2564">
                  <c:v>135.30000000000001</c:v>
                </c:pt>
                <c:pt idx="2565">
                  <c:v>130.63999999999999</c:v>
                </c:pt>
                <c:pt idx="2566">
                  <c:v>130</c:v>
                </c:pt>
                <c:pt idx="2567">
                  <c:v>130</c:v>
                </c:pt>
                <c:pt idx="2568">
                  <c:v>131.04</c:v>
                </c:pt>
                <c:pt idx="2569">
                  <c:v>132.88999999999999</c:v>
                </c:pt>
                <c:pt idx="2570">
                  <c:v>131.16</c:v>
                </c:pt>
                <c:pt idx="2571">
                  <c:v>131.29</c:v>
                </c:pt>
                <c:pt idx="2572">
                  <c:v>133.17000000000002</c:v>
                </c:pt>
                <c:pt idx="2573">
                  <c:v>125.21000000000001</c:v>
                </c:pt>
                <c:pt idx="2574">
                  <c:v>129.44</c:v>
                </c:pt>
                <c:pt idx="2575">
                  <c:v>129.31</c:v>
                </c:pt>
                <c:pt idx="2576">
                  <c:v>127.02</c:v>
                </c:pt>
                <c:pt idx="2577">
                  <c:v>126.09</c:v>
                </c:pt>
                <c:pt idx="2578">
                  <c:v>121.96000000000001</c:v>
                </c:pt>
                <c:pt idx="2579">
                  <c:v>124.21000000000001</c:v>
                </c:pt>
                <c:pt idx="2580">
                  <c:v>124.4</c:v>
                </c:pt>
                <c:pt idx="2581">
                  <c:v>123.51</c:v>
                </c:pt>
                <c:pt idx="2582">
                  <c:v>121.71000000000001</c:v>
                </c:pt>
                <c:pt idx="2583">
                  <c:v>120.22</c:v>
                </c:pt>
                <c:pt idx="2584">
                  <c:v>173.9</c:v>
                </c:pt>
                <c:pt idx="2585">
                  <c:v>176.15</c:v>
                </c:pt>
                <c:pt idx="2586">
                  <c:v>174.19</c:v>
                </c:pt>
                <c:pt idx="2587">
                  <c:v>176.53</c:v>
                </c:pt>
                <c:pt idx="2588">
                  <c:v>170.76999999999998</c:v>
                </c:pt>
                <c:pt idx="2589">
                  <c:v>172.1</c:v>
                </c:pt>
                <c:pt idx="2590">
                  <c:v>174.3</c:v>
                </c:pt>
                <c:pt idx="2591">
                  <c:v>177.3</c:v>
                </c:pt>
                <c:pt idx="2592">
                  <c:v>160</c:v>
                </c:pt>
                <c:pt idx="2593">
                  <c:v>160</c:v>
                </c:pt>
                <c:pt idx="2594">
                  <c:v>160.34</c:v>
                </c:pt>
                <c:pt idx="2595">
                  <c:v>162.55000000000001</c:v>
                </c:pt>
                <c:pt idx="2596">
                  <c:v>160.67000000000002</c:v>
                </c:pt>
                <c:pt idx="2597">
                  <c:v>163.95</c:v>
                </c:pt>
                <c:pt idx="2598">
                  <c:v>162.75</c:v>
                </c:pt>
                <c:pt idx="2599">
                  <c:v>168.19</c:v>
                </c:pt>
                <c:pt idx="2600">
                  <c:v>167.44</c:v>
                </c:pt>
                <c:pt idx="2601">
                  <c:v>167.32999999999998</c:v>
                </c:pt>
                <c:pt idx="2602">
                  <c:v>169.09</c:v>
                </c:pt>
                <c:pt idx="2603">
                  <c:v>165.57</c:v>
                </c:pt>
                <c:pt idx="2604">
                  <c:v>169.17000000000002</c:v>
                </c:pt>
                <c:pt idx="2605">
                  <c:v>169.86</c:v>
                </c:pt>
                <c:pt idx="2606">
                  <c:v>151.11000000000001</c:v>
                </c:pt>
                <c:pt idx="2607">
                  <c:v>151.51</c:v>
                </c:pt>
                <c:pt idx="2608">
                  <c:v>153.85</c:v>
                </c:pt>
                <c:pt idx="2609">
                  <c:v>153.61000000000001</c:v>
                </c:pt>
                <c:pt idx="2610">
                  <c:v>152.76</c:v>
                </c:pt>
                <c:pt idx="2611">
                  <c:v>155.36000000000001</c:v>
                </c:pt>
                <c:pt idx="2612">
                  <c:v>156.18</c:v>
                </c:pt>
                <c:pt idx="2613">
                  <c:v>158.26999999999998</c:v>
                </c:pt>
                <c:pt idx="2614">
                  <c:v>156.41</c:v>
                </c:pt>
                <c:pt idx="2615">
                  <c:v>155.9</c:v>
                </c:pt>
                <c:pt idx="2616">
                  <c:v>157.31</c:v>
                </c:pt>
                <c:pt idx="2617">
                  <c:v>148.57999999999998</c:v>
                </c:pt>
                <c:pt idx="2618">
                  <c:v>147.13</c:v>
                </c:pt>
                <c:pt idx="2619">
                  <c:v>146.51</c:v>
                </c:pt>
                <c:pt idx="2620">
                  <c:v>146.44999999999999</c:v>
                </c:pt>
                <c:pt idx="2621">
                  <c:v>145.37</c:v>
                </c:pt>
                <c:pt idx="2622">
                  <c:v>172.68</c:v>
                </c:pt>
                <c:pt idx="2623">
                  <c:v>176.01999999999998</c:v>
                </c:pt>
                <c:pt idx="2624">
                  <c:v>175.91</c:v>
                </c:pt>
                <c:pt idx="2625">
                  <c:v>171.61</c:v>
                </c:pt>
                <c:pt idx="2626">
                  <c:v>172.34</c:v>
                </c:pt>
                <c:pt idx="2627">
                  <c:v>175.4</c:v>
                </c:pt>
                <c:pt idx="2628">
                  <c:v>166.71</c:v>
                </c:pt>
                <c:pt idx="2629">
                  <c:v>167.5</c:v>
                </c:pt>
                <c:pt idx="2630">
                  <c:v>162.1</c:v>
                </c:pt>
                <c:pt idx="2631">
                  <c:v>164.32999999999998</c:v>
                </c:pt>
                <c:pt idx="2632">
                  <c:v>166.88</c:v>
                </c:pt>
                <c:pt idx="2633">
                  <c:v>168.82</c:v>
                </c:pt>
                <c:pt idx="2634">
                  <c:v>169.45</c:v>
                </c:pt>
                <c:pt idx="2635">
                  <c:v>150.81</c:v>
                </c:pt>
                <c:pt idx="2636">
                  <c:v>151.96</c:v>
                </c:pt>
                <c:pt idx="2637">
                  <c:v>153.22</c:v>
                </c:pt>
                <c:pt idx="2638">
                  <c:v>156.48000000000002</c:v>
                </c:pt>
                <c:pt idx="2639">
                  <c:v>157.03</c:v>
                </c:pt>
                <c:pt idx="2640">
                  <c:v>155.66</c:v>
                </c:pt>
                <c:pt idx="2641">
                  <c:v>155.99</c:v>
                </c:pt>
                <c:pt idx="2642">
                  <c:v>156.57999999999998</c:v>
                </c:pt>
                <c:pt idx="2643">
                  <c:v>157.11000000000001</c:v>
                </c:pt>
                <c:pt idx="2644">
                  <c:v>156.44</c:v>
                </c:pt>
                <c:pt idx="2645">
                  <c:v>148.79</c:v>
                </c:pt>
                <c:pt idx="2646">
                  <c:v>148.76999999999998</c:v>
                </c:pt>
                <c:pt idx="2647">
                  <c:v>146.9</c:v>
                </c:pt>
                <c:pt idx="2648">
                  <c:v>148.71</c:v>
                </c:pt>
                <c:pt idx="2649">
                  <c:v>146.05000000000001</c:v>
                </c:pt>
                <c:pt idx="2650">
                  <c:v>147.4</c:v>
                </c:pt>
                <c:pt idx="2651">
                  <c:v>148.15</c:v>
                </c:pt>
                <c:pt idx="2652">
                  <c:v>149.07</c:v>
                </c:pt>
                <c:pt idx="2653">
                  <c:v>143.92000000000002</c:v>
                </c:pt>
                <c:pt idx="2654">
                  <c:v>143.04</c:v>
                </c:pt>
                <c:pt idx="2655">
                  <c:v>143.25</c:v>
                </c:pt>
                <c:pt idx="2656">
                  <c:v>144.11000000000001</c:v>
                </c:pt>
                <c:pt idx="2657">
                  <c:v>140.75</c:v>
                </c:pt>
                <c:pt idx="2658">
                  <c:v>140.5</c:v>
                </c:pt>
                <c:pt idx="2659">
                  <c:v>139.44</c:v>
                </c:pt>
                <c:pt idx="2660">
                  <c:v>136.37</c:v>
                </c:pt>
                <c:pt idx="2661">
                  <c:v>134.99</c:v>
                </c:pt>
                <c:pt idx="2662">
                  <c:v>136.01999999999998</c:v>
                </c:pt>
                <c:pt idx="2663">
                  <c:v>120.5</c:v>
                </c:pt>
                <c:pt idx="2664">
                  <c:v>120.32</c:v>
                </c:pt>
                <c:pt idx="2665">
                  <c:v>120.82</c:v>
                </c:pt>
                <c:pt idx="2666">
                  <c:v>169.07999999999998</c:v>
                </c:pt>
                <c:pt idx="2667">
                  <c:v>168.98000000000002</c:v>
                </c:pt>
                <c:pt idx="2668">
                  <c:v>171.25</c:v>
                </c:pt>
                <c:pt idx="2669">
                  <c:v>172.62</c:v>
                </c:pt>
                <c:pt idx="2670">
                  <c:v>171.07</c:v>
                </c:pt>
                <c:pt idx="2671">
                  <c:v>171.88</c:v>
                </c:pt>
                <c:pt idx="2672">
                  <c:v>177.84</c:v>
                </c:pt>
                <c:pt idx="2673">
                  <c:v>179.32</c:v>
                </c:pt>
                <c:pt idx="2674">
                  <c:v>162.62</c:v>
                </c:pt>
                <c:pt idx="2675">
                  <c:v>134.82</c:v>
                </c:pt>
                <c:pt idx="2676">
                  <c:v>136.31</c:v>
                </c:pt>
                <c:pt idx="2677">
                  <c:v>135.13999999999999</c:v>
                </c:pt>
                <c:pt idx="2678">
                  <c:v>133.6</c:v>
                </c:pt>
                <c:pt idx="2679">
                  <c:v>133.4</c:v>
                </c:pt>
                <c:pt idx="2680">
                  <c:v>127.42</c:v>
                </c:pt>
                <c:pt idx="2681">
                  <c:v>126.52</c:v>
                </c:pt>
                <c:pt idx="2682">
                  <c:v>127.06</c:v>
                </c:pt>
                <c:pt idx="2683">
                  <c:v>127.87</c:v>
                </c:pt>
                <c:pt idx="2684">
                  <c:v>127.9</c:v>
                </c:pt>
                <c:pt idx="2685">
                  <c:v>126.46000000000001</c:v>
                </c:pt>
                <c:pt idx="2686">
                  <c:v>120.78999999999999</c:v>
                </c:pt>
                <c:pt idx="2687">
                  <c:v>124.65</c:v>
                </c:pt>
                <c:pt idx="2688">
                  <c:v>121.08</c:v>
                </c:pt>
                <c:pt idx="2689">
                  <c:v>120.78</c:v>
                </c:pt>
                <c:pt idx="2690">
                  <c:v>174.32</c:v>
                </c:pt>
                <c:pt idx="2691">
                  <c:v>175.93</c:v>
                </c:pt>
                <c:pt idx="2692">
                  <c:v>176.17000000000002</c:v>
                </c:pt>
                <c:pt idx="2693">
                  <c:v>175.49</c:v>
                </c:pt>
                <c:pt idx="2694">
                  <c:v>176.32</c:v>
                </c:pt>
                <c:pt idx="2695">
                  <c:v>176.76999999999998</c:v>
                </c:pt>
                <c:pt idx="2696">
                  <c:v>176.46</c:v>
                </c:pt>
                <c:pt idx="2697">
                  <c:v>177.13</c:v>
                </c:pt>
                <c:pt idx="2698">
                  <c:v>158.23000000000002</c:v>
                </c:pt>
                <c:pt idx="2699">
                  <c:v>162.16</c:v>
                </c:pt>
                <c:pt idx="2700">
                  <c:v>163.26999999999998</c:v>
                </c:pt>
                <c:pt idx="2701">
                  <c:v>162.73000000000002</c:v>
                </c:pt>
                <c:pt idx="2702">
                  <c:v>162.19</c:v>
                </c:pt>
                <c:pt idx="2703">
                  <c:v>161.43</c:v>
                </c:pt>
                <c:pt idx="2704">
                  <c:v>162.9</c:v>
                </c:pt>
                <c:pt idx="2705">
                  <c:v>166.57999999999998</c:v>
                </c:pt>
                <c:pt idx="2706">
                  <c:v>164.63</c:v>
                </c:pt>
                <c:pt idx="2707">
                  <c:v>165.67000000000002</c:v>
                </c:pt>
                <c:pt idx="2708">
                  <c:v>166.79</c:v>
                </c:pt>
                <c:pt idx="2709">
                  <c:v>167.14</c:v>
                </c:pt>
                <c:pt idx="2710">
                  <c:v>166.26999999999998</c:v>
                </c:pt>
                <c:pt idx="2711">
                  <c:v>150</c:v>
                </c:pt>
                <c:pt idx="2712">
                  <c:v>155.5</c:v>
                </c:pt>
                <c:pt idx="2713">
                  <c:v>151.76</c:v>
                </c:pt>
                <c:pt idx="2714">
                  <c:v>152.86000000000001</c:v>
                </c:pt>
                <c:pt idx="2715">
                  <c:v>154.68</c:v>
                </c:pt>
                <c:pt idx="2716">
                  <c:v>151.34</c:v>
                </c:pt>
                <c:pt idx="2717">
                  <c:v>152.47</c:v>
                </c:pt>
                <c:pt idx="2718">
                  <c:v>154.88</c:v>
                </c:pt>
                <c:pt idx="2719">
                  <c:v>152.07999999999998</c:v>
                </c:pt>
                <c:pt idx="2720">
                  <c:v>151.99</c:v>
                </c:pt>
                <c:pt idx="2721">
                  <c:v>154.67000000000002</c:v>
                </c:pt>
                <c:pt idx="2722">
                  <c:v>156.69999999999999</c:v>
                </c:pt>
                <c:pt idx="2723">
                  <c:v>156.04</c:v>
                </c:pt>
                <c:pt idx="2724">
                  <c:v>155.38999999999999</c:v>
                </c:pt>
                <c:pt idx="2725">
                  <c:v>155.43</c:v>
                </c:pt>
                <c:pt idx="2726">
                  <c:v>159.71</c:v>
                </c:pt>
                <c:pt idx="2727">
                  <c:v>158.74</c:v>
                </c:pt>
                <c:pt idx="2728">
                  <c:v>159.57999999999998</c:v>
                </c:pt>
                <c:pt idx="2729">
                  <c:v>158.22</c:v>
                </c:pt>
                <c:pt idx="2730">
                  <c:v>147.76</c:v>
                </c:pt>
                <c:pt idx="2731">
                  <c:v>146.51</c:v>
                </c:pt>
                <c:pt idx="2732">
                  <c:v>148.24</c:v>
                </c:pt>
                <c:pt idx="2733">
                  <c:v>148.46</c:v>
                </c:pt>
                <c:pt idx="2734">
                  <c:v>147.19999999999999</c:v>
                </c:pt>
                <c:pt idx="2735">
                  <c:v>143.07999999999998</c:v>
                </c:pt>
                <c:pt idx="2736">
                  <c:v>141.28</c:v>
                </c:pt>
                <c:pt idx="2737">
                  <c:v>140.11000000000001</c:v>
                </c:pt>
                <c:pt idx="2738">
                  <c:v>141.69</c:v>
                </c:pt>
                <c:pt idx="2739">
                  <c:v>163.44</c:v>
                </c:pt>
                <c:pt idx="2740">
                  <c:v>163.01999999999998</c:v>
                </c:pt>
                <c:pt idx="2741">
                  <c:v>164.76999999999998</c:v>
                </c:pt>
                <c:pt idx="2742">
                  <c:v>163.48000000000002</c:v>
                </c:pt>
                <c:pt idx="2743">
                  <c:v>161.41</c:v>
                </c:pt>
                <c:pt idx="2744">
                  <c:v>166.44</c:v>
                </c:pt>
                <c:pt idx="2745">
                  <c:v>167.26</c:v>
                </c:pt>
                <c:pt idx="2746">
                  <c:v>169.01999999999998</c:v>
                </c:pt>
                <c:pt idx="2747">
                  <c:v>168.15</c:v>
                </c:pt>
                <c:pt idx="2748">
                  <c:v>165.13</c:v>
                </c:pt>
                <c:pt idx="2749">
                  <c:v>164.26999999999998</c:v>
                </c:pt>
                <c:pt idx="2750">
                  <c:v>166.93</c:v>
                </c:pt>
                <c:pt idx="2751">
                  <c:v>151.61000000000001</c:v>
                </c:pt>
                <c:pt idx="2752">
                  <c:v>151.85</c:v>
                </c:pt>
                <c:pt idx="2753">
                  <c:v>152.03</c:v>
                </c:pt>
                <c:pt idx="2754">
                  <c:v>151.25</c:v>
                </c:pt>
                <c:pt idx="2755">
                  <c:v>151.32999999999998</c:v>
                </c:pt>
                <c:pt idx="2756">
                  <c:v>154.49</c:v>
                </c:pt>
                <c:pt idx="2757">
                  <c:v>155.62</c:v>
                </c:pt>
                <c:pt idx="2758">
                  <c:v>156.5</c:v>
                </c:pt>
                <c:pt idx="2759">
                  <c:v>152.88</c:v>
                </c:pt>
                <c:pt idx="2760">
                  <c:v>152.02000000000001</c:v>
                </c:pt>
                <c:pt idx="2761">
                  <c:v>154.1</c:v>
                </c:pt>
                <c:pt idx="2762">
                  <c:v>156.12</c:v>
                </c:pt>
                <c:pt idx="2763">
                  <c:v>157.16</c:v>
                </c:pt>
                <c:pt idx="2764">
                  <c:v>159.5</c:v>
                </c:pt>
                <c:pt idx="2765">
                  <c:v>149.80000000000001</c:v>
                </c:pt>
                <c:pt idx="2766">
                  <c:v>148.66</c:v>
                </c:pt>
                <c:pt idx="2767">
                  <c:v>150.30000000000001</c:v>
                </c:pt>
                <c:pt idx="2768">
                  <c:v>150</c:v>
                </c:pt>
                <c:pt idx="2769">
                  <c:v>148.36000000000001</c:v>
                </c:pt>
                <c:pt idx="2770">
                  <c:v>146.94999999999999</c:v>
                </c:pt>
                <c:pt idx="2771">
                  <c:v>142.68</c:v>
                </c:pt>
                <c:pt idx="2772">
                  <c:v>146.44999999999999</c:v>
                </c:pt>
                <c:pt idx="2773">
                  <c:v>144.87</c:v>
                </c:pt>
                <c:pt idx="2774">
                  <c:v>143.55000000000001</c:v>
                </c:pt>
                <c:pt idx="2775">
                  <c:v>142.26999999999998</c:v>
                </c:pt>
                <c:pt idx="2776">
                  <c:v>143.19</c:v>
                </c:pt>
                <c:pt idx="2777">
                  <c:v>141.6</c:v>
                </c:pt>
                <c:pt idx="2778">
                  <c:v>136.62</c:v>
                </c:pt>
                <c:pt idx="2779">
                  <c:v>138.11000000000001</c:v>
                </c:pt>
                <c:pt idx="2780">
                  <c:v>136.87</c:v>
                </c:pt>
                <c:pt idx="2781">
                  <c:v>134.26</c:v>
                </c:pt>
                <c:pt idx="2782">
                  <c:v>137</c:v>
                </c:pt>
                <c:pt idx="2783">
                  <c:v>144.98000000000002</c:v>
                </c:pt>
                <c:pt idx="2784">
                  <c:v>144.44</c:v>
                </c:pt>
                <c:pt idx="2785">
                  <c:v>143.04</c:v>
                </c:pt>
                <c:pt idx="2786">
                  <c:v>143.28</c:v>
                </c:pt>
                <c:pt idx="2787">
                  <c:v>147.38999999999999</c:v>
                </c:pt>
                <c:pt idx="2788">
                  <c:v>141.93</c:v>
                </c:pt>
                <c:pt idx="2789">
                  <c:v>144.11000000000001</c:v>
                </c:pt>
                <c:pt idx="2790">
                  <c:v>141.63999999999999</c:v>
                </c:pt>
                <c:pt idx="2791">
                  <c:v>136.37</c:v>
                </c:pt>
                <c:pt idx="2792">
                  <c:v>138.62</c:v>
                </c:pt>
                <c:pt idx="2793">
                  <c:v>139.44999999999999</c:v>
                </c:pt>
                <c:pt idx="2794">
                  <c:v>136.88</c:v>
                </c:pt>
                <c:pt idx="2795">
                  <c:v>135.06</c:v>
                </c:pt>
                <c:pt idx="2796">
                  <c:v>134</c:v>
                </c:pt>
                <c:pt idx="2797">
                  <c:v>133.12</c:v>
                </c:pt>
                <c:pt idx="2798">
                  <c:v>132.69</c:v>
                </c:pt>
                <c:pt idx="2799">
                  <c:v>128.78</c:v>
                </c:pt>
                <c:pt idx="2800">
                  <c:v>127.8</c:v>
                </c:pt>
                <c:pt idx="2801">
                  <c:v>126.32</c:v>
                </c:pt>
                <c:pt idx="2802">
                  <c:v>125.25</c:v>
                </c:pt>
                <c:pt idx="2803">
                  <c:v>122.92</c:v>
                </c:pt>
                <c:pt idx="2804">
                  <c:v>121.5</c:v>
                </c:pt>
                <c:pt idx="2805">
                  <c:v>120.39</c:v>
                </c:pt>
                <c:pt idx="2806">
                  <c:v>123.72</c:v>
                </c:pt>
                <c:pt idx="2807">
                  <c:v>179.35</c:v>
                </c:pt>
                <c:pt idx="2808">
                  <c:v>178.72</c:v>
                </c:pt>
                <c:pt idx="2809">
                  <c:v>178.25</c:v>
                </c:pt>
                <c:pt idx="2810">
                  <c:v>173.54</c:v>
                </c:pt>
                <c:pt idx="2811">
                  <c:v>170.7</c:v>
                </c:pt>
                <c:pt idx="2812">
                  <c:v>172.55</c:v>
                </c:pt>
                <c:pt idx="2813">
                  <c:v>173.55</c:v>
                </c:pt>
                <c:pt idx="2814">
                  <c:v>175.66</c:v>
                </c:pt>
                <c:pt idx="2815">
                  <c:v>160.59</c:v>
                </c:pt>
                <c:pt idx="2816">
                  <c:v>150.72</c:v>
                </c:pt>
                <c:pt idx="2817">
                  <c:v>150</c:v>
                </c:pt>
                <c:pt idx="2818">
                  <c:v>150.75</c:v>
                </c:pt>
                <c:pt idx="2819">
                  <c:v>151.22</c:v>
                </c:pt>
                <c:pt idx="2820">
                  <c:v>154.11000000000001</c:v>
                </c:pt>
                <c:pt idx="2821">
                  <c:v>152.09</c:v>
                </c:pt>
                <c:pt idx="2822">
                  <c:v>151.4</c:v>
                </c:pt>
                <c:pt idx="2823">
                  <c:v>160.57999999999998</c:v>
                </c:pt>
                <c:pt idx="2824">
                  <c:v>160.67000000000002</c:v>
                </c:pt>
                <c:pt idx="2825">
                  <c:v>151.42000000000002</c:v>
                </c:pt>
                <c:pt idx="2826">
                  <c:v>152.53</c:v>
                </c:pt>
                <c:pt idx="2827">
                  <c:v>154.38999999999999</c:v>
                </c:pt>
                <c:pt idx="2828">
                  <c:v>154.62</c:v>
                </c:pt>
                <c:pt idx="2829">
                  <c:v>153.32</c:v>
                </c:pt>
                <c:pt idx="2830">
                  <c:v>158.79</c:v>
                </c:pt>
                <c:pt idx="2831">
                  <c:v>156.79</c:v>
                </c:pt>
                <c:pt idx="2832">
                  <c:v>157.01</c:v>
                </c:pt>
                <c:pt idx="2833">
                  <c:v>146.92000000000002</c:v>
                </c:pt>
                <c:pt idx="2834">
                  <c:v>147.51999999999998</c:v>
                </c:pt>
                <c:pt idx="2835">
                  <c:v>149.54</c:v>
                </c:pt>
                <c:pt idx="2836">
                  <c:v>146.43</c:v>
                </c:pt>
                <c:pt idx="2837">
                  <c:v>146</c:v>
                </c:pt>
                <c:pt idx="2838">
                  <c:v>142.59</c:v>
                </c:pt>
                <c:pt idx="2839">
                  <c:v>142.1</c:v>
                </c:pt>
                <c:pt idx="2840">
                  <c:v>142.99</c:v>
                </c:pt>
                <c:pt idx="2841">
                  <c:v>131.19</c:v>
                </c:pt>
                <c:pt idx="2842">
                  <c:v>126.81</c:v>
                </c:pt>
                <c:pt idx="2843">
                  <c:v>128.74</c:v>
                </c:pt>
                <c:pt idx="2844">
                  <c:v>125.84</c:v>
                </c:pt>
                <c:pt idx="2845">
                  <c:v>127.19</c:v>
                </c:pt>
                <c:pt idx="2846">
                  <c:v>122.78</c:v>
                </c:pt>
                <c:pt idx="2847">
                  <c:v>124.07</c:v>
                </c:pt>
                <c:pt idx="2848">
                  <c:v>122.26</c:v>
                </c:pt>
                <c:pt idx="2849">
                  <c:v>121.99</c:v>
                </c:pt>
                <c:pt idx="2850">
                  <c:v>120.94</c:v>
                </c:pt>
                <c:pt idx="2851">
                  <c:v>125.24</c:v>
                </c:pt>
                <c:pt idx="2852">
                  <c:v>122.3</c:v>
                </c:pt>
                <c:pt idx="2853">
                  <c:v>125.5</c:v>
                </c:pt>
                <c:pt idx="2854">
                  <c:v>129.15</c:v>
                </c:pt>
                <c:pt idx="2855">
                  <c:v>128.49</c:v>
                </c:pt>
                <c:pt idx="2856">
                  <c:v>128.44999999999999</c:v>
                </c:pt>
                <c:pt idx="2857">
                  <c:v>127.28</c:v>
                </c:pt>
                <c:pt idx="2858">
                  <c:v>135.54</c:v>
                </c:pt>
                <c:pt idx="2859">
                  <c:v>134.69999999999999</c:v>
                </c:pt>
                <c:pt idx="2860">
                  <c:v>135.76</c:v>
                </c:pt>
                <c:pt idx="2861">
                  <c:v>133.09</c:v>
                </c:pt>
                <c:pt idx="2862">
                  <c:v>131.01999999999998</c:v>
                </c:pt>
                <c:pt idx="2863">
                  <c:v>134.99</c:v>
                </c:pt>
                <c:pt idx="2864">
                  <c:v>134</c:v>
                </c:pt>
                <c:pt idx="2865">
                  <c:v>131.79</c:v>
                </c:pt>
                <c:pt idx="2866">
                  <c:v>144.72</c:v>
                </c:pt>
                <c:pt idx="2867">
                  <c:v>143.17000000000002</c:v>
                </c:pt>
                <c:pt idx="2868">
                  <c:v>142.99</c:v>
                </c:pt>
                <c:pt idx="2869">
                  <c:v>138.32</c:v>
                </c:pt>
                <c:pt idx="2870">
                  <c:v>138.59</c:v>
                </c:pt>
                <c:pt idx="2871">
                  <c:v>133.76</c:v>
                </c:pt>
                <c:pt idx="2872">
                  <c:v>130.5</c:v>
                </c:pt>
                <c:pt idx="2873">
                  <c:v>131.04</c:v>
                </c:pt>
                <c:pt idx="2874">
                  <c:v>156.48000000000002</c:v>
                </c:pt>
                <c:pt idx="2875">
                  <c:v>157.06</c:v>
                </c:pt>
                <c:pt idx="2876">
                  <c:v>159.19999999999999</c:v>
                </c:pt>
                <c:pt idx="2877">
                  <c:v>159.87</c:v>
                </c:pt>
                <c:pt idx="2878">
                  <c:v>146.56</c:v>
                </c:pt>
                <c:pt idx="2879">
                  <c:v>147.30000000000001</c:v>
                </c:pt>
                <c:pt idx="2880">
                  <c:v>147.04</c:v>
                </c:pt>
                <c:pt idx="2881">
                  <c:v>149.37</c:v>
                </c:pt>
                <c:pt idx="2882">
                  <c:v>176.95</c:v>
                </c:pt>
                <c:pt idx="2883">
                  <c:v>163.1</c:v>
                </c:pt>
                <c:pt idx="2884">
                  <c:v>162.31</c:v>
                </c:pt>
                <c:pt idx="2885">
                  <c:v>167.04</c:v>
                </c:pt>
                <c:pt idx="2886">
                  <c:v>163.35</c:v>
                </c:pt>
                <c:pt idx="2887">
                  <c:v>165.37</c:v>
                </c:pt>
                <c:pt idx="2888">
                  <c:v>166.8</c:v>
                </c:pt>
                <c:pt idx="2889">
                  <c:v>169.41</c:v>
                </c:pt>
                <c:pt idx="2890">
                  <c:v>123.53</c:v>
                </c:pt>
                <c:pt idx="2891">
                  <c:v>121.06</c:v>
                </c:pt>
                <c:pt idx="2892">
                  <c:v>122.56</c:v>
                </c:pt>
                <c:pt idx="2893">
                  <c:v>124.4</c:v>
                </c:pt>
                <c:pt idx="2894">
                  <c:v>172.57</c:v>
                </c:pt>
                <c:pt idx="2895">
                  <c:v>175.2</c:v>
                </c:pt>
                <c:pt idx="2896">
                  <c:v>179.61</c:v>
                </c:pt>
                <c:pt idx="2897">
                  <c:v>179.3</c:v>
                </c:pt>
                <c:pt idx="2898">
                  <c:v>132.55000000000001</c:v>
                </c:pt>
                <c:pt idx="2899">
                  <c:v>131.22</c:v>
                </c:pt>
                <c:pt idx="2900">
                  <c:v>129.1</c:v>
                </c:pt>
                <c:pt idx="2901">
                  <c:v>126.33</c:v>
                </c:pt>
                <c:pt idx="2902">
                  <c:v>128.88</c:v>
                </c:pt>
                <c:pt idx="2903">
                  <c:v>129.01999999999998</c:v>
                </c:pt>
                <c:pt idx="2904">
                  <c:v>129.36000000000001</c:v>
                </c:pt>
                <c:pt idx="2905">
                  <c:v>127.59</c:v>
                </c:pt>
                <c:pt idx="2906">
                  <c:v>142.24</c:v>
                </c:pt>
                <c:pt idx="2907">
                  <c:v>142.51</c:v>
                </c:pt>
                <c:pt idx="2908">
                  <c:v>141.69999999999999</c:v>
                </c:pt>
                <c:pt idx="2909">
                  <c:v>140.99</c:v>
                </c:pt>
                <c:pt idx="2910">
                  <c:v>136.74</c:v>
                </c:pt>
                <c:pt idx="2911">
                  <c:v>135.88</c:v>
                </c:pt>
                <c:pt idx="2912">
                  <c:v>138.12</c:v>
                </c:pt>
                <c:pt idx="2913">
                  <c:v>137.19999999999999</c:v>
                </c:pt>
                <c:pt idx="2914">
                  <c:v>138</c:v>
                </c:pt>
                <c:pt idx="2915">
                  <c:v>140.34</c:v>
                </c:pt>
                <c:pt idx="2916">
                  <c:v>138.63</c:v>
                </c:pt>
                <c:pt idx="2917">
                  <c:v>138.94999999999999</c:v>
                </c:pt>
                <c:pt idx="2918">
                  <c:v>137.88999999999999</c:v>
                </c:pt>
                <c:pt idx="2919">
                  <c:v>137.76999999999998</c:v>
                </c:pt>
                <c:pt idx="2920">
                  <c:v>135.30000000000001</c:v>
                </c:pt>
                <c:pt idx="2921">
                  <c:v>130.63999999999999</c:v>
                </c:pt>
                <c:pt idx="2922">
                  <c:v>130</c:v>
                </c:pt>
                <c:pt idx="2923">
                  <c:v>130</c:v>
                </c:pt>
                <c:pt idx="2924">
                  <c:v>131.04</c:v>
                </c:pt>
                <c:pt idx="2925">
                  <c:v>132.88999999999999</c:v>
                </c:pt>
                <c:pt idx="2926">
                  <c:v>131.16</c:v>
                </c:pt>
                <c:pt idx="2927">
                  <c:v>131.29</c:v>
                </c:pt>
                <c:pt idx="2928">
                  <c:v>133.17000000000002</c:v>
                </c:pt>
                <c:pt idx="2929">
                  <c:v>125.21000000000001</c:v>
                </c:pt>
                <c:pt idx="2930">
                  <c:v>129.44</c:v>
                </c:pt>
                <c:pt idx="2931">
                  <c:v>129.31</c:v>
                </c:pt>
                <c:pt idx="2932">
                  <c:v>127.02</c:v>
                </c:pt>
                <c:pt idx="2933">
                  <c:v>126.09</c:v>
                </c:pt>
                <c:pt idx="2934">
                  <c:v>121.96000000000001</c:v>
                </c:pt>
                <c:pt idx="2935">
                  <c:v>124.21000000000001</c:v>
                </c:pt>
                <c:pt idx="2936">
                  <c:v>124.4</c:v>
                </c:pt>
                <c:pt idx="2937">
                  <c:v>123.51</c:v>
                </c:pt>
                <c:pt idx="2938">
                  <c:v>121.71000000000001</c:v>
                </c:pt>
                <c:pt idx="2939">
                  <c:v>120.22</c:v>
                </c:pt>
                <c:pt idx="2940">
                  <c:v>173.9</c:v>
                </c:pt>
                <c:pt idx="2941">
                  <c:v>176.15</c:v>
                </c:pt>
                <c:pt idx="2942">
                  <c:v>174.19</c:v>
                </c:pt>
                <c:pt idx="2943">
                  <c:v>176.53</c:v>
                </c:pt>
                <c:pt idx="2944">
                  <c:v>170.76999999999998</c:v>
                </c:pt>
                <c:pt idx="2945">
                  <c:v>172.1</c:v>
                </c:pt>
                <c:pt idx="2946">
                  <c:v>174.3</c:v>
                </c:pt>
                <c:pt idx="2947">
                  <c:v>177.3</c:v>
                </c:pt>
                <c:pt idx="2948">
                  <c:v>160</c:v>
                </c:pt>
                <c:pt idx="2949">
                  <c:v>160</c:v>
                </c:pt>
                <c:pt idx="2950">
                  <c:v>160.34</c:v>
                </c:pt>
                <c:pt idx="2951">
                  <c:v>162.55000000000001</c:v>
                </c:pt>
                <c:pt idx="2952">
                  <c:v>160.67000000000002</c:v>
                </c:pt>
                <c:pt idx="2953">
                  <c:v>163.95</c:v>
                </c:pt>
                <c:pt idx="2954">
                  <c:v>162.75</c:v>
                </c:pt>
                <c:pt idx="2955">
                  <c:v>168.19</c:v>
                </c:pt>
                <c:pt idx="2956">
                  <c:v>167.44</c:v>
                </c:pt>
                <c:pt idx="2957">
                  <c:v>167.32999999999998</c:v>
                </c:pt>
                <c:pt idx="2958">
                  <c:v>169.09</c:v>
                </c:pt>
                <c:pt idx="2959">
                  <c:v>165.57</c:v>
                </c:pt>
                <c:pt idx="2960">
                  <c:v>169.17000000000002</c:v>
                </c:pt>
                <c:pt idx="2961">
                  <c:v>169.86</c:v>
                </c:pt>
                <c:pt idx="2962">
                  <c:v>151.11000000000001</c:v>
                </c:pt>
                <c:pt idx="2963">
                  <c:v>151.51</c:v>
                </c:pt>
                <c:pt idx="2964">
                  <c:v>153.85</c:v>
                </c:pt>
                <c:pt idx="2965">
                  <c:v>153.61000000000001</c:v>
                </c:pt>
                <c:pt idx="2966">
                  <c:v>152.76</c:v>
                </c:pt>
                <c:pt idx="2967">
                  <c:v>155.36000000000001</c:v>
                </c:pt>
                <c:pt idx="2968">
                  <c:v>156.18</c:v>
                </c:pt>
                <c:pt idx="2969">
                  <c:v>158.26999999999998</c:v>
                </c:pt>
                <c:pt idx="2970">
                  <c:v>156.41</c:v>
                </c:pt>
                <c:pt idx="2971">
                  <c:v>155.9</c:v>
                </c:pt>
                <c:pt idx="2972">
                  <c:v>157.31</c:v>
                </c:pt>
                <c:pt idx="2973">
                  <c:v>148.57999999999998</c:v>
                </c:pt>
                <c:pt idx="2974">
                  <c:v>147.13</c:v>
                </c:pt>
                <c:pt idx="2975">
                  <c:v>146.51</c:v>
                </c:pt>
                <c:pt idx="2976">
                  <c:v>146.44999999999999</c:v>
                </c:pt>
                <c:pt idx="2977">
                  <c:v>145.37</c:v>
                </c:pt>
                <c:pt idx="2978">
                  <c:v>172.68</c:v>
                </c:pt>
                <c:pt idx="2979">
                  <c:v>176.01999999999998</c:v>
                </c:pt>
                <c:pt idx="2980">
                  <c:v>175.91</c:v>
                </c:pt>
                <c:pt idx="2981">
                  <c:v>171.61</c:v>
                </c:pt>
                <c:pt idx="2982">
                  <c:v>172.34</c:v>
                </c:pt>
                <c:pt idx="2983">
                  <c:v>175.4</c:v>
                </c:pt>
                <c:pt idx="2984">
                  <c:v>166.71</c:v>
                </c:pt>
                <c:pt idx="2985">
                  <c:v>167.5</c:v>
                </c:pt>
                <c:pt idx="2986">
                  <c:v>162.1</c:v>
                </c:pt>
                <c:pt idx="2987">
                  <c:v>164.32999999999998</c:v>
                </c:pt>
                <c:pt idx="2988">
                  <c:v>166.88</c:v>
                </c:pt>
                <c:pt idx="2989">
                  <c:v>168.82</c:v>
                </c:pt>
                <c:pt idx="2990">
                  <c:v>169.45</c:v>
                </c:pt>
                <c:pt idx="2991">
                  <c:v>150.81</c:v>
                </c:pt>
                <c:pt idx="2992">
                  <c:v>151.96</c:v>
                </c:pt>
                <c:pt idx="2993">
                  <c:v>153.22</c:v>
                </c:pt>
                <c:pt idx="2994">
                  <c:v>156.48000000000002</c:v>
                </c:pt>
                <c:pt idx="2995">
                  <c:v>157.03</c:v>
                </c:pt>
                <c:pt idx="2996">
                  <c:v>155.66</c:v>
                </c:pt>
                <c:pt idx="2997">
                  <c:v>155.99</c:v>
                </c:pt>
                <c:pt idx="2998">
                  <c:v>156.57999999999998</c:v>
                </c:pt>
                <c:pt idx="2999">
                  <c:v>157.11000000000001</c:v>
                </c:pt>
                <c:pt idx="3000">
                  <c:v>156.44</c:v>
                </c:pt>
                <c:pt idx="3001">
                  <c:v>148.79</c:v>
                </c:pt>
                <c:pt idx="3002">
                  <c:v>148.76999999999998</c:v>
                </c:pt>
                <c:pt idx="3003">
                  <c:v>146.9</c:v>
                </c:pt>
                <c:pt idx="3004">
                  <c:v>148.71</c:v>
                </c:pt>
                <c:pt idx="3005">
                  <c:v>146.05000000000001</c:v>
                </c:pt>
                <c:pt idx="3006">
                  <c:v>147.4</c:v>
                </c:pt>
                <c:pt idx="3007">
                  <c:v>148.15</c:v>
                </c:pt>
                <c:pt idx="3008">
                  <c:v>149.07</c:v>
                </c:pt>
                <c:pt idx="3009">
                  <c:v>143.92000000000002</c:v>
                </c:pt>
                <c:pt idx="3010">
                  <c:v>143.04</c:v>
                </c:pt>
                <c:pt idx="3011">
                  <c:v>143.25</c:v>
                </c:pt>
                <c:pt idx="3012">
                  <c:v>144.11000000000001</c:v>
                </c:pt>
                <c:pt idx="3013">
                  <c:v>140.75</c:v>
                </c:pt>
                <c:pt idx="3014">
                  <c:v>140.5</c:v>
                </c:pt>
                <c:pt idx="3015">
                  <c:v>139.44</c:v>
                </c:pt>
                <c:pt idx="3016">
                  <c:v>136.37</c:v>
                </c:pt>
                <c:pt idx="3017">
                  <c:v>134.99</c:v>
                </c:pt>
                <c:pt idx="3018">
                  <c:v>136.01999999999998</c:v>
                </c:pt>
                <c:pt idx="3019">
                  <c:v>120.5</c:v>
                </c:pt>
                <c:pt idx="3020">
                  <c:v>120.32</c:v>
                </c:pt>
                <c:pt idx="3021">
                  <c:v>120.82</c:v>
                </c:pt>
                <c:pt idx="3022">
                  <c:v>169.07999999999998</c:v>
                </c:pt>
                <c:pt idx="3023">
                  <c:v>168.98000000000002</c:v>
                </c:pt>
                <c:pt idx="3024">
                  <c:v>171.25</c:v>
                </c:pt>
                <c:pt idx="3025">
                  <c:v>172.62</c:v>
                </c:pt>
                <c:pt idx="3026">
                  <c:v>171.07</c:v>
                </c:pt>
                <c:pt idx="3027">
                  <c:v>171.88</c:v>
                </c:pt>
                <c:pt idx="3028">
                  <c:v>177.84</c:v>
                </c:pt>
                <c:pt idx="3029">
                  <c:v>179.32</c:v>
                </c:pt>
                <c:pt idx="3030">
                  <c:v>162.62</c:v>
                </c:pt>
                <c:pt idx="3031">
                  <c:v>134.82</c:v>
                </c:pt>
                <c:pt idx="3032">
                  <c:v>136.31</c:v>
                </c:pt>
                <c:pt idx="3033">
                  <c:v>135.13999999999999</c:v>
                </c:pt>
                <c:pt idx="3034">
                  <c:v>133.6</c:v>
                </c:pt>
                <c:pt idx="3035">
                  <c:v>133.4</c:v>
                </c:pt>
                <c:pt idx="3036">
                  <c:v>127.42</c:v>
                </c:pt>
                <c:pt idx="3037">
                  <c:v>126.52</c:v>
                </c:pt>
                <c:pt idx="3038">
                  <c:v>127.06</c:v>
                </c:pt>
                <c:pt idx="3039">
                  <c:v>127.87</c:v>
                </c:pt>
                <c:pt idx="3040">
                  <c:v>127.9</c:v>
                </c:pt>
                <c:pt idx="3041">
                  <c:v>126.46000000000001</c:v>
                </c:pt>
                <c:pt idx="3042">
                  <c:v>120.78999999999999</c:v>
                </c:pt>
                <c:pt idx="3043">
                  <c:v>124.65</c:v>
                </c:pt>
                <c:pt idx="3044">
                  <c:v>121.08</c:v>
                </c:pt>
                <c:pt idx="3045">
                  <c:v>120.78</c:v>
                </c:pt>
                <c:pt idx="3046">
                  <c:v>174.32</c:v>
                </c:pt>
                <c:pt idx="3047">
                  <c:v>175.93</c:v>
                </c:pt>
                <c:pt idx="3048">
                  <c:v>176.17000000000002</c:v>
                </c:pt>
                <c:pt idx="3049">
                  <c:v>175.49</c:v>
                </c:pt>
                <c:pt idx="3050">
                  <c:v>176.32</c:v>
                </c:pt>
                <c:pt idx="3051">
                  <c:v>176.76999999999998</c:v>
                </c:pt>
                <c:pt idx="3052">
                  <c:v>176.46</c:v>
                </c:pt>
                <c:pt idx="3053">
                  <c:v>177.13</c:v>
                </c:pt>
                <c:pt idx="3054">
                  <c:v>158.23000000000002</c:v>
                </c:pt>
                <c:pt idx="3055">
                  <c:v>162.16</c:v>
                </c:pt>
                <c:pt idx="3056">
                  <c:v>163.26999999999998</c:v>
                </c:pt>
                <c:pt idx="3057">
                  <c:v>162.73000000000002</c:v>
                </c:pt>
                <c:pt idx="3058">
                  <c:v>162.19</c:v>
                </c:pt>
                <c:pt idx="3059">
                  <c:v>161.43</c:v>
                </c:pt>
                <c:pt idx="3060">
                  <c:v>162.9</c:v>
                </c:pt>
                <c:pt idx="3061">
                  <c:v>166.57999999999998</c:v>
                </c:pt>
                <c:pt idx="3062">
                  <c:v>164.63</c:v>
                </c:pt>
                <c:pt idx="3063">
                  <c:v>165.67000000000002</c:v>
                </c:pt>
                <c:pt idx="3064">
                  <c:v>166.79</c:v>
                </c:pt>
                <c:pt idx="3065">
                  <c:v>167.14</c:v>
                </c:pt>
                <c:pt idx="3066">
                  <c:v>166.26999999999998</c:v>
                </c:pt>
                <c:pt idx="3067">
                  <c:v>150</c:v>
                </c:pt>
                <c:pt idx="3068">
                  <c:v>155.5</c:v>
                </c:pt>
                <c:pt idx="3069">
                  <c:v>151.76</c:v>
                </c:pt>
                <c:pt idx="3070">
                  <c:v>152.86000000000001</c:v>
                </c:pt>
                <c:pt idx="3071">
                  <c:v>154.68</c:v>
                </c:pt>
                <c:pt idx="3072">
                  <c:v>151.34</c:v>
                </c:pt>
                <c:pt idx="3073">
                  <c:v>152.47</c:v>
                </c:pt>
                <c:pt idx="3074">
                  <c:v>154.88</c:v>
                </c:pt>
                <c:pt idx="3075">
                  <c:v>152.07999999999998</c:v>
                </c:pt>
                <c:pt idx="3076">
                  <c:v>151.99</c:v>
                </c:pt>
                <c:pt idx="3077">
                  <c:v>154.67000000000002</c:v>
                </c:pt>
                <c:pt idx="3078">
                  <c:v>156.69999999999999</c:v>
                </c:pt>
                <c:pt idx="3079">
                  <c:v>156.04</c:v>
                </c:pt>
                <c:pt idx="3080">
                  <c:v>155.38999999999999</c:v>
                </c:pt>
                <c:pt idx="3081">
                  <c:v>155.43</c:v>
                </c:pt>
                <c:pt idx="3082">
                  <c:v>159.71</c:v>
                </c:pt>
                <c:pt idx="3083">
                  <c:v>158.74</c:v>
                </c:pt>
                <c:pt idx="3084">
                  <c:v>159.57999999999998</c:v>
                </c:pt>
                <c:pt idx="3085">
                  <c:v>158.22</c:v>
                </c:pt>
                <c:pt idx="3086">
                  <c:v>147.76</c:v>
                </c:pt>
                <c:pt idx="3087">
                  <c:v>146.51</c:v>
                </c:pt>
                <c:pt idx="3088">
                  <c:v>148.24</c:v>
                </c:pt>
                <c:pt idx="3089">
                  <c:v>148.46</c:v>
                </c:pt>
                <c:pt idx="3090">
                  <c:v>147.19999999999999</c:v>
                </c:pt>
                <c:pt idx="3091">
                  <c:v>143.07999999999998</c:v>
                </c:pt>
                <c:pt idx="3092">
                  <c:v>141.28</c:v>
                </c:pt>
                <c:pt idx="3093">
                  <c:v>140.11000000000001</c:v>
                </c:pt>
                <c:pt idx="3094">
                  <c:v>141.69</c:v>
                </c:pt>
                <c:pt idx="3095">
                  <c:v>163.44</c:v>
                </c:pt>
                <c:pt idx="3096">
                  <c:v>163.01999999999998</c:v>
                </c:pt>
                <c:pt idx="3097">
                  <c:v>164.76999999999998</c:v>
                </c:pt>
                <c:pt idx="3098">
                  <c:v>163.48000000000002</c:v>
                </c:pt>
                <c:pt idx="3099">
                  <c:v>161.41</c:v>
                </c:pt>
                <c:pt idx="3100">
                  <c:v>166.44</c:v>
                </c:pt>
                <c:pt idx="3101">
                  <c:v>167.26</c:v>
                </c:pt>
                <c:pt idx="3102">
                  <c:v>169.01999999999998</c:v>
                </c:pt>
                <c:pt idx="3103">
                  <c:v>168.15</c:v>
                </c:pt>
                <c:pt idx="3104">
                  <c:v>165.13</c:v>
                </c:pt>
                <c:pt idx="3105">
                  <c:v>164.26999999999998</c:v>
                </c:pt>
                <c:pt idx="3106">
                  <c:v>166.93</c:v>
                </c:pt>
                <c:pt idx="3107">
                  <c:v>151.61000000000001</c:v>
                </c:pt>
                <c:pt idx="3108">
                  <c:v>151.85</c:v>
                </c:pt>
                <c:pt idx="3109">
                  <c:v>152.03</c:v>
                </c:pt>
                <c:pt idx="3110">
                  <c:v>151.25</c:v>
                </c:pt>
                <c:pt idx="3111">
                  <c:v>151.32999999999998</c:v>
                </c:pt>
                <c:pt idx="3112">
                  <c:v>154.49</c:v>
                </c:pt>
                <c:pt idx="3113">
                  <c:v>155.62</c:v>
                </c:pt>
                <c:pt idx="3114">
                  <c:v>156.5</c:v>
                </c:pt>
                <c:pt idx="3115">
                  <c:v>152.88</c:v>
                </c:pt>
                <c:pt idx="3116">
                  <c:v>152.02000000000001</c:v>
                </c:pt>
                <c:pt idx="3117">
                  <c:v>154.1</c:v>
                </c:pt>
                <c:pt idx="3118">
                  <c:v>156.12</c:v>
                </c:pt>
                <c:pt idx="3119">
                  <c:v>157.16</c:v>
                </c:pt>
                <c:pt idx="3120">
                  <c:v>159.5</c:v>
                </c:pt>
                <c:pt idx="3121">
                  <c:v>149.80000000000001</c:v>
                </c:pt>
                <c:pt idx="3122">
                  <c:v>148.66</c:v>
                </c:pt>
                <c:pt idx="3123">
                  <c:v>150.30000000000001</c:v>
                </c:pt>
                <c:pt idx="3124">
                  <c:v>150</c:v>
                </c:pt>
                <c:pt idx="3125">
                  <c:v>148.36000000000001</c:v>
                </c:pt>
                <c:pt idx="3126">
                  <c:v>146.94999999999999</c:v>
                </c:pt>
                <c:pt idx="3127">
                  <c:v>142.68</c:v>
                </c:pt>
                <c:pt idx="3128">
                  <c:v>146.44999999999999</c:v>
                </c:pt>
                <c:pt idx="3129">
                  <c:v>144.87</c:v>
                </c:pt>
                <c:pt idx="3130">
                  <c:v>143.55000000000001</c:v>
                </c:pt>
                <c:pt idx="3131">
                  <c:v>142.26999999999998</c:v>
                </c:pt>
                <c:pt idx="3132">
                  <c:v>143.19</c:v>
                </c:pt>
                <c:pt idx="3133">
                  <c:v>141.6</c:v>
                </c:pt>
                <c:pt idx="3134">
                  <c:v>136.62</c:v>
                </c:pt>
                <c:pt idx="3135">
                  <c:v>138.11000000000001</c:v>
                </c:pt>
                <c:pt idx="3136">
                  <c:v>136.87</c:v>
                </c:pt>
                <c:pt idx="3137">
                  <c:v>134.26</c:v>
                </c:pt>
                <c:pt idx="3138">
                  <c:v>137</c:v>
                </c:pt>
                <c:pt idx="3139">
                  <c:v>144.98000000000002</c:v>
                </c:pt>
                <c:pt idx="3140">
                  <c:v>144.44</c:v>
                </c:pt>
                <c:pt idx="3141">
                  <c:v>143.04</c:v>
                </c:pt>
                <c:pt idx="3142">
                  <c:v>143.28</c:v>
                </c:pt>
                <c:pt idx="3143">
                  <c:v>147.38999999999999</c:v>
                </c:pt>
                <c:pt idx="3144">
                  <c:v>141.93</c:v>
                </c:pt>
                <c:pt idx="3145">
                  <c:v>144.11000000000001</c:v>
                </c:pt>
                <c:pt idx="3146">
                  <c:v>141.63999999999999</c:v>
                </c:pt>
                <c:pt idx="3147">
                  <c:v>136.37</c:v>
                </c:pt>
                <c:pt idx="3148">
                  <c:v>138.62</c:v>
                </c:pt>
                <c:pt idx="3149">
                  <c:v>139.44999999999999</c:v>
                </c:pt>
                <c:pt idx="3150">
                  <c:v>136.88</c:v>
                </c:pt>
                <c:pt idx="3151">
                  <c:v>135.06</c:v>
                </c:pt>
                <c:pt idx="3152">
                  <c:v>134</c:v>
                </c:pt>
                <c:pt idx="3153">
                  <c:v>133.12</c:v>
                </c:pt>
                <c:pt idx="3154">
                  <c:v>132.69</c:v>
                </c:pt>
                <c:pt idx="3155">
                  <c:v>128.78</c:v>
                </c:pt>
                <c:pt idx="3156">
                  <c:v>127.8</c:v>
                </c:pt>
                <c:pt idx="3157">
                  <c:v>126.32</c:v>
                </c:pt>
                <c:pt idx="3158">
                  <c:v>125.25</c:v>
                </c:pt>
                <c:pt idx="3159">
                  <c:v>122.92</c:v>
                </c:pt>
                <c:pt idx="3160">
                  <c:v>121.5</c:v>
                </c:pt>
                <c:pt idx="3161">
                  <c:v>120.39</c:v>
                </c:pt>
                <c:pt idx="3162">
                  <c:v>123.72</c:v>
                </c:pt>
                <c:pt idx="3163">
                  <c:v>179.35</c:v>
                </c:pt>
                <c:pt idx="3164">
                  <c:v>178.72</c:v>
                </c:pt>
                <c:pt idx="3165">
                  <c:v>178.25</c:v>
                </c:pt>
                <c:pt idx="3166">
                  <c:v>173.54</c:v>
                </c:pt>
                <c:pt idx="3167">
                  <c:v>170.7</c:v>
                </c:pt>
                <c:pt idx="3168">
                  <c:v>172.55</c:v>
                </c:pt>
                <c:pt idx="3169">
                  <c:v>173.55</c:v>
                </c:pt>
                <c:pt idx="3170">
                  <c:v>175.66</c:v>
                </c:pt>
                <c:pt idx="3171">
                  <c:v>160.59</c:v>
                </c:pt>
                <c:pt idx="3172">
                  <c:v>150.72</c:v>
                </c:pt>
                <c:pt idx="3173">
                  <c:v>150</c:v>
                </c:pt>
                <c:pt idx="3174">
                  <c:v>150.75</c:v>
                </c:pt>
                <c:pt idx="3175">
                  <c:v>151.22</c:v>
                </c:pt>
                <c:pt idx="3176">
                  <c:v>154.11000000000001</c:v>
                </c:pt>
                <c:pt idx="3177">
                  <c:v>152.09</c:v>
                </c:pt>
                <c:pt idx="3178">
                  <c:v>151.4</c:v>
                </c:pt>
                <c:pt idx="3179">
                  <c:v>160.57999999999998</c:v>
                </c:pt>
                <c:pt idx="3180">
                  <c:v>160.67000000000002</c:v>
                </c:pt>
                <c:pt idx="3181">
                  <c:v>151.42000000000002</c:v>
                </c:pt>
                <c:pt idx="3182">
                  <c:v>152.53</c:v>
                </c:pt>
                <c:pt idx="3183">
                  <c:v>154.38999999999999</c:v>
                </c:pt>
                <c:pt idx="3184">
                  <c:v>154.62</c:v>
                </c:pt>
                <c:pt idx="3185">
                  <c:v>153.32</c:v>
                </c:pt>
                <c:pt idx="3186">
                  <c:v>158.79</c:v>
                </c:pt>
                <c:pt idx="3187">
                  <c:v>156.79</c:v>
                </c:pt>
                <c:pt idx="3188">
                  <c:v>157.01</c:v>
                </c:pt>
                <c:pt idx="3189">
                  <c:v>146.92000000000002</c:v>
                </c:pt>
                <c:pt idx="3190">
                  <c:v>147.51999999999998</c:v>
                </c:pt>
                <c:pt idx="3191">
                  <c:v>149.54</c:v>
                </c:pt>
                <c:pt idx="3192">
                  <c:v>146.43</c:v>
                </c:pt>
                <c:pt idx="3193">
                  <c:v>146</c:v>
                </c:pt>
                <c:pt idx="3194">
                  <c:v>142.59</c:v>
                </c:pt>
                <c:pt idx="3195">
                  <c:v>142.1</c:v>
                </c:pt>
                <c:pt idx="3196">
                  <c:v>142.99</c:v>
                </c:pt>
                <c:pt idx="3197">
                  <c:v>131.19</c:v>
                </c:pt>
                <c:pt idx="3198">
                  <c:v>126.81</c:v>
                </c:pt>
                <c:pt idx="3199">
                  <c:v>128.74</c:v>
                </c:pt>
                <c:pt idx="3200">
                  <c:v>125.84</c:v>
                </c:pt>
                <c:pt idx="3201">
                  <c:v>127.19</c:v>
                </c:pt>
                <c:pt idx="3202">
                  <c:v>122.78</c:v>
                </c:pt>
                <c:pt idx="3203">
                  <c:v>124.07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2880"/>
        <c:axId val="289882488"/>
      </c:scatterChart>
      <c:valAx>
        <c:axId val="28988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2488"/>
        <c:crosses val="autoZero"/>
        <c:crossBetween val="midCat"/>
      </c:valAx>
      <c:valAx>
        <c:axId val="2898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'SSA-OBS'!$J$2:$J$665</c:f>
              <c:numCache>
                <c:formatCode>General</c:formatCode>
                <c:ptCount val="664"/>
                <c:pt idx="0">
                  <c:v>0.67</c:v>
                </c:pt>
                <c:pt idx="1">
                  <c:v>1.61</c:v>
                </c:pt>
                <c:pt idx="2">
                  <c:v>1.52</c:v>
                </c:pt>
                <c:pt idx="3">
                  <c:v>1.59</c:v>
                </c:pt>
                <c:pt idx="4">
                  <c:v>1.88</c:v>
                </c:pt>
                <c:pt idx="5">
                  <c:v>2.63</c:v>
                </c:pt>
                <c:pt idx="6">
                  <c:v>3.48</c:v>
                </c:pt>
                <c:pt idx="7">
                  <c:v>3.71</c:v>
                </c:pt>
                <c:pt idx="8">
                  <c:v>5.29</c:v>
                </c:pt>
                <c:pt idx="9">
                  <c:v>5.09</c:v>
                </c:pt>
                <c:pt idx="10">
                  <c:v>5.0999999999999996</c:v>
                </c:pt>
                <c:pt idx="11">
                  <c:v>4.57</c:v>
                </c:pt>
                <c:pt idx="12">
                  <c:v>5.39</c:v>
                </c:pt>
                <c:pt idx="13">
                  <c:v>5.17</c:v>
                </c:pt>
                <c:pt idx="14">
                  <c:v>5.48</c:v>
                </c:pt>
                <c:pt idx="15">
                  <c:v>4.6399999999999997</c:v>
                </c:pt>
                <c:pt idx="16">
                  <c:v>4.9800000000000004</c:v>
                </c:pt>
                <c:pt idx="17">
                  <c:v>6.53</c:v>
                </c:pt>
                <c:pt idx="18">
                  <c:v>6.6</c:v>
                </c:pt>
                <c:pt idx="19">
                  <c:v>6.84</c:v>
                </c:pt>
                <c:pt idx="20">
                  <c:v>5.25</c:v>
                </c:pt>
                <c:pt idx="21">
                  <c:v>5.75</c:v>
                </c:pt>
                <c:pt idx="22">
                  <c:v>6.81</c:v>
                </c:pt>
                <c:pt idx="23">
                  <c:v>6.55</c:v>
                </c:pt>
                <c:pt idx="24">
                  <c:v>6.47</c:v>
                </c:pt>
                <c:pt idx="25">
                  <c:v>6.1</c:v>
                </c:pt>
                <c:pt idx="26">
                  <c:v>5.8</c:v>
                </c:pt>
                <c:pt idx="27">
                  <c:v>6.92</c:v>
                </c:pt>
                <c:pt idx="28">
                  <c:v>7.2</c:v>
                </c:pt>
                <c:pt idx="29">
                  <c:v>9.09</c:v>
                </c:pt>
                <c:pt idx="30">
                  <c:v>9.7200000000000006</c:v>
                </c:pt>
                <c:pt idx="31">
                  <c:v>8.3800000000000008</c:v>
                </c:pt>
                <c:pt idx="32">
                  <c:v>10</c:v>
                </c:pt>
                <c:pt idx="33">
                  <c:v>9.2200000000000006</c:v>
                </c:pt>
                <c:pt idx="34">
                  <c:v>9.18</c:v>
                </c:pt>
                <c:pt idx="35">
                  <c:v>8.89</c:v>
                </c:pt>
                <c:pt idx="36">
                  <c:v>6.72</c:v>
                </c:pt>
                <c:pt idx="37">
                  <c:v>0</c:v>
                </c:pt>
                <c:pt idx="38">
                  <c:v>2.84</c:v>
                </c:pt>
                <c:pt idx="39">
                  <c:v>1.51</c:v>
                </c:pt>
                <c:pt idx="40">
                  <c:v>1.6</c:v>
                </c:pt>
                <c:pt idx="41">
                  <c:v>1.66</c:v>
                </c:pt>
                <c:pt idx="42">
                  <c:v>2.0299999999999998</c:v>
                </c:pt>
                <c:pt idx="43">
                  <c:v>1.63</c:v>
                </c:pt>
                <c:pt idx="44">
                  <c:v>1.32</c:v>
                </c:pt>
                <c:pt idx="45">
                  <c:v>1.53</c:v>
                </c:pt>
                <c:pt idx="46">
                  <c:v>1.75</c:v>
                </c:pt>
                <c:pt idx="47">
                  <c:v>1.57</c:v>
                </c:pt>
                <c:pt idx="48">
                  <c:v>1.52</c:v>
                </c:pt>
                <c:pt idx="49">
                  <c:v>3.06</c:v>
                </c:pt>
                <c:pt idx="50">
                  <c:v>3.19</c:v>
                </c:pt>
                <c:pt idx="51">
                  <c:v>3.76</c:v>
                </c:pt>
                <c:pt idx="52">
                  <c:v>3.82</c:v>
                </c:pt>
                <c:pt idx="53">
                  <c:v>3.85</c:v>
                </c:pt>
                <c:pt idx="54">
                  <c:v>4.16</c:v>
                </c:pt>
                <c:pt idx="55">
                  <c:v>5.31</c:v>
                </c:pt>
                <c:pt idx="56">
                  <c:v>5.98</c:v>
                </c:pt>
                <c:pt idx="57">
                  <c:v>9.02</c:v>
                </c:pt>
                <c:pt idx="58">
                  <c:v>9.3699999999999992</c:v>
                </c:pt>
                <c:pt idx="59">
                  <c:v>4.88</c:v>
                </c:pt>
                <c:pt idx="60">
                  <c:v>9.48</c:v>
                </c:pt>
                <c:pt idx="61">
                  <c:v>8.32</c:v>
                </c:pt>
                <c:pt idx="62">
                  <c:v>7.88</c:v>
                </c:pt>
                <c:pt idx="63">
                  <c:v>8.7799999999999994</c:v>
                </c:pt>
                <c:pt idx="64">
                  <c:v>8.76</c:v>
                </c:pt>
                <c:pt idx="65">
                  <c:v>7.98</c:v>
                </c:pt>
                <c:pt idx="66">
                  <c:v>7.62</c:v>
                </c:pt>
                <c:pt idx="67">
                  <c:v>8.02</c:v>
                </c:pt>
                <c:pt idx="68">
                  <c:v>6.83</c:v>
                </c:pt>
                <c:pt idx="69">
                  <c:v>6.32</c:v>
                </c:pt>
                <c:pt idx="70">
                  <c:v>6.1</c:v>
                </c:pt>
                <c:pt idx="71">
                  <c:v>6.23</c:v>
                </c:pt>
                <c:pt idx="72">
                  <c:v>6.66</c:v>
                </c:pt>
                <c:pt idx="73">
                  <c:v>2.15</c:v>
                </c:pt>
                <c:pt idx="74">
                  <c:v>0</c:v>
                </c:pt>
                <c:pt idx="75">
                  <c:v>0.92</c:v>
                </c:pt>
                <c:pt idx="76">
                  <c:v>0.57999999999999996</c:v>
                </c:pt>
                <c:pt idx="77">
                  <c:v>0.89</c:v>
                </c:pt>
                <c:pt idx="78">
                  <c:v>1.1599999999999999</c:v>
                </c:pt>
                <c:pt idx="79">
                  <c:v>1.26</c:v>
                </c:pt>
                <c:pt idx="80">
                  <c:v>1.64</c:v>
                </c:pt>
                <c:pt idx="81">
                  <c:v>0.98</c:v>
                </c:pt>
                <c:pt idx="82">
                  <c:v>1.34</c:v>
                </c:pt>
                <c:pt idx="83">
                  <c:v>1.8</c:v>
                </c:pt>
                <c:pt idx="84">
                  <c:v>2.15</c:v>
                </c:pt>
                <c:pt idx="85">
                  <c:v>2.68</c:v>
                </c:pt>
                <c:pt idx="86">
                  <c:v>2.83</c:v>
                </c:pt>
                <c:pt idx="87">
                  <c:v>2.02</c:v>
                </c:pt>
                <c:pt idx="88">
                  <c:v>1.93</c:v>
                </c:pt>
                <c:pt idx="89">
                  <c:v>2.74</c:v>
                </c:pt>
                <c:pt idx="90">
                  <c:v>0.83</c:v>
                </c:pt>
                <c:pt idx="91">
                  <c:v>0.2</c:v>
                </c:pt>
                <c:pt idx="92">
                  <c:v>1.1599999999999999</c:v>
                </c:pt>
                <c:pt idx="93">
                  <c:v>2.41</c:v>
                </c:pt>
                <c:pt idx="94">
                  <c:v>1.42</c:v>
                </c:pt>
                <c:pt idx="95">
                  <c:v>1.89</c:v>
                </c:pt>
                <c:pt idx="96">
                  <c:v>2.1800000000000002</c:v>
                </c:pt>
                <c:pt idx="97">
                  <c:v>4.58</c:v>
                </c:pt>
                <c:pt idx="98">
                  <c:v>4.9000000000000004</c:v>
                </c:pt>
                <c:pt idx="99">
                  <c:v>4.99</c:v>
                </c:pt>
                <c:pt idx="100">
                  <c:v>4.3600000000000003</c:v>
                </c:pt>
                <c:pt idx="101">
                  <c:v>5.54</c:v>
                </c:pt>
                <c:pt idx="102">
                  <c:v>6.01</c:v>
                </c:pt>
                <c:pt idx="103">
                  <c:v>5.09</c:v>
                </c:pt>
                <c:pt idx="104">
                  <c:v>6.48</c:v>
                </c:pt>
                <c:pt idx="105">
                  <c:v>3.06</c:v>
                </c:pt>
                <c:pt idx="106">
                  <c:v>2.88</c:v>
                </c:pt>
                <c:pt idx="107">
                  <c:v>2.99</c:v>
                </c:pt>
                <c:pt idx="108">
                  <c:v>3.68</c:v>
                </c:pt>
                <c:pt idx="109">
                  <c:v>3.7</c:v>
                </c:pt>
                <c:pt idx="110">
                  <c:v>3.54</c:v>
                </c:pt>
                <c:pt idx="111">
                  <c:v>3.4</c:v>
                </c:pt>
                <c:pt idx="112">
                  <c:v>4.07</c:v>
                </c:pt>
                <c:pt idx="113">
                  <c:v>4.45</c:v>
                </c:pt>
                <c:pt idx="114">
                  <c:v>4.95</c:v>
                </c:pt>
                <c:pt idx="115">
                  <c:v>5.77</c:v>
                </c:pt>
                <c:pt idx="116">
                  <c:v>5.88</c:v>
                </c:pt>
                <c:pt idx="117">
                  <c:v>6.67</c:v>
                </c:pt>
                <c:pt idx="118">
                  <c:v>7.49</c:v>
                </c:pt>
                <c:pt idx="119">
                  <c:v>6.95</c:v>
                </c:pt>
                <c:pt idx="120">
                  <c:v>6.27</c:v>
                </c:pt>
                <c:pt idx="121">
                  <c:v>6.97</c:v>
                </c:pt>
                <c:pt idx="122">
                  <c:v>8.39</c:v>
                </c:pt>
                <c:pt idx="123">
                  <c:v>9.77</c:v>
                </c:pt>
                <c:pt idx="124">
                  <c:v>1.47</c:v>
                </c:pt>
                <c:pt idx="125">
                  <c:v>0.21</c:v>
                </c:pt>
                <c:pt idx="126">
                  <c:v>0.26</c:v>
                </c:pt>
                <c:pt idx="127">
                  <c:v>0.92</c:v>
                </c:pt>
                <c:pt idx="128">
                  <c:v>2.1</c:v>
                </c:pt>
                <c:pt idx="129">
                  <c:v>1.71</c:v>
                </c:pt>
                <c:pt idx="130">
                  <c:v>2.0299999999999998</c:v>
                </c:pt>
                <c:pt idx="131">
                  <c:v>2.6</c:v>
                </c:pt>
                <c:pt idx="132">
                  <c:v>6.24</c:v>
                </c:pt>
                <c:pt idx="133">
                  <c:v>8.42</c:v>
                </c:pt>
                <c:pt idx="134">
                  <c:v>8.99</c:v>
                </c:pt>
                <c:pt idx="135">
                  <c:v>8.82</c:v>
                </c:pt>
                <c:pt idx="136">
                  <c:v>4.45</c:v>
                </c:pt>
                <c:pt idx="137">
                  <c:v>4</c:v>
                </c:pt>
                <c:pt idx="138">
                  <c:v>4.21</c:v>
                </c:pt>
                <c:pt idx="139">
                  <c:v>4.4400000000000004</c:v>
                </c:pt>
                <c:pt idx="140">
                  <c:v>3.58</c:v>
                </c:pt>
                <c:pt idx="141">
                  <c:v>3.47</c:v>
                </c:pt>
                <c:pt idx="142">
                  <c:v>2.44</c:v>
                </c:pt>
                <c:pt idx="143">
                  <c:v>2.31</c:v>
                </c:pt>
                <c:pt idx="144">
                  <c:v>2.66</c:v>
                </c:pt>
                <c:pt idx="145">
                  <c:v>3.2</c:v>
                </c:pt>
                <c:pt idx="146">
                  <c:v>8.59</c:v>
                </c:pt>
                <c:pt idx="147">
                  <c:v>4.25</c:v>
                </c:pt>
                <c:pt idx="148">
                  <c:v>4</c:v>
                </c:pt>
                <c:pt idx="149">
                  <c:v>4</c:v>
                </c:pt>
                <c:pt idx="150">
                  <c:v>3.72</c:v>
                </c:pt>
                <c:pt idx="151">
                  <c:v>0.16</c:v>
                </c:pt>
                <c:pt idx="152">
                  <c:v>1.32</c:v>
                </c:pt>
                <c:pt idx="153">
                  <c:v>1.3</c:v>
                </c:pt>
                <c:pt idx="154">
                  <c:v>1.56</c:v>
                </c:pt>
                <c:pt idx="155">
                  <c:v>1.22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0.85</c:v>
                </c:pt>
                <c:pt idx="159">
                  <c:v>0.3</c:v>
                </c:pt>
                <c:pt idx="160">
                  <c:v>0.05</c:v>
                </c:pt>
                <c:pt idx="161">
                  <c:v>0.55000000000000004</c:v>
                </c:pt>
                <c:pt idx="162">
                  <c:v>1.43</c:v>
                </c:pt>
                <c:pt idx="163">
                  <c:v>2.4700000000000002</c:v>
                </c:pt>
                <c:pt idx="164">
                  <c:v>3.19</c:v>
                </c:pt>
                <c:pt idx="165">
                  <c:v>3.63</c:v>
                </c:pt>
                <c:pt idx="166">
                  <c:v>3.86</c:v>
                </c:pt>
                <c:pt idx="167">
                  <c:v>4.32</c:v>
                </c:pt>
                <c:pt idx="168">
                  <c:v>4.72</c:v>
                </c:pt>
                <c:pt idx="169">
                  <c:v>4.1399999999999997</c:v>
                </c:pt>
                <c:pt idx="170">
                  <c:v>4.28</c:v>
                </c:pt>
                <c:pt idx="171">
                  <c:v>5.73</c:v>
                </c:pt>
                <c:pt idx="172">
                  <c:v>5.77</c:v>
                </c:pt>
                <c:pt idx="173">
                  <c:v>4.42</c:v>
                </c:pt>
                <c:pt idx="174">
                  <c:v>4.34</c:v>
                </c:pt>
                <c:pt idx="175">
                  <c:v>2.68</c:v>
                </c:pt>
                <c:pt idx="176">
                  <c:v>2.09</c:v>
                </c:pt>
                <c:pt idx="177">
                  <c:v>0.22</c:v>
                </c:pt>
                <c:pt idx="178">
                  <c:v>0.14000000000000001</c:v>
                </c:pt>
                <c:pt idx="179">
                  <c:v>0.15</c:v>
                </c:pt>
                <c:pt idx="180">
                  <c:v>0.51</c:v>
                </c:pt>
                <c:pt idx="181">
                  <c:v>0.33</c:v>
                </c:pt>
                <c:pt idx="182">
                  <c:v>0.24</c:v>
                </c:pt>
                <c:pt idx="183">
                  <c:v>0.14000000000000001</c:v>
                </c:pt>
                <c:pt idx="184">
                  <c:v>0.78</c:v>
                </c:pt>
                <c:pt idx="185">
                  <c:v>0.99</c:v>
                </c:pt>
                <c:pt idx="186">
                  <c:v>0.88</c:v>
                </c:pt>
                <c:pt idx="187">
                  <c:v>1.1299999999999999</c:v>
                </c:pt>
                <c:pt idx="188">
                  <c:v>3.13</c:v>
                </c:pt>
                <c:pt idx="189">
                  <c:v>3.26</c:v>
                </c:pt>
                <c:pt idx="190">
                  <c:v>3.24</c:v>
                </c:pt>
                <c:pt idx="191">
                  <c:v>4.25</c:v>
                </c:pt>
                <c:pt idx="192">
                  <c:v>5.16</c:v>
                </c:pt>
                <c:pt idx="193">
                  <c:v>8.3000000000000007</c:v>
                </c:pt>
                <c:pt idx="194">
                  <c:v>9.14</c:v>
                </c:pt>
                <c:pt idx="195">
                  <c:v>10</c:v>
                </c:pt>
                <c:pt idx="196">
                  <c:v>11.42</c:v>
                </c:pt>
                <c:pt idx="197">
                  <c:v>11.35</c:v>
                </c:pt>
                <c:pt idx="198">
                  <c:v>10.27</c:v>
                </c:pt>
                <c:pt idx="199">
                  <c:v>10.16</c:v>
                </c:pt>
                <c:pt idx="200">
                  <c:v>12.02</c:v>
                </c:pt>
                <c:pt idx="201">
                  <c:v>12.84</c:v>
                </c:pt>
                <c:pt idx="202">
                  <c:v>13.23</c:v>
                </c:pt>
                <c:pt idx="203">
                  <c:v>13.58</c:v>
                </c:pt>
                <c:pt idx="204">
                  <c:v>13.12</c:v>
                </c:pt>
                <c:pt idx="205">
                  <c:v>11.98</c:v>
                </c:pt>
                <c:pt idx="206">
                  <c:v>12.43</c:v>
                </c:pt>
                <c:pt idx="207">
                  <c:v>13.57</c:v>
                </c:pt>
                <c:pt idx="208">
                  <c:v>13.74</c:v>
                </c:pt>
                <c:pt idx="209">
                  <c:v>12.62</c:v>
                </c:pt>
                <c:pt idx="210">
                  <c:v>13.73</c:v>
                </c:pt>
                <c:pt idx="211">
                  <c:v>13.47</c:v>
                </c:pt>
                <c:pt idx="212">
                  <c:v>14.79</c:v>
                </c:pt>
                <c:pt idx="213">
                  <c:v>15.34</c:v>
                </c:pt>
                <c:pt idx="214">
                  <c:v>15.93</c:v>
                </c:pt>
                <c:pt idx="215">
                  <c:v>17.09</c:v>
                </c:pt>
                <c:pt idx="216">
                  <c:v>18.61</c:v>
                </c:pt>
                <c:pt idx="217">
                  <c:v>18.23</c:v>
                </c:pt>
                <c:pt idx="218">
                  <c:v>19.79</c:v>
                </c:pt>
                <c:pt idx="219">
                  <c:v>19.670000000000002</c:v>
                </c:pt>
                <c:pt idx="220">
                  <c:v>16.95</c:v>
                </c:pt>
                <c:pt idx="221">
                  <c:v>18.05</c:v>
                </c:pt>
                <c:pt idx="222">
                  <c:v>16.72</c:v>
                </c:pt>
                <c:pt idx="223">
                  <c:v>18.18</c:v>
                </c:pt>
                <c:pt idx="224">
                  <c:v>11.1</c:v>
                </c:pt>
                <c:pt idx="225">
                  <c:v>10</c:v>
                </c:pt>
                <c:pt idx="226">
                  <c:v>10.86</c:v>
                </c:pt>
                <c:pt idx="227">
                  <c:v>10.130000000000001</c:v>
                </c:pt>
                <c:pt idx="228">
                  <c:v>10.3</c:v>
                </c:pt>
                <c:pt idx="229">
                  <c:v>10.6</c:v>
                </c:pt>
                <c:pt idx="230">
                  <c:v>10.82</c:v>
                </c:pt>
                <c:pt idx="231">
                  <c:v>10.53</c:v>
                </c:pt>
                <c:pt idx="232">
                  <c:v>10.73</c:v>
                </c:pt>
                <c:pt idx="233">
                  <c:v>11.63</c:v>
                </c:pt>
                <c:pt idx="234">
                  <c:v>12.15</c:v>
                </c:pt>
                <c:pt idx="235">
                  <c:v>10.82</c:v>
                </c:pt>
                <c:pt idx="236">
                  <c:v>10.210000000000001</c:v>
                </c:pt>
                <c:pt idx="237">
                  <c:v>15.58</c:v>
                </c:pt>
                <c:pt idx="238">
                  <c:v>13.91</c:v>
                </c:pt>
                <c:pt idx="239">
                  <c:v>14.68</c:v>
                </c:pt>
                <c:pt idx="240">
                  <c:v>14.78</c:v>
                </c:pt>
                <c:pt idx="241">
                  <c:v>15.59</c:v>
                </c:pt>
                <c:pt idx="242">
                  <c:v>16.55</c:v>
                </c:pt>
                <c:pt idx="243">
                  <c:v>17.07</c:v>
                </c:pt>
                <c:pt idx="244">
                  <c:v>16.54</c:v>
                </c:pt>
                <c:pt idx="245">
                  <c:v>17</c:v>
                </c:pt>
                <c:pt idx="246">
                  <c:v>19.32</c:v>
                </c:pt>
                <c:pt idx="247">
                  <c:v>19.22</c:v>
                </c:pt>
                <c:pt idx="248">
                  <c:v>19.62</c:v>
                </c:pt>
                <c:pt idx="249">
                  <c:v>11.52</c:v>
                </c:pt>
                <c:pt idx="250">
                  <c:v>12.63</c:v>
                </c:pt>
                <c:pt idx="251">
                  <c:v>12.35</c:v>
                </c:pt>
                <c:pt idx="252">
                  <c:v>13.37</c:v>
                </c:pt>
                <c:pt idx="253">
                  <c:v>11.54</c:v>
                </c:pt>
                <c:pt idx="254">
                  <c:v>12.65</c:v>
                </c:pt>
                <c:pt idx="255">
                  <c:v>10.81</c:v>
                </c:pt>
                <c:pt idx="256">
                  <c:v>15.49</c:v>
                </c:pt>
                <c:pt idx="257">
                  <c:v>15.72</c:v>
                </c:pt>
                <c:pt idx="258">
                  <c:v>15.62</c:v>
                </c:pt>
                <c:pt idx="259">
                  <c:v>18.66</c:v>
                </c:pt>
                <c:pt idx="260">
                  <c:v>19.46</c:v>
                </c:pt>
                <c:pt idx="261">
                  <c:v>12.6</c:v>
                </c:pt>
                <c:pt idx="262">
                  <c:v>17.8</c:v>
                </c:pt>
                <c:pt idx="263">
                  <c:v>18.48</c:v>
                </c:pt>
                <c:pt idx="264">
                  <c:v>16.28</c:v>
                </c:pt>
                <c:pt idx="265">
                  <c:v>19.420000000000002</c:v>
                </c:pt>
                <c:pt idx="266">
                  <c:v>19.8</c:v>
                </c:pt>
                <c:pt idx="267">
                  <c:v>17.329999999999998</c:v>
                </c:pt>
                <c:pt idx="268">
                  <c:v>17.21</c:v>
                </c:pt>
                <c:pt idx="269">
                  <c:v>18.02</c:v>
                </c:pt>
                <c:pt idx="270">
                  <c:v>16.59</c:v>
                </c:pt>
                <c:pt idx="271">
                  <c:v>16.510000000000002</c:v>
                </c:pt>
                <c:pt idx="272">
                  <c:v>16.46</c:v>
                </c:pt>
                <c:pt idx="273">
                  <c:v>16.329999999999998</c:v>
                </c:pt>
                <c:pt idx="274">
                  <c:v>16.2</c:v>
                </c:pt>
                <c:pt idx="275">
                  <c:v>14.24</c:v>
                </c:pt>
                <c:pt idx="276">
                  <c:v>14.1</c:v>
                </c:pt>
                <c:pt idx="277">
                  <c:v>12.7</c:v>
                </c:pt>
                <c:pt idx="278">
                  <c:v>14.3</c:v>
                </c:pt>
                <c:pt idx="279">
                  <c:v>15.21</c:v>
                </c:pt>
                <c:pt idx="280">
                  <c:v>16.2</c:v>
                </c:pt>
                <c:pt idx="281">
                  <c:v>16.190000000000001</c:v>
                </c:pt>
                <c:pt idx="282">
                  <c:v>19.170000000000002</c:v>
                </c:pt>
                <c:pt idx="283">
                  <c:v>17.47</c:v>
                </c:pt>
                <c:pt idx="284">
                  <c:v>16.34</c:v>
                </c:pt>
                <c:pt idx="285">
                  <c:v>15.97</c:v>
                </c:pt>
                <c:pt idx="286">
                  <c:v>15.44</c:v>
                </c:pt>
                <c:pt idx="287">
                  <c:v>14.92</c:v>
                </c:pt>
                <c:pt idx="288">
                  <c:v>13.87</c:v>
                </c:pt>
                <c:pt idx="289">
                  <c:v>14.18</c:v>
                </c:pt>
                <c:pt idx="290">
                  <c:v>14.38</c:v>
                </c:pt>
                <c:pt idx="291">
                  <c:v>11.27</c:v>
                </c:pt>
                <c:pt idx="292">
                  <c:v>11.58</c:v>
                </c:pt>
                <c:pt idx="293">
                  <c:v>13.76</c:v>
                </c:pt>
                <c:pt idx="294">
                  <c:v>15.31</c:v>
                </c:pt>
                <c:pt idx="295">
                  <c:v>15.73</c:v>
                </c:pt>
                <c:pt idx="296">
                  <c:v>15.49</c:v>
                </c:pt>
                <c:pt idx="297">
                  <c:v>15.98</c:v>
                </c:pt>
                <c:pt idx="298">
                  <c:v>21.82</c:v>
                </c:pt>
                <c:pt idx="299">
                  <c:v>21.01</c:v>
                </c:pt>
                <c:pt idx="300">
                  <c:v>22.2</c:v>
                </c:pt>
                <c:pt idx="301">
                  <c:v>22</c:v>
                </c:pt>
                <c:pt idx="302">
                  <c:v>23.77</c:v>
                </c:pt>
                <c:pt idx="303">
                  <c:v>23.63</c:v>
                </c:pt>
                <c:pt idx="304">
                  <c:v>25.68</c:v>
                </c:pt>
                <c:pt idx="305">
                  <c:v>26.42</c:v>
                </c:pt>
                <c:pt idx="306">
                  <c:v>25.51</c:v>
                </c:pt>
                <c:pt idx="307">
                  <c:v>24.26</c:v>
                </c:pt>
                <c:pt idx="308">
                  <c:v>27.05</c:v>
                </c:pt>
                <c:pt idx="309">
                  <c:v>26.7</c:v>
                </c:pt>
                <c:pt idx="310">
                  <c:v>28.89</c:v>
                </c:pt>
                <c:pt idx="311">
                  <c:v>29.8</c:v>
                </c:pt>
                <c:pt idx="312">
                  <c:v>28.69</c:v>
                </c:pt>
                <c:pt idx="313">
                  <c:v>20.8</c:v>
                </c:pt>
                <c:pt idx="314">
                  <c:v>19.72</c:v>
                </c:pt>
                <c:pt idx="315">
                  <c:v>19.649999999999999</c:v>
                </c:pt>
                <c:pt idx="316">
                  <c:v>22.02</c:v>
                </c:pt>
                <c:pt idx="317">
                  <c:v>22.21</c:v>
                </c:pt>
                <c:pt idx="318">
                  <c:v>36.33</c:v>
                </c:pt>
                <c:pt idx="319">
                  <c:v>21.14</c:v>
                </c:pt>
                <c:pt idx="320">
                  <c:v>22.4</c:v>
                </c:pt>
                <c:pt idx="321">
                  <c:v>25.79</c:v>
                </c:pt>
                <c:pt idx="322">
                  <c:v>23.84</c:v>
                </c:pt>
                <c:pt idx="323">
                  <c:v>23.96</c:v>
                </c:pt>
                <c:pt idx="324">
                  <c:v>24.93</c:v>
                </c:pt>
                <c:pt idx="325">
                  <c:v>28.33</c:v>
                </c:pt>
                <c:pt idx="326">
                  <c:v>28.66</c:v>
                </c:pt>
                <c:pt idx="327">
                  <c:v>28.97</c:v>
                </c:pt>
                <c:pt idx="328">
                  <c:v>28.67</c:v>
                </c:pt>
                <c:pt idx="329">
                  <c:v>28.13</c:v>
                </c:pt>
                <c:pt idx="330">
                  <c:v>29.17</c:v>
                </c:pt>
                <c:pt idx="331">
                  <c:v>29.14</c:v>
                </c:pt>
                <c:pt idx="332">
                  <c:v>27.67</c:v>
                </c:pt>
                <c:pt idx="333">
                  <c:v>28.21</c:v>
                </c:pt>
                <c:pt idx="334">
                  <c:v>22.1</c:v>
                </c:pt>
                <c:pt idx="335">
                  <c:v>22.97</c:v>
                </c:pt>
                <c:pt idx="336">
                  <c:v>23.35</c:v>
                </c:pt>
                <c:pt idx="337">
                  <c:v>20.84</c:v>
                </c:pt>
                <c:pt idx="338">
                  <c:v>20.420000000000002</c:v>
                </c:pt>
                <c:pt idx="339">
                  <c:v>21.43</c:v>
                </c:pt>
                <c:pt idx="340">
                  <c:v>21.63</c:v>
                </c:pt>
                <c:pt idx="341">
                  <c:v>26.91</c:v>
                </c:pt>
                <c:pt idx="342">
                  <c:v>26.4</c:v>
                </c:pt>
                <c:pt idx="343">
                  <c:v>25.6</c:v>
                </c:pt>
                <c:pt idx="344">
                  <c:v>29.67</c:v>
                </c:pt>
                <c:pt idx="345">
                  <c:v>28.28</c:v>
                </c:pt>
                <c:pt idx="346">
                  <c:v>30</c:v>
                </c:pt>
                <c:pt idx="347">
                  <c:v>20.3</c:v>
                </c:pt>
                <c:pt idx="348">
                  <c:v>20.25</c:v>
                </c:pt>
                <c:pt idx="349">
                  <c:v>24.48</c:v>
                </c:pt>
                <c:pt idx="350">
                  <c:v>26.43</c:v>
                </c:pt>
                <c:pt idx="351">
                  <c:v>26.5</c:v>
                </c:pt>
                <c:pt idx="352">
                  <c:v>27.23</c:v>
                </c:pt>
                <c:pt idx="353">
                  <c:v>29.2</c:v>
                </c:pt>
                <c:pt idx="354">
                  <c:v>29.69</c:v>
                </c:pt>
                <c:pt idx="355">
                  <c:v>24.99</c:v>
                </c:pt>
                <c:pt idx="356">
                  <c:v>24.54</c:v>
                </c:pt>
                <c:pt idx="357">
                  <c:v>22.43</c:v>
                </c:pt>
                <c:pt idx="358">
                  <c:v>21.2</c:v>
                </c:pt>
                <c:pt idx="359">
                  <c:v>23.24</c:v>
                </c:pt>
                <c:pt idx="360">
                  <c:v>24.15</c:v>
                </c:pt>
                <c:pt idx="361">
                  <c:v>24.74</c:v>
                </c:pt>
                <c:pt idx="362">
                  <c:v>26.24</c:v>
                </c:pt>
                <c:pt idx="363">
                  <c:v>28.31</c:v>
                </c:pt>
                <c:pt idx="364">
                  <c:v>30.04</c:v>
                </c:pt>
                <c:pt idx="365">
                  <c:v>29.64</c:v>
                </c:pt>
                <c:pt idx="366">
                  <c:v>29.55</c:v>
                </c:pt>
                <c:pt idx="367">
                  <c:v>28.99</c:v>
                </c:pt>
                <c:pt idx="368">
                  <c:v>28.35</c:v>
                </c:pt>
                <c:pt idx="369">
                  <c:v>27.55</c:v>
                </c:pt>
                <c:pt idx="370">
                  <c:v>27.39</c:v>
                </c:pt>
                <c:pt idx="371">
                  <c:v>27.12</c:v>
                </c:pt>
                <c:pt idx="372">
                  <c:v>24.82</c:v>
                </c:pt>
                <c:pt idx="373">
                  <c:v>24.89</c:v>
                </c:pt>
                <c:pt idx="374">
                  <c:v>23.03</c:v>
                </c:pt>
                <c:pt idx="375">
                  <c:v>23.03</c:v>
                </c:pt>
                <c:pt idx="376">
                  <c:v>22.54</c:v>
                </c:pt>
                <c:pt idx="377">
                  <c:v>21.78</c:v>
                </c:pt>
                <c:pt idx="378">
                  <c:v>21.54</c:v>
                </c:pt>
                <c:pt idx="379">
                  <c:v>24.25</c:v>
                </c:pt>
                <c:pt idx="380">
                  <c:v>20.57</c:v>
                </c:pt>
                <c:pt idx="381">
                  <c:v>25.33</c:v>
                </c:pt>
                <c:pt idx="382">
                  <c:v>26.75</c:v>
                </c:pt>
                <c:pt idx="383">
                  <c:v>28.04</c:v>
                </c:pt>
                <c:pt idx="384">
                  <c:v>28.9</c:v>
                </c:pt>
                <c:pt idx="385">
                  <c:v>31.2</c:v>
                </c:pt>
                <c:pt idx="386">
                  <c:v>30.25</c:v>
                </c:pt>
                <c:pt idx="387">
                  <c:v>30.14</c:v>
                </c:pt>
                <c:pt idx="388">
                  <c:v>31.29</c:v>
                </c:pt>
                <c:pt idx="389">
                  <c:v>31.32</c:v>
                </c:pt>
                <c:pt idx="390">
                  <c:v>31.21</c:v>
                </c:pt>
                <c:pt idx="391">
                  <c:v>32.32</c:v>
                </c:pt>
                <c:pt idx="392">
                  <c:v>33.01</c:v>
                </c:pt>
                <c:pt idx="393">
                  <c:v>33.03</c:v>
                </c:pt>
                <c:pt idx="394">
                  <c:v>33.880000000000003</c:v>
                </c:pt>
                <c:pt idx="395">
                  <c:v>34.159999999999997</c:v>
                </c:pt>
                <c:pt idx="396">
                  <c:v>33.89</c:v>
                </c:pt>
                <c:pt idx="397">
                  <c:v>35.5</c:v>
                </c:pt>
                <c:pt idx="398">
                  <c:v>35.81</c:v>
                </c:pt>
                <c:pt idx="399">
                  <c:v>36.93</c:v>
                </c:pt>
                <c:pt idx="400">
                  <c:v>35.01</c:v>
                </c:pt>
                <c:pt idx="401">
                  <c:v>34.86</c:v>
                </c:pt>
                <c:pt idx="402">
                  <c:v>36.159999999999997</c:v>
                </c:pt>
                <c:pt idx="403">
                  <c:v>36.159999999999997</c:v>
                </c:pt>
                <c:pt idx="404">
                  <c:v>37.29</c:v>
                </c:pt>
                <c:pt idx="405">
                  <c:v>38.46</c:v>
                </c:pt>
                <c:pt idx="406">
                  <c:v>38.72</c:v>
                </c:pt>
                <c:pt idx="407">
                  <c:v>31.01</c:v>
                </c:pt>
                <c:pt idx="408">
                  <c:v>32.04</c:v>
                </c:pt>
                <c:pt idx="409">
                  <c:v>31.5</c:v>
                </c:pt>
                <c:pt idx="410">
                  <c:v>31.29</c:v>
                </c:pt>
                <c:pt idx="411">
                  <c:v>31.14</c:v>
                </c:pt>
                <c:pt idx="412">
                  <c:v>30.86</c:v>
                </c:pt>
                <c:pt idx="413">
                  <c:v>32.119999999999997</c:v>
                </c:pt>
                <c:pt idx="414">
                  <c:v>30.02</c:v>
                </c:pt>
                <c:pt idx="415">
                  <c:v>32.08</c:v>
                </c:pt>
                <c:pt idx="416">
                  <c:v>32.51</c:v>
                </c:pt>
                <c:pt idx="417">
                  <c:v>32.44</c:v>
                </c:pt>
                <c:pt idx="418">
                  <c:v>31.4</c:v>
                </c:pt>
                <c:pt idx="419">
                  <c:v>27.8</c:v>
                </c:pt>
                <c:pt idx="420">
                  <c:v>30.79</c:v>
                </c:pt>
                <c:pt idx="421">
                  <c:v>31.48</c:v>
                </c:pt>
                <c:pt idx="422">
                  <c:v>31.24</c:v>
                </c:pt>
                <c:pt idx="423">
                  <c:v>30.36</c:v>
                </c:pt>
                <c:pt idx="424">
                  <c:v>31.77</c:v>
                </c:pt>
                <c:pt idx="425">
                  <c:v>31.98</c:v>
                </c:pt>
                <c:pt idx="426">
                  <c:v>32.56</c:v>
                </c:pt>
                <c:pt idx="427">
                  <c:v>32.83</c:v>
                </c:pt>
                <c:pt idx="428">
                  <c:v>33.29</c:v>
                </c:pt>
                <c:pt idx="429">
                  <c:v>33.799999999999997</c:v>
                </c:pt>
                <c:pt idx="430">
                  <c:v>34.92</c:v>
                </c:pt>
                <c:pt idx="431">
                  <c:v>35.090000000000003</c:v>
                </c:pt>
                <c:pt idx="432">
                  <c:v>35.53</c:v>
                </c:pt>
                <c:pt idx="433">
                  <c:v>35.270000000000003</c:v>
                </c:pt>
                <c:pt idx="434">
                  <c:v>36.9</c:v>
                </c:pt>
                <c:pt idx="435">
                  <c:v>37.130000000000003</c:v>
                </c:pt>
                <c:pt idx="436">
                  <c:v>37.39</c:v>
                </c:pt>
                <c:pt idx="437">
                  <c:v>39.659999999999997</c:v>
                </c:pt>
                <c:pt idx="438">
                  <c:v>37.72</c:v>
                </c:pt>
                <c:pt idx="439">
                  <c:v>37.869999999999997</c:v>
                </c:pt>
                <c:pt idx="440">
                  <c:v>38.619999999999997</c:v>
                </c:pt>
                <c:pt idx="441">
                  <c:v>39.200000000000003</c:v>
                </c:pt>
                <c:pt idx="442">
                  <c:v>36.82</c:v>
                </c:pt>
                <c:pt idx="443">
                  <c:v>30.97</c:v>
                </c:pt>
                <c:pt idx="444">
                  <c:v>31.26</c:v>
                </c:pt>
                <c:pt idx="445">
                  <c:v>31.85</c:v>
                </c:pt>
                <c:pt idx="446">
                  <c:v>32.33</c:v>
                </c:pt>
                <c:pt idx="447">
                  <c:v>30.98</c:v>
                </c:pt>
                <c:pt idx="448">
                  <c:v>31.26</c:v>
                </c:pt>
                <c:pt idx="449">
                  <c:v>32.270000000000003</c:v>
                </c:pt>
                <c:pt idx="450">
                  <c:v>32.19</c:v>
                </c:pt>
                <c:pt idx="451">
                  <c:v>30.98</c:v>
                </c:pt>
                <c:pt idx="452">
                  <c:v>31.44</c:v>
                </c:pt>
                <c:pt idx="453">
                  <c:v>31.52</c:v>
                </c:pt>
                <c:pt idx="454">
                  <c:v>34.24</c:v>
                </c:pt>
                <c:pt idx="455">
                  <c:v>36.549999999999997</c:v>
                </c:pt>
                <c:pt idx="456">
                  <c:v>33.479999999999997</c:v>
                </c:pt>
                <c:pt idx="457">
                  <c:v>33.35</c:v>
                </c:pt>
                <c:pt idx="458">
                  <c:v>34.9</c:v>
                </c:pt>
                <c:pt idx="459">
                  <c:v>35.299999999999997</c:v>
                </c:pt>
                <c:pt idx="460">
                  <c:v>36.46</c:v>
                </c:pt>
                <c:pt idx="461">
                  <c:v>35.94</c:v>
                </c:pt>
                <c:pt idx="462">
                  <c:v>37.479999999999997</c:v>
                </c:pt>
                <c:pt idx="463">
                  <c:v>30.5</c:v>
                </c:pt>
                <c:pt idx="464">
                  <c:v>31.46</c:v>
                </c:pt>
                <c:pt idx="465">
                  <c:v>31.83</c:v>
                </c:pt>
                <c:pt idx="466">
                  <c:v>30.2</c:v>
                </c:pt>
                <c:pt idx="467">
                  <c:v>31.53</c:v>
                </c:pt>
                <c:pt idx="468">
                  <c:v>32.89</c:v>
                </c:pt>
                <c:pt idx="469">
                  <c:v>34.39</c:v>
                </c:pt>
                <c:pt idx="470">
                  <c:v>34.520000000000003</c:v>
                </c:pt>
                <c:pt idx="471">
                  <c:v>35.299999999999997</c:v>
                </c:pt>
                <c:pt idx="472">
                  <c:v>37.17</c:v>
                </c:pt>
                <c:pt idx="473">
                  <c:v>34.700000000000003</c:v>
                </c:pt>
                <c:pt idx="474">
                  <c:v>38.36</c:v>
                </c:pt>
                <c:pt idx="475">
                  <c:v>39.1</c:v>
                </c:pt>
                <c:pt idx="476">
                  <c:v>36.840000000000003</c:v>
                </c:pt>
                <c:pt idx="477">
                  <c:v>36.6</c:v>
                </c:pt>
                <c:pt idx="478">
                  <c:v>35.35</c:v>
                </c:pt>
                <c:pt idx="479">
                  <c:v>35.06</c:v>
                </c:pt>
                <c:pt idx="480">
                  <c:v>34.270000000000003</c:v>
                </c:pt>
                <c:pt idx="481">
                  <c:v>33.89</c:v>
                </c:pt>
                <c:pt idx="482">
                  <c:v>33.44</c:v>
                </c:pt>
                <c:pt idx="483">
                  <c:v>33.15</c:v>
                </c:pt>
                <c:pt idx="484">
                  <c:v>32.67</c:v>
                </c:pt>
                <c:pt idx="485">
                  <c:v>31.96</c:v>
                </c:pt>
                <c:pt idx="486">
                  <c:v>31.31</c:v>
                </c:pt>
                <c:pt idx="487">
                  <c:v>31.26</c:v>
                </c:pt>
                <c:pt idx="488">
                  <c:v>31.36</c:v>
                </c:pt>
                <c:pt idx="489">
                  <c:v>31.24</c:v>
                </c:pt>
                <c:pt idx="490">
                  <c:v>31.05</c:v>
                </c:pt>
                <c:pt idx="491">
                  <c:v>32.049999999999997</c:v>
                </c:pt>
                <c:pt idx="492">
                  <c:v>32.700000000000003</c:v>
                </c:pt>
                <c:pt idx="493">
                  <c:v>32.380000000000003</c:v>
                </c:pt>
                <c:pt idx="494">
                  <c:v>33</c:v>
                </c:pt>
                <c:pt idx="495">
                  <c:v>32.44</c:v>
                </c:pt>
                <c:pt idx="496">
                  <c:v>31</c:v>
                </c:pt>
                <c:pt idx="497">
                  <c:v>32.450000000000003</c:v>
                </c:pt>
                <c:pt idx="498">
                  <c:v>33.85</c:v>
                </c:pt>
                <c:pt idx="499">
                  <c:v>34.200000000000003</c:v>
                </c:pt>
                <c:pt idx="500">
                  <c:v>37.4</c:v>
                </c:pt>
                <c:pt idx="501">
                  <c:v>43</c:v>
                </c:pt>
                <c:pt idx="502">
                  <c:v>43.8</c:v>
                </c:pt>
                <c:pt idx="503">
                  <c:v>43.73</c:v>
                </c:pt>
                <c:pt idx="504">
                  <c:v>4.3499999999999996</c:v>
                </c:pt>
                <c:pt idx="505">
                  <c:v>43.21</c:v>
                </c:pt>
                <c:pt idx="506">
                  <c:v>43.64</c:v>
                </c:pt>
                <c:pt idx="507">
                  <c:v>45.69</c:v>
                </c:pt>
                <c:pt idx="508">
                  <c:v>46.15</c:v>
                </c:pt>
                <c:pt idx="509">
                  <c:v>44.76</c:v>
                </c:pt>
                <c:pt idx="510">
                  <c:v>45.32</c:v>
                </c:pt>
                <c:pt idx="511">
                  <c:v>45.48</c:v>
                </c:pt>
                <c:pt idx="512">
                  <c:v>45.97</c:v>
                </c:pt>
                <c:pt idx="513">
                  <c:v>48.2</c:v>
                </c:pt>
                <c:pt idx="514">
                  <c:v>49.17</c:v>
                </c:pt>
                <c:pt idx="515">
                  <c:v>49.58</c:v>
                </c:pt>
                <c:pt idx="516">
                  <c:v>49.02</c:v>
                </c:pt>
                <c:pt idx="517">
                  <c:v>50.02</c:v>
                </c:pt>
                <c:pt idx="518">
                  <c:v>49.15</c:v>
                </c:pt>
                <c:pt idx="519">
                  <c:v>43.09</c:v>
                </c:pt>
                <c:pt idx="520">
                  <c:v>41.28</c:v>
                </c:pt>
                <c:pt idx="521">
                  <c:v>43.28</c:v>
                </c:pt>
                <c:pt idx="522">
                  <c:v>40.619999999999997</c:v>
                </c:pt>
                <c:pt idx="523">
                  <c:v>44.98</c:v>
                </c:pt>
                <c:pt idx="524">
                  <c:v>48.8</c:v>
                </c:pt>
                <c:pt idx="525">
                  <c:v>49.15</c:v>
                </c:pt>
                <c:pt idx="526">
                  <c:v>49.27</c:v>
                </c:pt>
                <c:pt idx="527">
                  <c:v>49.71</c:v>
                </c:pt>
                <c:pt idx="528">
                  <c:v>48.24</c:v>
                </c:pt>
                <c:pt idx="529">
                  <c:v>45.79</c:v>
                </c:pt>
                <c:pt idx="530">
                  <c:v>40</c:v>
                </c:pt>
                <c:pt idx="531">
                  <c:v>41.35</c:v>
                </c:pt>
                <c:pt idx="532">
                  <c:v>42.14</c:v>
                </c:pt>
                <c:pt idx="533">
                  <c:v>42.22</c:v>
                </c:pt>
                <c:pt idx="534">
                  <c:v>42.64</c:v>
                </c:pt>
                <c:pt idx="535">
                  <c:v>44.57</c:v>
                </c:pt>
                <c:pt idx="536">
                  <c:v>44.05</c:v>
                </c:pt>
                <c:pt idx="537">
                  <c:v>45.05</c:v>
                </c:pt>
                <c:pt idx="538">
                  <c:v>46.93</c:v>
                </c:pt>
                <c:pt idx="539">
                  <c:v>44.52</c:v>
                </c:pt>
                <c:pt idx="540">
                  <c:v>45.14</c:v>
                </c:pt>
                <c:pt idx="541">
                  <c:v>47.6</c:v>
                </c:pt>
                <c:pt idx="542">
                  <c:v>48.7</c:v>
                </c:pt>
                <c:pt idx="543">
                  <c:v>49.69</c:v>
                </c:pt>
                <c:pt idx="544">
                  <c:v>50.77</c:v>
                </c:pt>
                <c:pt idx="545">
                  <c:v>40.24</c:v>
                </c:pt>
                <c:pt idx="546">
                  <c:v>43.27</c:v>
                </c:pt>
                <c:pt idx="547">
                  <c:v>48.2</c:v>
                </c:pt>
                <c:pt idx="548">
                  <c:v>48.78</c:v>
                </c:pt>
                <c:pt idx="549">
                  <c:v>49.35</c:v>
                </c:pt>
                <c:pt idx="550">
                  <c:v>48.9</c:v>
                </c:pt>
                <c:pt idx="551">
                  <c:v>48.95</c:v>
                </c:pt>
                <c:pt idx="552">
                  <c:v>49.77</c:v>
                </c:pt>
                <c:pt idx="553">
                  <c:v>48.63</c:v>
                </c:pt>
                <c:pt idx="554">
                  <c:v>45.82</c:v>
                </c:pt>
                <c:pt idx="555">
                  <c:v>46.61</c:v>
                </c:pt>
                <c:pt idx="556">
                  <c:v>48.28</c:v>
                </c:pt>
                <c:pt idx="557">
                  <c:v>48.68</c:v>
                </c:pt>
                <c:pt idx="558">
                  <c:v>49.75</c:v>
                </c:pt>
                <c:pt idx="559">
                  <c:v>48.66</c:v>
                </c:pt>
                <c:pt idx="560">
                  <c:v>48.91</c:v>
                </c:pt>
                <c:pt idx="561">
                  <c:v>49.1</c:v>
                </c:pt>
                <c:pt idx="562">
                  <c:v>45.59</c:v>
                </c:pt>
                <c:pt idx="563">
                  <c:v>52.8</c:v>
                </c:pt>
                <c:pt idx="564">
                  <c:v>53.06</c:v>
                </c:pt>
                <c:pt idx="565">
                  <c:v>53.67</c:v>
                </c:pt>
                <c:pt idx="566">
                  <c:v>53.07</c:v>
                </c:pt>
                <c:pt idx="567">
                  <c:v>52.57</c:v>
                </c:pt>
                <c:pt idx="568">
                  <c:v>52.48</c:v>
                </c:pt>
                <c:pt idx="569">
                  <c:v>50</c:v>
                </c:pt>
                <c:pt idx="570">
                  <c:v>52.79</c:v>
                </c:pt>
                <c:pt idx="571">
                  <c:v>51.52</c:v>
                </c:pt>
                <c:pt idx="572">
                  <c:v>52.81</c:v>
                </c:pt>
                <c:pt idx="573">
                  <c:v>54.29</c:v>
                </c:pt>
                <c:pt idx="574">
                  <c:v>56.02</c:v>
                </c:pt>
                <c:pt idx="575">
                  <c:v>57.79</c:v>
                </c:pt>
                <c:pt idx="576">
                  <c:v>58.97</c:v>
                </c:pt>
                <c:pt idx="577">
                  <c:v>59.14</c:v>
                </c:pt>
                <c:pt idx="578">
                  <c:v>58.96</c:v>
                </c:pt>
                <c:pt idx="579">
                  <c:v>59.77</c:v>
                </c:pt>
                <c:pt idx="580">
                  <c:v>59.22</c:v>
                </c:pt>
                <c:pt idx="581">
                  <c:v>59.4</c:v>
                </c:pt>
                <c:pt idx="582">
                  <c:v>58.88</c:v>
                </c:pt>
                <c:pt idx="583">
                  <c:v>59.28</c:v>
                </c:pt>
                <c:pt idx="584">
                  <c:v>58.79</c:v>
                </c:pt>
                <c:pt idx="585">
                  <c:v>59.24</c:v>
                </c:pt>
                <c:pt idx="586">
                  <c:v>60.01</c:v>
                </c:pt>
                <c:pt idx="587">
                  <c:v>59.69</c:v>
                </c:pt>
                <c:pt idx="588">
                  <c:v>55.1</c:v>
                </c:pt>
                <c:pt idx="589">
                  <c:v>52.32</c:v>
                </c:pt>
                <c:pt idx="590">
                  <c:v>50.45</c:v>
                </c:pt>
                <c:pt idx="591">
                  <c:v>50.83</c:v>
                </c:pt>
                <c:pt idx="592">
                  <c:v>51.56</c:v>
                </c:pt>
                <c:pt idx="593">
                  <c:v>53.06</c:v>
                </c:pt>
                <c:pt idx="594">
                  <c:v>53.35</c:v>
                </c:pt>
                <c:pt idx="595">
                  <c:v>54.24</c:v>
                </c:pt>
                <c:pt idx="596">
                  <c:v>55.4</c:v>
                </c:pt>
                <c:pt idx="597">
                  <c:v>55.3</c:v>
                </c:pt>
                <c:pt idx="598">
                  <c:v>55.62</c:v>
                </c:pt>
                <c:pt idx="599">
                  <c:v>57.11</c:v>
                </c:pt>
                <c:pt idx="600">
                  <c:v>56.78</c:v>
                </c:pt>
                <c:pt idx="601">
                  <c:v>57.5</c:v>
                </c:pt>
                <c:pt idx="602">
                  <c:v>57.36</c:v>
                </c:pt>
                <c:pt idx="603">
                  <c:v>57.7</c:v>
                </c:pt>
                <c:pt idx="604">
                  <c:v>58.38</c:v>
                </c:pt>
                <c:pt idx="605">
                  <c:v>56.07</c:v>
                </c:pt>
                <c:pt idx="606">
                  <c:v>59.37</c:v>
                </c:pt>
                <c:pt idx="607">
                  <c:v>59.66</c:v>
                </c:pt>
                <c:pt idx="608">
                  <c:v>59.27</c:v>
                </c:pt>
                <c:pt idx="609">
                  <c:v>56.74</c:v>
                </c:pt>
                <c:pt idx="610">
                  <c:v>55.32</c:v>
                </c:pt>
                <c:pt idx="611">
                  <c:v>57.76</c:v>
                </c:pt>
                <c:pt idx="612">
                  <c:v>56.77</c:v>
                </c:pt>
                <c:pt idx="613">
                  <c:v>56.55</c:v>
                </c:pt>
                <c:pt idx="614">
                  <c:v>55.75</c:v>
                </c:pt>
                <c:pt idx="615">
                  <c:v>55.7</c:v>
                </c:pt>
                <c:pt idx="616">
                  <c:v>56.88</c:v>
                </c:pt>
                <c:pt idx="617">
                  <c:v>55.44</c:v>
                </c:pt>
                <c:pt idx="618">
                  <c:v>57.15</c:v>
                </c:pt>
                <c:pt idx="619">
                  <c:v>59.12</c:v>
                </c:pt>
                <c:pt idx="620">
                  <c:v>59.02</c:v>
                </c:pt>
                <c:pt idx="621">
                  <c:v>58.95</c:v>
                </c:pt>
                <c:pt idx="622">
                  <c:v>59.4</c:v>
                </c:pt>
                <c:pt idx="623">
                  <c:v>57.79</c:v>
                </c:pt>
                <c:pt idx="624">
                  <c:v>50.2</c:v>
                </c:pt>
                <c:pt idx="625">
                  <c:v>50</c:v>
                </c:pt>
                <c:pt idx="626">
                  <c:v>50.97</c:v>
                </c:pt>
                <c:pt idx="627">
                  <c:v>50.2</c:v>
                </c:pt>
                <c:pt idx="628">
                  <c:v>50</c:v>
                </c:pt>
                <c:pt idx="629">
                  <c:v>51.55</c:v>
                </c:pt>
                <c:pt idx="630">
                  <c:v>53</c:v>
                </c:pt>
                <c:pt idx="631">
                  <c:v>52.19</c:v>
                </c:pt>
                <c:pt idx="632">
                  <c:v>51.63</c:v>
                </c:pt>
                <c:pt idx="633">
                  <c:v>52.72</c:v>
                </c:pt>
                <c:pt idx="634">
                  <c:v>52.89</c:v>
                </c:pt>
                <c:pt idx="635">
                  <c:v>53.77</c:v>
                </c:pt>
                <c:pt idx="636">
                  <c:v>54.17</c:v>
                </c:pt>
                <c:pt idx="637">
                  <c:v>53.81</c:v>
                </c:pt>
                <c:pt idx="638">
                  <c:v>55.53</c:v>
                </c:pt>
                <c:pt idx="639">
                  <c:v>55.57</c:v>
                </c:pt>
                <c:pt idx="640">
                  <c:v>55.34</c:v>
                </c:pt>
                <c:pt idx="641">
                  <c:v>56.86</c:v>
                </c:pt>
                <c:pt idx="642">
                  <c:v>57.16</c:v>
                </c:pt>
                <c:pt idx="643">
                  <c:v>56.64</c:v>
                </c:pt>
                <c:pt idx="644">
                  <c:v>56.45</c:v>
                </c:pt>
                <c:pt idx="645">
                  <c:v>56.33</c:v>
                </c:pt>
                <c:pt idx="646">
                  <c:v>56.22</c:v>
                </c:pt>
                <c:pt idx="647">
                  <c:v>56.64</c:v>
                </c:pt>
                <c:pt idx="648">
                  <c:v>59.75</c:v>
                </c:pt>
                <c:pt idx="649">
                  <c:v>59.96</c:v>
                </c:pt>
                <c:pt idx="650">
                  <c:v>57.43</c:v>
                </c:pt>
                <c:pt idx="651">
                  <c:v>57.82</c:v>
                </c:pt>
                <c:pt idx="652">
                  <c:v>58.01</c:v>
                </c:pt>
                <c:pt idx="653">
                  <c:v>58.46</c:v>
                </c:pt>
                <c:pt idx="654">
                  <c:v>59.29</c:v>
                </c:pt>
                <c:pt idx="655">
                  <c:v>59.88</c:v>
                </c:pt>
                <c:pt idx="656">
                  <c:v>59.35</c:v>
                </c:pt>
                <c:pt idx="657">
                  <c:v>53.44</c:v>
                </c:pt>
                <c:pt idx="658">
                  <c:v>52.58</c:v>
                </c:pt>
                <c:pt idx="659">
                  <c:v>56.87</c:v>
                </c:pt>
                <c:pt idx="660">
                  <c:v>56.21</c:v>
                </c:pt>
                <c:pt idx="661">
                  <c:v>56.25</c:v>
                </c:pt>
                <c:pt idx="662">
                  <c:v>59.15</c:v>
                </c:pt>
                <c:pt idx="663">
                  <c:v>18.47</c:v>
                </c:pt>
              </c:numCache>
            </c:numRef>
          </c:xVal>
          <c:yVal>
            <c:numRef>
              <c:f>'SSA-OBS'!$K$2:$K$665</c:f>
              <c:numCache>
                <c:formatCode>General</c:formatCode>
                <c:ptCount val="664"/>
                <c:pt idx="0">
                  <c:v>2.62</c:v>
                </c:pt>
                <c:pt idx="1">
                  <c:v>-0.14000000000000001</c:v>
                </c:pt>
                <c:pt idx="2">
                  <c:v>1.3</c:v>
                </c:pt>
                <c:pt idx="3">
                  <c:v>3.58</c:v>
                </c:pt>
                <c:pt idx="4">
                  <c:v>6.68</c:v>
                </c:pt>
                <c:pt idx="5">
                  <c:v>6.68</c:v>
                </c:pt>
                <c:pt idx="6">
                  <c:v>0.67</c:v>
                </c:pt>
                <c:pt idx="7">
                  <c:v>-0.18</c:v>
                </c:pt>
                <c:pt idx="8">
                  <c:v>0.21</c:v>
                </c:pt>
                <c:pt idx="9">
                  <c:v>1.57</c:v>
                </c:pt>
                <c:pt idx="10">
                  <c:v>1.84</c:v>
                </c:pt>
                <c:pt idx="11">
                  <c:v>2.56</c:v>
                </c:pt>
                <c:pt idx="12">
                  <c:v>6.14</c:v>
                </c:pt>
                <c:pt idx="13">
                  <c:v>3.11</c:v>
                </c:pt>
                <c:pt idx="14">
                  <c:v>4.9800000000000004</c:v>
                </c:pt>
                <c:pt idx="15">
                  <c:v>5.98</c:v>
                </c:pt>
                <c:pt idx="16">
                  <c:v>6.5</c:v>
                </c:pt>
                <c:pt idx="17">
                  <c:v>6.78</c:v>
                </c:pt>
                <c:pt idx="18">
                  <c:v>6.86</c:v>
                </c:pt>
                <c:pt idx="19">
                  <c:v>5.0199999999999996</c:v>
                </c:pt>
                <c:pt idx="20">
                  <c:v>3.48</c:v>
                </c:pt>
                <c:pt idx="21">
                  <c:v>3.2</c:v>
                </c:pt>
                <c:pt idx="22">
                  <c:v>3.64</c:v>
                </c:pt>
                <c:pt idx="23">
                  <c:v>2.78</c:v>
                </c:pt>
                <c:pt idx="24">
                  <c:v>2.1</c:v>
                </c:pt>
                <c:pt idx="25">
                  <c:v>2.14</c:v>
                </c:pt>
                <c:pt idx="26">
                  <c:v>1.87</c:v>
                </c:pt>
                <c:pt idx="27">
                  <c:v>0.54</c:v>
                </c:pt>
                <c:pt idx="28">
                  <c:v>0.38</c:v>
                </c:pt>
                <c:pt idx="29">
                  <c:v>3.28</c:v>
                </c:pt>
                <c:pt idx="30">
                  <c:v>0.91</c:v>
                </c:pt>
                <c:pt idx="31">
                  <c:v>7.52</c:v>
                </c:pt>
                <c:pt idx="32">
                  <c:v>7.3</c:v>
                </c:pt>
                <c:pt idx="33">
                  <c:v>8.44</c:v>
                </c:pt>
                <c:pt idx="34">
                  <c:v>8.6999999999999993</c:v>
                </c:pt>
                <c:pt idx="35">
                  <c:v>8.81</c:v>
                </c:pt>
                <c:pt idx="36">
                  <c:v>1.66</c:v>
                </c:pt>
                <c:pt idx="37">
                  <c:v>17.45</c:v>
                </c:pt>
                <c:pt idx="38">
                  <c:v>18.579999999999998</c:v>
                </c:pt>
                <c:pt idx="39">
                  <c:v>16.25</c:v>
                </c:pt>
                <c:pt idx="40">
                  <c:v>16.2</c:v>
                </c:pt>
                <c:pt idx="41">
                  <c:v>15.35</c:v>
                </c:pt>
                <c:pt idx="42">
                  <c:v>13.81</c:v>
                </c:pt>
                <c:pt idx="43">
                  <c:v>13.68</c:v>
                </c:pt>
                <c:pt idx="44">
                  <c:v>13.34</c:v>
                </c:pt>
                <c:pt idx="45">
                  <c:v>13.09</c:v>
                </c:pt>
                <c:pt idx="46">
                  <c:v>13.13</c:v>
                </c:pt>
                <c:pt idx="47">
                  <c:v>12.88</c:v>
                </c:pt>
                <c:pt idx="48">
                  <c:v>12.19</c:v>
                </c:pt>
                <c:pt idx="49">
                  <c:v>13.94</c:v>
                </c:pt>
                <c:pt idx="50">
                  <c:v>14.46</c:v>
                </c:pt>
                <c:pt idx="51">
                  <c:v>14.97</c:v>
                </c:pt>
                <c:pt idx="52">
                  <c:v>16.079999999999998</c:v>
                </c:pt>
                <c:pt idx="53">
                  <c:v>19.97</c:v>
                </c:pt>
                <c:pt idx="54">
                  <c:v>18.760000000000002</c:v>
                </c:pt>
                <c:pt idx="55">
                  <c:v>15.84</c:v>
                </c:pt>
                <c:pt idx="56">
                  <c:v>11.87</c:v>
                </c:pt>
                <c:pt idx="57">
                  <c:v>11.07</c:v>
                </c:pt>
                <c:pt idx="58">
                  <c:v>11.25</c:v>
                </c:pt>
                <c:pt idx="59">
                  <c:v>13.22</c:v>
                </c:pt>
                <c:pt idx="60">
                  <c:v>11.73</c:v>
                </c:pt>
                <c:pt idx="61">
                  <c:v>12.79</c:v>
                </c:pt>
                <c:pt idx="62">
                  <c:v>16.8</c:v>
                </c:pt>
                <c:pt idx="63">
                  <c:v>17.399999999999999</c:v>
                </c:pt>
                <c:pt idx="64">
                  <c:v>18.11</c:v>
                </c:pt>
                <c:pt idx="65">
                  <c:v>17.45</c:v>
                </c:pt>
                <c:pt idx="66">
                  <c:v>17.22</c:v>
                </c:pt>
                <c:pt idx="67">
                  <c:v>19.68</c:v>
                </c:pt>
                <c:pt idx="68">
                  <c:v>18.829999999999998</c:v>
                </c:pt>
                <c:pt idx="69">
                  <c:v>19.28</c:v>
                </c:pt>
                <c:pt idx="70">
                  <c:v>19.28</c:v>
                </c:pt>
                <c:pt idx="71">
                  <c:v>16.22</c:v>
                </c:pt>
                <c:pt idx="72">
                  <c:v>15.49</c:v>
                </c:pt>
                <c:pt idx="73">
                  <c:v>20.79</c:v>
                </c:pt>
                <c:pt idx="74">
                  <c:v>21.7</c:v>
                </c:pt>
                <c:pt idx="75">
                  <c:v>22.77</c:v>
                </c:pt>
                <c:pt idx="76">
                  <c:v>23.32</c:v>
                </c:pt>
                <c:pt idx="77">
                  <c:v>25.08</c:v>
                </c:pt>
                <c:pt idx="78">
                  <c:v>24.9</c:v>
                </c:pt>
                <c:pt idx="79">
                  <c:v>24.99</c:v>
                </c:pt>
                <c:pt idx="80">
                  <c:v>24.89</c:v>
                </c:pt>
                <c:pt idx="81">
                  <c:v>26.42</c:v>
                </c:pt>
                <c:pt idx="82">
                  <c:v>25.92</c:v>
                </c:pt>
                <c:pt idx="83">
                  <c:v>25.96</c:v>
                </c:pt>
                <c:pt idx="84">
                  <c:v>25.75</c:v>
                </c:pt>
                <c:pt idx="85">
                  <c:v>26.39</c:v>
                </c:pt>
                <c:pt idx="86">
                  <c:v>26.61</c:v>
                </c:pt>
                <c:pt idx="87">
                  <c:v>26.41</c:v>
                </c:pt>
                <c:pt idx="88">
                  <c:v>27.23</c:v>
                </c:pt>
                <c:pt idx="89">
                  <c:v>27.28</c:v>
                </c:pt>
                <c:pt idx="90">
                  <c:v>27.76</c:v>
                </c:pt>
                <c:pt idx="91">
                  <c:v>28.6</c:v>
                </c:pt>
                <c:pt idx="92">
                  <c:v>28.19</c:v>
                </c:pt>
                <c:pt idx="93">
                  <c:v>27.98</c:v>
                </c:pt>
                <c:pt idx="94">
                  <c:v>29.2</c:v>
                </c:pt>
                <c:pt idx="95">
                  <c:v>29.78</c:v>
                </c:pt>
                <c:pt idx="96">
                  <c:v>28.8</c:v>
                </c:pt>
                <c:pt idx="97">
                  <c:v>29.28</c:v>
                </c:pt>
                <c:pt idx="98">
                  <c:v>29.22</c:v>
                </c:pt>
                <c:pt idx="99">
                  <c:v>28.87</c:v>
                </c:pt>
                <c:pt idx="100">
                  <c:v>25.4</c:v>
                </c:pt>
                <c:pt idx="101">
                  <c:v>25.47</c:v>
                </c:pt>
                <c:pt idx="102">
                  <c:v>25.22</c:v>
                </c:pt>
                <c:pt idx="103">
                  <c:v>24.45</c:v>
                </c:pt>
                <c:pt idx="104">
                  <c:v>24.18</c:v>
                </c:pt>
                <c:pt idx="105">
                  <c:v>22.76</c:v>
                </c:pt>
                <c:pt idx="106">
                  <c:v>22.43</c:v>
                </c:pt>
                <c:pt idx="107">
                  <c:v>21.82</c:v>
                </c:pt>
                <c:pt idx="108">
                  <c:v>22.05</c:v>
                </c:pt>
                <c:pt idx="109">
                  <c:v>20.79</c:v>
                </c:pt>
                <c:pt idx="110">
                  <c:v>20.149999999999999</c:v>
                </c:pt>
                <c:pt idx="111">
                  <c:v>20.079999999999998</c:v>
                </c:pt>
                <c:pt idx="112">
                  <c:v>21.51</c:v>
                </c:pt>
                <c:pt idx="113">
                  <c:v>21.79</c:v>
                </c:pt>
                <c:pt idx="114">
                  <c:v>20.67</c:v>
                </c:pt>
                <c:pt idx="115">
                  <c:v>21.27</c:v>
                </c:pt>
                <c:pt idx="116">
                  <c:v>21.09</c:v>
                </c:pt>
                <c:pt idx="117">
                  <c:v>20.47</c:v>
                </c:pt>
                <c:pt idx="118">
                  <c:v>20.67</c:v>
                </c:pt>
                <c:pt idx="119">
                  <c:v>26</c:v>
                </c:pt>
                <c:pt idx="120">
                  <c:v>29.42</c:v>
                </c:pt>
                <c:pt idx="121">
                  <c:v>29.58</c:v>
                </c:pt>
                <c:pt idx="122">
                  <c:v>27</c:v>
                </c:pt>
                <c:pt idx="123">
                  <c:v>27.7</c:v>
                </c:pt>
                <c:pt idx="124">
                  <c:v>30.78</c:v>
                </c:pt>
                <c:pt idx="125">
                  <c:v>31.63</c:v>
                </c:pt>
                <c:pt idx="126">
                  <c:v>32.06</c:v>
                </c:pt>
                <c:pt idx="127">
                  <c:v>32.5</c:v>
                </c:pt>
                <c:pt idx="128">
                  <c:v>32.35</c:v>
                </c:pt>
                <c:pt idx="129">
                  <c:v>32.28</c:v>
                </c:pt>
                <c:pt idx="130">
                  <c:v>32.56</c:v>
                </c:pt>
                <c:pt idx="131">
                  <c:v>32.130000000000003</c:v>
                </c:pt>
                <c:pt idx="132">
                  <c:v>31.89</c:v>
                </c:pt>
                <c:pt idx="133">
                  <c:v>30.73</c:v>
                </c:pt>
                <c:pt idx="134">
                  <c:v>30.86</c:v>
                </c:pt>
                <c:pt idx="135">
                  <c:v>31.15</c:v>
                </c:pt>
                <c:pt idx="136">
                  <c:v>32.520000000000003</c:v>
                </c:pt>
                <c:pt idx="137">
                  <c:v>33.71</c:v>
                </c:pt>
                <c:pt idx="138">
                  <c:v>33.96</c:v>
                </c:pt>
                <c:pt idx="139">
                  <c:v>34.56</c:v>
                </c:pt>
                <c:pt idx="140">
                  <c:v>33</c:v>
                </c:pt>
                <c:pt idx="141">
                  <c:v>32.71</c:v>
                </c:pt>
                <c:pt idx="142">
                  <c:v>33.15</c:v>
                </c:pt>
                <c:pt idx="143">
                  <c:v>33.25</c:v>
                </c:pt>
                <c:pt idx="144">
                  <c:v>33.549999999999997</c:v>
                </c:pt>
                <c:pt idx="145">
                  <c:v>33.58</c:v>
                </c:pt>
                <c:pt idx="146">
                  <c:v>34.409999999999997</c:v>
                </c:pt>
                <c:pt idx="147">
                  <c:v>36.090000000000003</c:v>
                </c:pt>
                <c:pt idx="148">
                  <c:v>36.31</c:v>
                </c:pt>
                <c:pt idx="149">
                  <c:v>36.29</c:v>
                </c:pt>
                <c:pt idx="150">
                  <c:v>36.799999999999997</c:v>
                </c:pt>
                <c:pt idx="151">
                  <c:v>33.44</c:v>
                </c:pt>
                <c:pt idx="152">
                  <c:v>34.03</c:v>
                </c:pt>
                <c:pt idx="153">
                  <c:v>34.049999999999997</c:v>
                </c:pt>
                <c:pt idx="154">
                  <c:v>34.36</c:v>
                </c:pt>
                <c:pt idx="155">
                  <c:v>34.729999999999997</c:v>
                </c:pt>
                <c:pt idx="156">
                  <c:v>34.4</c:v>
                </c:pt>
                <c:pt idx="157">
                  <c:v>34.200000000000003</c:v>
                </c:pt>
                <c:pt idx="158">
                  <c:v>34.81</c:v>
                </c:pt>
                <c:pt idx="159">
                  <c:v>36.32</c:v>
                </c:pt>
                <c:pt idx="160">
                  <c:v>36.799999999999997</c:v>
                </c:pt>
                <c:pt idx="161">
                  <c:v>37.119999999999997</c:v>
                </c:pt>
                <c:pt idx="162">
                  <c:v>37.340000000000003</c:v>
                </c:pt>
                <c:pt idx="163">
                  <c:v>37.85</c:v>
                </c:pt>
                <c:pt idx="164">
                  <c:v>37.369999999999997</c:v>
                </c:pt>
                <c:pt idx="165">
                  <c:v>37.049999999999997</c:v>
                </c:pt>
                <c:pt idx="166">
                  <c:v>37.89</c:v>
                </c:pt>
                <c:pt idx="167">
                  <c:v>37.99</c:v>
                </c:pt>
                <c:pt idx="168">
                  <c:v>37.979999999999997</c:v>
                </c:pt>
                <c:pt idx="169">
                  <c:v>38.270000000000003</c:v>
                </c:pt>
                <c:pt idx="170">
                  <c:v>38.25</c:v>
                </c:pt>
                <c:pt idx="171">
                  <c:v>38.93</c:v>
                </c:pt>
                <c:pt idx="172">
                  <c:v>38.9</c:v>
                </c:pt>
                <c:pt idx="173">
                  <c:v>38.78</c:v>
                </c:pt>
                <c:pt idx="174">
                  <c:v>38.880000000000003</c:v>
                </c:pt>
                <c:pt idx="175">
                  <c:v>38.39</c:v>
                </c:pt>
                <c:pt idx="176">
                  <c:v>38.26</c:v>
                </c:pt>
                <c:pt idx="177">
                  <c:v>37.79</c:v>
                </c:pt>
                <c:pt idx="178">
                  <c:v>38.01</c:v>
                </c:pt>
                <c:pt idx="179">
                  <c:v>38.31</c:v>
                </c:pt>
                <c:pt idx="180">
                  <c:v>38.44</c:v>
                </c:pt>
                <c:pt idx="181">
                  <c:v>38.33</c:v>
                </c:pt>
                <c:pt idx="182">
                  <c:v>38.69</c:v>
                </c:pt>
                <c:pt idx="183">
                  <c:v>38.770000000000003</c:v>
                </c:pt>
                <c:pt idx="184">
                  <c:v>38.57</c:v>
                </c:pt>
                <c:pt idx="185">
                  <c:v>38.67</c:v>
                </c:pt>
                <c:pt idx="186">
                  <c:v>39.06</c:v>
                </c:pt>
                <c:pt idx="187">
                  <c:v>39.03</c:v>
                </c:pt>
                <c:pt idx="188">
                  <c:v>39.25</c:v>
                </c:pt>
                <c:pt idx="189">
                  <c:v>39.39</c:v>
                </c:pt>
                <c:pt idx="190">
                  <c:v>39.69</c:v>
                </c:pt>
                <c:pt idx="191">
                  <c:v>39.659999999999997</c:v>
                </c:pt>
                <c:pt idx="192">
                  <c:v>43.41</c:v>
                </c:pt>
                <c:pt idx="193">
                  <c:v>39.54</c:v>
                </c:pt>
                <c:pt idx="194">
                  <c:v>39.69</c:v>
                </c:pt>
                <c:pt idx="195">
                  <c:v>6</c:v>
                </c:pt>
                <c:pt idx="196">
                  <c:v>5.25</c:v>
                </c:pt>
                <c:pt idx="197">
                  <c:v>6.51</c:v>
                </c:pt>
                <c:pt idx="198">
                  <c:v>7.54</c:v>
                </c:pt>
                <c:pt idx="199">
                  <c:v>7.76</c:v>
                </c:pt>
                <c:pt idx="200">
                  <c:v>9.49</c:v>
                </c:pt>
                <c:pt idx="201">
                  <c:v>10.08</c:v>
                </c:pt>
                <c:pt idx="202">
                  <c:v>10.17</c:v>
                </c:pt>
                <c:pt idx="203">
                  <c:v>10.18</c:v>
                </c:pt>
                <c:pt idx="204">
                  <c:v>9.23</c:v>
                </c:pt>
                <c:pt idx="205">
                  <c:v>8.19</c:v>
                </c:pt>
                <c:pt idx="206">
                  <c:v>7.39</c:v>
                </c:pt>
                <c:pt idx="207">
                  <c:v>6.89</c:v>
                </c:pt>
                <c:pt idx="208">
                  <c:v>7.18</c:v>
                </c:pt>
                <c:pt idx="209">
                  <c:v>6.05</c:v>
                </c:pt>
                <c:pt idx="210">
                  <c:v>5.55</c:v>
                </c:pt>
                <c:pt idx="211">
                  <c:v>4.91</c:v>
                </c:pt>
                <c:pt idx="212">
                  <c:v>5.94</c:v>
                </c:pt>
                <c:pt idx="213">
                  <c:v>6.51</c:v>
                </c:pt>
                <c:pt idx="214">
                  <c:v>3.94</c:v>
                </c:pt>
                <c:pt idx="215">
                  <c:v>2.23</c:v>
                </c:pt>
                <c:pt idx="216">
                  <c:v>0.54</c:v>
                </c:pt>
                <c:pt idx="217">
                  <c:v>1.65</c:v>
                </c:pt>
                <c:pt idx="218">
                  <c:v>0.87</c:v>
                </c:pt>
                <c:pt idx="219">
                  <c:v>6.5</c:v>
                </c:pt>
                <c:pt idx="220">
                  <c:v>7.02</c:v>
                </c:pt>
                <c:pt idx="221">
                  <c:v>9.07</c:v>
                </c:pt>
                <c:pt idx="222">
                  <c:v>12.74</c:v>
                </c:pt>
                <c:pt idx="223">
                  <c:v>9.9600000000000009</c:v>
                </c:pt>
                <c:pt idx="224">
                  <c:v>10.3</c:v>
                </c:pt>
                <c:pt idx="225">
                  <c:v>11.15</c:v>
                </c:pt>
                <c:pt idx="226">
                  <c:v>11.36</c:v>
                </c:pt>
                <c:pt idx="227">
                  <c:v>13.43</c:v>
                </c:pt>
                <c:pt idx="228">
                  <c:v>13.8</c:v>
                </c:pt>
                <c:pt idx="229">
                  <c:v>14.12</c:v>
                </c:pt>
                <c:pt idx="230">
                  <c:v>14.24</c:v>
                </c:pt>
                <c:pt idx="231">
                  <c:v>14.34</c:v>
                </c:pt>
                <c:pt idx="232">
                  <c:v>14.68</c:v>
                </c:pt>
                <c:pt idx="233">
                  <c:v>15.12</c:v>
                </c:pt>
                <c:pt idx="234">
                  <c:v>15.81</c:v>
                </c:pt>
                <c:pt idx="235">
                  <c:v>17.66</c:v>
                </c:pt>
                <c:pt idx="236">
                  <c:v>18.25</c:v>
                </c:pt>
                <c:pt idx="237">
                  <c:v>18.05</c:v>
                </c:pt>
                <c:pt idx="238">
                  <c:v>15.95</c:v>
                </c:pt>
                <c:pt idx="239">
                  <c:v>15.49</c:v>
                </c:pt>
                <c:pt idx="240">
                  <c:v>15.89</c:v>
                </c:pt>
                <c:pt idx="241">
                  <c:v>16.62</c:v>
                </c:pt>
                <c:pt idx="242">
                  <c:v>15.39</c:v>
                </c:pt>
                <c:pt idx="243">
                  <c:v>12.46</c:v>
                </c:pt>
                <c:pt idx="244">
                  <c:v>11.75</c:v>
                </c:pt>
                <c:pt idx="245">
                  <c:v>10</c:v>
                </c:pt>
                <c:pt idx="246">
                  <c:v>13.37</c:v>
                </c:pt>
                <c:pt idx="247">
                  <c:v>14.92</c:v>
                </c:pt>
                <c:pt idx="248">
                  <c:v>14.85</c:v>
                </c:pt>
                <c:pt idx="249">
                  <c:v>21.74</c:v>
                </c:pt>
                <c:pt idx="250">
                  <c:v>20.13</c:v>
                </c:pt>
                <c:pt idx="251">
                  <c:v>22.3</c:v>
                </c:pt>
                <c:pt idx="252">
                  <c:v>22.94</c:v>
                </c:pt>
                <c:pt idx="253">
                  <c:v>23.72</c:v>
                </c:pt>
                <c:pt idx="254">
                  <c:v>25.79</c:v>
                </c:pt>
                <c:pt idx="255">
                  <c:v>26.14</c:v>
                </c:pt>
                <c:pt idx="256">
                  <c:v>20.69</c:v>
                </c:pt>
                <c:pt idx="257">
                  <c:v>20.88</c:v>
                </c:pt>
                <c:pt idx="258">
                  <c:v>21.42</c:v>
                </c:pt>
                <c:pt idx="259">
                  <c:v>27.38</c:v>
                </c:pt>
                <c:pt idx="260">
                  <c:v>29.4</c:v>
                </c:pt>
                <c:pt idx="261">
                  <c:v>37.14</c:v>
                </c:pt>
                <c:pt idx="262">
                  <c:v>30</c:v>
                </c:pt>
                <c:pt idx="263">
                  <c:v>32.880000000000003</c:v>
                </c:pt>
                <c:pt idx="264">
                  <c:v>33.130000000000003</c:v>
                </c:pt>
                <c:pt idx="265">
                  <c:v>33.6</c:v>
                </c:pt>
                <c:pt idx="266">
                  <c:v>33.799999999999997</c:v>
                </c:pt>
                <c:pt idx="267">
                  <c:v>35.14</c:v>
                </c:pt>
                <c:pt idx="268">
                  <c:v>35.81</c:v>
                </c:pt>
                <c:pt idx="269">
                  <c:v>37.26</c:v>
                </c:pt>
                <c:pt idx="270">
                  <c:v>37.56</c:v>
                </c:pt>
                <c:pt idx="271">
                  <c:v>37.340000000000003</c:v>
                </c:pt>
                <c:pt idx="272">
                  <c:v>37.24</c:v>
                </c:pt>
                <c:pt idx="273">
                  <c:v>37.04</c:v>
                </c:pt>
                <c:pt idx="274">
                  <c:v>37.380000000000003</c:v>
                </c:pt>
                <c:pt idx="275">
                  <c:v>35.32</c:v>
                </c:pt>
                <c:pt idx="276">
                  <c:v>36.64</c:v>
                </c:pt>
                <c:pt idx="277">
                  <c:v>37.409999999999997</c:v>
                </c:pt>
                <c:pt idx="278">
                  <c:v>37.83</c:v>
                </c:pt>
                <c:pt idx="279">
                  <c:v>37.67</c:v>
                </c:pt>
                <c:pt idx="280">
                  <c:v>37.81</c:v>
                </c:pt>
                <c:pt idx="281">
                  <c:v>37.85</c:v>
                </c:pt>
                <c:pt idx="282">
                  <c:v>39.6</c:v>
                </c:pt>
                <c:pt idx="283">
                  <c:v>39.380000000000003</c:v>
                </c:pt>
                <c:pt idx="284">
                  <c:v>39.32</c:v>
                </c:pt>
                <c:pt idx="285">
                  <c:v>38.950000000000003</c:v>
                </c:pt>
                <c:pt idx="286">
                  <c:v>38.26</c:v>
                </c:pt>
                <c:pt idx="287">
                  <c:v>38.51</c:v>
                </c:pt>
                <c:pt idx="288">
                  <c:v>37.89</c:v>
                </c:pt>
                <c:pt idx="289">
                  <c:v>38.83</c:v>
                </c:pt>
                <c:pt idx="290">
                  <c:v>38.93</c:v>
                </c:pt>
                <c:pt idx="291">
                  <c:v>38.86</c:v>
                </c:pt>
                <c:pt idx="292">
                  <c:v>39.659999999999997</c:v>
                </c:pt>
                <c:pt idx="293">
                  <c:v>39.4</c:v>
                </c:pt>
                <c:pt idx="294">
                  <c:v>39.020000000000003</c:v>
                </c:pt>
                <c:pt idx="295">
                  <c:v>39.31</c:v>
                </c:pt>
                <c:pt idx="296">
                  <c:v>39.729999999999997</c:v>
                </c:pt>
                <c:pt idx="297">
                  <c:v>39.840000000000003</c:v>
                </c:pt>
                <c:pt idx="298">
                  <c:v>0.82</c:v>
                </c:pt>
                <c:pt idx="299">
                  <c:v>4.4400000000000004</c:v>
                </c:pt>
                <c:pt idx="300">
                  <c:v>3.65</c:v>
                </c:pt>
                <c:pt idx="301">
                  <c:v>4.62</c:v>
                </c:pt>
                <c:pt idx="302">
                  <c:v>4.05</c:v>
                </c:pt>
                <c:pt idx="303">
                  <c:v>6.28</c:v>
                </c:pt>
                <c:pt idx="304">
                  <c:v>8.99</c:v>
                </c:pt>
                <c:pt idx="305">
                  <c:v>7.41</c:v>
                </c:pt>
                <c:pt idx="306">
                  <c:v>6.71</c:v>
                </c:pt>
                <c:pt idx="307">
                  <c:v>0.52</c:v>
                </c:pt>
                <c:pt idx="308">
                  <c:v>1.91</c:v>
                </c:pt>
                <c:pt idx="309">
                  <c:v>2.66</c:v>
                </c:pt>
                <c:pt idx="310">
                  <c:v>0.38</c:v>
                </c:pt>
                <c:pt idx="311">
                  <c:v>2.59</c:v>
                </c:pt>
                <c:pt idx="312">
                  <c:v>5.7</c:v>
                </c:pt>
                <c:pt idx="313">
                  <c:v>11.95</c:v>
                </c:pt>
                <c:pt idx="314">
                  <c:v>16.190000000000001</c:v>
                </c:pt>
                <c:pt idx="315">
                  <c:v>19.100000000000001</c:v>
                </c:pt>
                <c:pt idx="316">
                  <c:v>17.11</c:v>
                </c:pt>
                <c:pt idx="317">
                  <c:v>15.54</c:v>
                </c:pt>
                <c:pt idx="318">
                  <c:v>12.87</c:v>
                </c:pt>
                <c:pt idx="319">
                  <c:v>14.48</c:v>
                </c:pt>
                <c:pt idx="320">
                  <c:v>10.4</c:v>
                </c:pt>
                <c:pt idx="321">
                  <c:v>12.81</c:v>
                </c:pt>
                <c:pt idx="322">
                  <c:v>14.29</c:v>
                </c:pt>
                <c:pt idx="323">
                  <c:v>14.39</c:v>
                </c:pt>
                <c:pt idx="324">
                  <c:v>17.57</c:v>
                </c:pt>
                <c:pt idx="325">
                  <c:v>16.2</c:v>
                </c:pt>
                <c:pt idx="326">
                  <c:v>16.29</c:v>
                </c:pt>
                <c:pt idx="327">
                  <c:v>15.5</c:v>
                </c:pt>
                <c:pt idx="328">
                  <c:v>14.24</c:v>
                </c:pt>
                <c:pt idx="329">
                  <c:v>14.53</c:v>
                </c:pt>
                <c:pt idx="330">
                  <c:v>13.29</c:v>
                </c:pt>
                <c:pt idx="331">
                  <c:v>12.6</c:v>
                </c:pt>
                <c:pt idx="332">
                  <c:v>11.76</c:v>
                </c:pt>
                <c:pt idx="333">
                  <c:v>10.73</c:v>
                </c:pt>
                <c:pt idx="334">
                  <c:v>20</c:v>
                </c:pt>
                <c:pt idx="335">
                  <c:v>22.71</c:v>
                </c:pt>
                <c:pt idx="336">
                  <c:v>23.88</c:v>
                </c:pt>
                <c:pt idx="337">
                  <c:v>25.39</c:v>
                </c:pt>
                <c:pt idx="338">
                  <c:v>24.89</c:v>
                </c:pt>
                <c:pt idx="339">
                  <c:v>28.1</c:v>
                </c:pt>
                <c:pt idx="340">
                  <c:v>28.54</c:v>
                </c:pt>
                <c:pt idx="341">
                  <c:v>25.98</c:v>
                </c:pt>
                <c:pt idx="342">
                  <c:v>27.01</c:v>
                </c:pt>
                <c:pt idx="343">
                  <c:v>20.3</c:v>
                </c:pt>
                <c:pt idx="344">
                  <c:v>27.8</c:v>
                </c:pt>
                <c:pt idx="345">
                  <c:v>26.02</c:v>
                </c:pt>
                <c:pt idx="346">
                  <c:v>27.8</c:v>
                </c:pt>
                <c:pt idx="347">
                  <c:v>31</c:v>
                </c:pt>
                <c:pt idx="348">
                  <c:v>31.4</c:v>
                </c:pt>
                <c:pt idx="349">
                  <c:v>30.7</c:v>
                </c:pt>
                <c:pt idx="350">
                  <c:v>30.63</c:v>
                </c:pt>
                <c:pt idx="351">
                  <c:v>30</c:v>
                </c:pt>
                <c:pt idx="352">
                  <c:v>31.25</c:v>
                </c:pt>
                <c:pt idx="353">
                  <c:v>30.4</c:v>
                </c:pt>
                <c:pt idx="354">
                  <c:v>31.69</c:v>
                </c:pt>
                <c:pt idx="355">
                  <c:v>32.01</c:v>
                </c:pt>
                <c:pt idx="356">
                  <c:v>32.35</c:v>
                </c:pt>
                <c:pt idx="357">
                  <c:v>31.87</c:v>
                </c:pt>
                <c:pt idx="358">
                  <c:v>33.07</c:v>
                </c:pt>
                <c:pt idx="359">
                  <c:v>33.67</c:v>
                </c:pt>
                <c:pt idx="360">
                  <c:v>33.9</c:v>
                </c:pt>
                <c:pt idx="361">
                  <c:v>33.83</c:v>
                </c:pt>
                <c:pt idx="362">
                  <c:v>34.25</c:v>
                </c:pt>
                <c:pt idx="363">
                  <c:v>34.18</c:v>
                </c:pt>
                <c:pt idx="364">
                  <c:v>34.200000000000003</c:v>
                </c:pt>
                <c:pt idx="365">
                  <c:v>37.43</c:v>
                </c:pt>
                <c:pt idx="366">
                  <c:v>38.119999999999997</c:v>
                </c:pt>
                <c:pt idx="367">
                  <c:v>38.1</c:v>
                </c:pt>
                <c:pt idx="368">
                  <c:v>37.369999999999997</c:v>
                </c:pt>
                <c:pt idx="369">
                  <c:v>37.33</c:v>
                </c:pt>
                <c:pt idx="370">
                  <c:v>37.43</c:v>
                </c:pt>
                <c:pt idx="371">
                  <c:v>38.01</c:v>
                </c:pt>
                <c:pt idx="372">
                  <c:v>36.54</c:v>
                </c:pt>
                <c:pt idx="373">
                  <c:v>35.04</c:v>
                </c:pt>
                <c:pt idx="374">
                  <c:v>36.21</c:v>
                </c:pt>
                <c:pt idx="375">
                  <c:v>35.79</c:v>
                </c:pt>
                <c:pt idx="376">
                  <c:v>34.92</c:v>
                </c:pt>
                <c:pt idx="377">
                  <c:v>34.880000000000003</c:v>
                </c:pt>
                <c:pt idx="378">
                  <c:v>35.57</c:v>
                </c:pt>
                <c:pt idx="379">
                  <c:v>38.01</c:v>
                </c:pt>
                <c:pt idx="380">
                  <c:v>39.11</c:v>
                </c:pt>
                <c:pt idx="381">
                  <c:v>39.479999999999997</c:v>
                </c:pt>
                <c:pt idx="382">
                  <c:v>39.909999999999997</c:v>
                </c:pt>
                <c:pt idx="383">
                  <c:v>38.159999999999997</c:v>
                </c:pt>
                <c:pt idx="384">
                  <c:v>38.840000000000003</c:v>
                </c:pt>
                <c:pt idx="385">
                  <c:v>2.4700000000000002</c:v>
                </c:pt>
                <c:pt idx="386">
                  <c:v>5.3</c:v>
                </c:pt>
                <c:pt idx="387">
                  <c:v>5.8</c:v>
                </c:pt>
                <c:pt idx="388">
                  <c:v>5.91</c:v>
                </c:pt>
                <c:pt idx="389">
                  <c:v>8.8699999999999992</c:v>
                </c:pt>
                <c:pt idx="390">
                  <c:v>9.5299999999999994</c:v>
                </c:pt>
                <c:pt idx="391">
                  <c:v>7.54</c:v>
                </c:pt>
                <c:pt idx="392">
                  <c:v>6.93</c:v>
                </c:pt>
                <c:pt idx="393">
                  <c:v>6.09</c:v>
                </c:pt>
                <c:pt idx="394">
                  <c:v>5.2</c:v>
                </c:pt>
                <c:pt idx="395">
                  <c:v>3.53</c:v>
                </c:pt>
                <c:pt idx="396">
                  <c:v>2.93</c:v>
                </c:pt>
                <c:pt idx="397">
                  <c:v>1.82</c:v>
                </c:pt>
                <c:pt idx="398">
                  <c:v>3.22</c:v>
                </c:pt>
                <c:pt idx="399">
                  <c:v>3.66</c:v>
                </c:pt>
                <c:pt idx="400">
                  <c:v>4.79</c:v>
                </c:pt>
                <c:pt idx="401">
                  <c:v>7.7</c:v>
                </c:pt>
                <c:pt idx="402">
                  <c:v>8.69</c:v>
                </c:pt>
                <c:pt idx="403">
                  <c:v>7.95</c:v>
                </c:pt>
                <c:pt idx="404">
                  <c:v>7.93</c:v>
                </c:pt>
                <c:pt idx="405">
                  <c:v>8.01</c:v>
                </c:pt>
                <c:pt idx="406">
                  <c:v>6.94</c:v>
                </c:pt>
                <c:pt idx="407">
                  <c:v>11.23</c:v>
                </c:pt>
                <c:pt idx="408">
                  <c:v>11.24</c:v>
                </c:pt>
                <c:pt idx="409">
                  <c:v>12.74</c:v>
                </c:pt>
                <c:pt idx="410">
                  <c:v>12.93</c:v>
                </c:pt>
                <c:pt idx="411">
                  <c:v>13.04</c:v>
                </c:pt>
                <c:pt idx="412">
                  <c:v>13.46</c:v>
                </c:pt>
                <c:pt idx="413">
                  <c:v>13.47</c:v>
                </c:pt>
                <c:pt idx="414">
                  <c:v>14.25</c:v>
                </c:pt>
                <c:pt idx="415">
                  <c:v>13.77</c:v>
                </c:pt>
                <c:pt idx="416">
                  <c:v>13.95</c:v>
                </c:pt>
                <c:pt idx="417">
                  <c:v>15.28</c:v>
                </c:pt>
                <c:pt idx="418">
                  <c:v>15.94</c:v>
                </c:pt>
                <c:pt idx="419">
                  <c:v>11.79</c:v>
                </c:pt>
                <c:pt idx="420">
                  <c:v>14.77</c:v>
                </c:pt>
                <c:pt idx="421">
                  <c:v>18.22</c:v>
                </c:pt>
                <c:pt idx="422">
                  <c:v>18.02</c:v>
                </c:pt>
                <c:pt idx="423">
                  <c:v>18.27</c:v>
                </c:pt>
                <c:pt idx="424">
                  <c:v>19.149999999999999</c:v>
                </c:pt>
                <c:pt idx="425">
                  <c:v>19.12</c:v>
                </c:pt>
                <c:pt idx="426">
                  <c:v>19.18</c:v>
                </c:pt>
                <c:pt idx="427">
                  <c:v>19.43</c:v>
                </c:pt>
                <c:pt idx="428">
                  <c:v>19.239999999999998</c:v>
                </c:pt>
                <c:pt idx="429">
                  <c:v>18.43</c:v>
                </c:pt>
                <c:pt idx="430">
                  <c:v>17.559999999999999</c:v>
                </c:pt>
                <c:pt idx="431">
                  <c:v>19.309999999999999</c:v>
                </c:pt>
                <c:pt idx="432">
                  <c:v>18.23</c:v>
                </c:pt>
                <c:pt idx="433">
                  <c:v>13.54</c:v>
                </c:pt>
                <c:pt idx="434">
                  <c:v>10.3</c:v>
                </c:pt>
                <c:pt idx="435">
                  <c:v>13.27</c:v>
                </c:pt>
                <c:pt idx="436">
                  <c:v>13.49</c:v>
                </c:pt>
                <c:pt idx="437">
                  <c:v>12.14</c:v>
                </c:pt>
                <c:pt idx="438">
                  <c:v>14.9</c:v>
                </c:pt>
                <c:pt idx="439">
                  <c:v>15.66</c:v>
                </c:pt>
                <c:pt idx="440">
                  <c:v>17.22</c:v>
                </c:pt>
                <c:pt idx="441">
                  <c:v>19.350000000000001</c:v>
                </c:pt>
                <c:pt idx="442">
                  <c:v>19.8</c:v>
                </c:pt>
                <c:pt idx="443">
                  <c:v>22.28</c:v>
                </c:pt>
                <c:pt idx="444">
                  <c:v>22.32</c:v>
                </c:pt>
                <c:pt idx="445">
                  <c:v>21.99</c:v>
                </c:pt>
                <c:pt idx="446">
                  <c:v>21.97</c:v>
                </c:pt>
                <c:pt idx="447">
                  <c:v>22.84</c:v>
                </c:pt>
                <c:pt idx="448">
                  <c:v>24.16</c:v>
                </c:pt>
                <c:pt idx="449">
                  <c:v>25.69</c:v>
                </c:pt>
                <c:pt idx="450">
                  <c:v>27.37</c:v>
                </c:pt>
                <c:pt idx="451">
                  <c:v>28.71</c:v>
                </c:pt>
                <c:pt idx="452">
                  <c:v>29.69</c:v>
                </c:pt>
                <c:pt idx="453">
                  <c:v>29.96</c:v>
                </c:pt>
                <c:pt idx="454">
                  <c:v>28.42</c:v>
                </c:pt>
                <c:pt idx="455">
                  <c:v>25.96</c:v>
                </c:pt>
                <c:pt idx="456">
                  <c:v>23.12</c:v>
                </c:pt>
                <c:pt idx="457">
                  <c:v>20.83</c:v>
                </c:pt>
                <c:pt idx="458">
                  <c:v>20.05</c:v>
                </c:pt>
                <c:pt idx="459">
                  <c:v>20.05</c:v>
                </c:pt>
                <c:pt idx="460">
                  <c:v>21.66</c:v>
                </c:pt>
                <c:pt idx="461">
                  <c:v>23.14</c:v>
                </c:pt>
                <c:pt idx="462">
                  <c:v>28.62</c:v>
                </c:pt>
                <c:pt idx="463">
                  <c:v>39.75</c:v>
                </c:pt>
                <c:pt idx="464">
                  <c:v>38.590000000000003</c:v>
                </c:pt>
                <c:pt idx="465">
                  <c:v>38.96</c:v>
                </c:pt>
                <c:pt idx="466">
                  <c:v>37.43</c:v>
                </c:pt>
                <c:pt idx="467">
                  <c:v>37.76</c:v>
                </c:pt>
                <c:pt idx="468">
                  <c:v>39.25</c:v>
                </c:pt>
                <c:pt idx="469">
                  <c:v>38.31</c:v>
                </c:pt>
                <c:pt idx="470">
                  <c:v>38.130000000000003</c:v>
                </c:pt>
                <c:pt idx="471">
                  <c:v>37.82</c:v>
                </c:pt>
                <c:pt idx="472">
                  <c:v>39.46</c:v>
                </c:pt>
                <c:pt idx="473">
                  <c:v>39.5</c:v>
                </c:pt>
                <c:pt idx="474">
                  <c:v>38.24</c:v>
                </c:pt>
                <c:pt idx="475">
                  <c:v>37.68</c:v>
                </c:pt>
                <c:pt idx="476">
                  <c:v>34.57</c:v>
                </c:pt>
                <c:pt idx="477">
                  <c:v>34.81</c:v>
                </c:pt>
                <c:pt idx="478">
                  <c:v>35.39</c:v>
                </c:pt>
                <c:pt idx="479">
                  <c:v>36.72</c:v>
                </c:pt>
                <c:pt idx="480">
                  <c:v>33.770000000000003</c:v>
                </c:pt>
                <c:pt idx="481">
                  <c:v>33.799999999999997</c:v>
                </c:pt>
                <c:pt idx="482">
                  <c:v>33.75</c:v>
                </c:pt>
                <c:pt idx="483">
                  <c:v>36.56</c:v>
                </c:pt>
                <c:pt idx="484">
                  <c:v>35.57</c:v>
                </c:pt>
                <c:pt idx="485">
                  <c:v>36.299999999999997</c:v>
                </c:pt>
                <c:pt idx="486">
                  <c:v>37</c:v>
                </c:pt>
                <c:pt idx="487">
                  <c:v>36.090000000000003</c:v>
                </c:pt>
                <c:pt idx="488">
                  <c:v>35.94</c:v>
                </c:pt>
                <c:pt idx="489">
                  <c:v>35.619999999999997</c:v>
                </c:pt>
                <c:pt idx="490">
                  <c:v>35.28</c:v>
                </c:pt>
                <c:pt idx="491">
                  <c:v>32.83</c:v>
                </c:pt>
                <c:pt idx="492">
                  <c:v>33.11</c:v>
                </c:pt>
                <c:pt idx="493">
                  <c:v>32.590000000000003</c:v>
                </c:pt>
                <c:pt idx="494">
                  <c:v>32.29</c:v>
                </c:pt>
                <c:pt idx="495">
                  <c:v>31.76</c:v>
                </c:pt>
                <c:pt idx="496">
                  <c:v>31.73</c:v>
                </c:pt>
                <c:pt idx="497">
                  <c:v>30.71</c:v>
                </c:pt>
                <c:pt idx="498">
                  <c:v>32.78</c:v>
                </c:pt>
                <c:pt idx="499">
                  <c:v>31.74</c:v>
                </c:pt>
                <c:pt idx="500">
                  <c:v>30.5</c:v>
                </c:pt>
                <c:pt idx="501">
                  <c:v>1.08</c:v>
                </c:pt>
                <c:pt idx="502">
                  <c:v>3.79</c:v>
                </c:pt>
                <c:pt idx="503">
                  <c:v>4.54</c:v>
                </c:pt>
                <c:pt idx="504">
                  <c:v>40.200000000000003</c:v>
                </c:pt>
                <c:pt idx="505">
                  <c:v>9.77</c:v>
                </c:pt>
                <c:pt idx="506">
                  <c:v>9.6999999999999993</c:v>
                </c:pt>
                <c:pt idx="507">
                  <c:v>6.55</c:v>
                </c:pt>
                <c:pt idx="508">
                  <c:v>6.05</c:v>
                </c:pt>
                <c:pt idx="509">
                  <c:v>1.2</c:v>
                </c:pt>
                <c:pt idx="510">
                  <c:v>0.81</c:v>
                </c:pt>
                <c:pt idx="511">
                  <c:v>0.48</c:v>
                </c:pt>
                <c:pt idx="512">
                  <c:v>-0.08</c:v>
                </c:pt>
                <c:pt idx="513">
                  <c:v>0.48</c:v>
                </c:pt>
                <c:pt idx="514">
                  <c:v>1.42</c:v>
                </c:pt>
                <c:pt idx="515">
                  <c:v>1.69</c:v>
                </c:pt>
                <c:pt idx="516">
                  <c:v>3.6</c:v>
                </c:pt>
                <c:pt idx="517">
                  <c:v>8.75</c:v>
                </c:pt>
                <c:pt idx="518">
                  <c:v>8.9600000000000009</c:v>
                </c:pt>
                <c:pt idx="519">
                  <c:v>11.31</c:v>
                </c:pt>
                <c:pt idx="520">
                  <c:v>14.59</c:v>
                </c:pt>
                <c:pt idx="521">
                  <c:v>18.37</c:v>
                </c:pt>
                <c:pt idx="522">
                  <c:v>10.15</c:v>
                </c:pt>
                <c:pt idx="523">
                  <c:v>18.55</c:v>
                </c:pt>
                <c:pt idx="524">
                  <c:v>19.8</c:v>
                </c:pt>
                <c:pt idx="525">
                  <c:v>18.399999999999999</c:v>
                </c:pt>
                <c:pt idx="526">
                  <c:v>18.48</c:v>
                </c:pt>
                <c:pt idx="527">
                  <c:v>18.12</c:v>
                </c:pt>
                <c:pt idx="528">
                  <c:v>17.690000000000001</c:v>
                </c:pt>
                <c:pt idx="529">
                  <c:v>13.35</c:v>
                </c:pt>
                <c:pt idx="530">
                  <c:v>25.31</c:v>
                </c:pt>
                <c:pt idx="531">
                  <c:v>23.86</c:v>
                </c:pt>
                <c:pt idx="532">
                  <c:v>23.4</c:v>
                </c:pt>
                <c:pt idx="533">
                  <c:v>23.83</c:v>
                </c:pt>
                <c:pt idx="534">
                  <c:v>23.92</c:v>
                </c:pt>
                <c:pt idx="535">
                  <c:v>32.549999999999997</c:v>
                </c:pt>
                <c:pt idx="536">
                  <c:v>29.84</c:v>
                </c:pt>
                <c:pt idx="537">
                  <c:v>30.35</c:v>
                </c:pt>
                <c:pt idx="538">
                  <c:v>26.89</c:v>
                </c:pt>
                <c:pt idx="539">
                  <c:v>20.25</c:v>
                </c:pt>
                <c:pt idx="540">
                  <c:v>20.62</c:v>
                </c:pt>
                <c:pt idx="541">
                  <c:v>21.22</c:v>
                </c:pt>
                <c:pt idx="542">
                  <c:v>21.62</c:v>
                </c:pt>
                <c:pt idx="543">
                  <c:v>21.84</c:v>
                </c:pt>
                <c:pt idx="544">
                  <c:v>27.67</c:v>
                </c:pt>
                <c:pt idx="545">
                  <c:v>38.32</c:v>
                </c:pt>
                <c:pt idx="546">
                  <c:v>38.590000000000003</c:v>
                </c:pt>
                <c:pt idx="547">
                  <c:v>39.729999999999997</c:v>
                </c:pt>
                <c:pt idx="548">
                  <c:v>36.74</c:v>
                </c:pt>
                <c:pt idx="549">
                  <c:v>35.94</c:v>
                </c:pt>
                <c:pt idx="550">
                  <c:v>33.29</c:v>
                </c:pt>
                <c:pt idx="551">
                  <c:v>34.25</c:v>
                </c:pt>
                <c:pt idx="552">
                  <c:v>32.99</c:v>
                </c:pt>
                <c:pt idx="553">
                  <c:v>32.65</c:v>
                </c:pt>
                <c:pt idx="554">
                  <c:v>30.45</c:v>
                </c:pt>
                <c:pt idx="555">
                  <c:v>31.72</c:v>
                </c:pt>
                <c:pt idx="556">
                  <c:v>32.549999999999997</c:v>
                </c:pt>
                <c:pt idx="557">
                  <c:v>32.57</c:v>
                </c:pt>
                <c:pt idx="558">
                  <c:v>32.299999999999997</c:v>
                </c:pt>
                <c:pt idx="559">
                  <c:v>34.79</c:v>
                </c:pt>
                <c:pt idx="560">
                  <c:v>35.58</c:v>
                </c:pt>
                <c:pt idx="561">
                  <c:v>34.93</c:v>
                </c:pt>
                <c:pt idx="562">
                  <c:v>36.26</c:v>
                </c:pt>
                <c:pt idx="563">
                  <c:v>0.11</c:v>
                </c:pt>
                <c:pt idx="564">
                  <c:v>0.81</c:v>
                </c:pt>
                <c:pt idx="565">
                  <c:v>1.1299999999999999</c:v>
                </c:pt>
                <c:pt idx="566">
                  <c:v>1.88</c:v>
                </c:pt>
                <c:pt idx="567">
                  <c:v>1.24</c:v>
                </c:pt>
                <c:pt idx="568">
                  <c:v>1.94</c:v>
                </c:pt>
                <c:pt idx="569">
                  <c:v>2.2200000000000002</c:v>
                </c:pt>
                <c:pt idx="570">
                  <c:v>5.56</c:v>
                </c:pt>
                <c:pt idx="571">
                  <c:v>7.73</c:v>
                </c:pt>
                <c:pt idx="572">
                  <c:v>8.1199999999999992</c:v>
                </c:pt>
                <c:pt idx="573">
                  <c:v>5.47</c:v>
                </c:pt>
                <c:pt idx="574">
                  <c:v>0.28000000000000003</c:v>
                </c:pt>
                <c:pt idx="575">
                  <c:v>3.51</c:v>
                </c:pt>
                <c:pt idx="576">
                  <c:v>0.36</c:v>
                </c:pt>
                <c:pt idx="577">
                  <c:v>1.45</c:v>
                </c:pt>
                <c:pt idx="578">
                  <c:v>1.96</c:v>
                </c:pt>
                <c:pt idx="579">
                  <c:v>1.34</c:v>
                </c:pt>
                <c:pt idx="580">
                  <c:v>1.68</c:v>
                </c:pt>
                <c:pt idx="581">
                  <c:v>2.35</c:v>
                </c:pt>
                <c:pt idx="582">
                  <c:v>2.94</c:v>
                </c:pt>
                <c:pt idx="583">
                  <c:v>6.36</c:v>
                </c:pt>
                <c:pt idx="584">
                  <c:v>6.89</c:v>
                </c:pt>
                <c:pt idx="585">
                  <c:v>7.76</c:v>
                </c:pt>
                <c:pt idx="586">
                  <c:v>8.66</c:v>
                </c:pt>
                <c:pt idx="587">
                  <c:v>9.67</c:v>
                </c:pt>
                <c:pt idx="588">
                  <c:v>8.67</c:v>
                </c:pt>
                <c:pt idx="589">
                  <c:v>14</c:v>
                </c:pt>
                <c:pt idx="590">
                  <c:v>18.87</c:v>
                </c:pt>
                <c:pt idx="591">
                  <c:v>19.04</c:v>
                </c:pt>
                <c:pt idx="592">
                  <c:v>19.12</c:v>
                </c:pt>
                <c:pt idx="593">
                  <c:v>18.68</c:v>
                </c:pt>
                <c:pt idx="594">
                  <c:v>18.149999999999999</c:v>
                </c:pt>
                <c:pt idx="595">
                  <c:v>14.55</c:v>
                </c:pt>
                <c:pt idx="596">
                  <c:v>15.39</c:v>
                </c:pt>
                <c:pt idx="597">
                  <c:v>13.57</c:v>
                </c:pt>
                <c:pt idx="598">
                  <c:v>11.57</c:v>
                </c:pt>
                <c:pt idx="599">
                  <c:v>12.11</c:v>
                </c:pt>
                <c:pt idx="600">
                  <c:v>12.5</c:v>
                </c:pt>
                <c:pt idx="601">
                  <c:v>12.3</c:v>
                </c:pt>
                <c:pt idx="602">
                  <c:v>12.65</c:v>
                </c:pt>
                <c:pt idx="603">
                  <c:v>13.14</c:v>
                </c:pt>
                <c:pt idx="604">
                  <c:v>12.92</c:v>
                </c:pt>
                <c:pt idx="605">
                  <c:v>17.32</c:v>
                </c:pt>
                <c:pt idx="606">
                  <c:v>11.18</c:v>
                </c:pt>
                <c:pt idx="607">
                  <c:v>11.67</c:v>
                </c:pt>
                <c:pt idx="608">
                  <c:v>12.31</c:v>
                </c:pt>
                <c:pt idx="609">
                  <c:v>16.62</c:v>
                </c:pt>
                <c:pt idx="610">
                  <c:v>15.22</c:v>
                </c:pt>
                <c:pt idx="611">
                  <c:v>15.32</c:v>
                </c:pt>
                <c:pt idx="612">
                  <c:v>17.04</c:v>
                </c:pt>
                <c:pt idx="613">
                  <c:v>17.73</c:v>
                </c:pt>
                <c:pt idx="614">
                  <c:v>17.760000000000002</c:v>
                </c:pt>
                <c:pt idx="615">
                  <c:v>19.059999999999999</c:v>
                </c:pt>
                <c:pt idx="616">
                  <c:v>18.18</c:v>
                </c:pt>
                <c:pt idx="617">
                  <c:v>19.190000000000001</c:v>
                </c:pt>
                <c:pt idx="618">
                  <c:v>14.8</c:v>
                </c:pt>
                <c:pt idx="619">
                  <c:v>20</c:v>
                </c:pt>
                <c:pt idx="620">
                  <c:v>19.260000000000002</c:v>
                </c:pt>
                <c:pt idx="621">
                  <c:v>19.149999999999999</c:v>
                </c:pt>
                <c:pt idx="622">
                  <c:v>18.52</c:v>
                </c:pt>
                <c:pt idx="623">
                  <c:v>17.649999999999999</c:v>
                </c:pt>
                <c:pt idx="624">
                  <c:v>21.2</c:v>
                </c:pt>
                <c:pt idx="625">
                  <c:v>24.5</c:v>
                </c:pt>
                <c:pt idx="626">
                  <c:v>26.15</c:v>
                </c:pt>
                <c:pt idx="627">
                  <c:v>27.2</c:v>
                </c:pt>
                <c:pt idx="628">
                  <c:v>27.48</c:v>
                </c:pt>
                <c:pt idx="629">
                  <c:v>28.51</c:v>
                </c:pt>
                <c:pt idx="630">
                  <c:v>23.41</c:v>
                </c:pt>
                <c:pt idx="631">
                  <c:v>23.63</c:v>
                </c:pt>
                <c:pt idx="632">
                  <c:v>22.04</c:v>
                </c:pt>
                <c:pt idx="633">
                  <c:v>21.1</c:v>
                </c:pt>
                <c:pt idx="634">
                  <c:v>21.62</c:v>
                </c:pt>
                <c:pt idx="635">
                  <c:v>21.38</c:v>
                </c:pt>
                <c:pt idx="636">
                  <c:v>23.4</c:v>
                </c:pt>
                <c:pt idx="637">
                  <c:v>20.53</c:v>
                </c:pt>
                <c:pt idx="638">
                  <c:v>21.76</c:v>
                </c:pt>
                <c:pt idx="639">
                  <c:v>22.98</c:v>
                </c:pt>
                <c:pt idx="640">
                  <c:v>24.15</c:v>
                </c:pt>
                <c:pt idx="641">
                  <c:v>21.19</c:v>
                </c:pt>
                <c:pt idx="642">
                  <c:v>21.13</c:v>
                </c:pt>
                <c:pt idx="643">
                  <c:v>24.19</c:v>
                </c:pt>
                <c:pt idx="644">
                  <c:v>24.25</c:v>
                </c:pt>
                <c:pt idx="645">
                  <c:v>26.02</c:v>
                </c:pt>
                <c:pt idx="646">
                  <c:v>28.21</c:v>
                </c:pt>
                <c:pt idx="647">
                  <c:v>29.43</c:v>
                </c:pt>
                <c:pt idx="648">
                  <c:v>29.98</c:v>
                </c:pt>
                <c:pt idx="649">
                  <c:v>29.38</c:v>
                </c:pt>
                <c:pt idx="650">
                  <c:v>26.01</c:v>
                </c:pt>
                <c:pt idx="651">
                  <c:v>25.2</c:v>
                </c:pt>
                <c:pt idx="652">
                  <c:v>23.56</c:v>
                </c:pt>
                <c:pt idx="653">
                  <c:v>21.16</c:v>
                </c:pt>
                <c:pt idx="654">
                  <c:v>23.11</c:v>
                </c:pt>
                <c:pt idx="655">
                  <c:v>23.71</c:v>
                </c:pt>
                <c:pt idx="656">
                  <c:v>25.43</c:v>
                </c:pt>
                <c:pt idx="657">
                  <c:v>32.68</c:v>
                </c:pt>
                <c:pt idx="658">
                  <c:v>34.19</c:v>
                </c:pt>
                <c:pt idx="659">
                  <c:v>37.65</c:v>
                </c:pt>
                <c:pt idx="660">
                  <c:v>37.159999999999997</c:v>
                </c:pt>
                <c:pt idx="661">
                  <c:v>37.03</c:v>
                </c:pt>
                <c:pt idx="662">
                  <c:v>40</c:v>
                </c:pt>
                <c:pt idx="663">
                  <c:v>31.35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1704"/>
        <c:axId val="289881312"/>
      </c:scatterChart>
      <c:valAx>
        <c:axId val="28988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1312"/>
        <c:crosses val="autoZero"/>
        <c:crossBetween val="midCat"/>
      </c:valAx>
      <c:valAx>
        <c:axId val="2898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1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'SSA-OJP'!$J$2:$J$551</c:f>
              <c:numCache>
                <c:formatCode>General</c:formatCode>
                <c:ptCount val="550"/>
                <c:pt idx="0">
                  <c:v>131.33000000000001</c:v>
                </c:pt>
                <c:pt idx="1">
                  <c:v>133.30000000000001</c:v>
                </c:pt>
                <c:pt idx="2">
                  <c:v>133.78</c:v>
                </c:pt>
                <c:pt idx="3">
                  <c:v>135.88999999999999</c:v>
                </c:pt>
                <c:pt idx="4">
                  <c:v>137.38999999999999</c:v>
                </c:pt>
                <c:pt idx="5">
                  <c:v>138.30000000000001</c:v>
                </c:pt>
                <c:pt idx="6">
                  <c:v>138.22</c:v>
                </c:pt>
                <c:pt idx="7">
                  <c:v>137.01</c:v>
                </c:pt>
                <c:pt idx="8">
                  <c:v>136.94</c:v>
                </c:pt>
                <c:pt idx="9">
                  <c:v>137.37</c:v>
                </c:pt>
                <c:pt idx="10">
                  <c:v>135.69999999999999</c:v>
                </c:pt>
                <c:pt idx="11">
                  <c:v>139.97999999999999</c:v>
                </c:pt>
                <c:pt idx="12">
                  <c:v>135.06</c:v>
                </c:pt>
                <c:pt idx="13">
                  <c:v>134.66</c:v>
                </c:pt>
                <c:pt idx="14">
                  <c:v>133.69999999999999</c:v>
                </c:pt>
                <c:pt idx="15">
                  <c:v>132.83000000000001</c:v>
                </c:pt>
                <c:pt idx="16">
                  <c:v>133.06</c:v>
                </c:pt>
                <c:pt idx="17">
                  <c:v>130.66999999999999</c:v>
                </c:pt>
                <c:pt idx="18">
                  <c:v>131.66999999999999</c:v>
                </c:pt>
                <c:pt idx="19">
                  <c:v>132.38999999999999</c:v>
                </c:pt>
                <c:pt idx="20">
                  <c:v>132.44</c:v>
                </c:pt>
                <c:pt idx="21">
                  <c:v>132.68</c:v>
                </c:pt>
                <c:pt idx="22">
                  <c:v>133.09</c:v>
                </c:pt>
                <c:pt idx="23">
                  <c:v>133.59</c:v>
                </c:pt>
                <c:pt idx="24">
                  <c:v>135.94999999999999</c:v>
                </c:pt>
                <c:pt idx="25">
                  <c:v>135.97</c:v>
                </c:pt>
                <c:pt idx="26">
                  <c:v>138.79</c:v>
                </c:pt>
                <c:pt idx="27">
                  <c:v>139.30000000000001</c:v>
                </c:pt>
                <c:pt idx="28">
                  <c:v>139.9</c:v>
                </c:pt>
                <c:pt idx="29">
                  <c:v>139.54</c:v>
                </c:pt>
                <c:pt idx="30">
                  <c:v>136.97</c:v>
                </c:pt>
                <c:pt idx="31">
                  <c:v>136.72999999999999</c:v>
                </c:pt>
                <c:pt idx="32">
                  <c:v>136.26</c:v>
                </c:pt>
                <c:pt idx="33">
                  <c:v>134.94</c:v>
                </c:pt>
                <c:pt idx="34">
                  <c:v>135.84</c:v>
                </c:pt>
                <c:pt idx="35">
                  <c:v>131.94999999999999</c:v>
                </c:pt>
                <c:pt idx="36">
                  <c:v>132.86000000000001</c:v>
                </c:pt>
                <c:pt idx="37">
                  <c:v>130.72</c:v>
                </c:pt>
                <c:pt idx="38">
                  <c:v>130.86000000000001</c:v>
                </c:pt>
                <c:pt idx="39">
                  <c:v>131.29</c:v>
                </c:pt>
                <c:pt idx="40">
                  <c:v>131.63</c:v>
                </c:pt>
                <c:pt idx="41">
                  <c:v>130.19999999999999</c:v>
                </c:pt>
                <c:pt idx="42">
                  <c:v>132.82</c:v>
                </c:pt>
                <c:pt idx="43">
                  <c:v>134.26</c:v>
                </c:pt>
                <c:pt idx="44">
                  <c:v>139.25</c:v>
                </c:pt>
                <c:pt idx="45">
                  <c:v>132.97999999999999</c:v>
                </c:pt>
                <c:pt idx="46">
                  <c:v>139.5</c:v>
                </c:pt>
                <c:pt idx="47">
                  <c:v>134</c:v>
                </c:pt>
                <c:pt idx="48">
                  <c:v>134.6</c:v>
                </c:pt>
                <c:pt idx="49">
                  <c:v>139.43</c:v>
                </c:pt>
                <c:pt idx="50">
                  <c:v>138.28</c:v>
                </c:pt>
                <c:pt idx="51">
                  <c:v>137.85</c:v>
                </c:pt>
                <c:pt idx="52">
                  <c:v>135.72999999999999</c:v>
                </c:pt>
                <c:pt idx="53">
                  <c:v>139.75</c:v>
                </c:pt>
                <c:pt idx="54">
                  <c:v>138.88999999999999</c:v>
                </c:pt>
                <c:pt idx="55">
                  <c:v>140.84</c:v>
                </c:pt>
                <c:pt idx="56">
                  <c:v>137.35</c:v>
                </c:pt>
                <c:pt idx="57">
                  <c:v>137.47</c:v>
                </c:pt>
                <c:pt idx="58">
                  <c:v>136.33000000000001</c:v>
                </c:pt>
                <c:pt idx="59">
                  <c:v>135.31</c:v>
                </c:pt>
                <c:pt idx="60">
                  <c:v>135.08000000000001</c:v>
                </c:pt>
                <c:pt idx="61">
                  <c:v>133.91999999999999</c:v>
                </c:pt>
                <c:pt idx="62">
                  <c:v>131.29</c:v>
                </c:pt>
                <c:pt idx="63">
                  <c:v>133.55000000000001</c:v>
                </c:pt>
                <c:pt idx="64">
                  <c:v>130.58000000000001</c:v>
                </c:pt>
                <c:pt idx="65">
                  <c:v>130.55000000000001</c:v>
                </c:pt>
                <c:pt idx="66">
                  <c:v>130</c:v>
                </c:pt>
                <c:pt idx="67">
                  <c:v>131.21</c:v>
                </c:pt>
                <c:pt idx="68">
                  <c:v>133.13999999999999</c:v>
                </c:pt>
                <c:pt idx="69">
                  <c:v>131.54</c:v>
                </c:pt>
                <c:pt idx="70">
                  <c:v>134.1</c:v>
                </c:pt>
                <c:pt idx="71">
                  <c:v>139.09</c:v>
                </c:pt>
                <c:pt idx="72">
                  <c:v>138.57</c:v>
                </c:pt>
                <c:pt idx="73">
                  <c:v>138.80000000000001</c:v>
                </c:pt>
                <c:pt idx="74">
                  <c:v>138.54</c:v>
                </c:pt>
                <c:pt idx="75">
                  <c:v>138.13</c:v>
                </c:pt>
                <c:pt idx="76">
                  <c:v>135.13</c:v>
                </c:pt>
                <c:pt idx="77">
                  <c:v>133.82</c:v>
                </c:pt>
                <c:pt idx="78">
                  <c:v>131.85</c:v>
                </c:pt>
                <c:pt idx="79">
                  <c:v>130.5</c:v>
                </c:pt>
                <c:pt idx="80">
                  <c:v>131.16</c:v>
                </c:pt>
                <c:pt idx="81">
                  <c:v>132.62</c:v>
                </c:pt>
                <c:pt idx="82">
                  <c:v>134.30000000000001</c:v>
                </c:pt>
                <c:pt idx="83">
                  <c:v>137.69999999999999</c:v>
                </c:pt>
                <c:pt idx="84">
                  <c:v>136.66</c:v>
                </c:pt>
                <c:pt idx="85">
                  <c:v>135.72</c:v>
                </c:pt>
                <c:pt idx="86">
                  <c:v>133.74</c:v>
                </c:pt>
                <c:pt idx="87">
                  <c:v>134.05000000000001</c:v>
                </c:pt>
                <c:pt idx="88">
                  <c:v>133.84</c:v>
                </c:pt>
                <c:pt idx="89">
                  <c:v>132.85</c:v>
                </c:pt>
                <c:pt idx="90">
                  <c:v>131.72999999999999</c:v>
                </c:pt>
                <c:pt idx="91">
                  <c:v>132.31</c:v>
                </c:pt>
                <c:pt idx="92">
                  <c:v>131.6</c:v>
                </c:pt>
                <c:pt idx="93">
                  <c:v>131.13</c:v>
                </c:pt>
                <c:pt idx="94">
                  <c:v>133</c:v>
                </c:pt>
                <c:pt idx="95">
                  <c:v>134.68</c:v>
                </c:pt>
                <c:pt idx="96">
                  <c:v>139.69999999999999</c:v>
                </c:pt>
                <c:pt idx="97">
                  <c:v>136.78</c:v>
                </c:pt>
                <c:pt idx="98">
                  <c:v>136.4</c:v>
                </c:pt>
                <c:pt idx="99">
                  <c:v>139.55000000000001</c:v>
                </c:pt>
                <c:pt idx="100">
                  <c:v>139.69999999999999</c:v>
                </c:pt>
                <c:pt idx="101">
                  <c:v>138.88999999999999</c:v>
                </c:pt>
                <c:pt idx="102">
                  <c:v>139.93</c:v>
                </c:pt>
                <c:pt idx="103">
                  <c:v>136.47</c:v>
                </c:pt>
                <c:pt idx="104">
                  <c:v>137.09</c:v>
                </c:pt>
                <c:pt idx="105">
                  <c:v>135.68</c:v>
                </c:pt>
                <c:pt idx="106">
                  <c:v>133.85</c:v>
                </c:pt>
                <c:pt idx="107">
                  <c:v>132.24</c:v>
                </c:pt>
                <c:pt idx="108">
                  <c:v>132.08000000000001</c:v>
                </c:pt>
                <c:pt idx="109">
                  <c:v>132.08000000000001</c:v>
                </c:pt>
                <c:pt idx="110">
                  <c:v>131.9</c:v>
                </c:pt>
                <c:pt idx="111">
                  <c:v>132.31</c:v>
                </c:pt>
                <c:pt idx="112">
                  <c:v>132.84</c:v>
                </c:pt>
                <c:pt idx="113">
                  <c:v>132</c:v>
                </c:pt>
                <c:pt idx="114">
                  <c:v>132.63</c:v>
                </c:pt>
                <c:pt idx="115">
                  <c:v>134.51</c:v>
                </c:pt>
                <c:pt idx="116">
                  <c:v>136.5</c:v>
                </c:pt>
                <c:pt idx="117">
                  <c:v>136.96</c:v>
                </c:pt>
                <c:pt idx="118">
                  <c:v>139.22</c:v>
                </c:pt>
                <c:pt idx="119">
                  <c:v>139.01</c:v>
                </c:pt>
                <c:pt idx="120">
                  <c:v>137.44</c:v>
                </c:pt>
                <c:pt idx="121">
                  <c:v>136.96</c:v>
                </c:pt>
                <c:pt idx="122">
                  <c:v>136.58000000000001</c:v>
                </c:pt>
                <c:pt idx="123">
                  <c:v>134.78</c:v>
                </c:pt>
                <c:pt idx="124">
                  <c:v>133.01</c:v>
                </c:pt>
                <c:pt idx="125">
                  <c:v>131.38999999999999</c:v>
                </c:pt>
                <c:pt idx="126">
                  <c:v>130.30000000000001</c:v>
                </c:pt>
                <c:pt idx="127">
                  <c:v>130</c:v>
                </c:pt>
                <c:pt idx="128">
                  <c:v>131.72</c:v>
                </c:pt>
                <c:pt idx="129">
                  <c:v>132.08000000000001</c:v>
                </c:pt>
                <c:pt idx="130">
                  <c:v>135.72</c:v>
                </c:pt>
                <c:pt idx="131">
                  <c:v>136.03</c:v>
                </c:pt>
                <c:pt idx="132">
                  <c:v>139.09</c:v>
                </c:pt>
                <c:pt idx="133">
                  <c:v>139.97</c:v>
                </c:pt>
                <c:pt idx="134">
                  <c:v>140.27000000000001</c:v>
                </c:pt>
                <c:pt idx="135">
                  <c:v>140.16999999999999</c:v>
                </c:pt>
                <c:pt idx="136">
                  <c:v>138.9</c:v>
                </c:pt>
                <c:pt idx="137">
                  <c:v>138.54</c:v>
                </c:pt>
                <c:pt idx="138">
                  <c:v>138.80000000000001</c:v>
                </c:pt>
                <c:pt idx="139">
                  <c:v>137.80000000000001</c:v>
                </c:pt>
                <c:pt idx="140">
                  <c:v>137.09</c:v>
                </c:pt>
                <c:pt idx="141">
                  <c:v>136.5</c:v>
                </c:pt>
                <c:pt idx="142">
                  <c:v>133.82</c:v>
                </c:pt>
                <c:pt idx="143">
                  <c:v>134.05000000000001</c:v>
                </c:pt>
                <c:pt idx="144">
                  <c:v>135.69</c:v>
                </c:pt>
                <c:pt idx="145">
                  <c:v>132.69</c:v>
                </c:pt>
                <c:pt idx="146">
                  <c:v>130.9</c:v>
                </c:pt>
                <c:pt idx="147">
                  <c:v>149.05000000000001</c:v>
                </c:pt>
                <c:pt idx="148">
                  <c:v>148.04</c:v>
                </c:pt>
                <c:pt idx="149">
                  <c:v>146.71</c:v>
                </c:pt>
                <c:pt idx="150">
                  <c:v>146.93</c:v>
                </c:pt>
                <c:pt idx="151">
                  <c:v>145.01</c:v>
                </c:pt>
                <c:pt idx="152">
                  <c:v>141.72999999999999</c:v>
                </c:pt>
                <c:pt idx="153">
                  <c:v>141.07</c:v>
                </c:pt>
                <c:pt idx="154">
                  <c:v>140.47</c:v>
                </c:pt>
                <c:pt idx="155">
                  <c:v>140</c:v>
                </c:pt>
                <c:pt idx="156">
                  <c:v>140.19</c:v>
                </c:pt>
                <c:pt idx="157">
                  <c:v>141.44999999999999</c:v>
                </c:pt>
                <c:pt idx="158">
                  <c:v>142.07</c:v>
                </c:pt>
                <c:pt idx="159">
                  <c:v>142.69999999999999</c:v>
                </c:pt>
                <c:pt idx="160">
                  <c:v>143.4</c:v>
                </c:pt>
                <c:pt idx="161">
                  <c:v>144.19</c:v>
                </c:pt>
                <c:pt idx="162">
                  <c:v>144.44999999999999</c:v>
                </c:pt>
                <c:pt idx="163">
                  <c:v>145.44</c:v>
                </c:pt>
                <c:pt idx="164">
                  <c:v>146.21</c:v>
                </c:pt>
                <c:pt idx="165">
                  <c:v>146.96</c:v>
                </c:pt>
                <c:pt idx="166">
                  <c:v>148.37</c:v>
                </c:pt>
                <c:pt idx="167">
                  <c:v>143.30000000000001</c:v>
                </c:pt>
                <c:pt idx="168">
                  <c:v>146.21</c:v>
                </c:pt>
                <c:pt idx="169">
                  <c:v>149.63999999999999</c:v>
                </c:pt>
                <c:pt idx="170">
                  <c:v>147.5</c:v>
                </c:pt>
                <c:pt idx="171">
                  <c:v>145.94999999999999</c:v>
                </c:pt>
                <c:pt idx="172">
                  <c:v>149.6</c:v>
                </c:pt>
                <c:pt idx="173">
                  <c:v>149.88</c:v>
                </c:pt>
                <c:pt idx="174">
                  <c:v>148.86000000000001</c:v>
                </c:pt>
                <c:pt idx="175">
                  <c:v>147.31</c:v>
                </c:pt>
                <c:pt idx="176">
                  <c:v>147.15</c:v>
                </c:pt>
                <c:pt idx="177">
                  <c:v>146.85</c:v>
                </c:pt>
                <c:pt idx="178">
                  <c:v>145.1</c:v>
                </c:pt>
                <c:pt idx="179">
                  <c:v>143.4</c:v>
                </c:pt>
                <c:pt idx="180">
                  <c:v>143.19999999999999</c:v>
                </c:pt>
                <c:pt idx="181">
                  <c:v>141</c:v>
                </c:pt>
                <c:pt idx="182">
                  <c:v>141.84</c:v>
                </c:pt>
                <c:pt idx="183">
                  <c:v>142.36000000000001</c:v>
                </c:pt>
                <c:pt idx="184">
                  <c:v>143.6</c:v>
                </c:pt>
                <c:pt idx="185">
                  <c:v>141.93</c:v>
                </c:pt>
                <c:pt idx="186">
                  <c:v>140</c:v>
                </c:pt>
                <c:pt idx="187">
                  <c:v>141.13</c:v>
                </c:pt>
                <c:pt idx="188">
                  <c:v>143.99</c:v>
                </c:pt>
                <c:pt idx="189">
                  <c:v>144.35</c:v>
                </c:pt>
                <c:pt idx="190">
                  <c:v>144.83000000000001</c:v>
                </c:pt>
                <c:pt idx="191">
                  <c:v>145.62</c:v>
                </c:pt>
                <c:pt idx="192">
                  <c:v>145.68</c:v>
                </c:pt>
                <c:pt idx="193">
                  <c:v>148</c:v>
                </c:pt>
                <c:pt idx="194">
                  <c:v>140.30000000000001</c:v>
                </c:pt>
                <c:pt idx="195">
                  <c:v>140.74</c:v>
                </c:pt>
                <c:pt idx="196">
                  <c:v>142.1</c:v>
                </c:pt>
                <c:pt idx="197">
                  <c:v>143.44</c:v>
                </c:pt>
                <c:pt idx="198">
                  <c:v>144.43</c:v>
                </c:pt>
                <c:pt idx="199">
                  <c:v>145.22999999999999</c:v>
                </c:pt>
                <c:pt idx="200">
                  <c:v>147.35</c:v>
                </c:pt>
                <c:pt idx="201">
                  <c:v>149.01</c:v>
                </c:pt>
                <c:pt idx="202">
                  <c:v>147.72</c:v>
                </c:pt>
                <c:pt idx="203">
                  <c:v>147.49</c:v>
                </c:pt>
                <c:pt idx="204">
                  <c:v>145.18</c:v>
                </c:pt>
                <c:pt idx="205">
                  <c:v>143.27000000000001</c:v>
                </c:pt>
                <c:pt idx="206">
                  <c:v>142.96</c:v>
                </c:pt>
                <c:pt idx="207">
                  <c:v>141.55000000000001</c:v>
                </c:pt>
                <c:pt idx="208">
                  <c:v>148.86000000000001</c:v>
                </c:pt>
                <c:pt idx="209">
                  <c:v>140.79</c:v>
                </c:pt>
                <c:pt idx="210">
                  <c:v>140.87</c:v>
                </c:pt>
                <c:pt idx="211">
                  <c:v>141.75</c:v>
                </c:pt>
                <c:pt idx="212">
                  <c:v>144.35</c:v>
                </c:pt>
                <c:pt idx="213">
                  <c:v>144.91999999999999</c:v>
                </c:pt>
                <c:pt idx="214">
                  <c:v>147.47999999999999</c:v>
                </c:pt>
                <c:pt idx="215">
                  <c:v>149.27000000000001</c:v>
                </c:pt>
                <c:pt idx="216">
                  <c:v>149.13999999999999</c:v>
                </c:pt>
                <c:pt idx="217">
                  <c:v>146.41</c:v>
                </c:pt>
                <c:pt idx="218">
                  <c:v>145.37</c:v>
                </c:pt>
                <c:pt idx="219">
                  <c:v>145.25</c:v>
                </c:pt>
                <c:pt idx="220">
                  <c:v>142.82</c:v>
                </c:pt>
                <c:pt idx="221">
                  <c:v>142.62</c:v>
                </c:pt>
                <c:pt idx="222">
                  <c:v>141.59</c:v>
                </c:pt>
                <c:pt idx="223">
                  <c:v>141.97</c:v>
                </c:pt>
                <c:pt idx="224">
                  <c:v>141.21</c:v>
                </c:pt>
                <c:pt idx="225">
                  <c:v>141.15</c:v>
                </c:pt>
                <c:pt idx="226">
                  <c:v>144.27000000000001</c:v>
                </c:pt>
                <c:pt idx="227">
                  <c:v>145.83000000000001</c:v>
                </c:pt>
                <c:pt idx="228">
                  <c:v>147.41999999999999</c:v>
                </c:pt>
                <c:pt idx="229">
                  <c:v>148.33000000000001</c:v>
                </c:pt>
                <c:pt idx="230">
                  <c:v>148.57</c:v>
                </c:pt>
                <c:pt idx="231">
                  <c:v>150.18</c:v>
                </c:pt>
                <c:pt idx="232">
                  <c:v>149.62</c:v>
                </c:pt>
                <c:pt idx="233">
                  <c:v>147.83000000000001</c:v>
                </c:pt>
                <c:pt idx="234">
                  <c:v>147.35</c:v>
                </c:pt>
                <c:pt idx="235">
                  <c:v>147.01</c:v>
                </c:pt>
                <c:pt idx="236">
                  <c:v>146.04</c:v>
                </c:pt>
                <c:pt idx="237">
                  <c:v>144.68</c:v>
                </c:pt>
                <c:pt idx="238">
                  <c:v>142.78</c:v>
                </c:pt>
                <c:pt idx="239">
                  <c:v>140.82</c:v>
                </c:pt>
                <c:pt idx="240">
                  <c:v>140.38999999999999</c:v>
                </c:pt>
                <c:pt idx="241">
                  <c:v>142.61000000000001</c:v>
                </c:pt>
                <c:pt idx="242">
                  <c:v>144.46</c:v>
                </c:pt>
                <c:pt idx="243">
                  <c:v>145.29</c:v>
                </c:pt>
                <c:pt idx="244">
                  <c:v>146.82</c:v>
                </c:pt>
                <c:pt idx="245">
                  <c:v>148.41999999999999</c:v>
                </c:pt>
                <c:pt idx="246">
                  <c:v>147.53</c:v>
                </c:pt>
                <c:pt idx="247">
                  <c:v>145.06</c:v>
                </c:pt>
                <c:pt idx="248">
                  <c:v>144.78</c:v>
                </c:pt>
                <c:pt idx="249">
                  <c:v>144.26</c:v>
                </c:pt>
                <c:pt idx="250">
                  <c:v>144.35</c:v>
                </c:pt>
                <c:pt idx="251">
                  <c:v>142.94999999999999</c:v>
                </c:pt>
                <c:pt idx="252">
                  <c:v>146.13</c:v>
                </c:pt>
                <c:pt idx="253">
                  <c:v>141.82</c:v>
                </c:pt>
                <c:pt idx="254">
                  <c:v>150</c:v>
                </c:pt>
                <c:pt idx="255">
                  <c:v>147.75</c:v>
                </c:pt>
                <c:pt idx="256">
                  <c:v>140.30000000000001</c:v>
                </c:pt>
                <c:pt idx="257">
                  <c:v>141.88999999999999</c:v>
                </c:pt>
                <c:pt idx="258">
                  <c:v>141.19</c:v>
                </c:pt>
                <c:pt idx="259">
                  <c:v>141.80000000000001</c:v>
                </c:pt>
                <c:pt idx="260">
                  <c:v>141.88</c:v>
                </c:pt>
                <c:pt idx="261">
                  <c:v>144.81</c:v>
                </c:pt>
                <c:pt idx="262">
                  <c:v>145.16</c:v>
                </c:pt>
                <c:pt idx="263">
                  <c:v>145</c:v>
                </c:pt>
                <c:pt idx="264">
                  <c:v>149</c:v>
                </c:pt>
                <c:pt idx="265">
                  <c:v>150.11000000000001</c:v>
                </c:pt>
                <c:pt idx="266">
                  <c:v>150.04</c:v>
                </c:pt>
                <c:pt idx="267">
                  <c:v>144.87</c:v>
                </c:pt>
                <c:pt idx="268">
                  <c:v>144.13999999999999</c:v>
                </c:pt>
                <c:pt idx="269">
                  <c:v>143.9</c:v>
                </c:pt>
                <c:pt idx="270">
                  <c:v>142.56</c:v>
                </c:pt>
                <c:pt idx="271">
                  <c:v>141.5</c:v>
                </c:pt>
                <c:pt idx="272">
                  <c:v>153.65</c:v>
                </c:pt>
                <c:pt idx="273">
                  <c:v>154.79</c:v>
                </c:pt>
                <c:pt idx="274">
                  <c:v>156.44</c:v>
                </c:pt>
                <c:pt idx="275">
                  <c:v>157.80000000000001</c:v>
                </c:pt>
                <c:pt idx="276">
                  <c:v>156.91999999999999</c:v>
                </c:pt>
                <c:pt idx="277">
                  <c:v>156.75</c:v>
                </c:pt>
                <c:pt idx="278">
                  <c:v>159.68</c:v>
                </c:pt>
                <c:pt idx="279">
                  <c:v>159.51</c:v>
                </c:pt>
                <c:pt idx="280">
                  <c:v>155.78</c:v>
                </c:pt>
                <c:pt idx="281">
                  <c:v>155.24</c:v>
                </c:pt>
                <c:pt idx="282">
                  <c:v>156</c:v>
                </c:pt>
                <c:pt idx="283">
                  <c:v>156.15</c:v>
                </c:pt>
                <c:pt idx="284">
                  <c:v>155.77000000000001</c:v>
                </c:pt>
                <c:pt idx="285">
                  <c:v>153.81</c:v>
                </c:pt>
                <c:pt idx="286">
                  <c:v>152.85</c:v>
                </c:pt>
                <c:pt idx="287">
                  <c:v>151.66</c:v>
                </c:pt>
                <c:pt idx="288">
                  <c:v>151.07</c:v>
                </c:pt>
                <c:pt idx="289">
                  <c:v>151.03</c:v>
                </c:pt>
                <c:pt idx="290">
                  <c:v>152.02000000000001</c:v>
                </c:pt>
                <c:pt idx="291">
                  <c:v>150.22</c:v>
                </c:pt>
                <c:pt idx="292">
                  <c:v>150.52000000000001</c:v>
                </c:pt>
                <c:pt idx="293">
                  <c:v>152.56</c:v>
                </c:pt>
                <c:pt idx="294">
                  <c:v>155.25</c:v>
                </c:pt>
                <c:pt idx="295">
                  <c:v>155.97999999999999</c:v>
                </c:pt>
                <c:pt idx="296">
                  <c:v>155.22</c:v>
                </c:pt>
                <c:pt idx="297">
                  <c:v>158.44</c:v>
                </c:pt>
                <c:pt idx="298">
                  <c:v>159.47</c:v>
                </c:pt>
                <c:pt idx="299">
                  <c:v>156.91</c:v>
                </c:pt>
                <c:pt idx="300">
                  <c:v>158.57</c:v>
                </c:pt>
                <c:pt idx="301">
                  <c:v>157.77000000000001</c:v>
                </c:pt>
                <c:pt idx="302">
                  <c:v>155.37</c:v>
                </c:pt>
                <c:pt idx="303">
                  <c:v>154.30000000000001</c:v>
                </c:pt>
                <c:pt idx="304">
                  <c:v>150.82</c:v>
                </c:pt>
                <c:pt idx="305">
                  <c:v>150.55000000000001</c:v>
                </c:pt>
                <c:pt idx="306">
                  <c:v>150.68</c:v>
                </c:pt>
                <c:pt idx="307">
                  <c:v>151.01</c:v>
                </c:pt>
                <c:pt idx="308">
                  <c:v>152.04</c:v>
                </c:pt>
                <c:pt idx="309">
                  <c:v>152.58000000000001</c:v>
                </c:pt>
                <c:pt idx="310">
                  <c:v>152.88999999999999</c:v>
                </c:pt>
                <c:pt idx="311">
                  <c:v>152.57</c:v>
                </c:pt>
                <c:pt idx="312">
                  <c:v>154.69</c:v>
                </c:pt>
                <c:pt idx="313">
                  <c:v>155.05000000000001</c:v>
                </c:pt>
                <c:pt idx="314">
                  <c:v>154.69999999999999</c:v>
                </c:pt>
                <c:pt idx="315">
                  <c:v>154.77000000000001</c:v>
                </c:pt>
                <c:pt idx="316">
                  <c:v>155.91</c:v>
                </c:pt>
                <c:pt idx="317">
                  <c:v>156.61000000000001</c:v>
                </c:pt>
                <c:pt idx="318">
                  <c:v>157.56</c:v>
                </c:pt>
                <c:pt idx="319">
                  <c:v>157.97999999999999</c:v>
                </c:pt>
                <c:pt idx="320">
                  <c:v>158.1</c:v>
                </c:pt>
                <c:pt idx="321">
                  <c:v>160.16</c:v>
                </c:pt>
                <c:pt idx="322">
                  <c:v>160.09</c:v>
                </c:pt>
                <c:pt idx="323">
                  <c:v>159.72</c:v>
                </c:pt>
                <c:pt idx="324">
                  <c:v>157.63</c:v>
                </c:pt>
                <c:pt idx="325">
                  <c:v>150.97999999999999</c:v>
                </c:pt>
                <c:pt idx="326">
                  <c:v>152.13</c:v>
                </c:pt>
                <c:pt idx="327">
                  <c:v>152.07</c:v>
                </c:pt>
                <c:pt idx="328">
                  <c:v>150.6</c:v>
                </c:pt>
                <c:pt idx="329">
                  <c:v>150</c:v>
                </c:pt>
                <c:pt idx="330">
                  <c:v>151.52000000000001</c:v>
                </c:pt>
                <c:pt idx="331">
                  <c:v>152.69999999999999</c:v>
                </c:pt>
                <c:pt idx="332">
                  <c:v>153.18</c:v>
                </c:pt>
                <c:pt idx="333">
                  <c:v>158.16999999999999</c:v>
                </c:pt>
                <c:pt idx="334">
                  <c:v>157.02000000000001</c:v>
                </c:pt>
                <c:pt idx="335">
                  <c:v>156.9</c:v>
                </c:pt>
                <c:pt idx="336">
                  <c:v>156.22999999999999</c:v>
                </c:pt>
                <c:pt idx="337">
                  <c:v>155.57</c:v>
                </c:pt>
                <c:pt idx="338">
                  <c:v>155.26</c:v>
                </c:pt>
                <c:pt idx="339">
                  <c:v>154.35</c:v>
                </c:pt>
                <c:pt idx="340">
                  <c:v>152.72</c:v>
                </c:pt>
                <c:pt idx="341">
                  <c:v>152.31</c:v>
                </c:pt>
                <c:pt idx="342">
                  <c:v>151.63</c:v>
                </c:pt>
                <c:pt idx="343">
                  <c:v>151.38</c:v>
                </c:pt>
                <c:pt idx="344">
                  <c:v>152.19999999999999</c:v>
                </c:pt>
                <c:pt idx="345">
                  <c:v>152.71</c:v>
                </c:pt>
                <c:pt idx="346">
                  <c:v>152.83000000000001</c:v>
                </c:pt>
                <c:pt idx="347">
                  <c:v>153.28</c:v>
                </c:pt>
                <c:pt idx="348">
                  <c:v>153.83000000000001</c:v>
                </c:pt>
                <c:pt idx="349">
                  <c:v>150.30000000000001</c:v>
                </c:pt>
                <c:pt idx="350">
                  <c:v>150.19999999999999</c:v>
                </c:pt>
                <c:pt idx="351">
                  <c:v>151.27000000000001</c:v>
                </c:pt>
                <c:pt idx="352">
                  <c:v>153.02000000000001</c:v>
                </c:pt>
                <c:pt idx="353">
                  <c:v>155.4</c:v>
                </c:pt>
                <c:pt idx="354">
                  <c:v>155.19999999999999</c:v>
                </c:pt>
                <c:pt idx="355">
                  <c:v>155.16999999999999</c:v>
                </c:pt>
                <c:pt idx="356">
                  <c:v>158.38</c:v>
                </c:pt>
                <c:pt idx="357">
                  <c:v>158.97</c:v>
                </c:pt>
                <c:pt idx="358">
                  <c:v>157.81</c:v>
                </c:pt>
                <c:pt idx="359">
                  <c:v>152.91</c:v>
                </c:pt>
                <c:pt idx="360">
                  <c:v>152.80000000000001</c:v>
                </c:pt>
                <c:pt idx="361">
                  <c:v>150.1</c:v>
                </c:pt>
                <c:pt idx="362">
                  <c:v>151.61000000000001</c:v>
                </c:pt>
                <c:pt idx="363">
                  <c:v>150.76</c:v>
                </c:pt>
                <c:pt idx="364">
                  <c:v>151.49</c:v>
                </c:pt>
                <c:pt idx="365">
                  <c:v>151.78</c:v>
                </c:pt>
                <c:pt idx="366">
                  <c:v>151.69</c:v>
                </c:pt>
                <c:pt idx="367">
                  <c:v>152.57</c:v>
                </c:pt>
                <c:pt idx="368">
                  <c:v>153.78</c:v>
                </c:pt>
                <c:pt idx="369">
                  <c:v>154.51</c:v>
                </c:pt>
                <c:pt idx="370">
                  <c:v>155.37</c:v>
                </c:pt>
                <c:pt idx="371">
                  <c:v>155.84</c:v>
                </c:pt>
                <c:pt idx="372">
                  <c:v>156.09</c:v>
                </c:pt>
                <c:pt idx="373">
                  <c:v>157.97</c:v>
                </c:pt>
                <c:pt idx="374">
                  <c:v>158.35</c:v>
                </c:pt>
                <c:pt idx="375">
                  <c:v>158.27000000000001</c:v>
                </c:pt>
                <c:pt idx="376">
                  <c:v>159.83000000000001</c:v>
                </c:pt>
                <c:pt idx="377">
                  <c:v>159.38</c:v>
                </c:pt>
                <c:pt idx="378">
                  <c:v>152.44999999999999</c:v>
                </c:pt>
                <c:pt idx="379">
                  <c:v>153.19</c:v>
                </c:pt>
                <c:pt idx="380">
                  <c:v>159.30000000000001</c:v>
                </c:pt>
                <c:pt idx="381">
                  <c:v>159.30000000000001</c:v>
                </c:pt>
                <c:pt idx="382">
                  <c:v>159.9</c:v>
                </c:pt>
                <c:pt idx="383">
                  <c:v>157.91</c:v>
                </c:pt>
                <c:pt idx="384">
                  <c:v>151.35</c:v>
                </c:pt>
                <c:pt idx="385">
                  <c:v>151.6</c:v>
                </c:pt>
                <c:pt idx="386">
                  <c:v>150.44999999999999</c:v>
                </c:pt>
                <c:pt idx="387">
                  <c:v>150.86000000000001</c:v>
                </c:pt>
                <c:pt idx="388">
                  <c:v>151.91</c:v>
                </c:pt>
                <c:pt idx="389">
                  <c:v>160.07</c:v>
                </c:pt>
                <c:pt idx="390">
                  <c:v>160.71</c:v>
                </c:pt>
                <c:pt idx="391">
                  <c:v>161.19999999999999</c:v>
                </c:pt>
                <c:pt idx="392">
                  <c:v>160.47</c:v>
                </c:pt>
                <c:pt idx="393">
                  <c:v>162.41</c:v>
                </c:pt>
                <c:pt idx="394">
                  <c:v>163.38999999999999</c:v>
                </c:pt>
                <c:pt idx="395">
                  <c:v>164.46</c:v>
                </c:pt>
                <c:pt idx="396">
                  <c:v>164.58</c:v>
                </c:pt>
                <c:pt idx="397">
                  <c:v>165.07</c:v>
                </c:pt>
                <c:pt idx="398">
                  <c:v>165.69</c:v>
                </c:pt>
                <c:pt idx="399">
                  <c:v>167.25</c:v>
                </c:pt>
                <c:pt idx="400">
                  <c:v>167.41</c:v>
                </c:pt>
                <c:pt idx="401">
                  <c:v>168.04</c:v>
                </c:pt>
                <c:pt idx="402">
                  <c:v>168.8</c:v>
                </c:pt>
                <c:pt idx="403">
                  <c:v>166.1</c:v>
                </c:pt>
                <c:pt idx="404">
                  <c:v>165.9</c:v>
                </c:pt>
                <c:pt idx="405">
                  <c:v>168.14</c:v>
                </c:pt>
                <c:pt idx="406">
                  <c:v>165.4</c:v>
                </c:pt>
                <c:pt idx="407">
                  <c:v>164.8</c:v>
                </c:pt>
                <c:pt idx="408">
                  <c:v>161.77000000000001</c:v>
                </c:pt>
                <c:pt idx="409">
                  <c:v>161.28</c:v>
                </c:pt>
                <c:pt idx="410">
                  <c:v>160.81</c:v>
                </c:pt>
                <c:pt idx="411">
                  <c:v>160.6</c:v>
                </c:pt>
                <c:pt idx="412">
                  <c:v>160.6</c:v>
                </c:pt>
                <c:pt idx="413">
                  <c:v>160.38</c:v>
                </c:pt>
                <c:pt idx="414">
                  <c:v>160.74</c:v>
                </c:pt>
                <c:pt idx="415">
                  <c:v>164.55</c:v>
                </c:pt>
                <c:pt idx="416">
                  <c:v>163.37</c:v>
                </c:pt>
                <c:pt idx="417">
                  <c:v>163.97</c:v>
                </c:pt>
                <c:pt idx="418">
                  <c:v>165.99</c:v>
                </c:pt>
                <c:pt idx="419">
                  <c:v>166.85</c:v>
                </c:pt>
                <c:pt idx="420">
                  <c:v>167.06</c:v>
                </c:pt>
                <c:pt idx="421">
                  <c:v>165.48</c:v>
                </c:pt>
                <c:pt idx="422">
                  <c:v>165.77</c:v>
                </c:pt>
                <c:pt idx="423">
                  <c:v>166.73</c:v>
                </c:pt>
                <c:pt idx="424">
                  <c:v>166.74</c:v>
                </c:pt>
                <c:pt idx="425">
                  <c:v>168.83</c:v>
                </c:pt>
                <c:pt idx="426">
                  <c:v>169.8</c:v>
                </c:pt>
                <c:pt idx="427">
                  <c:v>168.99</c:v>
                </c:pt>
                <c:pt idx="428">
                  <c:v>161.47999999999999</c:v>
                </c:pt>
                <c:pt idx="429">
                  <c:v>161.83000000000001</c:v>
                </c:pt>
                <c:pt idx="430">
                  <c:v>160.66</c:v>
                </c:pt>
                <c:pt idx="431">
                  <c:v>163.65</c:v>
                </c:pt>
                <c:pt idx="432">
                  <c:v>165.02</c:v>
                </c:pt>
                <c:pt idx="433">
                  <c:v>164.35</c:v>
                </c:pt>
                <c:pt idx="434">
                  <c:v>165.84</c:v>
                </c:pt>
                <c:pt idx="435">
                  <c:v>165.98</c:v>
                </c:pt>
                <c:pt idx="436">
                  <c:v>161.80000000000001</c:v>
                </c:pt>
                <c:pt idx="437">
                  <c:v>160.24</c:v>
                </c:pt>
                <c:pt idx="438">
                  <c:v>160.27000000000001</c:v>
                </c:pt>
                <c:pt idx="439">
                  <c:v>164.35</c:v>
                </c:pt>
                <c:pt idx="440">
                  <c:v>164.49</c:v>
                </c:pt>
                <c:pt idx="441">
                  <c:v>166.11</c:v>
                </c:pt>
                <c:pt idx="442">
                  <c:v>168.95</c:v>
                </c:pt>
                <c:pt idx="443">
                  <c:v>164.37</c:v>
                </c:pt>
                <c:pt idx="444">
                  <c:v>164.32</c:v>
                </c:pt>
                <c:pt idx="445">
                  <c:v>161.22</c:v>
                </c:pt>
                <c:pt idx="446">
                  <c:v>161.77000000000001</c:v>
                </c:pt>
                <c:pt idx="447">
                  <c:v>162.08000000000001</c:v>
                </c:pt>
                <c:pt idx="448">
                  <c:v>166.42</c:v>
                </c:pt>
                <c:pt idx="449">
                  <c:v>167.99</c:v>
                </c:pt>
                <c:pt idx="450">
                  <c:v>168.96</c:v>
                </c:pt>
                <c:pt idx="451">
                  <c:v>169.52</c:v>
                </c:pt>
                <c:pt idx="452">
                  <c:v>165.13</c:v>
                </c:pt>
                <c:pt idx="453">
                  <c:v>164.61</c:v>
                </c:pt>
                <c:pt idx="454">
                  <c:v>164.83</c:v>
                </c:pt>
                <c:pt idx="455">
                  <c:v>162.41999999999999</c:v>
                </c:pt>
                <c:pt idx="456">
                  <c:v>162.66</c:v>
                </c:pt>
                <c:pt idx="457">
                  <c:v>162.66999999999999</c:v>
                </c:pt>
                <c:pt idx="458">
                  <c:v>161.44</c:v>
                </c:pt>
                <c:pt idx="459">
                  <c:v>161.11000000000001</c:v>
                </c:pt>
                <c:pt idx="460">
                  <c:v>160.15</c:v>
                </c:pt>
                <c:pt idx="461">
                  <c:v>161.21</c:v>
                </c:pt>
                <c:pt idx="462">
                  <c:v>161.41</c:v>
                </c:pt>
                <c:pt idx="463">
                  <c:v>161.21</c:v>
                </c:pt>
                <c:pt idx="464">
                  <c:v>163.85</c:v>
                </c:pt>
                <c:pt idx="465">
                  <c:v>160.80000000000001</c:v>
                </c:pt>
                <c:pt idx="466">
                  <c:v>162.06</c:v>
                </c:pt>
                <c:pt idx="467">
                  <c:v>162.69</c:v>
                </c:pt>
                <c:pt idx="468">
                  <c:v>165.16</c:v>
                </c:pt>
                <c:pt idx="469">
                  <c:v>163.95</c:v>
                </c:pt>
                <c:pt idx="470">
                  <c:v>164.84</c:v>
                </c:pt>
                <c:pt idx="471">
                  <c:v>169.65</c:v>
                </c:pt>
                <c:pt idx="472">
                  <c:v>167.11</c:v>
                </c:pt>
                <c:pt idx="473">
                  <c:v>165.8</c:v>
                </c:pt>
                <c:pt idx="474">
                  <c:v>167.77</c:v>
                </c:pt>
                <c:pt idx="475">
                  <c:v>169.12</c:v>
                </c:pt>
                <c:pt idx="476">
                  <c:v>169.49</c:v>
                </c:pt>
                <c:pt idx="477">
                  <c:v>171.19</c:v>
                </c:pt>
                <c:pt idx="478">
                  <c:v>172.84</c:v>
                </c:pt>
                <c:pt idx="479">
                  <c:v>171.55</c:v>
                </c:pt>
                <c:pt idx="480">
                  <c:v>171.85</c:v>
                </c:pt>
                <c:pt idx="481">
                  <c:v>173</c:v>
                </c:pt>
                <c:pt idx="482">
                  <c:v>179.45</c:v>
                </c:pt>
                <c:pt idx="483">
                  <c:v>177.62</c:v>
                </c:pt>
                <c:pt idx="484">
                  <c:v>177.43</c:v>
                </c:pt>
                <c:pt idx="485">
                  <c:v>171.83</c:v>
                </c:pt>
                <c:pt idx="486">
                  <c:v>172.22</c:v>
                </c:pt>
                <c:pt idx="487">
                  <c:v>171.71</c:v>
                </c:pt>
                <c:pt idx="488">
                  <c:v>171.56</c:v>
                </c:pt>
                <c:pt idx="489">
                  <c:v>172.47</c:v>
                </c:pt>
                <c:pt idx="490">
                  <c:v>175.03</c:v>
                </c:pt>
                <c:pt idx="491">
                  <c:v>175.22</c:v>
                </c:pt>
                <c:pt idx="492">
                  <c:v>175.47</c:v>
                </c:pt>
                <c:pt idx="493">
                  <c:v>177.46</c:v>
                </c:pt>
                <c:pt idx="494">
                  <c:v>177.26</c:v>
                </c:pt>
                <c:pt idx="495">
                  <c:v>179.6</c:v>
                </c:pt>
                <c:pt idx="496">
                  <c:v>178.8</c:v>
                </c:pt>
                <c:pt idx="497">
                  <c:v>174.32</c:v>
                </c:pt>
                <c:pt idx="498">
                  <c:v>171.04</c:v>
                </c:pt>
                <c:pt idx="499">
                  <c:v>170.4</c:v>
                </c:pt>
                <c:pt idx="500">
                  <c:v>171.1</c:v>
                </c:pt>
                <c:pt idx="501">
                  <c:v>171.38</c:v>
                </c:pt>
                <c:pt idx="502">
                  <c:v>172.62</c:v>
                </c:pt>
                <c:pt idx="503">
                  <c:v>175.28</c:v>
                </c:pt>
                <c:pt idx="504">
                  <c:v>177.54</c:v>
                </c:pt>
                <c:pt idx="505">
                  <c:v>178.73</c:v>
                </c:pt>
                <c:pt idx="506">
                  <c:v>179.66</c:v>
                </c:pt>
                <c:pt idx="507">
                  <c:v>175.05</c:v>
                </c:pt>
                <c:pt idx="508">
                  <c:v>173.09</c:v>
                </c:pt>
                <c:pt idx="509">
                  <c:v>171.23</c:v>
                </c:pt>
                <c:pt idx="510">
                  <c:v>172.4</c:v>
                </c:pt>
                <c:pt idx="511">
                  <c:v>173.64</c:v>
                </c:pt>
                <c:pt idx="512">
                  <c:v>173.97</c:v>
                </c:pt>
                <c:pt idx="513">
                  <c:v>177.14</c:v>
                </c:pt>
                <c:pt idx="514">
                  <c:v>179.53</c:v>
                </c:pt>
                <c:pt idx="515">
                  <c:v>170.3</c:v>
                </c:pt>
                <c:pt idx="516">
                  <c:v>171.35</c:v>
                </c:pt>
                <c:pt idx="517">
                  <c:v>173.14</c:v>
                </c:pt>
                <c:pt idx="518">
                  <c:v>175.35</c:v>
                </c:pt>
                <c:pt idx="519">
                  <c:v>178.65</c:v>
                </c:pt>
                <c:pt idx="520">
                  <c:v>178.18</c:v>
                </c:pt>
                <c:pt idx="521">
                  <c:v>179.18</c:v>
                </c:pt>
                <c:pt idx="522">
                  <c:v>179.08</c:v>
                </c:pt>
                <c:pt idx="523">
                  <c:v>178.81</c:v>
                </c:pt>
                <c:pt idx="524">
                  <c:v>176.95</c:v>
                </c:pt>
                <c:pt idx="525">
                  <c:v>176.3</c:v>
                </c:pt>
                <c:pt idx="526">
                  <c:v>176.21</c:v>
                </c:pt>
                <c:pt idx="527">
                  <c:v>170.5</c:v>
                </c:pt>
                <c:pt idx="528">
                  <c:v>178.58</c:v>
                </c:pt>
                <c:pt idx="529">
                  <c:v>178.56</c:v>
                </c:pt>
                <c:pt idx="530">
                  <c:v>178.51</c:v>
                </c:pt>
                <c:pt idx="531">
                  <c:v>179.2</c:v>
                </c:pt>
                <c:pt idx="532">
                  <c:v>172.57</c:v>
                </c:pt>
                <c:pt idx="533">
                  <c:v>172.37</c:v>
                </c:pt>
                <c:pt idx="534">
                  <c:v>170.98</c:v>
                </c:pt>
                <c:pt idx="535">
                  <c:v>171.83</c:v>
                </c:pt>
                <c:pt idx="536">
                  <c:v>172.16</c:v>
                </c:pt>
                <c:pt idx="537">
                  <c:v>171.78</c:v>
                </c:pt>
                <c:pt idx="538">
                  <c:v>173.29</c:v>
                </c:pt>
                <c:pt idx="539">
                  <c:v>174.05</c:v>
                </c:pt>
                <c:pt idx="540">
                  <c:v>175.4</c:v>
                </c:pt>
                <c:pt idx="541">
                  <c:v>176.41</c:v>
                </c:pt>
                <c:pt idx="542">
                  <c:v>177.44</c:v>
                </c:pt>
                <c:pt idx="543">
                  <c:v>176.81</c:v>
                </c:pt>
                <c:pt idx="544">
                  <c:v>179.41</c:v>
                </c:pt>
                <c:pt idx="545">
                  <c:v>179.61</c:v>
                </c:pt>
                <c:pt idx="546">
                  <c:v>179.6</c:v>
                </c:pt>
                <c:pt idx="547">
                  <c:v>178.97</c:v>
                </c:pt>
                <c:pt idx="548">
                  <c:v>178.78</c:v>
                </c:pt>
                <c:pt idx="549">
                  <c:v>178.15</c:v>
                </c:pt>
              </c:numCache>
            </c:numRef>
          </c:xVal>
          <c:yVal>
            <c:numRef>
              <c:f>'SSA-OJP'!$K$2:$K$551</c:f>
              <c:numCache>
                <c:formatCode>General</c:formatCode>
                <c:ptCount val="550"/>
                <c:pt idx="0">
                  <c:v>-29.35</c:v>
                </c:pt>
                <c:pt idx="1">
                  <c:v>-28.33</c:v>
                </c:pt>
                <c:pt idx="2">
                  <c:v>-29.66</c:v>
                </c:pt>
                <c:pt idx="3">
                  <c:v>-29.09</c:v>
                </c:pt>
                <c:pt idx="4">
                  <c:v>-29.1</c:v>
                </c:pt>
                <c:pt idx="5">
                  <c:v>-30.3</c:v>
                </c:pt>
                <c:pt idx="6">
                  <c:v>-28.88</c:v>
                </c:pt>
                <c:pt idx="7">
                  <c:v>-27.4</c:v>
                </c:pt>
                <c:pt idx="8">
                  <c:v>-27.16</c:v>
                </c:pt>
                <c:pt idx="9">
                  <c:v>-25.18</c:v>
                </c:pt>
                <c:pt idx="10">
                  <c:v>-26.3</c:v>
                </c:pt>
                <c:pt idx="11">
                  <c:v>-25.99</c:v>
                </c:pt>
                <c:pt idx="12">
                  <c:v>-25.38</c:v>
                </c:pt>
                <c:pt idx="13">
                  <c:v>-26.16</c:v>
                </c:pt>
                <c:pt idx="14">
                  <c:v>-24.4</c:v>
                </c:pt>
                <c:pt idx="15">
                  <c:v>-26.04</c:v>
                </c:pt>
                <c:pt idx="16">
                  <c:v>-24.02</c:v>
                </c:pt>
                <c:pt idx="17">
                  <c:v>-24.88</c:v>
                </c:pt>
                <c:pt idx="18">
                  <c:v>-23.2</c:v>
                </c:pt>
                <c:pt idx="19">
                  <c:v>-22.39</c:v>
                </c:pt>
                <c:pt idx="20">
                  <c:v>-21.74</c:v>
                </c:pt>
                <c:pt idx="21">
                  <c:v>-21.78</c:v>
                </c:pt>
                <c:pt idx="22">
                  <c:v>-21.82</c:v>
                </c:pt>
                <c:pt idx="23">
                  <c:v>-21.99</c:v>
                </c:pt>
                <c:pt idx="24">
                  <c:v>-23.75</c:v>
                </c:pt>
                <c:pt idx="25">
                  <c:v>-21.42</c:v>
                </c:pt>
                <c:pt idx="26">
                  <c:v>-20.77</c:v>
                </c:pt>
                <c:pt idx="27">
                  <c:v>-20.9</c:v>
                </c:pt>
                <c:pt idx="28">
                  <c:v>-20.2</c:v>
                </c:pt>
                <c:pt idx="29">
                  <c:v>-19.09</c:v>
                </c:pt>
                <c:pt idx="30">
                  <c:v>-19.3</c:v>
                </c:pt>
                <c:pt idx="31">
                  <c:v>-16.989999999999998</c:v>
                </c:pt>
                <c:pt idx="32">
                  <c:v>-16.84</c:v>
                </c:pt>
                <c:pt idx="33">
                  <c:v>-17.03</c:v>
                </c:pt>
                <c:pt idx="34">
                  <c:v>-16.13</c:v>
                </c:pt>
                <c:pt idx="35">
                  <c:v>-18.32</c:v>
                </c:pt>
                <c:pt idx="36">
                  <c:v>-15.93</c:v>
                </c:pt>
                <c:pt idx="37">
                  <c:v>-17.57</c:v>
                </c:pt>
                <c:pt idx="38">
                  <c:v>-16.489999999999998</c:v>
                </c:pt>
                <c:pt idx="39">
                  <c:v>-13.79</c:v>
                </c:pt>
                <c:pt idx="40">
                  <c:v>-11.58</c:v>
                </c:pt>
                <c:pt idx="41">
                  <c:v>-12.75</c:v>
                </c:pt>
                <c:pt idx="42">
                  <c:v>-13.05</c:v>
                </c:pt>
                <c:pt idx="43">
                  <c:v>-11.54</c:v>
                </c:pt>
                <c:pt idx="44">
                  <c:v>-11.6</c:v>
                </c:pt>
                <c:pt idx="45">
                  <c:v>-10</c:v>
                </c:pt>
                <c:pt idx="46">
                  <c:v>-12.9</c:v>
                </c:pt>
                <c:pt idx="47">
                  <c:v>-14.5</c:v>
                </c:pt>
                <c:pt idx="48">
                  <c:v>-14.9</c:v>
                </c:pt>
                <c:pt idx="49">
                  <c:v>-9.4600000000000009</c:v>
                </c:pt>
                <c:pt idx="50">
                  <c:v>-9.48</c:v>
                </c:pt>
                <c:pt idx="51">
                  <c:v>-8.94</c:v>
                </c:pt>
                <c:pt idx="52">
                  <c:v>-7.95</c:v>
                </c:pt>
                <c:pt idx="53">
                  <c:v>-7.27</c:v>
                </c:pt>
                <c:pt idx="54">
                  <c:v>-6.15</c:v>
                </c:pt>
                <c:pt idx="55">
                  <c:v>-5.67</c:v>
                </c:pt>
                <c:pt idx="56">
                  <c:v>-6.2</c:v>
                </c:pt>
                <c:pt idx="57">
                  <c:v>-6.98</c:v>
                </c:pt>
                <c:pt idx="58">
                  <c:v>-6.27</c:v>
                </c:pt>
                <c:pt idx="59">
                  <c:v>-5.99</c:v>
                </c:pt>
                <c:pt idx="60">
                  <c:v>-5.49</c:v>
                </c:pt>
                <c:pt idx="61">
                  <c:v>-5.55</c:v>
                </c:pt>
                <c:pt idx="62">
                  <c:v>-8.09</c:v>
                </c:pt>
                <c:pt idx="63">
                  <c:v>-5.23</c:v>
                </c:pt>
                <c:pt idx="64">
                  <c:v>-8.3699999999999992</c:v>
                </c:pt>
                <c:pt idx="65">
                  <c:v>-6.82</c:v>
                </c:pt>
                <c:pt idx="66">
                  <c:v>-4.95</c:v>
                </c:pt>
                <c:pt idx="67">
                  <c:v>-3.25</c:v>
                </c:pt>
                <c:pt idx="68">
                  <c:v>-3.29</c:v>
                </c:pt>
                <c:pt idx="69">
                  <c:v>-1.86</c:v>
                </c:pt>
                <c:pt idx="70">
                  <c:v>-0.2</c:v>
                </c:pt>
                <c:pt idx="71">
                  <c:v>-5.0999999999999996</c:v>
                </c:pt>
                <c:pt idx="72">
                  <c:v>-4.16</c:v>
                </c:pt>
                <c:pt idx="73">
                  <c:v>-2.2999999999999998</c:v>
                </c:pt>
                <c:pt idx="74">
                  <c:v>1.31</c:v>
                </c:pt>
                <c:pt idx="75">
                  <c:v>1.76</c:v>
                </c:pt>
                <c:pt idx="76">
                  <c:v>0.22</c:v>
                </c:pt>
                <c:pt idx="77">
                  <c:v>1.61</c:v>
                </c:pt>
                <c:pt idx="78">
                  <c:v>0.47</c:v>
                </c:pt>
                <c:pt idx="79">
                  <c:v>1.95</c:v>
                </c:pt>
                <c:pt idx="80">
                  <c:v>3.18</c:v>
                </c:pt>
                <c:pt idx="81">
                  <c:v>3.25</c:v>
                </c:pt>
                <c:pt idx="82">
                  <c:v>4.21</c:v>
                </c:pt>
                <c:pt idx="83">
                  <c:v>9.0500000000000007</c:v>
                </c:pt>
                <c:pt idx="84">
                  <c:v>8.9499999999999993</c:v>
                </c:pt>
                <c:pt idx="85">
                  <c:v>8.3000000000000007</c:v>
                </c:pt>
                <c:pt idx="86">
                  <c:v>7.2</c:v>
                </c:pt>
                <c:pt idx="87">
                  <c:v>6.54</c:v>
                </c:pt>
                <c:pt idx="88">
                  <c:v>8.35</c:v>
                </c:pt>
                <c:pt idx="89">
                  <c:v>7.64</c:v>
                </c:pt>
                <c:pt idx="90">
                  <c:v>5.29</c:v>
                </c:pt>
                <c:pt idx="91">
                  <c:v>8.44</c:v>
                </c:pt>
                <c:pt idx="92">
                  <c:v>9.48</c:v>
                </c:pt>
                <c:pt idx="93">
                  <c:v>6.76</c:v>
                </c:pt>
                <c:pt idx="94">
                  <c:v>10</c:v>
                </c:pt>
                <c:pt idx="95">
                  <c:v>11.09</c:v>
                </c:pt>
                <c:pt idx="96">
                  <c:v>10.199999999999999</c:v>
                </c:pt>
                <c:pt idx="97">
                  <c:v>11.32</c:v>
                </c:pt>
                <c:pt idx="98">
                  <c:v>12.94</c:v>
                </c:pt>
                <c:pt idx="99">
                  <c:v>11.9</c:v>
                </c:pt>
                <c:pt idx="100">
                  <c:v>10.199999999999999</c:v>
                </c:pt>
                <c:pt idx="101">
                  <c:v>12.95</c:v>
                </c:pt>
                <c:pt idx="102">
                  <c:v>14.2</c:v>
                </c:pt>
                <c:pt idx="103">
                  <c:v>15.55</c:v>
                </c:pt>
                <c:pt idx="104">
                  <c:v>16.61</c:v>
                </c:pt>
                <c:pt idx="105">
                  <c:v>15.24</c:v>
                </c:pt>
                <c:pt idx="106">
                  <c:v>15.45</c:v>
                </c:pt>
                <c:pt idx="107">
                  <c:v>15.25</c:v>
                </c:pt>
                <c:pt idx="108">
                  <c:v>15.62</c:v>
                </c:pt>
                <c:pt idx="109">
                  <c:v>16.170000000000002</c:v>
                </c:pt>
                <c:pt idx="110">
                  <c:v>18.73</c:v>
                </c:pt>
                <c:pt idx="111">
                  <c:v>19.23</c:v>
                </c:pt>
                <c:pt idx="112">
                  <c:v>19.309999999999999</c:v>
                </c:pt>
                <c:pt idx="113">
                  <c:v>18.600000000000001</c:v>
                </c:pt>
                <c:pt idx="114">
                  <c:v>20</c:v>
                </c:pt>
                <c:pt idx="115">
                  <c:v>20</c:v>
                </c:pt>
                <c:pt idx="116">
                  <c:v>19.760000000000002</c:v>
                </c:pt>
                <c:pt idx="117">
                  <c:v>17.670000000000002</c:v>
                </c:pt>
                <c:pt idx="118">
                  <c:v>19.47</c:v>
                </c:pt>
                <c:pt idx="119">
                  <c:v>21.59</c:v>
                </c:pt>
                <c:pt idx="120">
                  <c:v>22.44</c:v>
                </c:pt>
                <c:pt idx="121">
                  <c:v>21.58</c:v>
                </c:pt>
                <c:pt idx="122">
                  <c:v>21.42</c:v>
                </c:pt>
                <c:pt idx="123">
                  <c:v>21.23</c:v>
                </c:pt>
                <c:pt idx="124">
                  <c:v>21.94</c:v>
                </c:pt>
                <c:pt idx="125">
                  <c:v>21.34</c:v>
                </c:pt>
                <c:pt idx="126">
                  <c:v>21</c:v>
                </c:pt>
                <c:pt idx="127">
                  <c:v>24.5</c:v>
                </c:pt>
                <c:pt idx="128">
                  <c:v>24.72</c:v>
                </c:pt>
                <c:pt idx="129">
                  <c:v>26.84</c:v>
                </c:pt>
                <c:pt idx="130">
                  <c:v>24.96</c:v>
                </c:pt>
                <c:pt idx="131">
                  <c:v>27.07</c:v>
                </c:pt>
                <c:pt idx="132">
                  <c:v>25.71</c:v>
                </c:pt>
                <c:pt idx="133">
                  <c:v>25.6</c:v>
                </c:pt>
                <c:pt idx="134">
                  <c:v>25.58</c:v>
                </c:pt>
                <c:pt idx="135">
                  <c:v>25.05</c:v>
                </c:pt>
                <c:pt idx="136">
                  <c:v>27.4</c:v>
                </c:pt>
                <c:pt idx="137">
                  <c:v>28.44</c:v>
                </c:pt>
                <c:pt idx="138">
                  <c:v>29.1</c:v>
                </c:pt>
                <c:pt idx="139">
                  <c:v>29.4</c:v>
                </c:pt>
                <c:pt idx="140">
                  <c:v>28.88</c:v>
                </c:pt>
                <c:pt idx="141">
                  <c:v>29</c:v>
                </c:pt>
                <c:pt idx="142">
                  <c:v>29.38</c:v>
                </c:pt>
                <c:pt idx="143">
                  <c:v>29.16</c:v>
                </c:pt>
                <c:pt idx="144">
                  <c:v>29.6</c:v>
                </c:pt>
                <c:pt idx="145">
                  <c:v>29.28</c:v>
                </c:pt>
                <c:pt idx="146">
                  <c:v>30</c:v>
                </c:pt>
                <c:pt idx="147">
                  <c:v>-20.5</c:v>
                </c:pt>
                <c:pt idx="148">
                  <c:v>-22</c:v>
                </c:pt>
                <c:pt idx="149">
                  <c:v>-21.63</c:v>
                </c:pt>
                <c:pt idx="150">
                  <c:v>-22.71</c:v>
                </c:pt>
                <c:pt idx="151">
                  <c:v>-22.32</c:v>
                </c:pt>
                <c:pt idx="152">
                  <c:v>-20.77</c:v>
                </c:pt>
                <c:pt idx="153">
                  <c:v>-20.65</c:v>
                </c:pt>
                <c:pt idx="154">
                  <c:v>-22.74</c:v>
                </c:pt>
                <c:pt idx="155">
                  <c:v>-23.5</c:v>
                </c:pt>
                <c:pt idx="156">
                  <c:v>-24.33</c:v>
                </c:pt>
                <c:pt idx="157">
                  <c:v>-24.42</c:v>
                </c:pt>
                <c:pt idx="158">
                  <c:v>-28.14</c:v>
                </c:pt>
                <c:pt idx="159">
                  <c:v>-28.9</c:v>
                </c:pt>
                <c:pt idx="160">
                  <c:v>-29</c:v>
                </c:pt>
                <c:pt idx="161">
                  <c:v>-26.53</c:v>
                </c:pt>
                <c:pt idx="162">
                  <c:v>-26.68</c:v>
                </c:pt>
                <c:pt idx="163">
                  <c:v>-27.8</c:v>
                </c:pt>
                <c:pt idx="164">
                  <c:v>-27.33</c:v>
                </c:pt>
                <c:pt idx="165">
                  <c:v>-28.61</c:v>
                </c:pt>
                <c:pt idx="166">
                  <c:v>-27.84</c:v>
                </c:pt>
                <c:pt idx="167">
                  <c:v>-27.8</c:v>
                </c:pt>
                <c:pt idx="168">
                  <c:v>-25.08</c:v>
                </c:pt>
                <c:pt idx="169">
                  <c:v>-26.17</c:v>
                </c:pt>
                <c:pt idx="170">
                  <c:v>-27.71</c:v>
                </c:pt>
                <c:pt idx="171">
                  <c:v>-22.05</c:v>
                </c:pt>
                <c:pt idx="172">
                  <c:v>-29.2</c:v>
                </c:pt>
                <c:pt idx="173">
                  <c:v>-12.35</c:v>
                </c:pt>
                <c:pt idx="174">
                  <c:v>-14.15</c:v>
                </c:pt>
                <c:pt idx="175">
                  <c:v>-11.2</c:v>
                </c:pt>
                <c:pt idx="176">
                  <c:v>-12.1</c:v>
                </c:pt>
                <c:pt idx="177">
                  <c:v>-12.11</c:v>
                </c:pt>
                <c:pt idx="178">
                  <c:v>-11.4</c:v>
                </c:pt>
                <c:pt idx="179">
                  <c:v>-11.1</c:v>
                </c:pt>
                <c:pt idx="180">
                  <c:v>-12.4</c:v>
                </c:pt>
                <c:pt idx="181">
                  <c:v>-11.5</c:v>
                </c:pt>
                <c:pt idx="182">
                  <c:v>-12.98</c:v>
                </c:pt>
                <c:pt idx="183">
                  <c:v>-14.42</c:v>
                </c:pt>
                <c:pt idx="184">
                  <c:v>-13.9</c:v>
                </c:pt>
                <c:pt idx="185">
                  <c:v>-15.47</c:v>
                </c:pt>
                <c:pt idx="186">
                  <c:v>-16.079999999999998</c:v>
                </c:pt>
                <c:pt idx="187">
                  <c:v>-16.739999999999998</c:v>
                </c:pt>
                <c:pt idx="188">
                  <c:v>-18.399999999999999</c:v>
                </c:pt>
                <c:pt idx="189">
                  <c:v>-18.64</c:v>
                </c:pt>
                <c:pt idx="190">
                  <c:v>-19.8</c:v>
                </c:pt>
                <c:pt idx="191">
                  <c:v>-19.22</c:v>
                </c:pt>
                <c:pt idx="192">
                  <c:v>-17.899999999999999</c:v>
                </c:pt>
                <c:pt idx="193">
                  <c:v>-20</c:v>
                </c:pt>
                <c:pt idx="194">
                  <c:v>-2.7</c:v>
                </c:pt>
                <c:pt idx="195">
                  <c:v>-2.04</c:v>
                </c:pt>
                <c:pt idx="196">
                  <c:v>-0.3</c:v>
                </c:pt>
                <c:pt idx="197">
                  <c:v>-2.25</c:v>
                </c:pt>
                <c:pt idx="198">
                  <c:v>-1.65</c:v>
                </c:pt>
                <c:pt idx="199">
                  <c:v>-1.1499999999999999</c:v>
                </c:pt>
                <c:pt idx="200">
                  <c:v>-2.71</c:v>
                </c:pt>
                <c:pt idx="201">
                  <c:v>-3.59</c:v>
                </c:pt>
                <c:pt idx="202">
                  <c:v>-4.71</c:v>
                </c:pt>
                <c:pt idx="203">
                  <c:v>-5.93</c:v>
                </c:pt>
                <c:pt idx="204">
                  <c:v>-4.8099999999999996</c:v>
                </c:pt>
                <c:pt idx="205">
                  <c:v>-5.73</c:v>
                </c:pt>
                <c:pt idx="206">
                  <c:v>-5.73</c:v>
                </c:pt>
                <c:pt idx="207">
                  <c:v>-5.96</c:v>
                </c:pt>
                <c:pt idx="208">
                  <c:v>-9.09</c:v>
                </c:pt>
                <c:pt idx="209">
                  <c:v>-5.55</c:v>
                </c:pt>
                <c:pt idx="210">
                  <c:v>-9.2799999999999994</c:v>
                </c:pt>
                <c:pt idx="211">
                  <c:v>-9.6</c:v>
                </c:pt>
                <c:pt idx="212">
                  <c:v>-7.99</c:v>
                </c:pt>
                <c:pt idx="213">
                  <c:v>-8.4</c:v>
                </c:pt>
                <c:pt idx="214">
                  <c:v>-9.9</c:v>
                </c:pt>
                <c:pt idx="215">
                  <c:v>7.69</c:v>
                </c:pt>
                <c:pt idx="216">
                  <c:v>7.21</c:v>
                </c:pt>
                <c:pt idx="217">
                  <c:v>7.23</c:v>
                </c:pt>
                <c:pt idx="218">
                  <c:v>8.99</c:v>
                </c:pt>
                <c:pt idx="219">
                  <c:v>9.39</c:v>
                </c:pt>
                <c:pt idx="220">
                  <c:v>8.15</c:v>
                </c:pt>
                <c:pt idx="221">
                  <c:v>8.85</c:v>
                </c:pt>
                <c:pt idx="222">
                  <c:v>8.27</c:v>
                </c:pt>
                <c:pt idx="223">
                  <c:v>6.34</c:v>
                </c:pt>
                <c:pt idx="224">
                  <c:v>4.47</c:v>
                </c:pt>
                <c:pt idx="225">
                  <c:v>3.63</c:v>
                </c:pt>
                <c:pt idx="226">
                  <c:v>3.3</c:v>
                </c:pt>
                <c:pt idx="227">
                  <c:v>4.97</c:v>
                </c:pt>
                <c:pt idx="228">
                  <c:v>4.59</c:v>
                </c:pt>
                <c:pt idx="229">
                  <c:v>4.95</c:v>
                </c:pt>
                <c:pt idx="230">
                  <c:v>4.5199999999999996</c:v>
                </c:pt>
                <c:pt idx="231">
                  <c:v>7.57</c:v>
                </c:pt>
                <c:pt idx="232">
                  <c:v>3.8</c:v>
                </c:pt>
                <c:pt idx="233">
                  <c:v>3.03</c:v>
                </c:pt>
                <c:pt idx="234">
                  <c:v>3.26</c:v>
                </c:pt>
                <c:pt idx="235">
                  <c:v>1.04</c:v>
                </c:pt>
                <c:pt idx="236">
                  <c:v>0.13</c:v>
                </c:pt>
                <c:pt idx="237">
                  <c:v>0.48</c:v>
                </c:pt>
                <c:pt idx="238">
                  <c:v>0.5</c:v>
                </c:pt>
                <c:pt idx="239">
                  <c:v>1.33</c:v>
                </c:pt>
                <c:pt idx="240">
                  <c:v>18.010000000000002</c:v>
                </c:pt>
                <c:pt idx="241">
                  <c:v>18.38</c:v>
                </c:pt>
                <c:pt idx="242">
                  <c:v>18.670000000000002</c:v>
                </c:pt>
                <c:pt idx="243">
                  <c:v>18.149999999999999</c:v>
                </c:pt>
                <c:pt idx="244">
                  <c:v>16.16</c:v>
                </c:pt>
                <c:pt idx="245">
                  <c:v>12.59</c:v>
                </c:pt>
                <c:pt idx="246">
                  <c:v>12.42</c:v>
                </c:pt>
                <c:pt idx="247">
                  <c:v>12.66</c:v>
                </c:pt>
                <c:pt idx="248">
                  <c:v>15.37</c:v>
                </c:pt>
                <c:pt idx="249">
                  <c:v>14.35</c:v>
                </c:pt>
                <c:pt idx="250">
                  <c:v>14.6</c:v>
                </c:pt>
                <c:pt idx="251">
                  <c:v>14.07</c:v>
                </c:pt>
                <c:pt idx="252">
                  <c:v>17.399999999999999</c:v>
                </c:pt>
                <c:pt idx="253">
                  <c:v>10.17</c:v>
                </c:pt>
                <c:pt idx="254">
                  <c:v>14.4</c:v>
                </c:pt>
                <c:pt idx="255">
                  <c:v>10.5</c:v>
                </c:pt>
                <c:pt idx="256">
                  <c:v>16.399999999999999</c:v>
                </c:pt>
                <c:pt idx="257">
                  <c:v>15.78</c:v>
                </c:pt>
                <c:pt idx="258">
                  <c:v>28.98</c:v>
                </c:pt>
                <c:pt idx="259">
                  <c:v>29.08</c:v>
                </c:pt>
                <c:pt idx="260">
                  <c:v>25.69</c:v>
                </c:pt>
                <c:pt idx="261">
                  <c:v>26.2</c:v>
                </c:pt>
                <c:pt idx="262">
                  <c:v>25.79</c:v>
                </c:pt>
                <c:pt idx="263">
                  <c:v>29.8</c:v>
                </c:pt>
                <c:pt idx="264">
                  <c:v>30</c:v>
                </c:pt>
                <c:pt idx="265">
                  <c:v>28.34</c:v>
                </c:pt>
                <c:pt idx="266">
                  <c:v>26.21</c:v>
                </c:pt>
                <c:pt idx="267">
                  <c:v>23.84</c:v>
                </c:pt>
                <c:pt idx="268">
                  <c:v>23.35</c:v>
                </c:pt>
                <c:pt idx="269">
                  <c:v>23.72</c:v>
                </c:pt>
                <c:pt idx="270">
                  <c:v>22.18</c:v>
                </c:pt>
                <c:pt idx="271">
                  <c:v>21.5</c:v>
                </c:pt>
                <c:pt idx="272">
                  <c:v>-30</c:v>
                </c:pt>
                <c:pt idx="273">
                  <c:v>-27.7</c:v>
                </c:pt>
                <c:pt idx="274">
                  <c:v>-28.42</c:v>
                </c:pt>
                <c:pt idx="275">
                  <c:v>-28.03</c:v>
                </c:pt>
                <c:pt idx="276">
                  <c:v>-29.5</c:v>
                </c:pt>
                <c:pt idx="277">
                  <c:v>-30</c:v>
                </c:pt>
                <c:pt idx="278">
                  <c:v>-29.09</c:v>
                </c:pt>
                <c:pt idx="279">
                  <c:v>-27.64</c:v>
                </c:pt>
                <c:pt idx="280">
                  <c:v>-25.67</c:v>
                </c:pt>
                <c:pt idx="281">
                  <c:v>-25.05</c:v>
                </c:pt>
                <c:pt idx="282">
                  <c:v>-22.8</c:v>
                </c:pt>
                <c:pt idx="283">
                  <c:v>-21.5</c:v>
                </c:pt>
                <c:pt idx="284">
                  <c:v>-20.96</c:v>
                </c:pt>
                <c:pt idx="285">
                  <c:v>-23.79</c:v>
                </c:pt>
                <c:pt idx="286">
                  <c:v>-22.84</c:v>
                </c:pt>
                <c:pt idx="287">
                  <c:v>-21.65</c:v>
                </c:pt>
                <c:pt idx="288">
                  <c:v>-24.7</c:v>
                </c:pt>
                <c:pt idx="289">
                  <c:v>-26.02</c:v>
                </c:pt>
                <c:pt idx="290">
                  <c:v>-26.64</c:v>
                </c:pt>
                <c:pt idx="291">
                  <c:v>-28.05</c:v>
                </c:pt>
                <c:pt idx="292">
                  <c:v>-18.41</c:v>
                </c:pt>
                <c:pt idx="293">
                  <c:v>-18.100000000000001</c:v>
                </c:pt>
                <c:pt idx="294">
                  <c:v>-20</c:v>
                </c:pt>
                <c:pt idx="295">
                  <c:v>-17.63</c:v>
                </c:pt>
                <c:pt idx="296">
                  <c:v>-16.29</c:v>
                </c:pt>
                <c:pt idx="297">
                  <c:v>-16.260000000000002</c:v>
                </c:pt>
                <c:pt idx="298">
                  <c:v>-18.010000000000002</c:v>
                </c:pt>
                <c:pt idx="299">
                  <c:v>-14.77</c:v>
                </c:pt>
                <c:pt idx="300">
                  <c:v>-13.17</c:v>
                </c:pt>
                <c:pt idx="301">
                  <c:v>-11.14</c:v>
                </c:pt>
                <c:pt idx="302">
                  <c:v>-12.54</c:v>
                </c:pt>
                <c:pt idx="303">
                  <c:v>-13.25</c:v>
                </c:pt>
                <c:pt idx="304">
                  <c:v>-12.62</c:v>
                </c:pt>
                <c:pt idx="305">
                  <c:v>-12.3</c:v>
                </c:pt>
                <c:pt idx="306">
                  <c:v>-10.93</c:v>
                </c:pt>
                <c:pt idx="307">
                  <c:v>-9.57</c:v>
                </c:pt>
                <c:pt idx="308">
                  <c:v>-9.2100000000000009</c:v>
                </c:pt>
                <c:pt idx="309">
                  <c:v>-7.64</c:v>
                </c:pt>
                <c:pt idx="310">
                  <c:v>-7.38</c:v>
                </c:pt>
                <c:pt idx="311">
                  <c:v>-6.83</c:v>
                </c:pt>
                <c:pt idx="312">
                  <c:v>-8.18</c:v>
                </c:pt>
                <c:pt idx="313">
                  <c:v>-7.24</c:v>
                </c:pt>
                <c:pt idx="314">
                  <c:v>-6.1</c:v>
                </c:pt>
                <c:pt idx="315">
                  <c:v>-5.79</c:v>
                </c:pt>
                <c:pt idx="316">
                  <c:v>-8.01</c:v>
                </c:pt>
                <c:pt idx="317">
                  <c:v>-8.24</c:v>
                </c:pt>
                <c:pt idx="318">
                  <c:v>-8.1300000000000008</c:v>
                </c:pt>
                <c:pt idx="319">
                  <c:v>-8.64</c:v>
                </c:pt>
                <c:pt idx="320">
                  <c:v>-8.74</c:v>
                </c:pt>
                <c:pt idx="321">
                  <c:v>-7.33</c:v>
                </c:pt>
                <c:pt idx="322">
                  <c:v>-6.74</c:v>
                </c:pt>
                <c:pt idx="323">
                  <c:v>-5.14</c:v>
                </c:pt>
                <c:pt idx="324">
                  <c:v>-6.39</c:v>
                </c:pt>
                <c:pt idx="325">
                  <c:v>-8.99</c:v>
                </c:pt>
                <c:pt idx="326">
                  <c:v>-3.77</c:v>
                </c:pt>
                <c:pt idx="327">
                  <c:v>-2.72</c:v>
                </c:pt>
                <c:pt idx="328">
                  <c:v>-2.63</c:v>
                </c:pt>
                <c:pt idx="329">
                  <c:v>-0.6</c:v>
                </c:pt>
                <c:pt idx="330">
                  <c:v>-0.61</c:v>
                </c:pt>
                <c:pt idx="331">
                  <c:v>-1.44</c:v>
                </c:pt>
                <c:pt idx="332">
                  <c:v>-0.34</c:v>
                </c:pt>
                <c:pt idx="333">
                  <c:v>7.71</c:v>
                </c:pt>
                <c:pt idx="334">
                  <c:v>8.8000000000000007</c:v>
                </c:pt>
                <c:pt idx="335">
                  <c:v>8.52</c:v>
                </c:pt>
                <c:pt idx="336">
                  <c:v>6.81</c:v>
                </c:pt>
                <c:pt idx="337">
                  <c:v>9.1</c:v>
                </c:pt>
                <c:pt idx="338">
                  <c:v>8.6300000000000008</c:v>
                </c:pt>
                <c:pt idx="339">
                  <c:v>8.41</c:v>
                </c:pt>
                <c:pt idx="340">
                  <c:v>7.61</c:v>
                </c:pt>
                <c:pt idx="341">
                  <c:v>7.51</c:v>
                </c:pt>
                <c:pt idx="342">
                  <c:v>7.24</c:v>
                </c:pt>
                <c:pt idx="343">
                  <c:v>6.13</c:v>
                </c:pt>
                <c:pt idx="344">
                  <c:v>5.51</c:v>
                </c:pt>
                <c:pt idx="345">
                  <c:v>5.09</c:v>
                </c:pt>
                <c:pt idx="346">
                  <c:v>3.26</c:v>
                </c:pt>
                <c:pt idx="347">
                  <c:v>2.91</c:v>
                </c:pt>
                <c:pt idx="348">
                  <c:v>2.5099999999999998</c:v>
                </c:pt>
                <c:pt idx="349">
                  <c:v>2.7</c:v>
                </c:pt>
                <c:pt idx="350">
                  <c:v>2.9</c:v>
                </c:pt>
                <c:pt idx="351">
                  <c:v>0.08</c:v>
                </c:pt>
                <c:pt idx="352">
                  <c:v>0</c:v>
                </c:pt>
                <c:pt idx="353">
                  <c:v>3.2</c:v>
                </c:pt>
                <c:pt idx="354">
                  <c:v>3.16</c:v>
                </c:pt>
                <c:pt idx="355">
                  <c:v>2.52</c:v>
                </c:pt>
                <c:pt idx="356">
                  <c:v>3.56</c:v>
                </c:pt>
                <c:pt idx="357">
                  <c:v>3.45</c:v>
                </c:pt>
                <c:pt idx="358">
                  <c:v>1.31</c:v>
                </c:pt>
                <c:pt idx="359">
                  <c:v>19.600000000000001</c:v>
                </c:pt>
                <c:pt idx="360">
                  <c:v>19.059999999999999</c:v>
                </c:pt>
                <c:pt idx="361">
                  <c:v>15</c:v>
                </c:pt>
                <c:pt idx="362">
                  <c:v>13.94</c:v>
                </c:pt>
                <c:pt idx="363">
                  <c:v>12.48</c:v>
                </c:pt>
                <c:pt idx="364">
                  <c:v>12.44</c:v>
                </c:pt>
                <c:pt idx="365">
                  <c:v>11.69</c:v>
                </c:pt>
                <c:pt idx="366">
                  <c:v>11.23</c:v>
                </c:pt>
                <c:pt idx="367">
                  <c:v>10.86</c:v>
                </c:pt>
                <c:pt idx="368">
                  <c:v>11.56</c:v>
                </c:pt>
                <c:pt idx="369">
                  <c:v>13.95</c:v>
                </c:pt>
                <c:pt idx="370">
                  <c:v>12.13</c:v>
                </c:pt>
                <c:pt idx="371">
                  <c:v>10.16</c:v>
                </c:pt>
                <c:pt idx="372">
                  <c:v>10.17</c:v>
                </c:pt>
                <c:pt idx="373">
                  <c:v>11.78</c:v>
                </c:pt>
                <c:pt idx="374">
                  <c:v>12.04</c:v>
                </c:pt>
                <c:pt idx="375">
                  <c:v>15.88</c:v>
                </c:pt>
                <c:pt idx="376">
                  <c:v>18.2</c:v>
                </c:pt>
                <c:pt idx="377">
                  <c:v>11.41</c:v>
                </c:pt>
                <c:pt idx="378">
                  <c:v>30</c:v>
                </c:pt>
                <c:pt idx="379">
                  <c:v>27.85</c:v>
                </c:pt>
                <c:pt idx="380">
                  <c:v>30</c:v>
                </c:pt>
                <c:pt idx="381">
                  <c:v>29.47</c:v>
                </c:pt>
                <c:pt idx="382">
                  <c:v>30</c:v>
                </c:pt>
                <c:pt idx="383">
                  <c:v>26.39</c:v>
                </c:pt>
                <c:pt idx="384">
                  <c:v>23.74</c:v>
                </c:pt>
                <c:pt idx="385">
                  <c:v>21.07</c:v>
                </c:pt>
                <c:pt idx="386">
                  <c:v>21.08</c:v>
                </c:pt>
                <c:pt idx="387">
                  <c:v>21.62</c:v>
                </c:pt>
                <c:pt idx="388">
                  <c:v>23.9</c:v>
                </c:pt>
                <c:pt idx="389">
                  <c:v>-29.62</c:v>
                </c:pt>
                <c:pt idx="390">
                  <c:v>-28.14</c:v>
                </c:pt>
                <c:pt idx="391">
                  <c:v>-27.69</c:v>
                </c:pt>
                <c:pt idx="392">
                  <c:v>-26.16</c:v>
                </c:pt>
                <c:pt idx="393">
                  <c:v>-27.63</c:v>
                </c:pt>
                <c:pt idx="394">
                  <c:v>-29.93</c:v>
                </c:pt>
                <c:pt idx="395">
                  <c:v>-29.48</c:v>
                </c:pt>
                <c:pt idx="396">
                  <c:v>-27.25</c:v>
                </c:pt>
                <c:pt idx="397">
                  <c:v>-25.61</c:v>
                </c:pt>
                <c:pt idx="398">
                  <c:v>-27.01</c:v>
                </c:pt>
                <c:pt idx="399">
                  <c:v>-27.36</c:v>
                </c:pt>
                <c:pt idx="400">
                  <c:v>-29.49</c:v>
                </c:pt>
                <c:pt idx="401">
                  <c:v>-27.87</c:v>
                </c:pt>
                <c:pt idx="402">
                  <c:v>-27.6</c:v>
                </c:pt>
                <c:pt idx="403">
                  <c:v>-24.3</c:v>
                </c:pt>
                <c:pt idx="404">
                  <c:v>-24.2</c:v>
                </c:pt>
                <c:pt idx="405">
                  <c:v>-20.79</c:v>
                </c:pt>
                <c:pt idx="406">
                  <c:v>-20</c:v>
                </c:pt>
                <c:pt idx="407">
                  <c:v>-20.5</c:v>
                </c:pt>
                <c:pt idx="408">
                  <c:v>-22.42</c:v>
                </c:pt>
                <c:pt idx="409">
                  <c:v>-24.21</c:v>
                </c:pt>
                <c:pt idx="410">
                  <c:v>-21.61</c:v>
                </c:pt>
                <c:pt idx="411">
                  <c:v>-18.79</c:v>
                </c:pt>
                <c:pt idx="412">
                  <c:v>-18.64</c:v>
                </c:pt>
                <c:pt idx="413">
                  <c:v>-15.78</c:v>
                </c:pt>
                <c:pt idx="414">
                  <c:v>-15.81</c:v>
                </c:pt>
                <c:pt idx="415">
                  <c:v>-14.29</c:v>
                </c:pt>
                <c:pt idx="416">
                  <c:v>-14.24</c:v>
                </c:pt>
                <c:pt idx="417">
                  <c:v>-15.67</c:v>
                </c:pt>
                <c:pt idx="418">
                  <c:v>-18.260000000000002</c:v>
                </c:pt>
                <c:pt idx="419">
                  <c:v>-16.96</c:v>
                </c:pt>
                <c:pt idx="420">
                  <c:v>-17.23</c:v>
                </c:pt>
                <c:pt idx="421">
                  <c:v>-15.01</c:v>
                </c:pt>
                <c:pt idx="422">
                  <c:v>-14.28</c:v>
                </c:pt>
                <c:pt idx="423">
                  <c:v>-15</c:v>
                </c:pt>
                <c:pt idx="424">
                  <c:v>-14.77</c:v>
                </c:pt>
                <c:pt idx="425">
                  <c:v>-14.54</c:v>
                </c:pt>
                <c:pt idx="426">
                  <c:v>-15.25</c:v>
                </c:pt>
                <c:pt idx="427">
                  <c:v>-17.3</c:v>
                </c:pt>
                <c:pt idx="428">
                  <c:v>-10.98</c:v>
                </c:pt>
                <c:pt idx="429">
                  <c:v>-11.1</c:v>
                </c:pt>
                <c:pt idx="430">
                  <c:v>-6.88</c:v>
                </c:pt>
                <c:pt idx="431">
                  <c:v>-0.81</c:v>
                </c:pt>
                <c:pt idx="432">
                  <c:v>-1.53</c:v>
                </c:pt>
                <c:pt idx="433">
                  <c:v>-3.81</c:v>
                </c:pt>
                <c:pt idx="434">
                  <c:v>-3.14</c:v>
                </c:pt>
                <c:pt idx="435">
                  <c:v>-4.45</c:v>
                </c:pt>
                <c:pt idx="436">
                  <c:v>6.39</c:v>
                </c:pt>
                <c:pt idx="437">
                  <c:v>4.7699999999999996</c:v>
                </c:pt>
                <c:pt idx="438">
                  <c:v>4.0999999999999996</c:v>
                </c:pt>
                <c:pt idx="439">
                  <c:v>5.44</c:v>
                </c:pt>
                <c:pt idx="440">
                  <c:v>5.23</c:v>
                </c:pt>
                <c:pt idx="441">
                  <c:v>6.78</c:v>
                </c:pt>
                <c:pt idx="442">
                  <c:v>3.27</c:v>
                </c:pt>
                <c:pt idx="443">
                  <c:v>1</c:v>
                </c:pt>
                <c:pt idx="444">
                  <c:v>1.1599999999999999</c:v>
                </c:pt>
                <c:pt idx="445">
                  <c:v>17.27</c:v>
                </c:pt>
                <c:pt idx="446">
                  <c:v>17.329999999999998</c:v>
                </c:pt>
                <c:pt idx="447">
                  <c:v>17.920000000000002</c:v>
                </c:pt>
                <c:pt idx="448">
                  <c:v>16.07</c:v>
                </c:pt>
                <c:pt idx="449">
                  <c:v>17.91</c:v>
                </c:pt>
                <c:pt idx="450">
                  <c:v>17.850000000000001</c:v>
                </c:pt>
                <c:pt idx="451">
                  <c:v>15.43</c:v>
                </c:pt>
                <c:pt idx="452">
                  <c:v>11.07</c:v>
                </c:pt>
                <c:pt idx="453">
                  <c:v>12.14</c:v>
                </c:pt>
                <c:pt idx="454">
                  <c:v>12.53</c:v>
                </c:pt>
                <c:pt idx="455">
                  <c:v>12.78</c:v>
                </c:pt>
                <c:pt idx="456">
                  <c:v>14.38</c:v>
                </c:pt>
                <c:pt idx="457">
                  <c:v>14</c:v>
                </c:pt>
                <c:pt idx="458">
                  <c:v>13.95</c:v>
                </c:pt>
                <c:pt idx="459">
                  <c:v>12.5</c:v>
                </c:pt>
                <c:pt idx="460">
                  <c:v>11.65</c:v>
                </c:pt>
                <c:pt idx="461">
                  <c:v>10.83</c:v>
                </c:pt>
                <c:pt idx="462">
                  <c:v>10.56</c:v>
                </c:pt>
                <c:pt idx="463">
                  <c:v>29.22</c:v>
                </c:pt>
                <c:pt idx="464">
                  <c:v>30</c:v>
                </c:pt>
                <c:pt idx="465">
                  <c:v>26.6</c:v>
                </c:pt>
                <c:pt idx="466">
                  <c:v>24.8</c:v>
                </c:pt>
                <c:pt idx="467">
                  <c:v>23.85</c:v>
                </c:pt>
                <c:pt idx="468">
                  <c:v>23.9</c:v>
                </c:pt>
                <c:pt idx="469">
                  <c:v>27.13</c:v>
                </c:pt>
                <c:pt idx="470">
                  <c:v>27.2</c:v>
                </c:pt>
                <c:pt idx="471">
                  <c:v>29.8</c:v>
                </c:pt>
                <c:pt idx="472">
                  <c:v>25.87</c:v>
                </c:pt>
                <c:pt idx="473">
                  <c:v>25.25</c:v>
                </c:pt>
                <c:pt idx="474">
                  <c:v>22.39</c:v>
                </c:pt>
                <c:pt idx="475">
                  <c:v>21.31</c:v>
                </c:pt>
                <c:pt idx="476">
                  <c:v>21.48</c:v>
                </c:pt>
                <c:pt idx="477">
                  <c:v>-29.62</c:v>
                </c:pt>
                <c:pt idx="478">
                  <c:v>-29.66</c:v>
                </c:pt>
                <c:pt idx="479">
                  <c:v>-25.69</c:v>
                </c:pt>
                <c:pt idx="480">
                  <c:v>-24.82</c:v>
                </c:pt>
                <c:pt idx="481">
                  <c:v>-26.03</c:v>
                </c:pt>
                <c:pt idx="482">
                  <c:v>-25.65</c:v>
                </c:pt>
                <c:pt idx="483">
                  <c:v>-23.2</c:v>
                </c:pt>
                <c:pt idx="484">
                  <c:v>-23.16</c:v>
                </c:pt>
                <c:pt idx="485">
                  <c:v>-19.670000000000002</c:v>
                </c:pt>
                <c:pt idx="486">
                  <c:v>-19.04</c:v>
                </c:pt>
                <c:pt idx="487">
                  <c:v>-17.57</c:v>
                </c:pt>
                <c:pt idx="488">
                  <c:v>-16.690000000000001</c:v>
                </c:pt>
                <c:pt idx="489">
                  <c:v>-14.3</c:v>
                </c:pt>
                <c:pt idx="490">
                  <c:v>-13.43</c:v>
                </c:pt>
                <c:pt idx="491">
                  <c:v>-14.66</c:v>
                </c:pt>
                <c:pt idx="492">
                  <c:v>-15.71</c:v>
                </c:pt>
                <c:pt idx="493">
                  <c:v>-13.31</c:v>
                </c:pt>
                <c:pt idx="494">
                  <c:v>-11.71</c:v>
                </c:pt>
                <c:pt idx="495">
                  <c:v>-10</c:v>
                </c:pt>
                <c:pt idx="496">
                  <c:v>-10.32</c:v>
                </c:pt>
                <c:pt idx="497">
                  <c:v>-10.23</c:v>
                </c:pt>
                <c:pt idx="498">
                  <c:v>-10.96</c:v>
                </c:pt>
                <c:pt idx="499">
                  <c:v>-10</c:v>
                </c:pt>
                <c:pt idx="500">
                  <c:v>-8.6199999999999992</c:v>
                </c:pt>
                <c:pt idx="501">
                  <c:v>-9.3699999999999992</c:v>
                </c:pt>
                <c:pt idx="502">
                  <c:v>-9.35</c:v>
                </c:pt>
                <c:pt idx="503">
                  <c:v>-10.19</c:v>
                </c:pt>
                <c:pt idx="504">
                  <c:v>-10.17</c:v>
                </c:pt>
                <c:pt idx="505">
                  <c:v>-10.58</c:v>
                </c:pt>
                <c:pt idx="506">
                  <c:v>-9.5299999999999994</c:v>
                </c:pt>
                <c:pt idx="507">
                  <c:v>-7.78</c:v>
                </c:pt>
                <c:pt idx="508">
                  <c:v>-6.43</c:v>
                </c:pt>
                <c:pt idx="509">
                  <c:v>-4.29</c:v>
                </c:pt>
                <c:pt idx="510">
                  <c:v>-3.95</c:v>
                </c:pt>
                <c:pt idx="511">
                  <c:v>-4.34</c:v>
                </c:pt>
                <c:pt idx="512">
                  <c:v>-2.77</c:v>
                </c:pt>
                <c:pt idx="513">
                  <c:v>-3.15</c:v>
                </c:pt>
                <c:pt idx="514">
                  <c:v>-2.5499999999999998</c:v>
                </c:pt>
                <c:pt idx="515">
                  <c:v>6.55</c:v>
                </c:pt>
                <c:pt idx="516">
                  <c:v>9.6999999999999993</c:v>
                </c:pt>
                <c:pt idx="517">
                  <c:v>8.48</c:v>
                </c:pt>
                <c:pt idx="518">
                  <c:v>9.6999999999999993</c:v>
                </c:pt>
                <c:pt idx="519">
                  <c:v>9.3000000000000007</c:v>
                </c:pt>
                <c:pt idx="520">
                  <c:v>2.17</c:v>
                </c:pt>
                <c:pt idx="521">
                  <c:v>1.1599999999999999</c:v>
                </c:pt>
                <c:pt idx="522">
                  <c:v>1.37</c:v>
                </c:pt>
                <c:pt idx="523">
                  <c:v>0.88</c:v>
                </c:pt>
                <c:pt idx="524">
                  <c:v>-0.02</c:v>
                </c:pt>
                <c:pt idx="525">
                  <c:v>2.98</c:v>
                </c:pt>
                <c:pt idx="526">
                  <c:v>3.23</c:v>
                </c:pt>
                <c:pt idx="527">
                  <c:v>1.75</c:v>
                </c:pt>
                <c:pt idx="528">
                  <c:v>16.809999999999999</c:v>
                </c:pt>
                <c:pt idx="529">
                  <c:v>16.09</c:v>
                </c:pt>
                <c:pt idx="530">
                  <c:v>16.14</c:v>
                </c:pt>
                <c:pt idx="531">
                  <c:v>12.15</c:v>
                </c:pt>
                <c:pt idx="532">
                  <c:v>13.49</c:v>
                </c:pt>
                <c:pt idx="533">
                  <c:v>13.25</c:v>
                </c:pt>
                <c:pt idx="534">
                  <c:v>12.25</c:v>
                </c:pt>
                <c:pt idx="535">
                  <c:v>29.14</c:v>
                </c:pt>
                <c:pt idx="536">
                  <c:v>29.65</c:v>
                </c:pt>
                <c:pt idx="537">
                  <c:v>22.76</c:v>
                </c:pt>
                <c:pt idx="538">
                  <c:v>23.58</c:v>
                </c:pt>
                <c:pt idx="539">
                  <c:v>24.48</c:v>
                </c:pt>
                <c:pt idx="540">
                  <c:v>23.2</c:v>
                </c:pt>
                <c:pt idx="541">
                  <c:v>25.74</c:v>
                </c:pt>
                <c:pt idx="542">
                  <c:v>25.31</c:v>
                </c:pt>
                <c:pt idx="543">
                  <c:v>23.57</c:v>
                </c:pt>
                <c:pt idx="544">
                  <c:v>25.42</c:v>
                </c:pt>
                <c:pt idx="545">
                  <c:v>25.45</c:v>
                </c:pt>
                <c:pt idx="546">
                  <c:v>24.2</c:v>
                </c:pt>
                <c:pt idx="547">
                  <c:v>20.14</c:v>
                </c:pt>
                <c:pt idx="548">
                  <c:v>21.32</c:v>
                </c:pt>
                <c:pt idx="549">
                  <c:v>21.45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888368"/>
        <c:axId val="289886800"/>
      </c:scatterChart>
      <c:valAx>
        <c:axId val="28988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6800"/>
        <c:crosses val="autoZero"/>
        <c:crossBetween val="midCat"/>
      </c:valAx>
      <c:valAx>
        <c:axId val="2898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8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280987</xdr:colOff>
      <xdr:row>5</xdr:row>
      <xdr:rowOff>166687</xdr:rowOff>
    </xdr:from>
    <xdr:to>
      <xdr:col>31</xdr:col>
      <xdr:colOff>585787</xdr:colOff>
      <xdr:row>20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300037</xdr:colOff>
      <xdr:row>6</xdr:row>
      <xdr:rowOff>71437</xdr:rowOff>
    </xdr:from>
    <xdr:to>
      <xdr:col>32</xdr:col>
      <xdr:colOff>604837</xdr:colOff>
      <xdr:row>20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400049</xdr:colOff>
      <xdr:row>6</xdr:row>
      <xdr:rowOff>42862</xdr:rowOff>
    </xdr:from>
    <xdr:to>
      <xdr:col>30</xdr:col>
      <xdr:colOff>381000</xdr:colOff>
      <xdr:row>20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552450</xdr:colOff>
      <xdr:row>23</xdr:row>
      <xdr:rowOff>161925</xdr:rowOff>
    </xdr:from>
    <xdr:to>
      <xdr:col>32</xdr:col>
      <xdr:colOff>590550</xdr:colOff>
      <xdr:row>43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314325</xdr:colOff>
      <xdr:row>37</xdr:row>
      <xdr:rowOff>47625</xdr:rowOff>
    </xdr:from>
    <xdr:to>
      <xdr:col>26</xdr:col>
      <xdr:colOff>57150</xdr:colOff>
      <xdr:row>39</xdr:row>
      <xdr:rowOff>19050</xdr:rowOff>
    </xdr:to>
    <xdr:cxnSp macro="">
      <xdr:nvCxnSpPr>
        <xdr:cNvPr id="8" name="Straight Arrow Connector 7"/>
        <xdr:cNvCxnSpPr/>
      </xdr:nvCxnSpPr>
      <xdr:spPr>
        <a:xfrm flipH="1">
          <a:off x="25393650" y="7096125"/>
          <a:ext cx="3524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509587</xdr:colOff>
      <xdr:row>4</xdr:row>
      <xdr:rowOff>80962</xdr:rowOff>
    </xdr:from>
    <xdr:to>
      <xdr:col>48</xdr:col>
      <xdr:colOff>204787</xdr:colOff>
      <xdr:row>18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57150</xdr:colOff>
      <xdr:row>6</xdr:row>
      <xdr:rowOff>119062</xdr:rowOff>
    </xdr:from>
    <xdr:to>
      <xdr:col>31</xdr:col>
      <xdr:colOff>361950</xdr:colOff>
      <xdr:row>21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6</xdr:row>
      <xdr:rowOff>71437</xdr:rowOff>
    </xdr:from>
    <xdr:to>
      <xdr:col>31</xdr:col>
      <xdr:colOff>333375</xdr:colOff>
      <xdr:row>20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ap_plot_te2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47"/>
  <sheetViews>
    <sheetView topLeftCell="AG1" workbookViewId="0">
      <selection activeCell="AM1378" sqref="AM1378"/>
    </sheetView>
  </sheetViews>
  <sheetFormatPr defaultRowHeight="15" x14ac:dyDescent="0.25"/>
  <cols>
    <col min="1" max="1" width="15.85546875" bestFit="1" customWidth="1"/>
    <col min="6" max="6" width="20.7109375" bestFit="1" customWidth="1"/>
    <col min="12" max="12" width="13.140625" customWidth="1"/>
    <col min="16" max="16" width="12.140625" customWidth="1"/>
    <col min="17" max="17" width="24.140625" customWidth="1"/>
    <col min="19" max="19" width="13.85546875" customWidth="1"/>
    <col min="20" max="20" width="12.140625" customWidth="1"/>
    <col min="23" max="23" width="15.140625" bestFit="1" customWidth="1"/>
    <col min="39" max="39" width="9.8554687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s="2" t="s">
        <v>1493</v>
      </c>
      <c r="AH1" t="s">
        <v>3272</v>
      </c>
      <c r="AI1" t="s">
        <v>3305</v>
      </c>
      <c r="AJ1" t="s">
        <v>3306</v>
      </c>
      <c r="AK1" t="s">
        <v>3280</v>
      </c>
      <c r="AL1" t="s">
        <v>3286</v>
      </c>
      <c r="AM1" t="s">
        <v>3288</v>
      </c>
      <c r="AN1" t="s">
        <v>11</v>
      </c>
      <c r="AO1" t="s">
        <v>3293</v>
      </c>
      <c r="AP1" t="s">
        <v>3294</v>
      </c>
      <c r="AQ1" t="s">
        <v>3286</v>
      </c>
      <c r="AR1" t="s">
        <v>3287</v>
      </c>
    </row>
    <row r="2" spans="1:44" x14ac:dyDescent="0.25">
      <c r="A2" t="s">
        <v>23</v>
      </c>
      <c r="B2" t="s">
        <v>24</v>
      </c>
      <c r="C2">
        <v>1994</v>
      </c>
      <c r="D2" t="s">
        <v>25</v>
      </c>
      <c r="E2" t="s">
        <v>26</v>
      </c>
      <c r="F2" t="s">
        <v>27</v>
      </c>
      <c r="G2">
        <v>14</v>
      </c>
      <c r="H2">
        <v>532331.5</v>
      </c>
      <c r="I2">
        <v>6192847.7000000002</v>
      </c>
      <c r="J2">
        <v>89.39</v>
      </c>
      <c r="K2">
        <v>-20.22</v>
      </c>
      <c r="L2">
        <v>8.6999999999999994E-2</v>
      </c>
      <c r="M2" t="s">
        <v>28</v>
      </c>
      <c r="N2">
        <v>-999</v>
      </c>
      <c r="O2">
        <v>9.61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 t="s">
        <v>29</v>
      </c>
      <c r="W2" s="1">
        <v>36138</v>
      </c>
      <c r="Y2" s="2" t="s">
        <v>1494</v>
      </c>
      <c r="AH2">
        <v>1</v>
      </c>
      <c r="AI2">
        <f>J2-80+5</f>
        <v>14.39</v>
      </c>
      <c r="AJ2">
        <f>K2+30+5</f>
        <v>14.780000000000001</v>
      </c>
      <c r="AK2" s="5">
        <f t="shared" ref="AK2:AK66" si="0">IF(N2&gt;-999,N2,O2)</f>
        <v>9.61</v>
      </c>
      <c r="AL2" s="3">
        <f>IF(Q2&gt;-999,IF(AK2-Q2&gt;0,AK2-Q2,$AQ$2),$AQ$2)</f>
        <v>5.6640288924558542</v>
      </c>
      <c r="AM2" s="3">
        <f>IF(AK2-AL2&gt;0,AK2-AL2,AK2)</f>
        <v>3.9459711075441453</v>
      </c>
      <c r="AN2" s="3">
        <f>L2</f>
        <v>8.6999999999999994E-2</v>
      </c>
      <c r="AO2" s="3">
        <f>IF(R2&gt;-999,(COS(RADIANS(45))*(S2+T2+U2+R2))/4,$AR$2)</f>
        <v>0.78849999999999987</v>
      </c>
      <c r="AP2" s="3">
        <f>IF(R2&gt;-999,(COS(RADIANS(45))*(S2+T2+U2+R2))/4,$AR$2)</f>
        <v>0.78849999999999987</v>
      </c>
      <c r="AQ2" s="3">
        <v>5.6640288924558542</v>
      </c>
      <c r="AR2" s="3">
        <v>0.78849999999999987</v>
      </c>
    </row>
    <row r="3" spans="1:44" x14ac:dyDescent="0.25">
      <c r="A3" t="s">
        <v>23</v>
      </c>
      <c r="B3" t="s">
        <v>24</v>
      </c>
      <c r="C3">
        <v>1994</v>
      </c>
      <c r="D3" t="s">
        <v>25</v>
      </c>
      <c r="E3" t="s">
        <v>30</v>
      </c>
      <c r="F3" t="s">
        <v>27</v>
      </c>
      <c r="G3">
        <v>14</v>
      </c>
      <c r="H3">
        <v>532330.5</v>
      </c>
      <c r="I3">
        <v>6192847.7000000002</v>
      </c>
      <c r="J3">
        <v>88.94</v>
      </c>
      <c r="K3">
        <v>-20.95</v>
      </c>
      <c r="L3">
        <v>0.123</v>
      </c>
      <c r="M3" t="s">
        <v>31</v>
      </c>
      <c r="N3">
        <v>-999</v>
      </c>
      <c r="O3">
        <v>12.19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 t="s">
        <v>29</v>
      </c>
      <c r="W3" s="1">
        <v>36138</v>
      </c>
      <c r="AH3">
        <v>2</v>
      </c>
      <c r="AI3">
        <f t="shared" ref="AI3:AI66" si="1">J3-80+5</f>
        <v>13.939999999999998</v>
      </c>
      <c r="AJ3">
        <f t="shared" ref="AJ3:AJ66" si="2">K3+30+5</f>
        <v>14.05</v>
      </c>
      <c r="AK3" s="5">
        <f>IF(N3&gt;-999,N3,O3)</f>
        <v>12.19</v>
      </c>
      <c r="AL3" s="3">
        <f t="shared" ref="AL3:AL66" si="3">IF(Q3&gt;-999,IF(AK3-Q3&gt;0,AK3-Q3,$AQ$2),$AQ$2)</f>
        <v>5.6640288924558542</v>
      </c>
      <c r="AM3" s="3">
        <f t="shared" ref="AM3:AM66" si="4">IF(AK3-AL3&gt;0,AK3-AL3,AK3)</f>
        <v>6.5259711075441453</v>
      </c>
      <c r="AN3" s="3">
        <f t="shared" ref="AN3:AN66" si="5">L3</f>
        <v>0.123</v>
      </c>
      <c r="AO3" s="3">
        <f t="shared" ref="AO3:AO66" si="6">IF(R3&gt;-999,(COS(RADIANS(45))*(S3+T3+U3+R3))/4,$AR$2)</f>
        <v>0.78849999999999987</v>
      </c>
      <c r="AP3" s="3">
        <f t="shared" ref="AP3:AP66" si="7">IF(R3&gt;-999,(COS(RADIANS(45))*(S3+T3+U3+R3))/4,$AR$2)</f>
        <v>0.78849999999999987</v>
      </c>
    </row>
    <row r="4" spans="1:44" x14ac:dyDescent="0.25">
      <c r="A4" t="s">
        <v>23</v>
      </c>
      <c r="B4" t="s">
        <v>24</v>
      </c>
      <c r="C4">
        <v>1994</v>
      </c>
      <c r="D4" t="s">
        <v>25</v>
      </c>
      <c r="E4" t="s">
        <v>32</v>
      </c>
      <c r="F4" t="s">
        <v>27</v>
      </c>
      <c r="G4">
        <v>14</v>
      </c>
      <c r="H4">
        <v>532322.5</v>
      </c>
      <c r="I4">
        <v>6192845.7000000002</v>
      </c>
      <c r="J4">
        <v>84.28</v>
      </c>
      <c r="K4">
        <v>-28.17</v>
      </c>
      <c r="L4">
        <v>0.113</v>
      </c>
      <c r="M4" t="s">
        <v>33</v>
      </c>
      <c r="N4">
        <v>12.2</v>
      </c>
      <c r="O4">
        <v>11.58</v>
      </c>
      <c r="P4">
        <v>-999</v>
      </c>
      <c r="Q4">
        <v>6.1</v>
      </c>
      <c r="R4">
        <v>0.7</v>
      </c>
      <c r="S4">
        <v>0.4</v>
      </c>
      <c r="T4">
        <v>0.4</v>
      </c>
      <c r="U4">
        <v>0.8</v>
      </c>
      <c r="V4" t="s">
        <v>29</v>
      </c>
      <c r="W4" s="1">
        <v>36138</v>
      </c>
      <c r="Y4" s="2" t="s">
        <v>1496</v>
      </c>
      <c r="AH4">
        <v>3</v>
      </c>
      <c r="AI4">
        <f t="shared" si="1"/>
        <v>9.2800000000000011</v>
      </c>
      <c r="AJ4">
        <f t="shared" si="2"/>
        <v>6.8299999999999983</v>
      </c>
      <c r="AK4" s="5">
        <f t="shared" si="0"/>
        <v>12.2</v>
      </c>
      <c r="AL4" s="3">
        <f t="shared" si="3"/>
        <v>6.1</v>
      </c>
      <c r="AM4" s="3">
        <f t="shared" si="4"/>
        <v>6.1</v>
      </c>
      <c r="AN4" s="3">
        <f t="shared" si="5"/>
        <v>0.113</v>
      </c>
      <c r="AO4" s="3">
        <f t="shared" si="6"/>
        <v>0.4065863991822648</v>
      </c>
      <c r="AP4" s="3">
        <f t="shared" si="7"/>
        <v>0.4065863991822648</v>
      </c>
    </row>
    <row r="5" spans="1:44" x14ac:dyDescent="0.25">
      <c r="A5" t="s">
        <v>23</v>
      </c>
      <c r="B5" t="s">
        <v>24</v>
      </c>
      <c r="C5">
        <v>1994</v>
      </c>
      <c r="D5" t="s">
        <v>25</v>
      </c>
      <c r="E5" t="s">
        <v>34</v>
      </c>
      <c r="F5" t="s">
        <v>27</v>
      </c>
      <c r="G5">
        <v>14</v>
      </c>
      <c r="H5">
        <v>532322.5</v>
      </c>
      <c r="I5">
        <v>6192845.7000000002</v>
      </c>
      <c r="J5">
        <v>84.9</v>
      </c>
      <c r="K5">
        <v>-28.4</v>
      </c>
      <c r="L5">
        <v>0.13200000000000001</v>
      </c>
      <c r="M5" t="s">
        <v>33</v>
      </c>
      <c r="N5">
        <v>-999</v>
      </c>
      <c r="O5">
        <v>12.67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 t="s">
        <v>29</v>
      </c>
      <c r="W5" s="1">
        <v>36138</v>
      </c>
      <c r="Y5" s="2" t="s">
        <v>1495</v>
      </c>
      <c r="AH5">
        <v>4</v>
      </c>
      <c r="AI5">
        <f t="shared" si="1"/>
        <v>9.9000000000000057</v>
      </c>
      <c r="AJ5">
        <f t="shared" si="2"/>
        <v>6.6000000000000014</v>
      </c>
      <c r="AK5" s="5">
        <f t="shared" si="0"/>
        <v>12.67</v>
      </c>
      <c r="AL5" s="3">
        <f t="shared" si="3"/>
        <v>5.6640288924558542</v>
      </c>
      <c r="AM5" s="3">
        <f t="shared" si="4"/>
        <v>7.0059711075441458</v>
      </c>
      <c r="AN5" s="3">
        <f t="shared" si="5"/>
        <v>0.13200000000000001</v>
      </c>
      <c r="AO5" s="3">
        <f t="shared" si="6"/>
        <v>0.78849999999999987</v>
      </c>
      <c r="AP5" s="3">
        <f t="shared" si="7"/>
        <v>0.78849999999999987</v>
      </c>
    </row>
    <row r="6" spans="1:44" x14ac:dyDescent="0.25">
      <c r="A6" t="s">
        <v>23</v>
      </c>
      <c r="B6" t="s">
        <v>24</v>
      </c>
      <c r="C6">
        <v>1994</v>
      </c>
      <c r="D6" t="s">
        <v>25</v>
      </c>
      <c r="E6" t="s">
        <v>35</v>
      </c>
      <c r="F6" t="s">
        <v>27</v>
      </c>
      <c r="G6">
        <v>14</v>
      </c>
      <c r="H6">
        <v>532322.5</v>
      </c>
      <c r="I6">
        <v>6192845.7000000002</v>
      </c>
      <c r="J6">
        <v>84.87</v>
      </c>
      <c r="K6">
        <v>-28.69</v>
      </c>
      <c r="L6">
        <v>0.12</v>
      </c>
      <c r="M6" t="s">
        <v>33</v>
      </c>
      <c r="N6">
        <v>-999</v>
      </c>
      <c r="O6">
        <v>12.02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 t="s">
        <v>29</v>
      </c>
      <c r="W6" s="1">
        <v>36138</v>
      </c>
      <c r="AH6">
        <v>5</v>
      </c>
      <c r="AI6">
        <f t="shared" si="1"/>
        <v>9.8700000000000045</v>
      </c>
      <c r="AJ6">
        <f t="shared" si="2"/>
        <v>6.3099999999999987</v>
      </c>
      <c r="AK6" s="5">
        <f t="shared" si="0"/>
        <v>12.02</v>
      </c>
      <c r="AL6" s="3">
        <f t="shared" si="3"/>
        <v>5.6640288924558542</v>
      </c>
      <c r="AM6" s="3">
        <f t="shared" si="4"/>
        <v>6.3559711075441454</v>
      </c>
      <c r="AN6" s="3">
        <f t="shared" si="5"/>
        <v>0.12</v>
      </c>
      <c r="AO6" s="3">
        <f t="shared" si="6"/>
        <v>0.78849999999999987</v>
      </c>
      <c r="AP6" s="3">
        <f t="shared" si="7"/>
        <v>0.78849999999999987</v>
      </c>
    </row>
    <row r="7" spans="1:44" x14ac:dyDescent="0.25">
      <c r="A7" t="s">
        <v>23</v>
      </c>
      <c r="B7" t="s">
        <v>24</v>
      </c>
      <c r="C7">
        <v>1994</v>
      </c>
      <c r="D7" t="s">
        <v>25</v>
      </c>
      <c r="E7" t="s">
        <v>36</v>
      </c>
      <c r="F7" t="s">
        <v>27</v>
      </c>
      <c r="G7">
        <v>14</v>
      </c>
      <c r="H7">
        <v>532323.5</v>
      </c>
      <c r="I7">
        <v>6192843.7000000002</v>
      </c>
      <c r="J7">
        <v>86.94</v>
      </c>
      <c r="K7">
        <v>-29.3</v>
      </c>
      <c r="L7">
        <v>0.14000000000000001</v>
      </c>
      <c r="M7" t="s">
        <v>28</v>
      </c>
      <c r="N7">
        <v>-999</v>
      </c>
      <c r="O7">
        <v>13.04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 t="s">
        <v>29</v>
      </c>
      <c r="W7" s="1">
        <v>36138</v>
      </c>
      <c r="AH7">
        <v>6</v>
      </c>
      <c r="AI7">
        <f t="shared" si="1"/>
        <v>11.939999999999998</v>
      </c>
      <c r="AJ7">
        <f t="shared" si="2"/>
        <v>5.6999999999999993</v>
      </c>
      <c r="AK7" s="5">
        <f t="shared" si="0"/>
        <v>13.04</v>
      </c>
      <c r="AL7" s="3">
        <f t="shared" si="3"/>
        <v>5.6640288924558542</v>
      </c>
      <c r="AM7" s="3">
        <f t="shared" si="4"/>
        <v>7.375971107544145</v>
      </c>
      <c r="AN7" s="3">
        <f t="shared" si="5"/>
        <v>0.14000000000000001</v>
      </c>
      <c r="AO7" s="3">
        <f t="shared" si="6"/>
        <v>0.78849999999999987</v>
      </c>
      <c r="AP7" s="3">
        <f t="shared" si="7"/>
        <v>0.78849999999999987</v>
      </c>
    </row>
    <row r="8" spans="1:44" x14ac:dyDescent="0.25">
      <c r="A8" t="s">
        <v>23</v>
      </c>
      <c r="B8" t="s">
        <v>24</v>
      </c>
      <c r="C8">
        <v>1994</v>
      </c>
      <c r="D8" t="s">
        <v>25</v>
      </c>
      <c r="E8" t="s">
        <v>37</v>
      </c>
      <c r="F8" t="s">
        <v>27</v>
      </c>
      <c r="G8">
        <v>14</v>
      </c>
      <c r="H8">
        <v>532323.5</v>
      </c>
      <c r="I8">
        <v>6192843.7000000002</v>
      </c>
      <c r="J8">
        <v>87.29</v>
      </c>
      <c r="K8">
        <v>-29.16</v>
      </c>
      <c r="L8">
        <v>0.1</v>
      </c>
      <c r="M8" t="s">
        <v>28</v>
      </c>
      <c r="N8">
        <v>-999</v>
      </c>
      <c r="O8">
        <v>10.67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 t="s">
        <v>29</v>
      </c>
      <c r="W8" s="1">
        <v>36138</v>
      </c>
      <c r="AH8">
        <v>7</v>
      </c>
      <c r="AI8">
        <f t="shared" si="1"/>
        <v>12.290000000000006</v>
      </c>
      <c r="AJ8">
        <f t="shared" si="2"/>
        <v>5.84</v>
      </c>
      <c r="AK8" s="5">
        <f t="shared" si="0"/>
        <v>10.67</v>
      </c>
      <c r="AL8" s="3">
        <f t="shared" si="3"/>
        <v>5.6640288924558542</v>
      </c>
      <c r="AM8" s="3">
        <f t="shared" si="4"/>
        <v>5.0059711075441458</v>
      </c>
      <c r="AN8" s="3">
        <f t="shared" si="5"/>
        <v>0.1</v>
      </c>
      <c r="AO8" s="3">
        <f t="shared" si="6"/>
        <v>0.78849999999999987</v>
      </c>
      <c r="AP8" s="3">
        <f t="shared" si="7"/>
        <v>0.78849999999999987</v>
      </c>
    </row>
    <row r="9" spans="1:44" x14ac:dyDescent="0.25">
      <c r="A9" t="s">
        <v>23</v>
      </c>
      <c r="B9" t="s">
        <v>24</v>
      </c>
      <c r="C9">
        <v>1994</v>
      </c>
      <c r="D9" t="s">
        <v>25</v>
      </c>
      <c r="E9" t="s">
        <v>38</v>
      </c>
      <c r="F9" t="s">
        <v>27</v>
      </c>
      <c r="G9">
        <v>14</v>
      </c>
      <c r="H9">
        <v>532323.5</v>
      </c>
      <c r="I9">
        <v>6192842.7000000002</v>
      </c>
      <c r="J9">
        <v>87.67</v>
      </c>
      <c r="K9">
        <v>-29.03</v>
      </c>
      <c r="L9">
        <v>7.0000000000000007E-2</v>
      </c>
      <c r="M9" t="s">
        <v>28</v>
      </c>
      <c r="N9">
        <v>-999</v>
      </c>
      <c r="O9">
        <v>8.01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 t="s">
        <v>29</v>
      </c>
      <c r="W9" s="1">
        <v>36138</v>
      </c>
      <c r="AH9">
        <v>8</v>
      </c>
      <c r="AI9">
        <f t="shared" si="1"/>
        <v>12.670000000000002</v>
      </c>
      <c r="AJ9">
        <f t="shared" si="2"/>
        <v>5.9699999999999989</v>
      </c>
      <c r="AK9" s="5">
        <f t="shared" si="0"/>
        <v>8.01</v>
      </c>
      <c r="AL9" s="3">
        <f t="shared" si="3"/>
        <v>5.6640288924558542</v>
      </c>
      <c r="AM9" s="3">
        <f t="shared" si="4"/>
        <v>2.3459711075441456</v>
      </c>
      <c r="AN9" s="3">
        <f t="shared" si="5"/>
        <v>7.0000000000000007E-2</v>
      </c>
      <c r="AO9" s="3">
        <f t="shared" si="6"/>
        <v>0.78849999999999987</v>
      </c>
      <c r="AP9" s="3">
        <f t="shared" si="7"/>
        <v>0.78849999999999987</v>
      </c>
    </row>
    <row r="10" spans="1:44" x14ac:dyDescent="0.25">
      <c r="A10" t="s">
        <v>23</v>
      </c>
      <c r="B10" t="s">
        <v>24</v>
      </c>
      <c r="C10">
        <v>1994</v>
      </c>
      <c r="D10" t="s">
        <v>25</v>
      </c>
      <c r="E10" t="s">
        <v>39</v>
      </c>
      <c r="F10" t="s">
        <v>27</v>
      </c>
      <c r="G10">
        <v>14</v>
      </c>
      <c r="H10">
        <v>532324.5</v>
      </c>
      <c r="I10">
        <v>6192842.7000000002</v>
      </c>
      <c r="J10">
        <v>88.3</v>
      </c>
      <c r="K10">
        <v>-28.73</v>
      </c>
      <c r="L10">
        <v>0.13200000000000001</v>
      </c>
      <c r="M10" t="s">
        <v>33</v>
      </c>
      <c r="N10">
        <v>-999</v>
      </c>
      <c r="O10">
        <v>12.67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 t="s">
        <v>29</v>
      </c>
      <c r="W10" s="1">
        <v>36138</v>
      </c>
      <c r="AH10">
        <v>9</v>
      </c>
      <c r="AI10">
        <f t="shared" si="1"/>
        <v>13.299999999999997</v>
      </c>
      <c r="AJ10">
        <f t="shared" si="2"/>
        <v>6.27</v>
      </c>
      <c r="AK10" s="5">
        <f t="shared" si="0"/>
        <v>12.67</v>
      </c>
      <c r="AL10" s="3">
        <f t="shared" si="3"/>
        <v>5.6640288924558542</v>
      </c>
      <c r="AM10" s="3">
        <f t="shared" si="4"/>
        <v>7.0059711075441458</v>
      </c>
      <c r="AN10" s="3">
        <f t="shared" si="5"/>
        <v>0.13200000000000001</v>
      </c>
      <c r="AO10" s="3">
        <f t="shared" si="6"/>
        <v>0.78849999999999987</v>
      </c>
      <c r="AP10" s="3">
        <f t="shared" si="7"/>
        <v>0.78849999999999987</v>
      </c>
    </row>
    <row r="11" spans="1:44" x14ac:dyDescent="0.25">
      <c r="A11" t="s">
        <v>23</v>
      </c>
      <c r="B11" t="s">
        <v>24</v>
      </c>
      <c r="C11">
        <v>1994</v>
      </c>
      <c r="D11" t="s">
        <v>25</v>
      </c>
      <c r="E11" t="s">
        <v>40</v>
      </c>
      <c r="F11" t="s">
        <v>27</v>
      </c>
      <c r="G11">
        <v>14</v>
      </c>
      <c r="H11">
        <v>532325.5</v>
      </c>
      <c r="I11">
        <v>6192842.7000000002</v>
      </c>
      <c r="J11">
        <v>89.32</v>
      </c>
      <c r="K11">
        <v>-28.42</v>
      </c>
      <c r="L11">
        <v>0.16600000000000001</v>
      </c>
      <c r="M11" t="s">
        <v>31</v>
      </c>
      <c r="N11">
        <v>-999</v>
      </c>
      <c r="O11">
        <v>13.86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 t="s">
        <v>29</v>
      </c>
      <c r="W11" s="1">
        <v>36138</v>
      </c>
      <c r="AH11">
        <v>10</v>
      </c>
      <c r="AI11">
        <f t="shared" si="1"/>
        <v>14.319999999999993</v>
      </c>
      <c r="AJ11">
        <f t="shared" si="2"/>
        <v>6.5799999999999983</v>
      </c>
      <c r="AK11" s="5">
        <f t="shared" si="0"/>
        <v>13.86</v>
      </c>
      <c r="AL11" s="3">
        <f t="shared" si="3"/>
        <v>5.6640288924558542</v>
      </c>
      <c r="AM11" s="3">
        <f t="shared" si="4"/>
        <v>8.1959711075441462</v>
      </c>
      <c r="AN11" s="3">
        <f t="shared" si="5"/>
        <v>0.16600000000000001</v>
      </c>
      <c r="AO11" s="3">
        <f t="shared" si="6"/>
        <v>0.78849999999999987</v>
      </c>
      <c r="AP11" s="3">
        <f t="shared" si="7"/>
        <v>0.78849999999999987</v>
      </c>
    </row>
    <row r="12" spans="1:44" x14ac:dyDescent="0.25">
      <c r="A12" t="s">
        <v>23</v>
      </c>
      <c r="B12" t="s">
        <v>24</v>
      </c>
      <c r="C12">
        <v>1994</v>
      </c>
      <c r="D12" t="s">
        <v>25</v>
      </c>
      <c r="E12" t="s">
        <v>41</v>
      </c>
      <c r="F12" t="s">
        <v>27</v>
      </c>
      <c r="G12">
        <v>14</v>
      </c>
      <c r="H12">
        <v>532326.5</v>
      </c>
      <c r="I12">
        <v>6192843.7000000002</v>
      </c>
      <c r="J12">
        <v>89.11</v>
      </c>
      <c r="K12">
        <v>-26.8</v>
      </c>
      <c r="L12">
        <v>5.5E-2</v>
      </c>
      <c r="M12" t="s">
        <v>28</v>
      </c>
      <c r="N12">
        <v>-999</v>
      </c>
      <c r="O12">
        <v>6.41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 t="s">
        <v>29</v>
      </c>
      <c r="W12" s="1">
        <v>36138</v>
      </c>
      <c r="AH12">
        <v>11</v>
      </c>
      <c r="AI12">
        <f t="shared" si="1"/>
        <v>14.11</v>
      </c>
      <c r="AJ12">
        <f t="shared" si="2"/>
        <v>8.1999999999999993</v>
      </c>
      <c r="AK12" s="5">
        <f t="shared" si="0"/>
        <v>6.41</v>
      </c>
      <c r="AL12" s="3">
        <f t="shared" si="3"/>
        <v>5.6640288924558542</v>
      </c>
      <c r="AM12" s="3">
        <f t="shared" si="4"/>
        <v>0.74597110754414597</v>
      </c>
      <c r="AN12" s="3">
        <f t="shared" si="5"/>
        <v>5.5E-2</v>
      </c>
      <c r="AO12" s="3">
        <f t="shared" si="6"/>
        <v>0.78849999999999987</v>
      </c>
      <c r="AP12" s="3">
        <f t="shared" si="7"/>
        <v>0.78849999999999987</v>
      </c>
    </row>
    <row r="13" spans="1:44" x14ac:dyDescent="0.25">
      <c r="A13" t="s">
        <v>23</v>
      </c>
      <c r="B13" t="s">
        <v>24</v>
      </c>
      <c r="C13">
        <v>1994</v>
      </c>
      <c r="D13" t="s">
        <v>25</v>
      </c>
      <c r="E13" t="s">
        <v>42</v>
      </c>
      <c r="F13" t="s">
        <v>27</v>
      </c>
      <c r="G13">
        <v>14</v>
      </c>
      <c r="H13">
        <v>532325.5</v>
      </c>
      <c r="I13">
        <v>6192843.7000000002</v>
      </c>
      <c r="J13">
        <v>88.33</v>
      </c>
      <c r="K13">
        <v>-27.16</v>
      </c>
      <c r="L13">
        <v>7.9000000000000001E-2</v>
      </c>
      <c r="M13" t="s">
        <v>31</v>
      </c>
      <c r="N13">
        <v>-999</v>
      </c>
      <c r="O13">
        <v>8.89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 t="s">
        <v>29</v>
      </c>
      <c r="W13" s="1">
        <v>36138</v>
      </c>
      <c r="AH13">
        <v>12</v>
      </c>
      <c r="AI13">
        <f t="shared" si="1"/>
        <v>13.329999999999998</v>
      </c>
      <c r="AJ13">
        <f t="shared" si="2"/>
        <v>7.84</v>
      </c>
      <c r="AK13" s="5">
        <f t="shared" si="0"/>
        <v>8.89</v>
      </c>
      <c r="AL13" s="3">
        <f t="shared" si="3"/>
        <v>5.6640288924558542</v>
      </c>
      <c r="AM13" s="3">
        <f t="shared" si="4"/>
        <v>3.2259711075441464</v>
      </c>
      <c r="AN13" s="3">
        <f t="shared" si="5"/>
        <v>7.9000000000000001E-2</v>
      </c>
      <c r="AO13" s="3">
        <f t="shared" si="6"/>
        <v>0.78849999999999987</v>
      </c>
      <c r="AP13" s="3">
        <f t="shared" si="7"/>
        <v>0.78849999999999987</v>
      </c>
    </row>
    <row r="14" spans="1:44" x14ac:dyDescent="0.25">
      <c r="A14" t="s">
        <v>23</v>
      </c>
      <c r="B14" t="s">
        <v>24</v>
      </c>
      <c r="C14">
        <v>1994</v>
      </c>
      <c r="D14" t="s">
        <v>25</v>
      </c>
      <c r="E14" t="s">
        <v>43</v>
      </c>
      <c r="F14" t="s">
        <v>27</v>
      </c>
      <c r="G14">
        <v>14</v>
      </c>
      <c r="H14">
        <v>532325.5</v>
      </c>
      <c r="I14">
        <v>6192844.7000000002</v>
      </c>
      <c r="J14">
        <v>88.06</v>
      </c>
      <c r="K14">
        <v>-26.77</v>
      </c>
      <c r="L14">
        <v>0.125</v>
      </c>
      <c r="M14" t="s">
        <v>33</v>
      </c>
      <c r="N14">
        <v>-999</v>
      </c>
      <c r="O14">
        <v>12.3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 t="s">
        <v>29</v>
      </c>
      <c r="W14" s="1">
        <v>36138</v>
      </c>
      <c r="AH14">
        <v>13</v>
      </c>
      <c r="AI14">
        <f t="shared" si="1"/>
        <v>13.060000000000002</v>
      </c>
      <c r="AJ14">
        <f t="shared" si="2"/>
        <v>8.23</v>
      </c>
      <c r="AK14" s="5">
        <f t="shared" si="0"/>
        <v>12.3</v>
      </c>
      <c r="AL14" s="3">
        <f t="shared" si="3"/>
        <v>5.6640288924558542</v>
      </c>
      <c r="AM14" s="3">
        <f t="shared" si="4"/>
        <v>6.6359711075441465</v>
      </c>
      <c r="AN14" s="3">
        <f t="shared" si="5"/>
        <v>0.125</v>
      </c>
      <c r="AO14" s="3">
        <f t="shared" si="6"/>
        <v>0.78849999999999987</v>
      </c>
      <c r="AP14" s="3">
        <f t="shared" si="7"/>
        <v>0.78849999999999987</v>
      </c>
    </row>
    <row r="15" spans="1:44" x14ac:dyDescent="0.25">
      <c r="A15" t="s">
        <v>23</v>
      </c>
      <c r="B15" t="s">
        <v>24</v>
      </c>
      <c r="C15">
        <v>1994</v>
      </c>
      <c r="D15" t="s">
        <v>25</v>
      </c>
      <c r="E15" t="s">
        <v>44</v>
      </c>
      <c r="F15" t="s">
        <v>27</v>
      </c>
      <c r="G15">
        <v>14</v>
      </c>
      <c r="H15">
        <v>532325.5</v>
      </c>
      <c r="I15">
        <v>6192844.7000000002</v>
      </c>
      <c r="J15">
        <v>87.89</v>
      </c>
      <c r="K15">
        <v>-27.28</v>
      </c>
      <c r="L15">
        <v>8.2000000000000003E-2</v>
      </c>
      <c r="M15" t="s">
        <v>28</v>
      </c>
      <c r="N15">
        <v>-999</v>
      </c>
      <c r="O15">
        <v>9.16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 t="s">
        <v>29</v>
      </c>
      <c r="W15" s="1">
        <v>36138</v>
      </c>
      <c r="AH15">
        <v>14</v>
      </c>
      <c r="AI15">
        <f t="shared" si="1"/>
        <v>12.89</v>
      </c>
      <c r="AJ15">
        <f t="shared" si="2"/>
        <v>7.7199999999999989</v>
      </c>
      <c r="AK15" s="5">
        <f t="shared" si="0"/>
        <v>9.16</v>
      </c>
      <c r="AL15" s="3">
        <f t="shared" si="3"/>
        <v>5.6640288924558542</v>
      </c>
      <c r="AM15" s="3">
        <f t="shared" si="4"/>
        <v>3.495971107544146</v>
      </c>
      <c r="AN15" s="3">
        <f t="shared" si="5"/>
        <v>8.2000000000000003E-2</v>
      </c>
      <c r="AO15" s="3">
        <f t="shared" si="6"/>
        <v>0.78849999999999987</v>
      </c>
      <c r="AP15" s="3">
        <f t="shared" si="7"/>
        <v>0.78849999999999987</v>
      </c>
    </row>
    <row r="16" spans="1:44" x14ac:dyDescent="0.25">
      <c r="A16" t="s">
        <v>23</v>
      </c>
      <c r="B16" t="s">
        <v>24</v>
      </c>
      <c r="C16">
        <v>1994</v>
      </c>
      <c r="D16" t="s">
        <v>25</v>
      </c>
      <c r="E16" t="s">
        <v>45</v>
      </c>
      <c r="F16" t="s">
        <v>27</v>
      </c>
      <c r="G16">
        <v>14</v>
      </c>
      <c r="H16">
        <v>532326.5</v>
      </c>
      <c r="I16">
        <v>6192844.7000000002</v>
      </c>
      <c r="J16">
        <v>88.86</v>
      </c>
      <c r="K16">
        <v>-26.15</v>
      </c>
      <c r="L16">
        <v>0.11799999999999999</v>
      </c>
      <c r="M16" t="s">
        <v>33</v>
      </c>
      <c r="N16">
        <v>-999</v>
      </c>
      <c r="O16">
        <v>11.9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 t="s">
        <v>29</v>
      </c>
      <c r="W16" s="1">
        <v>36138</v>
      </c>
      <c r="AH16">
        <v>15</v>
      </c>
      <c r="AI16">
        <f t="shared" si="1"/>
        <v>13.86</v>
      </c>
      <c r="AJ16">
        <f t="shared" si="2"/>
        <v>8.8500000000000014</v>
      </c>
      <c r="AK16" s="5">
        <f t="shared" si="0"/>
        <v>11.9</v>
      </c>
      <c r="AL16" s="3">
        <f t="shared" si="3"/>
        <v>5.6640288924558542</v>
      </c>
      <c r="AM16" s="3">
        <f t="shared" si="4"/>
        <v>6.2359711075441462</v>
      </c>
      <c r="AN16" s="3">
        <f t="shared" si="5"/>
        <v>0.11799999999999999</v>
      </c>
      <c r="AO16" s="3">
        <f t="shared" si="6"/>
        <v>0.78849999999999987</v>
      </c>
      <c r="AP16" s="3">
        <f t="shared" si="7"/>
        <v>0.78849999999999987</v>
      </c>
    </row>
    <row r="17" spans="1:42" x14ac:dyDescent="0.25">
      <c r="A17" t="s">
        <v>23</v>
      </c>
      <c r="B17" t="s">
        <v>24</v>
      </c>
      <c r="C17">
        <v>1994</v>
      </c>
      <c r="D17" t="s">
        <v>25</v>
      </c>
      <c r="E17" t="s">
        <v>46</v>
      </c>
      <c r="F17" t="s">
        <v>27</v>
      </c>
      <c r="G17">
        <v>14</v>
      </c>
      <c r="H17">
        <v>532325.5</v>
      </c>
      <c r="I17">
        <v>6192845.7000000002</v>
      </c>
      <c r="J17">
        <v>87.28</v>
      </c>
      <c r="K17">
        <v>-25.83</v>
      </c>
      <c r="L17">
        <v>5.3999999999999999E-2</v>
      </c>
      <c r="M17" t="s">
        <v>28</v>
      </c>
      <c r="N17">
        <v>-999</v>
      </c>
      <c r="O17">
        <v>6.29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 t="s">
        <v>29</v>
      </c>
      <c r="W17" s="1">
        <v>36138</v>
      </c>
      <c r="AH17">
        <v>16</v>
      </c>
      <c r="AI17">
        <f t="shared" si="1"/>
        <v>12.280000000000001</v>
      </c>
      <c r="AJ17">
        <f t="shared" si="2"/>
        <v>9.1700000000000017</v>
      </c>
      <c r="AK17" s="5">
        <f t="shared" si="0"/>
        <v>6.29</v>
      </c>
      <c r="AL17" s="3">
        <f t="shared" si="3"/>
        <v>5.6640288924558542</v>
      </c>
      <c r="AM17" s="3">
        <f t="shared" si="4"/>
        <v>0.62597110754414587</v>
      </c>
      <c r="AN17" s="3">
        <f t="shared" si="5"/>
        <v>5.3999999999999999E-2</v>
      </c>
      <c r="AO17" s="3">
        <f t="shared" si="6"/>
        <v>0.78849999999999987</v>
      </c>
      <c r="AP17" s="3">
        <f t="shared" si="7"/>
        <v>0.78849999999999987</v>
      </c>
    </row>
    <row r="18" spans="1:42" x14ac:dyDescent="0.25">
      <c r="A18" t="s">
        <v>23</v>
      </c>
      <c r="B18" t="s">
        <v>24</v>
      </c>
      <c r="C18">
        <v>1994</v>
      </c>
      <c r="D18" t="s">
        <v>25</v>
      </c>
      <c r="E18" t="s">
        <v>47</v>
      </c>
      <c r="F18" t="s">
        <v>27</v>
      </c>
      <c r="G18">
        <v>14</v>
      </c>
      <c r="H18">
        <v>532323.5</v>
      </c>
      <c r="I18">
        <v>6192847.7000000002</v>
      </c>
      <c r="J18">
        <v>84.44</v>
      </c>
      <c r="K18">
        <v>-25.98</v>
      </c>
      <c r="L18">
        <v>0.111</v>
      </c>
      <c r="M18" t="s">
        <v>31</v>
      </c>
      <c r="N18">
        <v>-999</v>
      </c>
      <c r="O18">
        <v>11.45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 t="s">
        <v>29</v>
      </c>
      <c r="W18" s="1">
        <v>36138</v>
      </c>
      <c r="AH18">
        <v>17</v>
      </c>
      <c r="AI18">
        <f t="shared" si="1"/>
        <v>9.4399999999999977</v>
      </c>
      <c r="AJ18">
        <f t="shared" si="2"/>
        <v>9.02</v>
      </c>
      <c r="AK18" s="5">
        <f t="shared" si="0"/>
        <v>11.45</v>
      </c>
      <c r="AL18" s="3">
        <f t="shared" si="3"/>
        <v>5.6640288924558542</v>
      </c>
      <c r="AM18" s="3">
        <f t="shared" si="4"/>
        <v>5.7859711075441451</v>
      </c>
      <c r="AN18" s="3">
        <f t="shared" si="5"/>
        <v>0.111</v>
      </c>
      <c r="AO18" s="3">
        <f t="shared" si="6"/>
        <v>0.78849999999999987</v>
      </c>
      <c r="AP18" s="3">
        <f t="shared" si="7"/>
        <v>0.78849999999999987</v>
      </c>
    </row>
    <row r="19" spans="1:42" x14ac:dyDescent="0.25">
      <c r="A19" t="s">
        <v>23</v>
      </c>
      <c r="B19" t="s">
        <v>24</v>
      </c>
      <c r="C19">
        <v>1994</v>
      </c>
      <c r="D19" t="s">
        <v>25</v>
      </c>
      <c r="E19" t="s">
        <v>48</v>
      </c>
      <c r="F19" t="s">
        <v>27</v>
      </c>
      <c r="G19">
        <v>14</v>
      </c>
      <c r="H19">
        <v>532324.5</v>
      </c>
      <c r="I19">
        <v>6192847.7000000002</v>
      </c>
      <c r="J19">
        <v>84.46</v>
      </c>
      <c r="K19">
        <v>-25.59</v>
      </c>
      <c r="L19">
        <v>9.9000000000000005E-2</v>
      </c>
      <c r="M19" t="s">
        <v>33</v>
      </c>
      <c r="N19">
        <v>-999</v>
      </c>
      <c r="O19">
        <v>10.59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 t="s">
        <v>29</v>
      </c>
      <c r="W19" s="1">
        <v>36138</v>
      </c>
      <c r="AH19">
        <v>18</v>
      </c>
      <c r="AI19">
        <f t="shared" si="1"/>
        <v>9.4599999999999937</v>
      </c>
      <c r="AJ19">
        <f t="shared" si="2"/>
        <v>9.41</v>
      </c>
      <c r="AK19" s="5">
        <f t="shared" si="0"/>
        <v>10.59</v>
      </c>
      <c r="AL19" s="3">
        <f t="shared" si="3"/>
        <v>5.6640288924558542</v>
      </c>
      <c r="AM19" s="3">
        <f t="shared" si="4"/>
        <v>4.9259711075441457</v>
      </c>
      <c r="AN19" s="3">
        <f t="shared" si="5"/>
        <v>9.9000000000000005E-2</v>
      </c>
      <c r="AO19" s="3">
        <f t="shared" si="6"/>
        <v>0.78849999999999987</v>
      </c>
      <c r="AP19" s="3">
        <f t="shared" si="7"/>
        <v>0.78849999999999987</v>
      </c>
    </row>
    <row r="20" spans="1:42" x14ac:dyDescent="0.25">
      <c r="A20" t="s">
        <v>23</v>
      </c>
      <c r="B20" t="s">
        <v>24</v>
      </c>
      <c r="C20">
        <v>1994</v>
      </c>
      <c r="D20" t="s">
        <v>25</v>
      </c>
      <c r="E20" t="s">
        <v>49</v>
      </c>
      <c r="F20" t="s">
        <v>27</v>
      </c>
      <c r="G20">
        <v>14</v>
      </c>
      <c r="H20">
        <v>532323.5</v>
      </c>
      <c r="I20">
        <v>6192847.7000000002</v>
      </c>
      <c r="J20">
        <v>83.74</v>
      </c>
      <c r="K20">
        <v>-25.95</v>
      </c>
      <c r="L20">
        <v>9.1999999999999998E-2</v>
      </c>
      <c r="M20" t="s">
        <v>33</v>
      </c>
      <c r="N20">
        <v>9.9</v>
      </c>
      <c r="O20">
        <v>10.029999999999999</v>
      </c>
      <c r="P20">
        <v>-999</v>
      </c>
      <c r="Q20">
        <v>4.5999999999999996</v>
      </c>
      <c r="R20">
        <v>0.25</v>
      </c>
      <c r="S20">
        <v>0.35</v>
      </c>
      <c r="T20">
        <v>0.3</v>
      </c>
      <c r="U20">
        <v>0.4</v>
      </c>
      <c r="V20" t="s">
        <v>29</v>
      </c>
      <c r="W20" s="1">
        <v>36138</v>
      </c>
      <c r="AH20">
        <v>19</v>
      </c>
      <c r="AI20">
        <f t="shared" si="1"/>
        <v>8.7399999999999949</v>
      </c>
      <c r="AJ20">
        <f t="shared" si="2"/>
        <v>9.0500000000000007</v>
      </c>
      <c r="AK20" s="5">
        <f t="shared" si="0"/>
        <v>9.9</v>
      </c>
      <c r="AL20" s="3">
        <f t="shared" si="3"/>
        <v>5.3000000000000007</v>
      </c>
      <c r="AM20" s="3">
        <f t="shared" si="4"/>
        <v>4.5999999999999996</v>
      </c>
      <c r="AN20" s="3">
        <f t="shared" si="5"/>
        <v>9.1999999999999998E-2</v>
      </c>
      <c r="AO20" s="3">
        <f t="shared" si="6"/>
        <v>0.22980970388562794</v>
      </c>
      <c r="AP20" s="3">
        <f t="shared" si="7"/>
        <v>0.22980970388562794</v>
      </c>
    </row>
    <row r="21" spans="1:42" x14ac:dyDescent="0.25">
      <c r="A21" t="s">
        <v>23</v>
      </c>
      <c r="B21" t="s">
        <v>24</v>
      </c>
      <c r="C21">
        <v>1994</v>
      </c>
      <c r="D21" t="s">
        <v>25</v>
      </c>
      <c r="E21" t="s">
        <v>50</v>
      </c>
      <c r="F21" t="s">
        <v>27</v>
      </c>
      <c r="G21">
        <v>14</v>
      </c>
      <c r="H21">
        <v>532320.5</v>
      </c>
      <c r="I21">
        <v>6192849.7000000002</v>
      </c>
      <c r="J21">
        <v>80.61</v>
      </c>
      <c r="K21">
        <v>-26.47</v>
      </c>
      <c r="L21">
        <v>0.11700000000000001</v>
      </c>
      <c r="M21" t="s">
        <v>33</v>
      </c>
      <c r="N21">
        <v>-999</v>
      </c>
      <c r="O21">
        <v>11.84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 t="s">
        <v>29</v>
      </c>
      <c r="W21" s="1">
        <v>36138</v>
      </c>
      <c r="AH21">
        <v>20</v>
      </c>
      <c r="AI21">
        <f t="shared" si="1"/>
        <v>5.6099999999999994</v>
      </c>
      <c r="AJ21">
        <f t="shared" si="2"/>
        <v>8.5300000000000011</v>
      </c>
      <c r="AK21" s="5">
        <f t="shared" si="0"/>
        <v>11.84</v>
      </c>
      <c r="AL21" s="3">
        <f t="shared" si="3"/>
        <v>5.6640288924558542</v>
      </c>
      <c r="AM21" s="3">
        <f t="shared" si="4"/>
        <v>6.1759711075441457</v>
      </c>
      <c r="AN21" s="3">
        <f t="shared" si="5"/>
        <v>0.11700000000000001</v>
      </c>
      <c r="AO21" s="3">
        <f t="shared" si="6"/>
        <v>0.78849999999999987</v>
      </c>
      <c r="AP21" s="3">
        <f t="shared" si="7"/>
        <v>0.78849999999999987</v>
      </c>
    </row>
    <row r="22" spans="1:42" x14ac:dyDescent="0.25">
      <c r="A22" t="s">
        <v>23</v>
      </c>
      <c r="B22" t="s">
        <v>24</v>
      </c>
      <c r="C22">
        <v>1994</v>
      </c>
      <c r="D22" t="s">
        <v>25</v>
      </c>
      <c r="E22" t="s">
        <v>51</v>
      </c>
      <c r="F22" t="s">
        <v>27</v>
      </c>
      <c r="G22">
        <v>14</v>
      </c>
      <c r="H22">
        <v>532322.5</v>
      </c>
      <c r="I22">
        <v>6192849.7000000002</v>
      </c>
      <c r="J22">
        <v>81.599999999999994</v>
      </c>
      <c r="K22">
        <v>-25.18</v>
      </c>
      <c r="L22">
        <v>0.14000000000000001</v>
      </c>
      <c r="M22" t="s">
        <v>31</v>
      </c>
      <c r="N22">
        <v>11.9</v>
      </c>
      <c r="O22">
        <v>13.04</v>
      </c>
      <c r="P22">
        <v>-999</v>
      </c>
      <c r="Q22">
        <v>8.5</v>
      </c>
      <c r="R22">
        <v>0.8</v>
      </c>
      <c r="S22">
        <v>1.2</v>
      </c>
      <c r="T22">
        <v>1.3</v>
      </c>
      <c r="U22">
        <v>0.45</v>
      </c>
      <c r="V22" t="s">
        <v>29</v>
      </c>
      <c r="W22" s="1">
        <v>36138</v>
      </c>
      <c r="AH22">
        <v>21</v>
      </c>
      <c r="AI22">
        <f t="shared" si="1"/>
        <v>6.5999999999999943</v>
      </c>
      <c r="AJ22">
        <f t="shared" si="2"/>
        <v>9.82</v>
      </c>
      <c r="AK22" s="5">
        <f t="shared" si="0"/>
        <v>11.9</v>
      </c>
      <c r="AL22" s="3">
        <f t="shared" si="3"/>
        <v>3.4000000000000004</v>
      </c>
      <c r="AM22" s="3">
        <f t="shared" si="4"/>
        <v>8.5</v>
      </c>
      <c r="AN22" s="3">
        <f t="shared" si="5"/>
        <v>0.14000000000000001</v>
      </c>
      <c r="AO22" s="3">
        <f t="shared" si="6"/>
        <v>0.66291260736238833</v>
      </c>
      <c r="AP22" s="3">
        <f t="shared" si="7"/>
        <v>0.66291260736238833</v>
      </c>
    </row>
    <row r="23" spans="1:42" x14ac:dyDescent="0.25">
      <c r="A23" t="s">
        <v>23</v>
      </c>
      <c r="B23" t="s">
        <v>24</v>
      </c>
      <c r="C23">
        <v>1994</v>
      </c>
      <c r="D23" t="s">
        <v>25</v>
      </c>
      <c r="E23" t="s">
        <v>52</v>
      </c>
      <c r="F23" t="s">
        <v>27</v>
      </c>
      <c r="G23">
        <v>14</v>
      </c>
      <c r="H23">
        <v>532324.5</v>
      </c>
      <c r="I23">
        <v>6192848.7000000002</v>
      </c>
      <c r="J23">
        <v>84.09</v>
      </c>
      <c r="K23">
        <v>-24.66</v>
      </c>
      <c r="L23">
        <v>9.5000000000000001E-2</v>
      </c>
      <c r="M23" t="s">
        <v>33</v>
      </c>
      <c r="N23">
        <v>-999</v>
      </c>
      <c r="O23">
        <v>10.28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 t="s">
        <v>29</v>
      </c>
      <c r="W23" s="1">
        <v>36138</v>
      </c>
      <c r="AH23">
        <v>22</v>
      </c>
      <c r="AI23">
        <f t="shared" si="1"/>
        <v>9.0900000000000034</v>
      </c>
      <c r="AJ23">
        <f t="shared" si="2"/>
        <v>10.34</v>
      </c>
      <c r="AK23" s="5">
        <f t="shared" si="0"/>
        <v>10.28</v>
      </c>
      <c r="AL23" s="3">
        <f t="shared" si="3"/>
        <v>5.6640288924558542</v>
      </c>
      <c r="AM23" s="3">
        <f t="shared" si="4"/>
        <v>4.6159711075441452</v>
      </c>
      <c r="AN23" s="3">
        <f t="shared" si="5"/>
        <v>9.5000000000000001E-2</v>
      </c>
      <c r="AO23" s="3">
        <f t="shared" si="6"/>
        <v>0.78849999999999987</v>
      </c>
      <c r="AP23" s="3">
        <f t="shared" si="7"/>
        <v>0.78849999999999987</v>
      </c>
    </row>
    <row r="24" spans="1:42" x14ac:dyDescent="0.25">
      <c r="A24" t="s">
        <v>23</v>
      </c>
      <c r="B24" t="s">
        <v>24</v>
      </c>
      <c r="C24">
        <v>1994</v>
      </c>
      <c r="D24" t="s">
        <v>25</v>
      </c>
      <c r="E24" t="s">
        <v>53</v>
      </c>
      <c r="F24" t="s">
        <v>27</v>
      </c>
      <c r="G24">
        <v>14</v>
      </c>
      <c r="H24">
        <v>532326.5</v>
      </c>
      <c r="I24">
        <v>6192849.7000000002</v>
      </c>
      <c r="J24">
        <v>84.98</v>
      </c>
      <c r="K24">
        <v>-22.81</v>
      </c>
      <c r="L24">
        <v>6.6000000000000003E-2</v>
      </c>
      <c r="M24" t="s">
        <v>28</v>
      </c>
      <c r="N24">
        <v>-999</v>
      </c>
      <c r="O24">
        <v>7.6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 t="s">
        <v>29</v>
      </c>
      <c r="W24" s="1">
        <v>36138</v>
      </c>
      <c r="AH24">
        <v>23</v>
      </c>
      <c r="AI24">
        <f t="shared" si="1"/>
        <v>9.980000000000004</v>
      </c>
      <c r="AJ24">
        <f t="shared" si="2"/>
        <v>12.190000000000001</v>
      </c>
      <c r="AK24" s="5">
        <f t="shared" si="0"/>
        <v>7.6</v>
      </c>
      <c r="AL24" s="3">
        <f t="shared" si="3"/>
        <v>5.6640288924558542</v>
      </c>
      <c r="AM24" s="3">
        <f t="shared" si="4"/>
        <v>1.9359711075441455</v>
      </c>
      <c r="AN24" s="3">
        <f t="shared" si="5"/>
        <v>6.6000000000000003E-2</v>
      </c>
      <c r="AO24" s="3">
        <f t="shared" si="6"/>
        <v>0.78849999999999987</v>
      </c>
      <c r="AP24" s="3">
        <f t="shared" si="7"/>
        <v>0.78849999999999987</v>
      </c>
    </row>
    <row r="25" spans="1:42" x14ac:dyDescent="0.25">
      <c r="A25" t="s">
        <v>23</v>
      </c>
      <c r="B25" t="s">
        <v>24</v>
      </c>
      <c r="C25">
        <v>1994</v>
      </c>
      <c r="D25" t="s">
        <v>25</v>
      </c>
      <c r="E25" t="s">
        <v>54</v>
      </c>
      <c r="F25" t="s">
        <v>27</v>
      </c>
      <c r="G25">
        <v>14</v>
      </c>
      <c r="H25">
        <v>532328.5</v>
      </c>
      <c r="I25">
        <v>6192846.7000000002</v>
      </c>
      <c r="J25">
        <v>88.15</v>
      </c>
      <c r="K25">
        <v>-23.77</v>
      </c>
      <c r="L25">
        <v>0.106</v>
      </c>
      <c r="M25" t="s">
        <v>33</v>
      </c>
      <c r="N25">
        <v>-999</v>
      </c>
      <c r="O25">
        <v>11.11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 t="s">
        <v>29</v>
      </c>
      <c r="W25" s="1">
        <v>36138</v>
      </c>
      <c r="AH25">
        <v>24</v>
      </c>
      <c r="AI25">
        <f t="shared" si="1"/>
        <v>13.150000000000006</v>
      </c>
      <c r="AJ25">
        <f t="shared" si="2"/>
        <v>11.23</v>
      </c>
      <c r="AK25" s="5">
        <f t="shared" si="0"/>
        <v>11.11</v>
      </c>
      <c r="AL25" s="3">
        <f t="shared" si="3"/>
        <v>5.6640288924558542</v>
      </c>
      <c r="AM25" s="3">
        <f t="shared" si="4"/>
        <v>5.4459711075441453</v>
      </c>
      <c r="AN25" s="3">
        <f t="shared" si="5"/>
        <v>0.106</v>
      </c>
      <c r="AO25" s="3">
        <f t="shared" si="6"/>
        <v>0.78849999999999987</v>
      </c>
      <c r="AP25" s="3">
        <f t="shared" si="7"/>
        <v>0.78849999999999987</v>
      </c>
    </row>
    <row r="26" spans="1:42" x14ac:dyDescent="0.25">
      <c r="A26" t="s">
        <v>23</v>
      </c>
      <c r="B26" t="s">
        <v>24</v>
      </c>
      <c r="C26">
        <v>1994</v>
      </c>
      <c r="D26" t="s">
        <v>25</v>
      </c>
      <c r="E26" t="s">
        <v>55</v>
      </c>
      <c r="F26" t="s">
        <v>27</v>
      </c>
      <c r="G26">
        <v>14</v>
      </c>
      <c r="H26">
        <v>532328.5</v>
      </c>
      <c r="I26">
        <v>6192846.7000000002</v>
      </c>
      <c r="J26">
        <v>88.55</v>
      </c>
      <c r="K26">
        <v>-23.62</v>
      </c>
      <c r="L26">
        <v>0.121</v>
      </c>
      <c r="M26" t="s">
        <v>33</v>
      </c>
      <c r="N26">
        <v>-999</v>
      </c>
      <c r="O26">
        <v>12.08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 t="s">
        <v>29</v>
      </c>
      <c r="W26" s="1">
        <v>36138</v>
      </c>
      <c r="AH26">
        <v>25</v>
      </c>
      <c r="AI26">
        <f t="shared" si="1"/>
        <v>13.549999999999997</v>
      </c>
      <c r="AJ26">
        <f t="shared" si="2"/>
        <v>11.379999999999999</v>
      </c>
      <c r="AK26" s="5">
        <f t="shared" si="0"/>
        <v>12.08</v>
      </c>
      <c r="AL26" s="3">
        <f t="shared" si="3"/>
        <v>5.6640288924558542</v>
      </c>
      <c r="AM26" s="3">
        <f t="shared" si="4"/>
        <v>6.4159711075441459</v>
      </c>
      <c r="AN26" s="3">
        <f t="shared" si="5"/>
        <v>0.121</v>
      </c>
      <c r="AO26" s="3">
        <f t="shared" si="6"/>
        <v>0.78849999999999987</v>
      </c>
      <c r="AP26" s="3">
        <f t="shared" si="7"/>
        <v>0.78849999999999987</v>
      </c>
    </row>
    <row r="27" spans="1:42" x14ac:dyDescent="0.25">
      <c r="A27" t="s">
        <v>23</v>
      </c>
      <c r="B27" t="s">
        <v>24</v>
      </c>
      <c r="C27">
        <v>1994</v>
      </c>
      <c r="D27" t="s">
        <v>25</v>
      </c>
      <c r="E27" t="s">
        <v>56</v>
      </c>
      <c r="F27" t="s">
        <v>27</v>
      </c>
      <c r="G27">
        <v>14</v>
      </c>
      <c r="H27">
        <v>532328.5</v>
      </c>
      <c r="I27">
        <v>6192845.7000000002</v>
      </c>
      <c r="J27">
        <v>89.46</v>
      </c>
      <c r="K27">
        <v>-24.25</v>
      </c>
      <c r="L27">
        <v>8.6999999999999994E-2</v>
      </c>
      <c r="M27" t="s">
        <v>31</v>
      </c>
      <c r="N27">
        <v>-999</v>
      </c>
      <c r="O27">
        <v>9.61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 t="s">
        <v>29</v>
      </c>
      <c r="W27" s="1">
        <v>36138</v>
      </c>
      <c r="AH27">
        <v>26</v>
      </c>
      <c r="AI27">
        <f t="shared" si="1"/>
        <v>14.459999999999994</v>
      </c>
      <c r="AJ27">
        <f t="shared" si="2"/>
        <v>10.75</v>
      </c>
      <c r="AK27" s="5">
        <f t="shared" si="0"/>
        <v>9.61</v>
      </c>
      <c r="AL27" s="3">
        <f t="shared" si="3"/>
        <v>5.6640288924558542</v>
      </c>
      <c r="AM27" s="3">
        <f t="shared" si="4"/>
        <v>3.9459711075441453</v>
      </c>
      <c r="AN27" s="3">
        <f t="shared" si="5"/>
        <v>8.6999999999999994E-2</v>
      </c>
      <c r="AO27" s="3">
        <f t="shared" si="6"/>
        <v>0.78849999999999987</v>
      </c>
      <c r="AP27" s="3">
        <f t="shared" si="7"/>
        <v>0.78849999999999987</v>
      </c>
    </row>
    <row r="28" spans="1:42" x14ac:dyDescent="0.25">
      <c r="A28" t="s">
        <v>23</v>
      </c>
      <c r="B28" t="s">
        <v>24</v>
      </c>
      <c r="C28">
        <v>1994</v>
      </c>
      <c r="D28" t="s">
        <v>25</v>
      </c>
      <c r="E28" t="s">
        <v>57</v>
      </c>
      <c r="F28" t="s">
        <v>27</v>
      </c>
      <c r="G28">
        <v>14</v>
      </c>
      <c r="H28">
        <v>532329.5</v>
      </c>
      <c r="I28">
        <v>6192846.7000000002</v>
      </c>
      <c r="J28">
        <v>89.08</v>
      </c>
      <c r="K28">
        <v>-22.29</v>
      </c>
      <c r="L28">
        <v>9.4E-2</v>
      </c>
      <c r="M28" t="s">
        <v>33</v>
      </c>
      <c r="N28">
        <v>-999</v>
      </c>
      <c r="O28">
        <v>10.19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 t="s">
        <v>29</v>
      </c>
      <c r="W28" s="1">
        <v>36138</v>
      </c>
      <c r="AH28">
        <v>27</v>
      </c>
      <c r="AI28">
        <f t="shared" si="1"/>
        <v>14.079999999999998</v>
      </c>
      <c r="AJ28">
        <f t="shared" si="2"/>
        <v>12.71</v>
      </c>
      <c r="AK28" s="5">
        <f t="shared" si="0"/>
        <v>10.19</v>
      </c>
      <c r="AL28" s="3">
        <f t="shared" si="3"/>
        <v>5.6640288924558542</v>
      </c>
      <c r="AM28" s="3">
        <f t="shared" si="4"/>
        <v>4.5259711075441453</v>
      </c>
      <c r="AN28" s="3">
        <f t="shared" si="5"/>
        <v>9.4E-2</v>
      </c>
      <c r="AO28" s="3">
        <f t="shared" si="6"/>
        <v>0.78849999999999987</v>
      </c>
      <c r="AP28" s="3">
        <f t="shared" si="7"/>
        <v>0.78849999999999987</v>
      </c>
    </row>
    <row r="29" spans="1:42" x14ac:dyDescent="0.25">
      <c r="A29" t="s">
        <v>23</v>
      </c>
      <c r="B29" t="s">
        <v>24</v>
      </c>
      <c r="C29">
        <v>1994</v>
      </c>
      <c r="D29" t="s">
        <v>25</v>
      </c>
      <c r="E29" t="s">
        <v>58</v>
      </c>
      <c r="F29" t="s">
        <v>27</v>
      </c>
      <c r="G29">
        <v>14</v>
      </c>
      <c r="H29">
        <v>532328.5</v>
      </c>
      <c r="I29">
        <v>6192847.7000000002</v>
      </c>
      <c r="J29">
        <v>87.95</v>
      </c>
      <c r="K29">
        <v>-22.78</v>
      </c>
      <c r="L29">
        <v>7.5999999999999998E-2</v>
      </c>
      <c r="M29" t="s">
        <v>31</v>
      </c>
      <c r="N29">
        <v>-999</v>
      </c>
      <c r="O29">
        <v>8.6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 t="s">
        <v>29</v>
      </c>
      <c r="W29" s="1">
        <v>36138</v>
      </c>
      <c r="AH29">
        <v>28</v>
      </c>
      <c r="AI29">
        <f t="shared" si="1"/>
        <v>12.950000000000003</v>
      </c>
      <c r="AJ29">
        <f t="shared" si="2"/>
        <v>12.219999999999999</v>
      </c>
      <c r="AK29" s="5">
        <f t="shared" si="0"/>
        <v>8.6</v>
      </c>
      <c r="AL29" s="3">
        <f t="shared" si="3"/>
        <v>5.6640288924558542</v>
      </c>
      <c r="AM29" s="3">
        <f t="shared" si="4"/>
        <v>2.9359711075441455</v>
      </c>
      <c r="AN29" s="3">
        <f t="shared" si="5"/>
        <v>7.5999999999999998E-2</v>
      </c>
      <c r="AO29" s="3">
        <f t="shared" si="6"/>
        <v>0.78849999999999987</v>
      </c>
      <c r="AP29" s="3">
        <f t="shared" si="7"/>
        <v>0.78849999999999987</v>
      </c>
    </row>
    <row r="30" spans="1:42" x14ac:dyDescent="0.25">
      <c r="A30" t="s">
        <v>23</v>
      </c>
      <c r="B30" t="s">
        <v>24</v>
      </c>
      <c r="C30">
        <v>1994</v>
      </c>
      <c r="D30" t="s">
        <v>25</v>
      </c>
      <c r="E30" t="s">
        <v>59</v>
      </c>
      <c r="F30" t="s">
        <v>27</v>
      </c>
      <c r="G30">
        <v>14</v>
      </c>
      <c r="H30">
        <v>532328.5</v>
      </c>
      <c r="I30">
        <v>6192847.7000000002</v>
      </c>
      <c r="J30">
        <v>87.58</v>
      </c>
      <c r="K30">
        <v>-23.1</v>
      </c>
      <c r="L30">
        <v>0.104</v>
      </c>
      <c r="M30" t="s">
        <v>33</v>
      </c>
      <c r="N30">
        <v>-999</v>
      </c>
      <c r="O30">
        <v>10.96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 t="s">
        <v>29</v>
      </c>
      <c r="W30" s="1">
        <v>36138</v>
      </c>
      <c r="AH30">
        <v>29</v>
      </c>
      <c r="AI30">
        <f t="shared" si="1"/>
        <v>12.579999999999998</v>
      </c>
      <c r="AJ30">
        <f t="shared" si="2"/>
        <v>11.899999999999999</v>
      </c>
      <c r="AK30" s="5">
        <f t="shared" si="0"/>
        <v>10.96</v>
      </c>
      <c r="AL30" s="3">
        <f t="shared" si="3"/>
        <v>5.6640288924558542</v>
      </c>
      <c r="AM30" s="3">
        <f t="shared" si="4"/>
        <v>5.2959711075441467</v>
      </c>
      <c r="AN30" s="3">
        <f t="shared" si="5"/>
        <v>0.104</v>
      </c>
      <c r="AO30" s="3">
        <f t="shared" si="6"/>
        <v>0.78849999999999987</v>
      </c>
      <c r="AP30" s="3">
        <f t="shared" si="7"/>
        <v>0.78849999999999987</v>
      </c>
    </row>
    <row r="31" spans="1:42" x14ac:dyDescent="0.25">
      <c r="A31" t="s">
        <v>23</v>
      </c>
      <c r="B31" t="s">
        <v>24</v>
      </c>
      <c r="C31">
        <v>1994</v>
      </c>
      <c r="D31" t="s">
        <v>25</v>
      </c>
      <c r="E31" t="s">
        <v>60</v>
      </c>
      <c r="F31" t="s">
        <v>27</v>
      </c>
      <c r="G31">
        <v>14</v>
      </c>
      <c r="H31">
        <v>532328.5</v>
      </c>
      <c r="I31">
        <v>6192847.7000000002</v>
      </c>
      <c r="J31">
        <v>87.71</v>
      </c>
      <c r="K31">
        <v>-22.58</v>
      </c>
      <c r="L31">
        <v>0.11899999999999999</v>
      </c>
      <c r="M31" t="s">
        <v>33</v>
      </c>
      <c r="N31">
        <v>-999</v>
      </c>
      <c r="O31">
        <v>11.96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 t="s">
        <v>29</v>
      </c>
      <c r="W31" s="1">
        <v>36138</v>
      </c>
      <c r="AH31">
        <v>30</v>
      </c>
      <c r="AI31">
        <f t="shared" si="1"/>
        <v>12.709999999999994</v>
      </c>
      <c r="AJ31">
        <f t="shared" si="2"/>
        <v>12.420000000000002</v>
      </c>
      <c r="AK31" s="5">
        <f t="shared" si="0"/>
        <v>11.96</v>
      </c>
      <c r="AL31" s="3">
        <f t="shared" si="3"/>
        <v>5.6640288924558542</v>
      </c>
      <c r="AM31" s="3">
        <f t="shared" si="4"/>
        <v>6.2959711075441467</v>
      </c>
      <c r="AN31" s="3">
        <f t="shared" si="5"/>
        <v>0.11899999999999999</v>
      </c>
      <c r="AO31" s="3">
        <f t="shared" si="6"/>
        <v>0.78849999999999987</v>
      </c>
      <c r="AP31" s="3">
        <f t="shared" si="7"/>
        <v>0.78849999999999987</v>
      </c>
    </row>
    <row r="32" spans="1:42" x14ac:dyDescent="0.25">
      <c r="A32" t="s">
        <v>23</v>
      </c>
      <c r="B32" t="s">
        <v>24</v>
      </c>
      <c r="C32">
        <v>1994</v>
      </c>
      <c r="D32" t="s">
        <v>25</v>
      </c>
      <c r="E32" t="s">
        <v>61</v>
      </c>
      <c r="F32" t="s">
        <v>27</v>
      </c>
      <c r="G32">
        <v>14</v>
      </c>
      <c r="H32">
        <v>532327.5</v>
      </c>
      <c r="I32">
        <v>6192847.7000000002</v>
      </c>
      <c r="J32">
        <v>86.49</v>
      </c>
      <c r="K32">
        <v>-23.49</v>
      </c>
      <c r="L32">
        <v>0.13</v>
      </c>
      <c r="M32" t="s">
        <v>31</v>
      </c>
      <c r="N32">
        <v>-999</v>
      </c>
      <c r="O32">
        <v>12.57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 t="s">
        <v>29</v>
      </c>
      <c r="W32" s="1">
        <v>36138</v>
      </c>
      <c r="AH32">
        <v>31</v>
      </c>
      <c r="AI32">
        <f t="shared" si="1"/>
        <v>11.489999999999995</v>
      </c>
      <c r="AJ32">
        <f t="shared" si="2"/>
        <v>11.510000000000002</v>
      </c>
      <c r="AK32" s="5">
        <f t="shared" si="0"/>
        <v>12.57</v>
      </c>
      <c r="AL32" s="3">
        <f t="shared" si="3"/>
        <v>5.6640288924558542</v>
      </c>
      <c r="AM32" s="3">
        <f t="shared" si="4"/>
        <v>6.9059711075441461</v>
      </c>
      <c r="AN32" s="3">
        <f t="shared" si="5"/>
        <v>0.13</v>
      </c>
      <c r="AO32" s="3">
        <f t="shared" si="6"/>
        <v>0.78849999999999987</v>
      </c>
      <c r="AP32" s="3">
        <f t="shared" si="7"/>
        <v>0.78849999999999987</v>
      </c>
    </row>
    <row r="33" spans="1:42" x14ac:dyDescent="0.25">
      <c r="A33" t="s">
        <v>23</v>
      </c>
      <c r="B33" t="s">
        <v>24</v>
      </c>
      <c r="C33">
        <v>1994</v>
      </c>
      <c r="D33" t="s">
        <v>25</v>
      </c>
      <c r="E33" t="s">
        <v>62</v>
      </c>
      <c r="F33" t="s">
        <v>27</v>
      </c>
      <c r="G33">
        <v>14</v>
      </c>
      <c r="H33">
        <v>532325.5</v>
      </c>
      <c r="I33">
        <v>6192850.7000000002</v>
      </c>
      <c r="J33">
        <v>83.47</v>
      </c>
      <c r="K33">
        <v>-22.05</v>
      </c>
      <c r="L33">
        <v>0.104</v>
      </c>
      <c r="M33" t="s">
        <v>33</v>
      </c>
      <c r="N33">
        <v>-999</v>
      </c>
      <c r="O33">
        <v>10.96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 t="s">
        <v>29</v>
      </c>
      <c r="W33" s="1">
        <v>36138</v>
      </c>
      <c r="AH33">
        <v>32</v>
      </c>
      <c r="AI33">
        <f t="shared" si="1"/>
        <v>8.4699999999999989</v>
      </c>
      <c r="AJ33">
        <f t="shared" si="2"/>
        <v>12.95</v>
      </c>
      <c r="AK33" s="5">
        <f t="shared" si="0"/>
        <v>10.96</v>
      </c>
      <c r="AL33" s="3">
        <f t="shared" si="3"/>
        <v>5.6640288924558542</v>
      </c>
      <c r="AM33" s="3">
        <f t="shared" si="4"/>
        <v>5.2959711075441467</v>
      </c>
      <c r="AN33" s="3">
        <f t="shared" si="5"/>
        <v>0.104</v>
      </c>
      <c r="AO33" s="3">
        <f t="shared" si="6"/>
        <v>0.78849999999999987</v>
      </c>
      <c r="AP33" s="3">
        <f t="shared" si="7"/>
        <v>0.78849999999999987</v>
      </c>
    </row>
    <row r="34" spans="1:42" x14ac:dyDescent="0.25">
      <c r="A34" t="s">
        <v>23</v>
      </c>
      <c r="B34" t="s">
        <v>24</v>
      </c>
      <c r="C34">
        <v>1994</v>
      </c>
      <c r="D34" t="s">
        <v>25</v>
      </c>
      <c r="E34" t="s">
        <v>63</v>
      </c>
      <c r="F34" t="s">
        <v>27</v>
      </c>
      <c r="G34">
        <v>14</v>
      </c>
      <c r="H34">
        <v>532325.5</v>
      </c>
      <c r="I34">
        <v>6192852.7000000002</v>
      </c>
      <c r="J34">
        <v>82.09</v>
      </c>
      <c r="K34">
        <v>-21.74</v>
      </c>
      <c r="L34">
        <v>0.105</v>
      </c>
      <c r="M34" t="s">
        <v>33</v>
      </c>
      <c r="N34">
        <v>-999</v>
      </c>
      <c r="O34">
        <v>11.03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 t="s">
        <v>29</v>
      </c>
      <c r="W34" s="1">
        <v>36138</v>
      </c>
      <c r="AH34">
        <v>33</v>
      </c>
      <c r="AI34">
        <f t="shared" si="1"/>
        <v>7.0900000000000034</v>
      </c>
      <c r="AJ34">
        <f t="shared" si="2"/>
        <v>13.260000000000002</v>
      </c>
      <c r="AK34" s="5">
        <f t="shared" si="0"/>
        <v>11.03</v>
      </c>
      <c r="AL34" s="3">
        <f t="shared" si="3"/>
        <v>5.6640288924558542</v>
      </c>
      <c r="AM34" s="3">
        <f t="shared" si="4"/>
        <v>5.3659711075441452</v>
      </c>
      <c r="AN34" s="3">
        <f t="shared" si="5"/>
        <v>0.105</v>
      </c>
      <c r="AO34" s="3">
        <f t="shared" si="6"/>
        <v>0.78849999999999987</v>
      </c>
      <c r="AP34" s="3">
        <f t="shared" si="7"/>
        <v>0.78849999999999987</v>
      </c>
    </row>
    <row r="35" spans="1:42" x14ac:dyDescent="0.25">
      <c r="A35" t="s">
        <v>23</v>
      </c>
      <c r="B35" t="s">
        <v>24</v>
      </c>
      <c r="C35">
        <v>1994</v>
      </c>
      <c r="D35" t="s">
        <v>25</v>
      </c>
      <c r="E35" t="s">
        <v>64</v>
      </c>
      <c r="F35" t="s">
        <v>27</v>
      </c>
      <c r="G35">
        <v>14</v>
      </c>
      <c r="H35">
        <v>532324.5</v>
      </c>
      <c r="I35">
        <v>6192852.7000000002</v>
      </c>
      <c r="J35">
        <v>81.180000000000007</v>
      </c>
      <c r="K35">
        <v>-21.46</v>
      </c>
      <c r="L35">
        <v>0.10199999999999999</v>
      </c>
      <c r="M35" t="s">
        <v>31</v>
      </c>
      <c r="N35">
        <v>-999</v>
      </c>
      <c r="O35">
        <v>10.82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 t="s">
        <v>29</v>
      </c>
      <c r="W35" s="1">
        <v>36138</v>
      </c>
      <c r="AH35">
        <v>34</v>
      </c>
      <c r="AI35">
        <f t="shared" si="1"/>
        <v>6.1800000000000068</v>
      </c>
      <c r="AJ35">
        <f t="shared" si="2"/>
        <v>13.54</v>
      </c>
      <c r="AK35" s="5">
        <f t="shared" si="0"/>
        <v>10.82</v>
      </c>
      <c r="AL35" s="3">
        <f t="shared" si="3"/>
        <v>5.6640288924558542</v>
      </c>
      <c r="AM35" s="3">
        <f t="shared" si="4"/>
        <v>5.1559711075441461</v>
      </c>
      <c r="AN35" s="3">
        <f t="shared" si="5"/>
        <v>0.10199999999999999</v>
      </c>
      <c r="AO35" s="3">
        <f t="shared" si="6"/>
        <v>0.78849999999999987</v>
      </c>
      <c r="AP35" s="3">
        <f t="shared" si="7"/>
        <v>0.78849999999999987</v>
      </c>
    </row>
    <row r="36" spans="1:42" x14ac:dyDescent="0.25">
      <c r="A36" t="s">
        <v>23</v>
      </c>
      <c r="B36" t="s">
        <v>24</v>
      </c>
      <c r="C36">
        <v>1994</v>
      </c>
      <c r="D36" t="s">
        <v>25</v>
      </c>
      <c r="E36" t="s">
        <v>65</v>
      </c>
      <c r="F36" t="s">
        <v>27</v>
      </c>
      <c r="G36">
        <v>14</v>
      </c>
      <c r="H36">
        <v>532327.5</v>
      </c>
      <c r="I36">
        <v>6192851.7000000002</v>
      </c>
      <c r="J36">
        <v>83.85</v>
      </c>
      <c r="K36">
        <v>-20.51</v>
      </c>
      <c r="L36">
        <v>5.8999999999999997E-2</v>
      </c>
      <c r="M36" t="s">
        <v>28</v>
      </c>
      <c r="N36">
        <v>-999</v>
      </c>
      <c r="O36">
        <v>6.85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 t="s">
        <v>29</v>
      </c>
      <c r="W36" s="1">
        <v>36138</v>
      </c>
      <c r="AH36">
        <v>35</v>
      </c>
      <c r="AI36">
        <f t="shared" si="1"/>
        <v>8.8499999999999943</v>
      </c>
      <c r="AJ36">
        <f t="shared" si="2"/>
        <v>14.489999999999998</v>
      </c>
      <c r="AK36" s="5">
        <f t="shared" si="0"/>
        <v>6.85</v>
      </c>
      <c r="AL36" s="3">
        <f t="shared" si="3"/>
        <v>5.6640288924558542</v>
      </c>
      <c r="AM36" s="3">
        <f t="shared" si="4"/>
        <v>1.1859711075441455</v>
      </c>
      <c r="AN36" s="3">
        <f t="shared" si="5"/>
        <v>5.8999999999999997E-2</v>
      </c>
      <c r="AO36" s="3">
        <f t="shared" si="6"/>
        <v>0.78849999999999987</v>
      </c>
      <c r="AP36" s="3">
        <f t="shared" si="7"/>
        <v>0.78849999999999987</v>
      </c>
    </row>
    <row r="37" spans="1:42" x14ac:dyDescent="0.25">
      <c r="A37" t="s">
        <v>23</v>
      </c>
      <c r="B37" t="s">
        <v>24</v>
      </c>
      <c r="C37">
        <v>1994</v>
      </c>
      <c r="D37" t="s">
        <v>25</v>
      </c>
      <c r="E37" t="s">
        <v>66</v>
      </c>
      <c r="F37" t="s">
        <v>27</v>
      </c>
      <c r="G37">
        <v>14</v>
      </c>
      <c r="H37">
        <v>532328.5</v>
      </c>
      <c r="I37">
        <v>6192839.7000000002</v>
      </c>
      <c r="J37">
        <v>93.3</v>
      </c>
      <c r="K37">
        <v>-28.45</v>
      </c>
      <c r="L37">
        <v>0.14799999999999999</v>
      </c>
      <c r="M37" t="s">
        <v>33</v>
      </c>
      <c r="N37">
        <v>-999</v>
      </c>
      <c r="O37">
        <v>13.35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 t="s">
        <v>29</v>
      </c>
      <c r="W37" s="1">
        <v>36138</v>
      </c>
      <c r="AH37">
        <v>36</v>
      </c>
      <c r="AI37">
        <f t="shared" si="1"/>
        <v>18.299999999999997</v>
      </c>
      <c r="AJ37">
        <f t="shared" si="2"/>
        <v>6.5500000000000007</v>
      </c>
      <c r="AK37" s="5">
        <f t="shared" si="0"/>
        <v>13.35</v>
      </c>
      <c r="AL37" s="3">
        <f t="shared" si="3"/>
        <v>5.6640288924558542</v>
      </c>
      <c r="AM37" s="3">
        <f t="shared" si="4"/>
        <v>7.6859711075441455</v>
      </c>
      <c r="AN37" s="3">
        <f t="shared" si="5"/>
        <v>0.14799999999999999</v>
      </c>
      <c r="AO37" s="3">
        <f t="shared" si="6"/>
        <v>0.78849999999999987</v>
      </c>
      <c r="AP37" s="3">
        <f t="shared" si="7"/>
        <v>0.78849999999999987</v>
      </c>
    </row>
    <row r="38" spans="1:42" x14ac:dyDescent="0.25">
      <c r="A38" t="s">
        <v>23</v>
      </c>
      <c r="B38" t="s">
        <v>24</v>
      </c>
      <c r="C38">
        <v>1994</v>
      </c>
      <c r="D38" t="s">
        <v>25</v>
      </c>
      <c r="E38" t="s">
        <v>67</v>
      </c>
      <c r="F38" t="s">
        <v>27</v>
      </c>
      <c r="G38">
        <v>14</v>
      </c>
      <c r="H38">
        <v>532325.5</v>
      </c>
      <c r="I38">
        <v>6192839.7000000002</v>
      </c>
      <c r="J38">
        <v>91.45</v>
      </c>
      <c r="K38">
        <v>-30.08</v>
      </c>
      <c r="L38">
        <v>0.111</v>
      </c>
      <c r="M38" t="s">
        <v>33</v>
      </c>
      <c r="N38">
        <v>-999</v>
      </c>
      <c r="O38">
        <v>11.45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 t="s">
        <v>29</v>
      </c>
      <c r="W38" s="1">
        <v>36138</v>
      </c>
      <c r="AH38">
        <v>37</v>
      </c>
      <c r="AI38">
        <f t="shared" si="1"/>
        <v>16.450000000000003</v>
      </c>
      <c r="AJ38">
        <f t="shared" si="2"/>
        <v>4.9200000000000017</v>
      </c>
      <c r="AK38" s="5">
        <f t="shared" si="0"/>
        <v>11.45</v>
      </c>
      <c r="AL38" s="3">
        <f t="shared" si="3"/>
        <v>5.6640288924558542</v>
      </c>
      <c r="AM38" s="3">
        <f t="shared" si="4"/>
        <v>5.7859711075441451</v>
      </c>
      <c r="AN38" s="3">
        <f t="shared" si="5"/>
        <v>0.111</v>
      </c>
      <c r="AO38" s="3">
        <f t="shared" si="6"/>
        <v>0.78849999999999987</v>
      </c>
      <c r="AP38" s="3">
        <f t="shared" si="7"/>
        <v>0.78849999999999987</v>
      </c>
    </row>
    <row r="39" spans="1:42" x14ac:dyDescent="0.25">
      <c r="A39" t="s">
        <v>23</v>
      </c>
      <c r="B39" t="s">
        <v>24</v>
      </c>
      <c r="C39">
        <v>1994</v>
      </c>
      <c r="D39" t="s">
        <v>25</v>
      </c>
      <c r="E39" t="s">
        <v>68</v>
      </c>
      <c r="F39" t="s">
        <v>27</v>
      </c>
      <c r="G39">
        <v>14</v>
      </c>
      <c r="H39">
        <v>532322.5</v>
      </c>
      <c r="I39">
        <v>6192851.7000000002</v>
      </c>
      <c r="J39">
        <v>80</v>
      </c>
      <c r="K39">
        <v>-24.01</v>
      </c>
      <c r="L39">
        <v>9.8000000000000004E-2</v>
      </c>
      <c r="M39" t="s">
        <v>33</v>
      </c>
      <c r="N39">
        <v>-999</v>
      </c>
      <c r="O39">
        <v>10.51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 t="s">
        <v>29</v>
      </c>
      <c r="W39" s="1">
        <v>36138</v>
      </c>
      <c r="AH39">
        <v>38</v>
      </c>
      <c r="AI39">
        <f t="shared" si="1"/>
        <v>5</v>
      </c>
      <c r="AJ39">
        <f t="shared" si="2"/>
        <v>10.989999999999998</v>
      </c>
      <c r="AK39" s="5">
        <f t="shared" si="0"/>
        <v>10.51</v>
      </c>
      <c r="AL39" s="3">
        <f t="shared" si="3"/>
        <v>5.6640288924558542</v>
      </c>
      <c r="AM39" s="3">
        <f t="shared" si="4"/>
        <v>4.8459711075441456</v>
      </c>
      <c r="AN39" s="3">
        <f t="shared" si="5"/>
        <v>9.8000000000000004E-2</v>
      </c>
      <c r="AO39" s="3">
        <f t="shared" si="6"/>
        <v>0.78849999999999987</v>
      </c>
      <c r="AP39" s="3">
        <f t="shared" si="7"/>
        <v>0.78849999999999987</v>
      </c>
    </row>
    <row r="40" spans="1:42" x14ac:dyDescent="0.25">
      <c r="A40" t="s">
        <v>23</v>
      </c>
      <c r="B40" t="s">
        <v>24</v>
      </c>
      <c r="C40">
        <v>1994</v>
      </c>
      <c r="D40" t="s">
        <v>25</v>
      </c>
      <c r="E40" t="s">
        <v>69</v>
      </c>
      <c r="F40" t="s">
        <v>27</v>
      </c>
      <c r="G40">
        <v>14</v>
      </c>
      <c r="H40">
        <v>532321.5</v>
      </c>
      <c r="I40">
        <v>6192850.7000000002</v>
      </c>
      <c r="J40">
        <v>80.22</v>
      </c>
      <c r="K40">
        <v>-25.59</v>
      </c>
      <c r="L40">
        <v>0.124</v>
      </c>
      <c r="M40" t="s">
        <v>33</v>
      </c>
      <c r="N40">
        <v>-999</v>
      </c>
      <c r="O40">
        <v>12.25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 t="s">
        <v>29</v>
      </c>
      <c r="W40" s="1">
        <v>36138</v>
      </c>
      <c r="AH40">
        <v>39</v>
      </c>
      <c r="AI40">
        <f t="shared" si="1"/>
        <v>5.2199999999999989</v>
      </c>
      <c r="AJ40">
        <f t="shared" si="2"/>
        <v>9.41</v>
      </c>
      <c r="AK40" s="5">
        <f t="shared" si="0"/>
        <v>12.25</v>
      </c>
      <c r="AL40" s="3">
        <f t="shared" si="3"/>
        <v>5.6640288924558542</v>
      </c>
      <c r="AM40" s="3">
        <f t="shared" si="4"/>
        <v>6.5859711075441458</v>
      </c>
      <c r="AN40" s="3">
        <f t="shared" si="5"/>
        <v>0.124</v>
      </c>
      <c r="AO40" s="3">
        <f t="shared" si="6"/>
        <v>0.78849999999999987</v>
      </c>
      <c r="AP40" s="3">
        <f t="shared" si="7"/>
        <v>0.78849999999999987</v>
      </c>
    </row>
    <row r="41" spans="1:42" x14ac:dyDescent="0.25">
      <c r="A41" t="s">
        <v>23</v>
      </c>
      <c r="B41" t="s">
        <v>24</v>
      </c>
      <c r="C41">
        <v>1994</v>
      </c>
      <c r="D41" t="s">
        <v>25</v>
      </c>
      <c r="E41" t="s">
        <v>70</v>
      </c>
      <c r="F41" t="s">
        <v>27</v>
      </c>
      <c r="G41">
        <v>14</v>
      </c>
      <c r="H41">
        <v>532327.5</v>
      </c>
      <c r="I41">
        <v>6192852.7000000002</v>
      </c>
      <c r="J41">
        <v>83.84</v>
      </c>
      <c r="K41">
        <v>-20.059999999999999</v>
      </c>
      <c r="L41">
        <v>0.08</v>
      </c>
      <c r="M41" t="s">
        <v>33</v>
      </c>
      <c r="N41">
        <v>-999</v>
      </c>
      <c r="O41">
        <v>8.98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 t="s">
        <v>29</v>
      </c>
      <c r="W41" s="1">
        <v>36138</v>
      </c>
      <c r="AH41">
        <v>40</v>
      </c>
      <c r="AI41">
        <f t="shared" si="1"/>
        <v>8.8400000000000034</v>
      </c>
      <c r="AJ41">
        <f t="shared" si="2"/>
        <v>14.940000000000001</v>
      </c>
      <c r="AK41" s="5">
        <f t="shared" si="0"/>
        <v>8.98</v>
      </c>
      <c r="AL41" s="3">
        <f t="shared" si="3"/>
        <v>5.6640288924558542</v>
      </c>
      <c r="AM41" s="3">
        <f t="shared" si="4"/>
        <v>3.3159711075441463</v>
      </c>
      <c r="AN41" s="3">
        <f t="shared" si="5"/>
        <v>0.08</v>
      </c>
      <c r="AO41" s="3">
        <f t="shared" si="6"/>
        <v>0.78849999999999987</v>
      </c>
      <c r="AP41" s="3">
        <f t="shared" si="7"/>
        <v>0.78849999999999987</v>
      </c>
    </row>
    <row r="42" spans="1:42" x14ac:dyDescent="0.25">
      <c r="A42" t="s">
        <v>23</v>
      </c>
      <c r="B42" t="s">
        <v>24</v>
      </c>
      <c r="C42">
        <v>1994</v>
      </c>
      <c r="D42" t="s">
        <v>25</v>
      </c>
      <c r="E42" t="s">
        <v>71</v>
      </c>
      <c r="F42" t="s">
        <v>27</v>
      </c>
      <c r="G42">
        <v>14</v>
      </c>
      <c r="H42">
        <v>532320.5</v>
      </c>
      <c r="I42">
        <v>6192849.7000000002</v>
      </c>
      <c r="J42">
        <v>80.540000000000006</v>
      </c>
      <c r="K42">
        <v>-27.05</v>
      </c>
      <c r="L42">
        <v>0.105</v>
      </c>
      <c r="M42" t="s">
        <v>31</v>
      </c>
      <c r="N42">
        <v>-999</v>
      </c>
      <c r="O42">
        <v>11.03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 t="s">
        <v>29</v>
      </c>
      <c r="W42" s="1">
        <v>36138</v>
      </c>
      <c r="AH42">
        <v>41</v>
      </c>
      <c r="AI42">
        <f t="shared" si="1"/>
        <v>5.5400000000000063</v>
      </c>
      <c r="AJ42">
        <f t="shared" si="2"/>
        <v>7.9499999999999993</v>
      </c>
      <c r="AK42" s="5">
        <f t="shared" si="0"/>
        <v>11.03</v>
      </c>
      <c r="AL42" s="3">
        <f t="shared" si="3"/>
        <v>5.6640288924558542</v>
      </c>
      <c r="AM42" s="3">
        <f t="shared" si="4"/>
        <v>5.3659711075441452</v>
      </c>
      <c r="AN42" s="3">
        <f t="shared" si="5"/>
        <v>0.105</v>
      </c>
      <c r="AO42" s="3">
        <f t="shared" si="6"/>
        <v>0.78849999999999987</v>
      </c>
      <c r="AP42" s="3">
        <f t="shared" si="7"/>
        <v>0.78849999999999987</v>
      </c>
    </row>
    <row r="43" spans="1:42" x14ac:dyDescent="0.25">
      <c r="A43" t="s">
        <v>23</v>
      </c>
      <c r="B43" t="s">
        <v>24</v>
      </c>
      <c r="C43">
        <v>1994</v>
      </c>
      <c r="D43" t="s">
        <v>25</v>
      </c>
      <c r="E43" t="s">
        <v>72</v>
      </c>
      <c r="F43" t="s">
        <v>27</v>
      </c>
      <c r="G43">
        <v>14</v>
      </c>
      <c r="H43">
        <v>532330.5</v>
      </c>
      <c r="I43">
        <v>6192848.7000000002</v>
      </c>
      <c r="J43">
        <v>88.52</v>
      </c>
      <c r="K43">
        <v>-21.06</v>
      </c>
      <c r="L43">
        <v>6.8000000000000005E-2</v>
      </c>
      <c r="M43" t="s">
        <v>28</v>
      </c>
      <c r="N43">
        <v>-999</v>
      </c>
      <c r="O43">
        <v>7.81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 t="s">
        <v>29</v>
      </c>
      <c r="W43" s="1">
        <v>36138</v>
      </c>
      <c r="AH43">
        <v>42</v>
      </c>
      <c r="AI43">
        <f t="shared" si="1"/>
        <v>13.519999999999996</v>
      </c>
      <c r="AJ43">
        <f t="shared" si="2"/>
        <v>13.940000000000001</v>
      </c>
      <c r="AK43" s="5">
        <f t="shared" si="0"/>
        <v>7.81</v>
      </c>
      <c r="AL43" s="3">
        <f t="shared" si="3"/>
        <v>5.6640288924558542</v>
      </c>
      <c r="AM43" s="3">
        <f t="shared" si="4"/>
        <v>2.1459711075441454</v>
      </c>
      <c r="AN43" s="3">
        <f t="shared" si="5"/>
        <v>6.8000000000000005E-2</v>
      </c>
      <c r="AO43" s="3">
        <f t="shared" si="6"/>
        <v>0.78849999999999987</v>
      </c>
      <c r="AP43" s="3">
        <f t="shared" si="7"/>
        <v>0.78849999999999987</v>
      </c>
    </row>
    <row r="44" spans="1:42" x14ac:dyDescent="0.25">
      <c r="A44" t="s">
        <v>23</v>
      </c>
      <c r="B44" t="s">
        <v>24</v>
      </c>
      <c r="C44">
        <v>1994</v>
      </c>
      <c r="D44" t="s">
        <v>25</v>
      </c>
      <c r="E44" t="s">
        <v>73</v>
      </c>
      <c r="F44" t="s">
        <v>27</v>
      </c>
      <c r="G44">
        <v>14</v>
      </c>
      <c r="H44">
        <v>532330.5</v>
      </c>
      <c r="I44">
        <v>6192847.7000000002</v>
      </c>
      <c r="J44">
        <v>89.13</v>
      </c>
      <c r="K44">
        <v>-20.91</v>
      </c>
      <c r="L44">
        <v>0.105</v>
      </c>
      <c r="M44" t="s">
        <v>33</v>
      </c>
      <c r="N44">
        <v>-999</v>
      </c>
      <c r="O44">
        <v>11.03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 t="s">
        <v>29</v>
      </c>
      <c r="W44" s="1">
        <v>36138</v>
      </c>
      <c r="AH44">
        <v>43</v>
      </c>
      <c r="AI44">
        <f t="shared" si="1"/>
        <v>14.129999999999995</v>
      </c>
      <c r="AJ44">
        <f t="shared" si="2"/>
        <v>14.09</v>
      </c>
      <c r="AK44" s="5">
        <f t="shared" si="0"/>
        <v>11.03</v>
      </c>
      <c r="AL44" s="3">
        <f t="shared" si="3"/>
        <v>5.6640288924558542</v>
      </c>
      <c r="AM44" s="3">
        <f t="shared" si="4"/>
        <v>5.3659711075441452</v>
      </c>
      <c r="AN44" s="3">
        <f t="shared" si="5"/>
        <v>0.105</v>
      </c>
      <c r="AO44" s="3">
        <f t="shared" si="6"/>
        <v>0.78849999999999987</v>
      </c>
      <c r="AP44" s="3">
        <f t="shared" si="7"/>
        <v>0.78849999999999987</v>
      </c>
    </row>
    <row r="45" spans="1:42" x14ac:dyDescent="0.25">
      <c r="A45" t="s">
        <v>23</v>
      </c>
      <c r="B45" t="s">
        <v>24</v>
      </c>
      <c r="C45">
        <v>1994</v>
      </c>
      <c r="D45" t="s">
        <v>74</v>
      </c>
      <c r="E45" t="s">
        <v>75</v>
      </c>
      <c r="F45" t="s">
        <v>27</v>
      </c>
      <c r="G45">
        <v>14</v>
      </c>
      <c r="H45">
        <v>532325.5</v>
      </c>
      <c r="I45">
        <v>6192854.7000000002</v>
      </c>
      <c r="J45">
        <v>80.94</v>
      </c>
      <c r="K45">
        <v>-19.5</v>
      </c>
      <c r="L45">
        <v>0.13500000000000001</v>
      </c>
      <c r="M45" t="s">
        <v>33</v>
      </c>
      <c r="N45">
        <v>-999</v>
      </c>
      <c r="O45">
        <v>12.81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 t="s">
        <v>29</v>
      </c>
      <c r="W45" s="1">
        <v>36138</v>
      </c>
      <c r="AH45">
        <v>44</v>
      </c>
      <c r="AI45">
        <f t="shared" si="1"/>
        <v>5.9399999999999977</v>
      </c>
      <c r="AJ45">
        <f t="shared" si="2"/>
        <v>15.5</v>
      </c>
      <c r="AK45" s="5">
        <f t="shared" si="0"/>
        <v>12.81</v>
      </c>
      <c r="AL45" s="3">
        <f t="shared" si="3"/>
        <v>5.6640288924558542</v>
      </c>
      <c r="AM45" s="3">
        <f t="shared" si="4"/>
        <v>7.1459711075441463</v>
      </c>
      <c r="AN45" s="3">
        <f t="shared" si="5"/>
        <v>0.13500000000000001</v>
      </c>
      <c r="AO45" s="3">
        <f t="shared" si="6"/>
        <v>0.78849999999999987</v>
      </c>
      <c r="AP45" s="3">
        <f t="shared" si="7"/>
        <v>0.78849999999999987</v>
      </c>
    </row>
    <row r="46" spans="1:42" x14ac:dyDescent="0.25">
      <c r="A46" t="s">
        <v>23</v>
      </c>
      <c r="B46" t="s">
        <v>24</v>
      </c>
      <c r="C46">
        <v>1994</v>
      </c>
      <c r="D46" t="s">
        <v>74</v>
      </c>
      <c r="E46" t="s">
        <v>76</v>
      </c>
      <c r="F46" t="s">
        <v>27</v>
      </c>
      <c r="G46">
        <v>14</v>
      </c>
      <c r="H46">
        <v>532326.5</v>
      </c>
      <c r="I46">
        <v>6192854.7000000002</v>
      </c>
      <c r="J46">
        <v>81.2</v>
      </c>
      <c r="K46">
        <v>-19.04</v>
      </c>
      <c r="L46">
        <v>0.08</v>
      </c>
      <c r="M46" t="s">
        <v>31</v>
      </c>
      <c r="N46">
        <v>-999</v>
      </c>
      <c r="O46">
        <v>8.98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 t="s">
        <v>29</v>
      </c>
      <c r="W46" s="1">
        <v>36138</v>
      </c>
      <c r="AH46">
        <v>45</v>
      </c>
      <c r="AI46">
        <f t="shared" si="1"/>
        <v>6.2000000000000028</v>
      </c>
      <c r="AJ46">
        <f t="shared" si="2"/>
        <v>15.96</v>
      </c>
      <c r="AK46" s="5">
        <f t="shared" si="0"/>
        <v>8.98</v>
      </c>
      <c r="AL46" s="3">
        <f t="shared" si="3"/>
        <v>5.6640288924558542</v>
      </c>
      <c r="AM46" s="3">
        <f t="shared" si="4"/>
        <v>3.3159711075441463</v>
      </c>
      <c r="AN46" s="3">
        <f t="shared" si="5"/>
        <v>0.08</v>
      </c>
      <c r="AO46" s="3">
        <f t="shared" si="6"/>
        <v>0.78849999999999987</v>
      </c>
      <c r="AP46" s="3">
        <f t="shared" si="7"/>
        <v>0.78849999999999987</v>
      </c>
    </row>
    <row r="47" spans="1:42" x14ac:dyDescent="0.25">
      <c r="A47" t="s">
        <v>23</v>
      </c>
      <c r="B47" t="s">
        <v>24</v>
      </c>
      <c r="C47">
        <v>1994</v>
      </c>
      <c r="D47" t="s">
        <v>74</v>
      </c>
      <c r="E47" t="s">
        <v>77</v>
      </c>
      <c r="F47" t="s">
        <v>27</v>
      </c>
      <c r="G47">
        <v>14</v>
      </c>
      <c r="H47">
        <v>532327.5</v>
      </c>
      <c r="I47">
        <v>6192853.7000000002</v>
      </c>
      <c r="J47">
        <v>83.2</v>
      </c>
      <c r="K47">
        <v>-18.88</v>
      </c>
      <c r="L47">
        <v>0.127</v>
      </c>
      <c r="M47" t="s">
        <v>33</v>
      </c>
      <c r="N47">
        <v>-999</v>
      </c>
      <c r="O47">
        <v>12.41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 t="s">
        <v>29</v>
      </c>
      <c r="W47" s="1">
        <v>36138</v>
      </c>
      <c r="AH47">
        <v>46</v>
      </c>
      <c r="AI47">
        <f t="shared" si="1"/>
        <v>8.2000000000000028</v>
      </c>
      <c r="AJ47">
        <f t="shared" si="2"/>
        <v>16.12</v>
      </c>
      <c r="AK47" s="5">
        <f t="shared" si="0"/>
        <v>12.41</v>
      </c>
      <c r="AL47" s="3">
        <f t="shared" si="3"/>
        <v>5.6640288924558542</v>
      </c>
      <c r="AM47" s="3">
        <f t="shared" si="4"/>
        <v>6.745971107544146</v>
      </c>
      <c r="AN47" s="3">
        <f t="shared" si="5"/>
        <v>0.127</v>
      </c>
      <c r="AO47" s="3">
        <f t="shared" si="6"/>
        <v>0.78849999999999987</v>
      </c>
      <c r="AP47" s="3">
        <f t="shared" si="7"/>
        <v>0.78849999999999987</v>
      </c>
    </row>
    <row r="48" spans="1:42" x14ac:dyDescent="0.25">
      <c r="A48" t="s">
        <v>23</v>
      </c>
      <c r="B48" t="s">
        <v>24</v>
      </c>
      <c r="C48">
        <v>1994</v>
      </c>
      <c r="D48" t="s">
        <v>74</v>
      </c>
      <c r="E48" t="s">
        <v>78</v>
      </c>
      <c r="F48" t="s">
        <v>27</v>
      </c>
      <c r="G48">
        <v>14</v>
      </c>
      <c r="H48">
        <v>532328.5</v>
      </c>
      <c r="I48">
        <v>6192852.7000000002</v>
      </c>
      <c r="J48">
        <v>83.66</v>
      </c>
      <c r="K48">
        <v>-18.940000000000001</v>
      </c>
      <c r="L48">
        <v>0.105</v>
      </c>
      <c r="M48" t="s">
        <v>33</v>
      </c>
      <c r="N48">
        <v>-999</v>
      </c>
      <c r="O48">
        <v>11.03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 t="s">
        <v>29</v>
      </c>
      <c r="W48" s="1">
        <v>36138</v>
      </c>
      <c r="AH48">
        <v>47</v>
      </c>
      <c r="AI48">
        <f t="shared" si="1"/>
        <v>8.6599999999999966</v>
      </c>
      <c r="AJ48">
        <f t="shared" si="2"/>
        <v>16.059999999999999</v>
      </c>
      <c r="AK48" s="5">
        <f t="shared" si="0"/>
        <v>11.03</v>
      </c>
      <c r="AL48" s="3">
        <f t="shared" si="3"/>
        <v>5.6640288924558542</v>
      </c>
      <c r="AM48" s="3">
        <f t="shared" si="4"/>
        <v>5.3659711075441452</v>
      </c>
      <c r="AN48" s="3">
        <f t="shared" si="5"/>
        <v>0.105</v>
      </c>
      <c r="AO48" s="3">
        <f t="shared" si="6"/>
        <v>0.78849999999999987</v>
      </c>
      <c r="AP48" s="3">
        <f t="shared" si="7"/>
        <v>0.78849999999999987</v>
      </c>
    </row>
    <row r="49" spans="1:42" x14ac:dyDescent="0.25">
      <c r="A49" t="s">
        <v>23</v>
      </c>
      <c r="B49" t="s">
        <v>24</v>
      </c>
      <c r="C49">
        <v>1994</v>
      </c>
      <c r="D49" t="s">
        <v>74</v>
      </c>
      <c r="E49" t="s">
        <v>79</v>
      </c>
      <c r="F49" t="s">
        <v>27</v>
      </c>
      <c r="G49">
        <v>14</v>
      </c>
      <c r="H49">
        <v>532329.5</v>
      </c>
      <c r="I49">
        <v>6192852.7000000002</v>
      </c>
      <c r="J49">
        <v>84.32</v>
      </c>
      <c r="K49">
        <v>-18.43</v>
      </c>
      <c r="L49">
        <v>8.5999999999999993E-2</v>
      </c>
      <c r="M49" t="s">
        <v>28</v>
      </c>
      <c r="N49">
        <v>-999</v>
      </c>
      <c r="O49">
        <v>9.52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 t="s">
        <v>29</v>
      </c>
      <c r="W49" s="1">
        <v>36138</v>
      </c>
      <c r="AH49">
        <v>48</v>
      </c>
      <c r="AI49">
        <f t="shared" si="1"/>
        <v>9.3199999999999932</v>
      </c>
      <c r="AJ49">
        <f t="shared" si="2"/>
        <v>16.57</v>
      </c>
      <c r="AK49" s="5">
        <f t="shared" si="0"/>
        <v>9.52</v>
      </c>
      <c r="AL49" s="3">
        <f t="shared" si="3"/>
        <v>5.6640288924558542</v>
      </c>
      <c r="AM49" s="3">
        <f t="shared" si="4"/>
        <v>3.8559711075441454</v>
      </c>
      <c r="AN49" s="3">
        <f t="shared" si="5"/>
        <v>8.5999999999999993E-2</v>
      </c>
      <c r="AO49" s="3">
        <f t="shared" si="6"/>
        <v>0.78849999999999987</v>
      </c>
      <c r="AP49" s="3">
        <f t="shared" si="7"/>
        <v>0.78849999999999987</v>
      </c>
    </row>
    <row r="50" spans="1:42" x14ac:dyDescent="0.25">
      <c r="A50" t="s">
        <v>23</v>
      </c>
      <c r="B50" t="s">
        <v>24</v>
      </c>
      <c r="C50">
        <v>1994</v>
      </c>
      <c r="D50" t="s">
        <v>74</v>
      </c>
      <c r="E50" t="s">
        <v>80</v>
      </c>
      <c r="F50" t="s">
        <v>27</v>
      </c>
      <c r="G50">
        <v>14</v>
      </c>
      <c r="H50">
        <v>532329.5</v>
      </c>
      <c r="I50">
        <v>6192853.7000000002</v>
      </c>
      <c r="J50">
        <v>84.06</v>
      </c>
      <c r="K50">
        <v>-18.079999999999998</v>
      </c>
      <c r="L50">
        <v>0.12</v>
      </c>
      <c r="M50" t="s">
        <v>33</v>
      </c>
      <c r="N50">
        <v>-999</v>
      </c>
      <c r="O50">
        <v>12.02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 t="s">
        <v>29</v>
      </c>
      <c r="W50" s="1">
        <v>36138</v>
      </c>
      <c r="AH50">
        <v>49</v>
      </c>
      <c r="AI50">
        <f t="shared" si="1"/>
        <v>9.0600000000000023</v>
      </c>
      <c r="AJ50">
        <f t="shared" si="2"/>
        <v>16.920000000000002</v>
      </c>
      <c r="AK50" s="5">
        <f t="shared" si="0"/>
        <v>12.02</v>
      </c>
      <c r="AL50" s="3">
        <f t="shared" si="3"/>
        <v>5.6640288924558542</v>
      </c>
      <c r="AM50" s="3">
        <f t="shared" si="4"/>
        <v>6.3559711075441454</v>
      </c>
      <c r="AN50" s="3">
        <f t="shared" si="5"/>
        <v>0.12</v>
      </c>
      <c r="AO50" s="3">
        <f t="shared" si="6"/>
        <v>0.78849999999999987</v>
      </c>
      <c r="AP50" s="3">
        <f t="shared" si="7"/>
        <v>0.78849999999999987</v>
      </c>
    </row>
    <row r="51" spans="1:42" x14ac:dyDescent="0.25">
      <c r="A51" t="s">
        <v>23</v>
      </c>
      <c r="B51" t="s">
        <v>24</v>
      </c>
      <c r="C51">
        <v>1994</v>
      </c>
      <c r="D51" t="s">
        <v>74</v>
      </c>
      <c r="E51" t="s">
        <v>81</v>
      </c>
      <c r="F51" t="s">
        <v>27</v>
      </c>
      <c r="G51">
        <v>14</v>
      </c>
      <c r="H51">
        <v>532328.5</v>
      </c>
      <c r="I51">
        <v>6192853.7000000002</v>
      </c>
      <c r="J51">
        <v>83.28</v>
      </c>
      <c r="K51">
        <v>-18.45</v>
      </c>
      <c r="L51">
        <v>9.1999999999999998E-2</v>
      </c>
      <c r="M51" t="s">
        <v>33</v>
      </c>
      <c r="N51">
        <v>-999</v>
      </c>
      <c r="O51">
        <v>10.029999999999999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 t="s">
        <v>29</v>
      </c>
      <c r="W51" s="1">
        <v>36138</v>
      </c>
      <c r="AH51">
        <v>50</v>
      </c>
      <c r="AI51">
        <f t="shared" si="1"/>
        <v>8.2800000000000011</v>
      </c>
      <c r="AJ51">
        <f t="shared" si="2"/>
        <v>16.55</v>
      </c>
      <c r="AK51" s="5">
        <f t="shared" si="0"/>
        <v>10.029999999999999</v>
      </c>
      <c r="AL51" s="3">
        <f t="shared" si="3"/>
        <v>5.6640288924558542</v>
      </c>
      <c r="AM51" s="3">
        <f t="shared" si="4"/>
        <v>4.3659711075441452</v>
      </c>
      <c r="AN51" s="3">
        <f t="shared" si="5"/>
        <v>9.1999999999999998E-2</v>
      </c>
      <c r="AO51" s="3">
        <f t="shared" si="6"/>
        <v>0.78849999999999987</v>
      </c>
      <c r="AP51" s="3">
        <f t="shared" si="7"/>
        <v>0.78849999999999987</v>
      </c>
    </row>
    <row r="52" spans="1:42" x14ac:dyDescent="0.25">
      <c r="A52" t="s">
        <v>23</v>
      </c>
      <c r="B52" t="s">
        <v>24</v>
      </c>
      <c r="C52">
        <v>1994</v>
      </c>
      <c r="D52" t="s">
        <v>74</v>
      </c>
      <c r="E52" t="s">
        <v>82</v>
      </c>
      <c r="F52" t="s">
        <v>27</v>
      </c>
      <c r="G52">
        <v>14</v>
      </c>
      <c r="H52">
        <v>532328.5</v>
      </c>
      <c r="I52">
        <v>6192853.7000000002</v>
      </c>
      <c r="J52">
        <v>83.71</v>
      </c>
      <c r="K52">
        <v>-17.98</v>
      </c>
      <c r="L52">
        <v>7.2999999999999995E-2</v>
      </c>
      <c r="M52" t="s">
        <v>28</v>
      </c>
      <c r="N52">
        <v>-999</v>
      </c>
      <c r="O52">
        <v>8.31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 t="s">
        <v>29</v>
      </c>
      <c r="W52" s="1">
        <v>36138</v>
      </c>
      <c r="AH52">
        <v>51</v>
      </c>
      <c r="AI52">
        <f t="shared" si="1"/>
        <v>8.7099999999999937</v>
      </c>
      <c r="AJ52">
        <f t="shared" si="2"/>
        <v>17.02</v>
      </c>
      <c r="AK52" s="5">
        <f t="shared" si="0"/>
        <v>8.31</v>
      </c>
      <c r="AL52" s="3">
        <f t="shared" si="3"/>
        <v>5.6640288924558542</v>
      </c>
      <c r="AM52" s="3">
        <f t="shared" si="4"/>
        <v>2.6459711075441463</v>
      </c>
      <c r="AN52" s="3">
        <f t="shared" si="5"/>
        <v>7.2999999999999995E-2</v>
      </c>
      <c r="AO52" s="3">
        <f t="shared" si="6"/>
        <v>0.78849999999999987</v>
      </c>
      <c r="AP52" s="3">
        <f t="shared" si="7"/>
        <v>0.78849999999999987</v>
      </c>
    </row>
    <row r="53" spans="1:42" x14ac:dyDescent="0.25">
      <c r="A53" t="s">
        <v>23</v>
      </c>
      <c r="B53" t="s">
        <v>24</v>
      </c>
      <c r="C53">
        <v>1994</v>
      </c>
      <c r="D53" t="s">
        <v>74</v>
      </c>
      <c r="E53" t="s">
        <v>83</v>
      </c>
      <c r="F53" t="s">
        <v>27</v>
      </c>
      <c r="G53">
        <v>14</v>
      </c>
      <c r="H53">
        <v>532330.5</v>
      </c>
      <c r="I53">
        <v>6192850.7000000002</v>
      </c>
      <c r="J53">
        <v>87.34</v>
      </c>
      <c r="K53">
        <v>-18.899999999999999</v>
      </c>
      <c r="L53">
        <v>9.8000000000000004E-2</v>
      </c>
      <c r="M53" t="s">
        <v>33</v>
      </c>
      <c r="N53">
        <v>-999</v>
      </c>
      <c r="O53">
        <v>10.51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 t="s">
        <v>29</v>
      </c>
      <c r="W53" s="1">
        <v>36138</v>
      </c>
      <c r="AH53">
        <v>52</v>
      </c>
      <c r="AI53">
        <f t="shared" si="1"/>
        <v>12.340000000000003</v>
      </c>
      <c r="AJ53">
        <f t="shared" si="2"/>
        <v>16.100000000000001</v>
      </c>
      <c r="AK53" s="5">
        <f t="shared" si="0"/>
        <v>10.51</v>
      </c>
      <c r="AL53" s="3">
        <f t="shared" si="3"/>
        <v>5.6640288924558542</v>
      </c>
      <c r="AM53" s="3">
        <f t="shared" si="4"/>
        <v>4.8459711075441456</v>
      </c>
      <c r="AN53" s="3">
        <f t="shared" si="5"/>
        <v>9.8000000000000004E-2</v>
      </c>
      <c r="AO53" s="3">
        <f t="shared" si="6"/>
        <v>0.78849999999999987</v>
      </c>
      <c r="AP53" s="3">
        <f t="shared" si="7"/>
        <v>0.78849999999999987</v>
      </c>
    </row>
    <row r="54" spans="1:42" x14ac:dyDescent="0.25">
      <c r="A54" t="s">
        <v>23</v>
      </c>
      <c r="B54" t="s">
        <v>24</v>
      </c>
      <c r="C54">
        <v>1994</v>
      </c>
      <c r="D54" t="s">
        <v>74</v>
      </c>
      <c r="E54" t="s">
        <v>84</v>
      </c>
      <c r="F54" t="s">
        <v>27</v>
      </c>
      <c r="G54">
        <v>14</v>
      </c>
      <c r="H54">
        <v>532331.5</v>
      </c>
      <c r="I54">
        <v>6192850.7000000002</v>
      </c>
      <c r="J54">
        <v>87.67</v>
      </c>
      <c r="K54">
        <v>-18.64</v>
      </c>
      <c r="L54">
        <v>9.2999999999999999E-2</v>
      </c>
      <c r="M54" t="s">
        <v>33</v>
      </c>
      <c r="N54">
        <v>-999</v>
      </c>
      <c r="O54">
        <v>10.11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 t="s">
        <v>29</v>
      </c>
      <c r="W54" s="1">
        <v>36138</v>
      </c>
      <c r="AH54">
        <v>53</v>
      </c>
      <c r="AI54">
        <f t="shared" si="1"/>
        <v>12.670000000000002</v>
      </c>
      <c r="AJ54">
        <f t="shared" si="2"/>
        <v>16.36</v>
      </c>
      <c r="AK54" s="5">
        <f t="shared" si="0"/>
        <v>10.11</v>
      </c>
      <c r="AL54" s="3">
        <f t="shared" si="3"/>
        <v>5.6640288924558542</v>
      </c>
      <c r="AM54" s="3">
        <f t="shared" si="4"/>
        <v>4.4459711075441453</v>
      </c>
      <c r="AN54" s="3">
        <f t="shared" si="5"/>
        <v>9.2999999999999999E-2</v>
      </c>
      <c r="AO54" s="3">
        <f t="shared" si="6"/>
        <v>0.78849999999999987</v>
      </c>
      <c r="AP54" s="3">
        <f t="shared" si="7"/>
        <v>0.78849999999999987</v>
      </c>
    </row>
    <row r="55" spans="1:42" x14ac:dyDescent="0.25">
      <c r="A55" t="s">
        <v>23</v>
      </c>
      <c r="B55" t="s">
        <v>24</v>
      </c>
      <c r="C55">
        <v>1994</v>
      </c>
      <c r="D55" t="s">
        <v>74</v>
      </c>
      <c r="E55" t="s">
        <v>85</v>
      </c>
      <c r="F55" t="s">
        <v>27</v>
      </c>
      <c r="G55">
        <v>14</v>
      </c>
      <c r="H55">
        <v>532332.5</v>
      </c>
      <c r="I55">
        <v>6192848.7000000002</v>
      </c>
      <c r="J55">
        <v>89.8</v>
      </c>
      <c r="K55">
        <v>-19.43</v>
      </c>
      <c r="L55">
        <v>9.5000000000000001E-2</v>
      </c>
      <c r="M55" t="s">
        <v>28</v>
      </c>
      <c r="N55">
        <v>-999</v>
      </c>
      <c r="O55">
        <v>10.28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 t="s">
        <v>29</v>
      </c>
      <c r="W55" s="1">
        <v>36138</v>
      </c>
      <c r="AH55">
        <v>54</v>
      </c>
      <c r="AI55">
        <f t="shared" si="1"/>
        <v>14.799999999999997</v>
      </c>
      <c r="AJ55">
        <f t="shared" si="2"/>
        <v>15.57</v>
      </c>
      <c r="AK55" s="5">
        <f t="shared" si="0"/>
        <v>10.28</v>
      </c>
      <c r="AL55" s="3">
        <f t="shared" si="3"/>
        <v>5.6640288924558542</v>
      </c>
      <c r="AM55" s="3">
        <f t="shared" si="4"/>
        <v>4.6159711075441452</v>
      </c>
      <c r="AN55" s="3">
        <f t="shared" si="5"/>
        <v>9.5000000000000001E-2</v>
      </c>
      <c r="AO55" s="3">
        <f t="shared" si="6"/>
        <v>0.78849999999999987</v>
      </c>
      <c r="AP55" s="3">
        <f t="shared" si="7"/>
        <v>0.78849999999999987</v>
      </c>
    </row>
    <row r="56" spans="1:42" x14ac:dyDescent="0.25">
      <c r="A56" t="s">
        <v>23</v>
      </c>
      <c r="B56" t="s">
        <v>24</v>
      </c>
      <c r="C56">
        <v>1994</v>
      </c>
      <c r="D56" t="s">
        <v>74</v>
      </c>
      <c r="E56" t="s">
        <v>86</v>
      </c>
      <c r="F56" t="s">
        <v>27</v>
      </c>
      <c r="G56">
        <v>14</v>
      </c>
      <c r="H56">
        <v>532332.5</v>
      </c>
      <c r="I56">
        <v>6192848.7000000002</v>
      </c>
      <c r="J56">
        <v>89.78</v>
      </c>
      <c r="K56">
        <v>-19.66</v>
      </c>
      <c r="L56">
        <v>8.6999999999999994E-2</v>
      </c>
      <c r="M56" t="s">
        <v>33</v>
      </c>
      <c r="N56">
        <v>-999</v>
      </c>
      <c r="O56">
        <v>9.61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 t="s">
        <v>29</v>
      </c>
      <c r="W56" s="1">
        <v>36138</v>
      </c>
      <c r="AH56">
        <v>55</v>
      </c>
      <c r="AI56">
        <f t="shared" si="1"/>
        <v>14.780000000000001</v>
      </c>
      <c r="AJ56">
        <f t="shared" si="2"/>
        <v>15.34</v>
      </c>
      <c r="AK56" s="5">
        <f t="shared" si="0"/>
        <v>9.61</v>
      </c>
      <c r="AL56" s="3">
        <f t="shared" si="3"/>
        <v>5.6640288924558542</v>
      </c>
      <c r="AM56" s="3">
        <f t="shared" si="4"/>
        <v>3.9459711075441453</v>
      </c>
      <c r="AN56" s="3">
        <f t="shared" si="5"/>
        <v>8.6999999999999994E-2</v>
      </c>
      <c r="AO56" s="3">
        <f t="shared" si="6"/>
        <v>0.78849999999999987</v>
      </c>
      <c r="AP56" s="3">
        <f t="shared" si="7"/>
        <v>0.78849999999999987</v>
      </c>
    </row>
    <row r="57" spans="1:42" x14ac:dyDescent="0.25">
      <c r="A57" t="s">
        <v>23</v>
      </c>
      <c r="B57" t="s">
        <v>24</v>
      </c>
      <c r="C57">
        <v>1994</v>
      </c>
      <c r="D57" t="s">
        <v>74</v>
      </c>
      <c r="E57" t="s">
        <v>87</v>
      </c>
      <c r="F57" t="s">
        <v>27</v>
      </c>
      <c r="G57">
        <v>14</v>
      </c>
      <c r="H57">
        <v>532332.5</v>
      </c>
      <c r="I57">
        <v>6192850.7000000002</v>
      </c>
      <c r="J57">
        <v>88</v>
      </c>
      <c r="K57">
        <v>-17.36</v>
      </c>
      <c r="L57">
        <v>0.105</v>
      </c>
      <c r="M57" t="s">
        <v>33</v>
      </c>
      <c r="N57">
        <v>-999</v>
      </c>
      <c r="O57">
        <v>11.03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 t="s">
        <v>29</v>
      </c>
      <c r="W57" s="1">
        <v>36138</v>
      </c>
      <c r="AH57">
        <v>56</v>
      </c>
      <c r="AI57">
        <f t="shared" si="1"/>
        <v>13</v>
      </c>
      <c r="AJ57">
        <f t="shared" si="2"/>
        <v>17.64</v>
      </c>
      <c r="AK57" s="5">
        <f t="shared" si="0"/>
        <v>11.03</v>
      </c>
      <c r="AL57" s="3">
        <f t="shared" si="3"/>
        <v>5.6640288924558542</v>
      </c>
      <c r="AM57" s="3">
        <f t="shared" si="4"/>
        <v>5.3659711075441452</v>
      </c>
      <c r="AN57" s="3">
        <f t="shared" si="5"/>
        <v>0.105</v>
      </c>
      <c r="AO57" s="3">
        <f t="shared" si="6"/>
        <v>0.78849999999999987</v>
      </c>
      <c r="AP57" s="3">
        <f t="shared" si="7"/>
        <v>0.78849999999999987</v>
      </c>
    </row>
    <row r="58" spans="1:42" x14ac:dyDescent="0.25">
      <c r="A58" t="s">
        <v>23</v>
      </c>
      <c r="B58" t="s">
        <v>24</v>
      </c>
      <c r="C58">
        <v>1994</v>
      </c>
      <c r="D58" t="s">
        <v>74</v>
      </c>
      <c r="E58" t="s">
        <v>88</v>
      </c>
      <c r="F58" t="s">
        <v>27</v>
      </c>
      <c r="G58">
        <v>14</v>
      </c>
      <c r="H58">
        <v>532331.5</v>
      </c>
      <c r="I58">
        <v>6192852.7000000002</v>
      </c>
      <c r="J58">
        <v>86.22</v>
      </c>
      <c r="K58">
        <v>-17.579999999999998</v>
      </c>
      <c r="L58">
        <v>0.13700000000000001</v>
      </c>
      <c r="M58" t="s">
        <v>31</v>
      </c>
      <c r="N58">
        <v>-999</v>
      </c>
      <c r="O58">
        <v>12.91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 t="s">
        <v>29</v>
      </c>
      <c r="W58" s="1">
        <v>36138</v>
      </c>
      <c r="AH58">
        <v>57</v>
      </c>
      <c r="AI58">
        <f t="shared" si="1"/>
        <v>11.219999999999999</v>
      </c>
      <c r="AJ58">
        <f t="shared" si="2"/>
        <v>17.420000000000002</v>
      </c>
      <c r="AK58" s="5">
        <f t="shared" si="0"/>
        <v>12.91</v>
      </c>
      <c r="AL58" s="3">
        <f t="shared" si="3"/>
        <v>5.6640288924558542</v>
      </c>
      <c r="AM58" s="3">
        <f t="shared" si="4"/>
        <v>7.245971107544146</v>
      </c>
      <c r="AN58" s="3">
        <f t="shared" si="5"/>
        <v>0.13700000000000001</v>
      </c>
      <c r="AO58" s="3">
        <f t="shared" si="6"/>
        <v>0.78849999999999987</v>
      </c>
      <c r="AP58" s="3">
        <f t="shared" si="7"/>
        <v>0.78849999999999987</v>
      </c>
    </row>
    <row r="59" spans="1:42" x14ac:dyDescent="0.25">
      <c r="A59" t="s">
        <v>23</v>
      </c>
      <c r="B59" t="s">
        <v>24</v>
      </c>
      <c r="C59">
        <v>1994</v>
      </c>
      <c r="D59" t="s">
        <v>74</v>
      </c>
      <c r="E59" t="s">
        <v>89</v>
      </c>
      <c r="F59" t="s">
        <v>27</v>
      </c>
      <c r="G59">
        <v>14</v>
      </c>
      <c r="H59">
        <v>532330.5</v>
      </c>
      <c r="I59">
        <v>6192852.7000000002</v>
      </c>
      <c r="J59">
        <v>85.77</v>
      </c>
      <c r="K59">
        <v>-17.87</v>
      </c>
      <c r="L59">
        <v>7.2999999999999995E-2</v>
      </c>
      <c r="M59" t="s">
        <v>28</v>
      </c>
      <c r="N59">
        <v>-999</v>
      </c>
      <c r="O59">
        <v>8.31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 t="s">
        <v>29</v>
      </c>
      <c r="W59" s="1">
        <v>36138</v>
      </c>
      <c r="AH59">
        <v>58</v>
      </c>
      <c r="AI59">
        <f t="shared" si="1"/>
        <v>10.769999999999996</v>
      </c>
      <c r="AJ59">
        <f t="shared" si="2"/>
        <v>17.13</v>
      </c>
      <c r="AK59" s="5">
        <f t="shared" si="0"/>
        <v>8.31</v>
      </c>
      <c r="AL59" s="3">
        <f t="shared" si="3"/>
        <v>5.6640288924558542</v>
      </c>
      <c r="AM59" s="3">
        <f t="shared" si="4"/>
        <v>2.6459711075441463</v>
      </c>
      <c r="AN59" s="3">
        <f t="shared" si="5"/>
        <v>7.2999999999999995E-2</v>
      </c>
      <c r="AO59" s="3">
        <f t="shared" si="6"/>
        <v>0.78849999999999987</v>
      </c>
      <c r="AP59" s="3">
        <f t="shared" si="7"/>
        <v>0.78849999999999987</v>
      </c>
    </row>
    <row r="60" spans="1:42" x14ac:dyDescent="0.25">
      <c r="A60" t="s">
        <v>23</v>
      </c>
      <c r="B60" t="s">
        <v>24</v>
      </c>
      <c r="C60">
        <v>1994</v>
      </c>
      <c r="D60" t="s">
        <v>74</v>
      </c>
      <c r="E60" t="s">
        <v>90</v>
      </c>
      <c r="F60" t="s">
        <v>27</v>
      </c>
      <c r="G60">
        <v>14</v>
      </c>
      <c r="H60">
        <v>532330.5</v>
      </c>
      <c r="I60">
        <v>6192852.7000000002</v>
      </c>
      <c r="J60">
        <v>85.74</v>
      </c>
      <c r="K60">
        <v>-17.79</v>
      </c>
      <c r="L60">
        <v>0.10100000000000001</v>
      </c>
      <c r="M60" t="s">
        <v>33</v>
      </c>
      <c r="N60">
        <v>-999</v>
      </c>
      <c r="O60">
        <v>10.74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 t="s">
        <v>29</v>
      </c>
      <c r="W60" s="1">
        <v>36138</v>
      </c>
      <c r="AH60">
        <v>59</v>
      </c>
      <c r="AI60">
        <f t="shared" si="1"/>
        <v>10.739999999999995</v>
      </c>
      <c r="AJ60">
        <f t="shared" si="2"/>
        <v>17.21</v>
      </c>
      <c r="AK60" s="5">
        <f t="shared" si="0"/>
        <v>10.74</v>
      </c>
      <c r="AL60" s="3">
        <f t="shared" si="3"/>
        <v>5.6640288924558542</v>
      </c>
      <c r="AM60" s="3">
        <f t="shared" si="4"/>
        <v>5.075971107544146</v>
      </c>
      <c r="AN60" s="3">
        <f t="shared" si="5"/>
        <v>0.10100000000000001</v>
      </c>
      <c r="AO60" s="3">
        <f t="shared" si="6"/>
        <v>0.78849999999999987</v>
      </c>
      <c r="AP60" s="3">
        <f t="shared" si="7"/>
        <v>0.78849999999999987</v>
      </c>
    </row>
    <row r="61" spans="1:42" x14ac:dyDescent="0.25">
      <c r="A61" t="s">
        <v>23</v>
      </c>
      <c r="B61" t="s">
        <v>24</v>
      </c>
      <c r="C61">
        <v>1994</v>
      </c>
      <c r="D61" t="s">
        <v>74</v>
      </c>
      <c r="E61" t="s">
        <v>91</v>
      </c>
      <c r="F61" t="s">
        <v>27</v>
      </c>
      <c r="G61">
        <v>14</v>
      </c>
      <c r="H61">
        <v>532331.5</v>
      </c>
      <c r="I61">
        <v>6192854.7000000002</v>
      </c>
      <c r="J61">
        <v>85.23</v>
      </c>
      <c r="K61">
        <v>-15.84</v>
      </c>
      <c r="L61">
        <v>0.11</v>
      </c>
      <c r="M61" t="s">
        <v>31</v>
      </c>
      <c r="N61">
        <v>10.7</v>
      </c>
      <c r="O61">
        <v>11.38</v>
      </c>
      <c r="P61">
        <v>-999</v>
      </c>
      <c r="Q61">
        <v>4.0999999999999996</v>
      </c>
      <c r="R61">
        <v>0.75</v>
      </c>
      <c r="S61">
        <v>1</v>
      </c>
      <c r="T61">
        <v>0.6</v>
      </c>
      <c r="U61">
        <v>0.8</v>
      </c>
      <c r="V61" t="s">
        <v>29</v>
      </c>
      <c r="W61" s="1">
        <v>36138</v>
      </c>
      <c r="AH61">
        <v>60</v>
      </c>
      <c r="AI61">
        <f t="shared" si="1"/>
        <v>10.230000000000004</v>
      </c>
      <c r="AJ61">
        <f t="shared" si="2"/>
        <v>19.16</v>
      </c>
      <c r="AK61" s="5">
        <f t="shared" si="0"/>
        <v>10.7</v>
      </c>
      <c r="AL61" s="3">
        <f t="shared" si="3"/>
        <v>6.6</v>
      </c>
      <c r="AM61" s="3">
        <f t="shared" si="4"/>
        <v>4.0999999999999996</v>
      </c>
      <c r="AN61" s="3">
        <f t="shared" si="5"/>
        <v>0.11</v>
      </c>
      <c r="AO61" s="3">
        <f t="shared" si="6"/>
        <v>0.5568465901844063</v>
      </c>
      <c r="AP61" s="3">
        <f t="shared" si="7"/>
        <v>0.5568465901844063</v>
      </c>
    </row>
    <row r="62" spans="1:42" x14ac:dyDescent="0.25">
      <c r="A62" t="s">
        <v>23</v>
      </c>
      <c r="B62" t="s">
        <v>24</v>
      </c>
      <c r="C62">
        <v>1994</v>
      </c>
      <c r="D62" t="s">
        <v>74</v>
      </c>
      <c r="E62" t="s">
        <v>92</v>
      </c>
      <c r="F62" t="s">
        <v>27</v>
      </c>
      <c r="G62">
        <v>14</v>
      </c>
      <c r="H62">
        <v>532330.5</v>
      </c>
      <c r="I62">
        <v>6192854.7000000002</v>
      </c>
      <c r="J62">
        <v>83.88</v>
      </c>
      <c r="K62">
        <v>-15.91</v>
      </c>
      <c r="L62">
        <v>0.10199999999999999</v>
      </c>
      <c r="M62" t="s">
        <v>31</v>
      </c>
      <c r="N62">
        <v>-999</v>
      </c>
      <c r="O62">
        <v>10.82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 t="s">
        <v>29</v>
      </c>
      <c r="W62" s="1">
        <v>36138</v>
      </c>
      <c r="AH62">
        <v>61</v>
      </c>
      <c r="AI62">
        <f t="shared" si="1"/>
        <v>8.8799999999999955</v>
      </c>
      <c r="AJ62">
        <f t="shared" si="2"/>
        <v>19.09</v>
      </c>
      <c r="AK62" s="5">
        <f t="shared" si="0"/>
        <v>10.82</v>
      </c>
      <c r="AL62" s="3">
        <f t="shared" si="3"/>
        <v>5.6640288924558542</v>
      </c>
      <c r="AM62" s="3">
        <f t="shared" si="4"/>
        <v>5.1559711075441461</v>
      </c>
      <c r="AN62" s="3">
        <f t="shared" si="5"/>
        <v>0.10199999999999999</v>
      </c>
      <c r="AO62" s="3">
        <f t="shared" si="6"/>
        <v>0.78849999999999987</v>
      </c>
      <c r="AP62" s="3">
        <f t="shared" si="7"/>
        <v>0.78849999999999987</v>
      </c>
    </row>
    <row r="63" spans="1:42" x14ac:dyDescent="0.25">
      <c r="A63" t="s">
        <v>23</v>
      </c>
      <c r="B63" t="s">
        <v>24</v>
      </c>
      <c r="C63">
        <v>1994</v>
      </c>
      <c r="D63" t="s">
        <v>74</v>
      </c>
      <c r="E63" t="s">
        <v>93</v>
      </c>
      <c r="F63" t="s">
        <v>27</v>
      </c>
      <c r="G63">
        <v>14</v>
      </c>
      <c r="H63">
        <v>532331.5</v>
      </c>
      <c r="I63">
        <v>6192855.7000000002</v>
      </c>
      <c r="J63">
        <v>84.25</v>
      </c>
      <c r="K63">
        <v>-15.32</v>
      </c>
      <c r="L63">
        <v>8.4000000000000005E-2</v>
      </c>
      <c r="M63" t="s">
        <v>28</v>
      </c>
      <c r="N63">
        <v>8.9</v>
      </c>
      <c r="O63">
        <v>9.34</v>
      </c>
      <c r="P63">
        <v>-999</v>
      </c>
      <c r="Q63">
        <v>4.5999999999999996</v>
      </c>
      <c r="R63">
        <v>0.6</v>
      </c>
      <c r="S63">
        <v>0.5</v>
      </c>
      <c r="T63">
        <v>0.75</v>
      </c>
      <c r="U63">
        <v>0.4</v>
      </c>
      <c r="V63" t="s">
        <v>29</v>
      </c>
      <c r="W63" s="1">
        <v>36138</v>
      </c>
      <c r="AH63">
        <v>62</v>
      </c>
      <c r="AI63">
        <f t="shared" si="1"/>
        <v>9.25</v>
      </c>
      <c r="AJ63">
        <f t="shared" si="2"/>
        <v>19.68</v>
      </c>
      <c r="AK63" s="5">
        <f t="shared" si="0"/>
        <v>8.9</v>
      </c>
      <c r="AL63" s="3">
        <f t="shared" si="3"/>
        <v>4.3000000000000007</v>
      </c>
      <c r="AM63" s="3">
        <f t="shared" si="4"/>
        <v>4.5999999999999996</v>
      </c>
      <c r="AN63" s="3">
        <f t="shared" si="5"/>
        <v>8.4000000000000005E-2</v>
      </c>
      <c r="AO63" s="3">
        <f t="shared" si="6"/>
        <v>0.39774756441743303</v>
      </c>
      <c r="AP63" s="3">
        <f t="shared" si="7"/>
        <v>0.39774756441743303</v>
      </c>
    </row>
    <row r="64" spans="1:42" x14ac:dyDescent="0.25">
      <c r="A64" t="s">
        <v>23</v>
      </c>
      <c r="B64" t="s">
        <v>24</v>
      </c>
      <c r="C64">
        <v>1994</v>
      </c>
      <c r="D64" t="s">
        <v>74</v>
      </c>
      <c r="E64" t="s">
        <v>94</v>
      </c>
      <c r="F64" t="s">
        <v>27</v>
      </c>
      <c r="G64">
        <v>14</v>
      </c>
      <c r="H64">
        <v>532328.5</v>
      </c>
      <c r="I64">
        <v>6192855.7000000002</v>
      </c>
      <c r="J64">
        <v>82.04</v>
      </c>
      <c r="K64">
        <v>-17.46</v>
      </c>
      <c r="L64">
        <v>0.112</v>
      </c>
      <c r="M64" t="s">
        <v>31</v>
      </c>
      <c r="N64">
        <v>-999</v>
      </c>
      <c r="O64">
        <v>11.52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 t="s">
        <v>29</v>
      </c>
      <c r="W64" s="1">
        <v>36138</v>
      </c>
      <c r="AH64">
        <v>63</v>
      </c>
      <c r="AI64">
        <f t="shared" si="1"/>
        <v>7.0400000000000063</v>
      </c>
      <c r="AJ64">
        <f t="shared" si="2"/>
        <v>17.54</v>
      </c>
      <c r="AK64" s="5">
        <f t="shared" si="0"/>
        <v>11.52</v>
      </c>
      <c r="AL64" s="3">
        <f t="shared" si="3"/>
        <v>5.6640288924558542</v>
      </c>
      <c r="AM64" s="3">
        <f t="shared" si="4"/>
        <v>5.8559711075441454</v>
      </c>
      <c r="AN64" s="3">
        <f t="shared" si="5"/>
        <v>0.112</v>
      </c>
      <c r="AO64" s="3">
        <f t="shared" si="6"/>
        <v>0.78849999999999987</v>
      </c>
      <c r="AP64" s="3">
        <f t="shared" si="7"/>
        <v>0.78849999999999987</v>
      </c>
    </row>
    <row r="65" spans="1:42" x14ac:dyDescent="0.25">
      <c r="A65" t="s">
        <v>23</v>
      </c>
      <c r="B65" t="s">
        <v>24</v>
      </c>
      <c r="C65">
        <v>1994</v>
      </c>
      <c r="D65" t="s">
        <v>74</v>
      </c>
      <c r="E65" t="s">
        <v>95</v>
      </c>
      <c r="F65" t="s">
        <v>27</v>
      </c>
      <c r="G65">
        <v>14</v>
      </c>
      <c r="H65">
        <v>532330.5</v>
      </c>
      <c r="I65">
        <v>6192857.7000000002</v>
      </c>
      <c r="J65">
        <v>82.1</v>
      </c>
      <c r="K65">
        <v>-14.76</v>
      </c>
      <c r="L65">
        <v>8.5999999999999993E-2</v>
      </c>
      <c r="M65" t="s">
        <v>33</v>
      </c>
      <c r="N65">
        <v>-999</v>
      </c>
      <c r="O65">
        <v>9.52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 t="s">
        <v>29</v>
      </c>
      <c r="W65" s="1">
        <v>36138</v>
      </c>
      <c r="AH65">
        <v>64</v>
      </c>
      <c r="AI65">
        <f t="shared" si="1"/>
        <v>7.0999999999999943</v>
      </c>
      <c r="AJ65">
        <f t="shared" si="2"/>
        <v>20.240000000000002</v>
      </c>
      <c r="AK65" s="5">
        <f t="shared" si="0"/>
        <v>9.52</v>
      </c>
      <c r="AL65" s="3">
        <f t="shared" si="3"/>
        <v>5.6640288924558542</v>
      </c>
      <c r="AM65" s="3">
        <f t="shared" si="4"/>
        <v>3.8559711075441454</v>
      </c>
      <c r="AN65" s="3">
        <f t="shared" si="5"/>
        <v>8.5999999999999993E-2</v>
      </c>
      <c r="AO65" s="3">
        <f t="shared" si="6"/>
        <v>0.78849999999999987</v>
      </c>
      <c r="AP65" s="3">
        <f t="shared" si="7"/>
        <v>0.78849999999999987</v>
      </c>
    </row>
    <row r="66" spans="1:42" x14ac:dyDescent="0.25">
      <c r="A66" t="s">
        <v>23</v>
      </c>
      <c r="B66" t="s">
        <v>24</v>
      </c>
      <c r="C66">
        <v>1994</v>
      </c>
      <c r="D66" t="s">
        <v>74</v>
      </c>
      <c r="E66" t="s">
        <v>96</v>
      </c>
      <c r="F66" t="s">
        <v>27</v>
      </c>
      <c r="G66">
        <v>14</v>
      </c>
      <c r="H66">
        <v>532330.5</v>
      </c>
      <c r="I66">
        <v>6192857.7000000002</v>
      </c>
      <c r="J66">
        <v>81.61</v>
      </c>
      <c r="K66">
        <v>-14.07</v>
      </c>
      <c r="L66">
        <v>7.8E-2</v>
      </c>
      <c r="M66" t="s">
        <v>31</v>
      </c>
      <c r="N66">
        <v>-999</v>
      </c>
      <c r="O66">
        <v>8.7899999999999991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 t="s">
        <v>29</v>
      </c>
      <c r="W66" s="1">
        <v>36138</v>
      </c>
      <c r="AH66">
        <v>65</v>
      </c>
      <c r="AI66">
        <f t="shared" si="1"/>
        <v>6.6099999999999994</v>
      </c>
      <c r="AJ66">
        <f t="shared" si="2"/>
        <v>20.93</v>
      </c>
      <c r="AK66" s="5">
        <f t="shared" si="0"/>
        <v>8.7899999999999991</v>
      </c>
      <c r="AL66" s="3">
        <f t="shared" si="3"/>
        <v>5.6640288924558542</v>
      </c>
      <c r="AM66" s="3">
        <f t="shared" si="4"/>
        <v>3.125971107544145</v>
      </c>
      <c r="AN66" s="3">
        <f t="shared" si="5"/>
        <v>7.8E-2</v>
      </c>
      <c r="AO66" s="3">
        <f t="shared" si="6"/>
        <v>0.78849999999999987</v>
      </c>
      <c r="AP66" s="3">
        <f t="shared" si="7"/>
        <v>0.78849999999999987</v>
      </c>
    </row>
    <row r="67" spans="1:42" x14ac:dyDescent="0.25">
      <c r="A67" t="s">
        <v>23</v>
      </c>
      <c r="B67" t="s">
        <v>24</v>
      </c>
      <c r="C67">
        <v>1994</v>
      </c>
      <c r="D67" t="s">
        <v>74</v>
      </c>
      <c r="E67" t="s">
        <v>97</v>
      </c>
      <c r="F67" t="s">
        <v>27</v>
      </c>
      <c r="G67">
        <v>14</v>
      </c>
      <c r="H67">
        <v>532331.5</v>
      </c>
      <c r="I67">
        <v>6192857.7000000002</v>
      </c>
      <c r="J67">
        <v>82.98</v>
      </c>
      <c r="K67">
        <v>-13.21</v>
      </c>
      <c r="L67">
        <v>9.7000000000000003E-2</v>
      </c>
      <c r="M67" t="s">
        <v>28</v>
      </c>
      <c r="N67">
        <v>-999</v>
      </c>
      <c r="O67">
        <v>10.43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 t="s">
        <v>29</v>
      </c>
      <c r="W67" s="1">
        <v>36138</v>
      </c>
      <c r="AH67">
        <v>66</v>
      </c>
      <c r="AI67">
        <f t="shared" ref="AI67:AI130" si="8">J67-80+5</f>
        <v>7.980000000000004</v>
      </c>
      <c r="AJ67">
        <f t="shared" ref="AJ67:AJ130" si="9">K67+30+5</f>
        <v>21.79</v>
      </c>
      <c r="AK67" s="5">
        <f t="shared" ref="AK67:AK130" si="10">IF(N67&gt;-999,N67,O67)</f>
        <v>10.43</v>
      </c>
      <c r="AL67" s="3">
        <f t="shared" ref="AL67:AL130" si="11">IF(Q67&gt;-999,IF(AK67-Q67&gt;0,AK67-Q67,$AQ$2),$AQ$2)</f>
        <v>5.6640288924558542</v>
      </c>
      <c r="AM67" s="3">
        <f t="shared" ref="AM67:AM130" si="12">IF(AK67-AL67&gt;0,AK67-AL67,AK67)</f>
        <v>4.7659711075441455</v>
      </c>
      <c r="AN67" s="3">
        <f t="shared" ref="AN67:AN130" si="13">L67</f>
        <v>9.7000000000000003E-2</v>
      </c>
      <c r="AO67" s="3">
        <f t="shared" ref="AO67:AO130" si="14">IF(R67&gt;-999,(COS(RADIANS(45))*(S67+T67+U67+R67))/4,$AR$2)</f>
        <v>0.78849999999999987</v>
      </c>
      <c r="AP67" s="3">
        <f t="shared" ref="AP67:AP130" si="15">IF(R67&gt;-999,(COS(RADIANS(45))*(S67+T67+U67+R67))/4,$AR$2)</f>
        <v>0.78849999999999987</v>
      </c>
    </row>
    <row r="68" spans="1:42" x14ac:dyDescent="0.25">
      <c r="A68" t="s">
        <v>23</v>
      </c>
      <c r="B68" t="s">
        <v>24</v>
      </c>
      <c r="C68">
        <v>1994</v>
      </c>
      <c r="D68" t="s">
        <v>74</v>
      </c>
      <c r="E68" t="s">
        <v>98</v>
      </c>
      <c r="F68" t="s">
        <v>99</v>
      </c>
      <c r="G68">
        <v>14</v>
      </c>
      <c r="H68">
        <v>532333.5</v>
      </c>
      <c r="I68">
        <v>6192855.7000000002</v>
      </c>
      <c r="J68">
        <v>85.02</v>
      </c>
      <c r="K68">
        <v>-13.31</v>
      </c>
      <c r="L68">
        <v>0.111</v>
      </c>
      <c r="M68" t="s">
        <v>33</v>
      </c>
      <c r="N68">
        <v>-999</v>
      </c>
      <c r="O68">
        <v>11.45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 t="s">
        <v>29</v>
      </c>
      <c r="W68" s="1">
        <v>36138</v>
      </c>
      <c r="AH68">
        <v>67</v>
      </c>
      <c r="AI68">
        <f t="shared" si="8"/>
        <v>10.019999999999996</v>
      </c>
      <c r="AJ68">
        <f t="shared" si="9"/>
        <v>21.689999999999998</v>
      </c>
      <c r="AK68" s="5">
        <f t="shared" si="10"/>
        <v>11.45</v>
      </c>
      <c r="AL68" s="3">
        <f t="shared" si="11"/>
        <v>5.6640288924558542</v>
      </c>
      <c r="AM68" s="3">
        <f t="shared" si="12"/>
        <v>5.7859711075441451</v>
      </c>
      <c r="AN68" s="3">
        <f t="shared" si="13"/>
        <v>0.111</v>
      </c>
      <c r="AO68" s="3">
        <f t="shared" si="14"/>
        <v>0.78849999999999987</v>
      </c>
      <c r="AP68" s="3">
        <f t="shared" si="15"/>
        <v>0.78849999999999987</v>
      </c>
    </row>
    <row r="69" spans="1:42" x14ac:dyDescent="0.25">
      <c r="A69" t="s">
        <v>23</v>
      </c>
      <c r="B69" t="s">
        <v>24</v>
      </c>
      <c r="C69">
        <v>1994</v>
      </c>
      <c r="D69" t="s">
        <v>74</v>
      </c>
      <c r="E69" t="s">
        <v>100</v>
      </c>
      <c r="F69" t="s">
        <v>27</v>
      </c>
      <c r="G69">
        <v>14</v>
      </c>
      <c r="H69">
        <v>532331.5</v>
      </c>
      <c r="I69">
        <v>6192856.7000000002</v>
      </c>
      <c r="J69">
        <v>83.4</v>
      </c>
      <c r="K69">
        <v>-14.07</v>
      </c>
      <c r="L69">
        <v>9.5000000000000001E-2</v>
      </c>
      <c r="M69" t="s">
        <v>33</v>
      </c>
      <c r="N69">
        <v>-999</v>
      </c>
      <c r="O69">
        <v>10.28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 t="s">
        <v>29</v>
      </c>
      <c r="W69" s="1">
        <v>36138</v>
      </c>
      <c r="AH69">
        <v>68</v>
      </c>
      <c r="AI69">
        <f t="shared" si="8"/>
        <v>8.4000000000000057</v>
      </c>
      <c r="AJ69">
        <f t="shared" si="9"/>
        <v>20.93</v>
      </c>
      <c r="AK69" s="5">
        <f t="shared" si="10"/>
        <v>10.28</v>
      </c>
      <c r="AL69" s="3">
        <f t="shared" si="11"/>
        <v>5.6640288924558542</v>
      </c>
      <c r="AM69" s="3">
        <f t="shared" si="12"/>
        <v>4.6159711075441452</v>
      </c>
      <c r="AN69" s="3">
        <f t="shared" si="13"/>
        <v>9.5000000000000001E-2</v>
      </c>
      <c r="AO69" s="3">
        <f t="shared" si="14"/>
        <v>0.78849999999999987</v>
      </c>
      <c r="AP69" s="3">
        <f t="shared" si="15"/>
        <v>0.78849999999999987</v>
      </c>
    </row>
    <row r="70" spans="1:42" x14ac:dyDescent="0.25">
      <c r="A70" t="s">
        <v>23</v>
      </c>
      <c r="B70" t="s">
        <v>24</v>
      </c>
      <c r="C70">
        <v>1994</v>
      </c>
      <c r="D70" t="s">
        <v>74</v>
      </c>
      <c r="E70" t="s">
        <v>101</v>
      </c>
      <c r="F70" t="s">
        <v>27</v>
      </c>
      <c r="G70">
        <v>14</v>
      </c>
      <c r="H70">
        <v>532333.5</v>
      </c>
      <c r="I70">
        <v>6192854.7000000002</v>
      </c>
      <c r="J70">
        <v>86.04</v>
      </c>
      <c r="K70">
        <v>-14.1</v>
      </c>
      <c r="L70">
        <v>0.11799999999999999</v>
      </c>
      <c r="M70" t="s">
        <v>31</v>
      </c>
      <c r="N70">
        <v>-999</v>
      </c>
      <c r="O70">
        <v>11.9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 t="s">
        <v>29</v>
      </c>
      <c r="W70" s="1">
        <v>36138</v>
      </c>
      <c r="AH70">
        <v>69</v>
      </c>
      <c r="AI70">
        <f t="shared" si="8"/>
        <v>11.040000000000006</v>
      </c>
      <c r="AJ70">
        <f t="shared" si="9"/>
        <v>20.9</v>
      </c>
      <c r="AK70" s="5">
        <f t="shared" si="10"/>
        <v>11.9</v>
      </c>
      <c r="AL70" s="3">
        <f t="shared" si="11"/>
        <v>5.6640288924558542</v>
      </c>
      <c r="AM70" s="3">
        <f t="shared" si="12"/>
        <v>6.2359711075441462</v>
      </c>
      <c r="AN70" s="3">
        <f t="shared" si="13"/>
        <v>0.11799999999999999</v>
      </c>
      <c r="AO70" s="3">
        <f t="shared" si="14"/>
        <v>0.78849999999999987</v>
      </c>
      <c r="AP70" s="3">
        <f t="shared" si="15"/>
        <v>0.78849999999999987</v>
      </c>
    </row>
    <row r="71" spans="1:42" x14ac:dyDescent="0.25">
      <c r="A71" t="s">
        <v>23</v>
      </c>
      <c r="B71" t="s">
        <v>24</v>
      </c>
      <c r="C71">
        <v>1994</v>
      </c>
      <c r="D71" t="s">
        <v>74</v>
      </c>
      <c r="E71" t="s">
        <v>102</v>
      </c>
      <c r="F71" t="s">
        <v>27</v>
      </c>
      <c r="G71">
        <v>14</v>
      </c>
      <c r="H71">
        <v>532333.5</v>
      </c>
      <c r="I71">
        <v>6192852.7000000002</v>
      </c>
      <c r="J71">
        <v>87.83</v>
      </c>
      <c r="K71">
        <v>-15.95</v>
      </c>
      <c r="L71">
        <v>0.151</v>
      </c>
      <c r="M71" t="s">
        <v>33</v>
      </c>
      <c r="N71">
        <v>-999</v>
      </c>
      <c r="O71">
        <v>13.45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 t="s">
        <v>29</v>
      </c>
      <c r="W71" s="1">
        <v>36138</v>
      </c>
      <c r="AH71">
        <v>70</v>
      </c>
      <c r="AI71">
        <f t="shared" si="8"/>
        <v>12.829999999999998</v>
      </c>
      <c r="AJ71">
        <f t="shared" si="9"/>
        <v>19.05</v>
      </c>
      <c r="AK71" s="5">
        <f t="shared" si="10"/>
        <v>13.45</v>
      </c>
      <c r="AL71" s="3">
        <f t="shared" si="11"/>
        <v>5.6640288924558542</v>
      </c>
      <c r="AM71" s="3">
        <f t="shared" si="12"/>
        <v>7.7859711075441451</v>
      </c>
      <c r="AN71" s="3">
        <f t="shared" si="13"/>
        <v>0.151</v>
      </c>
      <c r="AO71" s="3">
        <f t="shared" si="14"/>
        <v>0.78849999999999987</v>
      </c>
      <c r="AP71" s="3">
        <f t="shared" si="15"/>
        <v>0.78849999999999987</v>
      </c>
    </row>
    <row r="72" spans="1:42" x14ac:dyDescent="0.25">
      <c r="A72" t="s">
        <v>23</v>
      </c>
      <c r="B72" t="s">
        <v>24</v>
      </c>
      <c r="C72">
        <v>1994</v>
      </c>
      <c r="D72" t="s">
        <v>74</v>
      </c>
      <c r="E72" t="s">
        <v>103</v>
      </c>
      <c r="F72" t="s">
        <v>27</v>
      </c>
      <c r="G72">
        <v>14</v>
      </c>
      <c r="H72">
        <v>532334.5</v>
      </c>
      <c r="I72">
        <v>6192851.7000000002</v>
      </c>
      <c r="J72">
        <v>89.34</v>
      </c>
      <c r="K72">
        <v>-15.93</v>
      </c>
      <c r="L72">
        <v>7.6999999999999999E-2</v>
      </c>
      <c r="M72" t="s">
        <v>28</v>
      </c>
      <c r="N72">
        <v>-999</v>
      </c>
      <c r="O72">
        <v>8.6999999999999993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 t="s">
        <v>29</v>
      </c>
      <c r="W72" s="1">
        <v>36138</v>
      </c>
      <c r="AH72">
        <v>71</v>
      </c>
      <c r="AI72">
        <f t="shared" si="8"/>
        <v>14.340000000000003</v>
      </c>
      <c r="AJ72">
        <f t="shared" si="9"/>
        <v>19.07</v>
      </c>
      <c r="AK72" s="5">
        <f t="shared" si="10"/>
        <v>8.6999999999999993</v>
      </c>
      <c r="AL72" s="3">
        <f t="shared" si="11"/>
        <v>5.6640288924558542</v>
      </c>
      <c r="AM72" s="3">
        <f t="shared" si="12"/>
        <v>3.0359711075441451</v>
      </c>
      <c r="AN72" s="3">
        <f t="shared" si="13"/>
        <v>7.6999999999999999E-2</v>
      </c>
      <c r="AO72" s="3">
        <f t="shared" si="14"/>
        <v>0.78849999999999987</v>
      </c>
      <c r="AP72" s="3">
        <f t="shared" si="15"/>
        <v>0.78849999999999987</v>
      </c>
    </row>
    <row r="73" spans="1:42" x14ac:dyDescent="0.25">
      <c r="A73" t="s">
        <v>23</v>
      </c>
      <c r="B73" t="s">
        <v>24</v>
      </c>
      <c r="C73">
        <v>1994</v>
      </c>
      <c r="D73" t="s">
        <v>74</v>
      </c>
      <c r="E73" t="s">
        <v>104</v>
      </c>
      <c r="F73" t="s">
        <v>27</v>
      </c>
      <c r="G73">
        <v>14</v>
      </c>
      <c r="H73">
        <v>532334.5</v>
      </c>
      <c r="I73">
        <v>6192852.7000000002</v>
      </c>
      <c r="J73">
        <v>88.29</v>
      </c>
      <c r="K73">
        <v>-14.75</v>
      </c>
      <c r="L73">
        <v>0.08</v>
      </c>
      <c r="M73" t="s">
        <v>28</v>
      </c>
      <c r="N73">
        <v>-999</v>
      </c>
      <c r="O73">
        <v>8.98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 t="s">
        <v>29</v>
      </c>
      <c r="W73" s="1">
        <v>36138</v>
      </c>
      <c r="AH73">
        <v>72</v>
      </c>
      <c r="AI73">
        <f t="shared" si="8"/>
        <v>13.290000000000006</v>
      </c>
      <c r="AJ73">
        <f t="shared" si="9"/>
        <v>20.25</v>
      </c>
      <c r="AK73" s="5">
        <f t="shared" si="10"/>
        <v>8.98</v>
      </c>
      <c r="AL73" s="3">
        <f t="shared" si="11"/>
        <v>5.6640288924558542</v>
      </c>
      <c r="AM73" s="3">
        <f t="shared" si="12"/>
        <v>3.3159711075441463</v>
      </c>
      <c r="AN73" s="3">
        <f t="shared" si="13"/>
        <v>0.08</v>
      </c>
      <c r="AO73" s="3">
        <f t="shared" si="14"/>
        <v>0.78849999999999987</v>
      </c>
      <c r="AP73" s="3">
        <f t="shared" si="15"/>
        <v>0.78849999999999987</v>
      </c>
    </row>
    <row r="74" spans="1:42" x14ac:dyDescent="0.25">
      <c r="A74" t="s">
        <v>23</v>
      </c>
      <c r="B74" t="s">
        <v>24</v>
      </c>
      <c r="C74">
        <v>1994</v>
      </c>
      <c r="D74" t="s">
        <v>74</v>
      </c>
      <c r="E74" t="s">
        <v>105</v>
      </c>
      <c r="F74" t="s">
        <v>27</v>
      </c>
      <c r="G74">
        <v>14</v>
      </c>
      <c r="H74">
        <v>532335.5</v>
      </c>
      <c r="I74">
        <v>6192852.7000000002</v>
      </c>
      <c r="J74">
        <v>88.83</v>
      </c>
      <c r="K74">
        <v>-14.12</v>
      </c>
      <c r="L74">
        <v>0.11899999999999999</v>
      </c>
      <c r="M74" t="s">
        <v>31</v>
      </c>
      <c r="N74">
        <v>-999</v>
      </c>
      <c r="O74">
        <v>11.96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 t="s">
        <v>29</v>
      </c>
      <c r="W74" s="1">
        <v>36138</v>
      </c>
      <c r="AH74">
        <v>73</v>
      </c>
      <c r="AI74">
        <f t="shared" si="8"/>
        <v>13.829999999999998</v>
      </c>
      <c r="AJ74">
        <f t="shared" si="9"/>
        <v>20.880000000000003</v>
      </c>
      <c r="AK74" s="5">
        <f t="shared" si="10"/>
        <v>11.96</v>
      </c>
      <c r="AL74" s="3">
        <f t="shared" si="11"/>
        <v>5.6640288924558542</v>
      </c>
      <c r="AM74" s="3">
        <f t="shared" si="12"/>
        <v>6.2959711075441467</v>
      </c>
      <c r="AN74" s="3">
        <f t="shared" si="13"/>
        <v>0.11899999999999999</v>
      </c>
      <c r="AO74" s="3">
        <f t="shared" si="14"/>
        <v>0.78849999999999987</v>
      </c>
      <c r="AP74" s="3">
        <f t="shared" si="15"/>
        <v>0.78849999999999987</v>
      </c>
    </row>
    <row r="75" spans="1:42" x14ac:dyDescent="0.25">
      <c r="A75" t="s">
        <v>23</v>
      </c>
      <c r="B75" t="s">
        <v>24</v>
      </c>
      <c r="C75">
        <v>1994</v>
      </c>
      <c r="D75" t="s">
        <v>74</v>
      </c>
      <c r="E75" t="s">
        <v>106</v>
      </c>
      <c r="F75" t="s">
        <v>27</v>
      </c>
      <c r="G75">
        <v>14</v>
      </c>
      <c r="H75">
        <v>532335.5</v>
      </c>
      <c r="I75">
        <v>6192852.7000000002</v>
      </c>
      <c r="J75">
        <v>89.05</v>
      </c>
      <c r="K75">
        <v>-13.74</v>
      </c>
      <c r="L75">
        <v>0.111</v>
      </c>
      <c r="M75" t="s">
        <v>33</v>
      </c>
      <c r="N75">
        <v>-999</v>
      </c>
      <c r="O75">
        <v>11.45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 t="s">
        <v>29</v>
      </c>
      <c r="W75" s="1">
        <v>36138</v>
      </c>
      <c r="AH75">
        <v>74</v>
      </c>
      <c r="AI75">
        <f t="shared" si="8"/>
        <v>14.049999999999997</v>
      </c>
      <c r="AJ75">
        <f t="shared" si="9"/>
        <v>21.259999999999998</v>
      </c>
      <c r="AK75" s="5">
        <f t="shared" si="10"/>
        <v>11.45</v>
      </c>
      <c r="AL75" s="3">
        <f t="shared" si="11"/>
        <v>5.6640288924558542</v>
      </c>
      <c r="AM75" s="3">
        <f t="shared" si="12"/>
        <v>5.7859711075441451</v>
      </c>
      <c r="AN75" s="3">
        <f t="shared" si="13"/>
        <v>0.111</v>
      </c>
      <c r="AO75" s="3">
        <f t="shared" si="14"/>
        <v>0.78849999999999987</v>
      </c>
      <c r="AP75" s="3">
        <f t="shared" si="15"/>
        <v>0.78849999999999987</v>
      </c>
    </row>
    <row r="76" spans="1:42" x14ac:dyDescent="0.25">
      <c r="A76" t="s">
        <v>23</v>
      </c>
      <c r="B76" t="s">
        <v>24</v>
      </c>
      <c r="C76">
        <v>1994</v>
      </c>
      <c r="D76" t="s">
        <v>74</v>
      </c>
      <c r="E76" t="s">
        <v>107</v>
      </c>
      <c r="F76" t="s">
        <v>27</v>
      </c>
      <c r="G76">
        <v>14</v>
      </c>
      <c r="H76">
        <v>532338.5</v>
      </c>
      <c r="I76">
        <v>6192854.7000000002</v>
      </c>
      <c r="J76">
        <v>89.41</v>
      </c>
      <c r="K76">
        <v>-10.54</v>
      </c>
      <c r="L76">
        <v>8.5999999999999993E-2</v>
      </c>
      <c r="M76" t="s">
        <v>33</v>
      </c>
      <c r="N76">
        <v>-999</v>
      </c>
      <c r="O76">
        <v>9.52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 t="s">
        <v>29</v>
      </c>
      <c r="W76" s="1">
        <v>36138</v>
      </c>
      <c r="AH76">
        <v>75</v>
      </c>
      <c r="AI76">
        <f t="shared" si="8"/>
        <v>14.409999999999997</v>
      </c>
      <c r="AJ76">
        <f t="shared" si="9"/>
        <v>24.46</v>
      </c>
      <c r="AK76" s="5">
        <f t="shared" si="10"/>
        <v>9.52</v>
      </c>
      <c r="AL76" s="3">
        <f t="shared" si="11"/>
        <v>5.6640288924558542</v>
      </c>
      <c r="AM76" s="3">
        <f t="shared" si="12"/>
        <v>3.8559711075441454</v>
      </c>
      <c r="AN76" s="3">
        <f t="shared" si="13"/>
        <v>8.5999999999999993E-2</v>
      </c>
      <c r="AO76" s="3">
        <f t="shared" si="14"/>
        <v>0.78849999999999987</v>
      </c>
      <c r="AP76" s="3">
        <f t="shared" si="15"/>
        <v>0.78849999999999987</v>
      </c>
    </row>
    <row r="77" spans="1:42" x14ac:dyDescent="0.25">
      <c r="A77" t="s">
        <v>23</v>
      </c>
      <c r="B77" t="s">
        <v>24</v>
      </c>
      <c r="C77">
        <v>1994</v>
      </c>
      <c r="D77" t="s">
        <v>74</v>
      </c>
      <c r="E77" t="s">
        <v>108</v>
      </c>
      <c r="F77" t="s">
        <v>27</v>
      </c>
      <c r="G77">
        <v>14</v>
      </c>
      <c r="H77">
        <v>532336.5</v>
      </c>
      <c r="I77">
        <v>6192854.7000000002</v>
      </c>
      <c r="J77">
        <v>88.32</v>
      </c>
      <c r="K77">
        <v>-11.4</v>
      </c>
      <c r="L77">
        <v>9.6000000000000002E-2</v>
      </c>
      <c r="M77" t="s">
        <v>33</v>
      </c>
      <c r="N77">
        <v>8.6999999999999993</v>
      </c>
      <c r="O77">
        <v>10.35</v>
      </c>
      <c r="P77">
        <v>-999</v>
      </c>
      <c r="Q77">
        <v>7.2</v>
      </c>
      <c r="R77">
        <v>0.8</v>
      </c>
      <c r="S77">
        <v>0.8</v>
      </c>
      <c r="T77">
        <v>0.7</v>
      </c>
      <c r="U77">
        <v>1.2</v>
      </c>
      <c r="V77" t="s">
        <v>29</v>
      </c>
      <c r="W77" s="1">
        <v>36138</v>
      </c>
      <c r="AH77">
        <v>76</v>
      </c>
      <c r="AI77">
        <f t="shared" si="8"/>
        <v>13.319999999999993</v>
      </c>
      <c r="AJ77">
        <f t="shared" si="9"/>
        <v>23.6</v>
      </c>
      <c r="AK77" s="5">
        <f t="shared" si="10"/>
        <v>8.6999999999999993</v>
      </c>
      <c r="AL77" s="3">
        <f t="shared" si="11"/>
        <v>1.4999999999999991</v>
      </c>
      <c r="AM77" s="3">
        <f t="shared" si="12"/>
        <v>7.2</v>
      </c>
      <c r="AN77" s="3">
        <f t="shared" si="13"/>
        <v>9.6000000000000002E-2</v>
      </c>
      <c r="AO77" s="3">
        <f t="shared" si="14"/>
        <v>0.61871843353822908</v>
      </c>
      <c r="AP77" s="3">
        <f t="shared" si="15"/>
        <v>0.61871843353822908</v>
      </c>
    </row>
    <row r="78" spans="1:42" x14ac:dyDescent="0.25">
      <c r="A78" t="s">
        <v>23</v>
      </c>
      <c r="B78" t="s">
        <v>24</v>
      </c>
      <c r="C78">
        <v>1994</v>
      </c>
      <c r="D78" t="s">
        <v>74</v>
      </c>
      <c r="E78" t="s">
        <v>109</v>
      </c>
      <c r="F78" t="s">
        <v>27</v>
      </c>
      <c r="G78">
        <v>14</v>
      </c>
      <c r="H78">
        <v>532335.5</v>
      </c>
      <c r="I78">
        <v>6192855.7000000002</v>
      </c>
      <c r="J78">
        <v>86.59</v>
      </c>
      <c r="K78">
        <v>-12.12</v>
      </c>
      <c r="L78">
        <v>0.105</v>
      </c>
      <c r="M78" t="s">
        <v>28</v>
      </c>
      <c r="N78">
        <v>-999</v>
      </c>
      <c r="O78">
        <v>11.03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 t="s">
        <v>29</v>
      </c>
      <c r="W78" s="1">
        <v>36138</v>
      </c>
      <c r="AH78">
        <v>77</v>
      </c>
      <c r="AI78">
        <f t="shared" si="8"/>
        <v>11.590000000000003</v>
      </c>
      <c r="AJ78">
        <f t="shared" si="9"/>
        <v>22.880000000000003</v>
      </c>
      <c r="AK78" s="5">
        <f t="shared" si="10"/>
        <v>11.03</v>
      </c>
      <c r="AL78" s="3">
        <f t="shared" si="11"/>
        <v>5.6640288924558542</v>
      </c>
      <c r="AM78" s="3">
        <f t="shared" si="12"/>
        <v>5.3659711075441452</v>
      </c>
      <c r="AN78" s="3">
        <f t="shared" si="13"/>
        <v>0.105</v>
      </c>
      <c r="AO78" s="3">
        <f t="shared" si="14"/>
        <v>0.78849999999999987</v>
      </c>
      <c r="AP78" s="3">
        <f t="shared" si="15"/>
        <v>0.78849999999999987</v>
      </c>
    </row>
    <row r="79" spans="1:42" x14ac:dyDescent="0.25">
      <c r="A79" t="s">
        <v>23</v>
      </c>
      <c r="B79" t="s">
        <v>24</v>
      </c>
      <c r="C79">
        <v>1994</v>
      </c>
      <c r="D79" t="s">
        <v>74</v>
      </c>
      <c r="E79" t="s">
        <v>110</v>
      </c>
      <c r="F79" t="s">
        <v>27</v>
      </c>
      <c r="G79">
        <v>14</v>
      </c>
      <c r="H79">
        <v>532333.5</v>
      </c>
      <c r="I79">
        <v>6192856.7000000002</v>
      </c>
      <c r="J79">
        <v>84.57</v>
      </c>
      <c r="K79">
        <v>-12.42</v>
      </c>
      <c r="L79">
        <v>4.3999999999999997E-2</v>
      </c>
      <c r="M79" t="s">
        <v>28</v>
      </c>
      <c r="N79">
        <v>-999</v>
      </c>
      <c r="O79">
        <v>5.1100000000000003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 t="s">
        <v>29</v>
      </c>
      <c r="W79" s="1">
        <v>36138</v>
      </c>
      <c r="AH79">
        <v>78</v>
      </c>
      <c r="AI79">
        <f t="shared" si="8"/>
        <v>9.5699999999999932</v>
      </c>
      <c r="AJ79">
        <f t="shared" si="9"/>
        <v>22.58</v>
      </c>
      <c r="AK79" s="5">
        <f t="shared" si="10"/>
        <v>5.1100000000000003</v>
      </c>
      <c r="AL79" s="3">
        <f t="shared" si="11"/>
        <v>5.6640288924558542</v>
      </c>
      <c r="AM79" s="3">
        <f t="shared" si="12"/>
        <v>5.1100000000000003</v>
      </c>
      <c r="AN79" s="3">
        <f t="shared" si="13"/>
        <v>4.3999999999999997E-2</v>
      </c>
      <c r="AO79" s="3">
        <f t="shared" si="14"/>
        <v>0.78849999999999987</v>
      </c>
      <c r="AP79" s="3">
        <f t="shared" si="15"/>
        <v>0.78849999999999987</v>
      </c>
    </row>
    <row r="80" spans="1:42" x14ac:dyDescent="0.25">
      <c r="A80" t="s">
        <v>23</v>
      </c>
      <c r="B80" t="s">
        <v>24</v>
      </c>
      <c r="C80">
        <v>1994</v>
      </c>
      <c r="D80" t="s">
        <v>74</v>
      </c>
      <c r="E80" t="s">
        <v>111</v>
      </c>
      <c r="F80" t="s">
        <v>27</v>
      </c>
      <c r="G80">
        <v>14</v>
      </c>
      <c r="H80">
        <v>532332.5</v>
      </c>
      <c r="I80">
        <v>6192858.7000000002</v>
      </c>
      <c r="J80">
        <v>82.5</v>
      </c>
      <c r="K80">
        <v>-12.27</v>
      </c>
      <c r="L80">
        <v>0.13100000000000001</v>
      </c>
      <c r="M80" t="s">
        <v>31</v>
      </c>
      <c r="N80">
        <v>-999</v>
      </c>
      <c r="O80">
        <v>12.62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 t="s">
        <v>29</v>
      </c>
      <c r="W80" s="1">
        <v>36138</v>
      </c>
      <c r="AH80">
        <v>79</v>
      </c>
      <c r="AI80">
        <f t="shared" si="8"/>
        <v>7.5</v>
      </c>
      <c r="AJ80">
        <f t="shared" si="9"/>
        <v>22.73</v>
      </c>
      <c r="AK80" s="5">
        <f t="shared" si="10"/>
        <v>12.62</v>
      </c>
      <c r="AL80" s="3">
        <f t="shared" si="11"/>
        <v>5.6640288924558542</v>
      </c>
      <c r="AM80" s="3">
        <f t="shared" si="12"/>
        <v>6.955971107544145</v>
      </c>
      <c r="AN80" s="3">
        <f t="shared" si="13"/>
        <v>0.13100000000000001</v>
      </c>
      <c r="AO80" s="3">
        <f t="shared" si="14"/>
        <v>0.78849999999999987</v>
      </c>
      <c r="AP80" s="3">
        <f t="shared" si="15"/>
        <v>0.78849999999999987</v>
      </c>
    </row>
    <row r="81" spans="1:42" x14ac:dyDescent="0.25">
      <c r="A81" t="s">
        <v>23</v>
      </c>
      <c r="B81" t="s">
        <v>24</v>
      </c>
      <c r="C81">
        <v>1994</v>
      </c>
      <c r="D81" t="s">
        <v>74</v>
      </c>
      <c r="E81" t="s">
        <v>112</v>
      </c>
      <c r="F81" t="s">
        <v>27</v>
      </c>
      <c r="G81">
        <v>14</v>
      </c>
      <c r="H81">
        <v>532331.5</v>
      </c>
      <c r="I81">
        <v>6192860.7000000002</v>
      </c>
      <c r="J81">
        <v>80.14</v>
      </c>
      <c r="K81">
        <v>-11.08</v>
      </c>
      <c r="L81">
        <v>0.11600000000000001</v>
      </c>
      <c r="M81" t="s">
        <v>33</v>
      </c>
      <c r="N81">
        <v>-999</v>
      </c>
      <c r="O81">
        <v>11.77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 t="s">
        <v>29</v>
      </c>
      <c r="W81" s="1">
        <v>36138</v>
      </c>
      <c r="AH81">
        <v>80</v>
      </c>
      <c r="AI81">
        <f t="shared" si="8"/>
        <v>5.1400000000000006</v>
      </c>
      <c r="AJ81">
        <f t="shared" si="9"/>
        <v>23.92</v>
      </c>
      <c r="AK81" s="5">
        <f t="shared" si="10"/>
        <v>11.77</v>
      </c>
      <c r="AL81" s="3">
        <f t="shared" si="11"/>
        <v>5.6640288924558542</v>
      </c>
      <c r="AM81" s="3">
        <f t="shared" si="12"/>
        <v>6.1059711075441454</v>
      </c>
      <c r="AN81" s="3">
        <f t="shared" si="13"/>
        <v>0.11600000000000001</v>
      </c>
      <c r="AO81" s="3">
        <f t="shared" si="14"/>
        <v>0.78849999999999987</v>
      </c>
      <c r="AP81" s="3">
        <f t="shared" si="15"/>
        <v>0.78849999999999987</v>
      </c>
    </row>
    <row r="82" spans="1:42" x14ac:dyDescent="0.25">
      <c r="A82" t="s">
        <v>23</v>
      </c>
      <c r="B82" t="s">
        <v>24</v>
      </c>
      <c r="C82">
        <v>1994</v>
      </c>
      <c r="D82" t="s">
        <v>74</v>
      </c>
      <c r="E82" t="s">
        <v>113</v>
      </c>
      <c r="F82" t="s">
        <v>27</v>
      </c>
      <c r="G82">
        <v>14</v>
      </c>
      <c r="H82">
        <v>532332.5</v>
      </c>
      <c r="I82">
        <v>6192859.7000000002</v>
      </c>
      <c r="J82">
        <v>81.73</v>
      </c>
      <c r="K82">
        <v>-11.25</v>
      </c>
      <c r="L82">
        <v>6.9000000000000006E-2</v>
      </c>
      <c r="M82" t="s">
        <v>31</v>
      </c>
      <c r="N82">
        <v>-999</v>
      </c>
      <c r="O82">
        <v>7.91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 t="s">
        <v>29</v>
      </c>
      <c r="W82" s="1">
        <v>36138</v>
      </c>
      <c r="AH82">
        <v>81</v>
      </c>
      <c r="AI82">
        <f t="shared" si="8"/>
        <v>6.730000000000004</v>
      </c>
      <c r="AJ82">
        <f t="shared" si="9"/>
        <v>23.75</v>
      </c>
      <c r="AK82" s="5">
        <f t="shared" si="10"/>
        <v>7.91</v>
      </c>
      <c r="AL82" s="3">
        <f t="shared" si="11"/>
        <v>5.6640288924558542</v>
      </c>
      <c r="AM82" s="3">
        <f t="shared" si="12"/>
        <v>2.245971107544146</v>
      </c>
      <c r="AN82" s="3">
        <f t="shared" si="13"/>
        <v>6.9000000000000006E-2</v>
      </c>
      <c r="AO82" s="3">
        <f t="shared" si="14"/>
        <v>0.78849999999999987</v>
      </c>
      <c r="AP82" s="3">
        <f t="shared" si="15"/>
        <v>0.78849999999999987</v>
      </c>
    </row>
    <row r="83" spans="1:42" x14ac:dyDescent="0.25">
      <c r="A83" t="s">
        <v>23</v>
      </c>
      <c r="B83" t="s">
        <v>24</v>
      </c>
      <c r="C83">
        <v>1994</v>
      </c>
      <c r="D83" t="s">
        <v>74</v>
      </c>
      <c r="E83" t="s">
        <v>114</v>
      </c>
      <c r="F83" t="s">
        <v>27</v>
      </c>
      <c r="G83">
        <v>14</v>
      </c>
      <c r="H83">
        <v>532332.5</v>
      </c>
      <c r="I83">
        <v>6192859.7000000002</v>
      </c>
      <c r="J83">
        <v>81.95</v>
      </c>
      <c r="K83">
        <v>-10.98</v>
      </c>
      <c r="L83">
        <v>8.3000000000000004E-2</v>
      </c>
      <c r="M83" t="s">
        <v>28</v>
      </c>
      <c r="N83">
        <v>-999</v>
      </c>
      <c r="O83">
        <v>9.25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 t="s">
        <v>29</v>
      </c>
      <c r="W83" s="1">
        <v>36138</v>
      </c>
      <c r="AH83">
        <v>82</v>
      </c>
      <c r="AI83">
        <f t="shared" si="8"/>
        <v>6.9500000000000028</v>
      </c>
      <c r="AJ83">
        <f t="shared" si="9"/>
        <v>24.02</v>
      </c>
      <c r="AK83" s="5">
        <f t="shared" si="10"/>
        <v>9.25</v>
      </c>
      <c r="AL83" s="3">
        <f t="shared" si="11"/>
        <v>5.6640288924558542</v>
      </c>
      <c r="AM83" s="3">
        <f t="shared" si="12"/>
        <v>3.5859711075441458</v>
      </c>
      <c r="AN83" s="3">
        <f t="shared" si="13"/>
        <v>8.3000000000000004E-2</v>
      </c>
      <c r="AO83" s="3">
        <f t="shared" si="14"/>
        <v>0.78849999999999987</v>
      </c>
      <c r="AP83" s="3">
        <f t="shared" si="15"/>
        <v>0.78849999999999987</v>
      </c>
    </row>
    <row r="84" spans="1:42" x14ac:dyDescent="0.25">
      <c r="A84" t="s">
        <v>23</v>
      </c>
      <c r="B84" t="s">
        <v>24</v>
      </c>
      <c r="C84">
        <v>1994</v>
      </c>
      <c r="D84" t="s">
        <v>74</v>
      </c>
      <c r="E84" t="s">
        <v>115</v>
      </c>
      <c r="F84" t="s">
        <v>27</v>
      </c>
      <c r="G84">
        <v>14</v>
      </c>
      <c r="H84">
        <v>532333.5</v>
      </c>
      <c r="I84">
        <v>6192858.7000000002</v>
      </c>
      <c r="J84">
        <v>82.98</v>
      </c>
      <c r="K84">
        <v>-11.32</v>
      </c>
      <c r="L84">
        <v>0.129</v>
      </c>
      <c r="M84" t="s">
        <v>31</v>
      </c>
      <c r="N84">
        <v>-999</v>
      </c>
      <c r="O84">
        <v>12.52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 t="s">
        <v>29</v>
      </c>
      <c r="W84" s="1">
        <v>36138</v>
      </c>
      <c r="AH84">
        <v>83</v>
      </c>
      <c r="AI84">
        <f t="shared" si="8"/>
        <v>7.980000000000004</v>
      </c>
      <c r="AJ84">
        <f t="shared" si="9"/>
        <v>23.68</v>
      </c>
      <c r="AK84" s="5">
        <f t="shared" si="10"/>
        <v>12.52</v>
      </c>
      <c r="AL84" s="3">
        <f t="shared" si="11"/>
        <v>5.6640288924558542</v>
      </c>
      <c r="AM84" s="3">
        <f t="shared" si="12"/>
        <v>6.8559711075441454</v>
      </c>
      <c r="AN84" s="3">
        <f t="shared" si="13"/>
        <v>0.129</v>
      </c>
      <c r="AO84" s="3">
        <f t="shared" si="14"/>
        <v>0.78849999999999987</v>
      </c>
      <c r="AP84" s="3">
        <f t="shared" si="15"/>
        <v>0.78849999999999987</v>
      </c>
    </row>
    <row r="85" spans="1:42" x14ac:dyDescent="0.25">
      <c r="A85" t="s">
        <v>23</v>
      </c>
      <c r="B85" t="s">
        <v>24</v>
      </c>
      <c r="C85">
        <v>1994</v>
      </c>
      <c r="D85" t="s">
        <v>74</v>
      </c>
      <c r="E85" t="s">
        <v>116</v>
      </c>
      <c r="F85" t="s">
        <v>99</v>
      </c>
      <c r="G85">
        <v>14</v>
      </c>
      <c r="H85">
        <v>532333.5</v>
      </c>
      <c r="I85">
        <v>6192857.7000000002</v>
      </c>
      <c r="J85">
        <v>84.42</v>
      </c>
      <c r="K85">
        <v>-11.59</v>
      </c>
      <c r="L85">
        <v>8.8999999999999996E-2</v>
      </c>
      <c r="M85" t="s">
        <v>28</v>
      </c>
      <c r="N85">
        <v>-999</v>
      </c>
      <c r="O85">
        <v>9.7799999999999994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 t="s">
        <v>29</v>
      </c>
      <c r="W85" s="1">
        <v>36138</v>
      </c>
      <c r="AH85">
        <v>84</v>
      </c>
      <c r="AI85">
        <f t="shared" si="8"/>
        <v>9.4200000000000017</v>
      </c>
      <c r="AJ85">
        <f t="shared" si="9"/>
        <v>23.41</v>
      </c>
      <c r="AK85" s="5">
        <f t="shared" si="10"/>
        <v>9.7799999999999994</v>
      </c>
      <c r="AL85" s="3">
        <f t="shared" si="11"/>
        <v>5.6640288924558542</v>
      </c>
      <c r="AM85" s="3">
        <f t="shared" si="12"/>
        <v>4.1159711075441452</v>
      </c>
      <c r="AN85" s="3">
        <f t="shared" si="13"/>
        <v>8.8999999999999996E-2</v>
      </c>
      <c r="AO85" s="3">
        <f t="shared" si="14"/>
        <v>0.78849999999999987</v>
      </c>
      <c r="AP85" s="3">
        <f t="shared" si="15"/>
        <v>0.78849999999999987</v>
      </c>
    </row>
    <row r="86" spans="1:42" x14ac:dyDescent="0.25">
      <c r="A86" t="s">
        <v>23</v>
      </c>
      <c r="B86" t="s">
        <v>24</v>
      </c>
      <c r="C86">
        <v>1994</v>
      </c>
      <c r="D86" t="s">
        <v>74</v>
      </c>
      <c r="E86" t="s">
        <v>117</v>
      </c>
      <c r="F86" t="s">
        <v>27</v>
      </c>
      <c r="G86">
        <v>14</v>
      </c>
      <c r="H86">
        <v>532336.5</v>
      </c>
      <c r="I86">
        <v>6192855.7000000002</v>
      </c>
      <c r="J86">
        <v>87.65</v>
      </c>
      <c r="K86">
        <v>-11.11</v>
      </c>
      <c r="L86">
        <v>6.7000000000000004E-2</v>
      </c>
      <c r="M86" t="s">
        <v>28</v>
      </c>
      <c r="N86">
        <v>-999</v>
      </c>
      <c r="O86">
        <v>7.71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 t="s">
        <v>29</v>
      </c>
      <c r="W86" s="1">
        <v>36138</v>
      </c>
      <c r="AH86">
        <v>85</v>
      </c>
      <c r="AI86">
        <f t="shared" si="8"/>
        <v>12.650000000000006</v>
      </c>
      <c r="AJ86">
        <f t="shared" si="9"/>
        <v>23.89</v>
      </c>
      <c r="AK86" s="5">
        <f t="shared" si="10"/>
        <v>7.71</v>
      </c>
      <c r="AL86" s="3">
        <f t="shared" si="11"/>
        <v>5.6640288924558542</v>
      </c>
      <c r="AM86" s="3">
        <f t="shared" si="12"/>
        <v>2.0459711075441458</v>
      </c>
      <c r="AN86" s="3">
        <f t="shared" si="13"/>
        <v>6.7000000000000004E-2</v>
      </c>
      <c r="AO86" s="3">
        <f t="shared" si="14"/>
        <v>0.78849999999999987</v>
      </c>
      <c r="AP86" s="3">
        <f t="shared" si="15"/>
        <v>0.78849999999999987</v>
      </c>
    </row>
    <row r="87" spans="1:42" x14ac:dyDescent="0.25">
      <c r="A87" t="s">
        <v>23</v>
      </c>
      <c r="B87" t="s">
        <v>24</v>
      </c>
      <c r="C87">
        <v>1994</v>
      </c>
      <c r="D87" t="s">
        <v>74</v>
      </c>
      <c r="E87" t="s">
        <v>118</v>
      </c>
      <c r="F87" t="s">
        <v>27</v>
      </c>
      <c r="G87">
        <v>14</v>
      </c>
      <c r="H87">
        <v>532337.5</v>
      </c>
      <c r="I87">
        <v>6192855.7000000002</v>
      </c>
      <c r="J87">
        <v>88.12</v>
      </c>
      <c r="K87">
        <v>-10.93</v>
      </c>
      <c r="L87">
        <v>7.0999999999999994E-2</v>
      </c>
      <c r="M87" t="s">
        <v>28</v>
      </c>
      <c r="N87">
        <v>-999</v>
      </c>
      <c r="O87">
        <v>8.11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 t="s">
        <v>29</v>
      </c>
      <c r="W87" s="1">
        <v>36138</v>
      </c>
      <c r="AH87">
        <v>86</v>
      </c>
      <c r="AI87">
        <f t="shared" si="8"/>
        <v>13.120000000000005</v>
      </c>
      <c r="AJ87">
        <f t="shared" si="9"/>
        <v>24.07</v>
      </c>
      <c r="AK87" s="5">
        <f t="shared" si="10"/>
        <v>8.11</v>
      </c>
      <c r="AL87" s="3">
        <f t="shared" si="11"/>
        <v>5.6640288924558542</v>
      </c>
      <c r="AM87" s="3">
        <f t="shared" si="12"/>
        <v>2.4459711075441453</v>
      </c>
      <c r="AN87" s="3">
        <f t="shared" si="13"/>
        <v>7.0999999999999994E-2</v>
      </c>
      <c r="AO87" s="3">
        <f t="shared" si="14"/>
        <v>0.78849999999999987</v>
      </c>
      <c r="AP87" s="3">
        <f t="shared" si="15"/>
        <v>0.78849999999999987</v>
      </c>
    </row>
    <row r="88" spans="1:42" x14ac:dyDescent="0.25">
      <c r="A88" t="s">
        <v>23</v>
      </c>
      <c r="B88" t="s">
        <v>24</v>
      </c>
      <c r="C88">
        <v>1994</v>
      </c>
      <c r="D88" t="s">
        <v>119</v>
      </c>
      <c r="E88" t="s">
        <v>120</v>
      </c>
      <c r="F88" t="s">
        <v>27</v>
      </c>
      <c r="G88">
        <v>14</v>
      </c>
      <c r="H88">
        <v>532339.5</v>
      </c>
      <c r="I88">
        <v>6192867.7000000002</v>
      </c>
      <c r="J88">
        <v>80.930000000000007</v>
      </c>
      <c r="K88">
        <v>-0.55000000000000004</v>
      </c>
      <c r="L88">
        <v>6.0999999999999999E-2</v>
      </c>
      <c r="M88" t="s">
        <v>28</v>
      </c>
      <c r="N88">
        <v>-999</v>
      </c>
      <c r="O88">
        <v>7.07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 t="s">
        <v>29</v>
      </c>
      <c r="W88" s="1">
        <v>36138</v>
      </c>
      <c r="AH88">
        <v>87</v>
      </c>
      <c r="AI88">
        <f t="shared" si="8"/>
        <v>5.9300000000000068</v>
      </c>
      <c r="AJ88">
        <f t="shared" si="9"/>
        <v>34.450000000000003</v>
      </c>
      <c r="AK88" s="5">
        <f t="shared" si="10"/>
        <v>7.07</v>
      </c>
      <c r="AL88" s="3">
        <f t="shared" si="11"/>
        <v>5.6640288924558542</v>
      </c>
      <c r="AM88" s="3">
        <f t="shared" si="12"/>
        <v>1.4059711075441461</v>
      </c>
      <c r="AN88" s="3">
        <f t="shared" si="13"/>
        <v>6.0999999999999999E-2</v>
      </c>
      <c r="AO88" s="3">
        <f t="shared" si="14"/>
        <v>0.78849999999999987</v>
      </c>
      <c r="AP88" s="3">
        <f t="shared" si="15"/>
        <v>0.78849999999999987</v>
      </c>
    </row>
    <row r="89" spans="1:42" x14ac:dyDescent="0.25">
      <c r="A89" t="s">
        <v>23</v>
      </c>
      <c r="B89" t="s">
        <v>24</v>
      </c>
      <c r="C89">
        <v>1994</v>
      </c>
      <c r="D89" t="s">
        <v>119</v>
      </c>
      <c r="E89" t="s">
        <v>121</v>
      </c>
      <c r="F89" t="s">
        <v>27</v>
      </c>
      <c r="G89">
        <v>14</v>
      </c>
      <c r="H89">
        <v>532339.5</v>
      </c>
      <c r="I89">
        <v>6192867.7000000002</v>
      </c>
      <c r="J89">
        <v>81.239999999999995</v>
      </c>
      <c r="K89">
        <v>-0.6</v>
      </c>
      <c r="L89">
        <v>5.3999999999999999E-2</v>
      </c>
      <c r="M89" t="s">
        <v>28</v>
      </c>
      <c r="N89">
        <v>-999</v>
      </c>
      <c r="O89">
        <v>6.29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 t="s">
        <v>29</v>
      </c>
      <c r="W89" s="1">
        <v>36138</v>
      </c>
      <c r="AH89">
        <v>88</v>
      </c>
      <c r="AI89">
        <f t="shared" si="8"/>
        <v>6.2399999999999949</v>
      </c>
      <c r="AJ89">
        <f t="shared" si="9"/>
        <v>34.4</v>
      </c>
      <c r="AK89" s="5">
        <f t="shared" si="10"/>
        <v>6.29</v>
      </c>
      <c r="AL89" s="3">
        <f t="shared" si="11"/>
        <v>5.6640288924558542</v>
      </c>
      <c r="AM89" s="3">
        <f t="shared" si="12"/>
        <v>0.62597110754414587</v>
      </c>
      <c r="AN89" s="3">
        <f t="shared" si="13"/>
        <v>5.3999999999999999E-2</v>
      </c>
      <c r="AO89" s="3">
        <f t="shared" si="14"/>
        <v>0.78849999999999987</v>
      </c>
      <c r="AP89" s="3">
        <f t="shared" si="15"/>
        <v>0.78849999999999987</v>
      </c>
    </row>
    <row r="90" spans="1:42" x14ac:dyDescent="0.25">
      <c r="A90" t="s">
        <v>23</v>
      </c>
      <c r="B90" t="s">
        <v>24</v>
      </c>
      <c r="C90">
        <v>1994</v>
      </c>
      <c r="D90" t="s">
        <v>119</v>
      </c>
      <c r="E90" t="s">
        <v>122</v>
      </c>
      <c r="F90" t="s">
        <v>27</v>
      </c>
      <c r="G90">
        <v>14</v>
      </c>
      <c r="H90">
        <v>532340.5</v>
      </c>
      <c r="I90">
        <v>6192867.7000000002</v>
      </c>
      <c r="J90">
        <v>81.96</v>
      </c>
      <c r="K90">
        <v>-0.31</v>
      </c>
      <c r="L90">
        <v>0.129</v>
      </c>
      <c r="M90" t="s">
        <v>33</v>
      </c>
      <c r="N90">
        <v>-999</v>
      </c>
      <c r="O90">
        <v>12.52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 t="s">
        <v>29</v>
      </c>
      <c r="W90" s="1">
        <v>36138</v>
      </c>
      <c r="AH90">
        <v>89</v>
      </c>
      <c r="AI90">
        <f t="shared" si="8"/>
        <v>6.9599999999999937</v>
      </c>
      <c r="AJ90">
        <f t="shared" si="9"/>
        <v>34.69</v>
      </c>
      <c r="AK90" s="5">
        <f t="shared" si="10"/>
        <v>12.52</v>
      </c>
      <c r="AL90" s="3">
        <f t="shared" si="11"/>
        <v>5.6640288924558542</v>
      </c>
      <c r="AM90" s="3">
        <f t="shared" si="12"/>
        <v>6.8559711075441454</v>
      </c>
      <c r="AN90" s="3">
        <f t="shared" si="13"/>
        <v>0.129</v>
      </c>
      <c r="AO90" s="3">
        <f t="shared" si="14"/>
        <v>0.78849999999999987</v>
      </c>
      <c r="AP90" s="3">
        <f t="shared" si="15"/>
        <v>0.78849999999999987</v>
      </c>
    </row>
    <row r="91" spans="1:42" x14ac:dyDescent="0.25">
      <c r="A91" t="s">
        <v>23</v>
      </c>
      <c r="B91" t="s">
        <v>24</v>
      </c>
      <c r="C91">
        <v>1994</v>
      </c>
      <c r="D91" t="s">
        <v>119</v>
      </c>
      <c r="E91" t="s">
        <v>123</v>
      </c>
      <c r="F91" t="s">
        <v>27</v>
      </c>
      <c r="G91">
        <v>14</v>
      </c>
      <c r="H91">
        <v>532339.5</v>
      </c>
      <c r="I91">
        <v>6192867.7000000002</v>
      </c>
      <c r="J91">
        <v>81.47</v>
      </c>
      <c r="K91">
        <v>-1.08</v>
      </c>
      <c r="L91">
        <v>0.126</v>
      </c>
      <c r="M91" t="s">
        <v>33</v>
      </c>
      <c r="N91">
        <v>-999</v>
      </c>
      <c r="O91">
        <v>12.36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 t="s">
        <v>29</v>
      </c>
      <c r="W91" s="1">
        <v>36138</v>
      </c>
      <c r="AH91">
        <v>90</v>
      </c>
      <c r="AI91">
        <f t="shared" si="8"/>
        <v>6.4699999999999989</v>
      </c>
      <c r="AJ91">
        <f t="shared" si="9"/>
        <v>33.92</v>
      </c>
      <c r="AK91" s="5">
        <f t="shared" si="10"/>
        <v>12.36</v>
      </c>
      <c r="AL91" s="3">
        <f t="shared" si="11"/>
        <v>5.6640288924558542</v>
      </c>
      <c r="AM91" s="3">
        <f t="shared" si="12"/>
        <v>6.6959711075441453</v>
      </c>
      <c r="AN91" s="3">
        <f t="shared" si="13"/>
        <v>0.126</v>
      </c>
      <c r="AO91" s="3">
        <f t="shared" si="14"/>
        <v>0.78849999999999987</v>
      </c>
      <c r="AP91" s="3">
        <f t="shared" si="15"/>
        <v>0.78849999999999987</v>
      </c>
    </row>
    <row r="92" spans="1:42" x14ac:dyDescent="0.25">
      <c r="A92" t="s">
        <v>23</v>
      </c>
      <c r="B92" t="s">
        <v>24</v>
      </c>
      <c r="C92">
        <v>1994</v>
      </c>
      <c r="D92" t="s">
        <v>119</v>
      </c>
      <c r="E92" t="s">
        <v>124</v>
      </c>
      <c r="F92" t="s">
        <v>27</v>
      </c>
      <c r="G92">
        <v>14</v>
      </c>
      <c r="H92">
        <v>532340.5</v>
      </c>
      <c r="I92">
        <v>6192866.7000000002</v>
      </c>
      <c r="J92">
        <v>82.45</v>
      </c>
      <c r="K92">
        <v>-0.93</v>
      </c>
      <c r="L92">
        <v>6.4000000000000001E-2</v>
      </c>
      <c r="M92" t="s">
        <v>28</v>
      </c>
      <c r="N92">
        <v>-999</v>
      </c>
      <c r="O92">
        <v>7.39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 t="s">
        <v>29</v>
      </c>
      <c r="W92" s="1">
        <v>36138</v>
      </c>
      <c r="AH92">
        <v>91</v>
      </c>
      <c r="AI92">
        <f t="shared" si="8"/>
        <v>7.4500000000000028</v>
      </c>
      <c r="AJ92">
        <f t="shared" si="9"/>
        <v>34.07</v>
      </c>
      <c r="AK92" s="5">
        <f t="shared" si="10"/>
        <v>7.39</v>
      </c>
      <c r="AL92" s="3">
        <f t="shared" si="11"/>
        <v>5.6640288924558542</v>
      </c>
      <c r="AM92" s="3">
        <f t="shared" si="12"/>
        <v>1.7259711075441455</v>
      </c>
      <c r="AN92" s="3">
        <f t="shared" si="13"/>
        <v>6.4000000000000001E-2</v>
      </c>
      <c r="AO92" s="3">
        <f t="shared" si="14"/>
        <v>0.78849999999999987</v>
      </c>
      <c r="AP92" s="3">
        <f t="shared" si="15"/>
        <v>0.78849999999999987</v>
      </c>
    </row>
    <row r="93" spans="1:42" x14ac:dyDescent="0.25">
      <c r="A93" t="s">
        <v>23</v>
      </c>
      <c r="B93" t="s">
        <v>24</v>
      </c>
      <c r="C93">
        <v>1994</v>
      </c>
      <c r="D93" t="s">
        <v>119</v>
      </c>
      <c r="E93" t="s">
        <v>125</v>
      </c>
      <c r="F93" t="s">
        <v>27</v>
      </c>
      <c r="G93">
        <v>14</v>
      </c>
      <c r="H93">
        <v>532341.5</v>
      </c>
      <c r="I93">
        <v>6192866.7000000002</v>
      </c>
      <c r="J93">
        <v>83.5</v>
      </c>
      <c r="K93">
        <v>-0.37</v>
      </c>
      <c r="L93">
        <v>0.108</v>
      </c>
      <c r="M93" t="s">
        <v>33</v>
      </c>
      <c r="N93">
        <v>-999</v>
      </c>
      <c r="O93">
        <v>11.25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 t="s">
        <v>29</v>
      </c>
      <c r="W93" s="1">
        <v>36138</v>
      </c>
      <c r="AH93">
        <v>92</v>
      </c>
      <c r="AI93">
        <f t="shared" si="8"/>
        <v>8.5</v>
      </c>
      <c r="AJ93">
        <f t="shared" si="9"/>
        <v>34.629999999999995</v>
      </c>
      <c r="AK93" s="5">
        <f t="shared" si="10"/>
        <v>11.25</v>
      </c>
      <c r="AL93" s="3">
        <f t="shared" si="11"/>
        <v>5.6640288924558542</v>
      </c>
      <c r="AM93" s="3">
        <f t="shared" si="12"/>
        <v>5.5859711075441458</v>
      </c>
      <c r="AN93" s="3">
        <f t="shared" si="13"/>
        <v>0.108</v>
      </c>
      <c r="AO93" s="3">
        <f t="shared" si="14"/>
        <v>0.78849999999999987</v>
      </c>
      <c r="AP93" s="3">
        <f t="shared" si="15"/>
        <v>0.78849999999999987</v>
      </c>
    </row>
    <row r="94" spans="1:42" x14ac:dyDescent="0.25">
      <c r="A94" t="s">
        <v>23</v>
      </c>
      <c r="B94" t="s">
        <v>24</v>
      </c>
      <c r="C94">
        <v>1994</v>
      </c>
      <c r="D94" t="s">
        <v>119</v>
      </c>
      <c r="E94" t="s">
        <v>126</v>
      </c>
      <c r="F94" t="s">
        <v>27</v>
      </c>
      <c r="G94">
        <v>14</v>
      </c>
      <c r="H94">
        <v>532341.5</v>
      </c>
      <c r="I94">
        <v>6192865.7000000002</v>
      </c>
      <c r="J94">
        <v>84.28</v>
      </c>
      <c r="K94">
        <v>-0.77</v>
      </c>
      <c r="L94">
        <v>9.4E-2</v>
      </c>
      <c r="M94" t="s">
        <v>33</v>
      </c>
      <c r="N94">
        <v>-999</v>
      </c>
      <c r="O94">
        <v>10.19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 t="s">
        <v>29</v>
      </c>
      <c r="W94" s="1">
        <v>36138</v>
      </c>
      <c r="AH94">
        <v>93</v>
      </c>
      <c r="AI94">
        <f t="shared" si="8"/>
        <v>9.2800000000000011</v>
      </c>
      <c r="AJ94">
        <f t="shared" si="9"/>
        <v>34.230000000000004</v>
      </c>
      <c r="AK94" s="5">
        <f t="shared" si="10"/>
        <v>10.19</v>
      </c>
      <c r="AL94" s="3">
        <f t="shared" si="11"/>
        <v>5.6640288924558542</v>
      </c>
      <c r="AM94" s="3">
        <f t="shared" si="12"/>
        <v>4.5259711075441453</v>
      </c>
      <c r="AN94" s="3">
        <f t="shared" si="13"/>
        <v>9.4E-2</v>
      </c>
      <c r="AO94" s="3">
        <f t="shared" si="14"/>
        <v>0.78849999999999987</v>
      </c>
      <c r="AP94" s="3">
        <f t="shared" si="15"/>
        <v>0.78849999999999987</v>
      </c>
    </row>
    <row r="95" spans="1:42" x14ac:dyDescent="0.25">
      <c r="A95" t="s">
        <v>23</v>
      </c>
      <c r="B95" t="s">
        <v>24</v>
      </c>
      <c r="C95">
        <v>1994</v>
      </c>
      <c r="D95" t="s">
        <v>119</v>
      </c>
      <c r="E95" t="s">
        <v>127</v>
      </c>
      <c r="F95" t="s">
        <v>27</v>
      </c>
      <c r="G95">
        <v>14</v>
      </c>
      <c r="H95">
        <v>532341.5</v>
      </c>
      <c r="I95">
        <v>6192864.7000000002</v>
      </c>
      <c r="J95">
        <v>84.84</v>
      </c>
      <c r="K95">
        <v>-1.9</v>
      </c>
      <c r="L95">
        <v>5.1999999999999998E-2</v>
      </c>
      <c r="M95" t="s">
        <v>31</v>
      </c>
      <c r="N95">
        <v>-999</v>
      </c>
      <c r="O95">
        <v>6.06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 t="s">
        <v>29</v>
      </c>
      <c r="W95" s="1">
        <v>36138</v>
      </c>
      <c r="AH95">
        <v>94</v>
      </c>
      <c r="AI95">
        <f t="shared" si="8"/>
        <v>9.8400000000000034</v>
      </c>
      <c r="AJ95">
        <f t="shared" si="9"/>
        <v>33.1</v>
      </c>
      <c r="AK95" s="5">
        <f t="shared" si="10"/>
        <v>6.06</v>
      </c>
      <c r="AL95" s="3">
        <f t="shared" si="11"/>
        <v>5.6640288924558542</v>
      </c>
      <c r="AM95" s="3">
        <f t="shared" si="12"/>
        <v>0.39597110754414544</v>
      </c>
      <c r="AN95" s="3">
        <f t="shared" si="13"/>
        <v>5.1999999999999998E-2</v>
      </c>
      <c r="AO95" s="3">
        <f t="shared" si="14"/>
        <v>0.78849999999999987</v>
      </c>
      <c r="AP95" s="3">
        <f t="shared" si="15"/>
        <v>0.78849999999999987</v>
      </c>
    </row>
    <row r="96" spans="1:42" x14ac:dyDescent="0.25">
      <c r="A96" t="s">
        <v>23</v>
      </c>
      <c r="B96" t="s">
        <v>24</v>
      </c>
      <c r="C96">
        <v>1994</v>
      </c>
      <c r="D96" t="s">
        <v>119</v>
      </c>
      <c r="E96" t="s">
        <v>128</v>
      </c>
      <c r="F96" t="s">
        <v>27</v>
      </c>
      <c r="G96">
        <v>14</v>
      </c>
      <c r="H96">
        <v>532342.5</v>
      </c>
      <c r="I96">
        <v>6192864.7000000002</v>
      </c>
      <c r="J96">
        <v>85.15</v>
      </c>
      <c r="K96">
        <v>-0.55000000000000004</v>
      </c>
      <c r="L96">
        <v>7.5999999999999998E-2</v>
      </c>
      <c r="M96" t="s">
        <v>28</v>
      </c>
      <c r="N96">
        <v>-999</v>
      </c>
      <c r="O96">
        <v>8.6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 t="s">
        <v>29</v>
      </c>
      <c r="W96" s="1">
        <v>36138</v>
      </c>
      <c r="AH96">
        <v>95</v>
      </c>
      <c r="AI96">
        <f t="shared" si="8"/>
        <v>10.150000000000006</v>
      </c>
      <c r="AJ96">
        <f t="shared" si="9"/>
        <v>34.450000000000003</v>
      </c>
      <c r="AK96" s="5">
        <f t="shared" si="10"/>
        <v>8.6</v>
      </c>
      <c r="AL96" s="3">
        <f t="shared" si="11"/>
        <v>5.6640288924558542</v>
      </c>
      <c r="AM96" s="3">
        <f t="shared" si="12"/>
        <v>2.9359711075441455</v>
      </c>
      <c r="AN96" s="3">
        <f t="shared" si="13"/>
        <v>7.5999999999999998E-2</v>
      </c>
      <c r="AO96" s="3">
        <f t="shared" si="14"/>
        <v>0.78849999999999987</v>
      </c>
      <c r="AP96" s="3">
        <f t="shared" si="15"/>
        <v>0.78849999999999987</v>
      </c>
    </row>
    <row r="97" spans="1:42" x14ac:dyDescent="0.25">
      <c r="A97" t="s">
        <v>23</v>
      </c>
      <c r="B97" t="s">
        <v>24</v>
      </c>
      <c r="C97">
        <v>1994</v>
      </c>
      <c r="D97" t="s">
        <v>119</v>
      </c>
      <c r="E97" t="s">
        <v>129</v>
      </c>
      <c r="F97" t="s">
        <v>27</v>
      </c>
      <c r="G97">
        <v>14</v>
      </c>
      <c r="H97">
        <v>532342.5</v>
      </c>
      <c r="I97">
        <v>6192864.7000000002</v>
      </c>
      <c r="J97">
        <v>85.35</v>
      </c>
      <c r="K97">
        <v>-0.74</v>
      </c>
      <c r="L97">
        <v>0.126</v>
      </c>
      <c r="M97" t="s">
        <v>33</v>
      </c>
      <c r="N97">
        <v>-999</v>
      </c>
      <c r="O97">
        <v>12.36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 t="s">
        <v>29</v>
      </c>
      <c r="W97" s="1">
        <v>36138</v>
      </c>
      <c r="AH97">
        <v>96</v>
      </c>
      <c r="AI97">
        <f t="shared" si="8"/>
        <v>10.349999999999994</v>
      </c>
      <c r="AJ97">
        <f t="shared" si="9"/>
        <v>34.260000000000005</v>
      </c>
      <c r="AK97" s="5">
        <f t="shared" si="10"/>
        <v>12.36</v>
      </c>
      <c r="AL97" s="3">
        <f t="shared" si="11"/>
        <v>5.6640288924558542</v>
      </c>
      <c r="AM97" s="3">
        <f t="shared" si="12"/>
        <v>6.6959711075441453</v>
      </c>
      <c r="AN97" s="3">
        <f t="shared" si="13"/>
        <v>0.126</v>
      </c>
      <c r="AO97" s="3">
        <f t="shared" si="14"/>
        <v>0.78849999999999987</v>
      </c>
      <c r="AP97" s="3">
        <f t="shared" si="15"/>
        <v>0.78849999999999987</v>
      </c>
    </row>
    <row r="98" spans="1:42" x14ac:dyDescent="0.25">
      <c r="A98" t="s">
        <v>23</v>
      </c>
      <c r="B98" t="s">
        <v>24</v>
      </c>
      <c r="C98">
        <v>1994</v>
      </c>
      <c r="D98" t="s">
        <v>119</v>
      </c>
      <c r="E98" t="s">
        <v>130</v>
      </c>
      <c r="F98" t="s">
        <v>27</v>
      </c>
      <c r="G98">
        <v>14</v>
      </c>
      <c r="H98">
        <v>532342.5</v>
      </c>
      <c r="I98">
        <v>6192864.7000000002</v>
      </c>
      <c r="J98">
        <v>85.88</v>
      </c>
      <c r="K98">
        <v>-0.86</v>
      </c>
      <c r="L98">
        <v>0.11700000000000001</v>
      </c>
      <c r="M98" t="s">
        <v>33</v>
      </c>
      <c r="N98">
        <v>-999</v>
      </c>
      <c r="O98">
        <v>11.84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 t="s">
        <v>29</v>
      </c>
      <c r="W98" s="1">
        <v>36138</v>
      </c>
      <c r="AH98">
        <v>97</v>
      </c>
      <c r="AI98">
        <f t="shared" si="8"/>
        <v>10.879999999999995</v>
      </c>
      <c r="AJ98">
        <f t="shared" si="9"/>
        <v>34.14</v>
      </c>
      <c r="AK98" s="5">
        <f t="shared" si="10"/>
        <v>11.84</v>
      </c>
      <c r="AL98" s="3">
        <f t="shared" si="11"/>
        <v>5.6640288924558542</v>
      </c>
      <c r="AM98" s="3">
        <f t="shared" si="12"/>
        <v>6.1759711075441457</v>
      </c>
      <c r="AN98" s="3">
        <f t="shared" si="13"/>
        <v>0.11700000000000001</v>
      </c>
      <c r="AO98" s="3">
        <f t="shared" si="14"/>
        <v>0.78849999999999987</v>
      </c>
      <c r="AP98" s="3">
        <f t="shared" si="15"/>
        <v>0.78849999999999987</v>
      </c>
    </row>
    <row r="99" spans="1:42" x14ac:dyDescent="0.25">
      <c r="A99" t="s">
        <v>23</v>
      </c>
      <c r="B99" t="s">
        <v>24</v>
      </c>
      <c r="C99">
        <v>1994</v>
      </c>
      <c r="D99" t="s">
        <v>119</v>
      </c>
      <c r="E99" t="s">
        <v>131</v>
      </c>
      <c r="F99" t="s">
        <v>27</v>
      </c>
      <c r="G99">
        <v>14</v>
      </c>
      <c r="H99">
        <v>532342.5</v>
      </c>
      <c r="I99">
        <v>6192863.7000000002</v>
      </c>
      <c r="J99">
        <v>86.6</v>
      </c>
      <c r="K99">
        <v>-1.57</v>
      </c>
      <c r="L99">
        <v>6.7000000000000004E-2</v>
      </c>
      <c r="M99" t="s">
        <v>31</v>
      </c>
      <c r="N99">
        <v>-999</v>
      </c>
      <c r="O99">
        <v>7.71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 t="s">
        <v>29</v>
      </c>
      <c r="W99" s="1">
        <v>36138</v>
      </c>
      <c r="AH99">
        <v>98</v>
      </c>
      <c r="AI99">
        <f t="shared" si="8"/>
        <v>11.599999999999994</v>
      </c>
      <c r="AJ99">
        <f t="shared" si="9"/>
        <v>33.43</v>
      </c>
      <c r="AK99" s="5">
        <f t="shared" si="10"/>
        <v>7.71</v>
      </c>
      <c r="AL99" s="3">
        <f t="shared" si="11"/>
        <v>5.6640288924558542</v>
      </c>
      <c r="AM99" s="3">
        <f t="shared" si="12"/>
        <v>2.0459711075441458</v>
      </c>
      <c r="AN99" s="3">
        <f t="shared" si="13"/>
        <v>6.7000000000000004E-2</v>
      </c>
      <c r="AO99" s="3">
        <f t="shared" si="14"/>
        <v>0.78849999999999987</v>
      </c>
      <c r="AP99" s="3">
        <f t="shared" si="15"/>
        <v>0.78849999999999987</v>
      </c>
    </row>
    <row r="100" spans="1:42" x14ac:dyDescent="0.25">
      <c r="A100" t="s">
        <v>23</v>
      </c>
      <c r="B100" t="s">
        <v>24</v>
      </c>
      <c r="C100">
        <v>1994</v>
      </c>
      <c r="D100" t="s">
        <v>119</v>
      </c>
      <c r="E100" t="s">
        <v>132</v>
      </c>
      <c r="F100" t="s">
        <v>27</v>
      </c>
      <c r="G100">
        <v>14</v>
      </c>
      <c r="H100">
        <v>532343.5</v>
      </c>
      <c r="I100">
        <v>6192863.7000000002</v>
      </c>
      <c r="J100">
        <v>87.24</v>
      </c>
      <c r="K100">
        <v>-0.64</v>
      </c>
      <c r="L100">
        <v>7.2999999999999995E-2</v>
      </c>
      <c r="M100" t="s">
        <v>31</v>
      </c>
      <c r="N100">
        <v>-999</v>
      </c>
      <c r="O100">
        <v>8.31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 t="s">
        <v>29</v>
      </c>
      <c r="W100" s="1">
        <v>36138</v>
      </c>
      <c r="AH100">
        <v>99</v>
      </c>
      <c r="AI100">
        <f t="shared" si="8"/>
        <v>12.239999999999995</v>
      </c>
      <c r="AJ100">
        <f t="shared" si="9"/>
        <v>34.36</v>
      </c>
      <c r="AK100" s="5">
        <f t="shared" si="10"/>
        <v>8.31</v>
      </c>
      <c r="AL100" s="3">
        <f t="shared" si="11"/>
        <v>5.6640288924558542</v>
      </c>
      <c r="AM100" s="3">
        <f t="shared" si="12"/>
        <v>2.6459711075441463</v>
      </c>
      <c r="AN100" s="3">
        <f t="shared" si="13"/>
        <v>7.2999999999999995E-2</v>
      </c>
      <c r="AO100" s="3">
        <f t="shared" si="14"/>
        <v>0.78849999999999987</v>
      </c>
      <c r="AP100" s="3">
        <f t="shared" si="15"/>
        <v>0.78849999999999987</v>
      </c>
    </row>
    <row r="101" spans="1:42" x14ac:dyDescent="0.25">
      <c r="A101" t="s">
        <v>23</v>
      </c>
      <c r="B101" t="s">
        <v>24</v>
      </c>
      <c r="C101">
        <v>1994</v>
      </c>
      <c r="D101" t="s">
        <v>119</v>
      </c>
      <c r="E101" t="s">
        <v>133</v>
      </c>
      <c r="F101" t="s">
        <v>27</v>
      </c>
      <c r="G101">
        <v>14</v>
      </c>
      <c r="H101">
        <v>532343.5</v>
      </c>
      <c r="I101">
        <v>6192862.7000000002</v>
      </c>
      <c r="J101">
        <v>87.46</v>
      </c>
      <c r="K101">
        <v>-1.32</v>
      </c>
      <c r="L101">
        <v>8.4000000000000005E-2</v>
      </c>
      <c r="M101" t="s">
        <v>31</v>
      </c>
      <c r="N101">
        <v>-999</v>
      </c>
      <c r="O101">
        <v>9.34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 t="s">
        <v>29</v>
      </c>
      <c r="W101" s="1">
        <v>36138</v>
      </c>
      <c r="AH101">
        <v>100</v>
      </c>
      <c r="AI101">
        <f t="shared" si="8"/>
        <v>12.459999999999994</v>
      </c>
      <c r="AJ101">
        <f t="shared" si="9"/>
        <v>33.68</v>
      </c>
      <c r="AK101" s="5">
        <f t="shared" si="10"/>
        <v>9.34</v>
      </c>
      <c r="AL101" s="3">
        <f t="shared" si="11"/>
        <v>5.6640288924558542</v>
      </c>
      <c r="AM101" s="3">
        <f t="shared" si="12"/>
        <v>3.6759711075441457</v>
      </c>
      <c r="AN101" s="3">
        <f t="shared" si="13"/>
        <v>8.4000000000000005E-2</v>
      </c>
      <c r="AO101" s="3">
        <f t="shared" si="14"/>
        <v>0.78849999999999987</v>
      </c>
      <c r="AP101" s="3">
        <f t="shared" si="15"/>
        <v>0.78849999999999987</v>
      </c>
    </row>
    <row r="102" spans="1:42" x14ac:dyDescent="0.25">
      <c r="A102" t="s">
        <v>23</v>
      </c>
      <c r="B102" t="s">
        <v>24</v>
      </c>
      <c r="C102">
        <v>1994</v>
      </c>
      <c r="D102" t="s">
        <v>119</v>
      </c>
      <c r="E102" t="s">
        <v>134</v>
      </c>
      <c r="F102" t="s">
        <v>27</v>
      </c>
      <c r="G102">
        <v>14</v>
      </c>
      <c r="H102">
        <v>532342.5</v>
      </c>
      <c r="I102">
        <v>6192862.7000000002</v>
      </c>
      <c r="J102">
        <v>86.69</v>
      </c>
      <c r="K102">
        <v>-2.2599999999999998</v>
      </c>
      <c r="L102">
        <v>7.6999999999999999E-2</v>
      </c>
      <c r="M102" t="s">
        <v>33</v>
      </c>
      <c r="N102">
        <v>-999</v>
      </c>
      <c r="O102">
        <v>8.6999999999999993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 t="s">
        <v>29</v>
      </c>
      <c r="W102" s="1">
        <v>36138</v>
      </c>
      <c r="AH102">
        <v>101</v>
      </c>
      <c r="AI102">
        <f t="shared" si="8"/>
        <v>11.689999999999998</v>
      </c>
      <c r="AJ102">
        <f t="shared" si="9"/>
        <v>32.74</v>
      </c>
      <c r="AK102" s="5">
        <f t="shared" si="10"/>
        <v>8.6999999999999993</v>
      </c>
      <c r="AL102" s="3">
        <f t="shared" si="11"/>
        <v>5.6640288924558542</v>
      </c>
      <c r="AM102" s="3">
        <f t="shared" si="12"/>
        <v>3.0359711075441451</v>
      </c>
      <c r="AN102" s="3">
        <f t="shared" si="13"/>
        <v>7.6999999999999999E-2</v>
      </c>
      <c r="AO102" s="3">
        <f t="shared" si="14"/>
        <v>0.78849999999999987</v>
      </c>
      <c r="AP102" s="3">
        <f t="shared" si="15"/>
        <v>0.78849999999999987</v>
      </c>
    </row>
    <row r="103" spans="1:42" x14ac:dyDescent="0.25">
      <c r="A103" t="s">
        <v>23</v>
      </c>
      <c r="B103" t="s">
        <v>24</v>
      </c>
      <c r="C103">
        <v>1994</v>
      </c>
      <c r="D103" t="s">
        <v>119</v>
      </c>
      <c r="E103" t="s">
        <v>135</v>
      </c>
      <c r="F103" t="s">
        <v>27</v>
      </c>
      <c r="G103">
        <v>14</v>
      </c>
      <c r="H103">
        <v>532344.5</v>
      </c>
      <c r="I103">
        <v>6192862.7000000002</v>
      </c>
      <c r="J103">
        <v>88.71</v>
      </c>
      <c r="K103">
        <v>-0.67</v>
      </c>
      <c r="L103">
        <v>6.2E-2</v>
      </c>
      <c r="M103" t="s">
        <v>31</v>
      </c>
      <c r="N103">
        <v>-999</v>
      </c>
      <c r="O103">
        <v>7.18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 t="s">
        <v>29</v>
      </c>
      <c r="W103" s="1">
        <v>36138</v>
      </c>
      <c r="AH103">
        <v>102</v>
      </c>
      <c r="AI103">
        <f t="shared" si="8"/>
        <v>13.709999999999994</v>
      </c>
      <c r="AJ103">
        <f t="shared" si="9"/>
        <v>34.33</v>
      </c>
      <c r="AK103" s="5">
        <f t="shared" si="10"/>
        <v>7.18</v>
      </c>
      <c r="AL103" s="3">
        <f t="shared" si="11"/>
        <v>5.6640288924558542</v>
      </c>
      <c r="AM103" s="3">
        <f t="shared" si="12"/>
        <v>1.5159711075441455</v>
      </c>
      <c r="AN103" s="3">
        <f t="shared" si="13"/>
        <v>6.2E-2</v>
      </c>
      <c r="AO103" s="3">
        <f t="shared" si="14"/>
        <v>0.78849999999999987</v>
      </c>
      <c r="AP103" s="3">
        <f t="shared" si="15"/>
        <v>0.78849999999999987</v>
      </c>
    </row>
    <row r="104" spans="1:42" x14ac:dyDescent="0.25">
      <c r="A104" t="s">
        <v>23</v>
      </c>
      <c r="B104" t="s">
        <v>24</v>
      </c>
      <c r="C104">
        <v>1994</v>
      </c>
      <c r="D104" t="s">
        <v>119</v>
      </c>
      <c r="E104" t="s">
        <v>136</v>
      </c>
      <c r="F104" t="s">
        <v>27</v>
      </c>
      <c r="G104">
        <v>14</v>
      </c>
      <c r="H104">
        <v>532344.5</v>
      </c>
      <c r="I104">
        <v>6192861.7000000002</v>
      </c>
      <c r="J104">
        <v>88.64</v>
      </c>
      <c r="K104">
        <v>-1.28</v>
      </c>
      <c r="L104">
        <v>0.11</v>
      </c>
      <c r="M104" t="s">
        <v>31</v>
      </c>
      <c r="N104">
        <v>-999</v>
      </c>
      <c r="O104">
        <v>11.38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 t="s">
        <v>29</v>
      </c>
      <c r="W104" s="1">
        <v>36138</v>
      </c>
      <c r="AH104">
        <v>103</v>
      </c>
      <c r="AI104">
        <f t="shared" si="8"/>
        <v>13.64</v>
      </c>
      <c r="AJ104">
        <f t="shared" si="9"/>
        <v>33.72</v>
      </c>
      <c r="AK104" s="5">
        <f t="shared" si="10"/>
        <v>11.38</v>
      </c>
      <c r="AL104" s="3">
        <f t="shared" si="11"/>
        <v>5.6640288924558542</v>
      </c>
      <c r="AM104" s="3">
        <f t="shared" si="12"/>
        <v>5.7159711075441466</v>
      </c>
      <c r="AN104" s="3">
        <f t="shared" si="13"/>
        <v>0.11</v>
      </c>
      <c r="AO104" s="3">
        <f t="shared" si="14"/>
        <v>0.78849999999999987</v>
      </c>
      <c r="AP104" s="3">
        <f t="shared" si="15"/>
        <v>0.78849999999999987</v>
      </c>
    </row>
    <row r="105" spans="1:42" x14ac:dyDescent="0.25">
      <c r="A105" t="s">
        <v>23</v>
      </c>
      <c r="B105" t="s">
        <v>24</v>
      </c>
      <c r="C105">
        <v>1994</v>
      </c>
      <c r="D105" t="s">
        <v>119</v>
      </c>
      <c r="E105" t="s">
        <v>137</v>
      </c>
      <c r="F105" t="s">
        <v>27</v>
      </c>
      <c r="G105">
        <v>14</v>
      </c>
      <c r="H105">
        <v>532344.5</v>
      </c>
      <c r="I105">
        <v>6192861.7000000002</v>
      </c>
      <c r="J105">
        <v>88.92</v>
      </c>
      <c r="K105">
        <v>-1.49</v>
      </c>
      <c r="L105">
        <v>5.3999999999999999E-2</v>
      </c>
      <c r="M105" t="s">
        <v>31</v>
      </c>
      <c r="N105">
        <v>-999</v>
      </c>
      <c r="O105">
        <v>6.29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 t="s">
        <v>29</v>
      </c>
      <c r="W105" s="1">
        <v>36138</v>
      </c>
      <c r="AH105">
        <v>104</v>
      </c>
      <c r="AI105">
        <f t="shared" si="8"/>
        <v>13.920000000000002</v>
      </c>
      <c r="AJ105">
        <f t="shared" si="9"/>
        <v>33.510000000000005</v>
      </c>
      <c r="AK105" s="5">
        <f t="shared" si="10"/>
        <v>6.29</v>
      </c>
      <c r="AL105" s="3">
        <f t="shared" si="11"/>
        <v>5.6640288924558542</v>
      </c>
      <c r="AM105" s="3">
        <f t="shared" si="12"/>
        <v>0.62597110754414587</v>
      </c>
      <c r="AN105" s="3">
        <f t="shared" si="13"/>
        <v>5.3999999999999999E-2</v>
      </c>
      <c r="AO105" s="3">
        <f t="shared" si="14"/>
        <v>0.78849999999999987</v>
      </c>
      <c r="AP105" s="3">
        <f t="shared" si="15"/>
        <v>0.78849999999999987</v>
      </c>
    </row>
    <row r="106" spans="1:42" x14ac:dyDescent="0.25">
      <c r="A106" t="s">
        <v>23</v>
      </c>
      <c r="B106" t="s">
        <v>24</v>
      </c>
      <c r="C106">
        <v>1994</v>
      </c>
      <c r="D106" t="s">
        <v>119</v>
      </c>
      <c r="E106" t="s">
        <v>138</v>
      </c>
      <c r="F106" t="s">
        <v>27</v>
      </c>
      <c r="G106">
        <v>14</v>
      </c>
      <c r="H106">
        <v>532341.5</v>
      </c>
      <c r="I106">
        <v>6192858.7000000002</v>
      </c>
      <c r="J106">
        <v>89.02</v>
      </c>
      <c r="K106">
        <v>-6.02</v>
      </c>
      <c r="L106">
        <v>0.127</v>
      </c>
      <c r="M106" t="s">
        <v>33</v>
      </c>
      <c r="N106">
        <v>9.56</v>
      </c>
      <c r="O106">
        <v>12.41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 t="s">
        <v>29</v>
      </c>
      <c r="W106" s="1">
        <v>36138</v>
      </c>
      <c r="AH106">
        <v>105</v>
      </c>
      <c r="AI106">
        <f t="shared" si="8"/>
        <v>14.019999999999996</v>
      </c>
      <c r="AJ106">
        <f t="shared" si="9"/>
        <v>28.98</v>
      </c>
      <c r="AK106" s="5">
        <f t="shared" si="10"/>
        <v>9.56</v>
      </c>
      <c r="AL106" s="3">
        <f t="shared" si="11"/>
        <v>5.6640288924558542</v>
      </c>
      <c r="AM106" s="3">
        <f t="shared" si="12"/>
        <v>3.8959711075441463</v>
      </c>
      <c r="AN106" s="3">
        <f t="shared" si="13"/>
        <v>0.127</v>
      </c>
      <c r="AO106" s="3">
        <f t="shared" si="14"/>
        <v>0.78849999999999987</v>
      </c>
      <c r="AP106" s="3">
        <f t="shared" si="15"/>
        <v>0.78849999999999987</v>
      </c>
    </row>
    <row r="107" spans="1:42" x14ac:dyDescent="0.25">
      <c r="A107" t="s">
        <v>23</v>
      </c>
      <c r="B107" t="s">
        <v>24</v>
      </c>
      <c r="C107">
        <v>1994</v>
      </c>
      <c r="D107" t="s">
        <v>119</v>
      </c>
      <c r="E107" t="s">
        <v>139</v>
      </c>
      <c r="F107" t="s">
        <v>27</v>
      </c>
      <c r="G107">
        <v>14</v>
      </c>
      <c r="H107">
        <v>532340.5</v>
      </c>
      <c r="I107">
        <v>6192858.7000000002</v>
      </c>
      <c r="J107">
        <v>88.61</v>
      </c>
      <c r="K107">
        <v>-6.23</v>
      </c>
      <c r="L107">
        <v>0.104</v>
      </c>
      <c r="M107" t="s">
        <v>33</v>
      </c>
      <c r="N107">
        <v>8.68</v>
      </c>
      <c r="O107">
        <v>10.96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 t="s">
        <v>29</v>
      </c>
      <c r="W107" s="1">
        <v>36138</v>
      </c>
      <c r="AH107">
        <v>106</v>
      </c>
      <c r="AI107">
        <f t="shared" si="8"/>
        <v>13.61</v>
      </c>
      <c r="AJ107">
        <f t="shared" si="9"/>
        <v>28.77</v>
      </c>
      <c r="AK107" s="5">
        <f t="shared" si="10"/>
        <v>8.68</v>
      </c>
      <c r="AL107" s="3">
        <f t="shared" si="11"/>
        <v>5.6640288924558542</v>
      </c>
      <c r="AM107" s="3">
        <f t="shared" si="12"/>
        <v>3.0159711075441455</v>
      </c>
      <c r="AN107" s="3">
        <f t="shared" si="13"/>
        <v>0.104</v>
      </c>
      <c r="AO107" s="3">
        <f t="shared" si="14"/>
        <v>0.78849999999999987</v>
      </c>
      <c r="AP107" s="3">
        <f t="shared" si="15"/>
        <v>0.78849999999999987</v>
      </c>
    </row>
    <row r="108" spans="1:42" x14ac:dyDescent="0.25">
      <c r="A108" t="s">
        <v>23</v>
      </c>
      <c r="B108" t="s">
        <v>24</v>
      </c>
      <c r="C108">
        <v>1994</v>
      </c>
      <c r="D108" t="s">
        <v>119</v>
      </c>
      <c r="E108" t="s">
        <v>140</v>
      </c>
      <c r="F108" t="s">
        <v>27</v>
      </c>
      <c r="G108">
        <v>14</v>
      </c>
      <c r="H108">
        <v>532339.5</v>
      </c>
      <c r="I108">
        <v>6192858.7000000002</v>
      </c>
      <c r="J108">
        <v>87.74</v>
      </c>
      <c r="K108">
        <v>-6.59</v>
      </c>
      <c r="L108">
        <v>8.7999999999999995E-2</v>
      </c>
      <c r="M108" t="s">
        <v>33</v>
      </c>
      <c r="N108">
        <v>9.23</v>
      </c>
      <c r="O108">
        <v>9.69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 t="s">
        <v>29</v>
      </c>
      <c r="W108" s="1">
        <v>36138</v>
      </c>
      <c r="AH108">
        <v>107</v>
      </c>
      <c r="AI108">
        <f t="shared" si="8"/>
        <v>12.739999999999995</v>
      </c>
      <c r="AJ108">
        <f t="shared" si="9"/>
        <v>28.41</v>
      </c>
      <c r="AK108" s="5">
        <f t="shared" si="10"/>
        <v>9.23</v>
      </c>
      <c r="AL108" s="3">
        <f t="shared" si="11"/>
        <v>5.6640288924558542</v>
      </c>
      <c r="AM108" s="3">
        <f t="shared" si="12"/>
        <v>3.5659711075441463</v>
      </c>
      <c r="AN108" s="3">
        <f t="shared" si="13"/>
        <v>8.7999999999999995E-2</v>
      </c>
      <c r="AO108" s="3">
        <f t="shared" si="14"/>
        <v>0.78849999999999987</v>
      </c>
      <c r="AP108" s="3">
        <f t="shared" si="15"/>
        <v>0.78849999999999987</v>
      </c>
    </row>
    <row r="109" spans="1:42" x14ac:dyDescent="0.25">
      <c r="A109" t="s">
        <v>23</v>
      </c>
      <c r="B109" t="s">
        <v>24</v>
      </c>
      <c r="C109">
        <v>1994</v>
      </c>
      <c r="D109" t="s">
        <v>119</v>
      </c>
      <c r="E109" t="s">
        <v>141</v>
      </c>
      <c r="F109" t="s">
        <v>27</v>
      </c>
      <c r="G109">
        <v>14</v>
      </c>
      <c r="H109">
        <v>532339.5</v>
      </c>
      <c r="I109">
        <v>6192859.7000000002</v>
      </c>
      <c r="J109">
        <v>87.07</v>
      </c>
      <c r="K109">
        <v>-6.07</v>
      </c>
      <c r="L109">
        <v>8.4000000000000005E-2</v>
      </c>
      <c r="M109" t="s">
        <v>31</v>
      </c>
      <c r="N109">
        <v>-999</v>
      </c>
      <c r="O109">
        <v>9.34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 t="s">
        <v>29</v>
      </c>
      <c r="W109" s="1">
        <v>36138</v>
      </c>
      <c r="AH109">
        <v>108</v>
      </c>
      <c r="AI109">
        <f t="shared" si="8"/>
        <v>12.069999999999993</v>
      </c>
      <c r="AJ109">
        <f t="shared" si="9"/>
        <v>28.93</v>
      </c>
      <c r="AK109" s="5">
        <f t="shared" si="10"/>
        <v>9.34</v>
      </c>
      <c r="AL109" s="3">
        <f t="shared" si="11"/>
        <v>5.6640288924558542</v>
      </c>
      <c r="AM109" s="3">
        <f t="shared" si="12"/>
        <v>3.6759711075441457</v>
      </c>
      <c r="AN109" s="3">
        <f t="shared" si="13"/>
        <v>8.4000000000000005E-2</v>
      </c>
      <c r="AO109" s="3">
        <f t="shared" si="14"/>
        <v>0.78849999999999987</v>
      </c>
      <c r="AP109" s="3">
        <f t="shared" si="15"/>
        <v>0.78849999999999987</v>
      </c>
    </row>
    <row r="110" spans="1:42" x14ac:dyDescent="0.25">
      <c r="A110" t="s">
        <v>23</v>
      </c>
      <c r="B110" t="s">
        <v>24</v>
      </c>
      <c r="C110">
        <v>1994</v>
      </c>
      <c r="D110" t="s">
        <v>119</v>
      </c>
      <c r="E110" t="s">
        <v>142</v>
      </c>
      <c r="F110" t="s">
        <v>27</v>
      </c>
      <c r="G110">
        <v>14</v>
      </c>
      <c r="H110">
        <v>532340.5</v>
      </c>
      <c r="I110">
        <v>6192859.7000000002</v>
      </c>
      <c r="J110">
        <v>87.28</v>
      </c>
      <c r="K110">
        <v>-5.93</v>
      </c>
      <c r="L110">
        <v>6.5000000000000002E-2</v>
      </c>
      <c r="M110" t="s">
        <v>31</v>
      </c>
      <c r="N110">
        <v>-999</v>
      </c>
      <c r="O110">
        <v>7.5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 t="s">
        <v>29</v>
      </c>
      <c r="W110" s="1">
        <v>36138</v>
      </c>
      <c r="AH110">
        <v>109</v>
      </c>
      <c r="AI110">
        <f t="shared" si="8"/>
        <v>12.280000000000001</v>
      </c>
      <c r="AJ110">
        <f t="shared" si="9"/>
        <v>29.07</v>
      </c>
      <c r="AK110" s="5">
        <f t="shared" si="10"/>
        <v>7.5</v>
      </c>
      <c r="AL110" s="3">
        <f t="shared" si="11"/>
        <v>5.6640288924558542</v>
      </c>
      <c r="AM110" s="3">
        <f t="shared" si="12"/>
        <v>1.8359711075441458</v>
      </c>
      <c r="AN110" s="3">
        <f t="shared" si="13"/>
        <v>6.5000000000000002E-2</v>
      </c>
      <c r="AO110" s="3">
        <f t="shared" si="14"/>
        <v>0.78849999999999987</v>
      </c>
      <c r="AP110" s="3">
        <f t="shared" si="15"/>
        <v>0.78849999999999987</v>
      </c>
    </row>
    <row r="111" spans="1:42" x14ac:dyDescent="0.25">
      <c r="A111" t="s">
        <v>23</v>
      </c>
      <c r="B111" t="s">
        <v>24</v>
      </c>
      <c r="C111">
        <v>1994</v>
      </c>
      <c r="D111" t="s">
        <v>119</v>
      </c>
      <c r="E111" t="s">
        <v>143</v>
      </c>
      <c r="F111" t="s">
        <v>27</v>
      </c>
      <c r="G111">
        <v>14</v>
      </c>
      <c r="H111">
        <v>532339.5</v>
      </c>
      <c r="I111">
        <v>6192859.7000000002</v>
      </c>
      <c r="J111">
        <v>87.1</v>
      </c>
      <c r="K111">
        <v>-6.42</v>
      </c>
      <c r="L111">
        <v>8.6999999999999994E-2</v>
      </c>
      <c r="M111" t="s">
        <v>33</v>
      </c>
      <c r="N111">
        <v>-999</v>
      </c>
      <c r="O111">
        <v>9.61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 t="s">
        <v>29</v>
      </c>
      <c r="W111" s="1">
        <v>36138</v>
      </c>
      <c r="AH111">
        <v>110</v>
      </c>
      <c r="AI111">
        <f t="shared" si="8"/>
        <v>12.099999999999994</v>
      </c>
      <c r="AJ111">
        <f t="shared" si="9"/>
        <v>28.58</v>
      </c>
      <c r="AK111" s="5">
        <f t="shared" si="10"/>
        <v>9.61</v>
      </c>
      <c r="AL111" s="3">
        <f t="shared" si="11"/>
        <v>5.6640288924558542</v>
      </c>
      <c r="AM111" s="3">
        <f t="shared" si="12"/>
        <v>3.9459711075441453</v>
      </c>
      <c r="AN111" s="3">
        <f t="shared" si="13"/>
        <v>8.6999999999999994E-2</v>
      </c>
      <c r="AO111" s="3">
        <f t="shared" si="14"/>
        <v>0.78849999999999987</v>
      </c>
      <c r="AP111" s="3">
        <f t="shared" si="15"/>
        <v>0.78849999999999987</v>
      </c>
    </row>
    <row r="112" spans="1:42" x14ac:dyDescent="0.25">
      <c r="A112" t="s">
        <v>23</v>
      </c>
      <c r="B112" t="s">
        <v>24</v>
      </c>
      <c r="C112">
        <v>1994</v>
      </c>
      <c r="D112" t="s">
        <v>119</v>
      </c>
      <c r="E112" t="s">
        <v>144</v>
      </c>
      <c r="F112" t="s">
        <v>27</v>
      </c>
      <c r="G112">
        <v>14</v>
      </c>
      <c r="H112">
        <v>532339.5</v>
      </c>
      <c r="I112">
        <v>6192859.7000000002</v>
      </c>
      <c r="J112">
        <v>87.2</v>
      </c>
      <c r="K112">
        <v>-6.64</v>
      </c>
      <c r="L112">
        <v>0.128</v>
      </c>
      <c r="M112" t="s">
        <v>33</v>
      </c>
      <c r="N112">
        <v>11.65</v>
      </c>
      <c r="O112">
        <v>12.47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 t="s">
        <v>29</v>
      </c>
      <c r="W112" s="1">
        <v>36138</v>
      </c>
      <c r="AH112">
        <v>111</v>
      </c>
      <c r="AI112">
        <f t="shared" si="8"/>
        <v>12.200000000000003</v>
      </c>
      <c r="AJ112">
        <f t="shared" si="9"/>
        <v>28.36</v>
      </c>
      <c r="AK112" s="5">
        <f t="shared" si="10"/>
        <v>11.65</v>
      </c>
      <c r="AL112" s="3">
        <f t="shared" si="11"/>
        <v>5.6640288924558542</v>
      </c>
      <c r="AM112" s="3">
        <f t="shared" si="12"/>
        <v>5.9859711075441462</v>
      </c>
      <c r="AN112" s="3">
        <f t="shared" si="13"/>
        <v>0.128</v>
      </c>
      <c r="AO112" s="3">
        <f t="shared" si="14"/>
        <v>0.78849999999999987</v>
      </c>
      <c r="AP112" s="3">
        <f t="shared" si="15"/>
        <v>0.78849999999999987</v>
      </c>
    </row>
    <row r="113" spans="1:42" x14ac:dyDescent="0.25">
      <c r="A113" t="s">
        <v>23</v>
      </c>
      <c r="B113" t="s">
        <v>24</v>
      </c>
      <c r="C113">
        <v>1994</v>
      </c>
      <c r="D113" t="s">
        <v>119</v>
      </c>
      <c r="E113" t="s">
        <v>145</v>
      </c>
      <c r="F113" t="s">
        <v>27</v>
      </c>
      <c r="G113">
        <v>14</v>
      </c>
      <c r="H113">
        <v>532340.5</v>
      </c>
      <c r="I113">
        <v>6192859.7000000002</v>
      </c>
      <c r="J113">
        <v>87.15</v>
      </c>
      <c r="K113">
        <v>-5.77</v>
      </c>
      <c r="L113">
        <v>9.2999999999999999E-2</v>
      </c>
      <c r="M113" t="s">
        <v>33</v>
      </c>
      <c r="N113">
        <v>-999</v>
      </c>
      <c r="O113">
        <v>10.11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 t="s">
        <v>29</v>
      </c>
      <c r="W113" s="1">
        <v>36138</v>
      </c>
      <c r="AH113">
        <v>112</v>
      </c>
      <c r="AI113">
        <f t="shared" si="8"/>
        <v>12.150000000000006</v>
      </c>
      <c r="AJ113">
        <f t="shared" si="9"/>
        <v>29.23</v>
      </c>
      <c r="AK113" s="5">
        <f t="shared" si="10"/>
        <v>10.11</v>
      </c>
      <c r="AL113" s="3">
        <f t="shared" si="11"/>
        <v>5.6640288924558542</v>
      </c>
      <c r="AM113" s="3">
        <f t="shared" si="12"/>
        <v>4.4459711075441453</v>
      </c>
      <c r="AN113" s="3">
        <f t="shared" si="13"/>
        <v>9.2999999999999999E-2</v>
      </c>
      <c r="AO113" s="3">
        <f t="shared" si="14"/>
        <v>0.78849999999999987</v>
      </c>
      <c r="AP113" s="3">
        <f t="shared" si="15"/>
        <v>0.78849999999999987</v>
      </c>
    </row>
    <row r="114" spans="1:42" x14ac:dyDescent="0.25">
      <c r="A114" t="s">
        <v>23</v>
      </c>
      <c r="B114" t="s">
        <v>24</v>
      </c>
      <c r="C114">
        <v>1994</v>
      </c>
      <c r="D114" t="s">
        <v>119</v>
      </c>
      <c r="E114" t="s">
        <v>146</v>
      </c>
      <c r="F114" t="s">
        <v>27</v>
      </c>
      <c r="G114">
        <v>14</v>
      </c>
      <c r="H114">
        <v>532339.5</v>
      </c>
      <c r="I114">
        <v>6192860.7000000002</v>
      </c>
      <c r="J114">
        <v>86.54</v>
      </c>
      <c r="K114">
        <v>-5.6</v>
      </c>
      <c r="L114">
        <v>6.5000000000000002E-2</v>
      </c>
      <c r="M114" t="s">
        <v>28</v>
      </c>
      <c r="N114">
        <v>7.99</v>
      </c>
      <c r="O114">
        <v>7.5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 t="s">
        <v>29</v>
      </c>
      <c r="W114" s="1">
        <v>36138</v>
      </c>
      <c r="AH114">
        <v>113</v>
      </c>
      <c r="AI114">
        <f t="shared" si="8"/>
        <v>11.540000000000006</v>
      </c>
      <c r="AJ114">
        <f t="shared" si="9"/>
        <v>29.4</v>
      </c>
      <c r="AK114" s="5">
        <f t="shared" si="10"/>
        <v>7.99</v>
      </c>
      <c r="AL114" s="3">
        <f t="shared" si="11"/>
        <v>5.6640288924558542</v>
      </c>
      <c r="AM114" s="3">
        <f t="shared" si="12"/>
        <v>2.325971107544146</v>
      </c>
      <c r="AN114" s="3">
        <f t="shared" si="13"/>
        <v>6.5000000000000002E-2</v>
      </c>
      <c r="AO114" s="3">
        <f t="shared" si="14"/>
        <v>0.78849999999999987</v>
      </c>
      <c r="AP114" s="3">
        <f t="shared" si="15"/>
        <v>0.78849999999999987</v>
      </c>
    </row>
    <row r="115" spans="1:42" x14ac:dyDescent="0.25">
      <c r="A115" t="s">
        <v>23</v>
      </c>
      <c r="B115" t="s">
        <v>24</v>
      </c>
      <c r="C115">
        <v>1994</v>
      </c>
      <c r="D115" t="s">
        <v>119</v>
      </c>
      <c r="E115" t="s">
        <v>147</v>
      </c>
      <c r="F115" t="s">
        <v>27</v>
      </c>
      <c r="G115">
        <v>14</v>
      </c>
      <c r="H115">
        <v>532340.5</v>
      </c>
      <c r="I115">
        <v>6192860.7000000002</v>
      </c>
      <c r="J115">
        <v>86.93</v>
      </c>
      <c r="K115">
        <v>-4.46</v>
      </c>
      <c r="L115">
        <v>0.13300000000000001</v>
      </c>
      <c r="M115" t="s">
        <v>31</v>
      </c>
      <c r="N115">
        <v>12.19</v>
      </c>
      <c r="O115">
        <v>12.72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 t="s">
        <v>29</v>
      </c>
      <c r="W115" s="1">
        <v>36138</v>
      </c>
      <c r="AH115">
        <v>114</v>
      </c>
      <c r="AI115">
        <f t="shared" si="8"/>
        <v>11.930000000000007</v>
      </c>
      <c r="AJ115">
        <f t="shared" si="9"/>
        <v>30.54</v>
      </c>
      <c r="AK115" s="5">
        <f t="shared" si="10"/>
        <v>12.19</v>
      </c>
      <c r="AL115" s="3">
        <f t="shared" si="11"/>
        <v>5.6640288924558542</v>
      </c>
      <c r="AM115" s="3">
        <f t="shared" si="12"/>
        <v>6.5259711075441453</v>
      </c>
      <c r="AN115" s="3">
        <f t="shared" si="13"/>
        <v>0.13300000000000001</v>
      </c>
      <c r="AO115" s="3">
        <f t="shared" si="14"/>
        <v>0.78849999999999987</v>
      </c>
      <c r="AP115" s="3">
        <f t="shared" si="15"/>
        <v>0.78849999999999987</v>
      </c>
    </row>
    <row r="116" spans="1:42" x14ac:dyDescent="0.25">
      <c r="A116" t="s">
        <v>23</v>
      </c>
      <c r="B116" t="s">
        <v>24</v>
      </c>
      <c r="C116">
        <v>1994</v>
      </c>
      <c r="D116" t="s">
        <v>119</v>
      </c>
      <c r="E116" t="s">
        <v>148</v>
      </c>
      <c r="F116" t="s">
        <v>27</v>
      </c>
      <c r="G116">
        <v>14</v>
      </c>
      <c r="H116">
        <v>532340.5</v>
      </c>
      <c r="I116">
        <v>6192864.7000000002</v>
      </c>
      <c r="J116">
        <v>84.34</v>
      </c>
      <c r="K116">
        <v>-2.4500000000000002</v>
      </c>
      <c r="L116">
        <v>7.8E-2</v>
      </c>
      <c r="M116" t="s">
        <v>33</v>
      </c>
      <c r="N116">
        <v>-999</v>
      </c>
      <c r="O116">
        <v>8.7899999999999991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 t="s">
        <v>29</v>
      </c>
      <c r="W116" s="1">
        <v>36138</v>
      </c>
      <c r="AH116">
        <v>115</v>
      </c>
      <c r="AI116">
        <f t="shared" si="8"/>
        <v>9.3400000000000034</v>
      </c>
      <c r="AJ116">
        <f t="shared" si="9"/>
        <v>32.549999999999997</v>
      </c>
      <c r="AK116" s="5">
        <f t="shared" si="10"/>
        <v>8.7899999999999991</v>
      </c>
      <c r="AL116" s="3">
        <f t="shared" si="11"/>
        <v>5.6640288924558542</v>
      </c>
      <c r="AM116" s="3">
        <f t="shared" si="12"/>
        <v>3.125971107544145</v>
      </c>
      <c r="AN116" s="3">
        <f t="shared" si="13"/>
        <v>7.8E-2</v>
      </c>
      <c r="AO116" s="3">
        <f t="shared" si="14"/>
        <v>0.78849999999999987</v>
      </c>
      <c r="AP116" s="3">
        <f t="shared" si="15"/>
        <v>0.78849999999999987</v>
      </c>
    </row>
    <row r="117" spans="1:42" x14ac:dyDescent="0.25">
      <c r="A117" t="s">
        <v>23</v>
      </c>
      <c r="B117" t="s">
        <v>24</v>
      </c>
      <c r="C117">
        <v>1994</v>
      </c>
      <c r="D117" t="s">
        <v>119</v>
      </c>
      <c r="E117" t="s">
        <v>149</v>
      </c>
      <c r="F117" t="s">
        <v>27</v>
      </c>
      <c r="G117">
        <v>14</v>
      </c>
      <c r="H117">
        <v>532339.5</v>
      </c>
      <c r="I117">
        <v>6192864.7000000002</v>
      </c>
      <c r="J117">
        <v>83.85</v>
      </c>
      <c r="K117">
        <v>-3.02</v>
      </c>
      <c r="L117">
        <v>8.5000000000000006E-2</v>
      </c>
      <c r="M117" t="s">
        <v>28</v>
      </c>
      <c r="N117">
        <v>-999</v>
      </c>
      <c r="O117">
        <v>9.43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 t="s">
        <v>29</v>
      </c>
      <c r="W117" s="1">
        <v>36138</v>
      </c>
      <c r="AH117">
        <v>116</v>
      </c>
      <c r="AI117">
        <f t="shared" si="8"/>
        <v>8.8499999999999943</v>
      </c>
      <c r="AJ117">
        <f t="shared" si="9"/>
        <v>31.98</v>
      </c>
      <c r="AK117" s="5">
        <f t="shared" si="10"/>
        <v>9.43</v>
      </c>
      <c r="AL117" s="3">
        <f t="shared" si="11"/>
        <v>5.6640288924558542</v>
      </c>
      <c r="AM117" s="3">
        <f t="shared" si="12"/>
        <v>3.7659711075441455</v>
      </c>
      <c r="AN117" s="3">
        <f t="shared" si="13"/>
        <v>8.5000000000000006E-2</v>
      </c>
      <c r="AO117" s="3">
        <f t="shared" si="14"/>
        <v>0.78849999999999987</v>
      </c>
      <c r="AP117" s="3">
        <f t="shared" si="15"/>
        <v>0.78849999999999987</v>
      </c>
    </row>
    <row r="118" spans="1:42" x14ac:dyDescent="0.25">
      <c r="A118" t="s">
        <v>23</v>
      </c>
      <c r="B118" t="s">
        <v>24</v>
      </c>
      <c r="C118">
        <v>1994</v>
      </c>
      <c r="D118" t="s">
        <v>119</v>
      </c>
      <c r="E118" t="s">
        <v>150</v>
      </c>
      <c r="F118" t="s">
        <v>27</v>
      </c>
      <c r="G118">
        <v>14</v>
      </c>
      <c r="H118">
        <v>532339.5</v>
      </c>
      <c r="I118">
        <v>6192864.7000000002</v>
      </c>
      <c r="J118">
        <v>83.67</v>
      </c>
      <c r="K118">
        <v>-2.36</v>
      </c>
      <c r="L118">
        <v>0.05</v>
      </c>
      <c r="M118" t="s">
        <v>28</v>
      </c>
      <c r="N118">
        <v>-999</v>
      </c>
      <c r="O118">
        <v>5.83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 t="s">
        <v>29</v>
      </c>
      <c r="W118" s="1">
        <v>36138</v>
      </c>
      <c r="AH118">
        <v>117</v>
      </c>
      <c r="AI118">
        <f t="shared" si="8"/>
        <v>8.6700000000000017</v>
      </c>
      <c r="AJ118">
        <f t="shared" si="9"/>
        <v>32.64</v>
      </c>
      <c r="AK118" s="5">
        <f t="shared" si="10"/>
        <v>5.83</v>
      </c>
      <c r="AL118" s="3">
        <f t="shared" si="11"/>
        <v>5.6640288924558542</v>
      </c>
      <c r="AM118" s="3">
        <f t="shared" si="12"/>
        <v>0.1659711075441459</v>
      </c>
      <c r="AN118" s="3">
        <f t="shared" si="13"/>
        <v>0.05</v>
      </c>
      <c r="AO118" s="3">
        <f t="shared" si="14"/>
        <v>0.78849999999999987</v>
      </c>
      <c r="AP118" s="3">
        <f t="shared" si="15"/>
        <v>0.78849999999999987</v>
      </c>
    </row>
    <row r="119" spans="1:42" x14ac:dyDescent="0.25">
      <c r="A119" t="s">
        <v>23</v>
      </c>
      <c r="B119" t="s">
        <v>24</v>
      </c>
      <c r="C119">
        <v>1994</v>
      </c>
      <c r="D119" t="s">
        <v>119</v>
      </c>
      <c r="E119" t="s">
        <v>151</v>
      </c>
      <c r="F119" t="s">
        <v>27</v>
      </c>
      <c r="G119">
        <v>14</v>
      </c>
      <c r="H119">
        <v>532340.5</v>
      </c>
      <c r="I119">
        <v>6192864.7000000002</v>
      </c>
      <c r="J119">
        <v>83.61</v>
      </c>
      <c r="K119">
        <v>-2.0699999999999998</v>
      </c>
      <c r="L119">
        <v>9.7000000000000003E-2</v>
      </c>
      <c r="M119" t="s">
        <v>28</v>
      </c>
      <c r="N119">
        <v>-999</v>
      </c>
      <c r="O119">
        <v>10.43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 t="s">
        <v>29</v>
      </c>
      <c r="W119" s="1">
        <v>36138</v>
      </c>
      <c r="AH119">
        <v>118</v>
      </c>
      <c r="AI119">
        <f t="shared" si="8"/>
        <v>8.61</v>
      </c>
      <c r="AJ119">
        <f t="shared" si="9"/>
        <v>32.93</v>
      </c>
      <c r="AK119" s="5">
        <f t="shared" si="10"/>
        <v>10.43</v>
      </c>
      <c r="AL119" s="3">
        <f t="shared" si="11"/>
        <v>5.6640288924558542</v>
      </c>
      <c r="AM119" s="3">
        <f t="shared" si="12"/>
        <v>4.7659711075441455</v>
      </c>
      <c r="AN119" s="3">
        <f t="shared" si="13"/>
        <v>9.7000000000000003E-2</v>
      </c>
      <c r="AO119" s="3">
        <f t="shared" si="14"/>
        <v>0.78849999999999987</v>
      </c>
      <c r="AP119" s="3">
        <f t="shared" si="15"/>
        <v>0.78849999999999987</v>
      </c>
    </row>
    <row r="120" spans="1:42" x14ac:dyDescent="0.25">
      <c r="A120" t="s">
        <v>23</v>
      </c>
      <c r="B120" t="s">
        <v>24</v>
      </c>
      <c r="C120">
        <v>1994</v>
      </c>
      <c r="D120" t="s">
        <v>119</v>
      </c>
      <c r="E120" t="s">
        <v>152</v>
      </c>
      <c r="F120" t="s">
        <v>27</v>
      </c>
      <c r="G120">
        <v>14</v>
      </c>
      <c r="H120">
        <v>532338.5</v>
      </c>
      <c r="I120">
        <v>6192866.7000000002</v>
      </c>
      <c r="J120">
        <v>81.59</v>
      </c>
      <c r="K120">
        <v>-2.13</v>
      </c>
      <c r="L120">
        <v>5.2999999999999999E-2</v>
      </c>
      <c r="M120" t="s">
        <v>33</v>
      </c>
      <c r="N120">
        <v>-999</v>
      </c>
      <c r="O120">
        <v>6.18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 t="s">
        <v>29</v>
      </c>
      <c r="W120" s="1">
        <v>36138</v>
      </c>
      <c r="AH120">
        <v>119</v>
      </c>
      <c r="AI120">
        <f t="shared" si="8"/>
        <v>6.5900000000000034</v>
      </c>
      <c r="AJ120">
        <f t="shared" si="9"/>
        <v>32.870000000000005</v>
      </c>
      <c r="AK120" s="5">
        <f t="shared" si="10"/>
        <v>6.18</v>
      </c>
      <c r="AL120" s="3">
        <f t="shared" si="11"/>
        <v>5.6640288924558542</v>
      </c>
      <c r="AM120" s="3">
        <f t="shared" si="12"/>
        <v>0.51597110754414555</v>
      </c>
      <c r="AN120" s="3">
        <f t="shared" si="13"/>
        <v>5.2999999999999999E-2</v>
      </c>
      <c r="AO120" s="3">
        <f t="shared" si="14"/>
        <v>0.78849999999999987</v>
      </c>
      <c r="AP120" s="3">
        <f t="shared" si="15"/>
        <v>0.78849999999999987</v>
      </c>
    </row>
    <row r="121" spans="1:42" x14ac:dyDescent="0.25">
      <c r="A121" t="s">
        <v>23</v>
      </c>
      <c r="B121" t="s">
        <v>24</v>
      </c>
      <c r="C121">
        <v>1994</v>
      </c>
      <c r="D121" t="s">
        <v>119</v>
      </c>
      <c r="E121" t="s">
        <v>153</v>
      </c>
      <c r="F121" t="s">
        <v>27</v>
      </c>
      <c r="G121">
        <v>14</v>
      </c>
      <c r="H121">
        <v>532340.5</v>
      </c>
      <c r="I121">
        <v>6192866.7000000002</v>
      </c>
      <c r="J121">
        <v>82.76</v>
      </c>
      <c r="K121">
        <v>-1.1499999999999999</v>
      </c>
      <c r="L121">
        <v>7.2999999999999995E-2</v>
      </c>
      <c r="M121" t="s">
        <v>28</v>
      </c>
      <c r="N121">
        <v>-999</v>
      </c>
      <c r="O121">
        <v>8.31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 t="s">
        <v>29</v>
      </c>
      <c r="W121" s="1">
        <v>36138</v>
      </c>
      <c r="AH121">
        <v>120</v>
      </c>
      <c r="AI121">
        <f t="shared" si="8"/>
        <v>7.7600000000000051</v>
      </c>
      <c r="AJ121">
        <f t="shared" si="9"/>
        <v>33.85</v>
      </c>
      <c r="AK121" s="5">
        <f t="shared" si="10"/>
        <v>8.31</v>
      </c>
      <c r="AL121" s="3">
        <f t="shared" si="11"/>
        <v>5.6640288924558542</v>
      </c>
      <c r="AM121" s="3">
        <f t="shared" si="12"/>
        <v>2.6459711075441463</v>
      </c>
      <c r="AN121" s="3">
        <f t="shared" si="13"/>
        <v>7.2999999999999995E-2</v>
      </c>
      <c r="AO121" s="3">
        <f t="shared" si="14"/>
        <v>0.78849999999999987</v>
      </c>
      <c r="AP121" s="3">
        <f t="shared" si="15"/>
        <v>0.78849999999999987</v>
      </c>
    </row>
    <row r="122" spans="1:42" x14ac:dyDescent="0.25">
      <c r="A122" t="s">
        <v>23</v>
      </c>
      <c r="B122" t="s">
        <v>24</v>
      </c>
      <c r="C122">
        <v>1994</v>
      </c>
      <c r="D122" t="s">
        <v>119</v>
      </c>
      <c r="E122" t="s">
        <v>154</v>
      </c>
      <c r="F122" t="s">
        <v>27</v>
      </c>
      <c r="G122">
        <v>14</v>
      </c>
      <c r="H122">
        <v>532337.5</v>
      </c>
      <c r="I122">
        <v>6192866.7000000002</v>
      </c>
      <c r="J122">
        <v>80.63</v>
      </c>
      <c r="K122">
        <v>-2.67</v>
      </c>
      <c r="L122">
        <v>7.2999999999999995E-2</v>
      </c>
      <c r="M122" t="s">
        <v>33</v>
      </c>
      <c r="N122">
        <v>-999</v>
      </c>
      <c r="O122">
        <v>8.31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 t="s">
        <v>29</v>
      </c>
      <c r="W122" s="1">
        <v>36138</v>
      </c>
      <c r="AH122">
        <v>121</v>
      </c>
      <c r="AI122">
        <f t="shared" si="8"/>
        <v>5.6299999999999955</v>
      </c>
      <c r="AJ122">
        <f t="shared" si="9"/>
        <v>32.33</v>
      </c>
      <c r="AK122" s="5">
        <f t="shared" si="10"/>
        <v>8.31</v>
      </c>
      <c r="AL122" s="3">
        <f t="shared" si="11"/>
        <v>5.6640288924558542</v>
      </c>
      <c r="AM122" s="3">
        <f t="shared" si="12"/>
        <v>2.6459711075441463</v>
      </c>
      <c r="AN122" s="3">
        <f t="shared" si="13"/>
        <v>7.2999999999999995E-2</v>
      </c>
      <c r="AO122" s="3">
        <f t="shared" si="14"/>
        <v>0.78849999999999987</v>
      </c>
      <c r="AP122" s="3">
        <f t="shared" si="15"/>
        <v>0.78849999999999987</v>
      </c>
    </row>
    <row r="123" spans="1:42" x14ac:dyDescent="0.25">
      <c r="A123" t="s">
        <v>23</v>
      </c>
      <c r="B123" t="s">
        <v>24</v>
      </c>
      <c r="C123">
        <v>1994</v>
      </c>
      <c r="D123" t="s">
        <v>119</v>
      </c>
      <c r="E123" t="s">
        <v>155</v>
      </c>
      <c r="F123" t="s">
        <v>27</v>
      </c>
      <c r="G123">
        <v>14</v>
      </c>
      <c r="H123">
        <v>532337.5</v>
      </c>
      <c r="I123">
        <v>6192865.7000000002</v>
      </c>
      <c r="J123">
        <v>81.61</v>
      </c>
      <c r="K123">
        <v>-3.44</v>
      </c>
      <c r="L123">
        <v>0.106</v>
      </c>
      <c r="M123" t="s">
        <v>33</v>
      </c>
      <c r="N123">
        <v>-999</v>
      </c>
      <c r="O123">
        <v>11.11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 t="s">
        <v>29</v>
      </c>
      <c r="W123" s="1">
        <v>36138</v>
      </c>
      <c r="AH123">
        <v>122</v>
      </c>
      <c r="AI123">
        <f t="shared" si="8"/>
        <v>6.6099999999999994</v>
      </c>
      <c r="AJ123">
        <f t="shared" si="9"/>
        <v>31.56</v>
      </c>
      <c r="AK123" s="5">
        <f t="shared" si="10"/>
        <v>11.11</v>
      </c>
      <c r="AL123" s="3">
        <f t="shared" si="11"/>
        <v>5.6640288924558542</v>
      </c>
      <c r="AM123" s="3">
        <f t="shared" si="12"/>
        <v>5.4459711075441453</v>
      </c>
      <c r="AN123" s="3">
        <f t="shared" si="13"/>
        <v>0.106</v>
      </c>
      <c r="AO123" s="3">
        <f t="shared" si="14"/>
        <v>0.78849999999999987</v>
      </c>
      <c r="AP123" s="3">
        <f t="shared" si="15"/>
        <v>0.78849999999999987</v>
      </c>
    </row>
    <row r="124" spans="1:42" x14ac:dyDescent="0.25">
      <c r="A124" t="s">
        <v>23</v>
      </c>
      <c r="B124" t="s">
        <v>24</v>
      </c>
      <c r="C124">
        <v>1994</v>
      </c>
      <c r="D124" t="s">
        <v>119</v>
      </c>
      <c r="E124" t="s">
        <v>156</v>
      </c>
      <c r="F124" t="s">
        <v>27</v>
      </c>
      <c r="G124">
        <v>14</v>
      </c>
      <c r="H124">
        <v>532337.5</v>
      </c>
      <c r="I124">
        <v>6192864.7000000002</v>
      </c>
      <c r="J124">
        <v>81.41</v>
      </c>
      <c r="K124">
        <v>-4.25</v>
      </c>
      <c r="L124">
        <v>0.109</v>
      </c>
      <c r="M124" t="s">
        <v>33</v>
      </c>
      <c r="N124">
        <v>-999</v>
      </c>
      <c r="O124">
        <v>11.32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 t="s">
        <v>29</v>
      </c>
      <c r="W124" s="1">
        <v>36138</v>
      </c>
      <c r="AH124">
        <v>123</v>
      </c>
      <c r="AI124">
        <f t="shared" si="8"/>
        <v>6.4099999999999966</v>
      </c>
      <c r="AJ124">
        <f t="shared" si="9"/>
        <v>30.75</v>
      </c>
      <c r="AK124" s="5">
        <f t="shared" si="10"/>
        <v>11.32</v>
      </c>
      <c r="AL124" s="3">
        <f t="shared" si="11"/>
        <v>5.6640288924558542</v>
      </c>
      <c r="AM124" s="3">
        <f t="shared" si="12"/>
        <v>5.6559711075441461</v>
      </c>
      <c r="AN124" s="3">
        <f t="shared" si="13"/>
        <v>0.109</v>
      </c>
      <c r="AO124" s="3">
        <f t="shared" si="14"/>
        <v>0.78849999999999987</v>
      </c>
      <c r="AP124" s="3">
        <f t="shared" si="15"/>
        <v>0.78849999999999987</v>
      </c>
    </row>
    <row r="125" spans="1:42" x14ac:dyDescent="0.25">
      <c r="A125" t="s">
        <v>23</v>
      </c>
      <c r="B125" t="s">
        <v>24</v>
      </c>
      <c r="C125">
        <v>1994</v>
      </c>
      <c r="D125" t="s">
        <v>119</v>
      </c>
      <c r="E125" t="s">
        <v>157</v>
      </c>
      <c r="F125" t="s">
        <v>27</v>
      </c>
      <c r="G125">
        <v>14</v>
      </c>
      <c r="H125">
        <v>532337.5</v>
      </c>
      <c r="I125">
        <v>6192863.7000000002</v>
      </c>
      <c r="J125">
        <v>82.63</v>
      </c>
      <c r="K125">
        <v>-4.5</v>
      </c>
      <c r="L125">
        <v>5.1999999999999998E-2</v>
      </c>
      <c r="M125" t="s">
        <v>33</v>
      </c>
      <c r="N125">
        <v>-999</v>
      </c>
      <c r="O125">
        <v>6.06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 t="s">
        <v>29</v>
      </c>
      <c r="W125" s="1">
        <v>36138</v>
      </c>
      <c r="AH125">
        <v>124</v>
      </c>
      <c r="AI125">
        <f t="shared" si="8"/>
        <v>7.6299999999999955</v>
      </c>
      <c r="AJ125">
        <f t="shared" si="9"/>
        <v>30.5</v>
      </c>
      <c r="AK125" s="5">
        <f t="shared" si="10"/>
        <v>6.06</v>
      </c>
      <c r="AL125" s="3">
        <f t="shared" si="11"/>
        <v>5.6640288924558542</v>
      </c>
      <c r="AM125" s="3">
        <f t="shared" si="12"/>
        <v>0.39597110754414544</v>
      </c>
      <c r="AN125" s="3">
        <f t="shared" si="13"/>
        <v>5.1999999999999998E-2</v>
      </c>
      <c r="AO125" s="3">
        <f t="shared" si="14"/>
        <v>0.78849999999999987</v>
      </c>
      <c r="AP125" s="3">
        <f t="shared" si="15"/>
        <v>0.78849999999999987</v>
      </c>
    </row>
    <row r="126" spans="1:42" x14ac:dyDescent="0.25">
      <c r="A126" t="s">
        <v>23</v>
      </c>
      <c r="B126" t="s">
        <v>24</v>
      </c>
      <c r="C126">
        <v>1994</v>
      </c>
      <c r="D126" t="s">
        <v>119</v>
      </c>
      <c r="E126" t="s">
        <v>158</v>
      </c>
      <c r="F126" t="s">
        <v>27</v>
      </c>
      <c r="G126">
        <v>14</v>
      </c>
      <c r="H126">
        <v>532338.5</v>
      </c>
      <c r="I126">
        <v>6192863.7000000002</v>
      </c>
      <c r="J126">
        <v>83.55</v>
      </c>
      <c r="K126">
        <v>-4.63</v>
      </c>
      <c r="L126">
        <v>8.6999999999999994E-2</v>
      </c>
      <c r="M126" t="s">
        <v>28</v>
      </c>
      <c r="N126">
        <v>-999</v>
      </c>
      <c r="O126">
        <v>9.61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 t="s">
        <v>29</v>
      </c>
      <c r="W126" s="1">
        <v>36138</v>
      </c>
      <c r="AH126">
        <v>125</v>
      </c>
      <c r="AI126">
        <f t="shared" si="8"/>
        <v>8.5499999999999972</v>
      </c>
      <c r="AJ126">
        <f t="shared" si="9"/>
        <v>30.37</v>
      </c>
      <c r="AK126" s="5">
        <f t="shared" si="10"/>
        <v>9.61</v>
      </c>
      <c r="AL126" s="3">
        <f t="shared" si="11"/>
        <v>5.6640288924558542</v>
      </c>
      <c r="AM126" s="3">
        <f t="shared" si="12"/>
        <v>3.9459711075441453</v>
      </c>
      <c r="AN126" s="3">
        <f t="shared" si="13"/>
        <v>8.6999999999999994E-2</v>
      </c>
      <c r="AO126" s="3">
        <f t="shared" si="14"/>
        <v>0.78849999999999987</v>
      </c>
      <c r="AP126" s="3">
        <f t="shared" si="15"/>
        <v>0.78849999999999987</v>
      </c>
    </row>
    <row r="127" spans="1:42" x14ac:dyDescent="0.25">
      <c r="A127" t="s">
        <v>23</v>
      </c>
      <c r="B127" t="s">
        <v>24</v>
      </c>
      <c r="C127">
        <v>1994</v>
      </c>
      <c r="D127" t="s">
        <v>119</v>
      </c>
      <c r="E127" t="s">
        <v>159</v>
      </c>
      <c r="F127" t="s">
        <v>27</v>
      </c>
      <c r="G127">
        <v>14</v>
      </c>
      <c r="H127">
        <v>532340.5</v>
      </c>
      <c r="I127">
        <v>6192861.7000000002</v>
      </c>
      <c r="J127">
        <v>86.16</v>
      </c>
      <c r="K127">
        <v>-4.24</v>
      </c>
      <c r="L127">
        <v>0.11700000000000001</v>
      </c>
      <c r="M127" t="s">
        <v>33</v>
      </c>
      <c r="N127">
        <v>11.99</v>
      </c>
      <c r="O127">
        <v>11.84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 t="s">
        <v>29</v>
      </c>
      <c r="W127" s="1">
        <v>36138</v>
      </c>
      <c r="AH127">
        <v>126</v>
      </c>
      <c r="AI127">
        <f t="shared" si="8"/>
        <v>11.159999999999997</v>
      </c>
      <c r="AJ127">
        <f t="shared" si="9"/>
        <v>30.759999999999998</v>
      </c>
      <c r="AK127" s="5">
        <f t="shared" si="10"/>
        <v>11.99</v>
      </c>
      <c r="AL127" s="3">
        <f t="shared" si="11"/>
        <v>5.6640288924558542</v>
      </c>
      <c r="AM127" s="3">
        <f t="shared" si="12"/>
        <v>6.325971107544146</v>
      </c>
      <c r="AN127" s="3">
        <f t="shared" si="13"/>
        <v>0.11700000000000001</v>
      </c>
      <c r="AO127" s="3">
        <f t="shared" si="14"/>
        <v>0.78849999999999987</v>
      </c>
      <c r="AP127" s="3">
        <f t="shared" si="15"/>
        <v>0.78849999999999987</v>
      </c>
    </row>
    <row r="128" spans="1:42" x14ac:dyDescent="0.25">
      <c r="A128" t="s">
        <v>23</v>
      </c>
      <c r="B128" t="s">
        <v>24</v>
      </c>
      <c r="C128">
        <v>1994</v>
      </c>
      <c r="D128" t="s">
        <v>119</v>
      </c>
      <c r="E128" t="s">
        <v>160</v>
      </c>
      <c r="F128" t="s">
        <v>27</v>
      </c>
      <c r="G128">
        <v>14</v>
      </c>
      <c r="H128">
        <v>532341.5</v>
      </c>
      <c r="I128">
        <v>6192862.7000000002</v>
      </c>
      <c r="J128">
        <v>86.05</v>
      </c>
      <c r="K128">
        <v>-3.05</v>
      </c>
      <c r="L128">
        <v>7.4999999999999997E-2</v>
      </c>
      <c r="M128" t="s">
        <v>33</v>
      </c>
      <c r="N128">
        <v>10.130000000000001</v>
      </c>
      <c r="O128">
        <v>8.51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 t="s">
        <v>29</v>
      </c>
      <c r="W128" s="1">
        <v>36138</v>
      </c>
      <c r="AH128">
        <v>127</v>
      </c>
      <c r="AI128">
        <f t="shared" si="8"/>
        <v>11.049999999999997</v>
      </c>
      <c r="AJ128">
        <f t="shared" si="9"/>
        <v>31.95</v>
      </c>
      <c r="AK128" s="5">
        <f t="shared" si="10"/>
        <v>10.130000000000001</v>
      </c>
      <c r="AL128" s="3">
        <f t="shared" si="11"/>
        <v>5.6640288924558542</v>
      </c>
      <c r="AM128" s="3">
        <f t="shared" si="12"/>
        <v>4.4659711075441466</v>
      </c>
      <c r="AN128" s="3">
        <f t="shared" si="13"/>
        <v>7.4999999999999997E-2</v>
      </c>
      <c r="AO128" s="3">
        <f t="shared" si="14"/>
        <v>0.78849999999999987</v>
      </c>
      <c r="AP128" s="3">
        <f t="shared" si="15"/>
        <v>0.78849999999999987</v>
      </c>
    </row>
    <row r="129" spans="1:42" x14ac:dyDescent="0.25">
      <c r="A129" t="s">
        <v>23</v>
      </c>
      <c r="B129" t="s">
        <v>24</v>
      </c>
      <c r="C129">
        <v>1994</v>
      </c>
      <c r="D129" t="s">
        <v>119</v>
      </c>
      <c r="E129" t="s">
        <v>161</v>
      </c>
      <c r="F129" t="s">
        <v>27</v>
      </c>
      <c r="G129">
        <v>14</v>
      </c>
      <c r="H129">
        <v>532335.5</v>
      </c>
      <c r="I129">
        <v>6192865.7000000002</v>
      </c>
      <c r="J129">
        <v>80</v>
      </c>
      <c r="K129">
        <v>-4.8899999999999997</v>
      </c>
      <c r="L129">
        <v>6.8000000000000005E-2</v>
      </c>
      <c r="M129" t="s">
        <v>28</v>
      </c>
      <c r="N129">
        <v>-999</v>
      </c>
      <c r="O129">
        <v>7.81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 t="s">
        <v>29</v>
      </c>
      <c r="W129" s="1">
        <v>36138</v>
      </c>
      <c r="AH129">
        <v>128</v>
      </c>
      <c r="AI129">
        <f t="shared" si="8"/>
        <v>5</v>
      </c>
      <c r="AJ129">
        <f t="shared" si="9"/>
        <v>30.11</v>
      </c>
      <c r="AK129" s="5">
        <f t="shared" si="10"/>
        <v>7.81</v>
      </c>
      <c r="AL129" s="3">
        <f t="shared" si="11"/>
        <v>5.6640288924558542</v>
      </c>
      <c r="AM129" s="3">
        <f t="shared" si="12"/>
        <v>2.1459711075441454</v>
      </c>
      <c r="AN129" s="3">
        <f t="shared" si="13"/>
        <v>6.8000000000000005E-2</v>
      </c>
      <c r="AO129" s="3">
        <f t="shared" si="14"/>
        <v>0.78849999999999987</v>
      </c>
      <c r="AP129" s="3">
        <f t="shared" si="15"/>
        <v>0.78849999999999987</v>
      </c>
    </row>
    <row r="130" spans="1:42" x14ac:dyDescent="0.25">
      <c r="A130" t="s">
        <v>23</v>
      </c>
      <c r="B130" t="s">
        <v>24</v>
      </c>
      <c r="C130">
        <v>1994</v>
      </c>
      <c r="D130" t="s">
        <v>119</v>
      </c>
      <c r="E130" t="s">
        <v>162</v>
      </c>
      <c r="F130" t="s">
        <v>27</v>
      </c>
      <c r="G130">
        <v>14</v>
      </c>
      <c r="H130">
        <v>532334.5</v>
      </c>
      <c r="I130">
        <v>6192863.7000000002</v>
      </c>
      <c r="J130">
        <v>81.11</v>
      </c>
      <c r="K130">
        <v>-6.91</v>
      </c>
      <c r="L130">
        <v>0.10299999999999999</v>
      </c>
      <c r="M130" t="s">
        <v>33</v>
      </c>
      <c r="N130">
        <v>-999</v>
      </c>
      <c r="O130">
        <v>10.89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 t="s">
        <v>29</v>
      </c>
      <c r="W130" s="1">
        <v>36138</v>
      </c>
      <c r="AH130">
        <v>129</v>
      </c>
      <c r="AI130">
        <f t="shared" si="8"/>
        <v>6.1099999999999994</v>
      </c>
      <c r="AJ130">
        <f t="shared" si="9"/>
        <v>28.09</v>
      </c>
      <c r="AK130" s="5">
        <f t="shared" si="10"/>
        <v>10.89</v>
      </c>
      <c r="AL130" s="3">
        <f t="shared" si="11"/>
        <v>5.6640288924558542</v>
      </c>
      <c r="AM130" s="3">
        <f t="shared" si="12"/>
        <v>5.2259711075441464</v>
      </c>
      <c r="AN130" s="3">
        <f t="shared" si="13"/>
        <v>0.10299999999999999</v>
      </c>
      <c r="AO130" s="3">
        <f t="shared" si="14"/>
        <v>0.78849999999999987</v>
      </c>
      <c r="AP130" s="3">
        <f t="shared" si="15"/>
        <v>0.78849999999999987</v>
      </c>
    </row>
    <row r="131" spans="1:42" x14ac:dyDescent="0.25">
      <c r="A131" t="s">
        <v>23</v>
      </c>
      <c r="B131" t="s">
        <v>24</v>
      </c>
      <c r="C131">
        <v>1994</v>
      </c>
      <c r="D131" t="s">
        <v>119</v>
      </c>
      <c r="E131" t="s">
        <v>163</v>
      </c>
      <c r="F131" t="s">
        <v>27</v>
      </c>
      <c r="G131">
        <v>14</v>
      </c>
      <c r="H131">
        <v>532336.5</v>
      </c>
      <c r="I131">
        <v>6192865.7000000002</v>
      </c>
      <c r="J131">
        <v>80.59</v>
      </c>
      <c r="K131">
        <v>-4.5</v>
      </c>
      <c r="L131">
        <v>6.2E-2</v>
      </c>
      <c r="M131" t="s">
        <v>28</v>
      </c>
      <c r="N131">
        <v>-999</v>
      </c>
      <c r="O131">
        <v>7.18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 t="s">
        <v>29</v>
      </c>
      <c r="W131" s="1">
        <v>36138</v>
      </c>
      <c r="AH131">
        <v>130</v>
      </c>
      <c r="AI131">
        <f t="shared" ref="AI131:AI194" si="16">J131-80+5</f>
        <v>5.5900000000000034</v>
      </c>
      <c r="AJ131">
        <f t="shared" ref="AJ131:AJ194" si="17">K131+30+5</f>
        <v>30.5</v>
      </c>
      <c r="AK131" s="5">
        <f t="shared" ref="AK131:AK194" si="18">IF(N131&gt;-999,N131,O131)</f>
        <v>7.18</v>
      </c>
      <c r="AL131" s="3">
        <f t="shared" ref="AL131:AL194" si="19">IF(Q131&gt;-999,IF(AK131-Q131&gt;0,AK131-Q131,$AQ$2),$AQ$2)</f>
        <v>5.6640288924558542</v>
      </c>
      <c r="AM131" s="3">
        <f t="shared" ref="AM131:AM194" si="20">IF(AK131-AL131&gt;0,AK131-AL131,AK131)</f>
        <v>1.5159711075441455</v>
      </c>
      <c r="AN131" s="3">
        <f t="shared" ref="AN131:AN194" si="21">L131</f>
        <v>6.2E-2</v>
      </c>
      <c r="AO131" s="3">
        <f t="shared" ref="AO131:AO194" si="22">IF(R131&gt;-999,(COS(RADIANS(45))*(S131+T131+U131+R131))/4,$AR$2)</f>
        <v>0.78849999999999987</v>
      </c>
      <c r="AP131" s="3">
        <f t="shared" ref="AP131:AP194" si="23">IF(R131&gt;-999,(COS(RADIANS(45))*(S131+T131+U131+R131))/4,$AR$2)</f>
        <v>0.78849999999999987</v>
      </c>
    </row>
    <row r="132" spans="1:42" x14ac:dyDescent="0.25">
      <c r="A132" t="s">
        <v>23</v>
      </c>
      <c r="B132" t="s">
        <v>24</v>
      </c>
      <c r="C132">
        <v>1994</v>
      </c>
      <c r="D132" t="s">
        <v>119</v>
      </c>
      <c r="E132" t="s">
        <v>164</v>
      </c>
      <c r="F132" t="s">
        <v>27</v>
      </c>
      <c r="G132">
        <v>14</v>
      </c>
      <c r="H132">
        <v>532334.5</v>
      </c>
      <c r="I132">
        <v>6192862.7000000002</v>
      </c>
      <c r="J132">
        <v>81.34</v>
      </c>
      <c r="K132">
        <v>-7.89</v>
      </c>
      <c r="L132">
        <v>0.1</v>
      </c>
      <c r="M132" t="s">
        <v>33</v>
      </c>
      <c r="N132">
        <v>-999</v>
      </c>
      <c r="O132">
        <v>10.67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 t="s">
        <v>29</v>
      </c>
      <c r="W132" s="1">
        <v>36138</v>
      </c>
      <c r="AH132">
        <v>131</v>
      </c>
      <c r="AI132">
        <f t="shared" si="16"/>
        <v>6.3400000000000034</v>
      </c>
      <c r="AJ132">
        <f t="shared" si="17"/>
        <v>27.11</v>
      </c>
      <c r="AK132" s="5">
        <f t="shared" si="18"/>
        <v>10.67</v>
      </c>
      <c r="AL132" s="3">
        <f t="shared" si="19"/>
        <v>5.6640288924558542</v>
      </c>
      <c r="AM132" s="3">
        <f t="shared" si="20"/>
        <v>5.0059711075441458</v>
      </c>
      <c r="AN132" s="3">
        <f t="shared" si="21"/>
        <v>0.1</v>
      </c>
      <c r="AO132" s="3">
        <f t="shared" si="22"/>
        <v>0.78849999999999987</v>
      </c>
      <c r="AP132" s="3">
        <f t="shared" si="23"/>
        <v>0.78849999999999987</v>
      </c>
    </row>
    <row r="133" spans="1:42" x14ac:dyDescent="0.25">
      <c r="A133" t="s">
        <v>23</v>
      </c>
      <c r="B133" t="s">
        <v>24</v>
      </c>
      <c r="C133">
        <v>1994</v>
      </c>
      <c r="D133" t="s">
        <v>119</v>
      </c>
      <c r="E133" t="s">
        <v>165</v>
      </c>
      <c r="F133" t="s">
        <v>27</v>
      </c>
      <c r="G133">
        <v>14</v>
      </c>
      <c r="H133">
        <v>532334.5</v>
      </c>
      <c r="I133">
        <v>6192862.7000000002</v>
      </c>
      <c r="J133">
        <v>81.56</v>
      </c>
      <c r="K133">
        <v>-8.0500000000000007</v>
      </c>
      <c r="L133">
        <v>8.1000000000000003E-2</v>
      </c>
      <c r="M133" t="s">
        <v>28</v>
      </c>
      <c r="N133">
        <v>-999</v>
      </c>
      <c r="O133">
        <v>9.07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 t="s">
        <v>29</v>
      </c>
      <c r="W133" s="1">
        <v>36138</v>
      </c>
      <c r="AH133">
        <v>132</v>
      </c>
      <c r="AI133">
        <f t="shared" si="16"/>
        <v>6.5600000000000023</v>
      </c>
      <c r="AJ133">
        <f t="shared" si="17"/>
        <v>26.95</v>
      </c>
      <c r="AK133" s="5">
        <f t="shared" si="18"/>
        <v>9.07</v>
      </c>
      <c r="AL133" s="3">
        <f t="shared" si="19"/>
        <v>5.6640288924558542</v>
      </c>
      <c r="AM133" s="3">
        <f t="shared" si="20"/>
        <v>3.4059711075441461</v>
      </c>
      <c r="AN133" s="3">
        <f t="shared" si="21"/>
        <v>8.1000000000000003E-2</v>
      </c>
      <c r="AO133" s="3">
        <f t="shared" si="22"/>
        <v>0.78849999999999987</v>
      </c>
      <c r="AP133" s="3">
        <f t="shared" si="23"/>
        <v>0.78849999999999987</v>
      </c>
    </row>
    <row r="134" spans="1:42" x14ac:dyDescent="0.25">
      <c r="A134" t="s">
        <v>23</v>
      </c>
      <c r="B134" t="s">
        <v>24</v>
      </c>
      <c r="C134">
        <v>1994</v>
      </c>
      <c r="D134" t="s">
        <v>119</v>
      </c>
      <c r="E134" t="s">
        <v>166</v>
      </c>
      <c r="F134" t="s">
        <v>27</v>
      </c>
      <c r="G134">
        <v>14</v>
      </c>
      <c r="H134">
        <v>532338.5</v>
      </c>
      <c r="I134">
        <v>6192859.7000000002</v>
      </c>
      <c r="J134">
        <v>86.24</v>
      </c>
      <c r="K134">
        <v>-7.53</v>
      </c>
      <c r="L134">
        <v>0.113</v>
      </c>
      <c r="M134" t="s">
        <v>33</v>
      </c>
      <c r="N134">
        <v>-999</v>
      </c>
      <c r="O134">
        <v>11.58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 t="s">
        <v>29</v>
      </c>
      <c r="W134" s="1">
        <v>36138</v>
      </c>
      <c r="AH134">
        <v>133</v>
      </c>
      <c r="AI134">
        <f t="shared" si="16"/>
        <v>11.239999999999995</v>
      </c>
      <c r="AJ134">
        <f t="shared" si="17"/>
        <v>27.47</v>
      </c>
      <c r="AK134" s="5">
        <f t="shared" si="18"/>
        <v>11.58</v>
      </c>
      <c r="AL134" s="3">
        <f t="shared" si="19"/>
        <v>5.6640288924558542</v>
      </c>
      <c r="AM134" s="3">
        <f t="shared" si="20"/>
        <v>5.9159711075441459</v>
      </c>
      <c r="AN134" s="3">
        <f t="shared" si="21"/>
        <v>0.113</v>
      </c>
      <c r="AO134" s="3">
        <f t="shared" si="22"/>
        <v>0.78849999999999987</v>
      </c>
      <c r="AP134" s="3">
        <f t="shared" si="23"/>
        <v>0.78849999999999987</v>
      </c>
    </row>
    <row r="135" spans="1:42" x14ac:dyDescent="0.25">
      <c r="A135" t="s">
        <v>23</v>
      </c>
      <c r="B135" t="s">
        <v>24</v>
      </c>
      <c r="C135">
        <v>1994</v>
      </c>
      <c r="D135" t="s">
        <v>119</v>
      </c>
      <c r="E135" t="s">
        <v>167</v>
      </c>
      <c r="F135" t="s">
        <v>27</v>
      </c>
      <c r="G135">
        <v>14</v>
      </c>
      <c r="H135">
        <v>532338.5</v>
      </c>
      <c r="I135">
        <v>6192858.7000000002</v>
      </c>
      <c r="J135">
        <v>87.29</v>
      </c>
      <c r="K135">
        <v>-7.88</v>
      </c>
      <c r="L135">
        <v>8.7999999999999995E-2</v>
      </c>
      <c r="M135" t="s">
        <v>33</v>
      </c>
      <c r="N135">
        <v>-999</v>
      </c>
      <c r="O135">
        <v>9.69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 t="s">
        <v>29</v>
      </c>
      <c r="W135" s="1">
        <v>36138</v>
      </c>
      <c r="AH135">
        <v>134</v>
      </c>
      <c r="AI135">
        <f t="shared" si="16"/>
        <v>12.290000000000006</v>
      </c>
      <c r="AJ135">
        <f t="shared" si="17"/>
        <v>27.12</v>
      </c>
      <c r="AK135" s="5">
        <f t="shared" si="18"/>
        <v>9.69</v>
      </c>
      <c r="AL135" s="3">
        <f t="shared" si="19"/>
        <v>5.6640288924558542</v>
      </c>
      <c r="AM135" s="3">
        <f t="shared" si="20"/>
        <v>4.0259711075441453</v>
      </c>
      <c r="AN135" s="3">
        <f t="shared" si="21"/>
        <v>8.7999999999999995E-2</v>
      </c>
      <c r="AO135" s="3">
        <f t="shared" si="22"/>
        <v>0.78849999999999987</v>
      </c>
      <c r="AP135" s="3">
        <f t="shared" si="23"/>
        <v>0.78849999999999987</v>
      </c>
    </row>
    <row r="136" spans="1:42" x14ac:dyDescent="0.25">
      <c r="A136" t="s">
        <v>23</v>
      </c>
      <c r="B136" t="s">
        <v>24</v>
      </c>
      <c r="C136">
        <v>1994</v>
      </c>
      <c r="D136" t="s">
        <v>119</v>
      </c>
      <c r="E136" t="s">
        <v>168</v>
      </c>
      <c r="F136" t="s">
        <v>27</v>
      </c>
      <c r="G136">
        <v>14</v>
      </c>
      <c r="H136">
        <v>532339.5</v>
      </c>
      <c r="I136">
        <v>6192857.7000000002</v>
      </c>
      <c r="J136">
        <v>87.93</v>
      </c>
      <c r="K136">
        <v>-7.97</v>
      </c>
      <c r="L136">
        <v>8.1000000000000003E-2</v>
      </c>
      <c r="M136" t="s">
        <v>33</v>
      </c>
      <c r="N136">
        <v>-999</v>
      </c>
      <c r="O136">
        <v>9.07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 t="s">
        <v>29</v>
      </c>
      <c r="W136" s="1">
        <v>36138</v>
      </c>
      <c r="AH136">
        <v>135</v>
      </c>
      <c r="AI136">
        <f t="shared" si="16"/>
        <v>12.930000000000007</v>
      </c>
      <c r="AJ136">
        <f t="shared" si="17"/>
        <v>27.03</v>
      </c>
      <c r="AK136" s="5">
        <f t="shared" si="18"/>
        <v>9.07</v>
      </c>
      <c r="AL136" s="3">
        <f t="shared" si="19"/>
        <v>5.6640288924558542</v>
      </c>
      <c r="AM136" s="3">
        <f t="shared" si="20"/>
        <v>3.4059711075441461</v>
      </c>
      <c r="AN136" s="3">
        <f t="shared" si="21"/>
        <v>8.1000000000000003E-2</v>
      </c>
      <c r="AO136" s="3">
        <f t="shared" si="22"/>
        <v>0.78849999999999987</v>
      </c>
      <c r="AP136" s="3">
        <f t="shared" si="23"/>
        <v>0.78849999999999987</v>
      </c>
    </row>
    <row r="137" spans="1:42" x14ac:dyDescent="0.25">
      <c r="A137" t="s">
        <v>23</v>
      </c>
      <c r="B137" t="s">
        <v>24</v>
      </c>
      <c r="C137">
        <v>1994</v>
      </c>
      <c r="D137" t="s">
        <v>119</v>
      </c>
      <c r="E137" t="s">
        <v>169</v>
      </c>
      <c r="F137" t="s">
        <v>27</v>
      </c>
      <c r="G137">
        <v>14</v>
      </c>
      <c r="H137">
        <v>532339.5</v>
      </c>
      <c r="I137">
        <v>6192856.7000000002</v>
      </c>
      <c r="J137">
        <v>88.54</v>
      </c>
      <c r="K137">
        <v>-8.3699999999999992</v>
      </c>
      <c r="L137">
        <v>0.10100000000000001</v>
      </c>
      <c r="M137" t="s">
        <v>33</v>
      </c>
      <c r="N137">
        <v>-999</v>
      </c>
      <c r="O137">
        <v>10.74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 t="s">
        <v>29</v>
      </c>
      <c r="W137" s="1">
        <v>36138</v>
      </c>
      <c r="AH137">
        <v>136</v>
      </c>
      <c r="AI137">
        <f t="shared" si="16"/>
        <v>13.540000000000006</v>
      </c>
      <c r="AJ137">
        <f t="shared" si="17"/>
        <v>26.630000000000003</v>
      </c>
      <c r="AK137" s="5">
        <f t="shared" si="18"/>
        <v>10.74</v>
      </c>
      <c r="AL137" s="3">
        <f t="shared" si="19"/>
        <v>5.6640288924558542</v>
      </c>
      <c r="AM137" s="3">
        <f t="shared" si="20"/>
        <v>5.075971107544146</v>
      </c>
      <c r="AN137" s="3">
        <f t="shared" si="21"/>
        <v>0.10100000000000001</v>
      </c>
      <c r="AO137" s="3">
        <f t="shared" si="22"/>
        <v>0.78849999999999987</v>
      </c>
      <c r="AP137" s="3">
        <f t="shared" si="23"/>
        <v>0.78849999999999987</v>
      </c>
    </row>
    <row r="138" spans="1:42" x14ac:dyDescent="0.25">
      <c r="A138" t="s">
        <v>23</v>
      </c>
      <c r="B138" t="s">
        <v>24</v>
      </c>
      <c r="C138">
        <v>1994</v>
      </c>
      <c r="D138" t="s">
        <v>119</v>
      </c>
      <c r="E138" t="s">
        <v>170</v>
      </c>
      <c r="F138" t="s">
        <v>27</v>
      </c>
      <c r="G138">
        <v>14</v>
      </c>
      <c r="H138">
        <v>532339.5</v>
      </c>
      <c r="I138">
        <v>6192855.7000000002</v>
      </c>
      <c r="J138">
        <v>89.46</v>
      </c>
      <c r="K138">
        <v>-8.94</v>
      </c>
      <c r="L138">
        <v>9.7000000000000003E-2</v>
      </c>
      <c r="M138" t="s">
        <v>33</v>
      </c>
      <c r="N138">
        <v>-999</v>
      </c>
      <c r="O138">
        <v>10.43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 t="s">
        <v>29</v>
      </c>
      <c r="W138" s="1">
        <v>36138</v>
      </c>
      <c r="AH138">
        <v>137</v>
      </c>
      <c r="AI138">
        <f t="shared" si="16"/>
        <v>14.459999999999994</v>
      </c>
      <c r="AJ138">
        <f t="shared" si="17"/>
        <v>26.060000000000002</v>
      </c>
      <c r="AK138" s="5">
        <f t="shared" si="18"/>
        <v>10.43</v>
      </c>
      <c r="AL138" s="3">
        <f t="shared" si="19"/>
        <v>5.6640288924558542</v>
      </c>
      <c r="AM138" s="3">
        <f t="shared" si="20"/>
        <v>4.7659711075441455</v>
      </c>
      <c r="AN138" s="3">
        <f t="shared" si="21"/>
        <v>9.7000000000000003E-2</v>
      </c>
      <c r="AO138" s="3">
        <f t="shared" si="22"/>
        <v>0.78849999999999987</v>
      </c>
      <c r="AP138" s="3">
        <f t="shared" si="23"/>
        <v>0.78849999999999987</v>
      </c>
    </row>
    <row r="139" spans="1:42" x14ac:dyDescent="0.25">
      <c r="A139" t="s">
        <v>23</v>
      </c>
      <c r="B139" t="s">
        <v>24</v>
      </c>
      <c r="C139">
        <v>1994</v>
      </c>
      <c r="D139" t="s">
        <v>119</v>
      </c>
      <c r="E139" t="s">
        <v>171</v>
      </c>
      <c r="F139" t="s">
        <v>27</v>
      </c>
      <c r="G139">
        <v>14</v>
      </c>
      <c r="H139">
        <v>532337.5</v>
      </c>
      <c r="I139">
        <v>6192858.7000000002</v>
      </c>
      <c r="J139">
        <v>86.5</v>
      </c>
      <c r="K139">
        <v>-8.74</v>
      </c>
      <c r="L139">
        <v>0.14399999999999999</v>
      </c>
      <c r="M139" t="s">
        <v>31</v>
      </c>
      <c r="N139">
        <v>-999</v>
      </c>
      <c r="O139">
        <v>13.2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 t="s">
        <v>29</v>
      </c>
      <c r="W139" s="1">
        <v>36138</v>
      </c>
      <c r="AH139">
        <v>138</v>
      </c>
      <c r="AI139">
        <f t="shared" si="16"/>
        <v>11.5</v>
      </c>
      <c r="AJ139">
        <f t="shared" si="17"/>
        <v>26.259999999999998</v>
      </c>
      <c r="AK139" s="5">
        <f t="shared" si="18"/>
        <v>13.2</v>
      </c>
      <c r="AL139" s="3">
        <f t="shared" si="19"/>
        <v>5.6640288924558542</v>
      </c>
      <c r="AM139" s="3">
        <f t="shared" si="20"/>
        <v>7.5359711075441451</v>
      </c>
      <c r="AN139" s="3">
        <f t="shared" si="21"/>
        <v>0.14399999999999999</v>
      </c>
      <c r="AO139" s="3">
        <f t="shared" si="22"/>
        <v>0.78849999999999987</v>
      </c>
      <c r="AP139" s="3">
        <f t="shared" si="23"/>
        <v>0.78849999999999987</v>
      </c>
    </row>
    <row r="140" spans="1:42" x14ac:dyDescent="0.25">
      <c r="A140" t="s">
        <v>23</v>
      </c>
      <c r="B140" t="s">
        <v>24</v>
      </c>
      <c r="C140">
        <v>1994</v>
      </c>
      <c r="D140" t="s">
        <v>119</v>
      </c>
      <c r="E140" t="s">
        <v>172</v>
      </c>
      <c r="F140" t="s">
        <v>27</v>
      </c>
      <c r="G140">
        <v>14</v>
      </c>
      <c r="H140">
        <v>532336.5</v>
      </c>
      <c r="I140">
        <v>6192858.7000000002</v>
      </c>
      <c r="J140">
        <v>85.14</v>
      </c>
      <c r="K140">
        <v>-9.1</v>
      </c>
      <c r="L140">
        <v>0.1</v>
      </c>
      <c r="M140" t="s">
        <v>33</v>
      </c>
      <c r="N140">
        <v>-999</v>
      </c>
      <c r="O140">
        <v>10.67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 t="s">
        <v>29</v>
      </c>
      <c r="W140" s="1">
        <v>36138</v>
      </c>
      <c r="AH140">
        <v>139</v>
      </c>
      <c r="AI140">
        <f t="shared" si="16"/>
        <v>10.14</v>
      </c>
      <c r="AJ140">
        <f t="shared" si="17"/>
        <v>25.9</v>
      </c>
      <c r="AK140" s="5">
        <f t="shared" si="18"/>
        <v>10.67</v>
      </c>
      <c r="AL140" s="3">
        <f t="shared" si="19"/>
        <v>5.6640288924558542</v>
      </c>
      <c r="AM140" s="3">
        <f t="shared" si="20"/>
        <v>5.0059711075441458</v>
      </c>
      <c r="AN140" s="3">
        <f t="shared" si="21"/>
        <v>0.1</v>
      </c>
      <c r="AO140" s="3">
        <f t="shared" si="22"/>
        <v>0.78849999999999987</v>
      </c>
      <c r="AP140" s="3">
        <f t="shared" si="23"/>
        <v>0.78849999999999987</v>
      </c>
    </row>
    <row r="141" spans="1:42" x14ac:dyDescent="0.25">
      <c r="A141" t="s">
        <v>23</v>
      </c>
      <c r="B141" t="s">
        <v>24</v>
      </c>
      <c r="C141">
        <v>1994</v>
      </c>
      <c r="D141" t="s">
        <v>119</v>
      </c>
      <c r="E141" t="s">
        <v>173</v>
      </c>
      <c r="F141" t="s">
        <v>27</v>
      </c>
      <c r="G141">
        <v>14</v>
      </c>
      <c r="H141">
        <v>532336.5</v>
      </c>
      <c r="I141">
        <v>6192859.7000000002</v>
      </c>
      <c r="J141">
        <v>84.95</v>
      </c>
      <c r="K141">
        <v>-8.92</v>
      </c>
      <c r="L141">
        <v>0.14699999999999999</v>
      </c>
      <c r="M141" t="s">
        <v>31</v>
      </c>
      <c r="N141">
        <v>-999</v>
      </c>
      <c r="O141">
        <v>13.31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 t="s">
        <v>29</v>
      </c>
      <c r="W141" s="1">
        <v>36138</v>
      </c>
      <c r="AH141">
        <v>140</v>
      </c>
      <c r="AI141">
        <f t="shared" si="16"/>
        <v>9.9500000000000028</v>
      </c>
      <c r="AJ141">
        <f t="shared" si="17"/>
        <v>26.08</v>
      </c>
      <c r="AK141" s="5">
        <f t="shared" si="18"/>
        <v>13.31</v>
      </c>
      <c r="AL141" s="3">
        <f t="shared" si="19"/>
        <v>5.6640288924558542</v>
      </c>
      <c r="AM141" s="3">
        <f t="shared" si="20"/>
        <v>7.6459711075441463</v>
      </c>
      <c r="AN141" s="3">
        <f t="shared" si="21"/>
        <v>0.14699999999999999</v>
      </c>
      <c r="AO141" s="3">
        <f t="shared" si="22"/>
        <v>0.78849999999999987</v>
      </c>
      <c r="AP141" s="3">
        <f t="shared" si="23"/>
        <v>0.78849999999999987</v>
      </c>
    </row>
    <row r="142" spans="1:42" x14ac:dyDescent="0.25">
      <c r="A142" t="s">
        <v>23</v>
      </c>
      <c r="B142" t="s">
        <v>24</v>
      </c>
      <c r="C142">
        <v>1994</v>
      </c>
      <c r="D142" t="s">
        <v>174</v>
      </c>
      <c r="E142" t="s">
        <v>175</v>
      </c>
      <c r="F142" t="s">
        <v>27</v>
      </c>
      <c r="G142">
        <v>14</v>
      </c>
      <c r="H142">
        <v>532345.5</v>
      </c>
      <c r="I142">
        <v>6192873.7000000002</v>
      </c>
      <c r="J142">
        <v>81.48</v>
      </c>
      <c r="K142">
        <v>7.86</v>
      </c>
      <c r="L142">
        <v>0.157</v>
      </c>
      <c r="M142" t="s">
        <v>31</v>
      </c>
      <c r="N142">
        <v>-999</v>
      </c>
      <c r="O142">
        <v>13.64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 t="s">
        <v>29</v>
      </c>
      <c r="W142" s="1">
        <v>36138</v>
      </c>
      <c r="AH142">
        <v>141</v>
      </c>
      <c r="AI142">
        <f t="shared" si="16"/>
        <v>6.480000000000004</v>
      </c>
      <c r="AJ142">
        <f t="shared" si="17"/>
        <v>42.86</v>
      </c>
      <c r="AK142" s="5">
        <f t="shared" si="18"/>
        <v>13.64</v>
      </c>
      <c r="AL142" s="3">
        <f t="shared" si="19"/>
        <v>5.6640288924558542</v>
      </c>
      <c r="AM142" s="3">
        <f t="shared" si="20"/>
        <v>7.9759711075441464</v>
      </c>
      <c r="AN142" s="3">
        <f t="shared" si="21"/>
        <v>0.157</v>
      </c>
      <c r="AO142" s="3">
        <f t="shared" si="22"/>
        <v>0.78849999999999987</v>
      </c>
      <c r="AP142" s="3">
        <f t="shared" si="23"/>
        <v>0.78849999999999987</v>
      </c>
    </row>
    <row r="143" spans="1:42" x14ac:dyDescent="0.25">
      <c r="A143" t="s">
        <v>23</v>
      </c>
      <c r="B143" t="s">
        <v>24</v>
      </c>
      <c r="C143">
        <v>1994</v>
      </c>
      <c r="D143" t="s">
        <v>174</v>
      </c>
      <c r="E143" t="s">
        <v>176</v>
      </c>
      <c r="F143" t="s">
        <v>27</v>
      </c>
      <c r="G143">
        <v>14</v>
      </c>
      <c r="H143">
        <v>532344.5</v>
      </c>
      <c r="I143">
        <v>6192872.7000000002</v>
      </c>
      <c r="J143">
        <v>81.680000000000007</v>
      </c>
      <c r="K143">
        <v>6.59</v>
      </c>
      <c r="L143">
        <v>9.9000000000000005E-2</v>
      </c>
      <c r="M143" t="s">
        <v>28</v>
      </c>
      <c r="N143">
        <v>-999</v>
      </c>
      <c r="O143">
        <v>10.59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 t="s">
        <v>29</v>
      </c>
      <c r="W143" s="1">
        <v>36138</v>
      </c>
      <c r="AH143">
        <v>142</v>
      </c>
      <c r="AI143">
        <f t="shared" si="16"/>
        <v>6.6800000000000068</v>
      </c>
      <c r="AJ143">
        <f t="shared" si="17"/>
        <v>41.59</v>
      </c>
      <c r="AK143" s="5">
        <f t="shared" si="18"/>
        <v>10.59</v>
      </c>
      <c r="AL143" s="3">
        <f t="shared" si="19"/>
        <v>5.6640288924558542</v>
      </c>
      <c r="AM143" s="3">
        <f t="shared" si="20"/>
        <v>4.9259711075441457</v>
      </c>
      <c r="AN143" s="3">
        <f t="shared" si="21"/>
        <v>9.9000000000000005E-2</v>
      </c>
      <c r="AO143" s="3">
        <f t="shared" si="22"/>
        <v>0.78849999999999987</v>
      </c>
      <c r="AP143" s="3">
        <f t="shared" si="23"/>
        <v>0.78849999999999987</v>
      </c>
    </row>
    <row r="144" spans="1:42" x14ac:dyDescent="0.25">
      <c r="A144" t="s">
        <v>23</v>
      </c>
      <c r="B144" t="s">
        <v>24</v>
      </c>
      <c r="C144">
        <v>1994</v>
      </c>
      <c r="D144" t="s">
        <v>174</v>
      </c>
      <c r="E144" t="s">
        <v>177</v>
      </c>
      <c r="F144" t="s">
        <v>27</v>
      </c>
      <c r="G144">
        <v>14</v>
      </c>
      <c r="H144">
        <v>532344.5</v>
      </c>
      <c r="I144">
        <v>6192872.7000000002</v>
      </c>
      <c r="J144">
        <v>81</v>
      </c>
      <c r="K144">
        <v>6.31</v>
      </c>
      <c r="L144">
        <v>0.124</v>
      </c>
      <c r="M144" t="s">
        <v>33</v>
      </c>
      <c r="N144">
        <v>-999</v>
      </c>
      <c r="O144">
        <v>12.25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 t="s">
        <v>29</v>
      </c>
      <c r="W144" s="1">
        <v>36138</v>
      </c>
      <c r="AH144">
        <v>143</v>
      </c>
      <c r="AI144">
        <f t="shared" si="16"/>
        <v>6</v>
      </c>
      <c r="AJ144">
        <f t="shared" si="17"/>
        <v>41.31</v>
      </c>
      <c r="AK144" s="5">
        <f t="shared" si="18"/>
        <v>12.25</v>
      </c>
      <c r="AL144" s="3">
        <f t="shared" si="19"/>
        <v>5.6640288924558542</v>
      </c>
      <c r="AM144" s="3">
        <f t="shared" si="20"/>
        <v>6.5859711075441458</v>
      </c>
      <c r="AN144" s="3">
        <f t="shared" si="21"/>
        <v>0.124</v>
      </c>
      <c r="AO144" s="3">
        <f t="shared" si="22"/>
        <v>0.78849999999999987</v>
      </c>
      <c r="AP144" s="3">
        <f t="shared" si="23"/>
        <v>0.78849999999999987</v>
      </c>
    </row>
    <row r="145" spans="1:42" x14ac:dyDescent="0.25">
      <c r="A145" t="s">
        <v>23</v>
      </c>
      <c r="B145" t="s">
        <v>24</v>
      </c>
      <c r="C145">
        <v>1994</v>
      </c>
      <c r="D145" t="s">
        <v>174</v>
      </c>
      <c r="E145" t="s">
        <v>178</v>
      </c>
      <c r="F145" t="s">
        <v>27</v>
      </c>
      <c r="G145">
        <v>14</v>
      </c>
      <c r="H145">
        <v>532344.5</v>
      </c>
      <c r="I145">
        <v>6192872.7000000002</v>
      </c>
      <c r="J145">
        <v>81.900000000000006</v>
      </c>
      <c r="K145">
        <v>6.35</v>
      </c>
      <c r="L145">
        <v>0.111</v>
      </c>
      <c r="M145" t="s">
        <v>33</v>
      </c>
      <c r="N145">
        <v>-999</v>
      </c>
      <c r="O145">
        <v>11.45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 t="s">
        <v>29</v>
      </c>
      <c r="W145" s="1">
        <v>36138</v>
      </c>
      <c r="AH145">
        <v>144</v>
      </c>
      <c r="AI145">
        <f t="shared" si="16"/>
        <v>6.9000000000000057</v>
      </c>
      <c r="AJ145">
        <f t="shared" si="17"/>
        <v>41.35</v>
      </c>
      <c r="AK145" s="5">
        <f t="shared" si="18"/>
        <v>11.45</v>
      </c>
      <c r="AL145" s="3">
        <f t="shared" si="19"/>
        <v>5.6640288924558542</v>
      </c>
      <c r="AM145" s="3">
        <f t="shared" si="20"/>
        <v>5.7859711075441451</v>
      </c>
      <c r="AN145" s="3">
        <f t="shared" si="21"/>
        <v>0.111</v>
      </c>
      <c r="AO145" s="3">
        <f t="shared" si="22"/>
        <v>0.78849999999999987</v>
      </c>
      <c r="AP145" s="3">
        <f t="shared" si="23"/>
        <v>0.78849999999999987</v>
      </c>
    </row>
    <row r="146" spans="1:42" x14ac:dyDescent="0.25">
      <c r="A146" t="s">
        <v>23</v>
      </c>
      <c r="B146" t="s">
        <v>24</v>
      </c>
      <c r="C146">
        <v>1994</v>
      </c>
      <c r="D146" t="s">
        <v>174</v>
      </c>
      <c r="E146" t="s">
        <v>179</v>
      </c>
      <c r="F146" t="s">
        <v>27</v>
      </c>
      <c r="G146">
        <v>14</v>
      </c>
      <c r="H146">
        <v>532344.5</v>
      </c>
      <c r="I146">
        <v>6192869.7000000002</v>
      </c>
      <c r="J146">
        <v>83.47</v>
      </c>
      <c r="K146">
        <v>4.84</v>
      </c>
      <c r="L146">
        <v>5.3999999999999999E-2</v>
      </c>
      <c r="M146" t="s">
        <v>31</v>
      </c>
      <c r="N146">
        <v>-999</v>
      </c>
      <c r="O146">
        <v>6.29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 t="s">
        <v>29</v>
      </c>
      <c r="W146" s="1">
        <v>36138</v>
      </c>
      <c r="AH146">
        <v>145</v>
      </c>
      <c r="AI146">
        <f t="shared" si="16"/>
        <v>8.4699999999999989</v>
      </c>
      <c r="AJ146">
        <f t="shared" si="17"/>
        <v>39.840000000000003</v>
      </c>
      <c r="AK146" s="5">
        <f t="shared" si="18"/>
        <v>6.29</v>
      </c>
      <c r="AL146" s="3">
        <f t="shared" si="19"/>
        <v>5.6640288924558542</v>
      </c>
      <c r="AM146" s="3">
        <f t="shared" si="20"/>
        <v>0.62597110754414587</v>
      </c>
      <c r="AN146" s="3">
        <f t="shared" si="21"/>
        <v>5.3999999999999999E-2</v>
      </c>
      <c r="AO146" s="3">
        <f t="shared" si="22"/>
        <v>0.78849999999999987</v>
      </c>
      <c r="AP146" s="3">
        <f t="shared" si="23"/>
        <v>0.78849999999999987</v>
      </c>
    </row>
    <row r="147" spans="1:42" x14ac:dyDescent="0.25">
      <c r="A147" t="s">
        <v>23</v>
      </c>
      <c r="B147" t="s">
        <v>24</v>
      </c>
      <c r="C147">
        <v>1994</v>
      </c>
      <c r="D147" t="s">
        <v>174</v>
      </c>
      <c r="E147" t="s">
        <v>180</v>
      </c>
      <c r="F147" t="s">
        <v>27</v>
      </c>
      <c r="G147">
        <v>14</v>
      </c>
      <c r="H147">
        <v>532345.5</v>
      </c>
      <c r="I147">
        <v>6192869.7000000002</v>
      </c>
      <c r="J147">
        <v>84.35</v>
      </c>
      <c r="K147">
        <v>4.6399999999999997</v>
      </c>
      <c r="L147">
        <v>0.108</v>
      </c>
      <c r="M147" t="s">
        <v>33</v>
      </c>
      <c r="N147">
        <v>-999</v>
      </c>
      <c r="O147">
        <v>11.25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 t="s">
        <v>29</v>
      </c>
      <c r="W147" s="1">
        <v>36138</v>
      </c>
      <c r="AH147">
        <v>146</v>
      </c>
      <c r="AI147">
        <f t="shared" si="16"/>
        <v>9.3499999999999943</v>
      </c>
      <c r="AJ147">
        <f t="shared" si="17"/>
        <v>39.64</v>
      </c>
      <c r="AK147" s="5">
        <f t="shared" si="18"/>
        <v>11.25</v>
      </c>
      <c r="AL147" s="3">
        <f t="shared" si="19"/>
        <v>5.6640288924558542</v>
      </c>
      <c r="AM147" s="3">
        <f t="shared" si="20"/>
        <v>5.5859711075441458</v>
      </c>
      <c r="AN147" s="3">
        <f t="shared" si="21"/>
        <v>0.108</v>
      </c>
      <c r="AO147" s="3">
        <f t="shared" si="22"/>
        <v>0.78849999999999987</v>
      </c>
      <c r="AP147" s="3">
        <f t="shared" si="23"/>
        <v>0.78849999999999987</v>
      </c>
    </row>
    <row r="148" spans="1:42" x14ac:dyDescent="0.25">
      <c r="A148" t="s">
        <v>23</v>
      </c>
      <c r="B148" t="s">
        <v>24</v>
      </c>
      <c r="C148">
        <v>1994</v>
      </c>
      <c r="D148" t="s">
        <v>174</v>
      </c>
      <c r="E148" t="s">
        <v>181</v>
      </c>
      <c r="F148" t="s">
        <v>27</v>
      </c>
      <c r="G148">
        <v>14</v>
      </c>
      <c r="H148">
        <v>532345.5</v>
      </c>
      <c r="I148">
        <v>6192870.7000000002</v>
      </c>
      <c r="J148">
        <v>83.52</v>
      </c>
      <c r="K148">
        <v>5.26</v>
      </c>
      <c r="L148">
        <v>0.111</v>
      </c>
      <c r="M148" t="s">
        <v>33</v>
      </c>
      <c r="N148">
        <v>-999</v>
      </c>
      <c r="O148">
        <v>11.45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 t="s">
        <v>29</v>
      </c>
      <c r="W148" s="1">
        <v>36138</v>
      </c>
      <c r="AH148">
        <v>147</v>
      </c>
      <c r="AI148">
        <f t="shared" si="16"/>
        <v>8.519999999999996</v>
      </c>
      <c r="AJ148">
        <f t="shared" si="17"/>
        <v>40.26</v>
      </c>
      <c r="AK148" s="5">
        <f t="shared" si="18"/>
        <v>11.45</v>
      </c>
      <c r="AL148" s="3">
        <f t="shared" si="19"/>
        <v>5.6640288924558542</v>
      </c>
      <c r="AM148" s="3">
        <f t="shared" si="20"/>
        <v>5.7859711075441451</v>
      </c>
      <c r="AN148" s="3">
        <f t="shared" si="21"/>
        <v>0.111</v>
      </c>
      <c r="AO148" s="3">
        <f t="shared" si="22"/>
        <v>0.78849999999999987</v>
      </c>
      <c r="AP148" s="3">
        <f t="shared" si="23"/>
        <v>0.78849999999999987</v>
      </c>
    </row>
    <row r="149" spans="1:42" x14ac:dyDescent="0.25">
      <c r="A149" t="s">
        <v>23</v>
      </c>
      <c r="B149" t="s">
        <v>24</v>
      </c>
      <c r="C149">
        <v>1994</v>
      </c>
      <c r="D149" t="s">
        <v>174</v>
      </c>
      <c r="E149" t="s">
        <v>182</v>
      </c>
      <c r="F149" t="s">
        <v>27</v>
      </c>
      <c r="G149">
        <v>14</v>
      </c>
      <c r="H149">
        <v>532345.5</v>
      </c>
      <c r="I149">
        <v>6192868.7000000002</v>
      </c>
      <c r="J149">
        <v>84.47</v>
      </c>
      <c r="K149">
        <v>4.26</v>
      </c>
      <c r="L149">
        <v>9.5000000000000001E-2</v>
      </c>
      <c r="M149" t="s">
        <v>31</v>
      </c>
      <c r="N149">
        <v>-999</v>
      </c>
      <c r="O149">
        <v>10.28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 t="s">
        <v>29</v>
      </c>
      <c r="W149" s="1">
        <v>36138</v>
      </c>
      <c r="AH149">
        <v>148</v>
      </c>
      <c r="AI149">
        <f t="shared" si="16"/>
        <v>9.4699999999999989</v>
      </c>
      <c r="AJ149">
        <f t="shared" si="17"/>
        <v>39.26</v>
      </c>
      <c r="AK149" s="5">
        <f t="shared" si="18"/>
        <v>10.28</v>
      </c>
      <c r="AL149" s="3">
        <f t="shared" si="19"/>
        <v>5.6640288924558542</v>
      </c>
      <c r="AM149" s="3">
        <f t="shared" si="20"/>
        <v>4.6159711075441452</v>
      </c>
      <c r="AN149" s="3">
        <f t="shared" si="21"/>
        <v>9.5000000000000001E-2</v>
      </c>
      <c r="AO149" s="3">
        <f t="shared" si="22"/>
        <v>0.78849999999999987</v>
      </c>
      <c r="AP149" s="3">
        <f t="shared" si="23"/>
        <v>0.78849999999999987</v>
      </c>
    </row>
    <row r="150" spans="1:42" x14ac:dyDescent="0.25">
      <c r="A150" t="s">
        <v>23</v>
      </c>
      <c r="B150" t="s">
        <v>24</v>
      </c>
      <c r="C150">
        <v>1994</v>
      </c>
      <c r="D150" t="s">
        <v>174</v>
      </c>
      <c r="E150" t="s">
        <v>183</v>
      </c>
      <c r="F150" t="s">
        <v>27</v>
      </c>
      <c r="G150">
        <v>14</v>
      </c>
      <c r="H150">
        <v>532345.5</v>
      </c>
      <c r="I150">
        <v>6192868.7000000002</v>
      </c>
      <c r="J150">
        <v>85.02</v>
      </c>
      <c r="K150">
        <v>4.2300000000000004</v>
      </c>
      <c r="L150">
        <v>0.10299999999999999</v>
      </c>
      <c r="M150" t="s">
        <v>33</v>
      </c>
      <c r="N150">
        <v>-999</v>
      </c>
      <c r="O150">
        <v>10.89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 t="s">
        <v>29</v>
      </c>
      <c r="W150" s="1">
        <v>36138</v>
      </c>
      <c r="AH150">
        <v>149</v>
      </c>
      <c r="AI150">
        <f t="shared" si="16"/>
        <v>10.019999999999996</v>
      </c>
      <c r="AJ150">
        <f t="shared" si="17"/>
        <v>39.230000000000004</v>
      </c>
      <c r="AK150" s="5">
        <f t="shared" si="18"/>
        <v>10.89</v>
      </c>
      <c r="AL150" s="3">
        <f t="shared" si="19"/>
        <v>5.6640288924558542</v>
      </c>
      <c r="AM150" s="3">
        <f t="shared" si="20"/>
        <v>5.2259711075441464</v>
      </c>
      <c r="AN150" s="3">
        <f t="shared" si="21"/>
        <v>0.10299999999999999</v>
      </c>
      <c r="AO150" s="3">
        <f t="shared" si="22"/>
        <v>0.78849999999999987</v>
      </c>
      <c r="AP150" s="3">
        <f t="shared" si="23"/>
        <v>0.78849999999999987</v>
      </c>
    </row>
    <row r="151" spans="1:42" x14ac:dyDescent="0.25">
      <c r="A151" t="s">
        <v>23</v>
      </c>
      <c r="B151" t="s">
        <v>24</v>
      </c>
      <c r="C151">
        <v>1994</v>
      </c>
      <c r="D151" t="s">
        <v>174</v>
      </c>
      <c r="E151" t="s">
        <v>184</v>
      </c>
      <c r="F151" t="s">
        <v>27</v>
      </c>
      <c r="G151">
        <v>14</v>
      </c>
      <c r="H151">
        <v>532347.5</v>
      </c>
      <c r="I151">
        <v>6192866.7000000002</v>
      </c>
      <c r="J151">
        <v>87.35</v>
      </c>
      <c r="K151">
        <v>3.97</v>
      </c>
      <c r="L151">
        <v>7.3999999999999996E-2</v>
      </c>
      <c r="M151" t="s">
        <v>28</v>
      </c>
      <c r="N151">
        <v>-999</v>
      </c>
      <c r="O151">
        <v>8.41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 t="s">
        <v>29</v>
      </c>
      <c r="W151" s="1">
        <v>36138</v>
      </c>
      <c r="AH151">
        <v>150</v>
      </c>
      <c r="AI151">
        <f t="shared" si="16"/>
        <v>12.349999999999994</v>
      </c>
      <c r="AJ151">
        <f t="shared" si="17"/>
        <v>38.97</v>
      </c>
      <c r="AK151" s="5">
        <f t="shared" si="18"/>
        <v>8.41</v>
      </c>
      <c r="AL151" s="3">
        <f t="shared" si="19"/>
        <v>5.6640288924558542</v>
      </c>
      <c r="AM151" s="3">
        <f t="shared" si="20"/>
        <v>2.745971107544146</v>
      </c>
      <c r="AN151" s="3">
        <f t="shared" si="21"/>
        <v>7.3999999999999996E-2</v>
      </c>
      <c r="AO151" s="3">
        <f t="shared" si="22"/>
        <v>0.78849999999999987</v>
      </c>
      <c r="AP151" s="3">
        <f t="shared" si="23"/>
        <v>0.78849999999999987</v>
      </c>
    </row>
    <row r="152" spans="1:42" x14ac:dyDescent="0.25">
      <c r="A152" t="s">
        <v>23</v>
      </c>
      <c r="B152" t="s">
        <v>24</v>
      </c>
      <c r="C152">
        <v>1994</v>
      </c>
      <c r="D152" t="s">
        <v>174</v>
      </c>
      <c r="E152" t="s">
        <v>185</v>
      </c>
      <c r="F152" t="s">
        <v>27</v>
      </c>
      <c r="G152">
        <v>14</v>
      </c>
      <c r="H152">
        <v>532347.5</v>
      </c>
      <c r="I152">
        <v>6192866.7000000002</v>
      </c>
      <c r="J152">
        <v>87.76</v>
      </c>
      <c r="K152">
        <v>3.75</v>
      </c>
      <c r="L152">
        <v>9.7000000000000003E-2</v>
      </c>
      <c r="M152" t="s">
        <v>33</v>
      </c>
      <c r="N152">
        <v>-999</v>
      </c>
      <c r="O152">
        <v>10.43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 t="s">
        <v>29</v>
      </c>
      <c r="W152" s="1">
        <v>36138</v>
      </c>
      <c r="AH152">
        <v>151</v>
      </c>
      <c r="AI152">
        <f t="shared" si="16"/>
        <v>12.760000000000005</v>
      </c>
      <c r="AJ152">
        <f t="shared" si="17"/>
        <v>38.75</v>
      </c>
      <c r="AK152" s="5">
        <f t="shared" si="18"/>
        <v>10.43</v>
      </c>
      <c r="AL152" s="3">
        <f t="shared" si="19"/>
        <v>5.6640288924558542</v>
      </c>
      <c r="AM152" s="3">
        <f t="shared" si="20"/>
        <v>4.7659711075441455</v>
      </c>
      <c r="AN152" s="3">
        <f t="shared" si="21"/>
        <v>9.7000000000000003E-2</v>
      </c>
      <c r="AO152" s="3">
        <f t="shared" si="22"/>
        <v>0.78849999999999987</v>
      </c>
      <c r="AP152" s="3">
        <f t="shared" si="23"/>
        <v>0.78849999999999987</v>
      </c>
    </row>
    <row r="153" spans="1:42" x14ac:dyDescent="0.25">
      <c r="A153" t="s">
        <v>23</v>
      </c>
      <c r="B153" t="s">
        <v>24</v>
      </c>
      <c r="C153">
        <v>1994</v>
      </c>
      <c r="D153" t="s">
        <v>174</v>
      </c>
      <c r="E153" t="s">
        <v>186</v>
      </c>
      <c r="F153" t="s">
        <v>27</v>
      </c>
      <c r="G153">
        <v>14</v>
      </c>
      <c r="H153">
        <v>532347.5</v>
      </c>
      <c r="I153">
        <v>6192865.7000000002</v>
      </c>
      <c r="J153">
        <v>88.51</v>
      </c>
      <c r="K153">
        <v>3.96</v>
      </c>
      <c r="L153">
        <v>5.0999999999999997E-2</v>
      </c>
      <c r="M153" t="s">
        <v>28</v>
      </c>
      <c r="N153">
        <v>5.7</v>
      </c>
      <c r="O153">
        <v>5.95</v>
      </c>
      <c r="P153">
        <v>-999</v>
      </c>
      <c r="Q153">
        <v>3.8</v>
      </c>
      <c r="R153">
        <v>0.8</v>
      </c>
      <c r="S153">
        <v>0.6</v>
      </c>
      <c r="T153">
        <v>0.5</v>
      </c>
      <c r="U153">
        <v>0.65</v>
      </c>
      <c r="V153" t="s">
        <v>29</v>
      </c>
      <c r="W153" s="1">
        <v>36138</v>
      </c>
      <c r="AH153">
        <v>152</v>
      </c>
      <c r="AI153">
        <f t="shared" si="16"/>
        <v>13.510000000000005</v>
      </c>
      <c r="AJ153">
        <f t="shared" si="17"/>
        <v>38.96</v>
      </c>
      <c r="AK153" s="5">
        <f t="shared" si="18"/>
        <v>5.7</v>
      </c>
      <c r="AL153" s="3">
        <f t="shared" si="19"/>
        <v>1.9000000000000004</v>
      </c>
      <c r="AM153" s="3">
        <f t="shared" si="20"/>
        <v>3.8</v>
      </c>
      <c r="AN153" s="3">
        <f t="shared" si="21"/>
        <v>5.0999999999999997E-2</v>
      </c>
      <c r="AO153" s="3">
        <f t="shared" si="22"/>
        <v>0.45078057300642405</v>
      </c>
      <c r="AP153" s="3">
        <f t="shared" si="23"/>
        <v>0.45078057300642405</v>
      </c>
    </row>
    <row r="154" spans="1:42" x14ac:dyDescent="0.25">
      <c r="A154" t="s">
        <v>23</v>
      </c>
      <c r="B154" t="s">
        <v>24</v>
      </c>
      <c r="C154">
        <v>1994</v>
      </c>
      <c r="D154" t="s">
        <v>174</v>
      </c>
      <c r="E154" t="s">
        <v>187</v>
      </c>
      <c r="F154" t="s">
        <v>27</v>
      </c>
      <c r="G154">
        <v>14</v>
      </c>
      <c r="H154">
        <v>532346.5</v>
      </c>
      <c r="I154">
        <v>6192871.7000000002</v>
      </c>
      <c r="J154">
        <v>83.43</v>
      </c>
      <c r="K154">
        <v>6.99</v>
      </c>
      <c r="L154">
        <v>0.14099999999999999</v>
      </c>
      <c r="M154" t="s">
        <v>33</v>
      </c>
      <c r="N154">
        <v>-999</v>
      </c>
      <c r="O154">
        <v>13.08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 t="s">
        <v>29</v>
      </c>
      <c r="W154" s="1">
        <v>36138</v>
      </c>
      <c r="AH154">
        <v>153</v>
      </c>
      <c r="AI154">
        <f t="shared" si="16"/>
        <v>8.4300000000000068</v>
      </c>
      <c r="AJ154">
        <f t="shared" si="17"/>
        <v>41.99</v>
      </c>
      <c r="AK154" s="5">
        <f t="shared" si="18"/>
        <v>13.08</v>
      </c>
      <c r="AL154" s="3">
        <f t="shared" si="19"/>
        <v>5.6640288924558542</v>
      </c>
      <c r="AM154" s="3">
        <f t="shared" si="20"/>
        <v>7.4159711075441459</v>
      </c>
      <c r="AN154" s="3">
        <f t="shared" si="21"/>
        <v>0.14099999999999999</v>
      </c>
      <c r="AO154" s="3">
        <f t="shared" si="22"/>
        <v>0.78849999999999987</v>
      </c>
      <c r="AP154" s="3">
        <f t="shared" si="23"/>
        <v>0.78849999999999987</v>
      </c>
    </row>
    <row r="155" spans="1:42" x14ac:dyDescent="0.25">
      <c r="A155" t="s">
        <v>23</v>
      </c>
      <c r="B155" t="s">
        <v>24</v>
      </c>
      <c r="C155">
        <v>1994</v>
      </c>
      <c r="D155" t="s">
        <v>174</v>
      </c>
      <c r="E155" t="s">
        <v>188</v>
      </c>
      <c r="F155" t="s">
        <v>27</v>
      </c>
      <c r="G155">
        <v>14</v>
      </c>
      <c r="H155">
        <v>532348.5</v>
      </c>
      <c r="I155">
        <v>6192871.7000000002</v>
      </c>
      <c r="J155">
        <v>84.73</v>
      </c>
      <c r="K155">
        <v>8.1</v>
      </c>
      <c r="L155">
        <v>0.16200000000000001</v>
      </c>
      <c r="M155" t="s">
        <v>31</v>
      </c>
      <c r="N155">
        <v>-999</v>
      </c>
      <c r="O155">
        <v>13.77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 t="s">
        <v>29</v>
      </c>
      <c r="W155" s="1">
        <v>36138</v>
      </c>
      <c r="AH155">
        <v>154</v>
      </c>
      <c r="AI155">
        <f t="shared" si="16"/>
        <v>9.730000000000004</v>
      </c>
      <c r="AJ155">
        <f t="shared" si="17"/>
        <v>43.1</v>
      </c>
      <c r="AK155" s="5">
        <f t="shared" si="18"/>
        <v>13.77</v>
      </c>
      <c r="AL155" s="3">
        <f t="shared" si="19"/>
        <v>5.6640288924558542</v>
      </c>
      <c r="AM155" s="3">
        <f t="shared" si="20"/>
        <v>8.1059711075441463</v>
      </c>
      <c r="AN155" s="3">
        <f t="shared" si="21"/>
        <v>0.16200000000000001</v>
      </c>
      <c r="AO155" s="3">
        <f t="shared" si="22"/>
        <v>0.78849999999999987</v>
      </c>
      <c r="AP155" s="3">
        <f t="shared" si="23"/>
        <v>0.78849999999999987</v>
      </c>
    </row>
    <row r="156" spans="1:42" x14ac:dyDescent="0.25">
      <c r="A156" t="s">
        <v>23</v>
      </c>
      <c r="B156" t="s">
        <v>24</v>
      </c>
      <c r="C156">
        <v>1994</v>
      </c>
      <c r="D156" t="s">
        <v>174</v>
      </c>
      <c r="E156" t="s">
        <v>189</v>
      </c>
      <c r="F156" t="s">
        <v>27</v>
      </c>
      <c r="G156">
        <v>14</v>
      </c>
      <c r="H156">
        <v>532346.5</v>
      </c>
      <c r="I156">
        <v>6192870.7000000002</v>
      </c>
      <c r="J156">
        <v>84.11</v>
      </c>
      <c r="K156">
        <v>6.79</v>
      </c>
      <c r="L156">
        <v>0.16300000000000001</v>
      </c>
      <c r="M156" t="s">
        <v>31</v>
      </c>
      <c r="N156">
        <v>-999</v>
      </c>
      <c r="O156">
        <v>13.79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 t="s">
        <v>29</v>
      </c>
      <c r="W156" s="1">
        <v>36138</v>
      </c>
      <c r="AH156">
        <v>155</v>
      </c>
      <c r="AI156">
        <f t="shared" si="16"/>
        <v>9.11</v>
      </c>
      <c r="AJ156">
        <f t="shared" si="17"/>
        <v>41.79</v>
      </c>
      <c r="AK156" s="5">
        <f t="shared" si="18"/>
        <v>13.79</v>
      </c>
      <c r="AL156" s="3">
        <f t="shared" si="19"/>
        <v>5.6640288924558542</v>
      </c>
      <c r="AM156" s="3">
        <f t="shared" si="20"/>
        <v>8.1259711075441459</v>
      </c>
      <c r="AN156" s="3">
        <f t="shared" si="21"/>
        <v>0.16300000000000001</v>
      </c>
      <c r="AO156" s="3">
        <f t="shared" si="22"/>
        <v>0.78849999999999987</v>
      </c>
      <c r="AP156" s="3">
        <f t="shared" si="23"/>
        <v>0.78849999999999987</v>
      </c>
    </row>
    <row r="157" spans="1:42" x14ac:dyDescent="0.25">
      <c r="A157" t="s">
        <v>23</v>
      </c>
      <c r="B157" t="s">
        <v>24</v>
      </c>
      <c r="C157">
        <v>1994</v>
      </c>
      <c r="D157" t="s">
        <v>174</v>
      </c>
      <c r="E157" t="s">
        <v>190</v>
      </c>
      <c r="F157" t="s">
        <v>27</v>
      </c>
      <c r="G157">
        <v>14</v>
      </c>
      <c r="H157">
        <v>532348.5</v>
      </c>
      <c r="I157">
        <v>6192871.7000000002</v>
      </c>
      <c r="J157">
        <v>84.89</v>
      </c>
      <c r="K157">
        <v>7.96</v>
      </c>
      <c r="L157">
        <v>6.7000000000000004E-2</v>
      </c>
      <c r="M157" t="s">
        <v>28</v>
      </c>
      <c r="N157">
        <v>-999</v>
      </c>
      <c r="O157">
        <v>7.71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 t="s">
        <v>29</v>
      </c>
      <c r="W157" s="1">
        <v>36138</v>
      </c>
      <c r="AH157">
        <v>156</v>
      </c>
      <c r="AI157">
        <f t="shared" si="16"/>
        <v>9.89</v>
      </c>
      <c r="AJ157">
        <f t="shared" si="17"/>
        <v>42.96</v>
      </c>
      <c r="AK157" s="5">
        <f t="shared" si="18"/>
        <v>7.71</v>
      </c>
      <c r="AL157" s="3">
        <f t="shared" si="19"/>
        <v>5.6640288924558542</v>
      </c>
      <c r="AM157" s="3">
        <f t="shared" si="20"/>
        <v>2.0459711075441458</v>
      </c>
      <c r="AN157" s="3">
        <f t="shared" si="21"/>
        <v>6.7000000000000004E-2</v>
      </c>
      <c r="AO157" s="3">
        <f t="shared" si="22"/>
        <v>0.78849999999999987</v>
      </c>
      <c r="AP157" s="3">
        <f t="shared" si="23"/>
        <v>0.78849999999999987</v>
      </c>
    </row>
    <row r="158" spans="1:42" x14ac:dyDescent="0.25">
      <c r="A158" t="s">
        <v>23</v>
      </c>
      <c r="B158" t="s">
        <v>24</v>
      </c>
      <c r="C158">
        <v>1994</v>
      </c>
      <c r="D158" t="s">
        <v>174</v>
      </c>
      <c r="E158" t="s">
        <v>191</v>
      </c>
      <c r="F158" t="s">
        <v>27</v>
      </c>
      <c r="G158">
        <v>14</v>
      </c>
      <c r="H158">
        <v>532351.5</v>
      </c>
      <c r="I158">
        <v>6192870.7000000002</v>
      </c>
      <c r="J158">
        <v>87.2</v>
      </c>
      <c r="K158">
        <v>9.7200000000000006</v>
      </c>
      <c r="L158">
        <v>0.123</v>
      </c>
      <c r="M158" t="s">
        <v>33</v>
      </c>
      <c r="N158">
        <v>-999</v>
      </c>
      <c r="O158">
        <v>12.19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 t="s">
        <v>29</v>
      </c>
      <c r="W158" s="1">
        <v>36138</v>
      </c>
      <c r="AH158">
        <v>157</v>
      </c>
      <c r="AI158">
        <f t="shared" si="16"/>
        <v>12.200000000000003</v>
      </c>
      <c r="AJ158">
        <f t="shared" si="17"/>
        <v>44.72</v>
      </c>
      <c r="AK158" s="5">
        <f t="shared" si="18"/>
        <v>12.19</v>
      </c>
      <c r="AL158" s="3">
        <f t="shared" si="19"/>
        <v>5.6640288924558542</v>
      </c>
      <c r="AM158" s="3">
        <f t="shared" si="20"/>
        <v>6.5259711075441453</v>
      </c>
      <c r="AN158" s="3">
        <f t="shared" si="21"/>
        <v>0.123</v>
      </c>
      <c r="AO158" s="3">
        <f t="shared" si="22"/>
        <v>0.78849999999999987</v>
      </c>
      <c r="AP158" s="3">
        <f t="shared" si="23"/>
        <v>0.78849999999999987</v>
      </c>
    </row>
    <row r="159" spans="1:42" x14ac:dyDescent="0.25">
      <c r="A159" t="s">
        <v>23</v>
      </c>
      <c r="B159" t="s">
        <v>24</v>
      </c>
      <c r="C159">
        <v>1994</v>
      </c>
      <c r="D159" t="s">
        <v>174</v>
      </c>
      <c r="E159" t="s">
        <v>192</v>
      </c>
      <c r="F159" t="s">
        <v>27</v>
      </c>
      <c r="G159">
        <v>14</v>
      </c>
      <c r="H159">
        <v>532352.5</v>
      </c>
      <c r="I159">
        <v>6192868.7000000002</v>
      </c>
      <c r="J159">
        <v>89.43</v>
      </c>
      <c r="K159">
        <v>9.3699999999999992</v>
      </c>
      <c r="L159">
        <v>0.10100000000000001</v>
      </c>
      <c r="M159" t="s">
        <v>33</v>
      </c>
      <c r="N159">
        <v>-999</v>
      </c>
      <c r="O159">
        <v>10.74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 t="s">
        <v>29</v>
      </c>
      <c r="W159" s="1">
        <v>36138</v>
      </c>
      <c r="AH159">
        <v>158</v>
      </c>
      <c r="AI159">
        <f t="shared" si="16"/>
        <v>14.430000000000007</v>
      </c>
      <c r="AJ159">
        <f t="shared" si="17"/>
        <v>44.37</v>
      </c>
      <c r="AK159" s="5">
        <f t="shared" si="18"/>
        <v>10.74</v>
      </c>
      <c r="AL159" s="3">
        <f t="shared" si="19"/>
        <v>5.6640288924558542</v>
      </c>
      <c r="AM159" s="3">
        <f t="shared" si="20"/>
        <v>5.075971107544146</v>
      </c>
      <c r="AN159" s="3">
        <f t="shared" si="21"/>
        <v>0.10100000000000001</v>
      </c>
      <c r="AO159" s="3">
        <f t="shared" si="22"/>
        <v>0.78849999999999987</v>
      </c>
      <c r="AP159" s="3">
        <f t="shared" si="23"/>
        <v>0.78849999999999987</v>
      </c>
    </row>
    <row r="160" spans="1:42" x14ac:dyDescent="0.25">
      <c r="A160" t="s">
        <v>23</v>
      </c>
      <c r="B160" t="s">
        <v>24</v>
      </c>
      <c r="C160">
        <v>1994</v>
      </c>
      <c r="D160" t="s">
        <v>174</v>
      </c>
      <c r="E160" t="s">
        <v>193</v>
      </c>
      <c r="F160" t="s">
        <v>27</v>
      </c>
      <c r="G160">
        <v>14</v>
      </c>
      <c r="H160">
        <v>532350.5</v>
      </c>
      <c r="I160">
        <v>6192868.7000000002</v>
      </c>
      <c r="J160">
        <v>88.46</v>
      </c>
      <c r="K160">
        <v>8.25</v>
      </c>
      <c r="L160">
        <v>7.1999999999999995E-2</v>
      </c>
      <c r="M160" t="s">
        <v>28</v>
      </c>
      <c r="N160">
        <v>-999</v>
      </c>
      <c r="O160">
        <v>8.2100000000000009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 t="s">
        <v>29</v>
      </c>
      <c r="W160" s="1">
        <v>36138</v>
      </c>
      <c r="AH160">
        <v>159</v>
      </c>
      <c r="AI160">
        <f t="shared" si="16"/>
        <v>13.459999999999994</v>
      </c>
      <c r="AJ160">
        <f t="shared" si="17"/>
        <v>43.25</v>
      </c>
      <c r="AK160" s="5">
        <f t="shared" si="18"/>
        <v>8.2100000000000009</v>
      </c>
      <c r="AL160" s="3">
        <f t="shared" si="19"/>
        <v>5.6640288924558542</v>
      </c>
      <c r="AM160" s="3">
        <f t="shared" si="20"/>
        <v>2.5459711075441467</v>
      </c>
      <c r="AN160" s="3">
        <f t="shared" si="21"/>
        <v>7.1999999999999995E-2</v>
      </c>
      <c r="AO160" s="3">
        <f t="shared" si="22"/>
        <v>0.78849999999999987</v>
      </c>
      <c r="AP160" s="3">
        <f t="shared" si="23"/>
        <v>0.78849999999999987</v>
      </c>
    </row>
    <row r="161" spans="1:42" x14ac:dyDescent="0.25">
      <c r="A161" t="s">
        <v>23</v>
      </c>
      <c r="B161" t="s">
        <v>24</v>
      </c>
      <c r="C161">
        <v>1994</v>
      </c>
      <c r="D161" t="s">
        <v>174</v>
      </c>
      <c r="E161" t="s">
        <v>194</v>
      </c>
      <c r="F161" t="s">
        <v>27</v>
      </c>
      <c r="G161">
        <v>14</v>
      </c>
      <c r="H161">
        <v>532349.5</v>
      </c>
      <c r="I161">
        <v>6192868.7000000002</v>
      </c>
      <c r="J161">
        <v>87.96</v>
      </c>
      <c r="K161">
        <v>7.05</v>
      </c>
      <c r="L161">
        <v>0.111</v>
      </c>
      <c r="M161" t="s">
        <v>33</v>
      </c>
      <c r="N161">
        <v>-999</v>
      </c>
      <c r="O161">
        <v>11.45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 t="s">
        <v>29</v>
      </c>
      <c r="W161" s="1">
        <v>36138</v>
      </c>
      <c r="AH161">
        <v>160</v>
      </c>
      <c r="AI161">
        <f t="shared" si="16"/>
        <v>12.959999999999994</v>
      </c>
      <c r="AJ161">
        <f t="shared" si="17"/>
        <v>42.05</v>
      </c>
      <c r="AK161" s="5">
        <f t="shared" si="18"/>
        <v>11.45</v>
      </c>
      <c r="AL161" s="3">
        <f t="shared" si="19"/>
        <v>5.6640288924558542</v>
      </c>
      <c r="AM161" s="3">
        <f t="shared" si="20"/>
        <v>5.7859711075441451</v>
      </c>
      <c r="AN161" s="3">
        <f t="shared" si="21"/>
        <v>0.111</v>
      </c>
      <c r="AO161" s="3">
        <f t="shared" si="22"/>
        <v>0.78849999999999987</v>
      </c>
      <c r="AP161" s="3">
        <f t="shared" si="23"/>
        <v>0.78849999999999987</v>
      </c>
    </row>
    <row r="162" spans="1:42" x14ac:dyDescent="0.25">
      <c r="A162" t="s">
        <v>23</v>
      </c>
      <c r="B162" t="s">
        <v>24</v>
      </c>
      <c r="C162">
        <v>1994</v>
      </c>
      <c r="D162" t="s">
        <v>174</v>
      </c>
      <c r="E162" t="s">
        <v>195</v>
      </c>
      <c r="F162" t="s">
        <v>27</v>
      </c>
      <c r="G162">
        <v>14</v>
      </c>
      <c r="H162">
        <v>532348.5</v>
      </c>
      <c r="I162">
        <v>6192868.7000000002</v>
      </c>
      <c r="J162">
        <v>87.27</v>
      </c>
      <c r="K162">
        <v>6.15</v>
      </c>
      <c r="L162">
        <v>0.11700000000000001</v>
      </c>
      <c r="M162" t="s">
        <v>33</v>
      </c>
      <c r="N162">
        <v>-999</v>
      </c>
      <c r="O162">
        <v>11.84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 t="s">
        <v>29</v>
      </c>
      <c r="W162" s="1">
        <v>36138</v>
      </c>
      <c r="AH162">
        <v>161</v>
      </c>
      <c r="AI162">
        <f t="shared" si="16"/>
        <v>12.269999999999996</v>
      </c>
      <c r="AJ162">
        <f t="shared" si="17"/>
        <v>41.15</v>
      </c>
      <c r="AK162" s="5">
        <f t="shared" si="18"/>
        <v>11.84</v>
      </c>
      <c r="AL162" s="3">
        <f t="shared" si="19"/>
        <v>5.6640288924558542</v>
      </c>
      <c r="AM162" s="3">
        <f t="shared" si="20"/>
        <v>6.1759711075441457</v>
      </c>
      <c r="AN162" s="3">
        <f t="shared" si="21"/>
        <v>0.11700000000000001</v>
      </c>
      <c r="AO162" s="3">
        <f t="shared" si="22"/>
        <v>0.78849999999999987</v>
      </c>
      <c r="AP162" s="3">
        <f t="shared" si="23"/>
        <v>0.78849999999999987</v>
      </c>
    </row>
    <row r="163" spans="1:42" x14ac:dyDescent="0.25">
      <c r="A163" t="s">
        <v>23</v>
      </c>
      <c r="B163" t="s">
        <v>24</v>
      </c>
      <c r="C163">
        <v>1994</v>
      </c>
      <c r="D163" t="s">
        <v>174</v>
      </c>
      <c r="E163" t="s">
        <v>196</v>
      </c>
      <c r="F163" t="s">
        <v>27</v>
      </c>
      <c r="G163">
        <v>14</v>
      </c>
      <c r="H163">
        <v>532348.5</v>
      </c>
      <c r="I163">
        <v>6192868.7000000002</v>
      </c>
      <c r="J163">
        <v>86.41</v>
      </c>
      <c r="K163">
        <v>6.4</v>
      </c>
      <c r="L163">
        <v>6.8000000000000005E-2</v>
      </c>
      <c r="M163" t="s">
        <v>28</v>
      </c>
      <c r="N163">
        <v>-999</v>
      </c>
      <c r="O163">
        <v>7.81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 t="s">
        <v>29</v>
      </c>
      <c r="W163" s="1">
        <v>36138</v>
      </c>
      <c r="AH163">
        <v>162</v>
      </c>
      <c r="AI163">
        <f t="shared" si="16"/>
        <v>11.409999999999997</v>
      </c>
      <c r="AJ163">
        <f t="shared" si="17"/>
        <v>41.4</v>
      </c>
      <c r="AK163" s="5">
        <f t="shared" si="18"/>
        <v>7.81</v>
      </c>
      <c r="AL163" s="3">
        <f t="shared" si="19"/>
        <v>5.6640288924558542</v>
      </c>
      <c r="AM163" s="3">
        <f t="shared" si="20"/>
        <v>2.1459711075441454</v>
      </c>
      <c r="AN163" s="3">
        <f t="shared" si="21"/>
        <v>6.8000000000000005E-2</v>
      </c>
      <c r="AO163" s="3">
        <f t="shared" si="22"/>
        <v>0.78849999999999987</v>
      </c>
      <c r="AP163" s="3">
        <f t="shared" si="23"/>
        <v>0.78849999999999987</v>
      </c>
    </row>
    <row r="164" spans="1:42" x14ac:dyDescent="0.25">
      <c r="A164" t="s">
        <v>23</v>
      </c>
      <c r="B164" t="s">
        <v>24</v>
      </c>
      <c r="C164">
        <v>1994</v>
      </c>
      <c r="D164" t="s">
        <v>174</v>
      </c>
      <c r="E164" t="s">
        <v>197</v>
      </c>
      <c r="F164" t="s">
        <v>27</v>
      </c>
      <c r="G164">
        <v>14</v>
      </c>
      <c r="H164">
        <v>532348.5</v>
      </c>
      <c r="I164">
        <v>6192865.7000000002</v>
      </c>
      <c r="J164">
        <v>89.46</v>
      </c>
      <c r="K164">
        <v>4.08</v>
      </c>
      <c r="L164">
        <v>0.17499999999999999</v>
      </c>
      <c r="M164" t="s">
        <v>31</v>
      </c>
      <c r="N164">
        <v>13.6</v>
      </c>
      <c r="O164">
        <v>14.01</v>
      </c>
      <c r="P164">
        <v>-999</v>
      </c>
      <c r="Q164">
        <v>6.5</v>
      </c>
      <c r="R164">
        <v>0.8</v>
      </c>
      <c r="S164">
        <v>1.1000000000000001</v>
      </c>
      <c r="T164">
        <v>1</v>
      </c>
      <c r="U164">
        <v>0.8</v>
      </c>
      <c r="V164" t="s">
        <v>29</v>
      </c>
      <c r="W164" s="1">
        <v>36138</v>
      </c>
      <c r="AH164">
        <v>163</v>
      </c>
      <c r="AI164">
        <f t="shared" si="16"/>
        <v>14.459999999999994</v>
      </c>
      <c r="AJ164">
        <f t="shared" si="17"/>
        <v>39.08</v>
      </c>
      <c r="AK164" s="5">
        <f t="shared" si="18"/>
        <v>13.6</v>
      </c>
      <c r="AL164" s="3">
        <f t="shared" si="19"/>
        <v>7.1</v>
      </c>
      <c r="AM164" s="3">
        <f t="shared" si="20"/>
        <v>6.5</v>
      </c>
      <c r="AN164" s="3">
        <f t="shared" si="21"/>
        <v>0.17499999999999999</v>
      </c>
      <c r="AO164" s="3">
        <f t="shared" si="22"/>
        <v>0.6540737725975565</v>
      </c>
      <c r="AP164" s="3">
        <f t="shared" si="23"/>
        <v>0.6540737725975565</v>
      </c>
    </row>
    <row r="165" spans="1:42" x14ac:dyDescent="0.25">
      <c r="A165" t="s">
        <v>23</v>
      </c>
      <c r="B165" t="s">
        <v>24</v>
      </c>
      <c r="C165">
        <v>1994</v>
      </c>
      <c r="D165" t="s">
        <v>174</v>
      </c>
      <c r="E165" t="s">
        <v>198</v>
      </c>
      <c r="F165" t="s">
        <v>27</v>
      </c>
      <c r="G165">
        <v>14</v>
      </c>
      <c r="H165">
        <v>532348.5</v>
      </c>
      <c r="I165">
        <v>6192864.7000000002</v>
      </c>
      <c r="J165">
        <v>89.43</v>
      </c>
      <c r="K165">
        <v>3.66</v>
      </c>
      <c r="L165">
        <v>6.7000000000000004E-2</v>
      </c>
      <c r="M165" t="s">
        <v>28</v>
      </c>
      <c r="N165">
        <v>-999</v>
      </c>
      <c r="O165">
        <v>7.71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 t="s">
        <v>29</v>
      </c>
      <c r="W165" s="1">
        <v>36138</v>
      </c>
      <c r="AH165">
        <v>164</v>
      </c>
      <c r="AI165">
        <f t="shared" si="16"/>
        <v>14.430000000000007</v>
      </c>
      <c r="AJ165">
        <f t="shared" si="17"/>
        <v>38.659999999999997</v>
      </c>
      <c r="AK165" s="5">
        <f t="shared" si="18"/>
        <v>7.71</v>
      </c>
      <c r="AL165" s="3">
        <f t="shared" si="19"/>
        <v>5.6640288924558542</v>
      </c>
      <c r="AM165" s="3">
        <f t="shared" si="20"/>
        <v>2.0459711075441458</v>
      </c>
      <c r="AN165" s="3">
        <f t="shared" si="21"/>
        <v>6.7000000000000004E-2</v>
      </c>
      <c r="AO165" s="3">
        <f t="shared" si="22"/>
        <v>0.78849999999999987</v>
      </c>
      <c r="AP165" s="3">
        <f t="shared" si="23"/>
        <v>0.78849999999999987</v>
      </c>
    </row>
    <row r="166" spans="1:42" x14ac:dyDescent="0.25">
      <c r="A166" t="s">
        <v>23</v>
      </c>
      <c r="B166" t="s">
        <v>24</v>
      </c>
      <c r="C166">
        <v>1994</v>
      </c>
      <c r="D166" t="s">
        <v>174</v>
      </c>
      <c r="E166" t="s">
        <v>199</v>
      </c>
      <c r="F166" t="s">
        <v>27</v>
      </c>
      <c r="G166">
        <v>14</v>
      </c>
      <c r="H166">
        <v>532346.5</v>
      </c>
      <c r="I166">
        <v>6192863.7000000002</v>
      </c>
      <c r="J166">
        <v>89.1</v>
      </c>
      <c r="K166">
        <v>2.0699999999999998</v>
      </c>
      <c r="L166">
        <v>0.11700000000000001</v>
      </c>
      <c r="M166" t="s">
        <v>33</v>
      </c>
      <c r="N166">
        <v>11.3</v>
      </c>
      <c r="O166">
        <v>11.84</v>
      </c>
      <c r="P166">
        <v>-999</v>
      </c>
      <c r="Q166">
        <v>3.5</v>
      </c>
      <c r="R166">
        <v>1</v>
      </c>
      <c r="S166">
        <v>0.7</v>
      </c>
      <c r="T166">
        <v>0.95</v>
      </c>
      <c r="U166">
        <v>0.2</v>
      </c>
      <c r="V166" t="s">
        <v>29</v>
      </c>
      <c r="W166" s="1">
        <v>36138</v>
      </c>
      <c r="AH166">
        <v>165</v>
      </c>
      <c r="AI166">
        <f t="shared" si="16"/>
        <v>14.099999999999994</v>
      </c>
      <c r="AJ166">
        <f t="shared" si="17"/>
        <v>37.07</v>
      </c>
      <c r="AK166" s="5">
        <f t="shared" si="18"/>
        <v>11.3</v>
      </c>
      <c r="AL166" s="3">
        <f t="shared" si="19"/>
        <v>7.8000000000000007</v>
      </c>
      <c r="AM166" s="3">
        <f t="shared" si="20"/>
        <v>3.5</v>
      </c>
      <c r="AN166" s="3">
        <f t="shared" si="21"/>
        <v>0.11700000000000001</v>
      </c>
      <c r="AO166" s="3">
        <f t="shared" si="22"/>
        <v>0.50381358159541512</v>
      </c>
      <c r="AP166" s="3">
        <f t="shared" si="23"/>
        <v>0.50381358159541512</v>
      </c>
    </row>
    <row r="167" spans="1:42" x14ac:dyDescent="0.25">
      <c r="A167" t="s">
        <v>23</v>
      </c>
      <c r="B167" t="s">
        <v>24</v>
      </c>
      <c r="C167">
        <v>1994</v>
      </c>
      <c r="D167" t="s">
        <v>174</v>
      </c>
      <c r="E167" t="s">
        <v>200</v>
      </c>
      <c r="F167" t="s">
        <v>27</v>
      </c>
      <c r="G167">
        <v>14</v>
      </c>
      <c r="H167">
        <v>532346.5</v>
      </c>
      <c r="I167">
        <v>6192864.7000000002</v>
      </c>
      <c r="J167">
        <v>88.84</v>
      </c>
      <c r="K167">
        <v>2.3199999999999998</v>
      </c>
      <c r="L167">
        <v>0.1</v>
      </c>
      <c r="M167" t="s">
        <v>33</v>
      </c>
      <c r="N167">
        <v>-999</v>
      </c>
      <c r="O167">
        <v>10.67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 t="s">
        <v>29</v>
      </c>
      <c r="W167" s="1">
        <v>36138</v>
      </c>
      <c r="AH167">
        <v>166</v>
      </c>
      <c r="AI167">
        <f t="shared" si="16"/>
        <v>13.840000000000003</v>
      </c>
      <c r="AJ167">
        <f t="shared" si="17"/>
        <v>37.32</v>
      </c>
      <c r="AK167" s="5">
        <f t="shared" si="18"/>
        <v>10.67</v>
      </c>
      <c r="AL167" s="3">
        <f t="shared" si="19"/>
        <v>5.6640288924558542</v>
      </c>
      <c r="AM167" s="3">
        <f t="shared" si="20"/>
        <v>5.0059711075441458</v>
      </c>
      <c r="AN167" s="3">
        <f t="shared" si="21"/>
        <v>0.1</v>
      </c>
      <c r="AO167" s="3">
        <f t="shared" si="22"/>
        <v>0.78849999999999987</v>
      </c>
      <c r="AP167" s="3">
        <f t="shared" si="23"/>
        <v>0.78849999999999987</v>
      </c>
    </row>
    <row r="168" spans="1:42" x14ac:dyDescent="0.25">
      <c r="A168" t="s">
        <v>23</v>
      </c>
      <c r="B168" t="s">
        <v>24</v>
      </c>
      <c r="C168">
        <v>1994</v>
      </c>
      <c r="D168" t="s">
        <v>174</v>
      </c>
      <c r="E168" t="s">
        <v>201</v>
      </c>
      <c r="F168" t="s">
        <v>27</v>
      </c>
      <c r="G168">
        <v>14</v>
      </c>
      <c r="H168">
        <v>532345.5</v>
      </c>
      <c r="I168">
        <v>6192865.7000000002</v>
      </c>
      <c r="J168">
        <v>86.78</v>
      </c>
      <c r="K168">
        <v>2.33</v>
      </c>
      <c r="L168">
        <v>0.08</v>
      </c>
      <c r="M168" t="s">
        <v>28</v>
      </c>
      <c r="N168">
        <v>-999</v>
      </c>
      <c r="O168">
        <v>8.98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 t="s">
        <v>29</v>
      </c>
      <c r="W168" s="1">
        <v>36138</v>
      </c>
      <c r="AH168">
        <v>167</v>
      </c>
      <c r="AI168">
        <f t="shared" si="16"/>
        <v>11.780000000000001</v>
      </c>
      <c r="AJ168">
        <f t="shared" si="17"/>
        <v>37.33</v>
      </c>
      <c r="AK168" s="5">
        <f t="shared" si="18"/>
        <v>8.98</v>
      </c>
      <c r="AL168" s="3">
        <f t="shared" si="19"/>
        <v>5.6640288924558542</v>
      </c>
      <c r="AM168" s="3">
        <f t="shared" si="20"/>
        <v>3.3159711075441463</v>
      </c>
      <c r="AN168" s="3">
        <f t="shared" si="21"/>
        <v>0.08</v>
      </c>
      <c r="AO168" s="3">
        <f t="shared" si="22"/>
        <v>0.78849999999999987</v>
      </c>
      <c r="AP168" s="3">
        <f t="shared" si="23"/>
        <v>0.78849999999999987</v>
      </c>
    </row>
    <row r="169" spans="1:42" x14ac:dyDescent="0.25">
      <c r="A169" t="s">
        <v>23</v>
      </c>
      <c r="B169" t="s">
        <v>24</v>
      </c>
      <c r="C169">
        <v>1994</v>
      </c>
      <c r="D169" t="s">
        <v>174</v>
      </c>
      <c r="E169" t="s">
        <v>202</v>
      </c>
      <c r="F169" t="s">
        <v>27</v>
      </c>
      <c r="G169">
        <v>14</v>
      </c>
      <c r="H169">
        <v>532345.5</v>
      </c>
      <c r="I169">
        <v>6192866.7000000002</v>
      </c>
      <c r="J169">
        <v>86.5</v>
      </c>
      <c r="K169">
        <v>2.72</v>
      </c>
      <c r="L169">
        <v>0.13900000000000001</v>
      </c>
      <c r="M169" t="s">
        <v>33</v>
      </c>
      <c r="N169">
        <v>-999</v>
      </c>
      <c r="O169">
        <v>12.99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 t="s">
        <v>29</v>
      </c>
      <c r="W169" s="1">
        <v>36138</v>
      </c>
      <c r="AH169">
        <v>168</v>
      </c>
      <c r="AI169">
        <f t="shared" si="16"/>
        <v>11.5</v>
      </c>
      <c r="AJ169">
        <f t="shared" si="17"/>
        <v>37.72</v>
      </c>
      <c r="AK169" s="5">
        <f t="shared" si="18"/>
        <v>12.99</v>
      </c>
      <c r="AL169" s="3">
        <f t="shared" si="19"/>
        <v>5.6640288924558542</v>
      </c>
      <c r="AM169" s="3">
        <f t="shared" si="20"/>
        <v>7.325971107544146</v>
      </c>
      <c r="AN169" s="3">
        <f t="shared" si="21"/>
        <v>0.13900000000000001</v>
      </c>
      <c r="AO169" s="3">
        <f t="shared" si="22"/>
        <v>0.78849999999999987</v>
      </c>
      <c r="AP169" s="3">
        <f t="shared" si="23"/>
        <v>0.78849999999999987</v>
      </c>
    </row>
    <row r="170" spans="1:42" x14ac:dyDescent="0.25">
      <c r="A170" t="s">
        <v>23</v>
      </c>
      <c r="B170" t="s">
        <v>24</v>
      </c>
      <c r="C170">
        <v>1994</v>
      </c>
      <c r="D170" t="s">
        <v>174</v>
      </c>
      <c r="E170" t="s">
        <v>203</v>
      </c>
      <c r="F170" t="s">
        <v>27</v>
      </c>
      <c r="G170">
        <v>14</v>
      </c>
      <c r="H170">
        <v>532345.5</v>
      </c>
      <c r="I170">
        <v>6192867.7000000002</v>
      </c>
      <c r="J170">
        <v>85.35</v>
      </c>
      <c r="K170">
        <v>3.46</v>
      </c>
      <c r="L170">
        <v>0.104</v>
      </c>
      <c r="M170" t="s">
        <v>33</v>
      </c>
      <c r="N170">
        <v>-999</v>
      </c>
      <c r="O170">
        <v>10.96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 t="s">
        <v>29</v>
      </c>
      <c r="W170" s="1">
        <v>36138</v>
      </c>
      <c r="AH170">
        <v>169</v>
      </c>
      <c r="AI170">
        <f t="shared" si="16"/>
        <v>10.349999999999994</v>
      </c>
      <c r="AJ170">
        <f t="shared" si="17"/>
        <v>38.46</v>
      </c>
      <c r="AK170" s="5">
        <f t="shared" si="18"/>
        <v>10.96</v>
      </c>
      <c r="AL170" s="3">
        <f t="shared" si="19"/>
        <v>5.6640288924558542</v>
      </c>
      <c r="AM170" s="3">
        <f t="shared" si="20"/>
        <v>5.2959711075441467</v>
      </c>
      <c r="AN170" s="3">
        <f t="shared" si="21"/>
        <v>0.104</v>
      </c>
      <c r="AO170" s="3">
        <f t="shared" si="22"/>
        <v>0.78849999999999987</v>
      </c>
      <c r="AP170" s="3">
        <f t="shared" si="23"/>
        <v>0.78849999999999987</v>
      </c>
    </row>
    <row r="171" spans="1:42" x14ac:dyDescent="0.25">
      <c r="A171" t="s">
        <v>23</v>
      </c>
      <c r="B171" t="s">
        <v>24</v>
      </c>
      <c r="C171">
        <v>1994</v>
      </c>
      <c r="D171" t="s">
        <v>174</v>
      </c>
      <c r="E171" t="s">
        <v>204</v>
      </c>
      <c r="F171" t="s">
        <v>27</v>
      </c>
      <c r="G171">
        <v>14</v>
      </c>
      <c r="H171">
        <v>532343.5</v>
      </c>
      <c r="I171">
        <v>6192867.7000000002</v>
      </c>
      <c r="J171">
        <v>84.11</v>
      </c>
      <c r="K171">
        <v>2.46</v>
      </c>
      <c r="L171">
        <v>0.122</v>
      </c>
      <c r="M171" t="s">
        <v>31</v>
      </c>
      <c r="N171">
        <v>-999</v>
      </c>
      <c r="O171">
        <v>12.13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 t="s">
        <v>29</v>
      </c>
      <c r="W171" s="1">
        <v>36138</v>
      </c>
      <c r="AH171">
        <v>170</v>
      </c>
      <c r="AI171">
        <f t="shared" si="16"/>
        <v>9.11</v>
      </c>
      <c r="AJ171">
        <f t="shared" si="17"/>
        <v>37.46</v>
      </c>
      <c r="AK171" s="5">
        <f t="shared" si="18"/>
        <v>12.13</v>
      </c>
      <c r="AL171" s="3">
        <f t="shared" si="19"/>
        <v>5.6640288924558542</v>
      </c>
      <c r="AM171" s="3">
        <f t="shared" si="20"/>
        <v>6.4659711075441466</v>
      </c>
      <c r="AN171" s="3">
        <f t="shared" si="21"/>
        <v>0.122</v>
      </c>
      <c r="AO171" s="3">
        <f t="shared" si="22"/>
        <v>0.78849999999999987</v>
      </c>
      <c r="AP171" s="3">
        <f t="shared" si="23"/>
        <v>0.78849999999999987</v>
      </c>
    </row>
    <row r="172" spans="1:42" x14ac:dyDescent="0.25">
      <c r="A172" t="s">
        <v>23</v>
      </c>
      <c r="B172" t="s">
        <v>24</v>
      </c>
      <c r="C172">
        <v>1994</v>
      </c>
      <c r="D172" t="s">
        <v>174</v>
      </c>
      <c r="E172" t="s">
        <v>205</v>
      </c>
      <c r="F172" t="s">
        <v>27</v>
      </c>
      <c r="G172">
        <v>14</v>
      </c>
      <c r="H172">
        <v>532343.5</v>
      </c>
      <c r="I172">
        <v>6192869.7000000002</v>
      </c>
      <c r="J172">
        <v>82.69</v>
      </c>
      <c r="K172">
        <v>3.43</v>
      </c>
      <c r="L172">
        <v>0.112</v>
      </c>
      <c r="M172" t="s">
        <v>33</v>
      </c>
      <c r="N172">
        <v>-999</v>
      </c>
      <c r="O172">
        <v>11.52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 t="s">
        <v>29</v>
      </c>
      <c r="W172" s="1">
        <v>36138</v>
      </c>
      <c r="AH172">
        <v>171</v>
      </c>
      <c r="AI172">
        <f t="shared" si="16"/>
        <v>7.6899999999999977</v>
      </c>
      <c r="AJ172">
        <f t="shared" si="17"/>
        <v>38.43</v>
      </c>
      <c r="AK172" s="5">
        <f t="shared" si="18"/>
        <v>11.52</v>
      </c>
      <c r="AL172" s="3">
        <f t="shared" si="19"/>
        <v>5.6640288924558542</v>
      </c>
      <c r="AM172" s="3">
        <f t="shared" si="20"/>
        <v>5.8559711075441454</v>
      </c>
      <c r="AN172" s="3">
        <f t="shared" si="21"/>
        <v>0.112</v>
      </c>
      <c r="AO172" s="3">
        <f t="shared" si="22"/>
        <v>0.78849999999999987</v>
      </c>
      <c r="AP172" s="3">
        <f t="shared" si="23"/>
        <v>0.78849999999999987</v>
      </c>
    </row>
    <row r="173" spans="1:42" x14ac:dyDescent="0.25">
      <c r="A173" t="s">
        <v>23</v>
      </c>
      <c r="B173" t="s">
        <v>24</v>
      </c>
      <c r="C173">
        <v>1994</v>
      </c>
      <c r="D173" t="s">
        <v>174</v>
      </c>
      <c r="E173" t="s">
        <v>206</v>
      </c>
      <c r="F173" t="s">
        <v>27</v>
      </c>
      <c r="G173">
        <v>14</v>
      </c>
      <c r="H173">
        <v>532343.5</v>
      </c>
      <c r="I173">
        <v>6192869.7000000002</v>
      </c>
      <c r="J173">
        <v>82.47</v>
      </c>
      <c r="K173">
        <v>3.18</v>
      </c>
      <c r="L173">
        <v>0.10299999999999999</v>
      </c>
      <c r="M173" t="s">
        <v>33</v>
      </c>
      <c r="N173">
        <v>-999</v>
      </c>
      <c r="O173">
        <v>10.89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 t="s">
        <v>29</v>
      </c>
      <c r="W173" s="1">
        <v>36138</v>
      </c>
      <c r="AH173">
        <v>172</v>
      </c>
      <c r="AI173">
        <f t="shared" si="16"/>
        <v>7.4699999999999989</v>
      </c>
      <c r="AJ173">
        <f t="shared" si="17"/>
        <v>38.18</v>
      </c>
      <c r="AK173" s="5">
        <f t="shared" si="18"/>
        <v>10.89</v>
      </c>
      <c r="AL173" s="3">
        <f t="shared" si="19"/>
        <v>5.6640288924558542</v>
      </c>
      <c r="AM173" s="3">
        <f t="shared" si="20"/>
        <v>5.2259711075441464</v>
      </c>
      <c r="AN173" s="3">
        <f t="shared" si="21"/>
        <v>0.10299999999999999</v>
      </c>
      <c r="AO173" s="3">
        <f t="shared" si="22"/>
        <v>0.78849999999999987</v>
      </c>
      <c r="AP173" s="3">
        <f t="shared" si="23"/>
        <v>0.78849999999999987</v>
      </c>
    </row>
    <row r="174" spans="1:42" x14ac:dyDescent="0.25">
      <c r="A174" t="s">
        <v>23</v>
      </c>
      <c r="B174" t="s">
        <v>24</v>
      </c>
      <c r="C174">
        <v>1994</v>
      </c>
      <c r="D174" t="s">
        <v>174</v>
      </c>
      <c r="E174" t="s">
        <v>207</v>
      </c>
      <c r="F174" t="s">
        <v>27</v>
      </c>
      <c r="G174">
        <v>14</v>
      </c>
      <c r="H174">
        <v>532342.5</v>
      </c>
      <c r="I174">
        <v>6192868.7000000002</v>
      </c>
      <c r="J174">
        <v>82.76</v>
      </c>
      <c r="K174">
        <v>2.76</v>
      </c>
      <c r="L174">
        <v>6.5000000000000002E-2</v>
      </c>
      <c r="M174" t="s">
        <v>31</v>
      </c>
      <c r="N174">
        <v>-999</v>
      </c>
      <c r="O174">
        <v>7.5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 t="s">
        <v>29</v>
      </c>
      <c r="W174" s="1">
        <v>36138</v>
      </c>
      <c r="AH174">
        <v>173</v>
      </c>
      <c r="AI174">
        <f t="shared" si="16"/>
        <v>7.7600000000000051</v>
      </c>
      <c r="AJ174">
        <f t="shared" si="17"/>
        <v>37.76</v>
      </c>
      <c r="AK174" s="5">
        <f t="shared" si="18"/>
        <v>7.5</v>
      </c>
      <c r="AL174" s="3">
        <f t="shared" si="19"/>
        <v>5.6640288924558542</v>
      </c>
      <c r="AM174" s="3">
        <f t="shared" si="20"/>
        <v>1.8359711075441458</v>
      </c>
      <c r="AN174" s="3">
        <f t="shared" si="21"/>
        <v>6.5000000000000002E-2</v>
      </c>
      <c r="AO174" s="3">
        <f t="shared" si="22"/>
        <v>0.78849999999999987</v>
      </c>
      <c r="AP174" s="3">
        <f t="shared" si="23"/>
        <v>0.78849999999999987</v>
      </c>
    </row>
    <row r="175" spans="1:42" x14ac:dyDescent="0.25">
      <c r="A175" t="s">
        <v>23</v>
      </c>
      <c r="B175" t="s">
        <v>24</v>
      </c>
      <c r="C175">
        <v>1994</v>
      </c>
      <c r="D175" t="s">
        <v>174</v>
      </c>
      <c r="E175" t="s">
        <v>208</v>
      </c>
      <c r="F175" t="s">
        <v>27</v>
      </c>
      <c r="G175">
        <v>14</v>
      </c>
      <c r="H175">
        <v>532341.5</v>
      </c>
      <c r="I175">
        <v>6192869.7000000002</v>
      </c>
      <c r="J175">
        <v>81.510000000000005</v>
      </c>
      <c r="K175">
        <v>2.4700000000000002</v>
      </c>
      <c r="L175">
        <v>0.104</v>
      </c>
      <c r="M175" t="s">
        <v>33</v>
      </c>
      <c r="N175">
        <v>-999</v>
      </c>
      <c r="O175">
        <v>10.96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 t="s">
        <v>29</v>
      </c>
      <c r="W175" s="1">
        <v>36138</v>
      </c>
      <c r="AH175">
        <v>174</v>
      </c>
      <c r="AI175">
        <f t="shared" si="16"/>
        <v>6.5100000000000051</v>
      </c>
      <c r="AJ175">
        <f t="shared" si="17"/>
        <v>37.47</v>
      </c>
      <c r="AK175" s="5">
        <f t="shared" si="18"/>
        <v>10.96</v>
      </c>
      <c r="AL175" s="3">
        <f t="shared" si="19"/>
        <v>5.6640288924558542</v>
      </c>
      <c r="AM175" s="3">
        <f t="shared" si="20"/>
        <v>5.2959711075441467</v>
      </c>
      <c r="AN175" s="3">
        <f t="shared" si="21"/>
        <v>0.104</v>
      </c>
      <c r="AO175" s="3">
        <f t="shared" si="22"/>
        <v>0.78849999999999987</v>
      </c>
      <c r="AP175" s="3">
        <f t="shared" si="23"/>
        <v>0.78849999999999987</v>
      </c>
    </row>
    <row r="176" spans="1:42" x14ac:dyDescent="0.25">
      <c r="A176" t="s">
        <v>23</v>
      </c>
      <c r="B176" t="s">
        <v>24</v>
      </c>
      <c r="C176">
        <v>1994</v>
      </c>
      <c r="D176" t="s">
        <v>174</v>
      </c>
      <c r="E176" t="s">
        <v>209</v>
      </c>
      <c r="F176" t="s">
        <v>27</v>
      </c>
      <c r="G176">
        <v>14</v>
      </c>
      <c r="H176">
        <v>532341.5</v>
      </c>
      <c r="I176">
        <v>6192870.7000000002</v>
      </c>
      <c r="J176">
        <v>80.55</v>
      </c>
      <c r="K176">
        <v>3.31</v>
      </c>
      <c r="L176">
        <v>0.13600000000000001</v>
      </c>
      <c r="M176" t="s">
        <v>31</v>
      </c>
      <c r="N176">
        <v>-999</v>
      </c>
      <c r="O176">
        <v>12.86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 t="s">
        <v>29</v>
      </c>
      <c r="W176" s="1">
        <v>36138</v>
      </c>
      <c r="AH176">
        <v>175</v>
      </c>
      <c r="AI176">
        <f t="shared" si="16"/>
        <v>5.5499999999999972</v>
      </c>
      <c r="AJ176">
        <f t="shared" si="17"/>
        <v>38.31</v>
      </c>
      <c r="AK176" s="5">
        <f t="shared" si="18"/>
        <v>12.86</v>
      </c>
      <c r="AL176" s="3">
        <f t="shared" si="19"/>
        <v>5.6640288924558542</v>
      </c>
      <c r="AM176" s="3">
        <f t="shared" si="20"/>
        <v>7.1959711075441453</v>
      </c>
      <c r="AN176" s="3">
        <f t="shared" si="21"/>
        <v>0.13600000000000001</v>
      </c>
      <c r="AO176" s="3">
        <f t="shared" si="22"/>
        <v>0.78849999999999987</v>
      </c>
      <c r="AP176" s="3">
        <f t="shared" si="23"/>
        <v>0.78849999999999987</v>
      </c>
    </row>
    <row r="177" spans="1:42" x14ac:dyDescent="0.25">
      <c r="A177" t="s">
        <v>23</v>
      </c>
      <c r="B177" t="s">
        <v>24</v>
      </c>
      <c r="C177">
        <v>1994</v>
      </c>
      <c r="D177" t="s">
        <v>174</v>
      </c>
      <c r="E177" t="s">
        <v>210</v>
      </c>
      <c r="F177" t="s">
        <v>27</v>
      </c>
      <c r="G177">
        <v>14</v>
      </c>
      <c r="H177">
        <v>532343.5</v>
      </c>
      <c r="I177">
        <v>6192871.7000000002</v>
      </c>
      <c r="J177">
        <v>81.03</v>
      </c>
      <c r="K177">
        <v>5.31</v>
      </c>
      <c r="L177">
        <v>0.112</v>
      </c>
      <c r="M177" t="s">
        <v>33</v>
      </c>
      <c r="N177">
        <v>-999</v>
      </c>
      <c r="O177">
        <v>11.52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 t="s">
        <v>29</v>
      </c>
      <c r="W177" s="1">
        <v>36138</v>
      </c>
      <c r="AH177">
        <v>176</v>
      </c>
      <c r="AI177">
        <f t="shared" si="16"/>
        <v>6.0300000000000011</v>
      </c>
      <c r="AJ177">
        <f t="shared" si="17"/>
        <v>40.31</v>
      </c>
      <c r="AK177" s="5">
        <f t="shared" si="18"/>
        <v>11.52</v>
      </c>
      <c r="AL177" s="3">
        <f t="shared" si="19"/>
        <v>5.6640288924558542</v>
      </c>
      <c r="AM177" s="3">
        <f t="shared" si="20"/>
        <v>5.8559711075441454</v>
      </c>
      <c r="AN177" s="3">
        <f t="shared" si="21"/>
        <v>0.112</v>
      </c>
      <c r="AO177" s="3">
        <f t="shared" si="22"/>
        <v>0.78849999999999987</v>
      </c>
      <c r="AP177" s="3">
        <f t="shared" si="23"/>
        <v>0.78849999999999987</v>
      </c>
    </row>
    <row r="178" spans="1:42" x14ac:dyDescent="0.25">
      <c r="A178" t="s">
        <v>23</v>
      </c>
      <c r="B178" t="s">
        <v>24</v>
      </c>
      <c r="C178">
        <v>1994</v>
      </c>
      <c r="D178" t="s">
        <v>174</v>
      </c>
      <c r="E178" t="s">
        <v>211</v>
      </c>
      <c r="F178" t="s">
        <v>27</v>
      </c>
      <c r="G178">
        <v>14</v>
      </c>
      <c r="H178">
        <v>532340.5</v>
      </c>
      <c r="I178">
        <v>6192869.7000000002</v>
      </c>
      <c r="J178">
        <v>80.489999999999995</v>
      </c>
      <c r="K178">
        <v>1.61</v>
      </c>
      <c r="L178">
        <v>8.4000000000000005E-2</v>
      </c>
      <c r="M178" t="s">
        <v>28</v>
      </c>
      <c r="N178">
        <v>-999</v>
      </c>
      <c r="O178">
        <v>9.34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 t="s">
        <v>29</v>
      </c>
      <c r="W178" s="1">
        <v>36138</v>
      </c>
      <c r="AH178">
        <v>177</v>
      </c>
      <c r="AI178">
        <f t="shared" si="16"/>
        <v>5.4899999999999949</v>
      </c>
      <c r="AJ178">
        <f t="shared" si="17"/>
        <v>36.61</v>
      </c>
      <c r="AK178" s="5">
        <f t="shared" si="18"/>
        <v>9.34</v>
      </c>
      <c r="AL178" s="3">
        <f t="shared" si="19"/>
        <v>5.6640288924558542</v>
      </c>
      <c r="AM178" s="3">
        <f t="shared" si="20"/>
        <v>3.6759711075441457</v>
      </c>
      <c r="AN178" s="3">
        <f t="shared" si="21"/>
        <v>8.4000000000000005E-2</v>
      </c>
      <c r="AO178" s="3">
        <f t="shared" si="22"/>
        <v>0.78849999999999987</v>
      </c>
      <c r="AP178" s="3">
        <f t="shared" si="23"/>
        <v>0.78849999999999987</v>
      </c>
    </row>
    <row r="179" spans="1:42" x14ac:dyDescent="0.25">
      <c r="A179" t="s">
        <v>23</v>
      </c>
      <c r="B179" t="s">
        <v>24</v>
      </c>
      <c r="C179">
        <v>1994</v>
      </c>
      <c r="D179" t="s">
        <v>174</v>
      </c>
      <c r="E179" t="s">
        <v>212</v>
      </c>
      <c r="F179" t="s">
        <v>27</v>
      </c>
      <c r="G179">
        <v>14</v>
      </c>
      <c r="H179">
        <v>532342.5</v>
      </c>
      <c r="I179">
        <v>6192867.7000000002</v>
      </c>
      <c r="J179">
        <v>83</v>
      </c>
      <c r="K179">
        <v>1.64</v>
      </c>
      <c r="L179">
        <v>8.7999999999999995E-2</v>
      </c>
      <c r="M179" t="s">
        <v>33</v>
      </c>
      <c r="N179">
        <v>-999</v>
      </c>
      <c r="O179">
        <v>9.69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 t="s">
        <v>29</v>
      </c>
      <c r="W179" s="1">
        <v>36138</v>
      </c>
      <c r="AH179">
        <v>178</v>
      </c>
      <c r="AI179">
        <f t="shared" si="16"/>
        <v>8</v>
      </c>
      <c r="AJ179">
        <f t="shared" si="17"/>
        <v>36.64</v>
      </c>
      <c r="AK179" s="5">
        <f t="shared" si="18"/>
        <v>9.69</v>
      </c>
      <c r="AL179" s="3">
        <f t="shared" si="19"/>
        <v>5.6640288924558542</v>
      </c>
      <c r="AM179" s="3">
        <f t="shared" si="20"/>
        <v>4.0259711075441453</v>
      </c>
      <c r="AN179" s="3">
        <f t="shared" si="21"/>
        <v>8.7999999999999995E-2</v>
      </c>
      <c r="AO179" s="3">
        <f t="shared" si="22"/>
        <v>0.78849999999999987</v>
      </c>
      <c r="AP179" s="3">
        <f t="shared" si="23"/>
        <v>0.78849999999999987</v>
      </c>
    </row>
    <row r="180" spans="1:42" x14ac:dyDescent="0.25">
      <c r="A180" t="s">
        <v>23</v>
      </c>
      <c r="B180" t="s">
        <v>24</v>
      </c>
      <c r="C180">
        <v>1994</v>
      </c>
      <c r="D180" t="s">
        <v>174</v>
      </c>
      <c r="E180" t="s">
        <v>213</v>
      </c>
      <c r="F180" t="s">
        <v>27</v>
      </c>
      <c r="G180">
        <v>14</v>
      </c>
      <c r="H180">
        <v>532343.5</v>
      </c>
      <c r="I180">
        <v>6192865.7000000002</v>
      </c>
      <c r="J180">
        <v>85.47</v>
      </c>
      <c r="K180">
        <v>1.1599999999999999</v>
      </c>
      <c r="L180">
        <v>0.13800000000000001</v>
      </c>
      <c r="M180" t="s">
        <v>31</v>
      </c>
      <c r="N180">
        <v>-999</v>
      </c>
      <c r="O180">
        <v>12.95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 t="s">
        <v>29</v>
      </c>
      <c r="W180" s="1">
        <v>36138</v>
      </c>
      <c r="AH180">
        <v>179</v>
      </c>
      <c r="AI180">
        <f t="shared" si="16"/>
        <v>10.469999999999999</v>
      </c>
      <c r="AJ180">
        <f t="shared" si="17"/>
        <v>36.159999999999997</v>
      </c>
      <c r="AK180" s="5">
        <f t="shared" si="18"/>
        <v>12.95</v>
      </c>
      <c r="AL180" s="3">
        <f t="shared" si="19"/>
        <v>5.6640288924558542</v>
      </c>
      <c r="AM180" s="3">
        <f t="shared" si="20"/>
        <v>7.2859711075441451</v>
      </c>
      <c r="AN180" s="3">
        <f t="shared" si="21"/>
        <v>0.13800000000000001</v>
      </c>
      <c r="AO180" s="3">
        <f t="shared" si="22"/>
        <v>0.78849999999999987</v>
      </c>
      <c r="AP180" s="3">
        <f t="shared" si="23"/>
        <v>0.78849999999999987</v>
      </c>
    </row>
    <row r="181" spans="1:42" x14ac:dyDescent="0.25">
      <c r="A181" t="s">
        <v>23</v>
      </c>
      <c r="B181" t="s">
        <v>24</v>
      </c>
      <c r="C181">
        <v>1994</v>
      </c>
      <c r="D181" t="s">
        <v>174</v>
      </c>
      <c r="E181" t="s">
        <v>214</v>
      </c>
      <c r="F181" t="s">
        <v>27</v>
      </c>
      <c r="G181">
        <v>14</v>
      </c>
      <c r="H181">
        <v>532344.5</v>
      </c>
      <c r="I181">
        <v>6192865.7000000002</v>
      </c>
      <c r="J181">
        <v>86.13</v>
      </c>
      <c r="K181">
        <v>1.36</v>
      </c>
      <c r="L181">
        <v>7.2999999999999995E-2</v>
      </c>
      <c r="M181" t="s">
        <v>28</v>
      </c>
      <c r="N181">
        <v>-999</v>
      </c>
      <c r="O181">
        <v>8.31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 t="s">
        <v>29</v>
      </c>
      <c r="W181" s="1">
        <v>36138</v>
      </c>
      <c r="AH181">
        <v>180</v>
      </c>
      <c r="AI181">
        <f t="shared" si="16"/>
        <v>11.129999999999995</v>
      </c>
      <c r="AJ181">
        <f t="shared" si="17"/>
        <v>36.36</v>
      </c>
      <c r="AK181" s="5">
        <f t="shared" si="18"/>
        <v>8.31</v>
      </c>
      <c r="AL181" s="3">
        <f t="shared" si="19"/>
        <v>5.6640288924558542</v>
      </c>
      <c r="AM181" s="3">
        <f t="shared" si="20"/>
        <v>2.6459711075441463</v>
      </c>
      <c r="AN181" s="3">
        <f t="shared" si="21"/>
        <v>7.2999999999999995E-2</v>
      </c>
      <c r="AO181" s="3">
        <f t="shared" si="22"/>
        <v>0.78849999999999987</v>
      </c>
      <c r="AP181" s="3">
        <f t="shared" si="23"/>
        <v>0.78849999999999987</v>
      </c>
    </row>
    <row r="182" spans="1:42" x14ac:dyDescent="0.25">
      <c r="A182" t="s">
        <v>23</v>
      </c>
      <c r="B182" t="s">
        <v>24</v>
      </c>
      <c r="C182">
        <v>1994</v>
      </c>
      <c r="D182" t="s">
        <v>174</v>
      </c>
      <c r="E182" t="s">
        <v>215</v>
      </c>
      <c r="F182" t="s">
        <v>27</v>
      </c>
      <c r="G182">
        <v>14</v>
      </c>
      <c r="H182">
        <v>532344.5</v>
      </c>
      <c r="I182">
        <v>6192865.7000000002</v>
      </c>
      <c r="J182">
        <v>86.73</v>
      </c>
      <c r="K182">
        <v>1.54</v>
      </c>
      <c r="L182">
        <v>6.9000000000000006E-2</v>
      </c>
      <c r="M182" t="s">
        <v>28</v>
      </c>
      <c r="N182">
        <v>-999</v>
      </c>
      <c r="O182">
        <v>7.91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 t="s">
        <v>29</v>
      </c>
      <c r="W182" s="1">
        <v>36138</v>
      </c>
      <c r="AH182">
        <v>181</v>
      </c>
      <c r="AI182">
        <f t="shared" si="16"/>
        <v>11.730000000000004</v>
      </c>
      <c r="AJ182">
        <f t="shared" si="17"/>
        <v>36.54</v>
      </c>
      <c r="AK182" s="5">
        <f t="shared" si="18"/>
        <v>7.91</v>
      </c>
      <c r="AL182" s="3">
        <f t="shared" si="19"/>
        <v>5.6640288924558542</v>
      </c>
      <c r="AM182" s="3">
        <f t="shared" si="20"/>
        <v>2.245971107544146</v>
      </c>
      <c r="AN182" s="3">
        <f t="shared" si="21"/>
        <v>6.9000000000000006E-2</v>
      </c>
      <c r="AO182" s="3">
        <f t="shared" si="22"/>
        <v>0.78849999999999987</v>
      </c>
      <c r="AP182" s="3">
        <f t="shared" si="23"/>
        <v>0.78849999999999987</v>
      </c>
    </row>
    <row r="183" spans="1:42" x14ac:dyDescent="0.25">
      <c r="A183" t="s">
        <v>23</v>
      </c>
      <c r="B183" t="s">
        <v>24</v>
      </c>
      <c r="C183">
        <v>1994</v>
      </c>
      <c r="D183" t="s">
        <v>174</v>
      </c>
      <c r="E183" t="s">
        <v>216</v>
      </c>
      <c r="F183" t="s">
        <v>27</v>
      </c>
      <c r="G183">
        <v>14</v>
      </c>
      <c r="H183">
        <v>532345.5</v>
      </c>
      <c r="I183">
        <v>6192864.7000000002</v>
      </c>
      <c r="J183">
        <v>87.56</v>
      </c>
      <c r="K183">
        <v>1.41</v>
      </c>
      <c r="L183">
        <v>0.114</v>
      </c>
      <c r="M183" t="s">
        <v>33</v>
      </c>
      <c r="N183">
        <v>-999</v>
      </c>
      <c r="O183">
        <v>11.65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 t="s">
        <v>29</v>
      </c>
      <c r="W183" s="1">
        <v>36138</v>
      </c>
      <c r="AH183">
        <v>182</v>
      </c>
      <c r="AI183">
        <f t="shared" si="16"/>
        <v>12.560000000000002</v>
      </c>
      <c r="AJ183">
        <f t="shared" si="17"/>
        <v>36.409999999999997</v>
      </c>
      <c r="AK183" s="5">
        <f t="shared" si="18"/>
        <v>11.65</v>
      </c>
      <c r="AL183" s="3">
        <f t="shared" si="19"/>
        <v>5.6640288924558542</v>
      </c>
      <c r="AM183" s="3">
        <f t="shared" si="20"/>
        <v>5.9859711075441462</v>
      </c>
      <c r="AN183" s="3">
        <f t="shared" si="21"/>
        <v>0.114</v>
      </c>
      <c r="AO183" s="3">
        <f t="shared" si="22"/>
        <v>0.78849999999999987</v>
      </c>
      <c r="AP183" s="3">
        <f t="shared" si="23"/>
        <v>0.78849999999999987</v>
      </c>
    </row>
    <row r="184" spans="1:42" x14ac:dyDescent="0.25">
      <c r="A184" t="s">
        <v>23</v>
      </c>
      <c r="B184" t="s">
        <v>24</v>
      </c>
      <c r="C184">
        <v>1994</v>
      </c>
      <c r="D184" t="s">
        <v>174</v>
      </c>
      <c r="E184" t="s">
        <v>217</v>
      </c>
      <c r="F184" t="s">
        <v>27</v>
      </c>
      <c r="G184">
        <v>14</v>
      </c>
      <c r="H184">
        <v>532345.5</v>
      </c>
      <c r="I184">
        <v>6192863.7000000002</v>
      </c>
      <c r="J184">
        <v>88.4</v>
      </c>
      <c r="K184">
        <v>1.1000000000000001</v>
      </c>
      <c r="L184">
        <v>0.10199999999999999</v>
      </c>
      <c r="M184" t="s">
        <v>33</v>
      </c>
      <c r="N184">
        <v>-999</v>
      </c>
      <c r="O184">
        <v>10.82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 t="s">
        <v>29</v>
      </c>
      <c r="W184" s="1">
        <v>36138</v>
      </c>
      <c r="AH184">
        <v>183</v>
      </c>
      <c r="AI184">
        <f t="shared" si="16"/>
        <v>13.400000000000006</v>
      </c>
      <c r="AJ184">
        <f t="shared" si="17"/>
        <v>36.1</v>
      </c>
      <c r="AK184" s="5">
        <f t="shared" si="18"/>
        <v>10.82</v>
      </c>
      <c r="AL184" s="3">
        <f t="shared" si="19"/>
        <v>5.6640288924558542</v>
      </c>
      <c r="AM184" s="3">
        <f t="shared" si="20"/>
        <v>5.1559711075441461</v>
      </c>
      <c r="AN184" s="3">
        <f t="shared" si="21"/>
        <v>0.10199999999999999</v>
      </c>
      <c r="AO184" s="3">
        <f t="shared" si="22"/>
        <v>0.78849999999999987</v>
      </c>
      <c r="AP184" s="3">
        <f t="shared" si="23"/>
        <v>0.78849999999999987</v>
      </c>
    </row>
    <row r="185" spans="1:42" x14ac:dyDescent="0.25">
      <c r="A185" t="s">
        <v>23</v>
      </c>
      <c r="B185" t="s">
        <v>24</v>
      </c>
      <c r="C185">
        <v>1994</v>
      </c>
      <c r="D185" t="s">
        <v>174</v>
      </c>
      <c r="E185" t="s">
        <v>218</v>
      </c>
      <c r="F185" t="s">
        <v>27</v>
      </c>
      <c r="G185">
        <v>14</v>
      </c>
      <c r="H185">
        <v>532344.5</v>
      </c>
      <c r="I185">
        <v>6192865.7000000002</v>
      </c>
      <c r="J185">
        <v>86.84</v>
      </c>
      <c r="K185">
        <v>1.5</v>
      </c>
      <c r="L185">
        <v>5.5E-2</v>
      </c>
      <c r="M185" t="s">
        <v>28</v>
      </c>
      <c r="N185">
        <v>-999</v>
      </c>
      <c r="O185">
        <v>6.41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 t="s">
        <v>29</v>
      </c>
      <c r="W185" s="1">
        <v>36138</v>
      </c>
      <c r="AH185">
        <v>184</v>
      </c>
      <c r="AI185">
        <f t="shared" si="16"/>
        <v>11.840000000000003</v>
      </c>
      <c r="AJ185">
        <f t="shared" si="17"/>
        <v>36.5</v>
      </c>
      <c r="AK185" s="5">
        <f t="shared" si="18"/>
        <v>6.41</v>
      </c>
      <c r="AL185" s="3">
        <f t="shared" si="19"/>
        <v>5.6640288924558542</v>
      </c>
      <c r="AM185" s="3">
        <f t="shared" si="20"/>
        <v>0.74597110754414597</v>
      </c>
      <c r="AN185" s="3">
        <f t="shared" si="21"/>
        <v>5.5E-2</v>
      </c>
      <c r="AO185" s="3">
        <f t="shared" si="22"/>
        <v>0.78849999999999987</v>
      </c>
      <c r="AP185" s="3">
        <f t="shared" si="23"/>
        <v>0.78849999999999987</v>
      </c>
    </row>
    <row r="186" spans="1:42" x14ac:dyDescent="0.25">
      <c r="A186" t="s">
        <v>23</v>
      </c>
      <c r="B186" t="s">
        <v>24</v>
      </c>
      <c r="C186">
        <v>1994</v>
      </c>
      <c r="D186" t="s">
        <v>174</v>
      </c>
      <c r="E186" t="s">
        <v>219</v>
      </c>
      <c r="F186" t="s">
        <v>27</v>
      </c>
      <c r="G186">
        <v>14</v>
      </c>
      <c r="H186">
        <v>532344.5</v>
      </c>
      <c r="I186">
        <v>6192865.7000000002</v>
      </c>
      <c r="J186">
        <v>86.39</v>
      </c>
      <c r="K186">
        <v>1.19</v>
      </c>
      <c r="L186">
        <v>9.1999999999999998E-2</v>
      </c>
      <c r="M186" t="s">
        <v>33</v>
      </c>
      <c r="N186">
        <v>-999</v>
      </c>
      <c r="O186">
        <v>10.029999999999999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 t="s">
        <v>29</v>
      </c>
      <c r="W186" s="1">
        <v>36138</v>
      </c>
      <c r="AH186">
        <v>185</v>
      </c>
      <c r="AI186">
        <f t="shared" si="16"/>
        <v>11.39</v>
      </c>
      <c r="AJ186">
        <f t="shared" si="17"/>
        <v>36.19</v>
      </c>
      <c r="AK186" s="5">
        <f t="shared" si="18"/>
        <v>10.029999999999999</v>
      </c>
      <c r="AL186" s="3">
        <f t="shared" si="19"/>
        <v>5.6640288924558542</v>
      </c>
      <c r="AM186" s="3">
        <f t="shared" si="20"/>
        <v>4.3659711075441452</v>
      </c>
      <c r="AN186" s="3">
        <f t="shared" si="21"/>
        <v>9.1999999999999998E-2</v>
      </c>
      <c r="AO186" s="3">
        <f t="shared" si="22"/>
        <v>0.78849999999999987</v>
      </c>
      <c r="AP186" s="3">
        <f t="shared" si="23"/>
        <v>0.78849999999999987</v>
      </c>
    </row>
    <row r="187" spans="1:42" x14ac:dyDescent="0.25">
      <c r="A187" t="s">
        <v>23</v>
      </c>
      <c r="B187" t="s">
        <v>24</v>
      </c>
      <c r="C187">
        <v>1994</v>
      </c>
      <c r="D187" t="s">
        <v>174</v>
      </c>
      <c r="E187" t="s">
        <v>220</v>
      </c>
      <c r="F187" t="s">
        <v>27</v>
      </c>
      <c r="G187">
        <v>14</v>
      </c>
      <c r="H187">
        <v>532343.5</v>
      </c>
      <c r="I187">
        <v>6192867.7000000002</v>
      </c>
      <c r="J187">
        <v>83.9</v>
      </c>
      <c r="K187">
        <v>2.2400000000000002</v>
      </c>
      <c r="L187">
        <v>5.6000000000000001E-2</v>
      </c>
      <c r="M187" t="s">
        <v>28</v>
      </c>
      <c r="N187">
        <v>-999</v>
      </c>
      <c r="O187">
        <v>6.52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 t="s">
        <v>29</v>
      </c>
      <c r="W187" s="1">
        <v>36138</v>
      </c>
      <c r="AH187">
        <v>186</v>
      </c>
      <c r="AI187">
        <f t="shared" si="16"/>
        <v>8.9000000000000057</v>
      </c>
      <c r="AJ187">
        <f t="shared" si="17"/>
        <v>37.24</v>
      </c>
      <c r="AK187" s="5">
        <f t="shared" si="18"/>
        <v>6.52</v>
      </c>
      <c r="AL187" s="3">
        <f t="shared" si="19"/>
        <v>5.6640288924558542</v>
      </c>
      <c r="AM187" s="3">
        <f t="shared" si="20"/>
        <v>0.8559711075441454</v>
      </c>
      <c r="AN187" s="3">
        <f t="shared" si="21"/>
        <v>5.6000000000000001E-2</v>
      </c>
      <c r="AO187" s="3">
        <f t="shared" si="22"/>
        <v>0.78849999999999987</v>
      </c>
      <c r="AP187" s="3">
        <f t="shared" si="23"/>
        <v>0.78849999999999987</v>
      </c>
    </row>
    <row r="188" spans="1:42" x14ac:dyDescent="0.25">
      <c r="A188" t="s">
        <v>23</v>
      </c>
      <c r="B188" t="s">
        <v>24</v>
      </c>
      <c r="C188">
        <v>1994</v>
      </c>
      <c r="D188" t="s">
        <v>174</v>
      </c>
      <c r="E188" t="s">
        <v>221</v>
      </c>
      <c r="F188" t="s">
        <v>27</v>
      </c>
      <c r="G188">
        <v>14</v>
      </c>
      <c r="H188">
        <v>532342.5</v>
      </c>
      <c r="I188">
        <v>6192867.7000000002</v>
      </c>
      <c r="J188">
        <v>83.06</v>
      </c>
      <c r="K188">
        <v>1.49</v>
      </c>
      <c r="L188">
        <v>0.11899999999999999</v>
      </c>
      <c r="M188" t="s">
        <v>33</v>
      </c>
      <c r="N188">
        <v>-999</v>
      </c>
      <c r="O188">
        <v>11.96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 t="s">
        <v>29</v>
      </c>
      <c r="W188" s="1">
        <v>36138</v>
      </c>
      <c r="AH188">
        <v>187</v>
      </c>
      <c r="AI188">
        <f t="shared" si="16"/>
        <v>8.0600000000000023</v>
      </c>
      <c r="AJ188">
        <f t="shared" si="17"/>
        <v>36.489999999999995</v>
      </c>
      <c r="AK188" s="5">
        <f t="shared" si="18"/>
        <v>11.96</v>
      </c>
      <c r="AL188" s="3">
        <f t="shared" si="19"/>
        <v>5.6640288924558542</v>
      </c>
      <c r="AM188" s="3">
        <f t="shared" si="20"/>
        <v>6.2959711075441467</v>
      </c>
      <c r="AN188" s="3">
        <f t="shared" si="21"/>
        <v>0.11899999999999999</v>
      </c>
      <c r="AO188" s="3">
        <f t="shared" si="22"/>
        <v>0.78849999999999987</v>
      </c>
      <c r="AP188" s="3">
        <f t="shared" si="23"/>
        <v>0.78849999999999987</v>
      </c>
    </row>
    <row r="189" spans="1:42" x14ac:dyDescent="0.25">
      <c r="A189" t="s">
        <v>23</v>
      </c>
      <c r="B189" t="s">
        <v>24</v>
      </c>
      <c r="C189">
        <v>1994</v>
      </c>
      <c r="D189" t="s">
        <v>174</v>
      </c>
      <c r="E189" t="s">
        <v>222</v>
      </c>
      <c r="F189" t="s">
        <v>27</v>
      </c>
      <c r="G189">
        <v>14</v>
      </c>
      <c r="H189">
        <v>532344.5</v>
      </c>
      <c r="I189">
        <v>6192871.7000000002</v>
      </c>
      <c r="J189">
        <v>82.42</v>
      </c>
      <c r="K189">
        <v>5.52</v>
      </c>
      <c r="L189">
        <v>0.114</v>
      </c>
      <c r="M189" t="s">
        <v>31</v>
      </c>
      <c r="N189">
        <v>-999</v>
      </c>
      <c r="O189">
        <v>11.65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 t="s">
        <v>29</v>
      </c>
      <c r="W189" s="1">
        <v>36138</v>
      </c>
      <c r="AH189">
        <v>188</v>
      </c>
      <c r="AI189">
        <f t="shared" si="16"/>
        <v>7.4200000000000017</v>
      </c>
      <c r="AJ189">
        <f t="shared" si="17"/>
        <v>40.519999999999996</v>
      </c>
      <c r="AK189" s="5">
        <f t="shared" si="18"/>
        <v>11.65</v>
      </c>
      <c r="AL189" s="3">
        <f t="shared" si="19"/>
        <v>5.6640288924558542</v>
      </c>
      <c r="AM189" s="3">
        <f t="shared" si="20"/>
        <v>5.9859711075441462</v>
      </c>
      <c r="AN189" s="3">
        <f t="shared" si="21"/>
        <v>0.114</v>
      </c>
      <c r="AO189" s="3">
        <f t="shared" si="22"/>
        <v>0.78849999999999987</v>
      </c>
      <c r="AP189" s="3">
        <f t="shared" si="23"/>
        <v>0.78849999999999987</v>
      </c>
    </row>
    <row r="190" spans="1:42" x14ac:dyDescent="0.25">
      <c r="A190" t="s">
        <v>23</v>
      </c>
      <c r="B190" t="s">
        <v>24</v>
      </c>
      <c r="C190">
        <v>1994</v>
      </c>
      <c r="D190" t="s">
        <v>223</v>
      </c>
      <c r="E190" t="s">
        <v>224</v>
      </c>
      <c r="F190" t="s">
        <v>27</v>
      </c>
      <c r="G190">
        <v>14</v>
      </c>
      <c r="H190">
        <v>532355.5</v>
      </c>
      <c r="I190">
        <v>6192879.7000000002</v>
      </c>
      <c r="J190">
        <v>83.84</v>
      </c>
      <c r="K190">
        <v>19.38</v>
      </c>
      <c r="L190">
        <v>0.14899999999999999</v>
      </c>
      <c r="M190" t="s">
        <v>31</v>
      </c>
      <c r="N190">
        <v>-999</v>
      </c>
      <c r="O190">
        <v>13.39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 t="s">
        <v>29</v>
      </c>
      <c r="W190" s="1">
        <v>36138</v>
      </c>
      <c r="AH190">
        <v>189</v>
      </c>
      <c r="AI190">
        <f t="shared" si="16"/>
        <v>8.8400000000000034</v>
      </c>
      <c r="AJ190">
        <f t="shared" si="17"/>
        <v>54.379999999999995</v>
      </c>
      <c r="AK190" s="5">
        <f t="shared" si="18"/>
        <v>13.39</v>
      </c>
      <c r="AL190" s="3">
        <f t="shared" si="19"/>
        <v>5.6640288924558542</v>
      </c>
      <c r="AM190" s="3">
        <f t="shared" si="20"/>
        <v>7.7259711075441464</v>
      </c>
      <c r="AN190" s="3">
        <f t="shared" si="21"/>
        <v>0.14899999999999999</v>
      </c>
      <c r="AO190" s="3">
        <f t="shared" si="22"/>
        <v>0.78849999999999987</v>
      </c>
      <c r="AP190" s="3">
        <f t="shared" si="23"/>
        <v>0.78849999999999987</v>
      </c>
    </row>
    <row r="191" spans="1:42" x14ac:dyDescent="0.25">
      <c r="A191" t="s">
        <v>23</v>
      </c>
      <c r="B191" t="s">
        <v>24</v>
      </c>
      <c r="C191">
        <v>1994</v>
      </c>
      <c r="D191" t="s">
        <v>223</v>
      </c>
      <c r="E191" t="s">
        <v>225</v>
      </c>
      <c r="F191" t="s">
        <v>27</v>
      </c>
      <c r="G191">
        <v>14</v>
      </c>
      <c r="H191">
        <v>532352.5</v>
      </c>
      <c r="I191">
        <v>6192881.7000000002</v>
      </c>
      <c r="J191">
        <v>80.94</v>
      </c>
      <c r="K191">
        <v>18.350000000000001</v>
      </c>
      <c r="L191">
        <v>9.2999999999999999E-2</v>
      </c>
      <c r="M191" t="s">
        <v>33</v>
      </c>
      <c r="N191">
        <v>-999</v>
      </c>
      <c r="O191">
        <v>10.11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 t="s">
        <v>29</v>
      </c>
      <c r="W191" s="1">
        <v>36138</v>
      </c>
      <c r="AH191">
        <v>190</v>
      </c>
      <c r="AI191">
        <f t="shared" si="16"/>
        <v>5.9399999999999977</v>
      </c>
      <c r="AJ191">
        <f t="shared" si="17"/>
        <v>53.35</v>
      </c>
      <c r="AK191" s="5">
        <f t="shared" si="18"/>
        <v>10.11</v>
      </c>
      <c r="AL191" s="3">
        <f t="shared" si="19"/>
        <v>5.6640288924558542</v>
      </c>
      <c r="AM191" s="3">
        <f t="shared" si="20"/>
        <v>4.4459711075441453</v>
      </c>
      <c r="AN191" s="3">
        <f t="shared" si="21"/>
        <v>9.2999999999999999E-2</v>
      </c>
      <c r="AO191" s="3">
        <f t="shared" si="22"/>
        <v>0.78849999999999987</v>
      </c>
      <c r="AP191" s="3">
        <f t="shared" si="23"/>
        <v>0.78849999999999987</v>
      </c>
    </row>
    <row r="192" spans="1:42" x14ac:dyDescent="0.25">
      <c r="A192" t="s">
        <v>23</v>
      </c>
      <c r="B192" t="s">
        <v>24</v>
      </c>
      <c r="C192">
        <v>1994</v>
      </c>
      <c r="D192" t="s">
        <v>223</v>
      </c>
      <c r="E192" t="s">
        <v>226</v>
      </c>
      <c r="F192" t="s">
        <v>27</v>
      </c>
      <c r="G192">
        <v>14</v>
      </c>
      <c r="H192">
        <v>532354.5</v>
      </c>
      <c r="I192">
        <v>6192881.7000000002</v>
      </c>
      <c r="J192">
        <v>81.94</v>
      </c>
      <c r="K192">
        <v>19.36</v>
      </c>
      <c r="L192">
        <v>0.152</v>
      </c>
      <c r="M192" t="s">
        <v>33</v>
      </c>
      <c r="N192">
        <v>-999</v>
      </c>
      <c r="O192">
        <v>13.49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 t="s">
        <v>29</v>
      </c>
      <c r="W192" s="1">
        <v>36138</v>
      </c>
      <c r="AH192">
        <v>191</v>
      </c>
      <c r="AI192">
        <f t="shared" si="16"/>
        <v>6.9399999999999977</v>
      </c>
      <c r="AJ192">
        <f t="shared" si="17"/>
        <v>54.36</v>
      </c>
      <c r="AK192" s="5">
        <f t="shared" si="18"/>
        <v>13.49</v>
      </c>
      <c r="AL192" s="3">
        <f t="shared" si="19"/>
        <v>5.6640288924558542</v>
      </c>
      <c r="AM192" s="3">
        <f t="shared" si="20"/>
        <v>7.825971107544146</v>
      </c>
      <c r="AN192" s="3">
        <f t="shared" si="21"/>
        <v>0.152</v>
      </c>
      <c r="AO192" s="3">
        <f t="shared" si="22"/>
        <v>0.78849999999999987</v>
      </c>
      <c r="AP192" s="3">
        <f t="shared" si="23"/>
        <v>0.78849999999999987</v>
      </c>
    </row>
    <row r="193" spans="1:42" x14ac:dyDescent="0.25">
      <c r="A193" t="s">
        <v>23</v>
      </c>
      <c r="B193" t="s">
        <v>24</v>
      </c>
      <c r="C193">
        <v>1994</v>
      </c>
      <c r="D193" t="s">
        <v>223</v>
      </c>
      <c r="E193" t="s">
        <v>227</v>
      </c>
      <c r="F193" t="s">
        <v>27</v>
      </c>
      <c r="G193">
        <v>14</v>
      </c>
      <c r="H193">
        <v>532354.5</v>
      </c>
      <c r="I193">
        <v>6192879.7000000002</v>
      </c>
      <c r="J193">
        <v>83.58</v>
      </c>
      <c r="K193">
        <v>18.59</v>
      </c>
      <c r="L193">
        <v>0.14699999999999999</v>
      </c>
      <c r="M193" t="s">
        <v>31</v>
      </c>
      <c r="N193">
        <v>-999</v>
      </c>
      <c r="O193">
        <v>13.31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 t="s">
        <v>29</v>
      </c>
      <c r="W193" s="1">
        <v>36138</v>
      </c>
      <c r="AH193">
        <v>192</v>
      </c>
      <c r="AI193">
        <f t="shared" si="16"/>
        <v>8.5799999999999983</v>
      </c>
      <c r="AJ193">
        <f t="shared" si="17"/>
        <v>53.59</v>
      </c>
      <c r="AK193" s="5">
        <f t="shared" si="18"/>
        <v>13.31</v>
      </c>
      <c r="AL193" s="3">
        <f t="shared" si="19"/>
        <v>5.6640288924558542</v>
      </c>
      <c r="AM193" s="3">
        <f t="shared" si="20"/>
        <v>7.6459711075441463</v>
      </c>
      <c r="AN193" s="3">
        <f t="shared" si="21"/>
        <v>0.14699999999999999</v>
      </c>
      <c r="AO193" s="3">
        <f t="shared" si="22"/>
        <v>0.78849999999999987</v>
      </c>
      <c r="AP193" s="3">
        <f t="shared" si="23"/>
        <v>0.78849999999999987</v>
      </c>
    </row>
    <row r="194" spans="1:42" x14ac:dyDescent="0.25">
      <c r="A194" t="s">
        <v>23</v>
      </c>
      <c r="B194" t="s">
        <v>24</v>
      </c>
      <c r="C194">
        <v>1994</v>
      </c>
      <c r="D194" t="s">
        <v>223</v>
      </c>
      <c r="E194" t="s">
        <v>228</v>
      </c>
      <c r="F194" t="s">
        <v>27</v>
      </c>
      <c r="G194">
        <v>14</v>
      </c>
      <c r="H194">
        <v>532359.5</v>
      </c>
      <c r="I194">
        <v>6192875.7000000002</v>
      </c>
      <c r="J194">
        <v>89.44</v>
      </c>
      <c r="K194">
        <v>18.8</v>
      </c>
      <c r="L194">
        <v>0.154</v>
      </c>
      <c r="M194" t="s">
        <v>31</v>
      </c>
      <c r="N194">
        <v>-999</v>
      </c>
      <c r="O194">
        <v>13.55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 t="s">
        <v>29</v>
      </c>
      <c r="W194" s="1">
        <v>36138</v>
      </c>
      <c r="AH194">
        <v>193</v>
      </c>
      <c r="AI194">
        <f t="shared" si="16"/>
        <v>14.439999999999998</v>
      </c>
      <c r="AJ194">
        <f t="shared" si="17"/>
        <v>53.8</v>
      </c>
      <c r="AK194" s="5">
        <f t="shared" si="18"/>
        <v>13.55</v>
      </c>
      <c r="AL194" s="3">
        <f t="shared" si="19"/>
        <v>5.6640288924558542</v>
      </c>
      <c r="AM194" s="3">
        <f t="shared" si="20"/>
        <v>7.8859711075441465</v>
      </c>
      <c r="AN194" s="3">
        <f t="shared" si="21"/>
        <v>0.154</v>
      </c>
      <c r="AO194" s="3">
        <f t="shared" si="22"/>
        <v>0.78849999999999987</v>
      </c>
      <c r="AP194" s="3">
        <f t="shared" si="23"/>
        <v>0.78849999999999987</v>
      </c>
    </row>
    <row r="195" spans="1:42" x14ac:dyDescent="0.25">
      <c r="A195" t="s">
        <v>23</v>
      </c>
      <c r="B195" t="s">
        <v>24</v>
      </c>
      <c r="C195">
        <v>1994</v>
      </c>
      <c r="D195" t="s">
        <v>223</v>
      </c>
      <c r="E195" t="s">
        <v>229</v>
      </c>
      <c r="F195" t="s">
        <v>27</v>
      </c>
      <c r="G195">
        <v>14</v>
      </c>
      <c r="H195">
        <v>532357.5</v>
      </c>
      <c r="I195">
        <v>6192875.7000000002</v>
      </c>
      <c r="J195">
        <v>88.45</v>
      </c>
      <c r="K195">
        <v>17.989999999999998</v>
      </c>
      <c r="L195">
        <v>5.5E-2</v>
      </c>
      <c r="M195" t="s">
        <v>28</v>
      </c>
      <c r="N195">
        <v>-999</v>
      </c>
      <c r="O195">
        <v>6.41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 t="s">
        <v>29</v>
      </c>
      <c r="W195" s="1">
        <v>36138</v>
      </c>
      <c r="AH195">
        <v>194</v>
      </c>
      <c r="AI195">
        <f t="shared" ref="AI195:AI258" si="24">J195-80+5</f>
        <v>13.450000000000003</v>
      </c>
      <c r="AJ195">
        <f t="shared" ref="AJ195:AJ258" si="25">K195+30+5</f>
        <v>52.989999999999995</v>
      </c>
      <c r="AK195" s="5">
        <f t="shared" ref="AK195:AK258" si="26">IF(N195&gt;-999,N195,O195)</f>
        <v>6.41</v>
      </c>
      <c r="AL195" s="3">
        <f t="shared" ref="AL195:AL258" si="27">IF(Q195&gt;-999,IF(AK195-Q195&gt;0,AK195-Q195,$AQ$2),$AQ$2)</f>
        <v>5.6640288924558542</v>
      </c>
      <c r="AM195" s="3">
        <f t="shared" ref="AM195:AM258" si="28">IF(AK195-AL195&gt;0,AK195-AL195,AK195)</f>
        <v>0.74597110754414597</v>
      </c>
      <c r="AN195" s="3">
        <f t="shared" ref="AN195:AN258" si="29">L195</f>
        <v>5.5E-2</v>
      </c>
      <c r="AO195" s="3">
        <f t="shared" ref="AO195:AO258" si="30">IF(R195&gt;-999,(COS(RADIANS(45))*(S195+T195+U195+R195))/4,$AR$2)</f>
        <v>0.78849999999999987</v>
      </c>
      <c r="AP195" s="3">
        <f t="shared" ref="AP195:AP258" si="31">IF(R195&gt;-999,(COS(RADIANS(45))*(S195+T195+U195+R195))/4,$AR$2)</f>
        <v>0.78849999999999987</v>
      </c>
    </row>
    <row r="196" spans="1:42" x14ac:dyDescent="0.25">
      <c r="A196" t="s">
        <v>23</v>
      </c>
      <c r="B196" t="s">
        <v>24</v>
      </c>
      <c r="C196">
        <v>1994</v>
      </c>
      <c r="D196" t="s">
        <v>223</v>
      </c>
      <c r="E196" t="s">
        <v>230</v>
      </c>
      <c r="F196" t="s">
        <v>27</v>
      </c>
      <c r="G196">
        <v>14</v>
      </c>
      <c r="H196">
        <v>532358.5</v>
      </c>
      <c r="I196">
        <v>6192876.7000000002</v>
      </c>
      <c r="J196">
        <v>88.68</v>
      </c>
      <c r="K196">
        <v>18.77</v>
      </c>
      <c r="L196">
        <v>4.2000000000000003E-2</v>
      </c>
      <c r="M196" t="s">
        <v>28</v>
      </c>
      <c r="N196">
        <v>-999</v>
      </c>
      <c r="O196">
        <v>4.8600000000000003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 t="s">
        <v>29</v>
      </c>
      <c r="W196" s="1">
        <v>36138</v>
      </c>
      <c r="AH196">
        <v>195</v>
      </c>
      <c r="AI196">
        <f t="shared" si="24"/>
        <v>13.680000000000007</v>
      </c>
      <c r="AJ196">
        <f t="shared" si="25"/>
        <v>53.769999999999996</v>
      </c>
      <c r="AK196" s="5">
        <f t="shared" si="26"/>
        <v>4.8600000000000003</v>
      </c>
      <c r="AL196" s="3">
        <f t="shared" si="27"/>
        <v>5.6640288924558542</v>
      </c>
      <c r="AM196" s="3">
        <f t="shared" si="28"/>
        <v>4.8600000000000003</v>
      </c>
      <c r="AN196" s="3">
        <f t="shared" si="29"/>
        <v>4.2000000000000003E-2</v>
      </c>
      <c r="AO196" s="3">
        <f t="shared" si="30"/>
        <v>0.78849999999999987</v>
      </c>
      <c r="AP196" s="3">
        <f t="shared" si="31"/>
        <v>0.78849999999999987</v>
      </c>
    </row>
    <row r="197" spans="1:42" x14ac:dyDescent="0.25">
      <c r="A197" t="s">
        <v>23</v>
      </c>
      <c r="B197" t="s">
        <v>24</v>
      </c>
      <c r="C197">
        <v>1994</v>
      </c>
      <c r="D197" t="s">
        <v>223</v>
      </c>
      <c r="E197" t="s">
        <v>231</v>
      </c>
      <c r="F197" t="s">
        <v>27</v>
      </c>
      <c r="G197">
        <v>14</v>
      </c>
      <c r="H197">
        <v>532357.5</v>
      </c>
      <c r="I197">
        <v>6192875.7000000002</v>
      </c>
      <c r="J197">
        <v>87.96</v>
      </c>
      <c r="K197">
        <v>17.91</v>
      </c>
      <c r="L197">
        <v>0.16200000000000001</v>
      </c>
      <c r="M197" t="s">
        <v>33</v>
      </c>
      <c r="N197">
        <v>-999</v>
      </c>
      <c r="O197">
        <v>13.77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 t="s">
        <v>29</v>
      </c>
      <c r="W197" s="1">
        <v>36138</v>
      </c>
      <c r="AH197">
        <v>196</v>
      </c>
      <c r="AI197">
        <f t="shared" si="24"/>
        <v>12.959999999999994</v>
      </c>
      <c r="AJ197">
        <f t="shared" si="25"/>
        <v>52.91</v>
      </c>
      <c r="AK197" s="5">
        <f t="shared" si="26"/>
        <v>13.77</v>
      </c>
      <c r="AL197" s="3">
        <f t="shared" si="27"/>
        <v>5.6640288924558542</v>
      </c>
      <c r="AM197" s="3">
        <f t="shared" si="28"/>
        <v>8.1059711075441463</v>
      </c>
      <c r="AN197" s="3">
        <f t="shared" si="29"/>
        <v>0.16200000000000001</v>
      </c>
      <c r="AO197" s="3">
        <f t="shared" si="30"/>
        <v>0.78849999999999987</v>
      </c>
      <c r="AP197" s="3">
        <f t="shared" si="31"/>
        <v>0.78849999999999987</v>
      </c>
    </row>
    <row r="198" spans="1:42" x14ac:dyDescent="0.25">
      <c r="A198" t="s">
        <v>23</v>
      </c>
      <c r="B198" t="s">
        <v>24</v>
      </c>
      <c r="C198">
        <v>1994</v>
      </c>
      <c r="D198" t="s">
        <v>223</v>
      </c>
      <c r="E198" t="s">
        <v>232</v>
      </c>
      <c r="F198" t="s">
        <v>27</v>
      </c>
      <c r="G198">
        <v>14</v>
      </c>
      <c r="H198">
        <v>532353.5</v>
      </c>
      <c r="I198">
        <v>6192878.7000000002</v>
      </c>
      <c r="J198">
        <v>83.27</v>
      </c>
      <c r="K198">
        <v>17.2</v>
      </c>
      <c r="L198">
        <v>9.7000000000000003E-2</v>
      </c>
      <c r="M198" t="s">
        <v>31</v>
      </c>
      <c r="N198">
        <v>-999</v>
      </c>
      <c r="O198">
        <v>10.43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 t="s">
        <v>29</v>
      </c>
      <c r="W198" s="1">
        <v>36138</v>
      </c>
      <c r="AH198">
        <v>197</v>
      </c>
      <c r="AI198">
        <f t="shared" si="24"/>
        <v>8.269999999999996</v>
      </c>
      <c r="AJ198">
        <f t="shared" si="25"/>
        <v>52.2</v>
      </c>
      <c r="AK198" s="5">
        <f t="shared" si="26"/>
        <v>10.43</v>
      </c>
      <c r="AL198" s="3">
        <f t="shared" si="27"/>
        <v>5.6640288924558542</v>
      </c>
      <c r="AM198" s="3">
        <f t="shared" si="28"/>
        <v>4.7659711075441455</v>
      </c>
      <c r="AN198" s="3">
        <f t="shared" si="29"/>
        <v>9.7000000000000003E-2</v>
      </c>
      <c r="AO198" s="3">
        <f t="shared" si="30"/>
        <v>0.78849999999999987</v>
      </c>
      <c r="AP198" s="3">
        <f t="shared" si="31"/>
        <v>0.78849999999999987</v>
      </c>
    </row>
    <row r="199" spans="1:42" x14ac:dyDescent="0.25">
      <c r="A199" t="s">
        <v>23</v>
      </c>
      <c r="B199" t="s">
        <v>24</v>
      </c>
      <c r="C199">
        <v>1994</v>
      </c>
      <c r="D199" t="s">
        <v>223</v>
      </c>
      <c r="E199" t="s">
        <v>233</v>
      </c>
      <c r="F199" t="s">
        <v>27</v>
      </c>
      <c r="G199">
        <v>14</v>
      </c>
      <c r="H199">
        <v>532351.5</v>
      </c>
      <c r="I199">
        <v>6192878.7000000002</v>
      </c>
      <c r="J199">
        <v>82.14</v>
      </c>
      <c r="K199">
        <v>15.93</v>
      </c>
      <c r="L199">
        <v>0.19700000000000001</v>
      </c>
      <c r="M199" t="s">
        <v>33</v>
      </c>
      <c r="N199">
        <v>-999</v>
      </c>
      <c r="O199">
        <v>14.1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 t="s">
        <v>29</v>
      </c>
      <c r="W199" s="1">
        <v>36138</v>
      </c>
      <c r="AH199">
        <v>198</v>
      </c>
      <c r="AI199">
        <f t="shared" si="24"/>
        <v>7.1400000000000006</v>
      </c>
      <c r="AJ199">
        <f t="shared" si="25"/>
        <v>50.93</v>
      </c>
      <c r="AK199" s="5">
        <f t="shared" si="26"/>
        <v>14.1</v>
      </c>
      <c r="AL199" s="3">
        <f t="shared" si="27"/>
        <v>5.6640288924558542</v>
      </c>
      <c r="AM199" s="3">
        <f t="shared" si="28"/>
        <v>8.4359711075441446</v>
      </c>
      <c r="AN199" s="3">
        <f t="shared" si="29"/>
        <v>0.19700000000000001</v>
      </c>
      <c r="AO199" s="3">
        <f t="shared" si="30"/>
        <v>0.78849999999999987</v>
      </c>
      <c r="AP199" s="3">
        <f t="shared" si="31"/>
        <v>0.78849999999999987</v>
      </c>
    </row>
    <row r="200" spans="1:42" x14ac:dyDescent="0.25">
      <c r="A200" t="s">
        <v>23</v>
      </c>
      <c r="B200" t="s">
        <v>24</v>
      </c>
      <c r="C200">
        <v>1994</v>
      </c>
      <c r="D200" t="s">
        <v>223</v>
      </c>
      <c r="E200" t="s">
        <v>234</v>
      </c>
      <c r="F200" t="s">
        <v>27</v>
      </c>
      <c r="G200">
        <v>14</v>
      </c>
      <c r="H200">
        <v>532353.5</v>
      </c>
      <c r="I200">
        <v>6192877.7000000002</v>
      </c>
      <c r="J200">
        <v>84</v>
      </c>
      <c r="K200">
        <v>16.77</v>
      </c>
      <c r="L200">
        <v>0.16200000000000001</v>
      </c>
      <c r="M200" t="s">
        <v>31</v>
      </c>
      <c r="N200">
        <v>-999</v>
      </c>
      <c r="O200">
        <v>13.77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 t="s">
        <v>29</v>
      </c>
      <c r="W200" s="1">
        <v>36138</v>
      </c>
      <c r="AH200">
        <v>199</v>
      </c>
      <c r="AI200">
        <f t="shared" si="24"/>
        <v>9</v>
      </c>
      <c r="AJ200">
        <f t="shared" si="25"/>
        <v>51.769999999999996</v>
      </c>
      <c r="AK200" s="5">
        <f t="shared" si="26"/>
        <v>13.77</v>
      </c>
      <c r="AL200" s="3">
        <f t="shared" si="27"/>
        <v>5.6640288924558542</v>
      </c>
      <c r="AM200" s="3">
        <f t="shared" si="28"/>
        <v>8.1059711075441463</v>
      </c>
      <c r="AN200" s="3">
        <f t="shared" si="29"/>
        <v>0.16200000000000001</v>
      </c>
      <c r="AO200" s="3">
        <f t="shared" si="30"/>
        <v>0.78849999999999987</v>
      </c>
      <c r="AP200" s="3">
        <f t="shared" si="31"/>
        <v>0.78849999999999987</v>
      </c>
    </row>
    <row r="201" spans="1:42" x14ac:dyDescent="0.25">
      <c r="A201" t="s">
        <v>23</v>
      </c>
      <c r="B201" t="s">
        <v>24</v>
      </c>
      <c r="C201">
        <v>1994</v>
      </c>
      <c r="D201" t="s">
        <v>223</v>
      </c>
      <c r="E201" t="s">
        <v>235</v>
      </c>
      <c r="F201" t="s">
        <v>27</v>
      </c>
      <c r="G201">
        <v>14</v>
      </c>
      <c r="H201">
        <v>532353.5</v>
      </c>
      <c r="I201">
        <v>6192875.7000000002</v>
      </c>
      <c r="J201">
        <v>85.31</v>
      </c>
      <c r="K201">
        <v>15.06</v>
      </c>
      <c r="L201">
        <v>0.14399999999999999</v>
      </c>
      <c r="M201" t="s">
        <v>33</v>
      </c>
      <c r="N201">
        <v>-999</v>
      </c>
      <c r="O201">
        <v>13.2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 t="s">
        <v>29</v>
      </c>
      <c r="W201" s="1">
        <v>36138</v>
      </c>
      <c r="AH201">
        <v>200</v>
      </c>
      <c r="AI201">
        <f t="shared" si="24"/>
        <v>10.310000000000002</v>
      </c>
      <c r="AJ201">
        <f t="shared" si="25"/>
        <v>50.06</v>
      </c>
      <c r="AK201" s="5">
        <f t="shared" si="26"/>
        <v>13.2</v>
      </c>
      <c r="AL201" s="3">
        <f t="shared" si="27"/>
        <v>5.6640288924558542</v>
      </c>
      <c r="AM201" s="3">
        <f t="shared" si="28"/>
        <v>7.5359711075441451</v>
      </c>
      <c r="AN201" s="3">
        <f t="shared" si="29"/>
        <v>0.14399999999999999</v>
      </c>
      <c r="AO201" s="3">
        <f t="shared" si="30"/>
        <v>0.78849999999999987</v>
      </c>
      <c r="AP201" s="3">
        <f t="shared" si="31"/>
        <v>0.78849999999999987</v>
      </c>
    </row>
    <row r="202" spans="1:42" x14ac:dyDescent="0.25">
      <c r="A202" t="s">
        <v>23</v>
      </c>
      <c r="B202" t="s">
        <v>24</v>
      </c>
      <c r="C202">
        <v>1994</v>
      </c>
      <c r="D202" t="s">
        <v>223</v>
      </c>
      <c r="E202" t="s">
        <v>236</v>
      </c>
      <c r="F202" t="s">
        <v>27</v>
      </c>
      <c r="G202">
        <v>14</v>
      </c>
      <c r="H202">
        <v>532354.5</v>
      </c>
      <c r="I202">
        <v>6192875.7000000002</v>
      </c>
      <c r="J202">
        <v>86.51</v>
      </c>
      <c r="K202">
        <v>15.92</v>
      </c>
      <c r="L202">
        <v>0.184</v>
      </c>
      <c r="M202" t="s">
        <v>33</v>
      </c>
      <c r="N202">
        <v>-999</v>
      </c>
      <c r="O202">
        <v>14.1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 t="s">
        <v>29</v>
      </c>
      <c r="W202" s="1">
        <v>36138</v>
      </c>
      <c r="AH202">
        <v>201</v>
      </c>
      <c r="AI202">
        <f t="shared" si="24"/>
        <v>11.510000000000005</v>
      </c>
      <c r="AJ202">
        <f t="shared" si="25"/>
        <v>50.92</v>
      </c>
      <c r="AK202" s="5">
        <f t="shared" si="26"/>
        <v>14.1</v>
      </c>
      <c r="AL202" s="3">
        <f t="shared" si="27"/>
        <v>5.6640288924558542</v>
      </c>
      <c r="AM202" s="3">
        <f t="shared" si="28"/>
        <v>8.4359711075441446</v>
      </c>
      <c r="AN202" s="3">
        <f t="shared" si="29"/>
        <v>0.184</v>
      </c>
      <c r="AO202" s="3">
        <f t="shared" si="30"/>
        <v>0.78849999999999987</v>
      </c>
      <c r="AP202" s="3">
        <f t="shared" si="31"/>
        <v>0.78849999999999987</v>
      </c>
    </row>
    <row r="203" spans="1:42" x14ac:dyDescent="0.25">
      <c r="A203" t="s">
        <v>23</v>
      </c>
      <c r="B203" t="s">
        <v>24</v>
      </c>
      <c r="C203">
        <v>1994</v>
      </c>
      <c r="D203" t="s">
        <v>223</v>
      </c>
      <c r="E203" t="s">
        <v>237</v>
      </c>
      <c r="F203" t="s">
        <v>27</v>
      </c>
      <c r="G203">
        <v>14</v>
      </c>
      <c r="H203">
        <v>532356.5</v>
      </c>
      <c r="I203">
        <v>6192873.7000000002</v>
      </c>
      <c r="J203">
        <v>89.09</v>
      </c>
      <c r="K203">
        <v>15.78</v>
      </c>
      <c r="L203">
        <v>0.124</v>
      </c>
      <c r="M203" t="s">
        <v>33</v>
      </c>
      <c r="N203">
        <v>-999</v>
      </c>
      <c r="O203">
        <v>12.25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 t="s">
        <v>29</v>
      </c>
      <c r="W203" s="1">
        <v>36138</v>
      </c>
      <c r="AH203">
        <v>202</v>
      </c>
      <c r="AI203">
        <f t="shared" si="24"/>
        <v>14.090000000000003</v>
      </c>
      <c r="AJ203">
        <f t="shared" si="25"/>
        <v>50.78</v>
      </c>
      <c r="AK203" s="5">
        <f t="shared" si="26"/>
        <v>12.25</v>
      </c>
      <c r="AL203" s="3">
        <f t="shared" si="27"/>
        <v>5.6640288924558542</v>
      </c>
      <c r="AM203" s="3">
        <f t="shared" si="28"/>
        <v>6.5859711075441458</v>
      </c>
      <c r="AN203" s="3">
        <f t="shared" si="29"/>
        <v>0.124</v>
      </c>
      <c r="AO203" s="3">
        <f t="shared" si="30"/>
        <v>0.78849999999999987</v>
      </c>
      <c r="AP203" s="3">
        <f t="shared" si="31"/>
        <v>0.78849999999999987</v>
      </c>
    </row>
    <row r="204" spans="1:42" x14ac:dyDescent="0.25">
      <c r="A204" t="s">
        <v>23</v>
      </c>
      <c r="B204" t="s">
        <v>24</v>
      </c>
      <c r="C204">
        <v>1994</v>
      </c>
      <c r="D204" t="s">
        <v>223</v>
      </c>
      <c r="E204" t="s">
        <v>238</v>
      </c>
      <c r="F204" t="s">
        <v>27</v>
      </c>
      <c r="G204">
        <v>14</v>
      </c>
      <c r="H204">
        <v>532354.5</v>
      </c>
      <c r="I204">
        <v>6192872.7000000002</v>
      </c>
      <c r="J204">
        <v>88.86</v>
      </c>
      <c r="K204">
        <v>13.52</v>
      </c>
      <c r="L204">
        <v>0.10199999999999999</v>
      </c>
      <c r="M204" t="s">
        <v>33</v>
      </c>
      <c r="N204">
        <v>-999</v>
      </c>
      <c r="O204">
        <v>10.82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 t="s">
        <v>29</v>
      </c>
      <c r="W204" s="1">
        <v>36138</v>
      </c>
      <c r="AH204">
        <v>203</v>
      </c>
      <c r="AI204">
        <f t="shared" si="24"/>
        <v>13.86</v>
      </c>
      <c r="AJ204">
        <f t="shared" si="25"/>
        <v>48.519999999999996</v>
      </c>
      <c r="AK204" s="5">
        <f t="shared" si="26"/>
        <v>10.82</v>
      </c>
      <c r="AL204" s="3">
        <f t="shared" si="27"/>
        <v>5.6640288924558542</v>
      </c>
      <c r="AM204" s="3">
        <f t="shared" si="28"/>
        <v>5.1559711075441461</v>
      </c>
      <c r="AN204" s="3">
        <f t="shared" si="29"/>
        <v>0.10199999999999999</v>
      </c>
      <c r="AO204" s="3">
        <f t="shared" si="30"/>
        <v>0.78849999999999987</v>
      </c>
      <c r="AP204" s="3">
        <f t="shared" si="31"/>
        <v>0.78849999999999987</v>
      </c>
    </row>
    <row r="205" spans="1:42" x14ac:dyDescent="0.25">
      <c r="A205" t="s">
        <v>23</v>
      </c>
      <c r="B205" t="s">
        <v>24</v>
      </c>
      <c r="C205">
        <v>1994</v>
      </c>
      <c r="D205" t="s">
        <v>223</v>
      </c>
      <c r="E205" t="s">
        <v>239</v>
      </c>
      <c r="F205" t="s">
        <v>27</v>
      </c>
      <c r="G205">
        <v>14</v>
      </c>
      <c r="H205">
        <v>532354.5</v>
      </c>
      <c r="I205">
        <v>6192873.7000000002</v>
      </c>
      <c r="J205">
        <v>87.76</v>
      </c>
      <c r="K205">
        <v>13.61</v>
      </c>
      <c r="L205">
        <v>0.18</v>
      </c>
      <c r="M205" t="s">
        <v>33</v>
      </c>
      <c r="N205">
        <v>-999</v>
      </c>
      <c r="O205">
        <v>14.07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 t="s">
        <v>29</v>
      </c>
      <c r="W205" s="1">
        <v>36138</v>
      </c>
      <c r="AH205">
        <v>204</v>
      </c>
      <c r="AI205">
        <f t="shared" si="24"/>
        <v>12.760000000000005</v>
      </c>
      <c r="AJ205">
        <f t="shared" si="25"/>
        <v>48.61</v>
      </c>
      <c r="AK205" s="5">
        <f t="shared" si="26"/>
        <v>14.07</v>
      </c>
      <c r="AL205" s="3">
        <f t="shared" si="27"/>
        <v>5.6640288924558542</v>
      </c>
      <c r="AM205" s="3">
        <f t="shared" si="28"/>
        <v>8.405971107544147</v>
      </c>
      <c r="AN205" s="3">
        <f t="shared" si="29"/>
        <v>0.18</v>
      </c>
      <c r="AO205" s="3">
        <f t="shared" si="30"/>
        <v>0.78849999999999987</v>
      </c>
      <c r="AP205" s="3">
        <f t="shared" si="31"/>
        <v>0.78849999999999987</v>
      </c>
    </row>
    <row r="206" spans="1:42" x14ac:dyDescent="0.25">
      <c r="A206" t="s">
        <v>23</v>
      </c>
      <c r="B206" t="s">
        <v>24</v>
      </c>
      <c r="C206">
        <v>1994</v>
      </c>
      <c r="D206" t="s">
        <v>223</v>
      </c>
      <c r="E206" t="s">
        <v>240</v>
      </c>
      <c r="F206" t="s">
        <v>27</v>
      </c>
      <c r="G206">
        <v>14</v>
      </c>
      <c r="H206">
        <v>532353.5</v>
      </c>
      <c r="I206">
        <v>6192873.7000000002</v>
      </c>
      <c r="J206">
        <v>86.82</v>
      </c>
      <c r="K206">
        <v>13.73</v>
      </c>
      <c r="L206">
        <v>0.11</v>
      </c>
      <c r="M206" t="s">
        <v>28</v>
      </c>
      <c r="N206">
        <v>-999</v>
      </c>
      <c r="O206">
        <v>11.38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 t="s">
        <v>29</v>
      </c>
      <c r="W206" s="1">
        <v>36138</v>
      </c>
      <c r="AH206">
        <v>205</v>
      </c>
      <c r="AI206">
        <f t="shared" si="24"/>
        <v>11.819999999999993</v>
      </c>
      <c r="AJ206">
        <f t="shared" si="25"/>
        <v>48.730000000000004</v>
      </c>
      <c r="AK206" s="5">
        <f t="shared" si="26"/>
        <v>11.38</v>
      </c>
      <c r="AL206" s="3">
        <f t="shared" si="27"/>
        <v>5.6640288924558542</v>
      </c>
      <c r="AM206" s="3">
        <f t="shared" si="28"/>
        <v>5.7159711075441466</v>
      </c>
      <c r="AN206" s="3">
        <f t="shared" si="29"/>
        <v>0.11</v>
      </c>
      <c r="AO206" s="3">
        <f t="shared" si="30"/>
        <v>0.78849999999999987</v>
      </c>
      <c r="AP206" s="3">
        <f t="shared" si="31"/>
        <v>0.78849999999999987</v>
      </c>
    </row>
    <row r="207" spans="1:42" x14ac:dyDescent="0.25">
      <c r="A207" t="s">
        <v>23</v>
      </c>
      <c r="B207" t="s">
        <v>24</v>
      </c>
      <c r="C207">
        <v>1994</v>
      </c>
      <c r="D207" t="s">
        <v>223</v>
      </c>
      <c r="E207" t="s">
        <v>241</v>
      </c>
      <c r="F207" t="s">
        <v>27</v>
      </c>
      <c r="G207">
        <v>14</v>
      </c>
      <c r="H207">
        <v>532352.5</v>
      </c>
      <c r="I207">
        <v>6192874.7000000002</v>
      </c>
      <c r="J207">
        <v>86</v>
      </c>
      <c r="K207">
        <v>13.25</v>
      </c>
      <c r="L207">
        <v>0.128</v>
      </c>
      <c r="M207" t="s">
        <v>33</v>
      </c>
      <c r="N207">
        <v>-999</v>
      </c>
      <c r="O207">
        <v>12.47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 t="s">
        <v>29</v>
      </c>
      <c r="W207" s="1">
        <v>36138</v>
      </c>
      <c r="AH207">
        <v>206</v>
      </c>
      <c r="AI207">
        <f t="shared" si="24"/>
        <v>11</v>
      </c>
      <c r="AJ207">
        <f t="shared" si="25"/>
        <v>48.25</v>
      </c>
      <c r="AK207" s="5">
        <f t="shared" si="26"/>
        <v>12.47</v>
      </c>
      <c r="AL207" s="3">
        <f t="shared" si="27"/>
        <v>5.6640288924558542</v>
      </c>
      <c r="AM207" s="3">
        <f t="shared" si="28"/>
        <v>6.8059711075441465</v>
      </c>
      <c r="AN207" s="3">
        <f t="shared" si="29"/>
        <v>0.128</v>
      </c>
      <c r="AO207" s="3">
        <f t="shared" si="30"/>
        <v>0.78849999999999987</v>
      </c>
      <c r="AP207" s="3">
        <f t="shared" si="31"/>
        <v>0.78849999999999987</v>
      </c>
    </row>
    <row r="208" spans="1:42" x14ac:dyDescent="0.25">
      <c r="A208" t="s">
        <v>23</v>
      </c>
      <c r="B208" t="s">
        <v>24</v>
      </c>
      <c r="C208">
        <v>1994</v>
      </c>
      <c r="D208" t="s">
        <v>223</v>
      </c>
      <c r="E208" t="s">
        <v>242</v>
      </c>
      <c r="F208" t="s">
        <v>27</v>
      </c>
      <c r="G208">
        <v>14</v>
      </c>
      <c r="H208">
        <v>532352.5</v>
      </c>
      <c r="I208">
        <v>6192875.7000000002</v>
      </c>
      <c r="J208">
        <v>85.36</v>
      </c>
      <c r="K208">
        <v>13.98</v>
      </c>
      <c r="L208">
        <v>3.4000000000000002E-2</v>
      </c>
      <c r="M208" t="s">
        <v>28</v>
      </c>
      <c r="N208">
        <v>-999</v>
      </c>
      <c r="O208">
        <v>3.85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 t="s">
        <v>29</v>
      </c>
      <c r="W208" s="1">
        <v>36138</v>
      </c>
      <c r="AH208">
        <v>207</v>
      </c>
      <c r="AI208">
        <f t="shared" si="24"/>
        <v>10.36</v>
      </c>
      <c r="AJ208">
        <f t="shared" si="25"/>
        <v>48.980000000000004</v>
      </c>
      <c r="AK208" s="5">
        <f t="shared" si="26"/>
        <v>3.85</v>
      </c>
      <c r="AL208" s="3">
        <f t="shared" si="27"/>
        <v>5.6640288924558542</v>
      </c>
      <c r="AM208" s="3">
        <f t="shared" si="28"/>
        <v>3.85</v>
      </c>
      <c r="AN208" s="3">
        <f t="shared" si="29"/>
        <v>3.4000000000000002E-2</v>
      </c>
      <c r="AO208" s="3">
        <f t="shared" si="30"/>
        <v>0.78849999999999987</v>
      </c>
      <c r="AP208" s="3">
        <f t="shared" si="31"/>
        <v>0.78849999999999987</v>
      </c>
    </row>
    <row r="209" spans="1:42" x14ac:dyDescent="0.25">
      <c r="A209" t="s">
        <v>23</v>
      </c>
      <c r="B209" t="s">
        <v>24</v>
      </c>
      <c r="C209">
        <v>1994</v>
      </c>
      <c r="D209" t="s">
        <v>223</v>
      </c>
      <c r="E209" t="s">
        <v>243</v>
      </c>
      <c r="F209" t="s">
        <v>27</v>
      </c>
      <c r="G209">
        <v>14</v>
      </c>
      <c r="H209">
        <v>532353.5</v>
      </c>
      <c r="I209">
        <v>6192873.7000000002</v>
      </c>
      <c r="J209">
        <v>86.96</v>
      </c>
      <c r="K209">
        <v>13.23</v>
      </c>
      <c r="L209">
        <v>0.17399999999999999</v>
      </c>
      <c r="M209" t="s">
        <v>33</v>
      </c>
      <c r="N209">
        <v>-999</v>
      </c>
      <c r="O209">
        <v>14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 t="s">
        <v>29</v>
      </c>
      <c r="W209" s="1">
        <v>36138</v>
      </c>
      <c r="AH209">
        <v>208</v>
      </c>
      <c r="AI209">
        <f t="shared" si="24"/>
        <v>11.959999999999994</v>
      </c>
      <c r="AJ209">
        <f t="shared" si="25"/>
        <v>48.230000000000004</v>
      </c>
      <c r="AK209" s="5">
        <f t="shared" si="26"/>
        <v>14</v>
      </c>
      <c r="AL209" s="3">
        <f t="shared" si="27"/>
        <v>5.6640288924558542</v>
      </c>
      <c r="AM209" s="3">
        <f t="shared" si="28"/>
        <v>8.3359711075441467</v>
      </c>
      <c r="AN209" s="3">
        <f t="shared" si="29"/>
        <v>0.17399999999999999</v>
      </c>
      <c r="AO209" s="3">
        <f t="shared" si="30"/>
        <v>0.78849999999999987</v>
      </c>
      <c r="AP209" s="3">
        <f t="shared" si="31"/>
        <v>0.78849999999999987</v>
      </c>
    </row>
    <row r="210" spans="1:42" x14ac:dyDescent="0.25">
      <c r="A210" t="s">
        <v>23</v>
      </c>
      <c r="B210" t="s">
        <v>24</v>
      </c>
      <c r="C210">
        <v>1994</v>
      </c>
      <c r="D210" t="s">
        <v>223</v>
      </c>
      <c r="E210" t="s">
        <v>244</v>
      </c>
      <c r="F210" t="s">
        <v>27</v>
      </c>
      <c r="G210">
        <v>14</v>
      </c>
      <c r="H210">
        <v>532351.5</v>
      </c>
      <c r="I210">
        <v>6192876.7000000002</v>
      </c>
      <c r="J210">
        <v>82.99</v>
      </c>
      <c r="K210">
        <v>14</v>
      </c>
      <c r="L210">
        <v>7.0000000000000007E-2</v>
      </c>
      <c r="M210" t="s">
        <v>28</v>
      </c>
      <c r="N210">
        <v>-999</v>
      </c>
      <c r="O210">
        <v>8.01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 t="s">
        <v>29</v>
      </c>
      <c r="W210" s="1">
        <v>36138</v>
      </c>
      <c r="AH210">
        <v>209</v>
      </c>
      <c r="AI210">
        <f t="shared" si="24"/>
        <v>7.9899999999999949</v>
      </c>
      <c r="AJ210">
        <f t="shared" si="25"/>
        <v>49</v>
      </c>
      <c r="AK210" s="5">
        <f t="shared" si="26"/>
        <v>8.01</v>
      </c>
      <c r="AL210" s="3">
        <f t="shared" si="27"/>
        <v>5.6640288924558542</v>
      </c>
      <c r="AM210" s="3">
        <f t="shared" si="28"/>
        <v>2.3459711075441456</v>
      </c>
      <c r="AN210" s="3">
        <f t="shared" si="29"/>
        <v>7.0000000000000007E-2</v>
      </c>
      <c r="AO210" s="3">
        <f t="shared" si="30"/>
        <v>0.78849999999999987</v>
      </c>
      <c r="AP210" s="3">
        <f t="shared" si="31"/>
        <v>0.78849999999999987</v>
      </c>
    </row>
    <row r="211" spans="1:42" x14ac:dyDescent="0.25">
      <c r="A211" t="s">
        <v>23</v>
      </c>
      <c r="B211" t="s">
        <v>24</v>
      </c>
      <c r="C211">
        <v>1994</v>
      </c>
      <c r="D211" t="s">
        <v>223</v>
      </c>
      <c r="E211" t="s">
        <v>245</v>
      </c>
      <c r="F211" t="s">
        <v>27</v>
      </c>
      <c r="G211">
        <v>14</v>
      </c>
      <c r="H211">
        <v>532353.5</v>
      </c>
      <c r="I211">
        <v>6192869.7000000002</v>
      </c>
      <c r="J211">
        <v>89.68</v>
      </c>
      <c r="K211">
        <v>10.32</v>
      </c>
      <c r="L211">
        <v>8.6999999999999994E-2</v>
      </c>
      <c r="M211" t="s">
        <v>33</v>
      </c>
      <c r="N211">
        <v>-999</v>
      </c>
      <c r="O211">
        <v>9.61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 t="s">
        <v>29</v>
      </c>
      <c r="W211" s="1">
        <v>36138</v>
      </c>
      <c r="AH211">
        <v>210</v>
      </c>
      <c r="AI211">
        <f t="shared" si="24"/>
        <v>14.680000000000007</v>
      </c>
      <c r="AJ211">
        <f t="shared" si="25"/>
        <v>45.32</v>
      </c>
      <c r="AK211" s="5">
        <f t="shared" si="26"/>
        <v>9.61</v>
      </c>
      <c r="AL211" s="3">
        <f t="shared" si="27"/>
        <v>5.6640288924558542</v>
      </c>
      <c r="AM211" s="3">
        <f t="shared" si="28"/>
        <v>3.9459711075441453</v>
      </c>
      <c r="AN211" s="3">
        <f t="shared" si="29"/>
        <v>8.6999999999999994E-2</v>
      </c>
      <c r="AO211" s="3">
        <f t="shared" si="30"/>
        <v>0.78849999999999987</v>
      </c>
      <c r="AP211" s="3">
        <f t="shared" si="31"/>
        <v>0.78849999999999987</v>
      </c>
    </row>
    <row r="212" spans="1:42" x14ac:dyDescent="0.25">
      <c r="A212" t="s">
        <v>23</v>
      </c>
      <c r="B212" t="s">
        <v>24</v>
      </c>
      <c r="C212">
        <v>1994</v>
      </c>
      <c r="D212" t="s">
        <v>223</v>
      </c>
      <c r="E212" t="s">
        <v>246</v>
      </c>
      <c r="F212" t="s">
        <v>27</v>
      </c>
      <c r="G212">
        <v>14</v>
      </c>
      <c r="H212">
        <v>532352.5</v>
      </c>
      <c r="I212">
        <v>6192872.7000000002</v>
      </c>
      <c r="J212">
        <v>86.93</v>
      </c>
      <c r="K212">
        <v>11.67</v>
      </c>
      <c r="L212">
        <v>0.121</v>
      </c>
      <c r="M212" t="s">
        <v>33</v>
      </c>
      <c r="N212">
        <v>-999</v>
      </c>
      <c r="O212">
        <v>12.08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 t="s">
        <v>29</v>
      </c>
      <c r="W212" s="1">
        <v>36138</v>
      </c>
      <c r="AH212">
        <v>211</v>
      </c>
      <c r="AI212">
        <f t="shared" si="24"/>
        <v>11.930000000000007</v>
      </c>
      <c r="AJ212">
        <f t="shared" si="25"/>
        <v>46.67</v>
      </c>
      <c r="AK212" s="5">
        <f t="shared" si="26"/>
        <v>12.08</v>
      </c>
      <c r="AL212" s="3">
        <f t="shared" si="27"/>
        <v>5.6640288924558542</v>
      </c>
      <c r="AM212" s="3">
        <f t="shared" si="28"/>
        <v>6.4159711075441459</v>
      </c>
      <c r="AN212" s="3">
        <f t="shared" si="29"/>
        <v>0.121</v>
      </c>
      <c r="AO212" s="3">
        <f t="shared" si="30"/>
        <v>0.78849999999999987</v>
      </c>
      <c r="AP212" s="3">
        <f t="shared" si="31"/>
        <v>0.78849999999999987</v>
      </c>
    </row>
    <row r="213" spans="1:42" x14ac:dyDescent="0.25">
      <c r="A213" t="s">
        <v>23</v>
      </c>
      <c r="B213" t="s">
        <v>24</v>
      </c>
      <c r="C213">
        <v>1994</v>
      </c>
      <c r="D213" t="s">
        <v>223</v>
      </c>
      <c r="E213" t="s">
        <v>247</v>
      </c>
      <c r="F213" t="s">
        <v>27</v>
      </c>
      <c r="G213">
        <v>14</v>
      </c>
      <c r="H213">
        <v>532351.5</v>
      </c>
      <c r="I213">
        <v>6192873.7000000002</v>
      </c>
      <c r="J213">
        <v>85.7</v>
      </c>
      <c r="K213">
        <v>11.57</v>
      </c>
      <c r="L213">
        <v>0.16600000000000001</v>
      </c>
      <c r="M213" t="s">
        <v>33</v>
      </c>
      <c r="N213">
        <v>-999</v>
      </c>
      <c r="O213">
        <v>13.86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 t="s">
        <v>29</v>
      </c>
      <c r="W213" s="1">
        <v>36138</v>
      </c>
      <c r="AH213">
        <v>212</v>
      </c>
      <c r="AI213">
        <f t="shared" si="24"/>
        <v>10.700000000000003</v>
      </c>
      <c r="AJ213">
        <f t="shared" si="25"/>
        <v>46.57</v>
      </c>
      <c r="AK213" s="5">
        <f t="shared" si="26"/>
        <v>13.86</v>
      </c>
      <c r="AL213" s="3">
        <f t="shared" si="27"/>
        <v>5.6640288924558542</v>
      </c>
      <c r="AM213" s="3">
        <f t="shared" si="28"/>
        <v>8.1959711075441462</v>
      </c>
      <c r="AN213" s="3">
        <f t="shared" si="29"/>
        <v>0.16600000000000001</v>
      </c>
      <c r="AO213" s="3">
        <f t="shared" si="30"/>
        <v>0.78849999999999987</v>
      </c>
      <c r="AP213" s="3">
        <f t="shared" si="31"/>
        <v>0.78849999999999987</v>
      </c>
    </row>
    <row r="214" spans="1:42" x14ac:dyDescent="0.25">
      <c r="A214" t="s">
        <v>23</v>
      </c>
      <c r="B214" t="s">
        <v>24</v>
      </c>
      <c r="C214">
        <v>1994</v>
      </c>
      <c r="D214" t="s">
        <v>223</v>
      </c>
      <c r="E214" t="s">
        <v>248</v>
      </c>
      <c r="F214" t="s">
        <v>27</v>
      </c>
      <c r="G214">
        <v>14</v>
      </c>
      <c r="H214">
        <v>532350.5</v>
      </c>
      <c r="I214">
        <v>6192872.7000000002</v>
      </c>
      <c r="J214">
        <v>85.19</v>
      </c>
      <c r="K214">
        <v>10.87</v>
      </c>
      <c r="L214">
        <v>5.8000000000000003E-2</v>
      </c>
      <c r="M214" t="s">
        <v>28</v>
      </c>
      <c r="N214">
        <v>-999</v>
      </c>
      <c r="O214">
        <v>6.74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 t="s">
        <v>29</v>
      </c>
      <c r="W214" s="1">
        <v>36138</v>
      </c>
      <c r="AH214">
        <v>213</v>
      </c>
      <c r="AI214">
        <f t="shared" si="24"/>
        <v>10.189999999999998</v>
      </c>
      <c r="AJ214">
        <f t="shared" si="25"/>
        <v>45.87</v>
      </c>
      <c r="AK214" s="5">
        <f t="shared" si="26"/>
        <v>6.74</v>
      </c>
      <c r="AL214" s="3">
        <f t="shared" si="27"/>
        <v>5.6640288924558542</v>
      </c>
      <c r="AM214" s="3">
        <f t="shared" si="28"/>
        <v>1.075971107544146</v>
      </c>
      <c r="AN214" s="3">
        <f t="shared" si="29"/>
        <v>5.8000000000000003E-2</v>
      </c>
      <c r="AO214" s="3">
        <f t="shared" si="30"/>
        <v>0.78849999999999987</v>
      </c>
      <c r="AP214" s="3">
        <f t="shared" si="31"/>
        <v>0.78849999999999987</v>
      </c>
    </row>
    <row r="215" spans="1:42" x14ac:dyDescent="0.25">
      <c r="A215" t="s">
        <v>23</v>
      </c>
      <c r="B215" t="s">
        <v>24</v>
      </c>
      <c r="C215">
        <v>1994</v>
      </c>
      <c r="D215" t="s">
        <v>223</v>
      </c>
      <c r="E215" t="s">
        <v>249</v>
      </c>
      <c r="F215" t="s">
        <v>27</v>
      </c>
      <c r="G215">
        <v>14</v>
      </c>
      <c r="H215">
        <v>532350.5</v>
      </c>
      <c r="I215">
        <v>6192872.7000000002</v>
      </c>
      <c r="J215">
        <v>86.02</v>
      </c>
      <c r="K215">
        <v>10.54</v>
      </c>
      <c r="L215">
        <v>7.8E-2</v>
      </c>
      <c r="M215" t="s">
        <v>28</v>
      </c>
      <c r="N215">
        <v>-999</v>
      </c>
      <c r="O215">
        <v>8.7899999999999991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 t="s">
        <v>29</v>
      </c>
      <c r="W215" s="1">
        <v>36138</v>
      </c>
      <c r="AH215">
        <v>214</v>
      </c>
      <c r="AI215">
        <f t="shared" si="24"/>
        <v>11.019999999999996</v>
      </c>
      <c r="AJ215">
        <f t="shared" si="25"/>
        <v>45.54</v>
      </c>
      <c r="AK215" s="5">
        <f t="shared" si="26"/>
        <v>8.7899999999999991</v>
      </c>
      <c r="AL215" s="3">
        <f t="shared" si="27"/>
        <v>5.6640288924558542</v>
      </c>
      <c r="AM215" s="3">
        <f t="shared" si="28"/>
        <v>3.125971107544145</v>
      </c>
      <c r="AN215" s="3">
        <f t="shared" si="29"/>
        <v>7.8E-2</v>
      </c>
      <c r="AO215" s="3">
        <f t="shared" si="30"/>
        <v>0.78849999999999987</v>
      </c>
      <c r="AP215" s="3">
        <f t="shared" si="31"/>
        <v>0.78849999999999987</v>
      </c>
    </row>
    <row r="216" spans="1:42" x14ac:dyDescent="0.25">
      <c r="A216" t="s">
        <v>23</v>
      </c>
      <c r="B216" t="s">
        <v>24</v>
      </c>
      <c r="C216">
        <v>1994</v>
      </c>
      <c r="D216" t="s">
        <v>223</v>
      </c>
      <c r="E216" t="s">
        <v>250</v>
      </c>
      <c r="F216" t="s">
        <v>27</v>
      </c>
      <c r="G216">
        <v>14</v>
      </c>
      <c r="H216">
        <v>532351.5</v>
      </c>
      <c r="I216">
        <v>6192871.7000000002</v>
      </c>
      <c r="J216">
        <v>87.29</v>
      </c>
      <c r="K216">
        <v>10.85</v>
      </c>
      <c r="L216">
        <v>9.2999999999999999E-2</v>
      </c>
      <c r="M216" t="s">
        <v>28</v>
      </c>
      <c r="N216">
        <v>-999</v>
      </c>
      <c r="O216">
        <v>10.11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 t="s">
        <v>29</v>
      </c>
      <c r="W216" s="1">
        <v>36138</v>
      </c>
      <c r="AH216">
        <v>215</v>
      </c>
      <c r="AI216">
        <f t="shared" si="24"/>
        <v>12.290000000000006</v>
      </c>
      <c r="AJ216">
        <f t="shared" si="25"/>
        <v>45.85</v>
      </c>
      <c r="AK216" s="5">
        <f t="shared" si="26"/>
        <v>10.11</v>
      </c>
      <c r="AL216" s="3">
        <f t="shared" si="27"/>
        <v>5.6640288924558542</v>
      </c>
      <c r="AM216" s="3">
        <f t="shared" si="28"/>
        <v>4.4459711075441453</v>
      </c>
      <c r="AN216" s="3">
        <f t="shared" si="29"/>
        <v>9.2999999999999999E-2</v>
      </c>
      <c r="AO216" s="3">
        <f t="shared" si="30"/>
        <v>0.78849999999999987</v>
      </c>
      <c r="AP216" s="3">
        <f t="shared" si="31"/>
        <v>0.78849999999999987</v>
      </c>
    </row>
    <row r="217" spans="1:42" x14ac:dyDescent="0.25">
      <c r="A217" t="s">
        <v>23</v>
      </c>
      <c r="B217" t="s">
        <v>24</v>
      </c>
      <c r="C217">
        <v>1994</v>
      </c>
      <c r="D217" t="s">
        <v>251</v>
      </c>
      <c r="E217" t="s">
        <v>252</v>
      </c>
      <c r="F217" t="s">
        <v>27</v>
      </c>
      <c r="G217">
        <v>14</v>
      </c>
      <c r="H217">
        <v>532361.5</v>
      </c>
      <c r="I217">
        <v>6192888.7000000002</v>
      </c>
      <c r="J217">
        <v>81.8</v>
      </c>
      <c r="K217">
        <v>29.93</v>
      </c>
      <c r="L217">
        <v>0.159</v>
      </c>
      <c r="M217" t="s">
        <v>31</v>
      </c>
      <c r="N217">
        <v>-999</v>
      </c>
      <c r="O217">
        <v>13.69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 t="s">
        <v>29</v>
      </c>
      <c r="W217" s="1">
        <v>36138</v>
      </c>
      <c r="AH217">
        <v>216</v>
      </c>
      <c r="AI217">
        <f t="shared" si="24"/>
        <v>6.7999999999999972</v>
      </c>
      <c r="AJ217">
        <f t="shared" si="25"/>
        <v>64.930000000000007</v>
      </c>
      <c r="AK217" s="5">
        <f t="shared" si="26"/>
        <v>13.69</v>
      </c>
      <c r="AL217" s="3">
        <f t="shared" si="27"/>
        <v>5.6640288924558542</v>
      </c>
      <c r="AM217" s="3">
        <f t="shared" si="28"/>
        <v>8.0259711075441444</v>
      </c>
      <c r="AN217" s="3">
        <f t="shared" si="29"/>
        <v>0.159</v>
      </c>
      <c r="AO217" s="3">
        <f t="shared" si="30"/>
        <v>0.78849999999999987</v>
      </c>
      <c r="AP217" s="3">
        <f t="shared" si="31"/>
        <v>0.78849999999999987</v>
      </c>
    </row>
    <row r="218" spans="1:42" x14ac:dyDescent="0.25">
      <c r="A218" t="s">
        <v>23</v>
      </c>
      <c r="B218" t="s">
        <v>24</v>
      </c>
      <c r="C218">
        <v>1994</v>
      </c>
      <c r="D218" t="s">
        <v>251</v>
      </c>
      <c r="E218" t="s">
        <v>253</v>
      </c>
      <c r="F218" t="s">
        <v>27</v>
      </c>
      <c r="G218">
        <v>14</v>
      </c>
      <c r="H218">
        <v>532365.5</v>
      </c>
      <c r="I218">
        <v>6192883.7000000002</v>
      </c>
      <c r="J218">
        <v>88.14</v>
      </c>
      <c r="K218">
        <v>29.13</v>
      </c>
      <c r="L218">
        <v>0.11600000000000001</v>
      </c>
      <c r="M218" t="s">
        <v>33</v>
      </c>
      <c r="N218">
        <v>-999</v>
      </c>
      <c r="O218">
        <v>11.77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 t="s">
        <v>29</v>
      </c>
      <c r="W218" s="1">
        <v>36138</v>
      </c>
      <c r="AH218">
        <v>217</v>
      </c>
      <c r="AI218">
        <f t="shared" si="24"/>
        <v>13.14</v>
      </c>
      <c r="AJ218">
        <f t="shared" si="25"/>
        <v>64.13</v>
      </c>
      <c r="AK218" s="5">
        <f t="shared" si="26"/>
        <v>11.77</v>
      </c>
      <c r="AL218" s="3">
        <f t="shared" si="27"/>
        <v>5.6640288924558542</v>
      </c>
      <c r="AM218" s="3">
        <f t="shared" si="28"/>
        <v>6.1059711075441454</v>
      </c>
      <c r="AN218" s="3">
        <f t="shared" si="29"/>
        <v>0.11600000000000001</v>
      </c>
      <c r="AO218" s="3">
        <f t="shared" si="30"/>
        <v>0.78849999999999987</v>
      </c>
      <c r="AP218" s="3">
        <f t="shared" si="31"/>
        <v>0.78849999999999987</v>
      </c>
    </row>
    <row r="219" spans="1:42" x14ac:dyDescent="0.25">
      <c r="A219" t="s">
        <v>23</v>
      </c>
      <c r="B219" t="s">
        <v>24</v>
      </c>
      <c r="C219">
        <v>1994</v>
      </c>
      <c r="D219" t="s">
        <v>251</v>
      </c>
      <c r="E219" t="s">
        <v>254</v>
      </c>
      <c r="F219" t="s">
        <v>27</v>
      </c>
      <c r="G219">
        <v>14</v>
      </c>
      <c r="H219">
        <v>532364.5</v>
      </c>
      <c r="I219">
        <v>6192883.7000000002</v>
      </c>
      <c r="J219">
        <v>87.61</v>
      </c>
      <c r="K219">
        <v>28.68</v>
      </c>
      <c r="L219">
        <v>0.114</v>
      </c>
      <c r="M219" t="s">
        <v>28</v>
      </c>
      <c r="N219">
        <v>-999</v>
      </c>
      <c r="O219">
        <v>11.65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 t="s">
        <v>29</v>
      </c>
      <c r="W219" s="1">
        <v>36138</v>
      </c>
      <c r="AH219">
        <v>218</v>
      </c>
      <c r="AI219">
        <f t="shared" si="24"/>
        <v>12.61</v>
      </c>
      <c r="AJ219">
        <f t="shared" si="25"/>
        <v>63.68</v>
      </c>
      <c r="AK219" s="5">
        <f t="shared" si="26"/>
        <v>11.65</v>
      </c>
      <c r="AL219" s="3">
        <f t="shared" si="27"/>
        <v>5.6640288924558542</v>
      </c>
      <c r="AM219" s="3">
        <f t="shared" si="28"/>
        <v>5.9859711075441462</v>
      </c>
      <c r="AN219" s="3">
        <f t="shared" si="29"/>
        <v>0.114</v>
      </c>
      <c r="AO219" s="3">
        <f t="shared" si="30"/>
        <v>0.78849999999999987</v>
      </c>
      <c r="AP219" s="3">
        <f t="shared" si="31"/>
        <v>0.78849999999999987</v>
      </c>
    </row>
    <row r="220" spans="1:42" x14ac:dyDescent="0.25">
      <c r="A220" t="s">
        <v>23</v>
      </c>
      <c r="B220" t="s">
        <v>24</v>
      </c>
      <c r="C220">
        <v>1994</v>
      </c>
      <c r="D220" t="s">
        <v>251</v>
      </c>
      <c r="E220" t="s">
        <v>255</v>
      </c>
      <c r="F220" t="s">
        <v>27</v>
      </c>
      <c r="G220">
        <v>14</v>
      </c>
      <c r="H220">
        <v>532363.5</v>
      </c>
      <c r="I220">
        <v>6192884.7000000002</v>
      </c>
      <c r="J220">
        <v>86.46</v>
      </c>
      <c r="K220">
        <v>28.14</v>
      </c>
      <c r="L220">
        <v>0.155</v>
      </c>
      <c r="M220" t="s">
        <v>33</v>
      </c>
      <c r="N220">
        <v>-999</v>
      </c>
      <c r="O220">
        <v>13.58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 t="s">
        <v>29</v>
      </c>
      <c r="W220" s="1">
        <v>36138</v>
      </c>
      <c r="AH220">
        <v>219</v>
      </c>
      <c r="AI220">
        <f t="shared" si="24"/>
        <v>11.459999999999994</v>
      </c>
      <c r="AJ220">
        <f t="shared" si="25"/>
        <v>63.14</v>
      </c>
      <c r="AK220" s="5">
        <f t="shared" si="26"/>
        <v>13.58</v>
      </c>
      <c r="AL220" s="3">
        <f t="shared" si="27"/>
        <v>5.6640288924558542</v>
      </c>
      <c r="AM220" s="3">
        <f t="shared" si="28"/>
        <v>7.9159711075441459</v>
      </c>
      <c r="AN220" s="3">
        <f t="shared" si="29"/>
        <v>0.155</v>
      </c>
      <c r="AO220" s="3">
        <f t="shared" si="30"/>
        <v>0.78849999999999987</v>
      </c>
      <c r="AP220" s="3">
        <f t="shared" si="31"/>
        <v>0.78849999999999987</v>
      </c>
    </row>
    <row r="221" spans="1:42" x14ac:dyDescent="0.25">
      <c r="A221" t="s">
        <v>23</v>
      </c>
      <c r="B221" t="s">
        <v>24</v>
      </c>
      <c r="C221">
        <v>1994</v>
      </c>
      <c r="D221" t="s">
        <v>251</v>
      </c>
      <c r="E221" t="s">
        <v>256</v>
      </c>
      <c r="F221" t="s">
        <v>27</v>
      </c>
      <c r="G221">
        <v>14</v>
      </c>
      <c r="H221">
        <v>532364.5</v>
      </c>
      <c r="I221">
        <v>6192883.7000000002</v>
      </c>
      <c r="J221">
        <v>87.61</v>
      </c>
      <c r="K221">
        <v>28.68</v>
      </c>
      <c r="L221">
        <v>0.154</v>
      </c>
      <c r="M221" t="s">
        <v>33</v>
      </c>
      <c r="N221">
        <v>-999</v>
      </c>
      <c r="O221">
        <v>13.55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 t="s">
        <v>29</v>
      </c>
      <c r="W221" s="1">
        <v>36138</v>
      </c>
      <c r="AH221">
        <v>220</v>
      </c>
      <c r="AI221">
        <f t="shared" si="24"/>
        <v>12.61</v>
      </c>
      <c r="AJ221">
        <f t="shared" si="25"/>
        <v>63.68</v>
      </c>
      <c r="AK221" s="5">
        <f t="shared" si="26"/>
        <v>13.55</v>
      </c>
      <c r="AL221" s="3">
        <f t="shared" si="27"/>
        <v>5.6640288924558542</v>
      </c>
      <c r="AM221" s="3">
        <f t="shared" si="28"/>
        <v>7.8859711075441465</v>
      </c>
      <c r="AN221" s="3">
        <f t="shared" si="29"/>
        <v>0.154</v>
      </c>
      <c r="AO221" s="3">
        <f t="shared" si="30"/>
        <v>0.78849999999999987</v>
      </c>
      <c r="AP221" s="3">
        <f t="shared" si="31"/>
        <v>0.78849999999999987</v>
      </c>
    </row>
    <row r="222" spans="1:42" x14ac:dyDescent="0.25">
      <c r="A222" t="s">
        <v>23</v>
      </c>
      <c r="B222" t="s">
        <v>24</v>
      </c>
      <c r="C222">
        <v>1994</v>
      </c>
      <c r="D222" t="s">
        <v>251</v>
      </c>
      <c r="E222" t="s">
        <v>257</v>
      </c>
      <c r="F222" t="s">
        <v>27</v>
      </c>
      <c r="G222">
        <v>14</v>
      </c>
      <c r="H222">
        <v>532363.5</v>
      </c>
      <c r="I222">
        <v>6192884.7000000002</v>
      </c>
      <c r="J222">
        <v>86.46</v>
      </c>
      <c r="K222">
        <v>28.14</v>
      </c>
      <c r="L222">
        <v>0.14000000000000001</v>
      </c>
      <c r="M222" t="s">
        <v>33</v>
      </c>
      <c r="N222">
        <v>-999</v>
      </c>
      <c r="O222">
        <v>13.04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 t="s">
        <v>29</v>
      </c>
      <c r="W222" s="1">
        <v>36138</v>
      </c>
      <c r="AH222">
        <v>221</v>
      </c>
      <c r="AI222">
        <f t="shared" si="24"/>
        <v>11.459999999999994</v>
      </c>
      <c r="AJ222">
        <f t="shared" si="25"/>
        <v>63.14</v>
      </c>
      <c r="AK222" s="5">
        <f t="shared" si="26"/>
        <v>13.04</v>
      </c>
      <c r="AL222" s="3">
        <f t="shared" si="27"/>
        <v>5.6640288924558542</v>
      </c>
      <c r="AM222" s="3">
        <f t="shared" si="28"/>
        <v>7.375971107544145</v>
      </c>
      <c r="AN222" s="3">
        <f t="shared" si="29"/>
        <v>0.14000000000000001</v>
      </c>
      <c r="AO222" s="3">
        <f t="shared" si="30"/>
        <v>0.78849999999999987</v>
      </c>
      <c r="AP222" s="3">
        <f t="shared" si="31"/>
        <v>0.78849999999999987</v>
      </c>
    </row>
    <row r="223" spans="1:42" x14ac:dyDescent="0.25">
      <c r="A223" t="s">
        <v>23</v>
      </c>
      <c r="B223" t="s">
        <v>24</v>
      </c>
      <c r="C223">
        <v>1994</v>
      </c>
      <c r="D223" t="s">
        <v>251</v>
      </c>
      <c r="E223" t="s">
        <v>258</v>
      </c>
      <c r="F223" t="s">
        <v>27</v>
      </c>
      <c r="G223">
        <v>14</v>
      </c>
      <c r="H223">
        <v>532361.5</v>
      </c>
      <c r="I223">
        <v>6192884.7000000002</v>
      </c>
      <c r="J223">
        <v>85.3</v>
      </c>
      <c r="K223">
        <v>26.71</v>
      </c>
      <c r="L223">
        <v>0.14299999999999999</v>
      </c>
      <c r="M223" t="s">
        <v>33</v>
      </c>
      <c r="N223">
        <v>-999</v>
      </c>
      <c r="O223">
        <v>13.16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 t="s">
        <v>29</v>
      </c>
      <c r="W223" s="1">
        <v>36138</v>
      </c>
      <c r="AH223">
        <v>222</v>
      </c>
      <c r="AI223">
        <f t="shared" si="24"/>
        <v>10.299999999999997</v>
      </c>
      <c r="AJ223">
        <f t="shared" si="25"/>
        <v>61.71</v>
      </c>
      <c r="AK223" s="5">
        <f t="shared" si="26"/>
        <v>13.16</v>
      </c>
      <c r="AL223" s="3">
        <f t="shared" si="27"/>
        <v>5.6640288924558542</v>
      </c>
      <c r="AM223" s="3">
        <f t="shared" si="28"/>
        <v>7.495971107544146</v>
      </c>
      <c r="AN223" s="3">
        <f t="shared" si="29"/>
        <v>0.14299999999999999</v>
      </c>
      <c r="AO223" s="3">
        <f t="shared" si="30"/>
        <v>0.78849999999999987</v>
      </c>
      <c r="AP223" s="3">
        <f t="shared" si="31"/>
        <v>0.78849999999999987</v>
      </c>
    </row>
    <row r="224" spans="1:42" x14ac:dyDescent="0.25">
      <c r="A224" t="s">
        <v>23</v>
      </c>
      <c r="B224" t="s">
        <v>24</v>
      </c>
      <c r="C224">
        <v>1994</v>
      </c>
      <c r="D224" t="s">
        <v>251</v>
      </c>
      <c r="E224" t="s">
        <v>259</v>
      </c>
      <c r="F224" t="s">
        <v>27</v>
      </c>
      <c r="G224">
        <v>14</v>
      </c>
      <c r="H224">
        <v>532360.5</v>
      </c>
      <c r="I224">
        <v>6192885.7000000002</v>
      </c>
      <c r="J224">
        <v>83.59</v>
      </c>
      <c r="K224">
        <v>27</v>
      </c>
      <c r="L224">
        <v>0.14899999999999999</v>
      </c>
      <c r="M224" t="s">
        <v>33</v>
      </c>
      <c r="N224">
        <v>12.8</v>
      </c>
      <c r="O224">
        <v>13.39</v>
      </c>
      <c r="P224">
        <v>-999</v>
      </c>
      <c r="Q224">
        <v>12.2</v>
      </c>
      <c r="R224">
        <v>0.7</v>
      </c>
      <c r="S224">
        <v>1.1000000000000001</v>
      </c>
      <c r="T224">
        <v>0.7</v>
      </c>
      <c r="U224">
        <v>1</v>
      </c>
      <c r="V224" t="s">
        <v>29</v>
      </c>
      <c r="W224" s="1">
        <v>36138</v>
      </c>
      <c r="AH224">
        <v>223</v>
      </c>
      <c r="AI224">
        <f t="shared" si="24"/>
        <v>8.5900000000000034</v>
      </c>
      <c r="AJ224">
        <f t="shared" si="25"/>
        <v>62</v>
      </c>
      <c r="AK224" s="5">
        <f t="shared" si="26"/>
        <v>12.8</v>
      </c>
      <c r="AL224" s="3">
        <f t="shared" si="27"/>
        <v>0.60000000000000142</v>
      </c>
      <c r="AM224" s="3">
        <f t="shared" si="28"/>
        <v>12.2</v>
      </c>
      <c r="AN224" s="3">
        <f t="shared" si="29"/>
        <v>0.14899999999999999</v>
      </c>
      <c r="AO224" s="3">
        <f t="shared" si="30"/>
        <v>0.61871843353822908</v>
      </c>
      <c r="AP224" s="3">
        <f t="shared" si="31"/>
        <v>0.61871843353822908</v>
      </c>
    </row>
    <row r="225" spans="1:42" x14ac:dyDescent="0.25">
      <c r="A225" t="s">
        <v>23</v>
      </c>
      <c r="B225" t="s">
        <v>24</v>
      </c>
      <c r="C225">
        <v>1994</v>
      </c>
      <c r="D225" t="s">
        <v>251</v>
      </c>
      <c r="E225" t="s">
        <v>260</v>
      </c>
      <c r="F225" t="s">
        <v>27</v>
      </c>
      <c r="G225">
        <v>14</v>
      </c>
      <c r="H225">
        <v>532359.5</v>
      </c>
      <c r="I225">
        <v>6192887.7000000002</v>
      </c>
      <c r="J225">
        <v>81.8</v>
      </c>
      <c r="K225">
        <v>27.74</v>
      </c>
      <c r="L225">
        <v>0.13400000000000001</v>
      </c>
      <c r="M225" t="s">
        <v>33</v>
      </c>
      <c r="N225">
        <v>-999</v>
      </c>
      <c r="O225">
        <v>12.77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 t="s">
        <v>29</v>
      </c>
      <c r="W225" s="1">
        <v>36138</v>
      </c>
      <c r="AH225">
        <v>224</v>
      </c>
      <c r="AI225">
        <f t="shared" si="24"/>
        <v>6.7999999999999972</v>
      </c>
      <c r="AJ225">
        <f t="shared" si="25"/>
        <v>62.739999999999995</v>
      </c>
      <c r="AK225" s="5">
        <f t="shared" si="26"/>
        <v>12.77</v>
      </c>
      <c r="AL225" s="3">
        <f t="shared" si="27"/>
        <v>5.6640288924558542</v>
      </c>
      <c r="AM225" s="3">
        <f t="shared" si="28"/>
        <v>7.1059711075441454</v>
      </c>
      <c r="AN225" s="3">
        <f t="shared" si="29"/>
        <v>0.13400000000000001</v>
      </c>
      <c r="AO225" s="3">
        <f t="shared" si="30"/>
        <v>0.78849999999999987</v>
      </c>
      <c r="AP225" s="3">
        <f t="shared" si="31"/>
        <v>0.78849999999999987</v>
      </c>
    </row>
    <row r="226" spans="1:42" x14ac:dyDescent="0.25">
      <c r="A226" t="s">
        <v>23</v>
      </c>
      <c r="B226" t="s">
        <v>24</v>
      </c>
      <c r="C226">
        <v>1994</v>
      </c>
      <c r="D226" t="s">
        <v>251</v>
      </c>
      <c r="E226" t="s">
        <v>261</v>
      </c>
      <c r="F226" t="s">
        <v>27</v>
      </c>
      <c r="G226">
        <v>14</v>
      </c>
      <c r="H226">
        <v>532358.5</v>
      </c>
      <c r="I226">
        <v>6192882.7000000002</v>
      </c>
      <c r="J226">
        <v>84.09</v>
      </c>
      <c r="K226">
        <v>23.82</v>
      </c>
      <c r="L226">
        <v>0.17</v>
      </c>
      <c r="M226" t="s">
        <v>31</v>
      </c>
      <c r="N226">
        <v>-999</v>
      </c>
      <c r="O226">
        <v>13.94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 t="s">
        <v>29</v>
      </c>
      <c r="W226" s="1">
        <v>36138</v>
      </c>
      <c r="AH226">
        <v>225</v>
      </c>
      <c r="AI226">
        <f t="shared" si="24"/>
        <v>9.0900000000000034</v>
      </c>
      <c r="AJ226">
        <f t="shared" si="25"/>
        <v>58.82</v>
      </c>
      <c r="AK226" s="5">
        <f t="shared" si="26"/>
        <v>13.94</v>
      </c>
      <c r="AL226" s="3">
        <f t="shared" si="27"/>
        <v>5.6640288924558542</v>
      </c>
      <c r="AM226" s="3">
        <f t="shared" si="28"/>
        <v>8.2759711075441444</v>
      </c>
      <c r="AN226" s="3">
        <f t="shared" si="29"/>
        <v>0.17</v>
      </c>
      <c r="AO226" s="3">
        <f t="shared" si="30"/>
        <v>0.78849999999999987</v>
      </c>
      <c r="AP226" s="3">
        <f t="shared" si="31"/>
        <v>0.78849999999999987</v>
      </c>
    </row>
    <row r="227" spans="1:42" x14ac:dyDescent="0.25">
      <c r="A227" t="s">
        <v>23</v>
      </c>
      <c r="B227" t="s">
        <v>24</v>
      </c>
      <c r="C227">
        <v>1994</v>
      </c>
      <c r="D227" t="s">
        <v>251</v>
      </c>
      <c r="E227" t="s">
        <v>262</v>
      </c>
      <c r="F227" t="s">
        <v>27</v>
      </c>
      <c r="G227">
        <v>14</v>
      </c>
      <c r="H227">
        <v>532359.5</v>
      </c>
      <c r="I227">
        <v>6192879.7000000002</v>
      </c>
      <c r="J227">
        <v>87.26</v>
      </c>
      <c r="K227">
        <v>21.86</v>
      </c>
      <c r="L227">
        <v>0.20300000000000001</v>
      </c>
      <c r="M227" t="s">
        <v>31</v>
      </c>
      <c r="N227">
        <v>-999</v>
      </c>
      <c r="O227">
        <v>14.05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 t="s">
        <v>29</v>
      </c>
      <c r="W227" s="1">
        <v>36138</v>
      </c>
      <c r="AH227">
        <v>226</v>
      </c>
      <c r="AI227">
        <f t="shared" si="24"/>
        <v>12.260000000000005</v>
      </c>
      <c r="AJ227">
        <f t="shared" si="25"/>
        <v>56.86</v>
      </c>
      <c r="AK227" s="5">
        <f t="shared" si="26"/>
        <v>14.05</v>
      </c>
      <c r="AL227" s="3">
        <f t="shared" si="27"/>
        <v>5.6640288924558542</v>
      </c>
      <c r="AM227" s="3">
        <f t="shared" si="28"/>
        <v>8.3859711075441474</v>
      </c>
      <c r="AN227" s="3">
        <f t="shared" si="29"/>
        <v>0.20300000000000001</v>
      </c>
      <c r="AO227" s="3">
        <f t="shared" si="30"/>
        <v>0.78849999999999987</v>
      </c>
      <c r="AP227" s="3">
        <f t="shared" si="31"/>
        <v>0.78849999999999987</v>
      </c>
    </row>
    <row r="228" spans="1:42" x14ac:dyDescent="0.25">
      <c r="A228" t="s">
        <v>23</v>
      </c>
      <c r="B228" t="s">
        <v>24</v>
      </c>
      <c r="C228">
        <v>1994</v>
      </c>
      <c r="D228" t="s">
        <v>263</v>
      </c>
      <c r="E228" t="s">
        <v>264</v>
      </c>
      <c r="F228" t="s">
        <v>27</v>
      </c>
      <c r="G228">
        <v>14</v>
      </c>
      <c r="H228">
        <v>532353.5</v>
      </c>
      <c r="I228">
        <v>6192864.7000000002</v>
      </c>
      <c r="J228">
        <v>93.62</v>
      </c>
      <c r="K228">
        <v>7.38</v>
      </c>
      <c r="L228">
        <v>7.1999999999999995E-2</v>
      </c>
      <c r="M228" t="s">
        <v>265</v>
      </c>
      <c r="N228">
        <v>-999</v>
      </c>
      <c r="O228">
        <v>8.2100000000000009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 t="s">
        <v>29</v>
      </c>
      <c r="W228" s="1">
        <v>36138</v>
      </c>
      <c r="AH228">
        <v>227</v>
      </c>
      <c r="AI228">
        <f t="shared" si="24"/>
        <v>18.620000000000005</v>
      </c>
      <c r="AJ228">
        <f t="shared" si="25"/>
        <v>42.38</v>
      </c>
      <c r="AK228" s="5">
        <f t="shared" si="26"/>
        <v>8.2100000000000009</v>
      </c>
      <c r="AL228" s="3">
        <f t="shared" si="27"/>
        <v>5.6640288924558542</v>
      </c>
      <c r="AM228" s="3">
        <f t="shared" si="28"/>
        <v>2.5459711075441467</v>
      </c>
      <c r="AN228" s="3">
        <f t="shared" si="29"/>
        <v>7.1999999999999995E-2</v>
      </c>
      <c r="AO228" s="3">
        <f t="shared" si="30"/>
        <v>0.78849999999999987</v>
      </c>
      <c r="AP228" s="3">
        <f t="shared" si="31"/>
        <v>0.78849999999999987</v>
      </c>
    </row>
    <row r="229" spans="1:42" x14ac:dyDescent="0.25">
      <c r="A229" t="s">
        <v>23</v>
      </c>
      <c r="B229" t="s">
        <v>24</v>
      </c>
      <c r="C229">
        <v>1994</v>
      </c>
      <c r="D229" t="s">
        <v>263</v>
      </c>
      <c r="E229" t="s">
        <v>266</v>
      </c>
      <c r="F229" t="s">
        <v>27</v>
      </c>
      <c r="G229">
        <v>14</v>
      </c>
      <c r="H229">
        <v>532354.5</v>
      </c>
      <c r="I229">
        <v>6192863.7000000002</v>
      </c>
      <c r="J229">
        <v>94.66</v>
      </c>
      <c r="K229">
        <v>6.63</v>
      </c>
      <c r="L229">
        <v>7.0000000000000007E-2</v>
      </c>
      <c r="M229" t="s">
        <v>31</v>
      </c>
      <c r="N229">
        <v>-999</v>
      </c>
      <c r="O229">
        <v>8.01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 t="s">
        <v>29</v>
      </c>
      <c r="W229" s="1">
        <v>36138</v>
      </c>
      <c r="AH229">
        <v>228</v>
      </c>
      <c r="AI229">
        <f t="shared" si="24"/>
        <v>19.659999999999997</v>
      </c>
      <c r="AJ229">
        <f t="shared" si="25"/>
        <v>41.63</v>
      </c>
      <c r="AK229" s="5">
        <f t="shared" si="26"/>
        <v>8.01</v>
      </c>
      <c r="AL229" s="3">
        <f t="shared" si="27"/>
        <v>5.6640288924558542</v>
      </c>
      <c r="AM229" s="3">
        <f t="shared" si="28"/>
        <v>2.3459711075441456</v>
      </c>
      <c r="AN229" s="3">
        <f t="shared" si="29"/>
        <v>7.0000000000000007E-2</v>
      </c>
      <c r="AO229" s="3">
        <f t="shared" si="30"/>
        <v>0.78849999999999987</v>
      </c>
      <c r="AP229" s="3">
        <f t="shared" si="31"/>
        <v>0.78849999999999987</v>
      </c>
    </row>
    <row r="230" spans="1:42" x14ac:dyDescent="0.25">
      <c r="A230" t="s">
        <v>23</v>
      </c>
      <c r="B230" t="s">
        <v>24</v>
      </c>
      <c r="C230">
        <v>1994</v>
      </c>
      <c r="D230" t="s">
        <v>263</v>
      </c>
      <c r="E230" t="s">
        <v>267</v>
      </c>
      <c r="F230" t="s">
        <v>27</v>
      </c>
      <c r="G230">
        <v>14</v>
      </c>
      <c r="H230">
        <v>532356.5</v>
      </c>
      <c r="I230">
        <v>6192862.7000000002</v>
      </c>
      <c r="J230">
        <v>96.69</v>
      </c>
      <c r="K230">
        <v>7.62</v>
      </c>
      <c r="L230">
        <v>0.113</v>
      </c>
      <c r="M230" t="s">
        <v>265</v>
      </c>
      <c r="N230">
        <v>-999</v>
      </c>
      <c r="O230">
        <v>11.58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 t="s">
        <v>29</v>
      </c>
      <c r="W230" s="1">
        <v>36138</v>
      </c>
      <c r="AH230">
        <v>229</v>
      </c>
      <c r="AI230">
        <f t="shared" si="24"/>
        <v>21.689999999999998</v>
      </c>
      <c r="AJ230">
        <f t="shared" si="25"/>
        <v>42.62</v>
      </c>
      <c r="AK230" s="5">
        <f t="shared" si="26"/>
        <v>11.58</v>
      </c>
      <c r="AL230" s="3">
        <f t="shared" si="27"/>
        <v>5.6640288924558542</v>
      </c>
      <c r="AM230" s="3">
        <f t="shared" si="28"/>
        <v>5.9159711075441459</v>
      </c>
      <c r="AN230" s="3">
        <f t="shared" si="29"/>
        <v>0.113</v>
      </c>
      <c r="AO230" s="3">
        <f t="shared" si="30"/>
        <v>0.78849999999999987</v>
      </c>
      <c r="AP230" s="3">
        <f t="shared" si="31"/>
        <v>0.78849999999999987</v>
      </c>
    </row>
    <row r="231" spans="1:42" x14ac:dyDescent="0.25">
      <c r="A231" t="s">
        <v>23</v>
      </c>
      <c r="B231" t="s">
        <v>24</v>
      </c>
      <c r="C231">
        <v>1994</v>
      </c>
      <c r="D231" t="s">
        <v>263</v>
      </c>
      <c r="E231" t="s">
        <v>268</v>
      </c>
      <c r="F231" t="s">
        <v>27</v>
      </c>
      <c r="G231">
        <v>14</v>
      </c>
      <c r="H231">
        <v>532356.5</v>
      </c>
      <c r="I231">
        <v>6192862.7000000002</v>
      </c>
      <c r="J231">
        <v>96.69</v>
      </c>
      <c r="K231">
        <v>7.62</v>
      </c>
      <c r="L231">
        <v>7.9000000000000001E-2</v>
      </c>
      <c r="M231" t="s">
        <v>28</v>
      </c>
      <c r="N231">
        <v>-999</v>
      </c>
      <c r="O231">
        <v>8.89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 t="s">
        <v>29</v>
      </c>
      <c r="W231" s="1">
        <v>36138</v>
      </c>
      <c r="AH231">
        <v>230</v>
      </c>
      <c r="AI231">
        <f t="shared" si="24"/>
        <v>21.689999999999998</v>
      </c>
      <c r="AJ231">
        <f t="shared" si="25"/>
        <v>42.62</v>
      </c>
      <c r="AK231" s="5">
        <f t="shared" si="26"/>
        <v>8.89</v>
      </c>
      <c r="AL231" s="3">
        <f t="shared" si="27"/>
        <v>5.6640288924558542</v>
      </c>
      <c r="AM231" s="3">
        <f t="shared" si="28"/>
        <v>3.2259711075441464</v>
      </c>
      <c r="AN231" s="3">
        <f t="shared" si="29"/>
        <v>7.9000000000000001E-2</v>
      </c>
      <c r="AO231" s="3">
        <f t="shared" si="30"/>
        <v>0.78849999999999987</v>
      </c>
      <c r="AP231" s="3">
        <f t="shared" si="31"/>
        <v>0.78849999999999987</v>
      </c>
    </row>
    <row r="232" spans="1:42" x14ac:dyDescent="0.25">
      <c r="A232" t="s">
        <v>23</v>
      </c>
      <c r="B232" t="s">
        <v>24</v>
      </c>
      <c r="C232">
        <v>1994</v>
      </c>
      <c r="D232" t="s">
        <v>263</v>
      </c>
      <c r="E232" t="s">
        <v>269</v>
      </c>
      <c r="F232" t="s">
        <v>27</v>
      </c>
      <c r="G232">
        <v>14</v>
      </c>
      <c r="H232">
        <v>532358.5</v>
      </c>
      <c r="I232">
        <v>6192861.7000000002</v>
      </c>
      <c r="J232">
        <v>99.02</v>
      </c>
      <c r="K232">
        <v>7.87</v>
      </c>
      <c r="L232">
        <v>0.1</v>
      </c>
      <c r="M232" t="s">
        <v>33</v>
      </c>
      <c r="N232">
        <v>-999</v>
      </c>
      <c r="O232">
        <v>10.67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 t="s">
        <v>29</v>
      </c>
      <c r="W232" s="1">
        <v>36138</v>
      </c>
      <c r="AH232">
        <v>231</v>
      </c>
      <c r="AI232">
        <f t="shared" si="24"/>
        <v>24.019999999999996</v>
      </c>
      <c r="AJ232">
        <f t="shared" si="25"/>
        <v>42.87</v>
      </c>
      <c r="AK232" s="5">
        <f t="shared" si="26"/>
        <v>10.67</v>
      </c>
      <c r="AL232" s="3">
        <f t="shared" si="27"/>
        <v>5.6640288924558542</v>
      </c>
      <c r="AM232" s="3">
        <f t="shared" si="28"/>
        <v>5.0059711075441458</v>
      </c>
      <c r="AN232" s="3">
        <f t="shared" si="29"/>
        <v>0.1</v>
      </c>
      <c r="AO232" s="3">
        <f t="shared" si="30"/>
        <v>0.78849999999999987</v>
      </c>
      <c r="AP232" s="3">
        <f t="shared" si="31"/>
        <v>0.78849999999999987</v>
      </c>
    </row>
    <row r="233" spans="1:42" x14ac:dyDescent="0.25">
      <c r="A233" t="s">
        <v>23</v>
      </c>
      <c r="B233" t="s">
        <v>24</v>
      </c>
      <c r="C233">
        <v>1994</v>
      </c>
      <c r="D233" t="s">
        <v>263</v>
      </c>
      <c r="E233" t="s">
        <v>270</v>
      </c>
      <c r="F233" t="s">
        <v>27</v>
      </c>
      <c r="G233">
        <v>14</v>
      </c>
      <c r="H233">
        <v>532358.5</v>
      </c>
      <c r="I233">
        <v>6192861.7000000002</v>
      </c>
      <c r="J233">
        <v>98.62</v>
      </c>
      <c r="K233">
        <v>8.17</v>
      </c>
      <c r="L233">
        <v>8.7999999999999995E-2</v>
      </c>
      <c r="M233" t="s">
        <v>265</v>
      </c>
      <c r="N233">
        <v>-999</v>
      </c>
      <c r="O233">
        <v>9.69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 t="s">
        <v>29</v>
      </c>
      <c r="W233" s="1">
        <v>36138</v>
      </c>
      <c r="AH233">
        <v>232</v>
      </c>
      <c r="AI233">
        <f t="shared" si="24"/>
        <v>23.620000000000005</v>
      </c>
      <c r="AJ233">
        <f t="shared" si="25"/>
        <v>43.17</v>
      </c>
      <c r="AK233" s="5">
        <f t="shared" si="26"/>
        <v>9.69</v>
      </c>
      <c r="AL233" s="3">
        <f t="shared" si="27"/>
        <v>5.6640288924558542</v>
      </c>
      <c r="AM233" s="3">
        <f t="shared" si="28"/>
        <v>4.0259711075441453</v>
      </c>
      <c r="AN233" s="3">
        <f t="shared" si="29"/>
        <v>8.7999999999999995E-2</v>
      </c>
      <c r="AO233" s="3">
        <f t="shared" si="30"/>
        <v>0.78849999999999987</v>
      </c>
      <c r="AP233" s="3">
        <f t="shared" si="31"/>
        <v>0.78849999999999987</v>
      </c>
    </row>
    <row r="234" spans="1:42" x14ac:dyDescent="0.25">
      <c r="A234" t="s">
        <v>23</v>
      </c>
      <c r="B234" t="s">
        <v>24</v>
      </c>
      <c r="C234">
        <v>1994</v>
      </c>
      <c r="D234" t="s">
        <v>263</v>
      </c>
      <c r="E234" t="s">
        <v>271</v>
      </c>
      <c r="F234" t="s">
        <v>27</v>
      </c>
      <c r="G234">
        <v>14</v>
      </c>
      <c r="H234">
        <v>532358.5</v>
      </c>
      <c r="I234">
        <v>6192861.7000000002</v>
      </c>
      <c r="J234">
        <v>98.6</v>
      </c>
      <c r="K234">
        <v>8.39</v>
      </c>
      <c r="L234">
        <v>4.9000000000000002E-2</v>
      </c>
      <c r="M234" t="s">
        <v>28</v>
      </c>
      <c r="N234">
        <v>-999</v>
      </c>
      <c r="O234">
        <v>5.71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 t="s">
        <v>29</v>
      </c>
      <c r="W234" s="1">
        <v>36138</v>
      </c>
      <c r="AH234">
        <v>233</v>
      </c>
      <c r="AI234">
        <f t="shared" si="24"/>
        <v>23.599999999999994</v>
      </c>
      <c r="AJ234">
        <f t="shared" si="25"/>
        <v>43.39</v>
      </c>
      <c r="AK234" s="5">
        <f t="shared" si="26"/>
        <v>5.71</v>
      </c>
      <c r="AL234" s="3">
        <f t="shared" si="27"/>
        <v>5.6640288924558542</v>
      </c>
      <c r="AM234" s="3">
        <f t="shared" si="28"/>
        <v>4.5971107544145795E-2</v>
      </c>
      <c r="AN234" s="3">
        <f t="shared" si="29"/>
        <v>4.9000000000000002E-2</v>
      </c>
      <c r="AO234" s="3">
        <f t="shared" si="30"/>
        <v>0.78849999999999987</v>
      </c>
      <c r="AP234" s="3">
        <f t="shared" si="31"/>
        <v>0.78849999999999987</v>
      </c>
    </row>
    <row r="235" spans="1:42" x14ac:dyDescent="0.25">
      <c r="A235" t="s">
        <v>23</v>
      </c>
      <c r="B235" t="s">
        <v>24</v>
      </c>
      <c r="C235">
        <v>1994</v>
      </c>
      <c r="D235" t="s">
        <v>263</v>
      </c>
      <c r="E235" t="s">
        <v>272</v>
      </c>
      <c r="F235" t="s">
        <v>27</v>
      </c>
      <c r="G235">
        <v>14</v>
      </c>
      <c r="H235">
        <v>532358.5</v>
      </c>
      <c r="I235">
        <v>6192862.7000000002</v>
      </c>
      <c r="J235">
        <v>98.42</v>
      </c>
      <c r="K235">
        <v>8.9700000000000006</v>
      </c>
      <c r="L235">
        <v>0.1</v>
      </c>
      <c r="M235" t="s">
        <v>265</v>
      </c>
      <c r="N235">
        <v>-999</v>
      </c>
      <c r="O235">
        <v>10.67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 t="s">
        <v>29</v>
      </c>
      <c r="W235" s="1">
        <v>36138</v>
      </c>
      <c r="AH235">
        <v>234</v>
      </c>
      <c r="AI235">
        <f t="shared" si="24"/>
        <v>23.42</v>
      </c>
      <c r="AJ235">
        <f t="shared" si="25"/>
        <v>43.97</v>
      </c>
      <c r="AK235" s="5">
        <f t="shared" si="26"/>
        <v>10.67</v>
      </c>
      <c r="AL235" s="3">
        <f t="shared" si="27"/>
        <v>5.6640288924558542</v>
      </c>
      <c r="AM235" s="3">
        <f t="shared" si="28"/>
        <v>5.0059711075441458</v>
      </c>
      <c r="AN235" s="3">
        <f t="shared" si="29"/>
        <v>0.1</v>
      </c>
      <c r="AO235" s="3">
        <f t="shared" si="30"/>
        <v>0.78849999999999987</v>
      </c>
      <c r="AP235" s="3">
        <f t="shared" si="31"/>
        <v>0.78849999999999987</v>
      </c>
    </row>
    <row r="236" spans="1:42" x14ac:dyDescent="0.25">
      <c r="A236" t="s">
        <v>23</v>
      </c>
      <c r="B236" t="s">
        <v>24</v>
      </c>
      <c r="C236">
        <v>1994</v>
      </c>
      <c r="D236" t="s">
        <v>263</v>
      </c>
      <c r="E236" t="s">
        <v>273</v>
      </c>
      <c r="F236" t="s">
        <v>27</v>
      </c>
      <c r="G236">
        <v>14</v>
      </c>
      <c r="H236">
        <v>532357.5</v>
      </c>
      <c r="I236">
        <v>6192863.7000000002</v>
      </c>
      <c r="J236">
        <v>96.24</v>
      </c>
      <c r="K236">
        <v>9.25</v>
      </c>
      <c r="L236">
        <v>5.2999999999999999E-2</v>
      </c>
      <c r="M236" t="s">
        <v>28</v>
      </c>
      <c r="N236">
        <v>-999</v>
      </c>
      <c r="O236">
        <v>6.18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 t="s">
        <v>29</v>
      </c>
      <c r="W236" s="1">
        <v>36138</v>
      </c>
      <c r="AH236">
        <v>235</v>
      </c>
      <c r="AI236">
        <f t="shared" si="24"/>
        <v>21.239999999999995</v>
      </c>
      <c r="AJ236">
        <f t="shared" si="25"/>
        <v>44.25</v>
      </c>
      <c r="AK236" s="5">
        <f t="shared" si="26"/>
        <v>6.18</v>
      </c>
      <c r="AL236" s="3">
        <f t="shared" si="27"/>
        <v>5.6640288924558542</v>
      </c>
      <c r="AM236" s="3">
        <f t="shared" si="28"/>
        <v>0.51597110754414555</v>
      </c>
      <c r="AN236" s="3">
        <f t="shared" si="29"/>
        <v>5.2999999999999999E-2</v>
      </c>
      <c r="AO236" s="3">
        <f t="shared" si="30"/>
        <v>0.78849999999999987</v>
      </c>
      <c r="AP236" s="3">
        <f t="shared" si="31"/>
        <v>0.78849999999999987</v>
      </c>
    </row>
    <row r="237" spans="1:42" x14ac:dyDescent="0.25">
      <c r="A237" t="s">
        <v>23</v>
      </c>
      <c r="B237" t="s">
        <v>24</v>
      </c>
      <c r="C237">
        <v>1994</v>
      </c>
      <c r="D237" t="s">
        <v>263</v>
      </c>
      <c r="E237" t="s">
        <v>274</v>
      </c>
      <c r="F237" t="s">
        <v>27</v>
      </c>
      <c r="G237">
        <v>14</v>
      </c>
      <c r="H237">
        <v>532356.5</v>
      </c>
      <c r="I237">
        <v>6192863.7000000002</v>
      </c>
      <c r="J237">
        <v>96.02</v>
      </c>
      <c r="K237">
        <v>8.77</v>
      </c>
      <c r="L237">
        <v>6.6000000000000003E-2</v>
      </c>
      <c r="M237" t="s">
        <v>265</v>
      </c>
      <c r="N237">
        <v>-999</v>
      </c>
      <c r="O237">
        <v>7.6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 t="s">
        <v>29</v>
      </c>
      <c r="W237" s="1">
        <v>36138</v>
      </c>
      <c r="AH237">
        <v>236</v>
      </c>
      <c r="AI237">
        <f t="shared" si="24"/>
        <v>21.019999999999996</v>
      </c>
      <c r="AJ237">
        <f t="shared" si="25"/>
        <v>43.769999999999996</v>
      </c>
      <c r="AK237" s="5">
        <f t="shared" si="26"/>
        <v>7.6</v>
      </c>
      <c r="AL237" s="3">
        <f t="shared" si="27"/>
        <v>5.6640288924558542</v>
      </c>
      <c r="AM237" s="3">
        <f t="shared" si="28"/>
        <v>1.9359711075441455</v>
      </c>
      <c r="AN237" s="3">
        <f t="shared" si="29"/>
        <v>6.6000000000000003E-2</v>
      </c>
      <c r="AO237" s="3">
        <f t="shared" si="30"/>
        <v>0.78849999999999987</v>
      </c>
      <c r="AP237" s="3">
        <f t="shared" si="31"/>
        <v>0.78849999999999987</v>
      </c>
    </row>
    <row r="238" spans="1:42" x14ac:dyDescent="0.25">
      <c r="A238" t="s">
        <v>23</v>
      </c>
      <c r="B238" t="s">
        <v>24</v>
      </c>
      <c r="C238">
        <v>1994</v>
      </c>
      <c r="D238" t="s">
        <v>263</v>
      </c>
      <c r="E238" t="s">
        <v>275</v>
      </c>
      <c r="F238" t="s">
        <v>27</v>
      </c>
      <c r="G238">
        <v>14</v>
      </c>
      <c r="H238">
        <v>532355.5</v>
      </c>
      <c r="I238">
        <v>6192865.7000000002</v>
      </c>
      <c r="J238">
        <v>93.76</v>
      </c>
      <c r="K238">
        <v>8.93</v>
      </c>
      <c r="L238">
        <v>8.1000000000000003E-2</v>
      </c>
      <c r="M238" t="s">
        <v>265</v>
      </c>
      <c r="N238">
        <v>-999</v>
      </c>
      <c r="O238">
        <v>9.07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 t="s">
        <v>29</v>
      </c>
      <c r="W238" s="1">
        <v>36138</v>
      </c>
      <c r="AH238">
        <v>237</v>
      </c>
      <c r="AI238">
        <f t="shared" si="24"/>
        <v>18.760000000000005</v>
      </c>
      <c r="AJ238">
        <f t="shared" si="25"/>
        <v>43.93</v>
      </c>
      <c r="AK238" s="5">
        <f t="shared" si="26"/>
        <v>9.07</v>
      </c>
      <c r="AL238" s="3">
        <f t="shared" si="27"/>
        <v>5.6640288924558542</v>
      </c>
      <c r="AM238" s="3">
        <f t="shared" si="28"/>
        <v>3.4059711075441461</v>
      </c>
      <c r="AN238" s="3">
        <f t="shared" si="29"/>
        <v>8.1000000000000003E-2</v>
      </c>
      <c r="AO238" s="3">
        <f t="shared" si="30"/>
        <v>0.78849999999999987</v>
      </c>
      <c r="AP238" s="3">
        <f t="shared" si="31"/>
        <v>0.78849999999999987</v>
      </c>
    </row>
    <row r="239" spans="1:42" x14ac:dyDescent="0.25">
      <c r="A239" t="s">
        <v>23</v>
      </c>
      <c r="B239" t="s">
        <v>24</v>
      </c>
      <c r="C239">
        <v>1994</v>
      </c>
      <c r="D239" t="s">
        <v>263</v>
      </c>
      <c r="E239" t="s">
        <v>276</v>
      </c>
      <c r="F239" t="s">
        <v>27</v>
      </c>
      <c r="G239">
        <v>14</v>
      </c>
      <c r="H239">
        <v>532354.5</v>
      </c>
      <c r="I239">
        <v>6192865.7000000002</v>
      </c>
      <c r="J239">
        <v>93.75</v>
      </c>
      <c r="K239">
        <v>8.6300000000000008</v>
      </c>
      <c r="L239">
        <v>6.3E-2</v>
      </c>
      <c r="M239" t="s">
        <v>265</v>
      </c>
      <c r="N239">
        <v>-999</v>
      </c>
      <c r="O239">
        <v>7.29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 t="s">
        <v>29</v>
      </c>
      <c r="W239" s="1">
        <v>36138</v>
      </c>
      <c r="AH239">
        <v>238</v>
      </c>
      <c r="AI239">
        <f t="shared" si="24"/>
        <v>18.75</v>
      </c>
      <c r="AJ239">
        <f t="shared" si="25"/>
        <v>43.63</v>
      </c>
      <c r="AK239" s="5">
        <f t="shared" si="26"/>
        <v>7.29</v>
      </c>
      <c r="AL239" s="3">
        <f t="shared" si="27"/>
        <v>5.6640288924558542</v>
      </c>
      <c r="AM239" s="3">
        <f t="shared" si="28"/>
        <v>1.6259711075441459</v>
      </c>
      <c r="AN239" s="3">
        <f t="shared" si="29"/>
        <v>6.3E-2</v>
      </c>
      <c r="AO239" s="3">
        <f t="shared" si="30"/>
        <v>0.78849999999999987</v>
      </c>
      <c r="AP239" s="3">
        <f t="shared" si="31"/>
        <v>0.78849999999999987</v>
      </c>
    </row>
    <row r="240" spans="1:42" x14ac:dyDescent="0.25">
      <c r="A240" t="s">
        <v>23</v>
      </c>
      <c r="B240" t="s">
        <v>24</v>
      </c>
      <c r="C240">
        <v>1994</v>
      </c>
      <c r="D240" t="s">
        <v>263</v>
      </c>
      <c r="E240" t="s">
        <v>277</v>
      </c>
      <c r="F240" t="s">
        <v>27</v>
      </c>
      <c r="G240">
        <v>14</v>
      </c>
      <c r="H240">
        <v>532354.5</v>
      </c>
      <c r="I240">
        <v>6192865.7000000002</v>
      </c>
      <c r="J240">
        <v>93.56</v>
      </c>
      <c r="K240">
        <v>8.35</v>
      </c>
      <c r="L240">
        <v>8.5999999999999993E-2</v>
      </c>
      <c r="M240" t="s">
        <v>33</v>
      </c>
      <c r="N240">
        <v>-999</v>
      </c>
      <c r="O240">
        <v>9.52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 t="s">
        <v>29</v>
      </c>
      <c r="W240" s="1">
        <v>36138</v>
      </c>
      <c r="AH240">
        <v>239</v>
      </c>
      <c r="AI240">
        <f t="shared" si="24"/>
        <v>18.560000000000002</v>
      </c>
      <c r="AJ240">
        <f t="shared" si="25"/>
        <v>43.35</v>
      </c>
      <c r="AK240" s="5">
        <f t="shared" si="26"/>
        <v>9.52</v>
      </c>
      <c r="AL240" s="3">
        <f t="shared" si="27"/>
        <v>5.6640288924558542</v>
      </c>
      <c r="AM240" s="3">
        <f t="shared" si="28"/>
        <v>3.8559711075441454</v>
      </c>
      <c r="AN240" s="3">
        <f t="shared" si="29"/>
        <v>8.5999999999999993E-2</v>
      </c>
      <c r="AO240" s="3">
        <f t="shared" si="30"/>
        <v>0.78849999999999987</v>
      </c>
      <c r="AP240" s="3">
        <f t="shared" si="31"/>
        <v>0.78849999999999987</v>
      </c>
    </row>
    <row r="241" spans="1:42" x14ac:dyDescent="0.25">
      <c r="A241" t="s">
        <v>23</v>
      </c>
      <c r="B241" t="s">
        <v>24</v>
      </c>
      <c r="C241">
        <v>1994</v>
      </c>
      <c r="D241" t="s">
        <v>263</v>
      </c>
      <c r="E241" t="s">
        <v>278</v>
      </c>
      <c r="F241" t="s">
        <v>27</v>
      </c>
      <c r="G241">
        <v>14</v>
      </c>
      <c r="H241">
        <v>532354.5</v>
      </c>
      <c r="I241">
        <v>6192865.7000000002</v>
      </c>
      <c r="J241">
        <v>93.22</v>
      </c>
      <c r="K241">
        <v>8.39</v>
      </c>
      <c r="L241">
        <v>7.0000000000000007E-2</v>
      </c>
      <c r="M241" t="s">
        <v>28</v>
      </c>
      <c r="N241">
        <v>-999</v>
      </c>
      <c r="O241">
        <v>8.01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 t="s">
        <v>29</v>
      </c>
      <c r="W241" s="1">
        <v>36138</v>
      </c>
      <c r="AH241">
        <v>240</v>
      </c>
      <c r="AI241">
        <f t="shared" si="24"/>
        <v>18.22</v>
      </c>
      <c r="AJ241">
        <f t="shared" si="25"/>
        <v>43.39</v>
      </c>
      <c r="AK241" s="5">
        <f t="shared" si="26"/>
        <v>8.01</v>
      </c>
      <c r="AL241" s="3">
        <f t="shared" si="27"/>
        <v>5.6640288924558542</v>
      </c>
      <c r="AM241" s="3">
        <f t="shared" si="28"/>
        <v>2.3459711075441456</v>
      </c>
      <c r="AN241" s="3">
        <f t="shared" si="29"/>
        <v>7.0000000000000007E-2</v>
      </c>
      <c r="AO241" s="3">
        <f t="shared" si="30"/>
        <v>0.78849999999999987</v>
      </c>
      <c r="AP241" s="3">
        <f t="shared" si="31"/>
        <v>0.78849999999999987</v>
      </c>
    </row>
    <row r="242" spans="1:42" x14ac:dyDescent="0.25">
      <c r="A242" t="s">
        <v>23</v>
      </c>
      <c r="B242" t="s">
        <v>24</v>
      </c>
      <c r="C242">
        <v>1994</v>
      </c>
      <c r="D242" t="s">
        <v>263</v>
      </c>
      <c r="E242" t="s">
        <v>279</v>
      </c>
      <c r="F242" t="s">
        <v>27</v>
      </c>
      <c r="G242">
        <v>14</v>
      </c>
      <c r="H242">
        <v>532354.5</v>
      </c>
      <c r="I242">
        <v>6192865.7000000002</v>
      </c>
      <c r="J242">
        <v>92.95</v>
      </c>
      <c r="K242">
        <v>8.7799999999999994</v>
      </c>
      <c r="L242">
        <v>5.2999999999999999E-2</v>
      </c>
      <c r="M242" t="s">
        <v>280</v>
      </c>
      <c r="N242">
        <v>-999</v>
      </c>
      <c r="O242">
        <v>6.18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 t="s">
        <v>29</v>
      </c>
      <c r="W242" s="1">
        <v>36138</v>
      </c>
      <c r="AH242">
        <v>241</v>
      </c>
      <c r="AI242">
        <f t="shared" si="24"/>
        <v>17.950000000000003</v>
      </c>
      <c r="AJ242">
        <f t="shared" si="25"/>
        <v>43.78</v>
      </c>
      <c r="AK242" s="5">
        <f t="shared" si="26"/>
        <v>6.18</v>
      </c>
      <c r="AL242" s="3">
        <f t="shared" si="27"/>
        <v>5.6640288924558542</v>
      </c>
      <c r="AM242" s="3">
        <f t="shared" si="28"/>
        <v>0.51597110754414555</v>
      </c>
      <c r="AN242" s="3">
        <f t="shared" si="29"/>
        <v>5.2999999999999999E-2</v>
      </c>
      <c r="AO242" s="3">
        <f t="shared" si="30"/>
        <v>0.78849999999999987</v>
      </c>
      <c r="AP242" s="3">
        <f t="shared" si="31"/>
        <v>0.78849999999999987</v>
      </c>
    </row>
    <row r="243" spans="1:42" x14ac:dyDescent="0.25">
      <c r="A243" t="s">
        <v>23</v>
      </c>
      <c r="B243" t="s">
        <v>24</v>
      </c>
      <c r="C243">
        <v>1994</v>
      </c>
      <c r="D243" t="s">
        <v>263</v>
      </c>
      <c r="E243" t="s">
        <v>281</v>
      </c>
      <c r="F243" t="s">
        <v>27</v>
      </c>
      <c r="G243">
        <v>14</v>
      </c>
      <c r="H243">
        <v>532352.5</v>
      </c>
      <c r="I243">
        <v>6192867.7000000002</v>
      </c>
      <c r="J243">
        <v>90.81</v>
      </c>
      <c r="K243">
        <v>8.6300000000000008</v>
      </c>
      <c r="L243">
        <v>0.125</v>
      </c>
      <c r="M243" t="s">
        <v>33</v>
      </c>
      <c r="N243">
        <v>-999</v>
      </c>
      <c r="O243">
        <v>12.3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 t="s">
        <v>29</v>
      </c>
      <c r="W243" s="1">
        <v>36138</v>
      </c>
      <c r="AH243">
        <v>242</v>
      </c>
      <c r="AI243">
        <f t="shared" si="24"/>
        <v>15.810000000000002</v>
      </c>
      <c r="AJ243">
        <f t="shared" si="25"/>
        <v>43.63</v>
      </c>
      <c r="AK243" s="5">
        <f t="shared" si="26"/>
        <v>12.3</v>
      </c>
      <c r="AL243" s="3">
        <f t="shared" si="27"/>
        <v>5.6640288924558542</v>
      </c>
      <c r="AM243" s="3">
        <f t="shared" si="28"/>
        <v>6.6359711075441465</v>
      </c>
      <c r="AN243" s="3">
        <f t="shared" si="29"/>
        <v>0.125</v>
      </c>
      <c r="AO243" s="3">
        <f t="shared" si="30"/>
        <v>0.78849999999999987</v>
      </c>
      <c r="AP243" s="3">
        <f t="shared" si="31"/>
        <v>0.78849999999999987</v>
      </c>
    </row>
    <row r="244" spans="1:42" x14ac:dyDescent="0.25">
      <c r="A244" t="s">
        <v>23</v>
      </c>
      <c r="B244" t="s">
        <v>24</v>
      </c>
      <c r="C244">
        <v>1994</v>
      </c>
      <c r="D244" t="s">
        <v>282</v>
      </c>
      <c r="E244" t="s">
        <v>283</v>
      </c>
      <c r="F244" t="s">
        <v>27</v>
      </c>
      <c r="G244">
        <v>14</v>
      </c>
      <c r="H244">
        <v>532352.5</v>
      </c>
      <c r="I244">
        <v>6192854.7000000002</v>
      </c>
      <c r="J244">
        <v>99.36</v>
      </c>
      <c r="K244">
        <v>-0.85</v>
      </c>
      <c r="L244">
        <v>0.11899999999999999</v>
      </c>
      <c r="M244" t="s">
        <v>33</v>
      </c>
      <c r="N244">
        <v>-999</v>
      </c>
      <c r="O244">
        <v>11.96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 t="s">
        <v>29</v>
      </c>
      <c r="W244" s="1">
        <v>36138</v>
      </c>
      <c r="AH244">
        <v>243</v>
      </c>
      <c r="AI244">
        <f t="shared" si="24"/>
        <v>24.36</v>
      </c>
      <c r="AJ244">
        <f t="shared" si="25"/>
        <v>34.15</v>
      </c>
      <c r="AK244" s="5">
        <f t="shared" si="26"/>
        <v>11.96</v>
      </c>
      <c r="AL244" s="3">
        <f t="shared" si="27"/>
        <v>5.6640288924558542</v>
      </c>
      <c r="AM244" s="3">
        <f t="shared" si="28"/>
        <v>6.2959711075441467</v>
      </c>
      <c r="AN244" s="3">
        <f t="shared" si="29"/>
        <v>0.11899999999999999</v>
      </c>
      <c r="AO244" s="3">
        <f t="shared" si="30"/>
        <v>0.78849999999999987</v>
      </c>
      <c r="AP244" s="3">
        <f t="shared" si="31"/>
        <v>0.78849999999999987</v>
      </c>
    </row>
    <row r="245" spans="1:42" x14ac:dyDescent="0.25">
      <c r="A245" t="s">
        <v>23</v>
      </c>
      <c r="B245" t="s">
        <v>24</v>
      </c>
      <c r="C245">
        <v>1994</v>
      </c>
      <c r="D245" t="s">
        <v>282</v>
      </c>
      <c r="E245" t="s">
        <v>284</v>
      </c>
      <c r="F245" t="s">
        <v>27</v>
      </c>
      <c r="G245">
        <v>14</v>
      </c>
      <c r="H245">
        <v>532351.5</v>
      </c>
      <c r="I245">
        <v>6192855.7000000002</v>
      </c>
      <c r="J245">
        <v>98.32</v>
      </c>
      <c r="K245">
        <v>-0.48</v>
      </c>
      <c r="L245">
        <v>0.113</v>
      </c>
      <c r="M245" t="s">
        <v>33</v>
      </c>
      <c r="N245">
        <v>-999</v>
      </c>
      <c r="O245">
        <v>11.58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 t="s">
        <v>29</v>
      </c>
      <c r="W245" s="1">
        <v>36138</v>
      </c>
      <c r="AH245">
        <v>244</v>
      </c>
      <c r="AI245">
        <f t="shared" si="24"/>
        <v>23.319999999999993</v>
      </c>
      <c r="AJ245">
        <f t="shared" si="25"/>
        <v>34.519999999999996</v>
      </c>
      <c r="AK245" s="5">
        <f t="shared" si="26"/>
        <v>11.58</v>
      </c>
      <c r="AL245" s="3">
        <f t="shared" si="27"/>
        <v>5.6640288924558542</v>
      </c>
      <c r="AM245" s="3">
        <f t="shared" si="28"/>
        <v>5.9159711075441459</v>
      </c>
      <c r="AN245" s="3">
        <f t="shared" si="29"/>
        <v>0.113</v>
      </c>
      <c r="AO245" s="3">
        <f t="shared" si="30"/>
        <v>0.78849999999999987</v>
      </c>
      <c r="AP245" s="3">
        <f t="shared" si="31"/>
        <v>0.78849999999999987</v>
      </c>
    </row>
    <row r="246" spans="1:42" x14ac:dyDescent="0.25">
      <c r="A246" t="s">
        <v>23</v>
      </c>
      <c r="B246" t="s">
        <v>24</v>
      </c>
      <c r="C246">
        <v>1994</v>
      </c>
      <c r="D246" t="s">
        <v>282</v>
      </c>
      <c r="E246" t="s">
        <v>285</v>
      </c>
      <c r="F246" t="s">
        <v>27</v>
      </c>
      <c r="G246">
        <v>14</v>
      </c>
      <c r="H246">
        <v>532351.5</v>
      </c>
      <c r="I246">
        <v>6192855.7000000002</v>
      </c>
      <c r="J246">
        <v>98.42</v>
      </c>
      <c r="K246">
        <v>-1.05</v>
      </c>
      <c r="L246">
        <v>0.13300000000000001</v>
      </c>
      <c r="M246" t="s">
        <v>33</v>
      </c>
      <c r="N246">
        <v>11.7</v>
      </c>
      <c r="O246">
        <v>12.72</v>
      </c>
      <c r="P246">
        <v>-999</v>
      </c>
      <c r="Q246">
        <v>7.7</v>
      </c>
      <c r="R246">
        <v>0.85</v>
      </c>
      <c r="S246">
        <v>1</v>
      </c>
      <c r="T246">
        <v>0.65</v>
      </c>
      <c r="U246">
        <v>1.2</v>
      </c>
      <c r="V246" t="s">
        <v>29</v>
      </c>
      <c r="W246" s="1">
        <v>36138</v>
      </c>
      <c r="AH246">
        <v>245</v>
      </c>
      <c r="AI246">
        <f t="shared" si="24"/>
        <v>23.42</v>
      </c>
      <c r="AJ246">
        <f t="shared" si="25"/>
        <v>33.950000000000003</v>
      </c>
      <c r="AK246" s="5">
        <f t="shared" si="26"/>
        <v>11.7</v>
      </c>
      <c r="AL246" s="3">
        <f t="shared" si="27"/>
        <v>3.9999999999999991</v>
      </c>
      <c r="AM246" s="3">
        <f t="shared" si="28"/>
        <v>7.7</v>
      </c>
      <c r="AN246" s="3">
        <f t="shared" si="29"/>
        <v>0.13300000000000001</v>
      </c>
      <c r="AO246" s="3">
        <f t="shared" si="30"/>
        <v>0.6540737725975565</v>
      </c>
      <c r="AP246" s="3">
        <f t="shared" si="31"/>
        <v>0.6540737725975565</v>
      </c>
    </row>
    <row r="247" spans="1:42" x14ac:dyDescent="0.25">
      <c r="A247" t="s">
        <v>23</v>
      </c>
      <c r="B247" t="s">
        <v>24</v>
      </c>
      <c r="C247">
        <v>1994</v>
      </c>
      <c r="D247" t="s">
        <v>282</v>
      </c>
      <c r="E247" t="s">
        <v>286</v>
      </c>
      <c r="F247" t="s">
        <v>27</v>
      </c>
      <c r="G247">
        <v>14</v>
      </c>
      <c r="H247">
        <v>532350.5</v>
      </c>
      <c r="I247">
        <v>6192853.7000000002</v>
      </c>
      <c r="J247">
        <v>98.97</v>
      </c>
      <c r="K247">
        <v>-2.66</v>
      </c>
      <c r="L247">
        <v>6.8000000000000005E-2</v>
      </c>
      <c r="M247" t="s">
        <v>28</v>
      </c>
      <c r="N247">
        <v>6.07</v>
      </c>
      <c r="O247">
        <v>7.81</v>
      </c>
      <c r="P247">
        <v>-999</v>
      </c>
      <c r="Q247">
        <v>9.1999999999999993</v>
      </c>
      <c r="R247">
        <v>0.2</v>
      </c>
      <c r="S247">
        <v>0.7</v>
      </c>
      <c r="T247">
        <v>0.45</v>
      </c>
      <c r="U247">
        <v>0.6</v>
      </c>
      <c r="V247" t="s">
        <v>29</v>
      </c>
      <c r="W247" s="1">
        <v>36138</v>
      </c>
      <c r="AH247">
        <v>246</v>
      </c>
      <c r="AI247">
        <f t="shared" si="24"/>
        <v>23.97</v>
      </c>
      <c r="AJ247">
        <f t="shared" si="25"/>
        <v>32.340000000000003</v>
      </c>
      <c r="AK247" s="5">
        <f t="shared" si="26"/>
        <v>6.07</v>
      </c>
      <c r="AL247" s="3">
        <f t="shared" si="27"/>
        <v>5.6640288924558542</v>
      </c>
      <c r="AM247" s="3">
        <f t="shared" si="28"/>
        <v>0.40597110754414611</v>
      </c>
      <c r="AN247" s="3">
        <f t="shared" si="29"/>
        <v>6.8000000000000005E-2</v>
      </c>
      <c r="AO247" s="3">
        <f t="shared" si="30"/>
        <v>0.34471455582844196</v>
      </c>
      <c r="AP247" s="3">
        <f t="shared" si="31"/>
        <v>0.34471455582844196</v>
      </c>
    </row>
    <row r="248" spans="1:42" x14ac:dyDescent="0.25">
      <c r="A248" t="s">
        <v>23</v>
      </c>
      <c r="B248" t="s">
        <v>24</v>
      </c>
      <c r="C248">
        <v>1994</v>
      </c>
      <c r="D248" t="s">
        <v>282</v>
      </c>
      <c r="E248" t="s">
        <v>287</v>
      </c>
      <c r="F248" t="s">
        <v>27</v>
      </c>
      <c r="G248">
        <v>14</v>
      </c>
      <c r="H248">
        <v>532348.5</v>
      </c>
      <c r="I248">
        <v>6192854.7000000002</v>
      </c>
      <c r="J248">
        <v>96.63</v>
      </c>
      <c r="K248">
        <v>-3.24</v>
      </c>
      <c r="L248">
        <v>0.11899999999999999</v>
      </c>
      <c r="M248" t="s">
        <v>33</v>
      </c>
      <c r="N248">
        <v>11.43</v>
      </c>
      <c r="O248">
        <v>11.96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 t="s">
        <v>29</v>
      </c>
      <c r="W248" s="1">
        <v>36138</v>
      </c>
      <c r="AH248">
        <v>247</v>
      </c>
      <c r="AI248">
        <f t="shared" si="24"/>
        <v>21.629999999999995</v>
      </c>
      <c r="AJ248">
        <f t="shared" si="25"/>
        <v>31.759999999999998</v>
      </c>
      <c r="AK248" s="5">
        <f t="shared" si="26"/>
        <v>11.43</v>
      </c>
      <c r="AL248" s="3">
        <f t="shared" si="27"/>
        <v>5.6640288924558542</v>
      </c>
      <c r="AM248" s="3">
        <f t="shared" si="28"/>
        <v>5.7659711075441455</v>
      </c>
      <c r="AN248" s="3">
        <f t="shared" si="29"/>
        <v>0.11899999999999999</v>
      </c>
      <c r="AO248" s="3">
        <f t="shared" si="30"/>
        <v>0.78849999999999987</v>
      </c>
      <c r="AP248" s="3">
        <f t="shared" si="31"/>
        <v>0.78849999999999987</v>
      </c>
    </row>
    <row r="249" spans="1:42" x14ac:dyDescent="0.25">
      <c r="A249" t="s">
        <v>23</v>
      </c>
      <c r="B249" t="s">
        <v>24</v>
      </c>
      <c r="C249">
        <v>1994</v>
      </c>
      <c r="D249" t="s">
        <v>282</v>
      </c>
      <c r="E249" t="s">
        <v>288</v>
      </c>
      <c r="F249" t="s">
        <v>27</v>
      </c>
      <c r="G249">
        <v>14</v>
      </c>
      <c r="H249">
        <v>532349.5</v>
      </c>
      <c r="I249">
        <v>6192856.7000000002</v>
      </c>
      <c r="J249">
        <v>96.44</v>
      </c>
      <c r="K249">
        <v>-1.44</v>
      </c>
      <c r="L249">
        <v>9.1999999999999998E-2</v>
      </c>
      <c r="M249" t="s">
        <v>31</v>
      </c>
      <c r="N249">
        <v>-999</v>
      </c>
      <c r="O249">
        <v>10.029999999999999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 t="s">
        <v>29</v>
      </c>
      <c r="W249" s="1">
        <v>36138</v>
      </c>
      <c r="AH249">
        <v>248</v>
      </c>
      <c r="AI249">
        <f t="shared" si="24"/>
        <v>21.439999999999998</v>
      </c>
      <c r="AJ249">
        <f t="shared" si="25"/>
        <v>33.56</v>
      </c>
      <c r="AK249" s="5">
        <f t="shared" si="26"/>
        <v>10.029999999999999</v>
      </c>
      <c r="AL249" s="3">
        <f t="shared" si="27"/>
        <v>5.6640288924558542</v>
      </c>
      <c r="AM249" s="3">
        <f t="shared" si="28"/>
        <v>4.3659711075441452</v>
      </c>
      <c r="AN249" s="3">
        <f t="shared" si="29"/>
        <v>9.1999999999999998E-2</v>
      </c>
      <c r="AO249" s="3">
        <f t="shared" si="30"/>
        <v>0.78849999999999987</v>
      </c>
      <c r="AP249" s="3">
        <f t="shared" si="31"/>
        <v>0.78849999999999987</v>
      </c>
    </row>
    <row r="250" spans="1:42" x14ac:dyDescent="0.25">
      <c r="A250" t="s">
        <v>23</v>
      </c>
      <c r="B250" t="s">
        <v>24</v>
      </c>
      <c r="C250">
        <v>1994</v>
      </c>
      <c r="D250" t="s">
        <v>282</v>
      </c>
      <c r="E250" t="s">
        <v>289</v>
      </c>
      <c r="F250" t="s">
        <v>27</v>
      </c>
      <c r="G250">
        <v>14</v>
      </c>
      <c r="H250">
        <v>532348.5</v>
      </c>
      <c r="I250">
        <v>6192856.7000000002</v>
      </c>
      <c r="J250">
        <v>94.91</v>
      </c>
      <c r="K250">
        <v>-2.0099999999999998</v>
      </c>
      <c r="L250">
        <v>6.3E-2</v>
      </c>
      <c r="M250" t="s">
        <v>28</v>
      </c>
      <c r="N250">
        <v>-999</v>
      </c>
      <c r="O250">
        <v>7.29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 t="s">
        <v>29</v>
      </c>
      <c r="W250" s="1">
        <v>36138</v>
      </c>
      <c r="AH250">
        <v>249</v>
      </c>
      <c r="AI250">
        <f t="shared" si="24"/>
        <v>19.909999999999997</v>
      </c>
      <c r="AJ250">
        <f t="shared" si="25"/>
        <v>32.99</v>
      </c>
      <c r="AK250" s="5">
        <f t="shared" si="26"/>
        <v>7.29</v>
      </c>
      <c r="AL250" s="3">
        <f t="shared" si="27"/>
        <v>5.6640288924558542</v>
      </c>
      <c r="AM250" s="3">
        <f t="shared" si="28"/>
        <v>1.6259711075441459</v>
      </c>
      <c r="AN250" s="3">
        <f t="shared" si="29"/>
        <v>6.3E-2</v>
      </c>
      <c r="AO250" s="3">
        <f t="shared" si="30"/>
        <v>0.78849999999999987</v>
      </c>
      <c r="AP250" s="3">
        <f t="shared" si="31"/>
        <v>0.78849999999999987</v>
      </c>
    </row>
    <row r="251" spans="1:42" x14ac:dyDescent="0.25">
      <c r="A251" t="s">
        <v>23</v>
      </c>
      <c r="B251" t="s">
        <v>24</v>
      </c>
      <c r="C251">
        <v>1994</v>
      </c>
      <c r="D251" t="s">
        <v>282</v>
      </c>
      <c r="E251" t="s">
        <v>290</v>
      </c>
      <c r="F251" t="s">
        <v>27</v>
      </c>
      <c r="G251">
        <v>14</v>
      </c>
      <c r="H251">
        <v>532349.5</v>
      </c>
      <c r="I251">
        <v>6192857.7000000002</v>
      </c>
      <c r="J251">
        <v>95.7</v>
      </c>
      <c r="K251">
        <v>-0.94</v>
      </c>
      <c r="L251">
        <v>7.3999999999999996E-2</v>
      </c>
      <c r="M251" t="s">
        <v>265</v>
      </c>
      <c r="N251">
        <v>-999</v>
      </c>
      <c r="O251">
        <v>8.41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 t="s">
        <v>29</v>
      </c>
      <c r="W251" s="1">
        <v>36138</v>
      </c>
      <c r="AH251">
        <v>250</v>
      </c>
      <c r="AI251">
        <f t="shared" si="24"/>
        <v>20.700000000000003</v>
      </c>
      <c r="AJ251">
        <f t="shared" si="25"/>
        <v>34.06</v>
      </c>
      <c r="AK251" s="5">
        <f t="shared" si="26"/>
        <v>8.41</v>
      </c>
      <c r="AL251" s="3">
        <f t="shared" si="27"/>
        <v>5.6640288924558542</v>
      </c>
      <c r="AM251" s="3">
        <f t="shared" si="28"/>
        <v>2.745971107544146</v>
      </c>
      <c r="AN251" s="3">
        <f t="shared" si="29"/>
        <v>7.3999999999999996E-2</v>
      </c>
      <c r="AO251" s="3">
        <f t="shared" si="30"/>
        <v>0.78849999999999987</v>
      </c>
      <c r="AP251" s="3">
        <f t="shared" si="31"/>
        <v>0.78849999999999987</v>
      </c>
    </row>
    <row r="252" spans="1:42" x14ac:dyDescent="0.25">
      <c r="A252" t="s">
        <v>23</v>
      </c>
      <c r="B252" t="s">
        <v>24</v>
      </c>
      <c r="C252">
        <v>1994</v>
      </c>
      <c r="D252" t="s">
        <v>282</v>
      </c>
      <c r="E252" t="s">
        <v>291</v>
      </c>
      <c r="F252" t="s">
        <v>27</v>
      </c>
      <c r="G252">
        <v>14</v>
      </c>
      <c r="H252">
        <v>532349.5</v>
      </c>
      <c r="I252">
        <v>6192857.7000000002</v>
      </c>
      <c r="J252">
        <v>95.29</v>
      </c>
      <c r="K252">
        <v>-0.32</v>
      </c>
      <c r="L252">
        <v>8.1000000000000003E-2</v>
      </c>
      <c r="M252" t="s">
        <v>31</v>
      </c>
      <c r="N252">
        <v>-999</v>
      </c>
      <c r="O252">
        <v>9.07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 t="s">
        <v>29</v>
      </c>
      <c r="W252" s="1">
        <v>36138</v>
      </c>
      <c r="AH252">
        <v>251</v>
      </c>
      <c r="AI252">
        <f t="shared" si="24"/>
        <v>20.290000000000006</v>
      </c>
      <c r="AJ252">
        <f t="shared" si="25"/>
        <v>34.68</v>
      </c>
      <c r="AK252" s="5">
        <f t="shared" si="26"/>
        <v>9.07</v>
      </c>
      <c r="AL252" s="3">
        <f t="shared" si="27"/>
        <v>5.6640288924558542</v>
      </c>
      <c r="AM252" s="3">
        <f t="shared" si="28"/>
        <v>3.4059711075441461</v>
      </c>
      <c r="AN252" s="3">
        <f t="shared" si="29"/>
        <v>8.1000000000000003E-2</v>
      </c>
      <c r="AO252" s="3">
        <f t="shared" si="30"/>
        <v>0.78849999999999987</v>
      </c>
      <c r="AP252" s="3">
        <f t="shared" si="31"/>
        <v>0.78849999999999987</v>
      </c>
    </row>
    <row r="253" spans="1:42" x14ac:dyDescent="0.25">
      <c r="A253" t="s">
        <v>23</v>
      </c>
      <c r="B253" t="s">
        <v>24</v>
      </c>
      <c r="C253">
        <v>1994</v>
      </c>
      <c r="D253" t="s">
        <v>282</v>
      </c>
      <c r="E253" t="s">
        <v>292</v>
      </c>
      <c r="F253" t="s">
        <v>27</v>
      </c>
      <c r="G253">
        <v>14</v>
      </c>
      <c r="H253">
        <v>532348.5</v>
      </c>
      <c r="I253">
        <v>6192857.7000000002</v>
      </c>
      <c r="J253">
        <v>94.97</v>
      </c>
      <c r="K253">
        <v>-1.1200000000000001</v>
      </c>
      <c r="L253">
        <v>7.0999999999999994E-2</v>
      </c>
      <c r="M253" t="s">
        <v>28</v>
      </c>
      <c r="N253">
        <v>-999</v>
      </c>
      <c r="O253">
        <v>8.11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 t="s">
        <v>29</v>
      </c>
      <c r="W253" s="1">
        <v>36138</v>
      </c>
      <c r="AH253">
        <v>252</v>
      </c>
      <c r="AI253">
        <f t="shared" si="24"/>
        <v>19.97</v>
      </c>
      <c r="AJ253">
        <f t="shared" si="25"/>
        <v>33.879999999999995</v>
      </c>
      <c r="AK253" s="5">
        <f t="shared" si="26"/>
        <v>8.11</v>
      </c>
      <c r="AL253" s="3">
        <f t="shared" si="27"/>
        <v>5.6640288924558542</v>
      </c>
      <c r="AM253" s="3">
        <f t="shared" si="28"/>
        <v>2.4459711075441453</v>
      </c>
      <c r="AN253" s="3">
        <f t="shared" si="29"/>
        <v>7.0999999999999994E-2</v>
      </c>
      <c r="AO253" s="3">
        <f t="shared" si="30"/>
        <v>0.78849999999999987</v>
      </c>
      <c r="AP253" s="3">
        <f t="shared" si="31"/>
        <v>0.78849999999999987</v>
      </c>
    </row>
    <row r="254" spans="1:42" x14ac:dyDescent="0.25">
      <c r="A254" t="s">
        <v>23</v>
      </c>
      <c r="B254" t="s">
        <v>24</v>
      </c>
      <c r="C254">
        <v>1994</v>
      </c>
      <c r="D254" t="s">
        <v>282</v>
      </c>
      <c r="E254" t="s">
        <v>293</v>
      </c>
      <c r="F254" t="s">
        <v>27</v>
      </c>
      <c r="G254">
        <v>14</v>
      </c>
      <c r="H254">
        <v>532348.5</v>
      </c>
      <c r="I254">
        <v>6192857.7000000002</v>
      </c>
      <c r="J254">
        <v>95.08</v>
      </c>
      <c r="K254">
        <v>-1.58</v>
      </c>
      <c r="L254">
        <v>0.107</v>
      </c>
      <c r="M254" t="s">
        <v>33</v>
      </c>
      <c r="N254">
        <v>-999</v>
      </c>
      <c r="O254">
        <v>11.18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 t="s">
        <v>29</v>
      </c>
      <c r="W254" s="1">
        <v>36138</v>
      </c>
      <c r="AH254">
        <v>253</v>
      </c>
      <c r="AI254">
        <f t="shared" si="24"/>
        <v>20.079999999999998</v>
      </c>
      <c r="AJ254">
        <f t="shared" si="25"/>
        <v>33.42</v>
      </c>
      <c r="AK254" s="5">
        <f t="shared" si="26"/>
        <v>11.18</v>
      </c>
      <c r="AL254" s="3">
        <f t="shared" si="27"/>
        <v>5.6640288924558542</v>
      </c>
      <c r="AM254" s="3">
        <f t="shared" si="28"/>
        <v>5.5159711075441455</v>
      </c>
      <c r="AN254" s="3">
        <f t="shared" si="29"/>
        <v>0.107</v>
      </c>
      <c r="AO254" s="3">
        <f t="shared" si="30"/>
        <v>0.78849999999999987</v>
      </c>
      <c r="AP254" s="3">
        <f t="shared" si="31"/>
        <v>0.78849999999999987</v>
      </c>
    </row>
    <row r="255" spans="1:42" x14ac:dyDescent="0.25">
      <c r="A255" t="s">
        <v>23</v>
      </c>
      <c r="B255" t="s">
        <v>24</v>
      </c>
      <c r="C255">
        <v>1994</v>
      </c>
      <c r="D255" t="s">
        <v>282</v>
      </c>
      <c r="E255" t="s">
        <v>294</v>
      </c>
      <c r="F255" t="s">
        <v>27</v>
      </c>
      <c r="G255">
        <v>14</v>
      </c>
      <c r="H255">
        <v>532347.5</v>
      </c>
      <c r="I255">
        <v>6192857.7000000002</v>
      </c>
      <c r="J255">
        <v>93.82</v>
      </c>
      <c r="K255">
        <v>-2.2599999999999998</v>
      </c>
      <c r="L255">
        <v>7.2999999999999995E-2</v>
      </c>
      <c r="M255" t="s">
        <v>28</v>
      </c>
      <c r="N255">
        <v>-999</v>
      </c>
      <c r="O255">
        <v>8.31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 t="s">
        <v>29</v>
      </c>
      <c r="W255" s="1">
        <v>36138</v>
      </c>
      <c r="AH255">
        <v>254</v>
      </c>
      <c r="AI255">
        <f t="shared" si="24"/>
        <v>18.819999999999993</v>
      </c>
      <c r="AJ255">
        <f t="shared" si="25"/>
        <v>32.74</v>
      </c>
      <c r="AK255" s="5">
        <f t="shared" si="26"/>
        <v>8.31</v>
      </c>
      <c r="AL255" s="3">
        <f t="shared" si="27"/>
        <v>5.6640288924558542</v>
      </c>
      <c r="AM255" s="3">
        <f t="shared" si="28"/>
        <v>2.6459711075441463</v>
      </c>
      <c r="AN255" s="3">
        <f t="shared" si="29"/>
        <v>7.2999999999999995E-2</v>
      </c>
      <c r="AO255" s="3">
        <f t="shared" si="30"/>
        <v>0.78849999999999987</v>
      </c>
      <c r="AP255" s="3">
        <f t="shared" si="31"/>
        <v>0.78849999999999987</v>
      </c>
    </row>
    <row r="256" spans="1:42" x14ac:dyDescent="0.25">
      <c r="A256" t="s">
        <v>23</v>
      </c>
      <c r="B256" t="s">
        <v>24</v>
      </c>
      <c r="C256">
        <v>1994</v>
      </c>
      <c r="D256" t="s">
        <v>282</v>
      </c>
      <c r="E256" t="s">
        <v>295</v>
      </c>
      <c r="F256" t="s">
        <v>27</v>
      </c>
      <c r="G256">
        <v>14</v>
      </c>
      <c r="H256">
        <v>532348.5</v>
      </c>
      <c r="I256">
        <v>6192857.7000000002</v>
      </c>
      <c r="J256">
        <v>94.39</v>
      </c>
      <c r="K256">
        <v>-1.27</v>
      </c>
      <c r="L256">
        <v>8.2000000000000003E-2</v>
      </c>
      <c r="M256" t="s">
        <v>33</v>
      </c>
      <c r="N256">
        <v>-999</v>
      </c>
      <c r="O256">
        <v>9.16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 t="s">
        <v>29</v>
      </c>
      <c r="W256" s="1">
        <v>36138</v>
      </c>
      <c r="AH256">
        <v>255</v>
      </c>
      <c r="AI256">
        <f t="shared" si="24"/>
        <v>19.39</v>
      </c>
      <c r="AJ256">
        <f t="shared" si="25"/>
        <v>33.730000000000004</v>
      </c>
      <c r="AK256" s="5">
        <f t="shared" si="26"/>
        <v>9.16</v>
      </c>
      <c r="AL256" s="3">
        <f t="shared" si="27"/>
        <v>5.6640288924558542</v>
      </c>
      <c r="AM256" s="3">
        <f t="shared" si="28"/>
        <v>3.495971107544146</v>
      </c>
      <c r="AN256" s="3">
        <f t="shared" si="29"/>
        <v>8.2000000000000003E-2</v>
      </c>
      <c r="AO256" s="3">
        <f t="shared" si="30"/>
        <v>0.78849999999999987</v>
      </c>
      <c r="AP256" s="3">
        <f t="shared" si="31"/>
        <v>0.78849999999999987</v>
      </c>
    </row>
    <row r="257" spans="1:42" x14ac:dyDescent="0.25">
      <c r="A257" t="s">
        <v>23</v>
      </c>
      <c r="B257" t="s">
        <v>24</v>
      </c>
      <c r="C257">
        <v>1994</v>
      </c>
      <c r="D257" t="s">
        <v>282</v>
      </c>
      <c r="E257" t="s">
        <v>296</v>
      </c>
      <c r="F257" t="s">
        <v>27</v>
      </c>
      <c r="G257">
        <v>14</v>
      </c>
      <c r="H257">
        <v>532347.5</v>
      </c>
      <c r="I257">
        <v>6192858.7000000002</v>
      </c>
      <c r="J257">
        <v>92.79</v>
      </c>
      <c r="K257">
        <v>-1.46</v>
      </c>
      <c r="L257">
        <v>0.10299999999999999</v>
      </c>
      <c r="M257" t="s">
        <v>33</v>
      </c>
      <c r="N257">
        <v>-999</v>
      </c>
      <c r="O257">
        <v>10.89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 t="s">
        <v>29</v>
      </c>
      <c r="W257" s="1">
        <v>36138</v>
      </c>
      <c r="AH257">
        <v>256</v>
      </c>
      <c r="AI257">
        <f t="shared" si="24"/>
        <v>17.790000000000006</v>
      </c>
      <c r="AJ257">
        <f t="shared" si="25"/>
        <v>33.54</v>
      </c>
      <c r="AK257" s="5">
        <f t="shared" si="26"/>
        <v>10.89</v>
      </c>
      <c r="AL257" s="3">
        <f t="shared" si="27"/>
        <v>5.6640288924558542</v>
      </c>
      <c r="AM257" s="3">
        <f t="shared" si="28"/>
        <v>5.2259711075441464</v>
      </c>
      <c r="AN257" s="3">
        <f t="shared" si="29"/>
        <v>0.10299999999999999</v>
      </c>
      <c r="AO257" s="3">
        <f t="shared" si="30"/>
        <v>0.78849999999999987</v>
      </c>
      <c r="AP257" s="3">
        <f t="shared" si="31"/>
        <v>0.78849999999999987</v>
      </c>
    </row>
    <row r="258" spans="1:42" x14ac:dyDescent="0.25">
      <c r="A258" t="s">
        <v>23</v>
      </c>
      <c r="B258" t="s">
        <v>24</v>
      </c>
      <c r="C258">
        <v>1994</v>
      </c>
      <c r="D258" t="s">
        <v>282</v>
      </c>
      <c r="E258" t="s">
        <v>297</v>
      </c>
      <c r="F258" t="s">
        <v>27</v>
      </c>
      <c r="G258">
        <v>14</v>
      </c>
      <c r="H258">
        <v>532345.5</v>
      </c>
      <c r="I258">
        <v>6192860.7000000002</v>
      </c>
      <c r="J258">
        <v>90.83</v>
      </c>
      <c r="K258">
        <v>-1.05</v>
      </c>
      <c r="L258">
        <v>0.10199999999999999</v>
      </c>
      <c r="M258" t="s">
        <v>33</v>
      </c>
      <c r="N258">
        <v>10</v>
      </c>
      <c r="O258">
        <v>10.82</v>
      </c>
      <c r="P258">
        <v>-999</v>
      </c>
      <c r="Q258">
        <v>5.2</v>
      </c>
      <c r="R258">
        <v>0.6</v>
      </c>
      <c r="S258">
        <v>0.5</v>
      </c>
      <c r="T258">
        <v>0.35</v>
      </c>
      <c r="U258">
        <v>0.45</v>
      </c>
      <c r="V258" t="s">
        <v>29</v>
      </c>
      <c r="W258" s="1">
        <v>36138</v>
      </c>
      <c r="AH258">
        <v>257</v>
      </c>
      <c r="AI258">
        <f t="shared" si="24"/>
        <v>15.829999999999998</v>
      </c>
      <c r="AJ258">
        <f t="shared" si="25"/>
        <v>33.950000000000003</v>
      </c>
      <c r="AK258" s="5">
        <f t="shared" si="26"/>
        <v>10</v>
      </c>
      <c r="AL258" s="3">
        <f t="shared" si="27"/>
        <v>4.8</v>
      </c>
      <c r="AM258" s="3">
        <f t="shared" si="28"/>
        <v>5.2</v>
      </c>
      <c r="AN258" s="3">
        <f t="shared" si="29"/>
        <v>0.10199999999999999</v>
      </c>
      <c r="AO258" s="3">
        <f t="shared" si="30"/>
        <v>0.33587572106361008</v>
      </c>
      <c r="AP258" s="3">
        <f t="shared" si="31"/>
        <v>0.33587572106361008</v>
      </c>
    </row>
    <row r="259" spans="1:42" x14ac:dyDescent="0.25">
      <c r="A259" t="s">
        <v>23</v>
      </c>
      <c r="B259" t="s">
        <v>24</v>
      </c>
      <c r="C259">
        <v>1994</v>
      </c>
      <c r="D259" t="s">
        <v>282</v>
      </c>
      <c r="E259" t="s">
        <v>298</v>
      </c>
      <c r="F259" t="s">
        <v>27</v>
      </c>
      <c r="G259">
        <v>14</v>
      </c>
      <c r="H259">
        <v>532346.5</v>
      </c>
      <c r="I259">
        <v>6192855.7000000002</v>
      </c>
      <c r="J259">
        <v>94.29</v>
      </c>
      <c r="K259">
        <v>-4.17</v>
      </c>
      <c r="L259">
        <v>7.6999999999999999E-2</v>
      </c>
      <c r="M259" t="s">
        <v>31</v>
      </c>
      <c r="N259">
        <v>-999</v>
      </c>
      <c r="O259">
        <v>8.6999999999999993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 t="s">
        <v>29</v>
      </c>
      <c r="W259" s="1">
        <v>36138</v>
      </c>
      <c r="AH259">
        <v>258</v>
      </c>
      <c r="AI259">
        <f t="shared" ref="AI259:AI322" si="32">J259-80+5</f>
        <v>19.290000000000006</v>
      </c>
      <c r="AJ259">
        <f t="shared" ref="AJ259:AJ322" si="33">K259+30+5</f>
        <v>30.83</v>
      </c>
      <c r="AK259" s="5">
        <f t="shared" ref="AK259:AK322" si="34">IF(N259&gt;-999,N259,O259)</f>
        <v>8.6999999999999993</v>
      </c>
      <c r="AL259" s="3">
        <f t="shared" ref="AL259:AL322" si="35">IF(Q259&gt;-999,IF(AK259-Q259&gt;0,AK259-Q259,$AQ$2),$AQ$2)</f>
        <v>5.6640288924558542</v>
      </c>
      <c r="AM259" s="3">
        <f t="shared" ref="AM259:AM322" si="36">IF(AK259-AL259&gt;0,AK259-AL259,AK259)</f>
        <v>3.0359711075441451</v>
      </c>
      <c r="AN259" s="3">
        <f t="shared" ref="AN259:AN322" si="37">L259</f>
        <v>7.6999999999999999E-2</v>
      </c>
      <c r="AO259" s="3">
        <f t="shared" ref="AO259:AO322" si="38">IF(R259&gt;-999,(COS(RADIANS(45))*(S259+T259+U259+R259))/4,$AR$2)</f>
        <v>0.78849999999999987</v>
      </c>
      <c r="AP259" s="3">
        <f t="shared" ref="AP259:AP322" si="39">IF(R259&gt;-999,(COS(RADIANS(45))*(S259+T259+U259+R259))/4,$AR$2)</f>
        <v>0.78849999999999987</v>
      </c>
    </row>
    <row r="260" spans="1:42" x14ac:dyDescent="0.25">
      <c r="A260" t="s">
        <v>23</v>
      </c>
      <c r="B260" t="s">
        <v>24</v>
      </c>
      <c r="C260">
        <v>1994</v>
      </c>
      <c r="D260" t="s">
        <v>282</v>
      </c>
      <c r="E260" t="s">
        <v>299</v>
      </c>
      <c r="F260" t="s">
        <v>27</v>
      </c>
      <c r="G260">
        <v>14</v>
      </c>
      <c r="H260">
        <v>532345.5</v>
      </c>
      <c r="I260">
        <v>6192856.7000000002</v>
      </c>
      <c r="J260">
        <v>93.6</v>
      </c>
      <c r="K260">
        <v>-3.83</v>
      </c>
      <c r="L260">
        <v>7.0999999999999994E-2</v>
      </c>
      <c r="M260" t="s">
        <v>28</v>
      </c>
      <c r="N260">
        <v>-999</v>
      </c>
      <c r="O260">
        <v>8.11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 t="s">
        <v>29</v>
      </c>
      <c r="W260" s="1">
        <v>36138</v>
      </c>
      <c r="AH260">
        <v>259</v>
      </c>
      <c r="AI260">
        <f t="shared" si="32"/>
        <v>18.599999999999994</v>
      </c>
      <c r="AJ260">
        <f t="shared" si="33"/>
        <v>31.17</v>
      </c>
      <c r="AK260" s="5">
        <f t="shared" si="34"/>
        <v>8.11</v>
      </c>
      <c r="AL260" s="3">
        <f t="shared" si="35"/>
        <v>5.6640288924558542</v>
      </c>
      <c r="AM260" s="3">
        <f t="shared" si="36"/>
        <v>2.4459711075441453</v>
      </c>
      <c r="AN260" s="3">
        <f t="shared" si="37"/>
        <v>7.0999999999999994E-2</v>
      </c>
      <c r="AO260" s="3">
        <f t="shared" si="38"/>
        <v>0.78849999999999987</v>
      </c>
      <c r="AP260" s="3">
        <f t="shared" si="39"/>
        <v>0.78849999999999987</v>
      </c>
    </row>
    <row r="261" spans="1:42" x14ac:dyDescent="0.25">
      <c r="A261" t="s">
        <v>23</v>
      </c>
      <c r="B261" t="s">
        <v>24</v>
      </c>
      <c r="C261">
        <v>1994</v>
      </c>
      <c r="D261" t="s">
        <v>282</v>
      </c>
      <c r="E261" t="s">
        <v>300</v>
      </c>
      <c r="F261" t="s">
        <v>27</v>
      </c>
      <c r="G261">
        <v>14</v>
      </c>
      <c r="H261">
        <v>532345.5</v>
      </c>
      <c r="I261">
        <v>6192856.7000000002</v>
      </c>
      <c r="J261">
        <v>93.73</v>
      </c>
      <c r="K261">
        <v>-4.1100000000000003</v>
      </c>
      <c r="L261">
        <v>7.5999999999999998E-2</v>
      </c>
      <c r="M261" t="s">
        <v>28</v>
      </c>
      <c r="N261">
        <v>-999</v>
      </c>
      <c r="O261">
        <v>8.6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 t="s">
        <v>29</v>
      </c>
      <c r="W261" s="1">
        <v>36138</v>
      </c>
      <c r="AH261">
        <v>260</v>
      </c>
      <c r="AI261">
        <f t="shared" si="32"/>
        <v>18.730000000000004</v>
      </c>
      <c r="AJ261">
        <f t="shared" si="33"/>
        <v>30.89</v>
      </c>
      <c r="AK261" s="5">
        <f t="shared" si="34"/>
        <v>8.6</v>
      </c>
      <c r="AL261" s="3">
        <f t="shared" si="35"/>
        <v>5.6640288924558542</v>
      </c>
      <c r="AM261" s="3">
        <f t="shared" si="36"/>
        <v>2.9359711075441455</v>
      </c>
      <c r="AN261" s="3">
        <f t="shared" si="37"/>
        <v>7.5999999999999998E-2</v>
      </c>
      <c r="AO261" s="3">
        <f t="shared" si="38"/>
        <v>0.78849999999999987</v>
      </c>
      <c r="AP261" s="3">
        <f t="shared" si="39"/>
        <v>0.78849999999999987</v>
      </c>
    </row>
    <row r="262" spans="1:42" x14ac:dyDescent="0.25">
      <c r="A262" t="s">
        <v>23</v>
      </c>
      <c r="B262" t="s">
        <v>24</v>
      </c>
      <c r="C262">
        <v>1994</v>
      </c>
      <c r="D262" t="s">
        <v>282</v>
      </c>
      <c r="E262" t="s">
        <v>301</v>
      </c>
      <c r="F262" t="s">
        <v>27</v>
      </c>
      <c r="G262">
        <v>14</v>
      </c>
      <c r="H262">
        <v>532345.5</v>
      </c>
      <c r="I262">
        <v>6192856.7000000002</v>
      </c>
      <c r="J262">
        <v>93.45</v>
      </c>
      <c r="K262">
        <v>-4.2300000000000004</v>
      </c>
      <c r="L262">
        <v>7.9000000000000001E-2</v>
      </c>
      <c r="M262" t="s">
        <v>28</v>
      </c>
      <c r="N262">
        <v>-999</v>
      </c>
      <c r="O262">
        <v>8.89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 t="s">
        <v>29</v>
      </c>
      <c r="W262" s="1">
        <v>36138</v>
      </c>
      <c r="AH262">
        <v>261</v>
      </c>
      <c r="AI262">
        <f t="shared" si="32"/>
        <v>18.450000000000003</v>
      </c>
      <c r="AJ262">
        <f t="shared" si="33"/>
        <v>30.77</v>
      </c>
      <c r="AK262" s="5">
        <f t="shared" si="34"/>
        <v>8.89</v>
      </c>
      <c r="AL262" s="3">
        <f t="shared" si="35"/>
        <v>5.6640288924558542</v>
      </c>
      <c r="AM262" s="3">
        <f t="shared" si="36"/>
        <v>3.2259711075441464</v>
      </c>
      <c r="AN262" s="3">
        <f t="shared" si="37"/>
        <v>7.9000000000000001E-2</v>
      </c>
      <c r="AO262" s="3">
        <f t="shared" si="38"/>
        <v>0.78849999999999987</v>
      </c>
      <c r="AP262" s="3">
        <f t="shared" si="39"/>
        <v>0.78849999999999987</v>
      </c>
    </row>
    <row r="263" spans="1:42" x14ac:dyDescent="0.25">
      <c r="A263" t="s">
        <v>23</v>
      </c>
      <c r="B263" t="s">
        <v>24</v>
      </c>
      <c r="C263">
        <v>1994</v>
      </c>
      <c r="D263" t="s">
        <v>282</v>
      </c>
      <c r="E263" t="s">
        <v>302</v>
      </c>
      <c r="F263" t="s">
        <v>27</v>
      </c>
      <c r="G263">
        <v>14</v>
      </c>
      <c r="H263">
        <v>532346.5</v>
      </c>
      <c r="I263">
        <v>6192858.7000000002</v>
      </c>
      <c r="J263">
        <v>92.7</v>
      </c>
      <c r="K263">
        <v>-2.46</v>
      </c>
      <c r="L263">
        <v>7.1999999999999995E-2</v>
      </c>
      <c r="M263" t="s">
        <v>28</v>
      </c>
      <c r="N263">
        <v>-999</v>
      </c>
      <c r="O263">
        <v>8.2100000000000009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 t="s">
        <v>29</v>
      </c>
      <c r="W263" s="1">
        <v>36138</v>
      </c>
      <c r="AH263">
        <v>262</v>
      </c>
      <c r="AI263">
        <f t="shared" si="32"/>
        <v>17.700000000000003</v>
      </c>
      <c r="AJ263">
        <f t="shared" si="33"/>
        <v>32.54</v>
      </c>
      <c r="AK263" s="5">
        <f t="shared" si="34"/>
        <v>8.2100000000000009</v>
      </c>
      <c r="AL263" s="3">
        <f t="shared" si="35"/>
        <v>5.6640288924558542</v>
      </c>
      <c r="AM263" s="3">
        <f t="shared" si="36"/>
        <v>2.5459711075441467</v>
      </c>
      <c r="AN263" s="3">
        <f t="shared" si="37"/>
        <v>7.1999999999999995E-2</v>
      </c>
      <c r="AO263" s="3">
        <f t="shared" si="38"/>
        <v>0.78849999999999987</v>
      </c>
      <c r="AP263" s="3">
        <f t="shared" si="39"/>
        <v>0.78849999999999987</v>
      </c>
    </row>
    <row r="264" spans="1:42" x14ac:dyDescent="0.25">
      <c r="A264" t="s">
        <v>23</v>
      </c>
      <c r="B264" t="s">
        <v>24</v>
      </c>
      <c r="C264">
        <v>1994</v>
      </c>
      <c r="D264" t="s">
        <v>282</v>
      </c>
      <c r="E264" t="s">
        <v>303</v>
      </c>
      <c r="F264" t="s">
        <v>27</v>
      </c>
      <c r="G264">
        <v>14</v>
      </c>
      <c r="H264">
        <v>532345.5</v>
      </c>
      <c r="I264">
        <v>6192857.7000000002</v>
      </c>
      <c r="J264">
        <v>92.78</v>
      </c>
      <c r="K264">
        <v>-3</v>
      </c>
      <c r="L264">
        <v>5.8000000000000003E-2</v>
      </c>
      <c r="M264" t="s">
        <v>28</v>
      </c>
      <c r="N264">
        <v>-999</v>
      </c>
      <c r="O264">
        <v>6.74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 t="s">
        <v>29</v>
      </c>
      <c r="W264" s="1">
        <v>36138</v>
      </c>
      <c r="AH264">
        <v>263</v>
      </c>
      <c r="AI264">
        <f t="shared" si="32"/>
        <v>17.78</v>
      </c>
      <c r="AJ264">
        <f t="shared" si="33"/>
        <v>32</v>
      </c>
      <c r="AK264" s="5">
        <f t="shared" si="34"/>
        <v>6.74</v>
      </c>
      <c r="AL264" s="3">
        <f t="shared" si="35"/>
        <v>5.6640288924558542</v>
      </c>
      <c r="AM264" s="3">
        <f t="shared" si="36"/>
        <v>1.075971107544146</v>
      </c>
      <c r="AN264" s="3">
        <f t="shared" si="37"/>
        <v>5.8000000000000003E-2</v>
      </c>
      <c r="AO264" s="3">
        <f t="shared" si="38"/>
        <v>0.78849999999999987</v>
      </c>
      <c r="AP264" s="3">
        <f t="shared" si="39"/>
        <v>0.78849999999999987</v>
      </c>
    </row>
    <row r="265" spans="1:42" x14ac:dyDescent="0.25">
      <c r="A265" t="s">
        <v>23</v>
      </c>
      <c r="B265" t="s">
        <v>24</v>
      </c>
      <c r="C265">
        <v>1994</v>
      </c>
      <c r="D265" t="s">
        <v>282</v>
      </c>
      <c r="E265" t="s">
        <v>304</v>
      </c>
      <c r="F265" t="s">
        <v>27</v>
      </c>
      <c r="G265">
        <v>14</v>
      </c>
      <c r="H265">
        <v>532345.5</v>
      </c>
      <c r="I265">
        <v>6192858.7000000002</v>
      </c>
      <c r="J265">
        <v>92.02</v>
      </c>
      <c r="K265">
        <v>-2.92</v>
      </c>
      <c r="L265">
        <v>0.1</v>
      </c>
      <c r="M265" t="s">
        <v>33</v>
      </c>
      <c r="N265">
        <v>-999</v>
      </c>
      <c r="O265">
        <v>10.67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 t="s">
        <v>29</v>
      </c>
      <c r="W265" s="1">
        <v>36138</v>
      </c>
      <c r="AH265">
        <v>264</v>
      </c>
      <c r="AI265">
        <f t="shared" si="32"/>
        <v>17.019999999999996</v>
      </c>
      <c r="AJ265">
        <f t="shared" si="33"/>
        <v>32.08</v>
      </c>
      <c r="AK265" s="5">
        <f t="shared" si="34"/>
        <v>10.67</v>
      </c>
      <c r="AL265" s="3">
        <f t="shared" si="35"/>
        <v>5.6640288924558542</v>
      </c>
      <c r="AM265" s="3">
        <f t="shared" si="36"/>
        <v>5.0059711075441458</v>
      </c>
      <c r="AN265" s="3">
        <f t="shared" si="37"/>
        <v>0.1</v>
      </c>
      <c r="AO265" s="3">
        <f t="shared" si="38"/>
        <v>0.78849999999999987</v>
      </c>
      <c r="AP265" s="3">
        <f t="shared" si="39"/>
        <v>0.78849999999999987</v>
      </c>
    </row>
    <row r="266" spans="1:42" x14ac:dyDescent="0.25">
      <c r="A266" t="s">
        <v>23</v>
      </c>
      <c r="B266" t="s">
        <v>24</v>
      </c>
      <c r="C266">
        <v>1994</v>
      </c>
      <c r="D266" t="s">
        <v>282</v>
      </c>
      <c r="E266" t="s">
        <v>305</v>
      </c>
      <c r="F266" t="s">
        <v>27</v>
      </c>
      <c r="G266">
        <v>14</v>
      </c>
      <c r="H266">
        <v>532344.5</v>
      </c>
      <c r="I266">
        <v>6192857.7000000002</v>
      </c>
      <c r="J266">
        <v>91.74</v>
      </c>
      <c r="K266">
        <v>-4.03</v>
      </c>
      <c r="L266">
        <v>0.108</v>
      </c>
      <c r="M266" t="s">
        <v>33</v>
      </c>
      <c r="N266">
        <v>-999</v>
      </c>
      <c r="O266">
        <v>11.25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 t="s">
        <v>29</v>
      </c>
      <c r="W266" s="1">
        <v>36138</v>
      </c>
      <c r="AH266">
        <v>265</v>
      </c>
      <c r="AI266">
        <f t="shared" si="32"/>
        <v>16.739999999999995</v>
      </c>
      <c r="AJ266">
        <f t="shared" si="33"/>
        <v>30.97</v>
      </c>
      <c r="AK266" s="5">
        <f t="shared" si="34"/>
        <v>11.25</v>
      </c>
      <c r="AL266" s="3">
        <f t="shared" si="35"/>
        <v>5.6640288924558542</v>
      </c>
      <c r="AM266" s="3">
        <f t="shared" si="36"/>
        <v>5.5859711075441458</v>
      </c>
      <c r="AN266" s="3">
        <f t="shared" si="37"/>
        <v>0.108</v>
      </c>
      <c r="AO266" s="3">
        <f t="shared" si="38"/>
        <v>0.78849999999999987</v>
      </c>
      <c r="AP266" s="3">
        <f t="shared" si="39"/>
        <v>0.78849999999999987</v>
      </c>
    </row>
    <row r="267" spans="1:42" x14ac:dyDescent="0.25">
      <c r="A267" t="s">
        <v>23</v>
      </c>
      <c r="B267" t="s">
        <v>24</v>
      </c>
      <c r="C267">
        <v>1994</v>
      </c>
      <c r="D267" t="s">
        <v>282</v>
      </c>
      <c r="E267" t="s">
        <v>306</v>
      </c>
      <c r="F267" t="s">
        <v>27</v>
      </c>
      <c r="G267">
        <v>14</v>
      </c>
      <c r="H267">
        <v>532345.5</v>
      </c>
      <c r="I267">
        <v>6192855.7000000002</v>
      </c>
      <c r="J267">
        <v>93.46</v>
      </c>
      <c r="K267">
        <v>-5.01</v>
      </c>
      <c r="L267">
        <v>5.8000000000000003E-2</v>
      </c>
      <c r="M267" t="s">
        <v>31</v>
      </c>
      <c r="N267">
        <v>-999</v>
      </c>
      <c r="O267">
        <v>6.74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 t="s">
        <v>29</v>
      </c>
      <c r="W267" s="1">
        <v>36138</v>
      </c>
      <c r="AH267">
        <v>266</v>
      </c>
      <c r="AI267">
        <f t="shared" si="32"/>
        <v>18.459999999999994</v>
      </c>
      <c r="AJ267">
        <f t="shared" si="33"/>
        <v>29.990000000000002</v>
      </c>
      <c r="AK267" s="5">
        <f t="shared" si="34"/>
        <v>6.74</v>
      </c>
      <c r="AL267" s="3">
        <f t="shared" si="35"/>
        <v>5.6640288924558542</v>
      </c>
      <c r="AM267" s="3">
        <f t="shared" si="36"/>
        <v>1.075971107544146</v>
      </c>
      <c r="AN267" s="3">
        <f t="shared" si="37"/>
        <v>5.8000000000000003E-2</v>
      </c>
      <c r="AO267" s="3">
        <f t="shared" si="38"/>
        <v>0.78849999999999987</v>
      </c>
      <c r="AP267" s="3">
        <f t="shared" si="39"/>
        <v>0.78849999999999987</v>
      </c>
    </row>
    <row r="268" spans="1:42" x14ac:dyDescent="0.25">
      <c r="A268" t="s">
        <v>23</v>
      </c>
      <c r="B268" t="s">
        <v>24</v>
      </c>
      <c r="C268">
        <v>1994</v>
      </c>
      <c r="D268" t="s">
        <v>282</v>
      </c>
      <c r="E268" t="s">
        <v>307</v>
      </c>
      <c r="F268" t="s">
        <v>27</v>
      </c>
      <c r="G268">
        <v>14</v>
      </c>
      <c r="H268">
        <v>532345.5</v>
      </c>
      <c r="I268">
        <v>6192855.7000000002</v>
      </c>
      <c r="J268">
        <v>93.59</v>
      </c>
      <c r="K268">
        <v>-5.19</v>
      </c>
      <c r="L268">
        <v>0.109</v>
      </c>
      <c r="M268" t="s">
        <v>31</v>
      </c>
      <c r="N268">
        <v>-999</v>
      </c>
      <c r="O268">
        <v>11.32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 t="s">
        <v>29</v>
      </c>
      <c r="W268" s="1">
        <v>36138</v>
      </c>
      <c r="AH268">
        <v>267</v>
      </c>
      <c r="AI268">
        <f t="shared" si="32"/>
        <v>18.590000000000003</v>
      </c>
      <c r="AJ268">
        <f t="shared" si="33"/>
        <v>29.81</v>
      </c>
      <c r="AK268" s="5">
        <f t="shared" si="34"/>
        <v>11.32</v>
      </c>
      <c r="AL268" s="3">
        <f t="shared" si="35"/>
        <v>5.6640288924558542</v>
      </c>
      <c r="AM268" s="3">
        <f t="shared" si="36"/>
        <v>5.6559711075441461</v>
      </c>
      <c r="AN268" s="3">
        <f t="shared" si="37"/>
        <v>0.109</v>
      </c>
      <c r="AO268" s="3">
        <f t="shared" si="38"/>
        <v>0.78849999999999987</v>
      </c>
      <c r="AP268" s="3">
        <f t="shared" si="39"/>
        <v>0.78849999999999987</v>
      </c>
    </row>
    <row r="269" spans="1:42" x14ac:dyDescent="0.25">
      <c r="A269" t="s">
        <v>23</v>
      </c>
      <c r="B269" t="s">
        <v>24</v>
      </c>
      <c r="C269">
        <v>1994</v>
      </c>
      <c r="D269" t="s">
        <v>282</v>
      </c>
      <c r="E269" t="s">
        <v>308</v>
      </c>
      <c r="F269" t="s">
        <v>27</v>
      </c>
      <c r="G269">
        <v>14</v>
      </c>
      <c r="H269">
        <v>532345.5</v>
      </c>
      <c r="I269">
        <v>6192855.7000000002</v>
      </c>
      <c r="J269">
        <v>93.55</v>
      </c>
      <c r="K269">
        <v>-4.87</v>
      </c>
      <c r="L269">
        <v>8.3000000000000004E-2</v>
      </c>
      <c r="M269" t="s">
        <v>265</v>
      </c>
      <c r="N269">
        <v>-999</v>
      </c>
      <c r="O269">
        <v>9.25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 t="s">
        <v>29</v>
      </c>
      <c r="W269" s="1">
        <v>36138</v>
      </c>
      <c r="AH269">
        <v>268</v>
      </c>
      <c r="AI269">
        <f t="shared" si="32"/>
        <v>18.549999999999997</v>
      </c>
      <c r="AJ269">
        <f t="shared" si="33"/>
        <v>30.13</v>
      </c>
      <c r="AK269" s="5">
        <f t="shared" si="34"/>
        <v>9.25</v>
      </c>
      <c r="AL269" s="3">
        <f t="shared" si="35"/>
        <v>5.6640288924558542</v>
      </c>
      <c r="AM269" s="3">
        <f t="shared" si="36"/>
        <v>3.5859711075441458</v>
      </c>
      <c r="AN269" s="3">
        <f t="shared" si="37"/>
        <v>8.3000000000000004E-2</v>
      </c>
      <c r="AO269" s="3">
        <f t="shared" si="38"/>
        <v>0.78849999999999987</v>
      </c>
      <c r="AP269" s="3">
        <f t="shared" si="39"/>
        <v>0.78849999999999987</v>
      </c>
    </row>
    <row r="270" spans="1:42" x14ac:dyDescent="0.25">
      <c r="A270" t="s">
        <v>23</v>
      </c>
      <c r="B270" t="s">
        <v>24</v>
      </c>
      <c r="C270">
        <v>1994</v>
      </c>
      <c r="D270" t="s">
        <v>282</v>
      </c>
      <c r="E270" t="s">
        <v>309</v>
      </c>
      <c r="F270" t="s">
        <v>27</v>
      </c>
      <c r="G270">
        <v>14</v>
      </c>
      <c r="H270">
        <v>532346.5</v>
      </c>
      <c r="I270">
        <v>6192855.7000000002</v>
      </c>
      <c r="J270">
        <v>94.35</v>
      </c>
      <c r="K270">
        <v>-4.53</v>
      </c>
      <c r="L270">
        <v>0.10299999999999999</v>
      </c>
      <c r="M270" t="s">
        <v>31</v>
      </c>
      <c r="N270">
        <v>-999</v>
      </c>
      <c r="O270">
        <v>10.89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 t="s">
        <v>29</v>
      </c>
      <c r="W270" s="1">
        <v>36138</v>
      </c>
      <c r="AH270">
        <v>269</v>
      </c>
      <c r="AI270">
        <f t="shared" si="32"/>
        <v>19.349999999999994</v>
      </c>
      <c r="AJ270">
        <f t="shared" si="33"/>
        <v>30.47</v>
      </c>
      <c r="AK270" s="5">
        <f t="shared" si="34"/>
        <v>10.89</v>
      </c>
      <c r="AL270" s="3">
        <f t="shared" si="35"/>
        <v>5.6640288924558542</v>
      </c>
      <c r="AM270" s="3">
        <f t="shared" si="36"/>
        <v>5.2259711075441464</v>
      </c>
      <c r="AN270" s="3">
        <f t="shared" si="37"/>
        <v>0.10299999999999999</v>
      </c>
      <c r="AO270" s="3">
        <f t="shared" si="38"/>
        <v>0.78849999999999987</v>
      </c>
      <c r="AP270" s="3">
        <f t="shared" si="39"/>
        <v>0.78849999999999987</v>
      </c>
    </row>
    <row r="271" spans="1:42" x14ac:dyDescent="0.25">
      <c r="A271" t="s">
        <v>23</v>
      </c>
      <c r="B271" t="s">
        <v>24</v>
      </c>
      <c r="C271">
        <v>1994</v>
      </c>
      <c r="D271" t="s">
        <v>282</v>
      </c>
      <c r="E271" t="s">
        <v>310</v>
      </c>
      <c r="F271" t="s">
        <v>27</v>
      </c>
      <c r="G271">
        <v>14</v>
      </c>
      <c r="H271">
        <v>532346.5</v>
      </c>
      <c r="I271">
        <v>6192855.7000000002</v>
      </c>
      <c r="J271">
        <v>94.87</v>
      </c>
      <c r="K271">
        <v>-4.33</v>
      </c>
      <c r="L271">
        <v>7.0000000000000007E-2</v>
      </c>
      <c r="M271" t="s">
        <v>28</v>
      </c>
      <c r="N271">
        <v>9.86</v>
      </c>
      <c r="O271">
        <v>8.01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 t="s">
        <v>29</v>
      </c>
      <c r="W271" s="1">
        <v>36138</v>
      </c>
      <c r="AH271">
        <v>270</v>
      </c>
      <c r="AI271">
        <f t="shared" si="32"/>
        <v>19.870000000000005</v>
      </c>
      <c r="AJ271">
        <f t="shared" si="33"/>
        <v>30.67</v>
      </c>
      <c r="AK271" s="5">
        <f t="shared" si="34"/>
        <v>9.86</v>
      </c>
      <c r="AL271" s="3">
        <f t="shared" si="35"/>
        <v>5.6640288924558542</v>
      </c>
      <c r="AM271" s="3">
        <f t="shared" si="36"/>
        <v>4.1959711075441453</v>
      </c>
      <c r="AN271" s="3">
        <f t="shared" si="37"/>
        <v>7.0000000000000007E-2</v>
      </c>
      <c r="AO271" s="3">
        <f t="shared" si="38"/>
        <v>0.78849999999999987</v>
      </c>
      <c r="AP271" s="3">
        <f t="shared" si="39"/>
        <v>0.78849999999999987</v>
      </c>
    </row>
    <row r="272" spans="1:42" x14ac:dyDescent="0.25">
      <c r="A272" t="s">
        <v>23</v>
      </c>
      <c r="B272" t="s">
        <v>24</v>
      </c>
      <c r="C272">
        <v>1994</v>
      </c>
      <c r="D272" t="s">
        <v>282</v>
      </c>
      <c r="E272" t="s">
        <v>311</v>
      </c>
      <c r="F272" t="s">
        <v>27</v>
      </c>
      <c r="G272">
        <v>14</v>
      </c>
      <c r="H272">
        <v>532346.5</v>
      </c>
      <c r="I272">
        <v>6192857.7000000002</v>
      </c>
      <c r="J272">
        <v>92.95</v>
      </c>
      <c r="K272">
        <v>-2.56</v>
      </c>
      <c r="L272">
        <v>8.7999999999999995E-2</v>
      </c>
      <c r="M272" t="s">
        <v>31</v>
      </c>
      <c r="N272">
        <v>-999</v>
      </c>
      <c r="O272">
        <v>9.69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 t="s">
        <v>29</v>
      </c>
      <c r="W272" s="1">
        <v>36138</v>
      </c>
      <c r="AH272">
        <v>271</v>
      </c>
      <c r="AI272">
        <f t="shared" si="32"/>
        <v>17.950000000000003</v>
      </c>
      <c r="AJ272">
        <f t="shared" si="33"/>
        <v>32.44</v>
      </c>
      <c r="AK272" s="5">
        <f t="shared" si="34"/>
        <v>9.69</v>
      </c>
      <c r="AL272" s="3">
        <f t="shared" si="35"/>
        <v>5.6640288924558542</v>
      </c>
      <c r="AM272" s="3">
        <f t="shared" si="36"/>
        <v>4.0259711075441453</v>
      </c>
      <c r="AN272" s="3">
        <f t="shared" si="37"/>
        <v>8.7999999999999995E-2</v>
      </c>
      <c r="AO272" s="3">
        <f t="shared" si="38"/>
        <v>0.78849999999999987</v>
      </c>
      <c r="AP272" s="3">
        <f t="shared" si="39"/>
        <v>0.78849999999999987</v>
      </c>
    </row>
    <row r="273" spans="1:42" x14ac:dyDescent="0.25">
      <c r="A273" t="s">
        <v>23</v>
      </c>
      <c r="B273" t="s">
        <v>24</v>
      </c>
      <c r="C273">
        <v>1994</v>
      </c>
      <c r="D273" t="s">
        <v>282</v>
      </c>
      <c r="E273" t="s">
        <v>312</v>
      </c>
      <c r="F273" t="s">
        <v>27</v>
      </c>
      <c r="G273">
        <v>14</v>
      </c>
      <c r="H273">
        <v>532346.5</v>
      </c>
      <c r="I273">
        <v>6192854.7000000002</v>
      </c>
      <c r="J273">
        <v>95.3</v>
      </c>
      <c r="K273">
        <v>-5.38</v>
      </c>
      <c r="L273">
        <v>4.2999999999999997E-2</v>
      </c>
      <c r="M273" t="s">
        <v>28</v>
      </c>
      <c r="N273">
        <v>5.04</v>
      </c>
      <c r="O273">
        <v>4.99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 t="s">
        <v>29</v>
      </c>
      <c r="W273" s="1">
        <v>36138</v>
      </c>
      <c r="AH273">
        <v>272</v>
      </c>
      <c r="AI273">
        <f t="shared" si="32"/>
        <v>20.299999999999997</v>
      </c>
      <c r="AJ273">
        <f t="shared" si="33"/>
        <v>29.62</v>
      </c>
      <c r="AK273" s="5">
        <f t="shared" si="34"/>
        <v>5.04</v>
      </c>
      <c r="AL273" s="3">
        <f t="shared" si="35"/>
        <v>5.6640288924558542</v>
      </c>
      <c r="AM273" s="3">
        <f t="shared" si="36"/>
        <v>5.04</v>
      </c>
      <c r="AN273" s="3">
        <f t="shared" si="37"/>
        <v>4.2999999999999997E-2</v>
      </c>
      <c r="AO273" s="3">
        <f t="shared" si="38"/>
        <v>0.78849999999999987</v>
      </c>
      <c r="AP273" s="3">
        <f t="shared" si="39"/>
        <v>0.78849999999999987</v>
      </c>
    </row>
    <row r="274" spans="1:42" x14ac:dyDescent="0.25">
      <c r="A274" t="s">
        <v>23</v>
      </c>
      <c r="B274" t="s">
        <v>24</v>
      </c>
      <c r="C274">
        <v>1994</v>
      </c>
      <c r="D274" t="s">
        <v>282</v>
      </c>
      <c r="E274" t="s">
        <v>313</v>
      </c>
      <c r="F274" t="s">
        <v>27</v>
      </c>
      <c r="G274">
        <v>14</v>
      </c>
      <c r="H274">
        <v>532346.5</v>
      </c>
      <c r="I274">
        <v>6192855.7000000002</v>
      </c>
      <c r="J274">
        <v>95.38</v>
      </c>
      <c r="K274">
        <v>-4.2699999999999996</v>
      </c>
      <c r="L274">
        <v>6.3E-2</v>
      </c>
      <c r="M274" t="s">
        <v>28</v>
      </c>
      <c r="N274">
        <v>-999</v>
      </c>
      <c r="O274">
        <v>7.29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 t="s">
        <v>29</v>
      </c>
      <c r="W274" s="1">
        <v>36138</v>
      </c>
      <c r="AH274">
        <v>273</v>
      </c>
      <c r="AI274">
        <f t="shared" si="32"/>
        <v>20.379999999999995</v>
      </c>
      <c r="AJ274">
        <f t="shared" si="33"/>
        <v>30.73</v>
      </c>
      <c r="AK274" s="5">
        <f t="shared" si="34"/>
        <v>7.29</v>
      </c>
      <c r="AL274" s="3">
        <f t="shared" si="35"/>
        <v>5.6640288924558542</v>
      </c>
      <c r="AM274" s="3">
        <f t="shared" si="36"/>
        <v>1.6259711075441459</v>
      </c>
      <c r="AN274" s="3">
        <f t="shared" si="37"/>
        <v>6.3E-2</v>
      </c>
      <c r="AO274" s="3">
        <f t="shared" si="38"/>
        <v>0.78849999999999987</v>
      </c>
      <c r="AP274" s="3">
        <f t="shared" si="39"/>
        <v>0.78849999999999987</v>
      </c>
    </row>
    <row r="275" spans="1:42" x14ac:dyDescent="0.25">
      <c r="A275" t="s">
        <v>23</v>
      </c>
      <c r="B275" t="s">
        <v>24</v>
      </c>
      <c r="C275">
        <v>1994</v>
      </c>
      <c r="D275" t="s">
        <v>282</v>
      </c>
      <c r="E275" t="s">
        <v>314</v>
      </c>
      <c r="F275" t="s">
        <v>27</v>
      </c>
      <c r="G275">
        <v>14</v>
      </c>
      <c r="H275">
        <v>532347.5</v>
      </c>
      <c r="I275">
        <v>6192854.7000000002</v>
      </c>
      <c r="J275">
        <v>96.01</v>
      </c>
      <c r="K275">
        <v>-3.97</v>
      </c>
      <c r="L275">
        <v>0.123</v>
      </c>
      <c r="M275" t="s">
        <v>31</v>
      </c>
      <c r="N275">
        <v>11.75</v>
      </c>
      <c r="O275">
        <v>12.19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 t="s">
        <v>29</v>
      </c>
      <c r="W275" s="1">
        <v>36138</v>
      </c>
      <c r="AH275">
        <v>274</v>
      </c>
      <c r="AI275">
        <f t="shared" si="32"/>
        <v>21.010000000000005</v>
      </c>
      <c r="AJ275">
        <f t="shared" si="33"/>
        <v>31.03</v>
      </c>
      <c r="AK275" s="5">
        <f t="shared" si="34"/>
        <v>11.75</v>
      </c>
      <c r="AL275" s="3">
        <f t="shared" si="35"/>
        <v>5.6640288924558542</v>
      </c>
      <c r="AM275" s="3">
        <f t="shared" si="36"/>
        <v>6.0859711075441458</v>
      </c>
      <c r="AN275" s="3">
        <f t="shared" si="37"/>
        <v>0.123</v>
      </c>
      <c r="AO275" s="3">
        <f t="shared" si="38"/>
        <v>0.78849999999999987</v>
      </c>
      <c r="AP275" s="3">
        <f t="shared" si="39"/>
        <v>0.78849999999999987</v>
      </c>
    </row>
    <row r="276" spans="1:42" x14ac:dyDescent="0.25">
      <c r="A276" t="s">
        <v>23</v>
      </c>
      <c r="B276" t="s">
        <v>24</v>
      </c>
      <c r="C276">
        <v>1994</v>
      </c>
      <c r="D276" t="s">
        <v>282</v>
      </c>
      <c r="E276" t="s">
        <v>315</v>
      </c>
      <c r="F276" t="s">
        <v>27</v>
      </c>
      <c r="G276">
        <v>14</v>
      </c>
      <c r="H276">
        <v>532348.5</v>
      </c>
      <c r="I276">
        <v>6192853.7000000002</v>
      </c>
      <c r="J276">
        <v>97.49</v>
      </c>
      <c r="K276">
        <v>-4.59</v>
      </c>
      <c r="L276">
        <v>3.7999999999999999E-2</v>
      </c>
      <c r="M276" t="s">
        <v>28</v>
      </c>
      <c r="N276">
        <v>3.57</v>
      </c>
      <c r="O276">
        <v>4.3600000000000003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 t="s">
        <v>29</v>
      </c>
      <c r="W276" s="1">
        <v>36138</v>
      </c>
      <c r="AH276">
        <v>275</v>
      </c>
      <c r="AI276">
        <f t="shared" si="32"/>
        <v>22.489999999999995</v>
      </c>
      <c r="AJ276">
        <f t="shared" si="33"/>
        <v>30.41</v>
      </c>
      <c r="AK276" s="5">
        <f t="shared" si="34"/>
        <v>3.57</v>
      </c>
      <c r="AL276" s="3">
        <f t="shared" si="35"/>
        <v>5.6640288924558542</v>
      </c>
      <c r="AM276" s="3">
        <f t="shared" si="36"/>
        <v>3.57</v>
      </c>
      <c r="AN276" s="3">
        <f t="shared" si="37"/>
        <v>3.7999999999999999E-2</v>
      </c>
      <c r="AO276" s="3">
        <f t="shared" si="38"/>
        <v>0.78849999999999987</v>
      </c>
      <c r="AP276" s="3">
        <f t="shared" si="39"/>
        <v>0.78849999999999987</v>
      </c>
    </row>
    <row r="277" spans="1:42" x14ac:dyDescent="0.25">
      <c r="A277" t="s">
        <v>23</v>
      </c>
      <c r="B277" t="s">
        <v>24</v>
      </c>
      <c r="C277">
        <v>1994</v>
      </c>
      <c r="D277" t="s">
        <v>282</v>
      </c>
      <c r="E277" t="s">
        <v>316</v>
      </c>
      <c r="F277" t="s">
        <v>27</v>
      </c>
      <c r="G277">
        <v>14</v>
      </c>
      <c r="H277">
        <v>532347.5</v>
      </c>
      <c r="I277">
        <v>6192851.7000000002</v>
      </c>
      <c r="J277">
        <v>98.46</v>
      </c>
      <c r="K277">
        <v>-6.1</v>
      </c>
      <c r="L277">
        <v>9.0999999999999998E-2</v>
      </c>
      <c r="M277" t="s">
        <v>33</v>
      </c>
      <c r="N277">
        <v>-999</v>
      </c>
      <c r="O277">
        <v>9.9499999999999993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 t="s">
        <v>29</v>
      </c>
      <c r="W277" s="1">
        <v>36138</v>
      </c>
      <c r="AH277">
        <v>276</v>
      </c>
      <c r="AI277">
        <f t="shared" si="32"/>
        <v>23.459999999999994</v>
      </c>
      <c r="AJ277">
        <f t="shared" si="33"/>
        <v>28.9</v>
      </c>
      <c r="AK277" s="5">
        <f t="shared" si="34"/>
        <v>9.9499999999999993</v>
      </c>
      <c r="AL277" s="3">
        <f t="shared" si="35"/>
        <v>5.6640288924558542</v>
      </c>
      <c r="AM277" s="3">
        <f t="shared" si="36"/>
        <v>4.2859711075441451</v>
      </c>
      <c r="AN277" s="3">
        <f t="shared" si="37"/>
        <v>9.0999999999999998E-2</v>
      </c>
      <c r="AO277" s="3">
        <f t="shared" si="38"/>
        <v>0.78849999999999987</v>
      </c>
      <c r="AP277" s="3">
        <f t="shared" si="39"/>
        <v>0.78849999999999987</v>
      </c>
    </row>
    <row r="278" spans="1:42" x14ac:dyDescent="0.25">
      <c r="A278" t="s">
        <v>23</v>
      </c>
      <c r="B278" t="s">
        <v>24</v>
      </c>
      <c r="C278">
        <v>1994</v>
      </c>
      <c r="D278" t="s">
        <v>282</v>
      </c>
      <c r="E278" t="s">
        <v>317</v>
      </c>
      <c r="F278" t="s">
        <v>27</v>
      </c>
      <c r="G278">
        <v>14</v>
      </c>
      <c r="H278">
        <v>532347.5</v>
      </c>
      <c r="I278">
        <v>6192850.7000000002</v>
      </c>
      <c r="J278">
        <v>99.05</v>
      </c>
      <c r="K278">
        <v>-7.47</v>
      </c>
      <c r="L278">
        <v>4.9000000000000002E-2</v>
      </c>
      <c r="M278" t="s">
        <v>28</v>
      </c>
      <c r="N278">
        <v>-999</v>
      </c>
      <c r="O278">
        <v>5.71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 t="s">
        <v>29</v>
      </c>
      <c r="W278" s="1">
        <v>36138</v>
      </c>
      <c r="AH278">
        <v>277</v>
      </c>
      <c r="AI278">
        <f t="shared" si="32"/>
        <v>24.049999999999997</v>
      </c>
      <c r="AJ278">
        <f t="shared" si="33"/>
        <v>27.53</v>
      </c>
      <c r="AK278" s="5">
        <f t="shared" si="34"/>
        <v>5.71</v>
      </c>
      <c r="AL278" s="3">
        <f t="shared" si="35"/>
        <v>5.6640288924558542</v>
      </c>
      <c r="AM278" s="3">
        <f t="shared" si="36"/>
        <v>4.5971107544145795E-2</v>
      </c>
      <c r="AN278" s="3">
        <f t="shared" si="37"/>
        <v>4.9000000000000002E-2</v>
      </c>
      <c r="AO278" s="3">
        <f t="shared" si="38"/>
        <v>0.78849999999999987</v>
      </c>
      <c r="AP278" s="3">
        <f t="shared" si="39"/>
        <v>0.78849999999999987</v>
      </c>
    </row>
    <row r="279" spans="1:42" x14ac:dyDescent="0.25">
      <c r="A279" t="s">
        <v>23</v>
      </c>
      <c r="B279" t="s">
        <v>24</v>
      </c>
      <c r="C279">
        <v>1994</v>
      </c>
      <c r="D279" t="s">
        <v>318</v>
      </c>
      <c r="E279" t="s">
        <v>319</v>
      </c>
      <c r="F279" t="s">
        <v>27</v>
      </c>
      <c r="G279">
        <v>14</v>
      </c>
      <c r="H279">
        <v>532343.5</v>
      </c>
      <c r="I279">
        <v>6192846.7000000002</v>
      </c>
      <c r="J279">
        <v>99.05</v>
      </c>
      <c r="K279">
        <v>-12.53</v>
      </c>
      <c r="L279">
        <v>9.8000000000000004E-2</v>
      </c>
      <c r="M279" t="s">
        <v>33</v>
      </c>
      <c r="N279">
        <v>-999</v>
      </c>
      <c r="O279">
        <v>10.51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 t="s">
        <v>29</v>
      </c>
      <c r="W279" s="1">
        <v>36138</v>
      </c>
      <c r="AH279">
        <v>278</v>
      </c>
      <c r="AI279">
        <f t="shared" si="32"/>
        <v>24.049999999999997</v>
      </c>
      <c r="AJ279">
        <f t="shared" si="33"/>
        <v>22.47</v>
      </c>
      <c r="AK279" s="5">
        <f t="shared" si="34"/>
        <v>10.51</v>
      </c>
      <c r="AL279" s="3">
        <f t="shared" si="35"/>
        <v>5.6640288924558542</v>
      </c>
      <c r="AM279" s="3">
        <f t="shared" si="36"/>
        <v>4.8459711075441456</v>
      </c>
      <c r="AN279" s="3">
        <f t="shared" si="37"/>
        <v>9.8000000000000004E-2</v>
      </c>
      <c r="AO279" s="3">
        <f t="shared" si="38"/>
        <v>0.78849999999999987</v>
      </c>
      <c r="AP279" s="3">
        <f t="shared" si="39"/>
        <v>0.78849999999999987</v>
      </c>
    </row>
    <row r="280" spans="1:42" x14ac:dyDescent="0.25">
      <c r="A280" t="s">
        <v>23</v>
      </c>
      <c r="B280" t="s">
        <v>24</v>
      </c>
      <c r="C280">
        <v>1994</v>
      </c>
      <c r="D280" t="s">
        <v>318</v>
      </c>
      <c r="E280" t="s">
        <v>320</v>
      </c>
      <c r="F280" t="s">
        <v>99</v>
      </c>
      <c r="G280">
        <v>14</v>
      </c>
      <c r="H280">
        <v>532343.5</v>
      </c>
      <c r="I280">
        <v>6192846.7000000002</v>
      </c>
      <c r="J280">
        <v>99.55</v>
      </c>
      <c r="K280">
        <v>-12.63</v>
      </c>
      <c r="L280">
        <v>0.108</v>
      </c>
      <c r="M280" t="s">
        <v>31</v>
      </c>
      <c r="N280">
        <v>-999</v>
      </c>
      <c r="O280">
        <v>11.25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 t="s">
        <v>29</v>
      </c>
      <c r="W280" s="1">
        <v>36138</v>
      </c>
      <c r="AH280">
        <v>279</v>
      </c>
      <c r="AI280">
        <f t="shared" si="32"/>
        <v>24.549999999999997</v>
      </c>
      <c r="AJ280">
        <f t="shared" si="33"/>
        <v>22.369999999999997</v>
      </c>
      <c r="AK280" s="5">
        <f t="shared" si="34"/>
        <v>11.25</v>
      </c>
      <c r="AL280" s="3">
        <f t="shared" si="35"/>
        <v>5.6640288924558542</v>
      </c>
      <c r="AM280" s="3">
        <f t="shared" si="36"/>
        <v>5.5859711075441458</v>
      </c>
      <c r="AN280" s="3">
        <f t="shared" si="37"/>
        <v>0.108</v>
      </c>
      <c r="AO280" s="3">
        <f t="shared" si="38"/>
        <v>0.78849999999999987</v>
      </c>
      <c r="AP280" s="3">
        <f t="shared" si="39"/>
        <v>0.78849999999999987</v>
      </c>
    </row>
    <row r="281" spans="1:42" x14ac:dyDescent="0.25">
      <c r="A281" t="s">
        <v>23</v>
      </c>
      <c r="B281" t="s">
        <v>24</v>
      </c>
      <c r="C281">
        <v>1994</v>
      </c>
      <c r="D281" t="s">
        <v>318</v>
      </c>
      <c r="E281" t="s">
        <v>321</v>
      </c>
      <c r="F281" t="s">
        <v>27</v>
      </c>
      <c r="G281">
        <v>14</v>
      </c>
      <c r="H281">
        <v>532345.5</v>
      </c>
      <c r="I281">
        <v>6192847.7000000002</v>
      </c>
      <c r="J281">
        <v>99.83</v>
      </c>
      <c r="K281">
        <v>-10.96</v>
      </c>
      <c r="L281">
        <v>8.3000000000000004E-2</v>
      </c>
      <c r="M281" t="s">
        <v>28</v>
      </c>
      <c r="N281">
        <v>10.220000000000001</v>
      </c>
      <c r="O281">
        <v>9.25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 t="s">
        <v>29</v>
      </c>
      <c r="W281" s="1">
        <v>36138</v>
      </c>
      <c r="AH281">
        <v>280</v>
      </c>
      <c r="AI281">
        <f t="shared" si="32"/>
        <v>24.83</v>
      </c>
      <c r="AJ281">
        <f t="shared" si="33"/>
        <v>24.04</v>
      </c>
      <c r="AK281" s="5">
        <f t="shared" si="34"/>
        <v>10.220000000000001</v>
      </c>
      <c r="AL281" s="3">
        <f t="shared" si="35"/>
        <v>5.6640288924558542</v>
      </c>
      <c r="AM281" s="3">
        <f t="shared" si="36"/>
        <v>4.5559711075441465</v>
      </c>
      <c r="AN281" s="3">
        <f t="shared" si="37"/>
        <v>8.3000000000000004E-2</v>
      </c>
      <c r="AO281" s="3">
        <f t="shared" si="38"/>
        <v>0.78849999999999987</v>
      </c>
      <c r="AP281" s="3">
        <f t="shared" si="39"/>
        <v>0.78849999999999987</v>
      </c>
    </row>
    <row r="282" spans="1:42" x14ac:dyDescent="0.25">
      <c r="A282" t="s">
        <v>23</v>
      </c>
      <c r="B282" t="s">
        <v>24</v>
      </c>
      <c r="C282">
        <v>1994</v>
      </c>
      <c r="D282" t="s">
        <v>318</v>
      </c>
      <c r="E282" t="s">
        <v>322</v>
      </c>
      <c r="F282" t="s">
        <v>27</v>
      </c>
      <c r="G282">
        <v>14</v>
      </c>
      <c r="H282">
        <v>532345.5</v>
      </c>
      <c r="I282">
        <v>6192847.7000000002</v>
      </c>
      <c r="J282">
        <v>99.8</v>
      </c>
      <c r="K282">
        <v>-10.93</v>
      </c>
      <c r="L282">
        <v>7.8E-2</v>
      </c>
      <c r="M282" t="s">
        <v>28</v>
      </c>
      <c r="N282">
        <v>-999</v>
      </c>
      <c r="O282">
        <v>8.7899999999999991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 t="s">
        <v>29</v>
      </c>
      <c r="W282" s="1">
        <v>36138</v>
      </c>
      <c r="AH282">
        <v>281</v>
      </c>
      <c r="AI282">
        <f t="shared" si="32"/>
        <v>24.799999999999997</v>
      </c>
      <c r="AJ282">
        <f t="shared" si="33"/>
        <v>24.07</v>
      </c>
      <c r="AK282" s="5">
        <f t="shared" si="34"/>
        <v>8.7899999999999991</v>
      </c>
      <c r="AL282" s="3">
        <f t="shared" si="35"/>
        <v>5.6640288924558542</v>
      </c>
      <c r="AM282" s="3">
        <f t="shared" si="36"/>
        <v>3.125971107544145</v>
      </c>
      <c r="AN282" s="3">
        <f t="shared" si="37"/>
        <v>7.8E-2</v>
      </c>
      <c r="AO282" s="3">
        <f t="shared" si="38"/>
        <v>0.78849999999999987</v>
      </c>
      <c r="AP282" s="3">
        <f t="shared" si="39"/>
        <v>0.78849999999999987</v>
      </c>
    </row>
    <row r="283" spans="1:42" x14ac:dyDescent="0.25">
      <c r="A283" t="s">
        <v>23</v>
      </c>
      <c r="B283" t="s">
        <v>24</v>
      </c>
      <c r="C283">
        <v>1994</v>
      </c>
      <c r="D283" t="s">
        <v>318</v>
      </c>
      <c r="E283" t="s">
        <v>323</v>
      </c>
      <c r="F283" t="s">
        <v>27</v>
      </c>
      <c r="G283">
        <v>14</v>
      </c>
      <c r="H283">
        <v>532344.5</v>
      </c>
      <c r="I283">
        <v>6192847.7000000002</v>
      </c>
      <c r="J283">
        <v>98.85</v>
      </c>
      <c r="K283">
        <v>-11.52</v>
      </c>
      <c r="L283">
        <v>0.10100000000000001</v>
      </c>
      <c r="M283" t="s">
        <v>33</v>
      </c>
      <c r="N283">
        <v>-999</v>
      </c>
      <c r="O283">
        <v>10.74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 t="s">
        <v>29</v>
      </c>
      <c r="W283" s="1">
        <v>36138</v>
      </c>
      <c r="AH283">
        <v>282</v>
      </c>
      <c r="AI283">
        <f t="shared" si="32"/>
        <v>23.849999999999994</v>
      </c>
      <c r="AJ283">
        <f t="shared" si="33"/>
        <v>23.48</v>
      </c>
      <c r="AK283" s="5">
        <f t="shared" si="34"/>
        <v>10.74</v>
      </c>
      <c r="AL283" s="3">
        <f t="shared" si="35"/>
        <v>5.6640288924558542</v>
      </c>
      <c r="AM283" s="3">
        <f t="shared" si="36"/>
        <v>5.075971107544146</v>
      </c>
      <c r="AN283" s="3">
        <f t="shared" si="37"/>
        <v>0.10100000000000001</v>
      </c>
      <c r="AO283" s="3">
        <f t="shared" si="38"/>
        <v>0.78849999999999987</v>
      </c>
      <c r="AP283" s="3">
        <f t="shared" si="39"/>
        <v>0.78849999999999987</v>
      </c>
    </row>
    <row r="284" spans="1:42" x14ac:dyDescent="0.25">
      <c r="A284" t="s">
        <v>23</v>
      </c>
      <c r="B284" t="s">
        <v>24</v>
      </c>
      <c r="C284">
        <v>1994</v>
      </c>
      <c r="D284" t="s">
        <v>318</v>
      </c>
      <c r="E284" t="s">
        <v>324</v>
      </c>
      <c r="F284" t="s">
        <v>27</v>
      </c>
      <c r="G284">
        <v>14</v>
      </c>
      <c r="H284">
        <v>532344.5</v>
      </c>
      <c r="I284">
        <v>6192848.7000000002</v>
      </c>
      <c r="J284">
        <v>98.67</v>
      </c>
      <c r="K284">
        <v>-10.93</v>
      </c>
      <c r="L284">
        <v>6.3E-2</v>
      </c>
      <c r="M284" t="s">
        <v>28</v>
      </c>
      <c r="N284">
        <v>-999</v>
      </c>
      <c r="O284">
        <v>7.29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 t="s">
        <v>29</v>
      </c>
      <c r="W284" s="1">
        <v>36138</v>
      </c>
      <c r="AH284">
        <v>283</v>
      </c>
      <c r="AI284">
        <f t="shared" si="32"/>
        <v>23.67</v>
      </c>
      <c r="AJ284">
        <f t="shared" si="33"/>
        <v>24.07</v>
      </c>
      <c r="AK284" s="5">
        <f t="shared" si="34"/>
        <v>7.29</v>
      </c>
      <c r="AL284" s="3">
        <f t="shared" si="35"/>
        <v>5.6640288924558542</v>
      </c>
      <c r="AM284" s="3">
        <f t="shared" si="36"/>
        <v>1.6259711075441459</v>
      </c>
      <c r="AN284" s="3">
        <f t="shared" si="37"/>
        <v>6.3E-2</v>
      </c>
      <c r="AO284" s="3">
        <f t="shared" si="38"/>
        <v>0.78849999999999987</v>
      </c>
      <c r="AP284" s="3">
        <f t="shared" si="39"/>
        <v>0.78849999999999987</v>
      </c>
    </row>
    <row r="285" spans="1:42" x14ac:dyDescent="0.25">
      <c r="A285" t="s">
        <v>23</v>
      </c>
      <c r="B285" t="s">
        <v>24</v>
      </c>
      <c r="C285">
        <v>1994</v>
      </c>
      <c r="D285" t="s">
        <v>251</v>
      </c>
      <c r="E285" t="s">
        <v>325</v>
      </c>
      <c r="F285" t="s">
        <v>27</v>
      </c>
      <c r="G285">
        <v>14</v>
      </c>
      <c r="H285">
        <v>532361.5</v>
      </c>
      <c r="I285">
        <v>6192877.7000000002</v>
      </c>
      <c r="J285">
        <v>89.58</v>
      </c>
      <c r="K285">
        <v>22.36</v>
      </c>
      <c r="L285">
        <v>0.13800000000000001</v>
      </c>
      <c r="M285" t="s">
        <v>28</v>
      </c>
      <c r="N285">
        <v>-999</v>
      </c>
      <c r="O285">
        <v>12.95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 t="s">
        <v>29</v>
      </c>
      <c r="W285" s="1">
        <v>36138</v>
      </c>
      <c r="AH285">
        <v>284</v>
      </c>
      <c r="AI285">
        <f t="shared" si="32"/>
        <v>14.579999999999998</v>
      </c>
      <c r="AJ285">
        <f t="shared" si="33"/>
        <v>57.36</v>
      </c>
      <c r="AK285" s="5">
        <f t="shared" si="34"/>
        <v>12.95</v>
      </c>
      <c r="AL285" s="3">
        <f t="shared" si="35"/>
        <v>5.6640288924558542</v>
      </c>
      <c r="AM285" s="3">
        <f t="shared" si="36"/>
        <v>7.2859711075441451</v>
      </c>
      <c r="AN285" s="3">
        <f t="shared" si="37"/>
        <v>0.13800000000000001</v>
      </c>
      <c r="AO285" s="3">
        <f t="shared" si="38"/>
        <v>0.78849999999999987</v>
      </c>
      <c r="AP285" s="3">
        <f t="shared" si="39"/>
        <v>0.78849999999999987</v>
      </c>
    </row>
    <row r="286" spans="1:42" x14ac:dyDescent="0.25">
      <c r="A286" t="s">
        <v>23</v>
      </c>
      <c r="B286" t="s">
        <v>24</v>
      </c>
      <c r="C286">
        <v>1994</v>
      </c>
      <c r="D286" t="s">
        <v>251</v>
      </c>
      <c r="E286" t="s">
        <v>326</v>
      </c>
      <c r="F286" t="s">
        <v>27</v>
      </c>
      <c r="G286">
        <v>14</v>
      </c>
      <c r="H286">
        <v>532359.5</v>
      </c>
      <c r="I286">
        <v>6192878.7000000002</v>
      </c>
      <c r="J286">
        <v>87.95</v>
      </c>
      <c r="K286">
        <v>21.15</v>
      </c>
      <c r="L286">
        <v>0.187</v>
      </c>
      <c r="M286" t="s">
        <v>33</v>
      </c>
      <c r="N286">
        <v>-999</v>
      </c>
      <c r="O286">
        <v>14.11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 t="s">
        <v>29</v>
      </c>
      <c r="W286" s="1">
        <v>36138</v>
      </c>
      <c r="AH286">
        <v>285</v>
      </c>
      <c r="AI286">
        <f t="shared" si="32"/>
        <v>12.950000000000003</v>
      </c>
      <c r="AJ286">
        <f t="shared" si="33"/>
        <v>56.15</v>
      </c>
      <c r="AK286" s="5">
        <f t="shared" si="34"/>
        <v>14.11</v>
      </c>
      <c r="AL286" s="3">
        <f t="shared" si="35"/>
        <v>5.6640288924558542</v>
      </c>
      <c r="AM286" s="3">
        <f t="shared" si="36"/>
        <v>8.4459711075441462</v>
      </c>
      <c r="AN286" s="3">
        <f t="shared" si="37"/>
        <v>0.187</v>
      </c>
      <c r="AO286" s="3">
        <f t="shared" si="38"/>
        <v>0.78849999999999987</v>
      </c>
      <c r="AP286" s="3">
        <f t="shared" si="39"/>
        <v>0.78849999999999987</v>
      </c>
    </row>
    <row r="287" spans="1:42" x14ac:dyDescent="0.25">
      <c r="A287" t="s">
        <v>23</v>
      </c>
      <c r="B287" t="s">
        <v>24</v>
      </c>
      <c r="C287">
        <v>1994</v>
      </c>
      <c r="D287" t="s">
        <v>251</v>
      </c>
      <c r="E287" t="s">
        <v>327</v>
      </c>
      <c r="F287" t="s">
        <v>27</v>
      </c>
      <c r="G287">
        <v>14</v>
      </c>
      <c r="H287">
        <v>532357.5</v>
      </c>
      <c r="I287">
        <v>6192881.7000000002</v>
      </c>
      <c r="J287">
        <v>84.49</v>
      </c>
      <c r="K287">
        <v>22.08</v>
      </c>
      <c r="L287">
        <v>0.11600000000000001</v>
      </c>
      <c r="M287" t="s">
        <v>33</v>
      </c>
      <c r="N287">
        <v>-999</v>
      </c>
      <c r="O287">
        <v>11.77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 t="s">
        <v>29</v>
      </c>
      <c r="W287" s="1">
        <v>36138</v>
      </c>
      <c r="AH287">
        <v>286</v>
      </c>
      <c r="AI287">
        <f t="shared" si="32"/>
        <v>9.4899999999999949</v>
      </c>
      <c r="AJ287">
        <f t="shared" si="33"/>
        <v>57.08</v>
      </c>
      <c r="AK287" s="5">
        <f t="shared" si="34"/>
        <v>11.77</v>
      </c>
      <c r="AL287" s="3">
        <f t="shared" si="35"/>
        <v>5.6640288924558542</v>
      </c>
      <c r="AM287" s="3">
        <f t="shared" si="36"/>
        <v>6.1059711075441454</v>
      </c>
      <c r="AN287" s="3">
        <f t="shared" si="37"/>
        <v>0.11600000000000001</v>
      </c>
      <c r="AO287" s="3">
        <f t="shared" si="38"/>
        <v>0.78849999999999987</v>
      </c>
      <c r="AP287" s="3">
        <f t="shared" si="39"/>
        <v>0.78849999999999987</v>
      </c>
    </row>
    <row r="288" spans="1:42" x14ac:dyDescent="0.25">
      <c r="A288" t="s">
        <v>23</v>
      </c>
      <c r="B288" t="s">
        <v>24</v>
      </c>
      <c r="C288">
        <v>1994</v>
      </c>
      <c r="D288" t="s">
        <v>251</v>
      </c>
      <c r="E288" t="s">
        <v>328</v>
      </c>
      <c r="F288" t="s">
        <v>27</v>
      </c>
      <c r="G288">
        <v>14</v>
      </c>
      <c r="H288">
        <v>532357.5</v>
      </c>
      <c r="I288">
        <v>6192882.7000000002</v>
      </c>
      <c r="J288">
        <v>83.22</v>
      </c>
      <c r="K288">
        <v>22.2</v>
      </c>
      <c r="L288">
        <v>0.125</v>
      </c>
      <c r="M288" t="s">
        <v>33</v>
      </c>
      <c r="N288">
        <v>-999</v>
      </c>
      <c r="O288">
        <v>12.3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 t="s">
        <v>29</v>
      </c>
      <c r="W288" s="1">
        <v>36138</v>
      </c>
      <c r="AH288">
        <v>287</v>
      </c>
      <c r="AI288">
        <f t="shared" si="32"/>
        <v>8.2199999999999989</v>
      </c>
      <c r="AJ288">
        <f t="shared" si="33"/>
        <v>57.2</v>
      </c>
      <c r="AK288" s="5">
        <f t="shared" si="34"/>
        <v>12.3</v>
      </c>
      <c r="AL288" s="3">
        <f t="shared" si="35"/>
        <v>5.6640288924558542</v>
      </c>
      <c r="AM288" s="3">
        <f t="shared" si="36"/>
        <v>6.6359711075441465</v>
      </c>
      <c r="AN288" s="3">
        <f t="shared" si="37"/>
        <v>0.125</v>
      </c>
      <c r="AO288" s="3">
        <f t="shared" si="38"/>
        <v>0.78849999999999987</v>
      </c>
      <c r="AP288" s="3">
        <f t="shared" si="39"/>
        <v>0.78849999999999987</v>
      </c>
    </row>
    <row r="289" spans="1:42" x14ac:dyDescent="0.25">
      <c r="A289" t="s">
        <v>23</v>
      </c>
      <c r="B289" t="s">
        <v>24</v>
      </c>
      <c r="C289">
        <v>1994</v>
      </c>
      <c r="D289" t="s">
        <v>251</v>
      </c>
      <c r="E289" t="s">
        <v>329</v>
      </c>
      <c r="F289" t="s">
        <v>27</v>
      </c>
      <c r="G289">
        <v>14</v>
      </c>
      <c r="H289">
        <v>532355.5</v>
      </c>
      <c r="I289">
        <v>6192882.7000000002</v>
      </c>
      <c r="J289">
        <v>81.88</v>
      </c>
      <c r="K289">
        <v>20.8</v>
      </c>
      <c r="L289">
        <v>0.1</v>
      </c>
      <c r="M289" t="s">
        <v>33</v>
      </c>
      <c r="N289">
        <v>-999</v>
      </c>
      <c r="O289">
        <v>10.67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 t="s">
        <v>29</v>
      </c>
      <c r="W289" s="1">
        <v>36138</v>
      </c>
      <c r="AH289">
        <v>288</v>
      </c>
      <c r="AI289">
        <f t="shared" si="32"/>
        <v>6.8799999999999955</v>
      </c>
      <c r="AJ289">
        <f t="shared" si="33"/>
        <v>55.8</v>
      </c>
      <c r="AK289" s="5">
        <f t="shared" si="34"/>
        <v>10.67</v>
      </c>
      <c r="AL289" s="3">
        <f t="shared" si="35"/>
        <v>5.6640288924558542</v>
      </c>
      <c r="AM289" s="3">
        <f t="shared" si="36"/>
        <v>5.0059711075441458</v>
      </c>
      <c r="AN289" s="3">
        <f t="shared" si="37"/>
        <v>0.1</v>
      </c>
      <c r="AO289" s="3">
        <f t="shared" si="38"/>
        <v>0.78849999999999987</v>
      </c>
      <c r="AP289" s="3">
        <f t="shared" si="39"/>
        <v>0.78849999999999987</v>
      </c>
    </row>
    <row r="290" spans="1:42" x14ac:dyDescent="0.25">
      <c r="A290" t="s">
        <v>23</v>
      </c>
      <c r="B290" t="s">
        <v>24</v>
      </c>
      <c r="C290">
        <v>1994</v>
      </c>
      <c r="D290" t="s">
        <v>251</v>
      </c>
      <c r="E290" t="s">
        <v>330</v>
      </c>
      <c r="F290" t="s">
        <v>27</v>
      </c>
      <c r="G290">
        <v>14</v>
      </c>
      <c r="H290">
        <v>532356.5</v>
      </c>
      <c r="I290">
        <v>6192881.7000000002</v>
      </c>
      <c r="J290">
        <v>83.46</v>
      </c>
      <c r="K290">
        <v>21.27</v>
      </c>
      <c r="L290">
        <v>6.5000000000000002E-2</v>
      </c>
      <c r="M290" t="s">
        <v>28</v>
      </c>
      <c r="N290">
        <v>-999</v>
      </c>
      <c r="O290">
        <v>7.5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 t="s">
        <v>29</v>
      </c>
      <c r="W290" s="1">
        <v>36138</v>
      </c>
      <c r="AH290">
        <v>289</v>
      </c>
      <c r="AI290">
        <f t="shared" si="32"/>
        <v>8.4599999999999937</v>
      </c>
      <c r="AJ290">
        <f t="shared" si="33"/>
        <v>56.269999999999996</v>
      </c>
      <c r="AK290" s="5">
        <f t="shared" si="34"/>
        <v>7.5</v>
      </c>
      <c r="AL290" s="3">
        <f t="shared" si="35"/>
        <v>5.6640288924558542</v>
      </c>
      <c r="AM290" s="3">
        <f t="shared" si="36"/>
        <v>1.8359711075441458</v>
      </c>
      <c r="AN290" s="3">
        <f t="shared" si="37"/>
        <v>6.5000000000000002E-2</v>
      </c>
      <c r="AO290" s="3">
        <f t="shared" si="38"/>
        <v>0.78849999999999987</v>
      </c>
      <c r="AP290" s="3">
        <f t="shared" si="39"/>
        <v>0.78849999999999987</v>
      </c>
    </row>
    <row r="291" spans="1:42" x14ac:dyDescent="0.25">
      <c r="A291" t="s">
        <v>23</v>
      </c>
      <c r="B291" t="s">
        <v>24</v>
      </c>
      <c r="C291">
        <v>1994</v>
      </c>
      <c r="D291" t="s">
        <v>251</v>
      </c>
      <c r="E291" t="s">
        <v>331</v>
      </c>
      <c r="F291" t="s">
        <v>27</v>
      </c>
      <c r="G291">
        <v>14</v>
      </c>
      <c r="H291">
        <v>532356.5</v>
      </c>
      <c r="I291">
        <v>6192881.7000000002</v>
      </c>
      <c r="J291">
        <v>83.92</v>
      </c>
      <c r="K291">
        <v>21.05</v>
      </c>
      <c r="L291">
        <v>9.6000000000000002E-2</v>
      </c>
      <c r="M291" t="s">
        <v>28</v>
      </c>
      <c r="N291">
        <v>-999</v>
      </c>
      <c r="O291">
        <v>10.35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 t="s">
        <v>29</v>
      </c>
      <c r="W291" s="1">
        <v>36138</v>
      </c>
      <c r="AH291">
        <v>290</v>
      </c>
      <c r="AI291">
        <f t="shared" si="32"/>
        <v>8.9200000000000017</v>
      </c>
      <c r="AJ291">
        <f t="shared" si="33"/>
        <v>56.05</v>
      </c>
      <c r="AK291" s="5">
        <f t="shared" si="34"/>
        <v>10.35</v>
      </c>
      <c r="AL291" s="3">
        <f t="shared" si="35"/>
        <v>5.6640288924558542</v>
      </c>
      <c r="AM291" s="3">
        <f t="shared" si="36"/>
        <v>4.6859711075441455</v>
      </c>
      <c r="AN291" s="3">
        <f t="shared" si="37"/>
        <v>9.6000000000000002E-2</v>
      </c>
      <c r="AO291" s="3">
        <f t="shared" si="38"/>
        <v>0.78849999999999987</v>
      </c>
      <c r="AP291" s="3">
        <f t="shared" si="39"/>
        <v>0.78849999999999987</v>
      </c>
    </row>
    <row r="292" spans="1:42" x14ac:dyDescent="0.25">
      <c r="A292" t="s">
        <v>23</v>
      </c>
      <c r="B292" t="s">
        <v>24</v>
      </c>
      <c r="C292">
        <v>1994</v>
      </c>
      <c r="D292" t="s">
        <v>332</v>
      </c>
      <c r="E292" t="s">
        <v>333</v>
      </c>
      <c r="F292" t="s">
        <v>27</v>
      </c>
      <c r="G292">
        <v>14</v>
      </c>
      <c r="H292">
        <v>532371.5</v>
      </c>
      <c r="I292">
        <v>6192876.7000000002</v>
      </c>
      <c r="J292">
        <v>97.69</v>
      </c>
      <c r="K292">
        <v>27.79</v>
      </c>
      <c r="L292">
        <v>0.13200000000000001</v>
      </c>
      <c r="M292" t="s">
        <v>31</v>
      </c>
      <c r="N292">
        <v>-999</v>
      </c>
      <c r="O292">
        <v>12.67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 t="s">
        <v>29</v>
      </c>
      <c r="W292" s="1">
        <v>36138</v>
      </c>
      <c r="AH292">
        <v>291</v>
      </c>
      <c r="AI292">
        <f t="shared" si="32"/>
        <v>22.689999999999998</v>
      </c>
      <c r="AJ292">
        <f t="shared" si="33"/>
        <v>62.79</v>
      </c>
      <c r="AK292" s="5">
        <f t="shared" si="34"/>
        <v>12.67</v>
      </c>
      <c r="AL292" s="3">
        <f t="shared" si="35"/>
        <v>5.6640288924558542</v>
      </c>
      <c r="AM292" s="3">
        <f t="shared" si="36"/>
        <v>7.0059711075441458</v>
      </c>
      <c r="AN292" s="3">
        <f t="shared" si="37"/>
        <v>0.13200000000000001</v>
      </c>
      <c r="AO292" s="3">
        <f t="shared" si="38"/>
        <v>0.78849999999999987</v>
      </c>
      <c r="AP292" s="3">
        <f t="shared" si="39"/>
        <v>0.78849999999999987</v>
      </c>
    </row>
    <row r="293" spans="1:42" x14ac:dyDescent="0.25">
      <c r="A293" t="s">
        <v>23</v>
      </c>
      <c r="B293" t="s">
        <v>24</v>
      </c>
      <c r="C293">
        <v>1994</v>
      </c>
      <c r="D293" t="s">
        <v>334</v>
      </c>
      <c r="E293" t="s">
        <v>335</v>
      </c>
      <c r="F293" t="s">
        <v>27</v>
      </c>
      <c r="G293">
        <v>14</v>
      </c>
      <c r="H293">
        <v>532357.5</v>
      </c>
      <c r="I293">
        <v>6192865.7000000002</v>
      </c>
      <c r="J293">
        <v>95.85</v>
      </c>
      <c r="K293">
        <v>10.77</v>
      </c>
      <c r="L293">
        <v>5.1999999999999998E-2</v>
      </c>
      <c r="M293" t="s">
        <v>28</v>
      </c>
      <c r="N293">
        <v>-999</v>
      </c>
      <c r="O293">
        <v>6.06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 t="s">
        <v>29</v>
      </c>
      <c r="W293" s="1">
        <v>36138</v>
      </c>
      <c r="AH293">
        <v>292</v>
      </c>
      <c r="AI293">
        <f t="shared" si="32"/>
        <v>20.849999999999994</v>
      </c>
      <c r="AJ293">
        <f t="shared" si="33"/>
        <v>45.769999999999996</v>
      </c>
      <c r="AK293" s="5">
        <f t="shared" si="34"/>
        <v>6.06</v>
      </c>
      <c r="AL293" s="3">
        <f t="shared" si="35"/>
        <v>5.6640288924558542</v>
      </c>
      <c r="AM293" s="3">
        <f t="shared" si="36"/>
        <v>0.39597110754414544</v>
      </c>
      <c r="AN293" s="3">
        <f t="shared" si="37"/>
        <v>5.1999999999999998E-2</v>
      </c>
      <c r="AO293" s="3">
        <f t="shared" si="38"/>
        <v>0.78849999999999987</v>
      </c>
      <c r="AP293" s="3">
        <f t="shared" si="39"/>
        <v>0.78849999999999987</v>
      </c>
    </row>
    <row r="294" spans="1:42" x14ac:dyDescent="0.25">
      <c r="A294" t="s">
        <v>23</v>
      </c>
      <c r="B294" t="s">
        <v>24</v>
      </c>
      <c r="C294">
        <v>1994</v>
      </c>
      <c r="D294" t="s">
        <v>334</v>
      </c>
      <c r="E294" t="s">
        <v>336</v>
      </c>
      <c r="F294" t="s">
        <v>27</v>
      </c>
      <c r="G294">
        <v>14</v>
      </c>
      <c r="H294">
        <v>532359.5</v>
      </c>
      <c r="I294">
        <v>6192864.7000000002</v>
      </c>
      <c r="J294">
        <v>97.66</v>
      </c>
      <c r="K294">
        <v>11.44</v>
      </c>
      <c r="L294">
        <v>8.6999999999999994E-2</v>
      </c>
      <c r="M294" t="s">
        <v>265</v>
      </c>
      <c r="N294">
        <v>-999</v>
      </c>
      <c r="O294">
        <v>9.61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 t="s">
        <v>29</v>
      </c>
      <c r="W294" s="1">
        <v>36138</v>
      </c>
      <c r="AH294">
        <v>293</v>
      </c>
      <c r="AI294">
        <f t="shared" si="32"/>
        <v>22.659999999999997</v>
      </c>
      <c r="AJ294">
        <f t="shared" si="33"/>
        <v>46.44</v>
      </c>
      <c r="AK294" s="5">
        <f t="shared" si="34"/>
        <v>9.61</v>
      </c>
      <c r="AL294" s="3">
        <f t="shared" si="35"/>
        <v>5.6640288924558542</v>
      </c>
      <c r="AM294" s="3">
        <f t="shared" si="36"/>
        <v>3.9459711075441453</v>
      </c>
      <c r="AN294" s="3">
        <f t="shared" si="37"/>
        <v>8.6999999999999994E-2</v>
      </c>
      <c r="AO294" s="3">
        <f t="shared" si="38"/>
        <v>0.78849999999999987</v>
      </c>
      <c r="AP294" s="3">
        <f t="shared" si="39"/>
        <v>0.78849999999999987</v>
      </c>
    </row>
    <row r="295" spans="1:42" x14ac:dyDescent="0.25">
      <c r="A295" t="s">
        <v>23</v>
      </c>
      <c r="B295" t="s">
        <v>24</v>
      </c>
      <c r="C295">
        <v>1994</v>
      </c>
      <c r="D295" t="s">
        <v>334</v>
      </c>
      <c r="E295" t="s">
        <v>337</v>
      </c>
      <c r="F295" t="s">
        <v>27</v>
      </c>
      <c r="G295">
        <v>14</v>
      </c>
      <c r="H295">
        <v>532359.5</v>
      </c>
      <c r="I295">
        <v>6192865.7000000002</v>
      </c>
      <c r="J295">
        <v>97.04</v>
      </c>
      <c r="K295">
        <v>11.81</v>
      </c>
      <c r="L295">
        <v>4.2999999999999997E-2</v>
      </c>
      <c r="M295" t="s">
        <v>28</v>
      </c>
      <c r="N295">
        <v>-999</v>
      </c>
      <c r="O295">
        <v>4.99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 t="s">
        <v>29</v>
      </c>
      <c r="W295" s="1">
        <v>36138</v>
      </c>
      <c r="AH295">
        <v>294</v>
      </c>
      <c r="AI295">
        <f t="shared" si="32"/>
        <v>22.040000000000006</v>
      </c>
      <c r="AJ295">
        <f t="shared" si="33"/>
        <v>46.81</v>
      </c>
      <c r="AK295" s="5">
        <f t="shared" si="34"/>
        <v>4.99</v>
      </c>
      <c r="AL295" s="3">
        <f t="shared" si="35"/>
        <v>5.6640288924558542</v>
      </c>
      <c r="AM295" s="3">
        <f t="shared" si="36"/>
        <v>4.99</v>
      </c>
      <c r="AN295" s="3">
        <f t="shared" si="37"/>
        <v>4.2999999999999997E-2</v>
      </c>
      <c r="AO295" s="3">
        <f t="shared" si="38"/>
        <v>0.78849999999999987</v>
      </c>
      <c r="AP295" s="3">
        <f t="shared" si="39"/>
        <v>0.78849999999999987</v>
      </c>
    </row>
    <row r="296" spans="1:42" x14ac:dyDescent="0.25">
      <c r="A296" t="s">
        <v>23</v>
      </c>
      <c r="B296" t="s">
        <v>24</v>
      </c>
      <c r="C296">
        <v>1994</v>
      </c>
      <c r="D296" t="s">
        <v>334</v>
      </c>
      <c r="E296" t="s">
        <v>338</v>
      </c>
      <c r="F296" t="s">
        <v>27</v>
      </c>
      <c r="G296">
        <v>14</v>
      </c>
      <c r="H296">
        <v>532358.5</v>
      </c>
      <c r="I296">
        <v>6192865.7000000002</v>
      </c>
      <c r="J296">
        <v>95.72</v>
      </c>
      <c r="K296">
        <v>11.49</v>
      </c>
      <c r="L296">
        <v>4.2999999999999997E-2</v>
      </c>
      <c r="M296" t="s">
        <v>28</v>
      </c>
      <c r="N296">
        <v>-999</v>
      </c>
      <c r="O296">
        <v>4.99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 t="s">
        <v>29</v>
      </c>
      <c r="W296" s="1">
        <v>36138</v>
      </c>
      <c r="AH296">
        <v>295</v>
      </c>
      <c r="AI296">
        <f t="shared" si="32"/>
        <v>20.72</v>
      </c>
      <c r="AJ296">
        <f t="shared" si="33"/>
        <v>46.49</v>
      </c>
      <c r="AK296" s="5">
        <f t="shared" si="34"/>
        <v>4.99</v>
      </c>
      <c r="AL296" s="3">
        <f t="shared" si="35"/>
        <v>5.6640288924558542</v>
      </c>
      <c r="AM296" s="3">
        <f t="shared" si="36"/>
        <v>4.99</v>
      </c>
      <c r="AN296" s="3">
        <f t="shared" si="37"/>
        <v>4.2999999999999997E-2</v>
      </c>
      <c r="AO296" s="3">
        <f t="shared" si="38"/>
        <v>0.78849999999999987</v>
      </c>
      <c r="AP296" s="3">
        <f t="shared" si="39"/>
        <v>0.78849999999999987</v>
      </c>
    </row>
    <row r="297" spans="1:42" x14ac:dyDescent="0.25">
      <c r="A297" t="s">
        <v>23</v>
      </c>
      <c r="B297" t="s">
        <v>24</v>
      </c>
      <c r="C297">
        <v>1994</v>
      </c>
      <c r="D297" t="s">
        <v>334</v>
      </c>
      <c r="E297" t="s">
        <v>339</v>
      </c>
      <c r="F297" t="s">
        <v>27</v>
      </c>
      <c r="G297">
        <v>14</v>
      </c>
      <c r="H297">
        <v>532358.5</v>
      </c>
      <c r="I297">
        <v>6192866.7000000002</v>
      </c>
      <c r="J297">
        <v>95.49</v>
      </c>
      <c r="K297">
        <v>11.75</v>
      </c>
      <c r="L297">
        <v>0.111</v>
      </c>
      <c r="M297" t="s">
        <v>33</v>
      </c>
      <c r="N297">
        <v>-999</v>
      </c>
      <c r="O297">
        <v>11.45</v>
      </c>
      <c r="P297">
        <v>-999</v>
      </c>
      <c r="Q297">
        <v>-999</v>
      </c>
      <c r="R297">
        <v>-999</v>
      </c>
      <c r="S297">
        <v>-999</v>
      </c>
      <c r="T297">
        <v>-999</v>
      </c>
      <c r="U297">
        <v>-999</v>
      </c>
      <c r="V297" t="s">
        <v>29</v>
      </c>
      <c r="W297" s="1">
        <v>36138</v>
      </c>
      <c r="AH297">
        <v>296</v>
      </c>
      <c r="AI297">
        <f t="shared" si="32"/>
        <v>20.489999999999995</v>
      </c>
      <c r="AJ297">
        <f t="shared" si="33"/>
        <v>46.75</v>
      </c>
      <c r="AK297" s="5">
        <f t="shared" si="34"/>
        <v>11.45</v>
      </c>
      <c r="AL297" s="3">
        <f t="shared" si="35"/>
        <v>5.6640288924558542</v>
      </c>
      <c r="AM297" s="3">
        <f t="shared" si="36"/>
        <v>5.7859711075441451</v>
      </c>
      <c r="AN297" s="3">
        <f t="shared" si="37"/>
        <v>0.111</v>
      </c>
      <c r="AO297" s="3">
        <f t="shared" si="38"/>
        <v>0.78849999999999987</v>
      </c>
      <c r="AP297" s="3">
        <f t="shared" si="39"/>
        <v>0.78849999999999987</v>
      </c>
    </row>
    <row r="298" spans="1:42" x14ac:dyDescent="0.25">
      <c r="A298" t="s">
        <v>23</v>
      </c>
      <c r="B298" t="s">
        <v>24</v>
      </c>
      <c r="C298">
        <v>1994</v>
      </c>
      <c r="D298" t="s">
        <v>334</v>
      </c>
      <c r="E298" t="s">
        <v>340</v>
      </c>
      <c r="F298" t="s">
        <v>27</v>
      </c>
      <c r="G298">
        <v>14</v>
      </c>
      <c r="H298">
        <v>532357.5</v>
      </c>
      <c r="I298">
        <v>6192866.7000000002</v>
      </c>
      <c r="J298">
        <v>94.61</v>
      </c>
      <c r="K298">
        <v>11.1</v>
      </c>
      <c r="L298">
        <v>9.0999999999999998E-2</v>
      </c>
      <c r="M298" t="s">
        <v>28</v>
      </c>
      <c r="N298">
        <v>-999</v>
      </c>
      <c r="O298">
        <v>9.9499999999999993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 t="s">
        <v>29</v>
      </c>
      <c r="W298" s="1">
        <v>36138</v>
      </c>
      <c r="AH298">
        <v>297</v>
      </c>
      <c r="AI298">
        <f t="shared" si="32"/>
        <v>19.61</v>
      </c>
      <c r="AJ298">
        <f t="shared" si="33"/>
        <v>46.1</v>
      </c>
      <c r="AK298" s="5">
        <f t="shared" si="34"/>
        <v>9.9499999999999993</v>
      </c>
      <c r="AL298" s="3">
        <f t="shared" si="35"/>
        <v>5.6640288924558542</v>
      </c>
      <c r="AM298" s="3">
        <f t="shared" si="36"/>
        <v>4.2859711075441451</v>
      </c>
      <c r="AN298" s="3">
        <f t="shared" si="37"/>
        <v>9.0999999999999998E-2</v>
      </c>
      <c r="AO298" s="3">
        <f t="shared" si="38"/>
        <v>0.78849999999999987</v>
      </c>
      <c r="AP298" s="3">
        <f t="shared" si="39"/>
        <v>0.78849999999999987</v>
      </c>
    </row>
    <row r="299" spans="1:42" x14ac:dyDescent="0.25">
      <c r="A299" t="s">
        <v>23</v>
      </c>
      <c r="B299" t="s">
        <v>24</v>
      </c>
      <c r="C299">
        <v>1994</v>
      </c>
      <c r="D299" t="s">
        <v>334</v>
      </c>
      <c r="E299" t="s">
        <v>341</v>
      </c>
      <c r="F299" t="s">
        <v>27</v>
      </c>
      <c r="G299">
        <v>14</v>
      </c>
      <c r="H299">
        <v>532356.5</v>
      </c>
      <c r="I299">
        <v>6192867.7000000002</v>
      </c>
      <c r="J299">
        <v>93.53</v>
      </c>
      <c r="K299">
        <v>10.89</v>
      </c>
      <c r="L299">
        <v>0.11700000000000001</v>
      </c>
      <c r="M299" t="s">
        <v>33</v>
      </c>
      <c r="N299">
        <v>-999</v>
      </c>
      <c r="O299">
        <v>11.84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 t="s">
        <v>29</v>
      </c>
      <c r="W299" s="1">
        <v>36138</v>
      </c>
      <c r="AH299">
        <v>298</v>
      </c>
      <c r="AI299">
        <f t="shared" si="32"/>
        <v>18.53</v>
      </c>
      <c r="AJ299">
        <f t="shared" si="33"/>
        <v>45.89</v>
      </c>
      <c r="AK299" s="5">
        <f t="shared" si="34"/>
        <v>11.84</v>
      </c>
      <c r="AL299" s="3">
        <f t="shared" si="35"/>
        <v>5.6640288924558542</v>
      </c>
      <c r="AM299" s="3">
        <f t="shared" si="36"/>
        <v>6.1759711075441457</v>
      </c>
      <c r="AN299" s="3">
        <f t="shared" si="37"/>
        <v>0.11700000000000001</v>
      </c>
      <c r="AO299" s="3">
        <f t="shared" si="38"/>
        <v>0.78849999999999987</v>
      </c>
      <c r="AP299" s="3">
        <f t="shared" si="39"/>
        <v>0.78849999999999987</v>
      </c>
    </row>
    <row r="300" spans="1:42" x14ac:dyDescent="0.25">
      <c r="A300" t="s">
        <v>23</v>
      </c>
      <c r="B300" t="s">
        <v>24</v>
      </c>
      <c r="C300">
        <v>1994</v>
      </c>
      <c r="D300" t="s">
        <v>334</v>
      </c>
      <c r="E300" t="s">
        <v>342</v>
      </c>
      <c r="F300" t="s">
        <v>27</v>
      </c>
      <c r="G300">
        <v>14</v>
      </c>
      <c r="H300">
        <v>532356.5</v>
      </c>
      <c r="I300">
        <v>6192868.7000000002</v>
      </c>
      <c r="J300">
        <v>92.83</v>
      </c>
      <c r="K300">
        <v>11.59</v>
      </c>
      <c r="L300">
        <v>0.10100000000000001</v>
      </c>
      <c r="M300" t="s">
        <v>265</v>
      </c>
      <c r="N300">
        <v>-999</v>
      </c>
      <c r="O300">
        <v>10.74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 t="s">
        <v>29</v>
      </c>
      <c r="W300" s="1">
        <v>36138</v>
      </c>
      <c r="AH300">
        <v>299</v>
      </c>
      <c r="AI300">
        <f t="shared" si="32"/>
        <v>17.829999999999998</v>
      </c>
      <c r="AJ300">
        <f t="shared" si="33"/>
        <v>46.59</v>
      </c>
      <c r="AK300" s="5">
        <f t="shared" si="34"/>
        <v>10.74</v>
      </c>
      <c r="AL300" s="3">
        <f t="shared" si="35"/>
        <v>5.6640288924558542</v>
      </c>
      <c r="AM300" s="3">
        <f t="shared" si="36"/>
        <v>5.075971107544146</v>
      </c>
      <c r="AN300" s="3">
        <f t="shared" si="37"/>
        <v>0.10100000000000001</v>
      </c>
      <c r="AO300" s="3">
        <f t="shared" si="38"/>
        <v>0.78849999999999987</v>
      </c>
      <c r="AP300" s="3">
        <f t="shared" si="39"/>
        <v>0.78849999999999987</v>
      </c>
    </row>
    <row r="301" spans="1:42" x14ac:dyDescent="0.25">
      <c r="A301" t="s">
        <v>23</v>
      </c>
      <c r="B301" t="s">
        <v>24</v>
      </c>
      <c r="C301">
        <v>1994</v>
      </c>
      <c r="D301" t="s">
        <v>334</v>
      </c>
      <c r="E301" t="s">
        <v>343</v>
      </c>
      <c r="F301" t="s">
        <v>27</v>
      </c>
      <c r="G301">
        <v>14</v>
      </c>
      <c r="H301">
        <v>532358.5</v>
      </c>
      <c r="I301">
        <v>6192866.7000000002</v>
      </c>
      <c r="J301">
        <v>94.95</v>
      </c>
      <c r="K301">
        <v>12.08</v>
      </c>
      <c r="L301">
        <v>0.04</v>
      </c>
      <c r="M301" t="s">
        <v>31</v>
      </c>
      <c r="N301">
        <v>-999</v>
      </c>
      <c r="O301">
        <v>4.62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 t="s">
        <v>29</v>
      </c>
      <c r="W301" s="1">
        <v>36138</v>
      </c>
      <c r="AH301">
        <v>300</v>
      </c>
      <c r="AI301">
        <f t="shared" si="32"/>
        <v>19.950000000000003</v>
      </c>
      <c r="AJ301">
        <f t="shared" si="33"/>
        <v>47.08</v>
      </c>
      <c r="AK301" s="5">
        <f t="shared" si="34"/>
        <v>4.62</v>
      </c>
      <c r="AL301" s="3">
        <f t="shared" si="35"/>
        <v>5.6640288924558542</v>
      </c>
      <c r="AM301" s="3">
        <f t="shared" si="36"/>
        <v>4.62</v>
      </c>
      <c r="AN301" s="3">
        <f t="shared" si="37"/>
        <v>0.04</v>
      </c>
      <c r="AO301" s="3">
        <f t="shared" si="38"/>
        <v>0.78849999999999987</v>
      </c>
      <c r="AP301" s="3">
        <f t="shared" si="39"/>
        <v>0.78849999999999987</v>
      </c>
    </row>
    <row r="302" spans="1:42" x14ac:dyDescent="0.25">
      <c r="A302" t="s">
        <v>23</v>
      </c>
      <c r="B302" t="s">
        <v>24</v>
      </c>
      <c r="C302">
        <v>1994</v>
      </c>
      <c r="D302" t="s">
        <v>334</v>
      </c>
      <c r="E302" t="s">
        <v>344</v>
      </c>
      <c r="F302" t="s">
        <v>27</v>
      </c>
      <c r="G302">
        <v>14</v>
      </c>
      <c r="H302">
        <v>532358.5</v>
      </c>
      <c r="I302">
        <v>6192867.7000000002</v>
      </c>
      <c r="J302">
        <v>94.51</v>
      </c>
      <c r="K302">
        <v>12.73</v>
      </c>
      <c r="L302">
        <v>0.1</v>
      </c>
      <c r="M302" t="s">
        <v>265</v>
      </c>
      <c r="N302">
        <v>-999</v>
      </c>
      <c r="O302">
        <v>10.67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 t="s">
        <v>29</v>
      </c>
      <c r="W302" s="1">
        <v>36138</v>
      </c>
      <c r="AH302">
        <v>301</v>
      </c>
      <c r="AI302">
        <f t="shared" si="32"/>
        <v>19.510000000000005</v>
      </c>
      <c r="AJ302">
        <f t="shared" si="33"/>
        <v>47.730000000000004</v>
      </c>
      <c r="AK302" s="5">
        <f t="shared" si="34"/>
        <v>10.67</v>
      </c>
      <c r="AL302" s="3">
        <f t="shared" si="35"/>
        <v>5.6640288924558542</v>
      </c>
      <c r="AM302" s="3">
        <f t="shared" si="36"/>
        <v>5.0059711075441458</v>
      </c>
      <c r="AN302" s="3">
        <f t="shared" si="37"/>
        <v>0.1</v>
      </c>
      <c r="AO302" s="3">
        <f t="shared" si="38"/>
        <v>0.78849999999999987</v>
      </c>
      <c r="AP302" s="3">
        <f t="shared" si="39"/>
        <v>0.78849999999999987</v>
      </c>
    </row>
    <row r="303" spans="1:42" x14ac:dyDescent="0.25">
      <c r="A303" t="s">
        <v>23</v>
      </c>
      <c r="B303" t="s">
        <v>24</v>
      </c>
      <c r="C303">
        <v>1994</v>
      </c>
      <c r="D303" t="s">
        <v>334</v>
      </c>
      <c r="E303" t="s">
        <v>345</v>
      </c>
      <c r="F303" t="s">
        <v>27</v>
      </c>
      <c r="G303">
        <v>14</v>
      </c>
      <c r="H303">
        <v>532357.5</v>
      </c>
      <c r="I303">
        <v>6192868.7000000002</v>
      </c>
      <c r="J303">
        <v>93.39</v>
      </c>
      <c r="K303">
        <v>12.97</v>
      </c>
      <c r="L303">
        <v>0.10100000000000001</v>
      </c>
      <c r="M303" t="s">
        <v>265</v>
      </c>
      <c r="N303">
        <v>-999</v>
      </c>
      <c r="O303">
        <v>10.74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 t="s">
        <v>29</v>
      </c>
      <c r="W303" s="1">
        <v>36138</v>
      </c>
      <c r="AH303">
        <v>302</v>
      </c>
      <c r="AI303">
        <f t="shared" si="32"/>
        <v>18.39</v>
      </c>
      <c r="AJ303">
        <f t="shared" si="33"/>
        <v>47.97</v>
      </c>
      <c r="AK303" s="5">
        <f t="shared" si="34"/>
        <v>10.74</v>
      </c>
      <c r="AL303" s="3">
        <f t="shared" si="35"/>
        <v>5.6640288924558542</v>
      </c>
      <c r="AM303" s="3">
        <f t="shared" si="36"/>
        <v>5.075971107544146</v>
      </c>
      <c r="AN303" s="3">
        <f t="shared" si="37"/>
        <v>0.10100000000000001</v>
      </c>
      <c r="AO303" s="3">
        <f t="shared" si="38"/>
        <v>0.78849999999999987</v>
      </c>
      <c r="AP303" s="3">
        <f t="shared" si="39"/>
        <v>0.78849999999999987</v>
      </c>
    </row>
    <row r="304" spans="1:42" x14ac:dyDescent="0.25">
      <c r="A304" t="s">
        <v>23</v>
      </c>
      <c r="B304" t="s">
        <v>24</v>
      </c>
      <c r="C304">
        <v>1994</v>
      </c>
      <c r="D304" t="s">
        <v>334</v>
      </c>
      <c r="E304" t="s">
        <v>346</v>
      </c>
      <c r="F304" t="s">
        <v>27</v>
      </c>
      <c r="G304">
        <v>14</v>
      </c>
      <c r="H304">
        <v>532355.5</v>
      </c>
      <c r="I304">
        <v>6192868.7000000002</v>
      </c>
      <c r="J304">
        <v>92.04</v>
      </c>
      <c r="K304">
        <v>11.89</v>
      </c>
      <c r="L304">
        <v>0.09</v>
      </c>
      <c r="M304" t="s">
        <v>265</v>
      </c>
      <c r="N304">
        <v>-999</v>
      </c>
      <c r="O304">
        <v>9.86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 t="s">
        <v>29</v>
      </c>
      <c r="W304" s="1">
        <v>36138</v>
      </c>
      <c r="AH304">
        <v>303</v>
      </c>
      <c r="AI304">
        <f t="shared" si="32"/>
        <v>17.040000000000006</v>
      </c>
      <c r="AJ304">
        <f t="shared" si="33"/>
        <v>46.89</v>
      </c>
      <c r="AK304" s="5">
        <f t="shared" si="34"/>
        <v>9.86</v>
      </c>
      <c r="AL304" s="3">
        <f t="shared" si="35"/>
        <v>5.6640288924558542</v>
      </c>
      <c r="AM304" s="3">
        <f t="shared" si="36"/>
        <v>4.1959711075441453</v>
      </c>
      <c r="AN304" s="3">
        <f t="shared" si="37"/>
        <v>0.09</v>
      </c>
      <c r="AO304" s="3">
        <f t="shared" si="38"/>
        <v>0.78849999999999987</v>
      </c>
      <c r="AP304" s="3">
        <f t="shared" si="39"/>
        <v>0.78849999999999987</v>
      </c>
    </row>
    <row r="305" spans="1:42" x14ac:dyDescent="0.25">
      <c r="A305" t="s">
        <v>23</v>
      </c>
      <c r="B305" t="s">
        <v>24</v>
      </c>
      <c r="C305">
        <v>1994</v>
      </c>
      <c r="D305" t="s">
        <v>334</v>
      </c>
      <c r="E305" t="s">
        <v>347</v>
      </c>
      <c r="F305" t="s">
        <v>27</v>
      </c>
      <c r="G305">
        <v>14</v>
      </c>
      <c r="H305">
        <v>532355.5</v>
      </c>
      <c r="I305">
        <v>6192869.7000000002</v>
      </c>
      <c r="J305">
        <v>90.62</v>
      </c>
      <c r="K305">
        <v>11.98</v>
      </c>
      <c r="L305">
        <v>0.11</v>
      </c>
      <c r="M305" t="s">
        <v>33</v>
      </c>
      <c r="N305">
        <v>-999</v>
      </c>
      <c r="O305">
        <v>11.38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 t="s">
        <v>29</v>
      </c>
      <c r="W305" s="1">
        <v>36138</v>
      </c>
      <c r="AH305">
        <v>304</v>
      </c>
      <c r="AI305">
        <f t="shared" si="32"/>
        <v>15.620000000000005</v>
      </c>
      <c r="AJ305">
        <f t="shared" si="33"/>
        <v>46.980000000000004</v>
      </c>
      <c r="AK305" s="5">
        <f t="shared" si="34"/>
        <v>11.38</v>
      </c>
      <c r="AL305" s="3">
        <f t="shared" si="35"/>
        <v>5.6640288924558542</v>
      </c>
      <c r="AM305" s="3">
        <f t="shared" si="36"/>
        <v>5.7159711075441466</v>
      </c>
      <c r="AN305" s="3">
        <f t="shared" si="37"/>
        <v>0.11</v>
      </c>
      <c r="AO305" s="3">
        <f t="shared" si="38"/>
        <v>0.78849999999999987</v>
      </c>
      <c r="AP305" s="3">
        <f t="shared" si="39"/>
        <v>0.78849999999999987</v>
      </c>
    </row>
    <row r="306" spans="1:42" x14ac:dyDescent="0.25">
      <c r="A306" t="s">
        <v>23</v>
      </c>
      <c r="B306" t="s">
        <v>24</v>
      </c>
      <c r="C306">
        <v>1994</v>
      </c>
      <c r="D306" t="s">
        <v>334</v>
      </c>
      <c r="E306" t="s">
        <v>348</v>
      </c>
      <c r="F306" t="s">
        <v>27</v>
      </c>
      <c r="G306">
        <v>14</v>
      </c>
      <c r="H306">
        <v>532357.5</v>
      </c>
      <c r="I306">
        <v>6192870.7000000002</v>
      </c>
      <c r="J306">
        <v>91.47</v>
      </c>
      <c r="K306">
        <v>14.26</v>
      </c>
      <c r="L306">
        <v>0.11</v>
      </c>
      <c r="M306" t="s">
        <v>31</v>
      </c>
      <c r="N306">
        <v>-999</v>
      </c>
      <c r="O306">
        <v>11.38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 t="s">
        <v>29</v>
      </c>
      <c r="W306" s="1">
        <v>36138</v>
      </c>
      <c r="AH306">
        <v>305</v>
      </c>
      <c r="AI306">
        <f t="shared" si="32"/>
        <v>16.47</v>
      </c>
      <c r="AJ306">
        <f t="shared" si="33"/>
        <v>49.26</v>
      </c>
      <c r="AK306" s="5">
        <f t="shared" si="34"/>
        <v>11.38</v>
      </c>
      <c r="AL306" s="3">
        <f t="shared" si="35"/>
        <v>5.6640288924558542</v>
      </c>
      <c r="AM306" s="3">
        <f t="shared" si="36"/>
        <v>5.7159711075441466</v>
      </c>
      <c r="AN306" s="3">
        <f t="shared" si="37"/>
        <v>0.11</v>
      </c>
      <c r="AO306" s="3">
        <f t="shared" si="38"/>
        <v>0.78849999999999987</v>
      </c>
      <c r="AP306" s="3">
        <f t="shared" si="39"/>
        <v>0.78849999999999987</v>
      </c>
    </row>
    <row r="307" spans="1:42" x14ac:dyDescent="0.25">
      <c r="A307" t="s">
        <v>23</v>
      </c>
      <c r="B307" t="s">
        <v>24</v>
      </c>
      <c r="C307">
        <v>1994</v>
      </c>
      <c r="D307" t="s">
        <v>334</v>
      </c>
      <c r="E307" t="s">
        <v>349</v>
      </c>
      <c r="F307" t="s">
        <v>27</v>
      </c>
      <c r="G307">
        <v>14</v>
      </c>
      <c r="H307">
        <v>532357.5</v>
      </c>
      <c r="I307">
        <v>6192870.7000000002</v>
      </c>
      <c r="J307">
        <v>91.84</v>
      </c>
      <c r="K307">
        <v>14.51</v>
      </c>
      <c r="L307">
        <v>0.11899999999999999</v>
      </c>
      <c r="M307" t="s">
        <v>33</v>
      </c>
      <c r="N307">
        <v>-999</v>
      </c>
      <c r="O307">
        <v>11.96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 t="s">
        <v>29</v>
      </c>
      <c r="W307" s="1">
        <v>36138</v>
      </c>
      <c r="AH307">
        <v>306</v>
      </c>
      <c r="AI307">
        <f t="shared" si="32"/>
        <v>16.840000000000003</v>
      </c>
      <c r="AJ307">
        <f t="shared" si="33"/>
        <v>49.51</v>
      </c>
      <c r="AK307" s="5">
        <f t="shared" si="34"/>
        <v>11.96</v>
      </c>
      <c r="AL307" s="3">
        <f t="shared" si="35"/>
        <v>5.6640288924558542</v>
      </c>
      <c r="AM307" s="3">
        <f t="shared" si="36"/>
        <v>6.2959711075441467</v>
      </c>
      <c r="AN307" s="3">
        <f t="shared" si="37"/>
        <v>0.11899999999999999</v>
      </c>
      <c r="AO307" s="3">
        <f t="shared" si="38"/>
        <v>0.78849999999999987</v>
      </c>
      <c r="AP307" s="3">
        <f t="shared" si="39"/>
        <v>0.78849999999999987</v>
      </c>
    </row>
    <row r="308" spans="1:42" x14ac:dyDescent="0.25">
      <c r="A308" t="s">
        <v>23</v>
      </c>
      <c r="B308" t="s">
        <v>24</v>
      </c>
      <c r="C308">
        <v>1994</v>
      </c>
      <c r="D308" t="s">
        <v>334</v>
      </c>
      <c r="E308" t="s">
        <v>350</v>
      </c>
      <c r="F308" t="s">
        <v>27</v>
      </c>
      <c r="G308">
        <v>14</v>
      </c>
      <c r="H308">
        <v>532358.5</v>
      </c>
      <c r="I308">
        <v>6192870.7000000002</v>
      </c>
      <c r="J308">
        <v>92.38</v>
      </c>
      <c r="K308">
        <v>14.99</v>
      </c>
      <c r="L308">
        <v>8.5000000000000006E-2</v>
      </c>
      <c r="M308" t="s">
        <v>265</v>
      </c>
      <c r="N308">
        <v>-999</v>
      </c>
      <c r="O308">
        <v>9.43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 t="s">
        <v>29</v>
      </c>
      <c r="W308" s="1">
        <v>36138</v>
      </c>
      <c r="AH308">
        <v>307</v>
      </c>
      <c r="AI308">
        <f t="shared" si="32"/>
        <v>17.379999999999995</v>
      </c>
      <c r="AJ308">
        <f t="shared" si="33"/>
        <v>49.99</v>
      </c>
      <c r="AK308" s="5">
        <f t="shared" si="34"/>
        <v>9.43</v>
      </c>
      <c r="AL308" s="3">
        <f t="shared" si="35"/>
        <v>5.6640288924558542</v>
      </c>
      <c r="AM308" s="3">
        <f t="shared" si="36"/>
        <v>3.7659711075441455</v>
      </c>
      <c r="AN308" s="3">
        <f t="shared" si="37"/>
        <v>8.5000000000000006E-2</v>
      </c>
      <c r="AO308" s="3">
        <f t="shared" si="38"/>
        <v>0.78849999999999987</v>
      </c>
      <c r="AP308" s="3">
        <f t="shared" si="39"/>
        <v>0.78849999999999987</v>
      </c>
    </row>
    <row r="309" spans="1:42" x14ac:dyDescent="0.25">
      <c r="A309" t="s">
        <v>23</v>
      </c>
      <c r="B309" t="s">
        <v>24</v>
      </c>
      <c r="C309">
        <v>1994</v>
      </c>
      <c r="D309" t="s">
        <v>334</v>
      </c>
      <c r="E309" t="s">
        <v>351</v>
      </c>
      <c r="F309" t="s">
        <v>27</v>
      </c>
      <c r="G309">
        <v>14</v>
      </c>
      <c r="H309">
        <v>532358.5</v>
      </c>
      <c r="I309">
        <v>6192871.7000000002</v>
      </c>
      <c r="J309">
        <v>91.96</v>
      </c>
      <c r="K309">
        <v>15.2</v>
      </c>
      <c r="L309">
        <v>0.112</v>
      </c>
      <c r="M309" t="s">
        <v>33</v>
      </c>
      <c r="N309">
        <v>-999</v>
      </c>
      <c r="O309">
        <v>11.52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-999</v>
      </c>
      <c r="V309" t="s">
        <v>29</v>
      </c>
      <c r="W309" s="1">
        <v>36138</v>
      </c>
      <c r="AH309">
        <v>308</v>
      </c>
      <c r="AI309">
        <f t="shared" si="32"/>
        <v>16.959999999999994</v>
      </c>
      <c r="AJ309">
        <f t="shared" si="33"/>
        <v>50.2</v>
      </c>
      <c r="AK309" s="5">
        <f t="shared" si="34"/>
        <v>11.52</v>
      </c>
      <c r="AL309" s="3">
        <f t="shared" si="35"/>
        <v>5.6640288924558542</v>
      </c>
      <c r="AM309" s="3">
        <f t="shared" si="36"/>
        <v>5.8559711075441454</v>
      </c>
      <c r="AN309" s="3">
        <f t="shared" si="37"/>
        <v>0.112</v>
      </c>
      <c r="AO309" s="3">
        <f t="shared" si="38"/>
        <v>0.78849999999999987</v>
      </c>
      <c r="AP309" s="3">
        <f t="shared" si="39"/>
        <v>0.78849999999999987</v>
      </c>
    </row>
    <row r="310" spans="1:42" x14ac:dyDescent="0.25">
      <c r="A310" t="s">
        <v>23</v>
      </c>
      <c r="B310" t="s">
        <v>24</v>
      </c>
      <c r="C310">
        <v>1994</v>
      </c>
      <c r="D310" t="s">
        <v>334</v>
      </c>
      <c r="E310" t="s">
        <v>352</v>
      </c>
      <c r="F310" t="s">
        <v>27</v>
      </c>
      <c r="G310">
        <v>14</v>
      </c>
      <c r="H310">
        <v>532358.5</v>
      </c>
      <c r="I310">
        <v>6192871.7000000002</v>
      </c>
      <c r="J310">
        <v>92.21</v>
      </c>
      <c r="K310">
        <v>15.98</v>
      </c>
      <c r="L310">
        <v>9.2999999999999999E-2</v>
      </c>
      <c r="M310" t="s">
        <v>31</v>
      </c>
      <c r="N310">
        <v>-999</v>
      </c>
      <c r="O310">
        <v>10.11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 t="s">
        <v>29</v>
      </c>
      <c r="W310" s="1">
        <v>36138</v>
      </c>
      <c r="AH310">
        <v>309</v>
      </c>
      <c r="AI310">
        <f t="shared" si="32"/>
        <v>17.209999999999994</v>
      </c>
      <c r="AJ310">
        <f t="shared" si="33"/>
        <v>50.980000000000004</v>
      </c>
      <c r="AK310" s="5">
        <f t="shared" si="34"/>
        <v>10.11</v>
      </c>
      <c r="AL310" s="3">
        <f t="shared" si="35"/>
        <v>5.6640288924558542</v>
      </c>
      <c r="AM310" s="3">
        <f t="shared" si="36"/>
        <v>4.4459711075441453</v>
      </c>
      <c r="AN310" s="3">
        <f t="shared" si="37"/>
        <v>9.2999999999999999E-2</v>
      </c>
      <c r="AO310" s="3">
        <f t="shared" si="38"/>
        <v>0.78849999999999987</v>
      </c>
      <c r="AP310" s="3">
        <f t="shared" si="39"/>
        <v>0.78849999999999987</v>
      </c>
    </row>
    <row r="311" spans="1:42" x14ac:dyDescent="0.25">
      <c r="A311" t="s">
        <v>23</v>
      </c>
      <c r="B311" t="s">
        <v>24</v>
      </c>
      <c r="C311">
        <v>1994</v>
      </c>
      <c r="D311" t="s">
        <v>334</v>
      </c>
      <c r="E311" t="s">
        <v>353</v>
      </c>
      <c r="F311" t="s">
        <v>27</v>
      </c>
      <c r="G311">
        <v>14</v>
      </c>
      <c r="H311">
        <v>532358.5</v>
      </c>
      <c r="I311">
        <v>6192872.7000000002</v>
      </c>
      <c r="J311">
        <v>91.69</v>
      </c>
      <c r="K311">
        <v>16.29</v>
      </c>
      <c r="L311">
        <v>0.153</v>
      </c>
      <c r="M311" t="s">
        <v>31</v>
      </c>
      <c r="N311">
        <v>-999</v>
      </c>
      <c r="O311">
        <v>13.52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 t="s">
        <v>29</v>
      </c>
      <c r="W311" s="1">
        <v>36138</v>
      </c>
      <c r="AH311">
        <v>310</v>
      </c>
      <c r="AI311">
        <f t="shared" si="32"/>
        <v>16.689999999999998</v>
      </c>
      <c r="AJ311">
        <f t="shared" si="33"/>
        <v>51.29</v>
      </c>
      <c r="AK311" s="5">
        <f t="shared" si="34"/>
        <v>13.52</v>
      </c>
      <c r="AL311" s="3">
        <f t="shared" si="35"/>
        <v>5.6640288924558542</v>
      </c>
      <c r="AM311" s="3">
        <f t="shared" si="36"/>
        <v>7.8559711075441454</v>
      </c>
      <c r="AN311" s="3">
        <f t="shared" si="37"/>
        <v>0.153</v>
      </c>
      <c r="AO311" s="3">
        <f t="shared" si="38"/>
        <v>0.78849999999999987</v>
      </c>
      <c r="AP311" s="3">
        <f t="shared" si="39"/>
        <v>0.78849999999999987</v>
      </c>
    </row>
    <row r="312" spans="1:42" x14ac:dyDescent="0.25">
      <c r="A312" t="s">
        <v>23</v>
      </c>
      <c r="B312" t="s">
        <v>24</v>
      </c>
      <c r="C312">
        <v>1994</v>
      </c>
      <c r="D312" t="s">
        <v>334</v>
      </c>
      <c r="E312" t="s">
        <v>354</v>
      </c>
      <c r="F312" t="s">
        <v>27</v>
      </c>
      <c r="G312">
        <v>14</v>
      </c>
      <c r="H312">
        <v>532357.5</v>
      </c>
      <c r="I312">
        <v>6192870.7000000002</v>
      </c>
      <c r="J312">
        <v>92.51</v>
      </c>
      <c r="K312">
        <v>14.25</v>
      </c>
      <c r="L312">
        <v>8.7999999999999995E-2</v>
      </c>
      <c r="M312" t="s">
        <v>28</v>
      </c>
      <c r="N312">
        <v>-999</v>
      </c>
      <c r="O312">
        <v>9.69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 t="s">
        <v>29</v>
      </c>
      <c r="W312" s="1">
        <v>36138</v>
      </c>
      <c r="AH312">
        <v>311</v>
      </c>
      <c r="AI312">
        <f t="shared" si="32"/>
        <v>17.510000000000005</v>
      </c>
      <c r="AJ312">
        <f t="shared" si="33"/>
        <v>49.25</v>
      </c>
      <c r="AK312" s="5">
        <f t="shared" si="34"/>
        <v>9.69</v>
      </c>
      <c r="AL312" s="3">
        <f t="shared" si="35"/>
        <v>5.6640288924558542</v>
      </c>
      <c r="AM312" s="3">
        <f t="shared" si="36"/>
        <v>4.0259711075441453</v>
      </c>
      <c r="AN312" s="3">
        <f t="shared" si="37"/>
        <v>8.7999999999999995E-2</v>
      </c>
      <c r="AO312" s="3">
        <f t="shared" si="38"/>
        <v>0.78849999999999987</v>
      </c>
      <c r="AP312" s="3">
        <f t="shared" si="39"/>
        <v>0.78849999999999987</v>
      </c>
    </row>
    <row r="313" spans="1:42" x14ac:dyDescent="0.25">
      <c r="A313" t="s">
        <v>23</v>
      </c>
      <c r="B313" t="s">
        <v>24</v>
      </c>
      <c r="C313">
        <v>1994</v>
      </c>
      <c r="D313" t="s">
        <v>334</v>
      </c>
      <c r="E313" t="s">
        <v>355</v>
      </c>
      <c r="F313" t="s">
        <v>27</v>
      </c>
      <c r="G313">
        <v>14</v>
      </c>
      <c r="H313">
        <v>532358.5</v>
      </c>
      <c r="I313">
        <v>6192870.7000000002</v>
      </c>
      <c r="J313">
        <v>92.76</v>
      </c>
      <c r="K313">
        <v>14.53</v>
      </c>
      <c r="L313">
        <v>0.05</v>
      </c>
      <c r="M313" t="s">
        <v>28</v>
      </c>
      <c r="N313">
        <v>-999</v>
      </c>
      <c r="O313">
        <v>5.83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 t="s">
        <v>29</v>
      </c>
      <c r="W313" s="1">
        <v>36138</v>
      </c>
      <c r="AH313">
        <v>312</v>
      </c>
      <c r="AI313">
        <f t="shared" si="32"/>
        <v>17.760000000000005</v>
      </c>
      <c r="AJ313">
        <f t="shared" si="33"/>
        <v>49.53</v>
      </c>
      <c r="AK313" s="5">
        <f t="shared" si="34"/>
        <v>5.83</v>
      </c>
      <c r="AL313" s="3">
        <f t="shared" si="35"/>
        <v>5.6640288924558542</v>
      </c>
      <c r="AM313" s="3">
        <f t="shared" si="36"/>
        <v>0.1659711075441459</v>
      </c>
      <c r="AN313" s="3">
        <f t="shared" si="37"/>
        <v>0.05</v>
      </c>
      <c r="AO313" s="3">
        <f t="shared" si="38"/>
        <v>0.78849999999999987</v>
      </c>
      <c r="AP313" s="3">
        <f t="shared" si="39"/>
        <v>0.78849999999999987</v>
      </c>
    </row>
    <row r="314" spans="1:42" x14ac:dyDescent="0.25">
      <c r="A314" t="s">
        <v>23</v>
      </c>
      <c r="B314" t="s">
        <v>24</v>
      </c>
      <c r="C314">
        <v>1994</v>
      </c>
      <c r="D314" t="s">
        <v>334</v>
      </c>
      <c r="E314" t="s">
        <v>356</v>
      </c>
      <c r="F314" t="s">
        <v>27</v>
      </c>
      <c r="G314">
        <v>14</v>
      </c>
      <c r="H314">
        <v>532358.5</v>
      </c>
      <c r="I314">
        <v>6192870.7000000002</v>
      </c>
      <c r="J314">
        <v>92.69</v>
      </c>
      <c r="K314">
        <v>14.36</v>
      </c>
      <c r="L314">
        <v>0.09</v>
      </c>
      <c r="M314" t="s">
        <v>265</v>
      </c>
      <c r="N314">
        <v>-999</v>
      </c>
      <c r="O314">
        <v>9.86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 t="s">
        <v>29</v>
      </c>
      <c r="W314" s="1">
        <v>36138</v>
      </c>
      <c r="AH314">
        <v>313</v>
      </c>
      <c r="AI314">
        <f t="shared" si="32"/>
        <v>17.689999999999998</v>
      </c>
      <c r="AJ314">
        <f t="shared" si="33"/>
        <v>49.36</v>
      </c>
      <c r="AK314" s="5">
        <f t="shared" si="34"/>
        <v>9.86</v>
      </c>
      <c r="AL314" s="3">
        <f t="shared" si="35"/>
        <v>5.6640288924558542</v>
      </c>
      <c r="AM314" s="3">
        <f t="shared" si="36"/>
        <v>4.1959711075441453</v>
      </c>
      <c r="AN314" s="3">
        <f t="shared" si="37"/>
        <v>0.09</v>
      </c>
      <c r="AO314" s="3">
        <f t="shared" si="38"/>
        <v>0.78849999999999987</v>
      </c>
      <c r="AP314" s="3">
        <f t="shared" si="39"/>
        <v>0.78849999999999987</v>
      </c>
    </row>
    <row r="315" spans="1:42" x14ac:dyDescent="0.25">
      <c r="A315" t="s">
        <v>23</v>
      </c>
      <c r="B315" t="s">
        <v>24</v>
      </c>
      <c r="C315">
        <v>1994</v>
      </c>
      <c r="D315" t="s">
        <v>334</v>
      </c>
      <c r="E315" t="s">
        <v>357</v>
      </c>
      <c r="F315" t="s">
        <v>27</v>
      </c>
      <c r="G315">
        <v>14</v>
      </c>
      <c r="H315">
        <v>532358.5</v>
      </c>
      <c r="I315">
        <v>6192869.7000000002</v>
      </c>
      <c r="J315">
        <v>93.55</v>
      </c>
      <c r="K315">
        <v>13.75</v>
      </c>
      <c r="L315">
        <v>0.10199999999999999</v>
      </c>
      <c r="M315" t="s">
        <v>33</v>
      </c>
      <c r="N315">
        <v>-999</v>
      </c>
      <c r="O315">
        <v>10.82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 t="s">
        <v>29</v>
      </c>
      <c r="W315" s="1">
        <v>36138</v>
      </c>
      <c r="AH315">
        <v>314</v>
      </c>
      <c r="AI315">
        <f t="shared" si="32"/>
        <v>18.549999999999997</v>
      </c>
      <c r="AJ315">
        <f t="shared" si="33"/>
        <v>48.75</v>
      </c>
      <c r="AK315" s="5">
        <f t="shared" si="34"/>
        <v>10.82</v>
      </c>
      <c r="AL315" s="3">
        <f t="shared" si="35"/>
        <v>5.6640288924558542</v>
      </c>
      <c r="AM315" s="3">
        <f t="shared" si="36"/>
        <v>5.1559711075441461</v>
      </c>
      <c r="AN315" s="3">
        <f t="shared" si="37"/>
        <v>0.10199999999999999</v>
      </c>
      <c r="AO315" s="3">
        <f t="shared" si="38"/>
        <v>0.78849999999999987</v>
      </c>
      <c r="AP315" s="3">
        <f t="shared" si="39"/>
        <v>0.78849999999999987</v>
      </c>
    </row>
    <row r="316" spans="1:42" x14ac:dyDescent="0.25">
      <c r="A316" t="s">
        <v>23</v>
      </c>
      <c r="B316" t="s">
        <v>24</v>
      </c>
      <c r="C316">
        <v>1994</v>
      </c>
      <c r="D316" t="s">
        <v>334</v>
      </c>
      <c r="E316" t="s">
        <v>358</v>
      </c>
      <c r="F316" t="s">
        <v>27</v>
      </c>
      <c r="G316">
        <v>14</v>
      </c>
      <c r="H316">
        <v>532359.5</v>
      </c>
      <c r="I316">
        <v>6192868.7000000002</v>
      </c>
      <c r="J316">
        <v>94.57</v>
      </c>
      <c r="K316">
        <v>13.68</v>
      </c>
      <c r="L316">
        <v>8.6999999999999994E-2</v>
      </c>
      <c r="M316" t="s">
        <v>31</v>
      </c>
      <c r="N316">
        <v>-999</v>
      </c>
      <c r="O316">
        <v>9.61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 t="s">
        <v>29</v>
      </c>
      <c r="W316" s="1">
        <v>36138</v>
      </c>
      <c r="AH316">
        <v>315</v>
      </c>
      <c r="AI316">
        <f t="shared" si="32"/>
        <v>19.569999999999993</v>
      </c>
      <c r="AJ316">
        <f t="shared" si="33"/>
        <v>48.68</v>
      </c>
      <c r="AK316" s="5">
        <f t="shared" si="34"/>
        <v>9.61</v>
      </c>
      <c r="AL316" s="3">
        <f t="shared" si="35"/>
        <v>5.6640288924558542</v>
      </c>
      <c r="AM316" s="3">
        <f t="shared" si="36"/>
        <v>3.9459711075441453</v>
      </c>
      <c r="AN316" s="3">
        <f t="shared" si="37"/>
        <v>8.6999999999999994E-2</v>
      </c>
      <c r="AO316" s="3">
        <f t="shared" si="38"/>
        <v>0.78849999999999987</v>
      </c>
      <c r="AP316" s="3">
        <f t="shared" si="39"/>
        <v>0.78849999999999987</v>
      </c>
    </row>
    <row r="317" spans="1:42" x14ac:dyDescent="0.25">
      <c r="A317" t="s">
        <v>23</v>
      </c>
      <c r="B317" t="s">
        <v>24</v>
      </c>
      <c r="C317">
        <v>1994</v>
      </c>
      <c r="D317" t="s">
        <v>334</v>
      </c>
      <c r="E317" t="s">
        <v>359</v>
      </c>
      <c r="F317" t="s">
        <v>27</v>
      </c>
      <c r="G317">
        <v>14</v>
      </c>
      <c r="H317">
        <v>532358.5</v>
      </c>
      <c r="I317">
        <v>6192867.7000000002</v>
      </c>
      <c r="J317">
        <v>94.87</v>
      </c>
      <c r="K317">
        <v>13.3</v>
      </c>
      <c r="L317">
        <v>4.2999999999999997E-2</v>
      </c>
      <c r="M317" t="s">
        <v>28</v>
      </c>
      <c r="N317">
        <v>-999</v>
      </c>
      <c r="O317">
        <v>4.99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 t="s">
        <v>29</v>
      </c>
      <c r="W317" s="1">
        <v>36138</v>
      </c>
      <c r="AH317">
        <v>316</v>
      </c>
      <c r="AI317">
        <f t="shared" si="32"/>
        <v>19.870000000000005</v>
      </c>
      <c r="AJ317">
        <f t="shared" si="33"/>
        <v>48.3</v>
      </c>
      <c r="AK317" s="5">
        <f t="shared" si="34"/>
        <v>4.99</v>
      </c>
      <c r="AL317" s="3">
        <f t="shared" si="35"/>
        <v>5.6640288924558542</v>
      </c>
      <c r="AM317" s="3">
        <f t="shared" si="36"/>
        <v>4.99</v>
      </c>
      <c r="AN317" s="3">
        <f t="shared" si="37"/>
        <v>4.2999999999999997E-2</v>
      </c>
      <c r="AO317" s="3">
        <f t="shared" si="38"/>
        <v>0.78849999999999987</v>
      </c>
      <c r="AP317" s="3">
        <f t="shared" si="39"/>
        <v>0.78849999999999987</v>
      </c>
    </row>
    <row r="318" spans="1:42" x14ac:dyDescent="0.25">
      <c r="A318" t="s">
        <v>23</v>
      </c>
      <c r="B318" t="s">
        <v>24</v>
      </c>
      <c r="C318">
        <v>1994</v>
      </c>
      <c r="D318" t="s">
        <v>334</v>
      </c>
      <c r="E318" t="s">
        <v>360</v>
      </c>
      <c r="F318" t="s">
        <v>27</v>
      </c>
      <c r="G318">
        <v>14</v>
      </c>
      <c r="H318">
        <v>532359.5</v>
      </c>
      <c r="I318">
        <v>6192867.7000000002</v>
      </c>
      <c r="J318">
        <v>95.56</v>
      </c>
      <c r="K318">
        <v>13.53</v>
      </c>
      <c r="L318">
        <v>0.107</v>
      </c>
      <c r="M318" t="s">
        <v>33</v>
      </c>
      <c r="N318">
        <v>-999</v>
      </c>
      <c r="O318">
        <v>11.18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 t="s">
        <v>29</v>
      </c>
      <c r="W318" s="1">
        <v>36138</v>
      </c>
      <c r="AH318">
        <v>317</v>
      </c>
      <c r="AI318">
        <f t="shared" si="32"/>
        <v>20.560000000000002</v>
      </c>
      <c r="AJ318">
        <f t="shared" si="33"/>
        <v>48.53</v>
      </c>
      <c r="AK318" s="5">
        <f t="shared" si="34"/>
        <v>11.18</v>
      </c>
      <c r="AL318" s="3">
        <f t="shared" si="35"/>
        <v>5.6640288924558542</v>
      </c>
      <c r="AM318" s="3">
        <f t="shared" si="36"/>
        <v>5.5159711075441455</v>
      </c>
      <c r="AN318" s="3">
        <f t="shared" si="37"/>
        <v>0.107</v>
      </c>
      <c r="AO318" s="3">
        <f t="shared" si="38"/>
        <v>0.78849999999999987</v>
      </c>
      <c r="AP318" s="3">
        <f t="shared" si="39"/>
        <v>0.78849999999999987</v>
      </c>
    </row>
    <row r="319" spans="1:42" x14ac:dyDescent="0.25">
      <c r="A319" t="s">
        <v>23</v>
      </c>
      <c r="B319" t="s">
        <v>24</v>
      </c>
      <c r="C319">
        <v>1994</v>
      </c>
      <c r="D319" t="s">
        <v>334</v>
      </c>
      <c r="E319" t="s">
        <v>361</v>
      </c>
      <c r="F319" t="s">
        <v>27</v>
      </c>
      <c r="G319">
        <v>14</v>
      </c>
      <c r="H319">
        <v>532361.5</v>
      </c>
      <c r="I319">
        <v>6192865.7000000002</v>
      </c>
      <c r="J319">
        <v>98.4</v>
      </c>
      <c r="K319">
        <v>13.26</v>
      </c>
      <c r="L319">
        <v>6.5000000000000002E-2</v>
      </c>
      <c r="M319" t="s">
        <v>265</v>
      </c>
      <c r="N319">
        <v>-999</v>
      </c>
      <c r="O319">
        <v>7.5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 t="s">
        <v>29</v>
      </c>
      <c r="W319" s="1">
        <v>36138</v>
      </c>
      <c r="AH319">
        <v>318</v>
      </c>
      <c r="AI319">
        <f t="shared" si="32"/>
        <v>23.400000000000006</v>
      </c>
      <c r="AJ319">
        <f t="shared" si="33"/>
        <v>48.26</v>
      </c>
      <c r="AK319" s="5">
        <f t="shared" si="34"/>
        <v>7.5</v>
      </c>
      <c r="AL319" s="3">
        <f t="shared" si="35"/>
        <v>5.6640288924558542</v>
      </c>
      <c r="AM319" s="3">
        <f t="shared" si="36"/>
        <v>1.8359711075441458</v>
      </c>
      <c r="AN319" s="3">
        <f t="shared" si="37"/>
        <v>6.5000000000000002E-2</v>
      </c>
      <c r="AO319" s="3">
        <f t="shared" si="38"/>
        <v>0.78849999999999987</v>
      </c>
      <c r="AP319" s="3">
        <f t="shared" si="39"/>
        <v>0.78849999999999987</v>
      </c>
    </row>
    <row r="320" spans="1:42" x14ac:dyDescent="0.25">
      <c r="A320" t="s">
        <v>23</v>
      </c>
      <c r="B320" t="s">
        <v>24</v>
      </c>
      <c r="C320">
        <v>1994</v>
      </c>
      <c r="D320" t="s">
        <v>334</v>
      </c>
      <c r="E320" t="s">
        <v>362</v>
      </c>
      <c r="F320" t="s">
        <v>27</v>
      </c>
      <c r="G320">
        <v>14</v>
      </c>
      <c r="H320">
        <v>532361.5</v>
      </c>
      <c r="I320">
        <v>6192865.7000000002</v>
      </c>
      <c r="J320">
        <v>98.52</v>
      </c>
      <c r="K320">
        <v>12.99</v>
      </c>
      <c r="L320">
        <v>0.09</v>
      </c>
      <c r="M320" t="s">
        <v>33</v>
      </c>
      <c r="N320">
        <v>-999</v>
      </c>
      <c r="O320">
        <v>9.86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 t="s">
        <v>29</v>
      </c>
      <c r="W320" s="1">
        <v>36138</v>
      </c>
      <c r="AH320">
        <v>319</v>
      </c>
      <c r="AI320">
        <f t="shared" si="32"/>
        <v>23.519999999999996</v>
      </c>
      <c r="AJ320">
        <f t="shared" si="33"/>
        <v>47.99</v>
      </c>
      <c r="AK320" s="5">
        <f t="shared" si="34"/>
        <v>9.86</v>
      </c>
      <c r="AL320" s="3">
        <f t="shared" si="35"/>
        <v>5.6640288924558542</v>
      </c>
      <c r="AM320" s="3">
        <f t="shared" si="36"/>
        <v>4.1959711075441453</v>
      </c>
      <c r="AN320" s="3">
        <f t="shared" si="37"/>
        <v>0.09</v>
      </c>
      <c r="AO320" s="3">
        <f t="shared" si="38"/>
        <v>0.78849999999999987</v>
      </c>
      <c r="AP320" s="3">
        <f t="shared" si="39"/>
        <v>0.78849999999999987</v>
      </c>
    </row>
    <row r="321" spans="1:42" x14ac:dyDescent="0.25">
      <c r="A321" t="s">
        <v>23</v>
      </c>
      <c r="B321" t="s">
        <v>24</v>
      </c>
      <c r="C321">
        <v>1994</v>
      </c>
      <c r="D321" t="s">
        <v>334</v>
      </c>
      <c r="E321" t="s">
        <v>363</v>
      </c>
      <c r="F321" t="s">
        <v>27</v>
      </c>
      <c r="G321">
        <v>14</v>
      </c>
      <c r="H321">
        <v>532361.5</v>
      </c>
      <c r="I321">
        <v>6192866.7000000002</v>
      </c>
      <c r="J321">
        <v>97.15</v>
      </c>
      <c r="K321">
        <v>14.18</v>
      </c>
      <c r="L321">
        <v>0.111</v>
      </c>
      <c r="M321" t="s">
        <v>33</v>
      </c>
      <c r="N321">
        <v>-999</v>
      </c>
      <c r="O321">
        <v>11.45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 t="s">
        <v>29</v>
      </c>
      <c r="W321" s="1">
        <v>36138</v>
      </c>
      <c r="AH321">
        <v>320</v>
      </c>
      <c r="AI321">
        <f t="shared" si="32"/>
        <v>22.150000000000006</v>
      </c>
      <c r="AJ321">
        <f t="shared" si="33"/>
        <v>49.18</v>
      </c>
      <c r="AK321" s="5">
        <f t="shared" si="34"/>
        <v>11.45</v>
      </c>
      <c r="AL321" s="3">
        <f t="shared" si="35"/>
        <v>5.6640288924558542</v>
      </c>
      <c r="AM321" s="3">
        <f t="shared" si="36"/>
        <v>5.7859711075441451</v>
      </c>
      <c r="AN321" s="3">
        <f t="shared" si="37"/>
        <v>0.111</v>
      </c>
      <c r="AO321" s="3">
        <f t="shared" si="38"/>
        <v>0.78849999999999987</v>
      </c>
      <c r="AP321" s="3">
        <f t="shared" si="39"/>
        <v>0.78849999999999987</v>
      </c>
    </row>
    <row r="322" spans="1:42" x14ac:dyDescent="0.25">
      <c r="A322" t="s">
        <v>23</v>
      </c>
      <c r="B322" t="s">
        <v>24</v>
      </c>
      <c r="C322">
        <v>1994</v>
      </c>
      <c r="D322" t="s">
        <v>334</v>
      </c>
      <c r="E322" t="s">
        <v>364</v>
      </c>
      <c r="F322" t="s">
        <v>27</v>
      </c>
      <c r="G322">
        <v>14</v>
      </c>
      <c r="H322">
        <v>532361.5</v>
      </c>
      <c r="I322">
        <v>6192867.7000000002</v>
      </c>
      <c r="J322">
        <v>97</v>
      </c>
      <c r="K322">
        <v>14.46</v>
      </c>
      <c r="L322">
        <v>7.3999999999999996E-2</v>
      </c>
      <c r="M322" t="s">
        <v>31</v>
      </c>
      <c r="N322">
        <v>-999</v>
      </c>
      <c r="O322">
        <v>8.41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 t="s">
        <v>29</v>
      </c>
      <c r="W322" s="1">
        <v>36138</v>
      </c>
      <c r="AH322">
        <v>321</v>
      </c>
      <c r="AI322">
        <f t="shared" si="32"/>
        <v>22</v>
      </c>
      <c r="AJ322">
        <f t="shared" si="33"/>
        <v>49.46</v>
      </c>
      <c r="AK322" s="5">
        <f t="shared" si="34"/>
        <v>8.41</v>
      </c>
      <c r="AL322" s="3">
        <f t="shared" si="35"/>
        <v>5.6640288924558542</v>
      </c>
      <c r="AM322" s="3">
        <f t="shared" si="36"/>
        <v>2.745971107544146</v>
      </c>
      <c r="AN322" s="3">
        <f t="shared" si="37"/>
        <v>7.3999999999999996E-2</v>
      </c>
      <c r="AO322" s="3">
        <f t="shared" si="38"/>
        <v>0.78849999999999987</v>
      </c>
      <c r="AP322" s="3">
        <f t="shared" si="39"/>
        <v>0.78849999999999987</v>
      </c>
    </row>
    <row r="323" spans="1:42" x14ac:dyDescent="0.25">
      <c r="A323" t="s">
        <v>23</v>
      </c>
      <c r="B323" t="s">
        <v>24</v>
      </c>
      <c r="C323">
        <v>1994</v>
      </c>
      <c r="D323" t="s">
        <v>334</v>
      </c>
      <c r="E323" t="s">
        <v>365</v>
      </c>
      <c r="F323" t="s">
        <v>27</v>
      </c>
      <c r="G323">
        <v>14</v>
      </c>
      <c r="H323">
        <v>532361.5</v>
      </c>
      <c r="I323">
        <v>6192867.7000000002</v>
      </c>
      <c r="J323">
        <v>96.96</v>
      </c>
      <c r="K323">
        <v>15.46</v>
      </c>
      <c r="L323">
        <v>9.5000000000000001E-2</v>
      </c>
      <c r="M323" t="s">
        <v>28</v>
      </c>
      <c r="N323">
        <v>11.4</v>
      </c>
      <c r="O323">
        <v>10.28</v>
      </c>
      <c r="P323">
        <v>-999</v>
      </c>
      <c r="Q323">
        <v>3.8</v>
      </c>
      <c r="R323">
        <v>0.4</v>
      </c>
      <c r="S323">
        <v>0.5</v>
      </c>
      <c r="T323">
        <v>0.5</v>
      </c>
      <c r="U323">
        <v>0.3</v>
      </c>
      <c r="V323" t="s">
        <v>29</v>
      </c>
      <c r="W323" s="1">
        <v>36138</v>
      </c>
      <c r="AH323">
        <v>322</v>
      </c>
      <c r="AI323">
        <f t="shared" ref="AI323:AI386" si="40">J323-80+5</f>
        <v>21.959999999999994</v>
      </c>
      <c r="AJ323">
        <f t="shared" ref="AJ323:AJ386" si="41">K323+30+5</f>
        <v>50.46</v>
      </c>
      <c r="AK323" s="5">
        <f t="shared" ref="AK323:AK386" si="42">IF(N323&gt;-999,N323,O323)</f>
        <v>11.4</v>
      </c>
      <c r="AL323" s="3">
        <f t="shared" ref="AL323:AL386" si="43">IF(Q323&gt;-999,IF(AK323-Q323&gt;0,AK323-Q323,$AQ$2),$AQ$2)</f>
        <v>7.6000000000000005</v>
      </c>
      <c r="AM323" s="3">
        <f t="shared" ref="AM323:AM386" si="44">IF(AK323-AL323&gt;0,AK323-AL323,AK323)</f>
        <v>3.8</v>
      </c>
      <c r="AN323" s="3">
        <f t="shared" ref="AN323:AN386" si="45">L323</f>
        <v>9.5000000000000001E-2</v>
      </c>
      <c r="AO323" s="3">
        <f t="shared" ref="AO323:AO386" si="46">IF(R323&gt;-999,(COS(RADIANS(45))*(S323+T323+U323+R323))/4,$AR$2)</f>
        <v>0.30052038200428277</v>
      </c>
      <c r="AP323" s="3">
        <f t="shared" ref="AP323:AP386" si="47">IF(R323&gt;-999,(COS(RADIANS(45))*(S323+T323+U323+R323))/4,$AR$2)</f>
        <v>0.30052038200428277</v>
      </c>
    </row>
    <row r="324" spans="1:42" x14ac:dyDescent="0.25">
      <c r="A324" t="s">
        <v>23</v>
      </c>
      <c r="B324" t="s">
        <v>24</v>
      </c>
      <c r="C324">
        <v>1994</v>
      </c>
      <c r="D324" t="s">
        <v>334</v>
      </c>
      <c r="E324" t="s">
        <v>366</v>
      </c>
      <c r="F324" t="s">
        <v>27</v>
      </c>
      <c r="G324">
        <v>14</v>
      </c>
      <c r="H324">
        <v>532362.5</v>
      </c>
      <c r="I324">
        <v>6192867.7000000002</v>
      </c>
      <c r="J324">
        <v>97.3</v>
      </c>
      <c r="K324">
        <v>15.6</v>
      </c>
      <c r="L324">
        <v>9.7000000000000003E-2</v>
      </c>
      <c r="M324" t="s">
        <v>265</v>
      </c>
      <c r="N324">
        <v>-999</v>
      </c>
      <c r="O324">
        <v>10.43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 t="s">
        <v>29</v>
      </c>
      <c r="W324" s="1">
        <v>36138</v>
      </c>
      <c r="AH324">
        <v>323</v>
      </c>
      <c r="AI324">
        <f t="shared" si="40"/>
        <v>22.299999999999997</v>
      </c>
      <c r="AJ324">
        <f t="shared" si="41"/>
        <v>50.6</v>
      </c>
      <c r="AK324" s="5">
        <f t="shared" si="42"/>
        <v>10.43</v>
      </c>
      <c r="AL324" s="3">
        <f t="shared" si="43"/>
        <v>5.6640288924558542</v>
      </c>
      <c r="AM324" s="3">
        <f t="shared" si="44"/>
        <v>4.7659711075441455</v>
      </c>
      <c r="AN324" s="3">
        <f t="shared" si="45"/>
        <v>9.7000000000000003E-2</v>
      </c>
      <c r="AO324" s="3">
        <f t="shared" si="46"/>
        <v>0.78849999999999987</v>
      </c>
      <c r="AP324" s="3">
        <f t="shared" si="47"/>
        <v>0.78849999999999987</v>
      </c>
    </row>
    <row r="325" spans="1:42" x14ac:dyDescent="0.25">
      <c r="A325" t="s">
        <v>23</v>
      </c>
      <c r="B325" t="s">
        <v>24</v>
      </c>
      <c r="C325">
        <v>1994</v>
      </c>
      <c r="D325" t="s">
        <v>334</v>
      </c>
      <c r="E325" t="s">
        <v>367</v>
      </c>
      <c r="F325" t="s">
        <v>27</v>
      </c>
      <c r="G325">
        <v>14</v>
      </c>
      <c r="H325">
        <v>532362.5</v>
      </c>
      <c r="I325">
        <v>6192867.7000000002</v>
      </c>
      <c r="J325">
        <v>97.82</v>
      </c>
      <c r="K325">
        <v>15.26</v>
      </c>
      <c r="L325">
        <v>8.8999999999999996E-2</v>
      </c>
      <c r="M325" t="s">
        <v>33</v>
      </c>
      <c r="N325">
        <v>-999</v>
      </c>
      <c r="O325">
        <v>9.7799999999999994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 t="s">
        <v>29</v>
      </c>
      <c r="W325" s="1">
        <v>36138</v>
      </c>
      <c r="AH325">
        <v>324</v>
      </c>
      <c r="AI325">
        <f t="shared" si="40"/>
        <v>22.819999999999993</v>
      </c>
      <c r="AJ325">
        <f t="shared" si="41"/>
        <v>50.26</v>
      </c>
      <c r="AK325" s="5">
        <f t="shared" si="42"/>
        <v>9.7799999999999994</v>
      </c>
      <c r="AL325" s="3">
        <f t="shared" si="43"/>
        <v>5.6640288924558542</v>
      </c>
      <c r="AM325" s="3">
        <f t="shared" si="44"/>
        <v>4.1159711075441452</v>
      </c>
      <c r="AN325" s="3">
        <f t="shared" si="45"/>
        <v>8.8999999999999996E-2</v>
      </c>
      <c r="AO325" s="3">
        <f t="shared" si="46"/>
        <v>0.78849999999999987</v>
      </c>
      <c r="AP325" s="3">
        <f t="shared" si="47"/>
        <v>0.78849999999999987</v>
      </c>
    </row>
    <row r="326" spans="1:42" x14ac:dyDescent="0.25">
      <c r="A326" t="s">
        <v>23</v>
      </c>
      <c r="B326" t="s">
        <v>24</v>
      </c>
      <c r="C326">
        <v>1994</v>
      </c>
      <c r="D326" t="s">
        <v>334</v>
      </c>
      <c r="E326" t="s">
        <v>368</v>
      </c>
      <c r="F326" t="s">
        <v>27</v>
      </c>
      <c r="G326">
        <v>14</v>
      </c>
      <c r="H326">
        <v>532362.5</v>
      </c>
      <c r="I326">
        <v>6192865.7000000002</v>
      </c>
      <c r="J326">
        <v>98.94</v>
      </c>
      <c r="K326">
        <v>14.09</v>
      </c>
      <c r="L326">
        <v>7.2999999999999995E-2</v>
      </c>
      <c r="M326" t="s">
        <v>28</v>
      </c>
      <c r="N326">
        <v>-999</v>
      </c>
      <c r="O326">
        <v>8.31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 t="s">
        <v>29</v>
      </c>
      <c r="W326" s="1">
        <v>36138</v>
      </c>
      <c r="AH326">
        <v>325</v>
      </c>
      <c r="AI326">
        <f t="shared" si="40"/>
        <v>23.939999999999998</v>
      </c>
      <c r="AJ326">
        <f t="shared" si="41"/>
        <v>49.09</v>
      </c>
      <c r="AK326" s="5">
        <f t="shared" si="42"/>
        <v>8.31</v>
      </c>
      <c r="AL326" s="3">
        <f t="shared" si="43"/>
        <v>5.6640288924558542</v>
      </c>
      <c r="AM326" s="3">
        <f t="shared" si="44"/>
        <v>2.6459711075441463</v>
      </c>
      <c r="AN326" s="3">
        <f t="shared" si="45"/>
        <v>7.2999999999999995E-2</v>
      </c>
      <c r="AO326" s="3">
        <f t="shared" si="46"/>
        <v>0.78849999999999987</v>
      </c>
      <c r="AP326" s="3">
        <f t="shared" si="47"/>
        <v>0.78849999999999987</v>
      </c>
    </row>
    <row r="327" spans="1:42" x14ac:dyDescent="0.25">
      <c r="A327" t="s">
        <v>23</v>
      </c>
      <c r="B327" t="s">
        <v>24</v>
      </c>
      <c r="C327">
        <v>1994</v>
      </c>
      <c r="D327" t="s">
        <v>334</v>
      </c>
      <c r="E327" t="s">
        <v>369</v>
      </c>
      <c r="F327" t="s">
        <v>27</v>
      </c>
      <c r="G327">
        <v>14</v>
      </c>
      <c r="H327">
        <v>532362.5</v>
      </c>
      <c r="I327">
        <v>6192865.7000000002</v>
      </c>
      <c r="J327">
        <v>98.86</v>
      </c>
      <c r="K327">
        <v>14.42</v>
      </c>
      <c r="L327">
        <v>7.9000000000000001E-2</v>
      </c>
      <c r="M327" t="s">
        <v>31</v>
      </c>
      <c r="N327">
        <v>-999</v>
      </c>
      <c r="O327">
        <v>8.89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 t="s">
        <v>29</v>
      </c>
      <c r="W327" s="1">
        <v>36138</v>
      </c>
      <c r="AH327">
        <v>326</v>
      </c>
      <c r="AI327">
        <f t="shared" si="40"/>
        <v>23.86</v>
      </c>
      <c r="AJ327">
        <f t="shared" si="41"/>
        <v>49.42</v>
      </c>
      <c r="AK327" s="5">
        <f t="shared" si="42"/>
        <v>8.89</v>
      </c>
      <c r="AL327" s="3">
        <f t="shared" si="43"/>
        <v>5.6640288924558542</v>
      </c>
      <c r="AM327" s="3">
        <f t="shared" si="44"/>
        <v>3.2259711075441464</v>
      </c>
      <c r="AN327" s="3">
        <f t="shared" si="45"/>
        <v>7.9000000000000001E-2</v>
      </c>
      <c r="AO327" s="3">
        <f t="shared" si="46"/>
        <v>0.78849999999999987</v>
      </c>
      <c r="AP327" s="3">
        <f t="shared" si="47"/>
        <v>0.78849999999999987</v>
      </c>
    </row>
    <row r="328" spans="1:42" x14ac:dyDescent="0.25">
      <c r="A328" t="s">
        <v>23</v>
      </c>
      <c r="B328" t="s">
        <v>24</v>
      </c>
      <c r="C328">
        <v>1994</v>
      </c>
      <c r="D328" t="s">
        <v>334</v>
      </c>
      <c r="E328" t="s">
        <v>370</v>
      </c>
      <c r="F328" t="s">
        <v>27</v>
      </c>
      <c r="G328">
        <v>14</v>
      </c>
      <c r="H328">
        <v>532364.5</v>
      </c>
      <c r="I328">
        <v>6192867.7000000002</v>
      </c>
      <c r="J328">
        <v>99.02</v>
      </c>
      <c r="K328">
        <v>17.09</v>
      </c>
      <c r="L328">
        <v>0.105</v>
      </c>
      <c r="M328" t="s">
        <v>265</v>
      </c>
      <c r="N328">
        <v>-999</v>
      </c>
      <c r="O328">
        <v>11.03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 t="s">
        <v>29</v>
      </c>
      <c r="W328" s="1">
        <v>36138</v>
      </c>
      <c r="AH328">
        <v>327</v>
      </c>
      <c r="AI328">
        <f t="shared" si="40"/>
        <v>24.019999999999996</v>
      </c>
      <c r="AJ328">
        <f t="shared" si="41"/>
        <v>52.09</v>
      </c>
      <c r="AK328" s="5">
        <f t="shared" si="42"/>
        <v>11.03</v>
      </c>
      <c r="AL328" s="3">
        <f t="shared" si="43"/>
        <v>5.6640288924558542</v>
      </c>
      <c r="AM328" s="3">
        <f t="shared" si="44"/>
        <v>5.3659711075441452</v>
      </c>
      <c r="AN328" s="3">
        <f t="shared" si="45"/>
        <v>0.105</v>
      </c>
      <c r="AO328" s="3">
        <f t="shared" si="46"/>
        <v>0.78849999999999987</v>
      </c>
      <c r="AP328" s="3">
        <f t="shared" si="47"/>
        <v>0.78849999999999987</v>
      </c>
    </row>
    <row r="329" spans="1:42" x14ac:dyDescent="0.25">
      <c r="A329" t="s">
        <v>23</v>
      </c>
      <c r="B329" t="s">
        <v>24</v>
      </c>
      <c r="C329">
        <v>1994</v>
      </c>
      <c r="D329" t="s">
        <v>334</v>
      </c>
      <c r="E329" t="s">
        <v>371</v>
      </c>
      <c r="F329" t="s">
        <v>27</v>
      </c>
      <c r="G329">
        <v>14</v>
      </c>
      <c r="H329">
        <v>532360.5</v>
      </c>
      <c r="I329">
        <v>6192871.7000000002</v>
      </c>
      <c r="J329">
        <v>92.7</v>
      </c>
      <c r="K329">
        <v>16.95</v>
      </c>
      <c r="L329">
        <v>0.12</v>
      </c>
      <c r="M329" t="s">
        <v>33</v>
      </c>
      <c r="N329">
        <v>-999</v>
      </c>
      <c r="O329">
        <v>12.02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 t="s">
        <v>29</v>
      </c>
      <c r="W329" s="1">
        <v>36138</v>
      </c>
      <c r="AH329">
        <v>328</v>
      </c>
      <c r="AI329">
        <f t="shared" si="40"/>
        <v>17.700000000000003</v>
      </c>
      <c r="AJ329">
        <f t="shared" si="41"/>
        <v>51.95</v>
      </c>
      <c r="AK329" s="5">
        <f t="shared" si="42"/>
        <v>12.02</v>
      </c>
      <c r="AL329" s="3">
        <f t="shared" si="43"/>
        <v>5.6640288924558542</v>
      </c>
      <c r="AM329" s="3">
        <f t="shared" si="44"/>
        <v>6.3559711075441454</v>
      </c>
      <c r="AN329" s="3">
        <f t="shared" si="45"/>
        <v>0.12</v>
      </c>
      <c r="AO329" s="3">
        <f t="shared" si="46"/>
        <v>0.78849999999999987</v>
      </c>
      <c r="AP329" s="3">
        <f t="shared" si="47"/>
        <v>0.78849999999999987</v>
      </c>
    </row>
    <row r="330" spans="1:42" x14ac:dyDescent="0.25">
      <c r="A330" t="s">
        <v>23</v>
      </c>
      <c r="B330" t="s">
        <v>24</v>
      </c>
      <c r="C330">
        <v>1994</v>
      </c>
      <c r="D330" t="s">
        <v>334</v>
      </c>
      <c r="E330" t="s">
        <v>372</v>
      </c>
      <c r="F330" t="s">
        <v>27</v>
      </c>
      <c r="G330">
        <v>14</v>
      </c>
      <c r="H330">
        <v>532360.5</v>
      </c>
      <c r="I330">
        <v>6192871.7000000002</v>
      </c>
      <c r="J330">
        <v>93.93</v>
      </c>
      <c r="K330">
        <v>16.98</v>
      </c>
      <c r="L330">
        <v>0.112</v>
      </c>
      <c r="M330" t="s">
        <v>31</v>
      </c>
      <c r="N330">
        <v>-999</v>
      </c>
      <c r="O330">
        <v>11.52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 t="s">
        <v>29</v>
      </c>
      <c r="W330" s="1">
        <v>36138</v>
      </c>
      <c r="AH330">
        <v>329</v>
      </c>
      <c r="AI330">
        <f t="shared" si="40"/>
        <v>18.930000000000007</v>
      </c>
      <c r="AJ330">
        <f t="shared" si="41"/>
        <v>51.980000000000004</v>
      </c>
      <c r="AK330" s="5">
        <f t="shared" si="42"/>
        <v>11.52</v>
      </c>
      <c r="AL330" s="3">
        <f t="shared" si="43"/>
        <v>5.6640288924558542</v>
      </c>
      <c r="AM330" s="3">
        <f t="shared" si="44"/>
        <v>5.8559711075441454</v>
      </c>
      <c r="AN330" s="3">
        <f t="shared" si="45"/>
        <v>0.112</v>
      </c>
      <c r="AO330" s="3">
        <f t="shared" si="46"/>
        <v>0.78849999999999987</v>
      </c>
      <c r="AP330" s="3">
        <f t="shared" si="47"/>
        <v>0.78849999999999987</v>
      </c>
    </row>
    <row r="331" spans="1:42" x14ac:dyDescent="0.25">
      <c r="A331" t="s">
        <v>23</v>
      </c>
      <c r="B331" t="s">
        <v>24</v>
      </c>
      <c r="C331">
        <v>1994</v>
      </c>
      <c r="D331" t="s">
        <v>334</v>
      </c>
      <c r="E331" t="s">
        <v>373</v>
      </c>
      <c r="F331" t="s">
        <v>27</v>
      </c>
      <c r="G331">
        <v>14</v>
      </c>
      <c r="H331">
        <v>532361.5</v>
      </c>
      <c r="I331">
        <v>6192870.7000000002</v>
      </c>
      <c r="J331">
        <v>94.85</v>
      </c>
      <c r="K331">
        <v>16.600000000000001</v>
      </c>
      <c r="L331">
        <v>8.5000000000000006E-2</v>
      </c>
      <c r="M331" t="s">
        <v>28</v>
      </c>
      <c r="N331">
        <v>-999</v>
      </c>
      <c r="O331">
        <v>9.43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 t="s">
        <v>29</v>
      </c>
      <c r="W331" s="1">
        <v>36138</v>
      </c>
      <c r="AH331">
        <v>330</v>
      </c>
      <c r="AI331">
        <f t="shared" si="40"/>
        <v>19.849999999999994</v>
      </c>
      <c r="AJ331">
        <f t="shared" si="41"/>
        <v>51.6</v>
      </c>
      <c r="AK331" s="5">
        <f t="shared" si="42"/>
        <v>9.43</v>
      </c>
      <c r="AL331" s="3">
        <f t="shared" si="43"/>
        <v>5.6640288924558542</v>
      </c>
      <c r="AM331" s="3">
        <f t="shared" si="44"/>
        <v>3.7659711075441455</v>
      </c>
      <c r="AN331" s="3">
        <f t="shared" si="45"/>
        <v>8.5000000000000006E-2</v>
      </c>
      <c r="AO331" s="3">
        <f t="shared" si="46"/>
        <v>0.78849999999999987</v>
      </c>
      <c r="AP331" s="3">
        <f t="shared" si="47"/>
        <v>0.78849999999999987</v>
      </c>
    </row>
    <row r="332" spans="1:42" x14ac:dyDescent="0.25">
      <c r="A332" t="s">
        <v>23</v>
      </c>
      <c r="B332" t="s">
        <v>24</v>
      </c>
      <c r="C332">
        <v>1994</v>
      </c>
      <c r="D332" t="s">
        <v>334</v>
      </c>
      <c r="E332" t="s">
        <v>374</v>
      </c>
      <c r="F332" t="s">
        <v>27</v>
      </c>
      <c r="G332">
        <v>14</v>
      </c>
      <c r="H332">
        <v>532362.5</v>
      </c>
      <c r="I332">
        <v>6192868.7000000002</v>
      </c>
      <c r="J332">
        <v>96.42</v>
      </c>
      <c r="K332">
        <v>16.190000000000001</v>
      </c>
      <c r="L332">
        <v>0.10100000000000001</v>
      </c>
      <c r="M332" t="s">
        <v>31</v>
      </c>
      <c r="N332">
        <v>-999</v>
      </c>
      <c r="O332">
        <v>10.74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 t="s">
        <v>29</v>
      </c>
      <c r="W332" s="1">
        <v>36138</v>
      </c>
      <c r="AH332">
        <v>331</v>
      </c>
      <c r="AI332">
        <f t="shared" si="40"/>
        <v>21.42</v>
      </c>
      <c r="AJ332">
        <f t="shared" si="41"/>
        <v>51.19</v>
      </c>
      <c r="AK332" s="5">
        <f t="shared" si="42"/>
        <v>10.74</v>
      </c>
      <c r="AL332" s="3">
        <f t="shared" si="43"/>
        <v>5.6640288924558542</v>
      </c>
      <c r="AM332" s="3">
        <f t="shared" si="44"/>
        <v>5.075971107544146</v>
      </c>
      <c r="AN332" s="3">
        <f t="shared" si="45"/>
        <v>0.10100000000000001</v>
      </c>
      <c r="AO332" s="3">
        <f t="shared" si="46"/>
        <v>0.78849999999999987</v>
      </c>
      <c r="AP332" s="3">
        <f t="shared" si="47"/>
        <v>0.78849999999999987</v>
      </c>
    </row>
    <row r="333" spans="1:42" x14ac:dyDescent="0.25">
      <c r="A333" t="s">
        <v>23</v>
      </c>
      <c r="B333" t="s">
        <v>24</v>
      </c>
      <c r="C333">
        <v>1994</v>
      </c>
      <c r="D333" t="s">
        <v>334</v>
      </c>
      <c r="E333" t="s">
        <v>375</v>
      </c>
      <c r="F333" t="s">
        <v>27</v>
      </c>
      <c r="G333">
        <v>14</v>
      </c>
      <c r="H333">
        <v>532363.5</v>
      </c>
      <c r="I333">
        <v>6192869.7000000002</v>
      </c>
      <c r="J333">
        <v>96.91</v>
      </c>
      <c r="K333">
        <v>17.72</v>
      </c>
      <c r="L333">
        <v>4.3999999999999997E-2</v>
      </c>
      <c r="M333" t="s">
        <v>31</v>
      </c>
      <c r="N333">
        <v>-999</v>
      </c>
      <c r="O333">
        <v>5.1100000000000003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 t="s">
        <v>29</v>
      </c>
      <c r="W333" s="1">
        <v>36138</v>
      </c>
      <c r="AH333">
        <v>332</v>
      </c>
      <c r="AI333">
        <f t="shared" si="40"/>
        <v>21.909999999999997</v>
      </c>
      <c r="AJ333">
        <f t="shared" si="41"/>
        <v>52.72</v>
      </c>
      <c r="AK333" s="5">
        <f t="shared" si="42"/>
        <v>5.1100000000000003</v>
      </c>
      <c r="AL333" s="3">
        <f t="shared" si="43"/>
        <v>5.6640288924558542</v>
      </c>
      <c r="AM333" s="3">
        <f t="shared" si="44"/>
        <v>5.1100000000000003</v>
      </c>
      <c r="AN333" s="3">
        <f t="shared" si="45"/>
        <v>4.3999999999999997E-2</v>
      </c>
      <c r="AO333" s="3">
        <f t="shared" si="46"/>
        <v>0.78849999999999987</v>
      </c>
      <c r="AP333" s="3">
        <f t="shared" si="47"/>
        <v>0.78849999999999987</v>
      </c>
    </row>
    <row r="334" spans="1:42" x14ac:dyDescent="0.25">
      <c r="A334" t="s">
        <v>23</v>
      </c>
      <c r="B334" t="s">
        <v>24</v>
      </c>
      <c r="C334">
        <v>1994</v>
      </c>
      <c r="D334" t="s">
        <v>334</v>
      </c>
      <c r="E334" t="s">
        <v>376</v>
      </c>
      <c r="F334" t="s">
        <v>27</v>
      </c>
      <c r="G334">
        <v>14</v>
      </c>
      <c r="H334">
        <v>532362.5</v>
      </c>
      <c r="I334">
        <v>6192865.7000000002</v>
      </c>
      <c r="J334">
        <v>98.94</v>
      </c>
      <c r="K334">
        <v>14.09</v>
      </c>
      <c r="L334">
        <v>0.10199999999999999</v>
      </c>
      <c r="M334" t="s">
        <v>28</v>
      </c>
      <c r="N334">
        <v>-999</v>
      </c>
      <c r="O334">
        <v>10.82</v>
      </c>
      <c r="P334">
        <v>-999</v>
      </c>
      <c r="Q334">
        <v>-999</v>
      </c>
      <c r="R334">
        <v>-999</v>
      </c>
      <c r="S334">
        <v>-999</v>
      </c>
      <c r="T334">
        <v>-999</v>
      </c>
      <c r="U334">
        <v>-999</v>
      </c>
      <c r="V334" t="s">
        <v>29</v>
      </c>
      <c r="W334" s="1">
        <v>36138</v>
      </c>
      <c r="AH334">
        <v>333</v>
      </c>
      <c r="AI334">
        <f t="shared" si="40"/>
        <v>23.939999999999998</v>
      </c>
      <c r="AJ334">
        <f t="shared" si="41"/>
        <v>49.09</v>
      </c>
      <c r="AK334" s="5">
        <f t="shared" si="42"/>
        <v>10.82</v>
      </c>
      <c r="AL334" s="3">
        <f t="shared" si="43"/>
        <v>5.6640288924558542</v>
      </c>
      <c r="AM334" s="3">
        <f t="shared" si="44"/>
        <v>5.1559711075441461</v>
      </c>
      <c r="AN334" s="3">
        <f t="shared" si="45"/>
        <v>0.10199999999999999</v>
      </c>
      <c r="AO334" s="3">
        <f t="shared" si="46"/>
        <v>0.78849999999999987</v>
      </c>
      <c r="AP334" s="3">
        <f t="shared" si="47"/>
        <v>0.78849999999999987</v>
      </c>
    </row>
    <row r="335" spans="1:42" x14ac:dyDescent="0.25">
      <c r="A335" t="s">
        <v>23</v>
      </c>
      <c r="B335" t="s">
        <v>24</v>
      </c>
      <c r="C335">
        <v>1994</v>
      </c>
      <c r="D335" t="s">
        <v>334</v>
      </c>
      <c r="E335" t="s">
        <v>377</v>
      </c>
      <c r="F335" t="s">
        <v>27</v>
      </c>
      <c r="G335">
        <v>14</v>
      </c>
      <c r="H335">
        <v>532362.5</v>
      </c>
      <c r="I335">
        <v>6192865.7000000002</v>
      </c>
      <c r="J335">
        <v>98.86</v>
      </c>
      <c r="K335">
        <v>14.42</v>
      </c>
      <c r="L335">
        <v>0.10299999999999999</v>
      </c>
      <c r="M335" t="s">
        <v>265</v>
      </c>
      <c r="N335">
        <v>-999</v>
      </c>
      <c r="O335">
        <v>10.89</v>
      </c>
      <c r="P335">
        <v>-999</v>
      </c>
      <c r="Q335">
        <v>-999</v>
      </c>
      <c r="R335">
        <v>-999</v>
      </c>
      <c r="S335">
        <v>-999</v>
      </c>
      <c r="T335">
        <v>-999</v>
      </c>
      <c r="U335">
        <v>-999</v>
      </c>
      <c r="V335" t="s">
        <v>29</v>
      </c>
      <c r="W335" s="1">
        <v>36138</v>
      </c>
      <c r="AH335">
        <v>334</v>
      </c>
      <c r="AI335">
        <f t="shared" si="40"/>
        <v>23.86</v>
      </c>
      <c r="AJ335">
        <f t="shared" si="41"/>
        <v>49.42</v>
      </c>
      <c r="AK335" s="5">
        <f t="shared" si="42"/>
        <v>10.89</v>
      </c>
      <c r="AL335" s="3">
        <f t="shared" si="43"/>
        <v>5.6640288924558542</v>
      </c>
      <c r="AM335" s="3">
        <f t="shared" si="44"/>
        <v>5.2259711075441464</v>
      </c>
      <c r="AN335" s="3">
        <f t="shared" si="45"/>
        <v>0.10299999999999999</v>
      </c>
      <c r="AO335" s="3">
        <f t="shared" si="46"/>
        <v>0.78849999999999987</v>
      </c>
      <c r="AP335" s="3">
        <f t="shared" si="47"/>
        <v>0.78849999999999987</v>
      </c>
    </row>
    <row r="336" spans="1:42" x14ac:dyDescent="0.25">
      <c r="A336" t="s">
        <v>23</v>
      </c>
      <c r="B336" t="s">
        <v>24</v>
      </c>
      <c r="C336">
        <v>1994</v>
      </c>
      <c r="D336" t="s">
        <v>334</v>
      </c>
      <c r="E336" t="s">
        <v>378</v>
      </c>
      <c r="F336" t="s">
        <v>27</v>
      </c>
      <c r="G336">
        <v>14</v>
      </c>
      <c r="H336">
        <v>532364.5</v>
      </c>
      <c r="I336">
        <v>6192867.7000000002</v>
      </c>
      <c r="J336">
        <v>99.02</v>
      </c>
      <c r="K336">
        <v>17.09</v>
      </c>
      <c r="L336">
        <v>8.2000000000000003E-2</v>
      </c>
      <c r="M336" t="s">
        <v>33</v>
      </c>
      <c r="N336">
        <v>-999</v>
      </c>
      <c r="O336">
        <v>9.16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 t="s">
        <v>29</v>
      </c>
      <c r="W336" s="1">
        <v>36138</v>
      </c>
      <c r="AH336">
        <v>335</v>
      </c>
      <c r="AI336">
        <f t="shared" si="40"/>
        <v>24.019999999999996</v>
      </c>
      <c r="AJ336">
        <f t="shared" si="41"/>
        <v>52.09</v>
      </c>
      <c r="AK336" s="5">
        <f t="shared" si="42"/>
        <v>9.16</v>
      </c>
      <c r="AL336" s="3">
        <f t="shared" si="43"/>
        <v>5.6640288924558542</v>
      </c>
      <c r="AM336" s="3">
        <f t="shared" si="44"/>
        <v>3.495971107544146</v>
      </c>
      <c r="AN336" s="3">
        <f t="shared" si="45"/>
        <v>8.2000000000000003E-2</v>
      </c>
      <c r="AO336" s="3">
        <f t="shared" si="46"/>
        <v>0.78849999999999987</v>
      </c>
      <c r="AP336" s="3">
        <f t="shared" si="47"/>
        <v>0.78849999999999987</v>
      </c>
    </row>
    <row r="337" spans="1:42" x14ac:dyDescent="0.25">
      <c r="A337" t="s">
        <v>23</v>
      </c>
      <c r="B337" t="s">
        <v>24</v>
      </c>
      <c r="C337">
        <v>1994</v>
      </c>
      <c r="D337" t="s">
        <v>334</v>
      </c>
      <c r="E337" t="s">
        <v>379</v>
      </c>
      <c r="F337" t="s">
        <v>27</v>
      </c>
      <c r="G337">
        <v>14</v>
      </c>
      <c r="H337">
        <v>532360.5</v>
      </c>
      <c r="I337">
        <v>6192871.7000000002</v>
      </c>
      <c r="J337">
        <v>92.7</v>
      </c>
      <c r="K337">
        <v>16.95</v>
      </c>
      <c r="L337">
        <v>7.0000000000000007E-2</v>
      </c>
      <c r="M337" t="s">
        <v>33</v>
      </c>
      <c r="N337">
        <v>-999</v>
      </c>
      <c r="O337">
        <v>8.01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 t="s">
        <v>29</v>
      </c>
      <c r="W337" s="1">
        <v>36138</v>
      </c>
      <c r="AH337">
        <v>336</v>
      </c>
      <c r="AI337">
        <f t="shared" si="40"/>
        <v>17.700000000000003</v>
      </c>
      <c r="AJ337">
        <f t="shared" si="41"/>
        <v>51.95</v>
      </c>
      <c r="AK337" s="5">
        <f t="shared" si="42"/>
        <v>8.01</v>
      </c>
      <c r="AL337" s="3">
        <f t="shared" si="43"/>
        <v>5.6640288924558542</v>
      </c>
      <c r="AM337" s="3">
        <f t="shared" si="44"/>
        <v>2.3459711075441456</v>
      </c>
      <c r="AN337" s="3">
        <f t="shared" si="45"/>
        <v>7.0000000000000007E-2</v>
      </c>
      <c r="AO337" s="3">
        <f t="shared" si="46"/>
        <v>0.78849999999999987</v>
      </c>
      <c r="AP337" s="3">
        <f t="shared" si="47"/>
        <v>0.78849999999999987</v>
      </c>
    </row>
    <row r="338" spans="1:42" x14ac:dyDescent="0.25">
      <c r="A338" t="s">
        <v>23</v>
      </c>
      <c r="B338" t="s">
        <v>24</v>
      </c>
      <c r="C338">
        <v>1994</v>
      </c>
      <c r="D338" t="s">
        <v>334</v>
      </c>
      <c r="E338" t="s">
        <v>380</v>
      </c>
      <c r="F338" t="s">
        <v>27</v>
      </c>
      <c r="G338">
        <v>14</v>
      </c>
      <c r="H338">
        <v>532360.5</v>
      </c>
      <c r="I338">
        <v>6192871.7000000002</v>
      </c>
      <c r="J338">
        <v>93.93</v>
      </c>
      <c r="K338">
        <v>16.98</v>
      </c>
      <c r="L338">
        <v>3.3000000000000002E-2</v>
      </c>
      <c r="M338" t="s">
        <v>31</v>
      </c>
      <c r="N338">
        <v>-999</v>
      </c>
      <c r="O338">
        <v>3.72</v>
      </c>
      <c r="P338">
        <v>-999</v>
      </c>
      <c r="Q338">
        <v>-999</v>
      </c>
      <c r="R338">
        <v>-999</v>
      </c>
      <c r="S338">
        <v>-999</v>
      </c>
      <c r="T338">
        <v>-999</v>
      </c>
      <c r="U338">
        <v>-999</v>
      </c>
      <c r="V338" t="s">
        <v>29</v>
      </c>
      <c r="W338" s="1">
        <v>36138</v>
      </c>
      <c r="AH338">
        <v>337</v>
      </c>
      <c r="AI338">
        <f t="shared" si="40"/>
        <v>18.930000000000007</v>
      </c>
      <c r="AJ338">
        <f t="shared" si="41"/>
        <v>51.980000000000004</v>
      </c>
      <c r="AK338" s="5">
        <f t="shared" si="42"/>
        <v>3.72</v>
      </c>
      <c r="AL338" s="3">
        <f t="shared" si="43"/>
        <v>5.6640288924558542</v>
      </c>
      <c r="AM338" s="3">
        <f t="shared" si="44"/>
        <v>3.72</v>
      </c>
      <c r="AN338" s="3">
        <f t="shared" si="45"/>
        <v>3.3000000000000002E-2</v>
      </c>
      <c r="AO338" s="3">
        <f t="shared" si="46"/>
        <v>0.78849999999999987</v>
      </c>
      <c r="AP338" s="3">
        <f t="shared" si="47"/>
        <v>0.78849999999999987</v>
      </c>
    </row>
    <row r="339" spans="1:42" x14ac:dyDescent="0.25">
      <c r="A339" t="s">
        <v>23</v>
      </c>
      <c r="B339" t="s">
        <v>24</v>
      </c>
      <c r="C339">
        <v>1994</v>
      </c>
      <c r="D339" t="s">
        <v>334</v>
      </c>
      <c r="E339" t="s">
        <v>381</v>
      </c>
      <c r="F339" t="s">
        <v>27</v>
      </c>
      <c r="G339">
        <v>14</v>
      </c>
      <c r="H339">
        <v>532361.5</v>
      </c>
      <c r="I339">
        <v>6192870.7000000002</v>
      </c>
      <c r="J339">
        <v>94.85</v>
      </c>
      <c r="K339">
        <v>16.600000000000001</v>
      </c>
      <c r="L339">
        <v>4.3999999999999997E-2</v>
      </c>
      <c r="M339" t="s">
        <v>28</v>
      </c>
      <c r="N339">
        <v>-999</v>
      </c>
      <c r="O339">
        <v>5.1100000000000003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 t="s">
        <v>29</v>
      </c>
      <c r="W339" s="1">
        <v>36138</v>
      </c>
      <c r="AH339">
        <v>338</v>
      </c>
      <c r="AI339">
        <f t="shared" si="40"/>
        <v>19.849999999999994</v>
      </c>
      <c r="AJ339">
        <f t="shared" si="41"/>
        <v>51.6</v>
      </c>
      <c r="AK339" s="5">
        <f t="shared" si="42"/>
        <v>5.1100000000000003</v>
      </c>
      <c r="AL339" s="3">
        <f t="shared" si="43"/>
        <v>5.6640288924558542</v>
      </c>
      <c r="AM339" s="3">
        <f t="shared" si="44"/>
        <v>5.1100000000000003</v>
      </c>
      <c r="AN339" s="3">
        <f t="shared" si="45"/>
        <v>4.3999999999999997E-2</v>
      </c>
      <c r="AO339" s="3">
        <f t="shared" si="46"/>
        <v>0.78849999999999987</v>
      </c>
      <c r="AP339" s="3">
        <f t="shared" si="47"/>
        <v>0.78849999999999987</v>
      </c>
    </row>
    <row r="340" spans="1:42" x14ac:dyDescent="0.25">
      <c r="A340" t="s">
        <v>23</v>
      </c>
      <c r="B340" t="s">
        <v>24</v>
      </c>
      <c r="C340">
        <v>1994</v>
      </c>
      <c r="D340" t="s">
        <v>334</v>
      </c>
      <c r="E340" t="s">
        <v>382</v>
      </c>
      <c r="F340" t="s">
        <v>27</v>
      </c>
      <c r="G340">
        <v>14</v>
      </c>
      <c r="H340">
        <v>532362.5</v>
      </c>
      <c r="I340">
        <v>6192868.7000000002</v>
      </c>
      <c r="J340">
        <v>96.42</v>
      </c>
      <c r="K340">
        <v>16.190000000000001</v>
      </c>
      <c r="L340">
        <v>0.05</v>
      </c>
      <c r="M340" t="s">
        <v>31</v>
      </c>
      <c r="N340">
        <v>-999</v>
      </c>
      <c r="O340">
        <v>5.83</v>
      </c>
      <c r="P340">
        <v>-999</v>
      </c>
      <c r="Q340">
        <v>-999</v>
      </c>
      <c r="R340">
        <v>-999</v>
      </c>
      <c r="S340">
        <v>-999</v>
      </c>
      <c r="T340">
        <v>-999</v>
      </c>
      <c r="U340">
        <v>-999</v>
      </c>
      <c r="V340" t="s">
        <v>29</v>
      </c>
      <c r="W340" s="1">
        <v>36138</v>
      </c>
      <c r="AH340">
        <v>339</v>
      </c>
      <c r="AI340">
        <f t="shared" si="40"/>
        <v>21.42</v>
      </c>
      <c r="AJ340">
        <f t="shared" si="41"/>
        <v>51.19</v>
      </c>
      <c r="AK340" s="5">
        <f t="shared" si="42"/>
        <v>5.83</v>
      </c>
      <c r="AL340" s="3">
        <f t="shared" si="43"/>
        <v>5.6640288924558542</v>
      </c>
      <c r="AM340" s="3">
        <f t="shared" si="44"/>
        <v>0.1659711075441459</v>
      </c>
      <c r="AN340" s="3">
        <f t="shared" si="45"/>
        <v>0.05</v>
      </c>
      <c r="AO340" s="3">
        <f t="shared" si="46"/>
        <v>0.78849999999999987</v>
      </c>
      <c r="AP340" s="3">
        <f t="shared" si="47"/>
        <v>0.78849999999999987</v>
      </c>
    </row>
    <row r="341" spans="1:42" x14ac:dyDescent="0.25">
      <c r="A341" t="s">
        <v>23</v>
      </c>
      <c r="B341" t="s">
        <v>24</v>
      </c>
      <c r="C341">
        <v>1994</v>
      </c>
      <c r="D341" t="s">
        <v>334</v>
      </c>
      <c r="E341" t="s">
        <v>383</v>
      </c>
      <c r="F341" t="s">
        <v>27</v>
      </c>
      <c r="G341">
        <v>14</v>
      </c>
      <c r="H341">
        <v>532363.5</v>
      </c>
      <c r="I341">
        <v>6192869.7000000002</v>
      </c>
      <c r="J341">
        <v>96.91</v>
      </c>
      <c r="K341">
        <v>17.72</v>
      </c>
      <c r="L341">
        <v>0.104</v>
      </c>
      <c r="M341" t="s">
        <v>33</v>
      </c>
      <c r="N341">
        <v>-999</v>
      </c>
      <c r="O341">
        <v>10.96</v>
      </c>
      <c r="P341">
        <v>-999</v>
      </c>
      <c r="Q341">
        <v>-999</v>
      </c>
      <c r="R341">
        <v>-999</v>
      </c>
      <c r="S341">
        <v>-999</v>
      </c>
      <c r="T341">
        <v>-999</v>
      </c>
      <c r="U341">
        <v>-999</v>
      </c>
      <c r="V341" t="s">
        <v>29</v>
      </c>
      <c r="W341" s="1">
        <v>36138</v>
      </c>
      <c r="AH341">
        <v>340</v>
      </c>
      <c r="AI341">
        <f t="shared" si="40"/>
        <v>21.909999999999997</v>
      </c>
      <c r="AJ341">
        <f t="shared" si="41"/>
        <v>52.72</v>
      </c>
      <c r="AK341" s="5">
        <f t="shared" si="42"/>
        <v>10.96</v>
      </c>
      <c r="AL341" s="3">
        <f t="shared" si="43"/>
        <v>5.6640288924558542</v>
      </c>
      <c r="AM341" s="3">
        <f t="shared" si="44"/>
        <v>5.2959711075441467</v>
      </c>
      <c r="AN341" s="3">
        <f t="shared" si="45"/>
        <v>0.104</v>
      </c>
      <c r="AO341" s="3">
        <f t="shared" si="46"/>
        <v>0.78849999999999987</v>
      </c>
      <c r="AP341" s="3">
        <f t="shared" si="47"/>
        <v>0.78849999999999987</v>
      </c>
    </row>
    <row r="342" spans="1:42" x14ac:dyDescent="0.25">
      <c r="A342" t="s">
        <v>23</v>
      </c>
      <c r="B342" t="s">
        <v>24</v>
      </c>
      <c r="C342">
        <v>1994</v>
      </c>
      <c r="D342" t="s">
        <v>334</v>
      </c>
      <c r="E342" t="s">
        <v>384</v>
      </c>
      <c r="F342" t="s">
        <v>27</v>
      </c>
      <c r="G342">
        <v>14</v>
      </c>
      <c r="H342">
        <v>532363.5</v>
      </c>
      <c r="I342">
        <v>6192868.7000000002</v>
      </c>
      <c r="J342">
        <v>97.4</v>
      </c>
      <c r="K342">
        <v>17.2</v>
      </c>
      <c r="L342">
        <v>8.3000000000000004E-2</v>
      </c>
      <c r="M342" t="s">
        <v>33</v>
      </c>
      <c r="N342">
        <v>-999</v>
      </c>
      <c r="O342">
        <v>9.25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 t="s">
        <v>29</v>
      </c>
      <c r="W342" s="1">
        <v>36138</v>
      </c>
      <c r="AH342">
        <v>341</v>
      </c>
      <c r="AI342">
        <f t="shared" si="40"/>
        <v>22.400000000000006</v>
      </c>
      <c r="AJ342">
        <f t="shared" si="41"/>
        <v>52.2</v>
      </c>
      <c r="AK342" s="5">
        <f t="shared" si="42"/>
        <v>9.25</v>
      </c>
      <c r="AL342" s="3">
        <f t="shared" si="43"/>
        <v>5.6640288924558542</v>
      </c>
      <c r="AM342" s="3">
        <f t="shared" si="44"/>
        <v>3.5859711075441458</v>
      </c>
      <c r="AN342" s="3">
        <f t="shared" si="45"/>
        <v>8.3000000000000004E-2</v>
      </c>
      <c r="AO342" s="3">
        <f t="shared" si="46"/>
        <v>0.78849999999999987</v>
      </c>
      <c r="AP342" s="3">
        <f t="shared" si="47"/>
        <v>0.78849999999999987</v>
      </c>
    </row>
    <row r="343" spans="1:42" x14ac:dyDescent="0.25">
      <c r="A343" t="s">
        <v>23</v>
      </c>
      <c r="B343" t="s">
        <v>24</v>
      </c>
      <c r="C343">
        <v>1994</v>
      </c>
      <c r="D343" t="s">
        <v>334</v>
      </c>
      <c r="E343" t="s">
        <v>385</v>
      </c>
      <c r="F343" t="s">
        <v>27</v>
      </c>
      <c r="G343">
        <v>14</v>
      </c>
      <c r="H343">
        <v>532364.5</v>
      </c>
      <c r="I343">
        <v>6192869.7000000002</v>
      </c>
      <c r="J343">
        <v>97.54</v>
      </c>
      <c r="K343">
        <v>17.82</v>
      </c>
      <c r="L343">
        <v>8.8999999999999996E-2</v>
      </c>
      <c r="M343" t="s">
        <v>265</v>
      </c>
      <c r="N343">
        <v>-999</v>
      </c>
      <c r="O343">
        <v>9.7799999999999994</v>
      </c>
      <c r="P343">
        <v>-999</v>
      </c>
      <c r="Q343">
        <v>-999</v>
      </c>
      <c r="R343">
        <v>-999</v>
      </c>
      <c r="S343">
        <v>-999</v>
      </c>
      <c r="T343">
        <v>-999</v>
      </c>
      <c r="U343">
        <v>-999</v>
      </c>
      <c r="V343" t="s">
        <v>29</v>
      </c>
      <c r="W343" s="1">
        <v>36138</v>
      </c>
      <c r="AH343">
        <v>342</v>
      </c>
      <c r="AI343">
        <f t="shared" si="40"/>
        <v>22.540000000000006</v>
      </c>
      <c r="AJ343">
        <f t="shared" si="41"/>
        <v>52.82</v>
      </c>
      <c r="AK343" s="5">
        <f t="shared" si="42"/>
        <v>9.7799999999999994</v>
      </c>
      <c r="AL343" s="3">
        <f t="shared" si="43"/>
        <v>5.6640288924558542</v>
      </c>
      <c r="AM343" s="3">
        <f t="shared" si="44"/>
        <v>4.1159711075441452</v>
      </c>
      <c r="AN343" s="3">
        <f t="shared" si="45"/>
        <v>8.8999999999999996E-2</v>
      </c>
      <c r="AO343" s="3">
        <f t="shared" si="46"/>
        <v>0.78849999999999987</v>
      </c>
      <c r="AP343" s="3">
        <f t="shared" si="47"/>
        <v>0.78849999999999987</v>
      </c>
    </row>
    <row r="344" spans="1:42" x14ac:dyDescent="0.25">
      <c r="A344" t="s">
        <v>23</v>
      </c>
      <c r="B344" t="s">
        <v>24</v>
      </c>
      <c r="C344">
        <v>1994</v>
      </c>
      <c r="D344" t="s">
        <v>334</v>
      </c>
      <c r="E344" t="s">
        <v>386</v>
      </c>
      <c r="F344" t="s">
        <v>27</v>
      </c>
      <c r="G344">
        <v>14</v>
      </c>
      <c r="H344">
        <v>532364.5</v>
      </c>
      <c r="I344">
        <v>6192868.7000000002</v>
      </c>
      <c r="J344">
        <v>98.51</v>
      </c>
      <c r="K344">
        <v>17.5</v>
      </c>
      <c r="L344">
        <v>0.08</v>
      </c>
      <c r="M344" t="s">
        <v>265</v>
      </c>
      <c r="N344">
        <v>-999</v>
      </c>
      <c r="O344">
        <v>8.98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>
        <v>-999</v>
      </c>
      <c r="V344" t="s">
        <v>29</v>
      </c>
      <c r="W344" s="1">
        <v>36138</v>
      </c>
      <c r="AH344">
        <v>343</v>
      </c>
      <c r="AI344">
        <f t="shared" si="40"/>
        <v>23.510000000000005</v>
      </c>
      <c r="AJ344">
        <f t="shared" si="41"/>
        <v>52.5</v>
      </c>
      <c r="AK344" s="5">
        <f t="shared" si="42"/>
        <v>8.98</v>
      </c>
      <c r="AL344" s="3">
        <f t="shared" si="43"/>
        <v>5.6640288924558542</v>
      </c>
      <c r="AM344" s="3">
        <f t="shared" si="44"/>
        <v>3.3159711075441463</v>
      </c>
      <c r="AN344" s="3">
        <f t="shared" si="45"/>
        <v>0.08</v>
      </c>
      <c r="AO344" s="3">
        <f t="shared" si="46"/>
        <v>0.78849999999999987</v>
      </c>
      <c r="AP344" s="3">
        <f t="shared" si="47"/>
        <v>0.78849999999999987</v>
      </c>
    </row>
    <row r="345" spans="1:42" x14ac:dyDescent="0.25">
      <c r="A345" t="s">
        <v>23</v>
      </c>
      <c r="B345" t="s">
        <v>24</v>
      </c>
      <c r="C345">
        <v>1994</v>
      </c>
      <c r="D345" t="s">
        <v>334</v>
      </c>
      <c r="E345" t="s">
        <v>387</v>
      </c>
      <c r="F345" t="s">
        <v>27</v>
      </c>
      <c r="G345">
        <v>14</v>
      </c>
      <c r="H345">
        <v>532364.5</v>
      </c>
      <c r="I345">
        <v>6192869.7000000002</v>
      </c>
      <c r="J345">
        <v>98.28</v>
      </c>
      <c r="K345">
        <v>18.37</v>
      </c>
      <c r="L345">
        <v>5.2999999999999999E-2</v>
      </c>
      <c r="M345" t="s">
        <v>31</v>
      </c>
      <c r="N345">
        <v>-999</v>
      </c>
      <c r="O345">
        <v>6.18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 t="s">
        <v>29</v>
      </c>
      <c r="W345" s="1">
        <v>36138</v>
      </c>
      <c r="AH345">
        <v>344</v>
      </c>
      <c r="AI345">
        <f t="shared" si="40"/>
        <v>23.28</v>
      </c>
      <c r="AJ345">
        <f t="shared" si="41"/>
        <v>53.370000000000005</v>
      </c>
      <c r="AK345" s="5">
        <f t="shared" si="42"/>
        <v>6.18</v>
      </c>
      <c r="AL345" s="3">
        <f t="shared" si="43"/>
        <v>5.6640288924558542</v>
      </c>
      <c r="AM345" s="3">
        <f t="shared" si="44"/>
        <v>0.51597110754414555</v>
      </c>
      <c r="AN345" s="3">
        <f t="shared" si="45"/>
        <v>5.2999999999999999E-2</v>
      </c>
      <c r="AO345" s="3">
        <f t="shared" si="46"/>
        <v>0.78849999999999987</v>
      </c>
      <c r="AP345" s="3">
        <f t="shared" si="47"/>
        <v>0.78849999999999987</v>
      </c>
    </row>
    <row r="346" spans="1:42" x14ac:dyDescent="0.25">
      <c r="A346" t="s">
        <v>23</v>
      </c>
      <c r="B346" t="s">
        <v>24</v>
      </c>
      <c r="C346">
        <v>1994</v>
      </c>
      <c r="D346" t="s">
        <v>334</v>
      </c>
      <c r="E346" t="s">
        <v>388</v>
      </c>
      <c r="F346" t="s">
        <v>27</v>
      </c>
      <c r="G346">
        <v>14</v>
      </c>
      <c r="H346">
        <v>532365.5</v>
      </c>
      <c r="I346">
        <v>6192869.7000000002</v>
      </c>
      <c r="J346">
        <v>98.61</v>
      </c>
      <c r="K346">
        <v>19.190000000000001</v>
      </c>
      <c r="L346">
        <v>5.3999999999999999E-2</v>
      </c>
      <c r="M346" t="s">
        <v>31</v>
      </c>
      <c r="N346">
        <v>-999</v>
      </c>
      <c r="O346">
        <v>6.29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 t="s">
        <v>29</v>
      </c>
      <c r="W346" s="1">
        <v>36138</v>
      </c>
      <c r="AH346">
        <v>345</v>
      </c>
      <c r="AI346">
        <f t="shared" si="40"/>
        <v>23.61</v>
      </c>
      <c r="AJ346">
        <f t="shared" si="41"/>
        <v>54.19</v>
      </c>
      <c r="AK346" s="5">
        <f t="shared" si="42"/>
        <v>6.29</v>
      </c>
      <c r="AL346" s="3">
        <f t="shared" si="43"/>
        <v>5.6640288924558542</v>
      </c>
      <c r="AM346" s="3">
        <f t="shared" si="44"/>
        <v>0.62597110754414587</v>
      </c>
      <c r="AN346" s="3">
        <f t="shared" si="45"/>
        <v>5.3999999999999999E-2</v>
      </c>
      <c r="AO346" s="3">
        <f t="shared" si="46"/>
        <v>0.78849999999999987</v>
      </c>
      <c r="AP346" s="3">
        <f t="shared" si="47"/>
        <v>0.78849999999999987</v>
      </c>
    </row>
    <row r="347" spans="1:42" x14ac:dyDescent="0.25">
      <c r="A347" t="s">
        <v>23</v>
      </c>
      <c r="B347" t="s">
        <v>24</v>
      </c>
      <c r="C347">
        <v>1994</v>
      </c>
      <c r="D347" t="s">
        <v>334</v>
      </c>
      <c r="E347" t="s">
        <v>389</v>
      </c>
      <c r="F347" t="s">
        <v>27</v>
      </c>
      <c r="G347">
        <v>14</v>
      </c>
      <c r="H347">
        <v>532365.5</v>
      </c>
      <c r="I347">
        <v>6192869.7000000002</v>
      </c>
      <c r="J347">
        <v>98.59</v>
      </c>
      <c r="K347">
        <v>19.5</v>
      </c>
      <c r="L347">
        <v>3.4000000000000002E-2</v>
      </c>
      <c r="M347" t="s">
        <v>31</v>
      </c>
      <c r="N347">
        <v>-999</v>
      </c>
      <c r="O347">
        <v>3.85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 t="s">
        <v>29</v>
      </c>
      <c r="W347" s="1">
        <v>36138</v>
      </c>
      <c r="AH347">
        <v>346</v>
      </c>
      <c r="AI347">
        <f t="shared" si="40"/>
        <v>23.590000000000003</v>
      </c>
      <c r="AJ347">
        <f t="shared" si="41"/>
        <v>54.5</v>
      </c>
      <c r="AK347" s="5">
        <f t="shared" si="42"/>
        <v>3.85</v>
      </c>
      <c r="AL347" s="3">
        <f t="shared" si="43"/>
        <v>5.6640288924558542</v>
      </c>
      <c r="AM347" s="3">
        <f t="shared" si="44"/>
        <v>3.85</v>
      </c>
      <c r="AN347" s="3">
        <f t="shared" si="45"/>
        <v>3.4000000000000002E-2</v>
      </c>
      <c r="AO347" s="3">
        <f t="shared" si="46"/>
        <v>0.78849999999999987</v>
      </c>
      <c r="AP347" s="3">
        <f t="shared" si="47"/>
        <v>0.78849999999999987</v>
      </c>
    </row>
    <row r="348" spans="1:42" x14ac:dyDescent="0.25">
      <c r="A348" t="s">
        <v>23</v>
      </c>
      <c r="B348" t="s">
        <v>24</v>
      </c>
      <c r="C348">
        <v>1994</v>
      </c>
      <c r="D348" t="s">
        <v>334</v>
      </c>
      <c r="E348" t="s">
        <v>390</v>
      </c>
      <c r="F348" t="s">
        <v>27</v>
      </c>
      <c r="G348">
        <v>14</v>
      </c>
      <c r="H348">
        <v>532365.5</v>
      </c>
      <c r="I348">
        <v>6192869.7000000002</v>
      </c>
      <c r="J348">
        <v>97.88</v>
      </c>
      <c r="K348">
        <v>19.09</v>
      </c>
      <c r="L348">
        <v>9.2999999999999999E-2</v>
      </c>
      <c r="M348" t="s">
        <v>31</v>
      </c>
      <c r="N348">
        <v>-999</v>
      </c>
      <c r="O348">
        <v>10.11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 t="s">
        <v>29</v>
      </c>
      <c r="W348" s="1">
        <v>36138</v>
      </c>
      <c r="AH348">
        <v>347</v>
      </c>
      <c r="AI348">
        <f t="shared" si="40"/>
        <v>22.879999999999995</v>
      </c>
      <c r="AJ348">
        <f t="shared" si="41"/>
        <v>54.09</v>
      </c>
      <c r="AK348" s="5">
        <f t="shared" si="42"/>
        <v>10.11</v>
      </c>
      <c r="AL348" s="3">
        <f t="shared" si="43"/>
        <v>5.6640288924558542</v>
      </c>
      <c r="AM348" s="3">
        <f t="shared" si="44"/>
        <v>4.4459711075441453</v>
      </c>
      <c r="AN348" s="3">
        <f t="shared" si="45"/>
        <v>9.2999999999999999E-2</v>
      </c>
      <c r="AO348" s="3">
        <f t="shared" si="46"/>
        <v>0.78849999999999987</v>
      </c>
      <c r="AP348" s="3">
        <f t="shared" si="47"/>
        <v>0.78849999999999987</v>
      </c>
    </row>
    <row r="349" spans="1:42" x14ac:dyDescent="0.25">
      <c r="A349" t="s">
        <v>23</v>
      </c>
      <c r="B349" t="s">
        <v>24</v>
      </c>
      <c r="C349">
        <v>1994</v>
      </c>
      <c r="D349" t="s">
        <v>334</v>
      </c>
      <c r="E349" t="s">
        <v>391</v>
      </c>
      <c r="F349" t="s">
        <v>27</v>
      </c>
      <c r="G349">
        <v>14</v>
      </c>
      <c r="H349">
        <v>532364.5</v>
      </c>
      <c r="I349">
        <v>6192870.7000000002</v>
      </c>
      <c r="J349">
        <v>96.84</v>
      </c>
      <c r="K349">
        <v>18.440000000000001</v>
      </c>
      <c r="L349">
        <v>0.05</v>
      </c>
      <c r="M349" t="s">
        <v>31</v>
      </c>
      <c r="N349">
        <v>-999</v>
      </c>
      <c r="O349">
        <v>5.83</v>
      </c>
      <c r="P349">
        <v>-999</v>
      </c>
      <c r="Q349">
        <v>-999</v>
      </c>
      <c r="R349">
        <v>-999</v>
      </c>
      <c r="S349">
        <v>-999</v>
      </c>
      <c r="T349">
        <v>-999</v>
      </c>
      <c r="U349">
        <v>-999</v>
      </c>
      <c r="V349" t="s">
        <v>29</v>
      </c>
      <c r="W349" s="1">
        <v>36138</v>
      </c>
      <c r="AH349">
        <v>348</v>
      </c>
      <c r="AI349">
        <f t="shared" si="40"/>
        <v>21.840000000000003</v>
      </c>
      <c r="AJ349">
        <f t="shared" si="41"/>
        <v>53.44</v>
      </c>
      <c r="AK349" s="5">
        <f t="shared" si="42"/>
        <v>5.83</v>
      </c>
      <c r="AL349" s="3">
        <f t="shared" si="43"/>
        <v>5.6640288924558542</v>
      </c>
      <c r="AM349" s="3">
        <f t="shared" si="44"/>
        <v>0.1659711075441459</v>
      </c>
      <c r="AN349" s="3">
        <f t="shared" si="45"/>
        <v>0.05</v>
      </c>
      <c r="AO349" s="3">
        <f t="shared" si="46"/>
        <v>0.78849999999999987</v>
      </c>
      <c r="AP349" s="3">
        <f t="shared" si="47"/>
        <v>0.78849999999999987</v>
      </c>
    </row>
    <row r="350" spans="1:42" x14ac:dyDescent="0.25">
      <c r="A350" t="s">
        <v>23</v>
      </c>
      <c r="B350" t="s">
        <v>24</v>
      </c>
      <c r="C350">
        <v>1994</v>
      </c>
      <c r="D350" t="s">
        <v>334</v>
      </c>
      <c r="E350" t="s">
        <v>392</v>
      </c>
      <c r="F350" t="s">
        <v>27</v>
      </c>
      <c r="G350">
        <v>14</v>
      </c>
      <c r="H350">
        <v>532364.5</v>
      </c>
      <c r="I350">
        <v>6192870.7000000002</v>
      </c>
      <c r="J350">
        <v>96.69</v>
      </c>
      <c r="K350">
        <v>18.8</v>
      </c>
      <c r="L350">
        <v>3.5000000000000003E-2</v>
      </c>
      <c r="M350" t="s">
        <v>31</v>
      </c>
      <c r="N350">
        <v>-999</v>
      </c>
      <c r="O350">
        <v>3.98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 t="s">
        <v>29</v>
      </c>
      <c r="W350" s="1">
        <v>36138</v>
      </c>
      <c r="AH350">
        <v>349</v>
      </c>
      <c r="AI350">
        <f t="shared" si="40"/>
        <v>21.689999999999998</v>
      </c>
      <c r="AJ350">
        <f t="shared" si="41"/>
        <v>53.8</v>
      </c>
      <c r="AK350" s="5">
        <f t="shared" si="42"/>
        <v>3.98</v>
      </c>
      <c r="AL350" s="3">
        <f t="shared" si="43"/>
        <v>5.6640288924558542</v>
      </c>
      <c r="AM350" s="3">
        <f t="shared" si="44"/>
        <v>3.98</v>
      </c>
      <c r="AN350" s="3">
        <f t="shared" si="45"/>
        <v>3.5000000000000003E-2</v>
      </c>
      <c r="AO350" s="3">
        <f t="shared" si="46"/>
        <v>0.78849999999999987</v>
      </c>
      <c r="AP350" s="3">
        <f t="shared" si="47"/>
        <v>0.78849999999999987</v>
      </c>
    </row>
    <row r="351" spans="1:42" x14ac:dyDescent="0.25">
      <c r="A351" t="s">
        <v>23</v>
      </c>
      <c r="B351" t="s">
        <v>24</v>
      </c>
      <c r="C351">
        <v>1994</v>
      </c>
      <c r="D351" t="s">
        <v>334</v>
      </c>
      <c r="E351" t="s">
        <v>393</v>
      </c>
      <c r="F351" t="s">
        <v>27</v>
      </c>
      <c r="G351">
        <v>14</v>
      </c>
      <c r="H351">
        <v>532363.5</v>
      </c>
      <c r="I351">
        <v>6192871.7000000002</v>
      </c>
      <c r="J351">
        <v>95.31</v>
      </c>
      <c r="K351">
        <v>18.77</v>
      </c>
      <c r="L351">
        <v>9.4E-2</v>
      </c>
      <c r="M351" t="s">
        <v>33</v>
      </c>
      <c r="N351">
        <v>-999</v>
      </c>
      <c r="O351">
        <v>10.19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 t="s">
        <v>29</v>
      </c>
      <c r="W351" s="1">
        <v>36138</v>
      </c>
      <c r="AH351">
        <v>350</v>
      </c>
      <c r="AI351">
        <f t="shared" si="40"/>
        <v>20.310000000000002</v>
      </c>
      <c r="AJ351">
        <f t="shared" si="41"/>
        <v>53.769999999999996</v>
      </c>
      <c r="AK351" s="5">
        <f t="shared" si="42"/>
        <v>10.19</v>
      </c>
      <c r="AL351" s="3">
        <f t="shared" si="43"/>
        <v>5.6640288924558542</v>
      </c>
      <c r="AM351" s="3">
        <f t="shared" si="44"/>
        <v>4.5259711075441453</v>
      </c>
      <c r="AN351" s="3">
        <f t="shared" si="45"/>
        <v>9.4E-2</v>
      </c>
      <c r="AO351" s="3">
        <f t="shared" si="46"/>
        <v>0.78849999999999987</v>
      </c>
      <c r="AP351" s="3">
        <f t="shared" si="47"/>
        <v>0.78849999999999987</v>
      </c>
    </row>
    <row r="352" spans="1:42" x14ac:dyDescent="0.25">
      <c r="A352" t="s">
        <v>23</v>
      </c>
      <c r="B352" t="s">
        <v>24</v>
      </c>
      <c r="C352">
        <v>1994</v>
      </c>
      <c r="D352" t="s">
        <v>334</v>
      </c>
      <c r="E352" t="s">
        <v>394</v>
      </c>
      <c r="F352" t="s">
        <v>27</v>
      </c>
      <c r="G352">
        <v>14</v>
      </c>
      <c r="H352">
        <v>532364.5</v>
      </c>
      <c r="I352">
        <v>6192870.7000000002</v>
      </c>
      <c r="J352">
        <v>96.52</v>
      </c>
      <c r="K352">
        <v>18.95</v>
      </c>
      <c r="L352">
        <v>6.4000000000000001E-2</v>
      </c>
      <c r="M352" t="s">
        <v>265</v>
      </c>
      <c r="N352">
        <v>-999</v>
      </c>
      <c r="O352">
        <v>7.39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 t="s">
        <v>29</v>
      </c>
      <c r="W352" s="1">
        <v>36138</v>
      </c>
      <c r="AH352">
        <v>351</v>
      </c>
      <c r="AI352">
        <f t="shared" si="40"/>
        <v>21.519999999999996</v>
      </c>
      <c r="AJ352">
        <f t="shared" si="41"/>
        <v>53.95</v>
      </c>
      <c r="AK352" s="5">
        <f t="shared" si="42"/>
        <v>7.39</v>
      </c>
      <c r="AL352" s="3">
        <f t="shared" si="43"/>
        <v>5.6640288924558542</v>
      </c>
      <c r="AM352" s="3">
        <f t="shared" si="44"/>
        <v>1.7259711075441455</v>
      </c>
      <c r="AN352" s="3">
        <f t="shared" si="45"/>
        <v>6.4000000000000001E-2</v>
      </c>
      <c r="AO352" s="3">
        <f t="shared" si="46"/>
        <v>0.78849999999999987</v>
      </c>
      <c r="AP352" s="3">
        <f t="shared" si="47"/>
        <v>0.78849999999999987</v>
      </c>
    </row>
    <row r="353" spans="1:42" x14ac:dyDescent="0.25">
      <c r="A353" t="s">
        <v>23</v>
      </c>
      <c r="B353" t="s">
        <v>24</v>
      </c>
      <c r="C353">
        <v>1994</v>
      </c>
      <c r="D353" t="s">
        <v>334</v>
      </c>
      <c r="E353" t="s">
        <v>395</v>
      </c>
      <c r="F353" t="s">
        <v>27</v>
      </c>
      <c r="G353">
        <v>14</v>
      </c>
      <c r="H353">
        <v>532364.5</v>
      </c>
      <c r="I353">
        <v>6192870.7000000002</v>
      </c>
      <c r="J353">
        <v>96.58</v>
      </c>
      <c r="K353">
        <v>18.87</v>
      </c>
      <c r="L353">
        <v>6.3E-2</v>
      </c>
      <c r="M353" t="s">
        <v>31</v>
      </c>
      <c r="N353">
        <v>-999</v>
      </c>
      <c r="O353">
        <v>7.29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 t="s">
        <v>29</v>
      </c>
      <c r="W353" s="1">
        <v>36138</v>
      </c>
      <c r="AH353">
        <v>352</v>
      </c>
      <c r="AI353">
        <f t="shared" si="40"/>
        <v>21.58</v>
      </c>
      <c r="AJ353">
        <f t="shared" si="41"/>
        <v>53.870000000000005</v>
      </c>
      <c r="AK353" s="5">
        <f t="shared" si="42"/>
        <v>7.29</v>
      </c>
      <c r="AL353" s="3">
        <f t="shared" si="43"/>
        <v>5.6640288924558542</v>
      </c>
      <c r="AM353" s="3">
        <f t="shared" si="44"/>
        <v>1.6259711075441459</v>
      </c>
      <c r="AN353" s="3">
        <f t="shared" si="45"/>
        <v>6.3E-2</v>
      </c>
      <c r="AO353" s="3">
        <f t="shared" si="46"/>
        <v>0.78849999999999987</v>
      </c>
      <c r="AP353" s="3">
        <f t="shared" si="47"/>
        <v>0.78849999999999987</v>
      </c>
    </row>
    <row r="354" spans="1:42" x14ac:dyDescent="0.25">
      <c r="A354" t="s">
        <v>23</v>
      </c>
      <c r="B354" t="s">
        <v>24</v>
      </c>
      <c r="C354">
        <v>1994</v>
      </c>
      <c r="D354" t="s">
        <v>334</v>
      </c>
      <c r="E354" t="s">
        <v>396</v>
      </c>
      <c r="F354" t="s">
        <v>27</v>
      </c>
      <c r="G354">
        <v>14</v>
      </c>
      <c r="H354">
        <v>532363.5</v>
      </c>
      <c r="I354">
        <v>6192871.7000000002</v>
      </c>
      <c r="J354">
        <v>95.6</v>
      </c>
      <c r="K354">
        <v>18.559999999999999</v>
      </c>
      <c r="L354">
        <v>0.06</v>
      </c>
      <c r="M354" t="s">
        <v>28</v>
      </c>
      <c r="N354">
        <v>-999</v>
      </c>
      <c r="O354">
        <v>6.96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 t="s">
        <v>29</v>
      </c>
      <c r="W354" s="1">
        <v>36138</v>
      </c>
      <c r="AH354">
        <v>353</v>
      </c>
      <c r="AI354">
        <f t="shared" si="40"/>
        <v>20.599999999999994</v>
      </c>
      <c r="AJ354">
        <f t="shared" si="41"/>
        <v>53.56</v>
      </c>
      <c r="AK354" s="5">
        <f t="shared" si="42"/>
        <v>6.96</v>
      </c>
      <c r="AL354" s="3">
        <f t="shared" si="43"/>
        <v>5.6640288924558542</v>
      </c>
      <c r="AM354" s="3">
        <f t="shared" si="44"/>
        <v>1.2959711075441458</v>
      </c>
      <c r="AN354" s="3">
        <f t="shared" si="45"/>
        <v>0.06</v>
      </c>
      <c r="AO354" s="3">
        <f t="shared" si="46"/>
        <v>0.78849999999999987</v>
      </c>
      <c r="AP354" s="3">
        <f t="shared" si="47"/>
        <v>0.78849999999999987</v>
      </c>
    </row>
    <row r="355" spans="1:42" x14ac:dyDescent="0.25">
      <c r="A355" t="s">
        <v>23</v>
      </c>
      <c r="B355" t="s">
        <v>24</v>
      </c>
      <c r="C355">
        <v>1994</v>
      </c>
      <c r="D355" t="s">
        <v>334</v>
      </c>
      <c r="E355" t="s">
        <v>397</v>
      </c>
      <c r="F355" t="s">
        <v>27</v>
      </c>
      <c r="G355">
        <v>14</v>
      </c>
      <c r="H355">
        <v>532363.5</v>
      </c>
      <c r="I355">
        <v>6192871.7000000002</v>
      </c>
      <c r="J355">
        <v>95.71</v>
      </c>
      <c r="K355">
        <v>18.82</v>
      </c>
      <c r="L355">
        <v>0.13500000000000001</v>
      </c>
      <c r="M355" t="s">
        <v>33</v>
      </c>
      <c r="N355">
        <v>-999</v>
      </c>
      <c r="O355">
        <v>12.81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 t="s">
        <v>29</v>
      </c>
      <c r="W355" s="1">
        <v>36138</v>
      </c>
      <c r="AH355">
        <v>354</v>
      </c>
      <c r="AI355">
        <f t="shared" si="40"/>
        <v>20.709999999999994</v>
      </c>
      <c r="AJ355">
        <f t="shared" si="41"/>
        <v>53.82</v>
      </c>
      <c r="AK355" s="5">
        <f t="shared" si="42"/>
        <v>12.81</v>
      </c>
      <c r="AL355" s="3">
        <f t="shared" si="43"/>
        <v>5.6640288924558542</v>
      </c>
      <c r="AM355" s="3">
        <f t="shared" si="44"/>
        <v>7.1459711075441463</v>
      </c>
      <c r="AN355" s="3">
        <f t="shared" si="45"/>
        <v>0.13500000000000001</v>
      </c>
      <c r="AO355" s="3">
        <f t="shared" si="46"/>
        <v>0.78849999999999987</v>
      </c>
      <c r="AP355" s="3">
        <f t="shared" si="47"/>
        <v>0.78849999999999987</v>
      </c>
    </row>
    <row r="356" spans="1:42" x14ac:dyDescent="0.25">
      <c r="A356" t="s">
        <v>23</v>
      </c>
      <c r="B356" t="s">
        <v>24</v>
      </c>
      <c r="C356">
        <v>1994</v>
      </c>
      <c r="D356" t="s">
        <v>398</v>
      </c>
      <c r="E356" t="s">
        <v>399</v>
      </c>
      <c r="F356" t="s">
        <v>27</v>
      </c>
      <c r="G356">
        <v>14</v>
      </c>
      <c r="H356">
        <v>532336.5</v>
      </c>
      <c r="I356">
        <v>6192834.7000000002</v>
      </c>
      <c r="J356">
        <v>103.04</v>
      </c>
      <c r="K356">
        <v>-26.31</v>
      </c>
      <c r="L356">
        <v>7.5999999999999998E-2</v>
      </c>
      <c r="M356" t="s">
        <v>33</v>
      </c>
      <c r="N356">
        <v>-999</v>
      </c>
      <c r="O356">
        <v>8.6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 t="s">
        <v>29</v>
      </c>
      <c r="W356" s="1">
        <v>36138</v>
      </c>
      <c r="AH356">
        <v>355</v>
      </c>
      <c r="AI356">
        <f t="shared" si="40"/>
        <v>28.040000000000006</v>
      </c>
      <c r="AJ356">
        <f t="shared" si="41"/>
        <v>8.6900000000000013</v>
      </c>
      <c r="AK356" s="5">
        <f t="shared" si="42"/>
        <v>8.6</v>
      </c>
      <c r="AL356" s="3">
        <f t="shared" si="43"/>
        <v>5.6640288924558542</v>
      </c>
      <c r="AM356" s="3">
        <f t="shared" si="44"/>
        <v>2.9359711075441455</v>
      </c>
      <c r="AN356" s="3">
        <f t="shared" si="45"/>
        <v>7.5999999999999998E-2</v>
      </c>
      <c r="AO356" s="3">
        <f t="shared" si="46"/>
        <v>0.78849999999999987</v>
      </c>
      <c r="AP356" s="3">
        <f t="shared" si="47"/>
        <v>0.78849999999999987</v>
      </c>
    </row>
    <row r="357" spans="1:42" x14ac:dyDescent="0.25">
      <c r="A357" t="s">
        <v>23</v>
      </c>
      <c r="B357" t="s">
        <v>24</v>
      </c>
      <c r="C357">
        <v>1994</v>
      </c>
      <c r="D357" t="s">
        <v>398</v>
      </c>
      <c r="E357" t="s">
        <v>400</v>
      </c>
      <c r="F357" t="s">
        <v>27</v>
      </c>
      <c r="G357">
        <v>14</v>
      </c>
      <c r="H357">
        <v>532335.5</v>
      </c>
      <c r="I357">
        <v>6192834.7000000002</v>
      </c>
      <c r="J357">
        <v>101.84</v>
      </c>
      <c r="K357">
        <v>-27.43</v>
      </c>
      <c r="L357">
        <v>8.7999999999999995E-2</v>
      </c>
      <c r="M357" t="s">
        <v>33</v>
      </c>
      <c r="N357">
        <v>-999</v>
      </c>
      <c r="O357">
        <v>9.69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 t="s">
        <v>29</v>
      </c>
      <c r="W357" s="1">
        <v>36138</v>
      </c>
      <c r="AH357">
        <v>356</v>
      </c>
      <c r="AI357">
        <f t="shared" si="40"/>
        <v>26.840000000000003</v>
      </c>
      <c r="AJ357">
        <f t="shared" si="41"/>
        <v>7.57</v>
      </c>
      <c r="AK357" s="5">
        <f t="shared" si="42"/>
        <v>9.69</v>
      </c>
      <c r="AL357" s="3">
        <f t="shared" si="43"/>
        <v>5.6640288924558542</v>
      </c>
      <c r="AM357" s="3">
        <f t="shared" si="44"/>
        <v>4.0259711075441453</v>
      </c>
      <c r="AN357" s="3">
        <f t="shared" si="45"/>
        <v>8.7999999999999995E-2</v>
      </c>
      <c r="AO357" s="3">
        <f t="shared" si="46"/>
        <v>0.78849999999999987</v>
      </c>
      <c r="AP357" s="3">
        <f t="shared" si="47"/>
        <v>0.78849999999999987</v>
      </c>
    </row>
    <row r="358" spans="1:42" x14ac:dyDescent="0.25">
      <c r="A358" t="s">
        <v>23</v>
      </c>
      <c r="B358" t="s">
        <v>24</v>
      </c>
      <c r="C358">
        <v>1994</v>
      </c>
      <c r="D358" t="s">
        <v>398</v>
      </c>
      <c r="E358" t="s">
        <v>401</v>
      </c>
      <c r="F358" t="s">
        <v>27</v>
      </c>
      <c r="G358">
        <v>14</v>
      </c>
      <c r="H358">
        <v>532335.5</v>
      </c>
      <c r="I358">
        <v>6192833.7000000002</v>
      </c>
      <c r="J358">
        <v>102.55</v>
      </c>
      <c r="K358">
        <v>-27.71</v>
      </c>
      <c r="L358">
        <v>0.12</v>
      </c>
      <c r="M358" t="s">
        <v>31</v>
      </c>
      <c r="N358">
        <v>-999</v>
      </c>
      <c r="O358">
        <v>12.02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 t="s">
        <v>29</v>
      </c>
      <c r="W358" s="1">
        <v>36138</v>
      </c>
      <c r="AH358">
        <v>357</v>
      </c>
      <c r="AI358">
        <f t="shared" si="40"/>
        <v>27.549999999999997</v>
      </c>
      <c r="AJ358">
        <f t="shared" si="41"/>
        <v>7.2899999999999991</v>
      </c>
      <c r="AK358" s="5">
        <f t="shared" si="42"/>
        <v>12.02</v>
      </c>
      <c r="AL358" s="3">
        <f t="shared" si="43"/>
        <v>5.6640288924558542</v>
      </c>
      <c r="AM358" s="3">
        <f t="shared" si="44"/>
        <v>6.3559711075441454</v>
      </c>
      <c r="AN358" s="3">
        <f t="shared" si="45"/>
        <v>0.12</v>
      </c>
      <c r="AO358" s="3">
        <f t="shared" si="46"/>
        <v>0.78849999999999987</v>
      </c>
      <c r="AP358" s="3">
        <f t="shared" si="47"/>
        <v>0.78849999999999987</v>
      </c>
    </row>
    <row r="359" spans="1:42" x14ac:dyDescent="0.25">
      <c r="A359" t="s">
        <v>23</v>
      </c>
      <c r="B359" t="s">
        <v>24</v>
      </c>
      <c r="C359">
        <v>1994</v>
      </c>
      <c r="D359" t="s">
        <v>398</v>
      </c>
      <c r="E359" t="s">
        <v>402</v>
      </c>
      <c r="F359" t="s">
        <v>27</v>
      </c>
      <c r="G359">
        <v>14</v>
      </c>
      <c r="H359">
        <v>532335.5</v>
      </c>
      <c r="I359">
        <v>6192832.7000000002</v>
      </c>
      <c r="J359">
        <v>103.01</v>
      </c>
      <c r="K359">
        <v>-27.82</v>
      </c>
      <c r="L359">
        <v>7.0000000000000007E-2</v>
      </c>
      <c r="M359" t="s">
        <v>31</v>
      </c>
      <c r="N359">
        <v>-999</v>
      </c>
      <c r="O359">
        <v>8.01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 t="s">
        <v>29</v>
      </c>
      <c r="W359" s="1">
        <v>36138</v>
      </c>
      <c r="AH359">
        <v>358</v>
      </c>
      <c r="AI359">
        <f t="shared" si="40"/>
        <v>28.010000000000005</v>
      </c>
      <c r="AJ359">
        <f t="shared" si="41"/>
        <v>7.18</v>
      </c>
      <c r="AK359" s="5">
        <f t="shared" si="42"/>
        <v>8.01</v>
      </c>
      <c r="AL359" s="3">
        <f t="shared" si="43"/>
        <v>5.6640288924558542</v>
      </c>
      <c r="AM359" s="3">
        <f t="shared" si="44"/>
        <v>2.3459711075441456</v>
      </c>
      <c r="AN359" s="3">
        <f t="shared" si="45"/>
        <v>7.0000000000000007E-2</v>
      </c>
      <c r="AO359" s="3">
        <f t="shared" si="46"/>
        <v>0.78849999999999987</v>
      </c>
      <c r="AP359" s="3">
        <f t="shared" si="47"/>
        <v>0.78849999999999987</v>
      </c>
    </row>
    <row r="360" spans="1:42" x14ac:dyDescent="0.25">
      <c r="A360" t="s">
        <v>23</v>
      </c>
      <c r="B360" t="s">
        <v>24</v>
      </c>
      <c r="C360">
        <v>1994</v>
      </c>
      <c r="D360" t="s">
        <v>398</v>
      </c>
      <c r="E360" t="s">
        <v>403</v>
      </c>
      <c r="F360" t="s">
        <v>27</v>
      </c>
      <c r="G360">
        <v>14</v>
      </c>
      <c r="H360">
        <v>532341.5</v>
      </c>
      <c r="I360">
        <v>6192832.7000000002</v>
      </c>
      <c r="J360">
        <v>107.98</v>
      </c>
      <c r="K360">
        <v>-24.04</v>
      </c>
      <c r="L360">
        <v>0.112</v>
      </c>
      <c r="M360" t="s">
        <v>33</v>
      </c>
      <c r="N360">
        <v>-999</v>
      </c>
      <c r="O360">
        <v>11.52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 t="s">
        <v>29</v>
      </c>
      <c r="W360" s="1">
        <v>36138</v>
      </c>
      <c r="AH360">
        <v>359</v>
      </c>
      <c r="AI360">
        <f t="shared" si="40"/>
        <v>32.980000000000004</v>
      </c>
      <c r="AJ360">
        <f t="shared" si="41"/>
        <v>10.96</v>
      </c>
      <c r="AK360" s="5">
        <f t="shared" si="42"/>
        <v>11.52</v>
      </c>
      <c r="AL360" s="3">
        <f t="shared" si="43"/>
        <v>5.6640288924558542</v>
      </c>
      <c r="AM360" s="3">
        <f t="shared" si="44"/>
        <v>5.8559711075441454</v>
      </c>
      <c r="AN360" s="3">
        <f t="shared" si="45"/>
        <v>0.112</v>
      </c>
      <c r="AO360" s="3">
        <f t="shared" si="46"/>
        <v>0.78849999999999987</v>
      </c>
      <c r="AP360" s="3">
        <f t="shared" si="47"/>
        <v>0.78849999999999987</v>
      </c>
    </row>
    <row r="361" spans="1:42" x14ac:dyDescent="0.25">
      <c r="A361" t="s">
        <v>23</v>
      </c>
      <c r="B361" t="s">
        <v>24</v>
      </c>
      <c r="C361">
        <v>1994</v>
      </c>
      <c r="D361" t="s">
        <v>398</v>
      </c>
      <c r="E361" t="s">
        <v>404</v>
      </c>
      <c r="F361" t="s">
        <v>27</v>
      </c>
      <c r="G361">
        <v>14</v>
      </c>
      <c r="H361">
        <v>532339.5</v>
      </c>
      <c r="I361">
        <v>6192833.7000000002</v>
      </c>
      <c r="J361">
        <v>105.87</v>
      </c>
      <c r="K361">
        <v>-24.61</v>
      </c>
      <c r="L361">
        <v>9.4E-2</v>
      </c>
      <c r="M361" t="s">
        <v>31</v>
      </c>
      <c r="N361">
        <v>-999</v>
      </c>
      <c r="O361">
        <v>10.19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 t="s">
        <v>29</v>
      </c>
      <c r="W361" s="1">
        <v>36138</v>
      </c>
      <c r="AH361">
        <v>360</v>
      </c>
      <c r="AI361">
        <f t="shared" si="40"/>
        <v>30.870000000000005</v>
      </c>
      <c r="AJ361">
        <f t="shared" si="41"/>
        <v>10.39</v>
      </c>
      <c r="AK361" s="5">
        <f t="shared" si="42"/>
        <v>10.19</v>
      </c>
      <c r="AL361" s="3">
        <f t="shared" si="43"/>
        <v>5.6640288924558542</v>
      </c>
      <c r="AM361" s="3">
        <f t="shared" si="44"/>
        <v>4.5259711075441453</v>
      </c>
      <c r="AN361" s="3">
        <f t="shared" si="45"/>
        <v>9.4E-2</v>
      </c>
      <c r="AO361" s="3">
        <f t="shared" si="46"/>
        <v>0.78849999999999987</v>
      </c>
      <c r="AP361" s="3">
        <f t="shared" si="47"/>
        <v>0.78849999999999987</v>
      </c>
    </row>
    <row r="362" spans="1:42" x14ac:dyDescent="0.25">
      <c r="A362" t="s">
        <v>23</v>
      </c>
      <c r="B362" t="s">
        <v>24</v>
      </c>
      <c r="C362">
        <v>1994</v>
      </c>
      <c r="D362" t="s">
        <v>398</v>
      </c>
      <c r="E362" t="s">
        <v>405</v>
      </c>
      <c r="F362" t="s">
        <v>27</v>
      </c>
      <c r="G362">
        <v>14</v>
      </c>
      <c r="H362">
        <v>532339.5</v>
      </c>
      <c r="I362">
        <v>6192834.7000000002</v>
      </c>
      <c r="J362">
        <v>104.4</v>
      </c>
      <c r="K362">
        <v>-24.29</v>
      </c>
      <c r="L362">
        <v>3.6999999999999998E-2</v>
      </c>
      <c r="M362" t="s">
        <v>28</v>
      </c>
      <c r="N362">
        <v>-999</v>
      </c>
      <c r="O362">
        <v>4.2300000000000004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 t="s">
        <v>29</v>
      </c>
      <c r="W362" s="1">
        <v>36138</v>
      </c>
      <c r="AH362">
        <v>361</v>
      </c>
      <c r="AI362">
        <f t="shared" si="40"/>
        <v>29.400000000000006</v>
      </c>
      <c r="AJ362">
        <f t="shared" si="41"/>
        <v>10.71</v>
      </c>
      <c r="AK362" s="5">
        <f t="shared" si="42"/>
        <v>4.2300000000000004</v>
      </c>
      <c r="AL362" s="3">
        <f t="shared" si="43"/>
        <v>5.6640288924558542</v>
      </c>
      <c r="AM362" s="3">
        <f t="shared" si="44"/>
        <v>4.2300000000000004</v>
      </c>
      <c r="AN362" s="3">
        <f t="shared" si="45"/>
        <v>3.6999999999999998E-2</v>
      </c>
      <c r="AO362" s="3">
        <f t="shared" si="46"/>
        <v>0.78849999999999987</v>
      </c>
      <c r="AP362" s="3">
        <f t="shared" si="47"/>
        <v>0.78849999999999987</v>
      </c>
    </row>
    <row r="363" spans="1:42" x14ac:dyDescent="0.25">
      <c r="A363" t="s">
        <v>23</v>
      </c>
      <c r="B363" t="s">
        <v>24</v>
      </c>
      <c r="C363">
        <v>1994</v>
      </c>
      <c r="D363" t="s">
        <v>398</v>
      </c>
      <c r="E363" t="s">
        <v>406</v>
      </c>
      <c r="F363" t="s">
        <v>27</v>
      </c>
      <c r="G363">
        <v>14</v>
      </c>
      <c r="H363">
        <v>532338.5</v>
      </c>
      <c r="I363">
        <v>6192835.7000000002</v>
      </c>
      <c r="J363">
        <v>103.38</v>
      </c>
      <c r="K363">
        <v>-23.56</v>
      </c>
      <c r="L363">
        <v>9.9000000000000005E-2</v>
      </c>
      <c r="M363" t="s">
        <v>31</v>
      </c>
      <c r="N363">
        <v>-999</v>
      </c>
      <c r="O363">
        <v>10.59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 t="s">
        <v>29</v>
      </c>
      <c r="W363" s="1">
        <v>36138</v>
      </c>
      <c r="AH363">
        <v>362</v>
      </c>
      <c r="AI363">
        <f t="shared" si="40"/>
        <v>28.379999999999995</v>
      </c>
      <c r="AJ363">
        <f t="shared" si="41"/>
        <v>11.440000000000001</v>
      </c>
      <c r="AK363" s="5">
        <f t="shared" si="42"/>
        <v>10.59</v>
      </c>
      <c r="AL363" s="3">
        <f t="shared" si="43"/>
        <v>5.6640288924558542</v>
      </c>
      <c r="AM363" s="3">
        <f t="shared" si="44"/>
        <v>4.9259711075441457</v>
      </c>
      <c r="AN363" s="3">
        <f t="shared" si="45"/>
        <v>9.9000000000000005E-2</v>
      </c>
      <c r="AO363" s="3">
        <f t="shared" si="46"/>
        <v>0.78849999999999987</v>
      </c>
      <c r="AP363" s="3">
        <f t="shared" si="47"/>
        <v>0.78849999999999987</v>
      </c>
    </row>
    <row r="364" spans="1:42" x14ac:dyDescent="0.25">
      <c r="A364" t="s">
        <v>23</v>
      </c>
      <c r="B364" t="s">
        <v>24</v>
      </c>
      <c r="C364">
        <v>1994</v>
      </c>
      <c r="D364" t="s">
        <v>398</v>
      </c>
      <c r="E364" t="s">
        <v>407</v>
      </c>
      <c r="F364" t="s">
        <v>27</v>
      </c>
      <c r="G364">
        <v>14</v>
      </c>
      <c r="H364">
        <v>532337.5</v>
      </c>
      <c r="I364">
        <v>6192834.7000000002</v>
      </c>
      <c r="J364">
        <v>102.86</v>
      </c>
      <c r="K364">
        <v>-25.29</v>
      </c>
      <c r="L364">
        <v>7.9000000000000001E-2</v>
      </c>
      <c r="M364" t="s">
        <v>33</v>
      </c>
      <c r="N364">
        <v>-999</v>
      </c>
      <c r="O364">
        <v>8.89</v>
      </c>
      <c r="P364">
        <v>-999</v>
      </c>
      <c r="Q364">
        <v>-999</v>
      </c>
      <c r="R364">
        <v>-999</v>
      </c>
      <c r="S364">
        <v>-999</v>
      </c>
      <c r="T364">
        <v>-999</v>
      </c>
      <c r="U364">
        <v>-999</v>
      </c>
      <c r="V364" t="s">
        <v>29</v>
      </c>
      <c r="W364" s="1">
        <v>36138</v>
      </c>
      <c r="AH364">
        <v>363</v>
      </c>
      <c r="AI364">
        <f t="shared" si="40"/>
        <v>27.86</v>
      </c>
      <c r="AJ364">
        <f t="shared" si="41"/>
        <v>9.7100000000000009</v>
      </c>
      <c r="AK364" s="5">
        <f t="shared" si="42"/>
        <v>8.89</v>
      </c>
      <c r="AL364" s="3">
        <f t="shared" si="43"/>
        <v>5.6640288924558542</v>
      </c>
      <c r="AM364" s="3">
        <f t="shared" si="44"/>
        <v>3.2259711075441464</v>
      </c>
      <c r="AN364" s="3">
        <f t="shared" si="45"/>
        <v>7.9000000000000001E-2</v>
      </c>
      <c r="AO364" s="3">
        <f t="shared" si="46"/>
        <v>0.78849999999999987</v>
      </c>
      <c r="AP364" s="3">
        <f t="shared" si="47"/>
        <v>0.78849999999999987</v>
      </c>
    </row>
    <row r="365" spans="1:42" x14ac:dyDescent="0.25">
      <c r="A365" t="s">
        <v>23</v>
      </c>
      <c r="B365" t="s">
        <v>24</v>
      </c>
      <c r="C365">
        <v>1994</v>
      </c>
      <c r="D365" t="s">
        <v>398</v>
      </c>
      <c r="E365" t="s">
        <v>408</v>
      </c>
      <c r="F365" t="s">
        <v>27</v>
      </c>
      <c r="G365">
        <v>14</v>
      </c>
      <c r="H365">
        <v>532337.5</v>
      </c>
      <c r="I365">
        <v>6192835.7000000002</v>
      </c>
      <c r="J365">
        <v>102.3</v>
      </c>
      <c r="K365">
        <v>-24.63</v>
      </c>
      <c r="L365">
        <v>0.12</v>
      </c>
      <c r="M365" t="s">
        <v>31</v>
      </c>
      <c r="N365">
        <v>-999</v>
      </c>
      <c r="O365">
        <v>12.02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 t="s">
        <v>29</v>
      </c>
      <c r="W365" s="1">
        <v>36138</v>
      </c>
      <c r="AH365">
        <v>364</v>
      </c>
      <c r="AI365">
        <f t="shared" si="40"/>
        <v>27.299999999999997</v>
      </c>
      <c r="AJ365">
        <f t="shared" si="41"/>
        <v>10.370000000000001</v>
      </c>
      <c r="AK365" s="5">
        <f t="shared" si="42"/>
        <v>12.02</v>
      </c>
      <c r="AL365" s="3">
        <f t="shared" si="43"/>
        <v>5.6640288924558542</v>
      </c>
      <c r="AM365" s="3">
        <f t="shared" si="44"/>
        <v>6.3559711075441454</v>
      </c>
      <c r="AN365" s="3">
        <f t="shared" si="45"/>
        <v>0.12</v>
      </c>
      <c r="AO365" s="3">
        <f t="shared" si="46"/>
        <v>0.78849999999999987</v>
      </c>
      <c r="AP365" s="3">
        <f t="shared" si="47"/>
        <v>0.78849999999999987</v>
      </c>
    </row>
    <row r="366" spans="1:42" x14ac:dyDescent="0.25">
      <c r="A366" t="s">
        <v>23</v>
      </c>
      <c r="B366" t="s">
        <v>24</v>
      </c>
      <c r="C366">
        <v>1994</v>
      </c>
      <c r="D366" t="s">
        <v>398</v>
      </c>
      <c r="E366" t="s">
        <v>409</v>
      </c>
      <c r="F366" t="s">
        <v>27</v>
      </c>
      <c r="G366">
        <v>14</v>
      </c>
      <c r="H366">
        <v>532335.5</v>
      </c>
      <c r="I366">
        <v>6192835.7000000002</v>
      </c>
      <c r="J366">
        <v>100.8</v>
      </c>
      <c r="K366">
        <v>-25.79</v>
      </c>
      <c r="L366">
        <v>6.0999999999999999E-2</v>
      </c>
      <c r="M366" t="s">
        <v>265</v>
      </c>
      <c r="N366">
        <v>-999</v>
      </c>
      <c r="O366">
        <v>7.07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 t="s">
        <v>29</v>
      </c>
      <c r="W366" s="1">
        <v>36138</v>
      </c>
      <c r="AH366">
        <v>365</v>
      </c>
      <c r="AI366">
        <f t="shared" si="40"/>
        <v>25.799999999999997</v>
      </c>
      <c r="AJ366">
        <f t="shared" si="41"/>
        <v>9.2100000000000009</v>
      </c>
      <c r="AK366" s="5">
        <f t="shared" si="42"/>
        <v>7.07</v>
      </c>
      <c r="AL366" s="3">
        <f t="shared" si="43"/>
        <v>5.6640288924558542</v>
      </c>
      <c r="AM366" s="3">
        <f t="shared" si="44"/>
        <v>1.4059711075441461</v>
      </c>
      <c r="AN366" s="3">
        <f t="shared" si="45"/>
        <v>6.0999999999999999E-2</v>
      </c>
      <c r="AO366" s="3">
        <f t="shared" si="46"/>
        <v>0.78849999999999987</v>
      </c>
      <c r="AP366" s="3">
        <f t="shared" si="47"/>
        <v>0.78849999999999987</v>
      </c>
    </row>
    <row r="367" spans="1:42" x14ac:dyDescent="0.25">
      <c r="A367" t="s">
        <v>23</v>
      </c>
      <c r="B367" t="s">
        <v>24</v>
      </c>
      <c r="C367">
        <v>1994</v>
      </c>
      <c r="D367" t="s">
        <v>398</v>
      </c>
      <c r="E367" t="s">
        <v>410</v>
      </c>
      <c r="F367" t="s">
        <v>27</v>
      </c>
      <c r="G367">
        <v>14</v>
      </c>
      <c r="H367">
        <v>532335.5</v>
      </c>
      <c r="I367">
        <v>6192836.7000000002</v>
      </c>
      <c r="J367">
        <v>100.92</v>
      </c>
      <c r="K367">
        <v>-25.53</v>
      </c>
      <c r="L367">
        <v>0.1</v>
      </c>
      <c r="M367" t="s">
        <v>33</v>
      </c>
      <c r="N367">
        <v>-999</v>
      </c>
      <c r="O367">
        <v>10.67</v>
      </c>
      <c r="P367">
        <v>-999</v>
      </c>
      <c r="Q367">
        <v>-999</v>
      </c>
      <c r="R367">
        <v>-999</v>
      </c>
      <c r="S367">
        <v>-999</v>
      </c>
      <c r="T367">
        <v>-999</v>
      </c>
      <c r="U367">
        <v>-999</v>
      </c>
      <c r="V367" t="s">
        <v>29</v>
      </c>
      <c r="W367" s="1">
        <v>36138</v>
      </c>
      <c r="AH367">
        <v>366</v>
      </c>
      <c r="AI367">
        <f t="shared" si="40"/>
        <v>25.92</v>
      </c>
      <c r="AJ367">
        <f t="shared" si="41"/>
        <v>9.4699999999999989</v>
      </c>
      <c r="AK367" s="5">
        <f t="shared" si="42"/>
        <v>10.67</v>
      </c>
      <c r="AL367" s="3">
        <f t="shared" si="43"/>
        <v>5.6640288924558542</v>
      </c>
      <c r="AM367" s="3">
        <f t="shared" si="44"/>
        <v>5.0059711075441458</v>
      </c>
      <c r="AN367" s="3">
        <f t="shared" si="45"/>
        <v>0.1</v>
      </c>
      <c r="AO367" s="3">
        <f t="shared" si="46"/>
        <v>0.78849999999999987</v>
      </c>
      <c r="AP367" s="3">
        <f t="shared" si="47"/>
        <v>0.78849999999999987</v>
      </c>
    </row>
    <row r="368" spans="1:42" x14ac:dyDescent="0.25">
      <c r="A368" t="s">
        <v>23</v>
      </c>
      <c r="B368" t="s">
        <v>24</v>
      </c>
      <c r="C368">
        <v>1994</v>
      </c>
      <c r="D368" t="s">
        <v>398</v>
      </c>
      <c r="E368" t="s">
        <v>411</v>
      </c>
      <c r="F368" t="s">
        <v>27</v>
      </c>
      <c r="G368">
        <v>14</v>
      </c>
      <c r="H368">
        <v>532335.5</v>
      </c>
      <c r="I368">
        <v>6192834.7000000002</v>
      </c>
      <c r="J368">
        <v>102.25</v>
      </c>
      <c r="K368">
        <v>-26.8</v>
      </c>
      <c r="L368">
        <v>0.10199999999999999</v>
      </c>
      <c r="M368" t="s">
        <v>33</v>
      </c>
      <c r="N368">
        <v>-999</v>
      </c>
      <c r="O368">
        <v>10.82</v>
      </c>
      <c r="P368">
        <v>-999</v>
      </c>
      <c r="Q368">
        <v>-999</v>
      </c>
      <c r="R368">
        <v>-999</v>
      </c>
      <c r="S368">
        <v>-999</v>
      </c>
      <c r="T368">
        <v>-999</v>
      </c>
      <c r="U368">
        <v>-999</v>
      </c>
      <c r="V368" t="s">
        <v>29</v>
      </c>
      <c r="W368" s="1">
        <v>36138</v>
      </c>
      <c r="AH368">
        <v>367</v>
      </c>
      <c r="AI368">
        <f t="shared" si="40"/>
        <v>27.25</v>
      </c>
      <c r="AJ368">
        <f t="shared" si="41"/>
        <v>8.1999999999999993</v>
      </c>
      <c r="AK368" s="5">
        <f t="shared" si="42"/>
        <v>10.82</v>
      </c>
      <c r="AL368" s="3">
        <f t="shared" si="43"/>
        <v>5.6640288924558542</v>
      </c>
      <c r="AM368" s="3">
        <f t="shared" si="44"/>
        <v>5.1559711075441461</v>
      </c>
      <c r="AN368" s="3">
        <f t="shared" si="45"/>
        <v>0.10199999999999999</v>
      </c>
      <c r="AO368" s="3">
        <f t="shared" si="46"/>
        <v>0.78849999999999987</v>
      </c>
      <c r="AP368" s="3">
        <f t="shared" si="47"/>
        <v>0.78849999999999987</v>
      </c>
    </row>
    <row r="369" spans="1:42" x14ac:dyDescent="0.25">
      <c r="A369" t="s">
        <v>23</v>
      </c>
      <c r="B369" t="s">
        <v>24</v>
      </c>
      <c r="C369">
        <v>1994</v>
      </c>
      <c r="D369" t="s">
        <v>398</v>
      </c>
      <c r="E369" t="s">
        <v>412</v>
      </c>
      <c r="F369" t="s">
        <v>27</v>
      </c>
      <c r="G369">
        <v>14</v>
      </c>
      <c r="H369">
        <v>532335.5</v>
      </c>
      <c r="I369">
        <v>6192833.7000000002</v>
      </c>
      <c r="J369">
        <v>102.44</v>
      </c>
      <c r="K369">
        <v>-28.12</v>
      </c>
      <c r="L369">
        <v>8.5999999999999993E-2</v>
      </c>
      <c r="M369" t="s">
        <v>265</v>
      </c>
      <c r="N369">
        <v>-999</v>
      </c>
      <c r="O369">
        <v>9.52</v>
      </c>
      <c r="P369">
        <v>-999</v>
      </c>
      <c r="Q369">
        <v>-999</v>
      </c>
      <c r="R369">
        <v>-999</v>
      </c>
      <c r="S369">
        <v>-999</v>
      </c>
      <c r="T369">
        <v>-999</v>
      </c>
      <c r="U369">
        <v>-999</v>
      </c>
      <c r="V369" t="s">
        <v>29</v>
      </c>
      <c r="W369" s="1">
        <v>36138</v>
      </c>
      <c r="AH369">
        <v>368</v>
      </c>
      <c r="AI369">
        <f t="shared" si="40"/>
        <v>27.439999999999998</v>
      </c>
      <c r="AJ369">
        <f t="shared" si="41"/>
        <v>6.879999999999999</v>
      </c>
      <c r="AK369" s="5">
        <f t="shared" si="42"/>
        <v>9.52</v>
      </c>
      <c r="AL369" s="3">
        <f t="shared" si="43"/>
        <v>5.6640288924558542</v>
      </c>
      <c r="AM369" s="3">
        <f t="shared" si="44"/>
        <v>3.8559711075441454</v>
      </c>
      <c r="AN369" s="3">
        <f t="shared" si="45"/>
        <v>8.5999999999999993E-2</v>
      </c>
      <c r="AO369" s="3">
        <f t="shared" si="46"/>
        <v>0.78849999999999987</v>
      </c>
      <c r="AP369" s="3">
        <f t="shared" si="47"/>
        <v>0.78849999999999987</v>
      </c>
    </row>
    <row r="370" spans="1:42" x14ac:dyDescent="0.25">
      <c r="A370" t="s">
        <v>23</v>
      </c>
      <c r="B370" t="s">
        <v>24</v>
      </c>
      <c r="C370">
        <v>1994</v>
      </c>
      <c r="D370" t="s">
        <v>398</v>
      </c>
      <c r="E370" t="s">
        <v>413</v>
      </c>
      <c r="F370" t="s">
        <v>27</v>
      </c>
      <c r="G370">
        <v>14</v>
      </c>
      <c r="H370">
        <v>532334.5</v>
      </c>
      <c r="I370">
        <v>6192833.7000000002</v>
      </c>
      <c r="J370">
        <v>101.58</v>
      </c>
      <c r="K370">
        <v>-28.05</v>
      </c>
      <c r="L370">
        <v>0.1</v>
      </c>
      <c r="M370" t="s">
        <v>265</v>
      </c>
      <c r="N370">
        <v>-999</v>
      </c>
      <c r="O370">
        <v>10.67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 t="s">
        <v>29</v>
      </c>
      <c r="W370" s="1">
        <v>36138</v>
      </c>
      <c r="AH370">
        <v>369</v>
      </c>
      <c r="AI370">
        <f t="shared" si="40"/>
        <v>26.58</v>
      </c>
      <c r="AJ370">
        <f t="shared" si="41"/>
        <v>6.9499999999999993</v>
      </c>
      <c r="AK370" s="5">
        <f t="shared" si="42"/>
        <v>10.67</v>
      </c>
      <c r="AL370" s="3">
        <f t="shared" si="43"/>
        <v>5.6640288924558542</v>
      </c>
      <c r="AM370" s="3">
        <f t="shared" si="44"/>
        <v>5.0059711075441458</v>
      </c>
      <c r="AN370" s="3">
        <f t="shared" si="45"/>
        <v>0.1</v>
      </c>
      <c r="AO370" s="3">
        <f t="shared" si="46"/>
        <v>0.78849999999999987</v>
      </c>
      <c r="AP370" s="3">
        <f t="shared" si="47"/>
        <v>0.78849999999999987</v>
      </c>
    </row>
    <row r="371" spans="1:42" x14ac:dyDescent="0.25">
      <c r="A371" t="s">
        <v>23</v>
      </c>
      <c r="B371" t="s">
        <v>24</v>
      </c>
      <c r="C371">
        <v>1994</v>
      </c>
      <c r="D371" t="s">
        <v>398</v>
      </c>
      <c r="E371" t="s">
        <v>414</v>
      </c>
      <c r="F371" t="s">
        <v>27</v>
      </c>
      <c r="G371">
        <v>14</v>
      </c>
      <c r="H371">
        <v>532334.5</v>
      </c>
      <c r="I371">
        <v>6192834.7000000002</v>
      </c>
      <c r="J371">
        <v>101.36</v>
      </c>
      <c r="K371">
        <v>-27.96</v>
      </c>
      <c r="L371">
        <v>6.6000000000000003E-2</v>
      </c>
      <c r="M371" t="s">
        <v>28</v>
      </c>
      <c r="N371">
        <v>-999</v>
      </c>
      <c r="O371">
        <v>7.6</v>
      </c>
      <c r="P371">
        <v>-999</v>
      </c>
      <c r="Q371">
        <v>-999</v>
      </c>
      <c r="R371">
        <v>-999</v>
      </c>
      <c r="S371">
        <v>-999</v>
      </c>
      <c r="T371">
        <v>-999</v>
      </c>
      <c r="U371">
        <v>-999</v>
      </c>
      <c r="V371" t="s">
        <v>29</v>
      </c>
      <c r="W371" s="1">
        <v>36138</v>
      </c>
      <c r="AH371">
        <v>370</v>
      </c>
      <c r="AI371">
        <f t="shared" si="40"/>
        <v>26.36</v>
      </c>
      <c r="AJ371">
        <f t="shared" si="41"/>
        <v>7.0399999999999991</v>
      </c>
      <c r="AK371" s="5">
        <f t="shared" si="42"/>
        <v>7.6</v>
      </c>
      <c r="AL371" s="3">
        <f t="shared" si="43"/>
        <v>5.6640288924558542</v>
      </c>
      <c r="AM371" s="3">
        <f t="shared" si="44"/>
        <v>1.9359711075441455</v>
      </c>
      <c r="AN371" s="3">
        <f t="shared" si="45"/>
        <v>6.6000000000000003E-2</v>
      </c>
      <c r="AO371" s="3">
        <f t="shared" si="46"/>
        <v>0.78849999999999987</v>
      </c>
      <c r="AP371" s="3">
        <f t="shared" si="47"/>
        <v>0.78849999999999987</v>
      </c>
    </row>
    <row r="372" spans="1:42" x14ac:dyDescent="0.25">
      <c r="A372" t="s">
        <v>23</v>
      </c>
      <c r="B372" t="s">
        <v>24</v>
      </c>
      <c r="C372">
        <v>1994</v>
      </c>
      <c r="D372" t="s">
        <v>398</v>
      </c>
      <c r="E372" t="s">
        <v>415</v>
      </c>
      <c r="F372" t="s">
        <v>27</v>
      </c>
      <c r="G372">
        <v>14</v>
      </c>
      <c r="H372">
        <v>532332.5</v>
      </c>
      <c r="I372">
        <v>6192833.7000000002</v>
      </c>
      <c r="J372">
        <v>100.67</v>
      </c>
      <c r="K372">
        <v>-29.4</v>
      </c>
      <c r="L372">
        <v>6.5000000000000002E-2</v>
      </c>
      <c r="M372" t="s">
        <v>28</v>
      </c>
      <c r="N372">
        <v>-999</v>
      </c>
      <c r="O372">
        <v>7.5</v>
      </c>
      <c r="P372">
        <v>-999</v>
      </c>
      <c r="Q372">
        <v>-999</v>
      </c>
      <c r="R372">
        <v>-999</v>
      </c>
      <c r="S372">
        <v>-999</v>
      </c>
      <c r="T372">
        <v>-999</v>
      </c>
      <c r="U372">
        <v>-999</v>
      </c>
      <c r="V372" t="s">
        <v>29</v>
      </c>
      <c r="W372" s="1">
        <v>36138</v>
      </c>
      <c r="AH372">
        <v>371</v>
      </c>
      <c r="AI372">
        <f t="shared" si="40"/>
        <v>25.67</v>
      </c>
      <c r="AJ372">
        <f t="shared" si="41"/>
        <v>5.6000000000000014</v>
      </c>
      <c r="AK372" s="5">
        <f t="shared" si="42"/>
        <v>7.5</v>
      </c>
      <c r="AL372" s="3">
        <f t="shared" si="43"/>
        <v>5.6640288924558542</v>
      </c>
      <c r="AM372" s="3">
        <f t="shared" si="44"/>
        <v>1.8359711075441458</v>
      </c>
      <c r="AN372" s="3">
        <f t="shared" si="45"/>
        <v>6.5000000000000002E-2</v>
      </c>
      <c r="AO372" s="3">
        <f t="shared" si="46"/>
        <v>0.78849999999999987</v>
      </c>
      <c r="AP372" s="3">
        <f t="shared" si="47"/>
        <v>0.78849999999999987</v>
      </c>
    </row>
    <row r="373" spans="1:42" x14ac:dyDescent="0.25">
      <c r="A373" t="s">
        <v>23</v>
      </c>
      <c r="B373" t="s">
        <v>24</v>
      </c>
      <c r="C373">
        <v>1994</v>
      </c>
      <c r="D373" t="s">
        <v>398</v>
      </c>
      <c r="E373" t="s">
        <v>416</v>
      </c>
      <c r="F373" t="s">
        <v>27</v>
      </c>
      <c r="G373">
        <v>14</v>
      </c>
      <c r="H373">
        <v>532333.5</v>
      </c>
      <c r="I373">
        <v>6192832.7000000002</v>
      </c>
      <c r="J373">
        <v>102.26</v>
      </c>
      <c r="K373">
        <v>-29.89</v>
      </c>
      <c r="L373">
        <v>0.13500000000000001</v>
      </c>
      <c r="M373" t="s">
        <v>31</v>
      </c>
      <c r="N373">
        <v>-999</v>
      </c>
      <c r="O373">
        <v>12.81</v>
      </c>
      <c r="P373">
        <v>-999</v>
      </c>
      <c r="Q373">
        <v>-999</v>
      </c>
      <c r="R373">
        <v>-999</v>
      </c>
      <c r="S373">
        <v>-999</v>
      </c>
      <c r="T373">
        <v>-999</v>
      </c>
      <c r="U373">
        <v>-999</v>
      </c>
      <c r="V373" t="s">
        <v>29</v>
      </c>
      <c r="W373" s="1">
        <v>36138</v>
      </c>
      <c r="AH373">
        <v>372</v>
      </c>
      <c r="AI373">
        <f t="shared" si="40"/>
        <v>27.260000000000005</v>
      </c>
      <c r="AJ373">
        <f t="shared" si="41"/>
        <v>5.1099999999999994</v>
      </c>
      <c r="AK373" s="5">
        <f t="shared" si="42"/>
        <v>12.81</v>
      </c>
      <c r="AL373" s="3">
        <f t="shared" si="43"/>
        <v>5.6640288924558542</v>
      </c>
      <c r="AM373" s="3">
        <f t="shared" si="44"/>
        <v>7.1459711075441463</v>
      </c>
      <c r="AN373" s="3">
        <f t="shared" si="45"/>
        <v>0.13500000000000001</v>
      </c>
      <c r="AO373" s="3">
        <f t="shared" si="46"/>
        <v>0.78849999999999987</v>
      </c>
      <c r="AP373" s="3">
        <f t="shared" si="47"/>
        <v>0.78849999999999987</v>
      </c>
    </row>
    <row r="374" spans="1:42" x14ac:dyDescent="0.25">
      <c r="A374" t="s">
        <v>23</v>
      </c>
      <c r="B374" t="s">
        <v>24</v>
      </c>
      <c r="C374">
        <v>1994</v>
      </c>
      <c r="D374" t="s">
        <v>398</v>
      </c>
      <c r="E374" t="s">
        <v>417</v>
      </c>
      <c r="F374" t="s">
        <v>27</v>
      </c>
      <c r="G374">
        <v>14</v>
      </c>
      <c r="H374">
        <v>532334.5</v>
      </c>
      <c r="I374">
        <v>6192831.7000000002</v>
      </c>
      <c r="J374">
        <v>102.71</v>
      </c>
      <c r="K374">
        <v>-29.69</v>
      </c>
      <c r="L374">
        <v>6.7000000000000004E-2</v>
      </c>
      <c r="M374" t="s">
        <v>265</v>
      </c>
      <c r="N374">
        <v>-999</v>
      </c>
      <c r="O374">
        <v>7.71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 t="s">
        <v>29</v>
      </c>
      <c r="W374" s="1">
        <v>36138</v>
      </c>
      <c r="AH374">
        <v>373</v>
      </c>
      <c r="AI374">
        <f t="shared" si="40"/>
        <v>27.709999999999994</v>
      </c>
      <c r="AJ374">
        <f t="shared" si="41"/>
        <v>5.3099999999999987</v>
      </c>
      <c r="AK374" s="5">
        <f t="shared" si="42"/>
        <v>7.71</v>
      </c>
      <c r="AL374" s="3">
        <f t="shared" si="43"/>
        <v>5.6640288924558542</v>
      </c>
      <c r="AM374" s="3">
        <f t="shared" si="44"/>
        <v>2.0459711075441458</v>
      </c>
      <c r="AN374" s="3">
        <f t="shared" si="45"/>
        <v>6.7000000000000004E-2</v>
      </c>
      <c r="AO374" s="3">
        <f t="shared" si="46"/>
        <v>0.78849999999999987</v>
      </c>
      <c r="AP374" s="3">
        <f t="shared" si="47"/>
        <v>0.78849999999999987</v>
      </c>
    </row>
    <row r="375" spans="1:42" x14ac:dyDescent="0.25">
      <c r="A375" t="s">
        <v>23</v>
      </c>
      <c r="B375" t="s">
        <v>24</v>
      </c>
      <c r="C375">
        <v>1994</v>
      </c>
      <c r="D375" t="s">
        <v>398</v>
      </c>
      <c r="E375" t="s">
        <v>418</v>
      </c>
      <c r="F375" t="s">
        <v>27</v>
      </c>
      <c r="G375">
        <v>14</v>
      </c>
      <c r="H375">
        <v>532334.5</v>
      </c>
      <c r="I375">
        <v>6192831.7000000002</v>
      </c>
      <c r="J375">
        <v>103.12</v>
      </c>
      <c r="K375">
        <v>-29.63</v>
      </c>
      <c r="L375">
        <v>0.111</v>
      </c>
      <c r="M375" t="s">
        <v>33</v>
      </c>
      <c r="N375">
        <v>-999</v>
      </c>
      <c r="O375">
        <v>11.45</v>
      </c>
      <c r="P375">
        <v>-999</v>
      </c>
      <c r="Q375">
        <v>-999</v>
      </c>
      <c r="R375">
        <v>-999</v>
      </c>
      <c r="S375">
        <v>-999</v>
      </c>
      <c r="T375">
        <v>-999</v>
      </c>
      <c r="U375">
        <v>-999</v>
      </c>
      <c r="V375" t="s">
        <v>29</v>
      </c>
      <c r="W375" s="1">
        <v>36138</v>
      </c>
      <c r="AH375">
        <v>374</v>
      </c>
      <c r="AI375">
        <f t="shared" si="40"/>
        <v>28.120000000000005</v>
      </c>
      <c r="AJ375">
        <f t="shared" si="41"/>
        <v>5.370000000000001</v>
      </c>
      <c r="AK375" s="5">
        <f t="shared" si="42"/>
        <v>11.45</v>
      </c>
      <c r="AL375" s="3">
        <f t="shared" si="43"/>
        <v>5.6640288924558542</v>
      </c>
      <c r="AM375" s="3">
        <f t="shared" si="44"/>
        <v>5.7859711075441451</v>
      </c>
      <c r="AN375" s="3">
        <f t="shared" si="45"/>
        <v>0.111</v>
      </c>
      <c r="AO375" s="3">
        <f t="shared" si="46"/>
        <v>0.78849999999999987</v>
      </c>
      <c r="AP375" s="3">
        <f t="shared" si="47"/>
        <v>0.78849999999999987</v>
      </c>
    </row>
    <row r="376" spans="1:42" x14ac:dyDescent="0.25">
      <c r="A376" t="s">
        <v>23</v>
      </c>
      <c r="B376" t="s">
        <v>24</v>
      </c>
      <c r="C376">
        <v>1994</v>
      </c>
      <c r="D376" t="s">
        <v>398</v>
      </c>
      <c r="E376" t="s">
        <v>419</v>
      </c>
      <c r="F376" t="s">
        <v>27</v>
      </c>
      <c r="G376">
        <v>14</v>
      </c>
      <c r="H376">
        <v>532336.5</v>
      </c>
      <c r="I376">
        <v>6192831.7000000002</v>
      </c>
      <c r="J376">
        <v>104.25</v>
      </c>
      <c r="K376">
        <v>-28.51</v>
      </c>
      <c r="L376">
        <v>0.10299999999999999</v>
      </c>
      <c r="M376" t="s">
        <v>265</v>
      </c>
      <c r="N376">
        <v>-999</v>
      </c>
      <c r="O376">
        <v>10.89</v>
      </c>
      <c r="P376">
        <v>-999</v>
      </c>
      <c r="Q376">
        <v>-999</v>
      </c>
      <c r="R376">
        <v>-999</v>
      </c>
      <c r="S376">
        <v>-999</v>
      </c>
      <c r="T376">
        <v>-999</v>
      </c>
      <c r="U376">
        <v>-999</v>
      </c>
      <c r="V376" t="s">
        <v>29</v>
      </c>
      <c r="W376" s="1">
        <v>36138</v>
      </c>
      <c r="AH376">
        <v>375</v>
      </c>
      <c r="AI376">
        <f t="shared" si="40"/>
        <v>29.25</v>
      </c>
      <c r="AJ376">
        <f t="shared" si="41"/>
        <v>6.4899999999999984</v>
      </c>
      <c r="AK376" s="5">
        <f t="shared" si="42"/>
        <v>10.89</v>
      </c>
      <c r="AL376" s="3">
        <f t="shared" si="43"/>
        <v>5.6640288924558542</v>
      </c>
      <c r="AM376" s="3">
        <f t="shared" si="44"/>
        <v>5.2259711075441464</v>
      </c>
      <c r="AN376" s="3">
        <f t="shared" si="45"/>
        <v>0.10299999999999999</v>
      </c>
      <c r="AO376" s="3">
        <f t="shared" si="46"/>
        <v>0.78849999999999987</v>
      </c>
      <c r="AP376" s="3">
        <f t="shared" si="47"/>
        <v>0.78849999999999987</v>
      </c>
    </row>
    <row r="377" spans="1:42" x14ac:dyDescent="0.25">
      <c r="A377" t="s">
        <v>23</v>
      </c>
      <c r="B377" t="s">
        <v>24</v>
      </c>
      <c r="C377">
        <v>1994</v>
      </c>
      <c r="D377" t="s">
        <v>398</v>
      </c>
      <c r="E377" t="s">
        <v>420</v>
      </c>
      <c r="F377" t="s">
        <v>27</v>
      </c>
      <c r="G377">
        <v>14</v>
      </c>
      <c r="H377">
        <v>532336.5</v>
      </c>
      <c r="I377">
        <v>6192830.7000000002</v>
      </c>
      <c r="J377">
        <v>105.03</v>
      </c>
      <c r="K377">
        <v>-28.79</v>
      </c>
      <c r="L377">
        <v>0.111</v>
      </c>
      <c r="M377" t="s">
        <v>265</v>
      </c>
      <c r="N377">
        <v>-999</v>
      </c>
      <c r="O377">
        <v>11.45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 t="s">
        <v>29</v>
      </c>
      <c r="W377" s="1">
        <v>36138</v>
      </c>
      <c r="AH377">
        <v>376</v>
      </c>
      <c r="AI377">
        <f t="shared" si="40"/>
        <v>30.03</v>
      </c>
      <c r="AJ377">
        <f t="shared" si="41"/>
        <v>6.2100000000000009</v>
      </c>
      <c r="AK377" s="5">
        <f t="shared" si="42"/>
        <v>11.45</v>
      </c>
      <c r="AL377" s="3">
        <f t="shared" si="43"/>
        <v>5.6640288924558542</v>
      </c>
      <c r="AM377" s="3">
        <f t="shared" si="44"/>
        <v>5.7859711075441451</v>
      </c>
      <c r="AN377" s="3">
        <f t="shared" si="45"/>
        <v>0.111</v>
      </c>
      <c r="AO377" s="3">
        <f t="shared" si="46"/>
        <v>0.78849999999999987</v>
      </c>
      <c r="AP377" s="3">
        <f t="shared" si="47"/>
        <v>0.78849999999999987</v>
      </c>
    </row>
    <row r="378" spans="1:42" x14ac:dyDescent="0.25">
      <c r="A378" t="s">
        <v>23</v>
      </c>
      <c r="B378" t="s">
        <v>24</v>
      </c>
      <c r="C378">
        <v>1994</v>
      </c>
      <c r="D378" t="s">
        <v>398</v>
      </c>
      <c r="E378" t="s">
        <v>421</v>
      </c>
      <c r="F378" t="s">
        <v>27</v>
      </c>
      <c r="G378">
        <v>14</v>
      </c>
      <c r="H378">
        <v>532339.5</v>
      </c>
      <c r="I378">
        <v>6192831.7000000002</v>
      </c>
      <c r="J378">
        <v>106.82</v>
      </c>
      <c r="K378">
        <v>-26.5</v>
      </c>
      <c r="L378">
        <v>9.8000000000000004E-2</v>
      </c>
      <c r="M378" t="s">
        <v>265</v>
      </c>
      <c r="N378">
        <v>-999</v>
      </c>
      <c r="O378">
        <v>10.51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 t="s">
        <v>29</v>
      </c>
      <c r="W378" s="1">
        <v>36138</v>
      </c>
      <c r="AH378">
        <v>377</v>
      </c>
      <c r="AI378">
        <f t="shared" si="40"/>
        <v>31.819999999999993</v>
      </c>
      <c r="AJ378">
        <f t="shared" si="41"/>
        <v>8.5</v>
      </c>
      <c r="AK378" s="5">
        <f t="shared" si="42"/>
        <v>10.51</v>
      </c>
      <c r="AL378" s="3">
        <f t="shared" si="43"/>
        <v>5.6640288924558542</v>
      </c>
      <c r="AM378" s="3">
        <f t="shared" si="44"/>
        <v>4.8459711075441456</v>
      </c>
      <c r="AN378" s="3">
        <f t="shared" si="45"/>
        <v>9.8000000000000004E-2</v>
      </c>
      <c r="AO378" s="3">
        <f t="shared" si="46"/>
        <v>0.78849999999999987</v>
      </c>
      <c r="AP378" s="3">
        <f t="shared" si="47"/>
        <v>0.78849999999999987</v>
      </c>
    </row>
    <row r="379" spans="1:42" x14ac:dyDescent="0.25">
      <c r="A379" t="s">
        <v>23</v>
      </c>
      <c r="B379" t="s">
        <v>24</v>
      </c>
      <c r="C379">
        <v>1994</v>
      </c>
      <c r="D379" t="s">
        <v>398</v>
      </c>
      <c r="E379" t="s">
        <v>422</v>
      </c>
      <c r="F379" t="s">
        <v>27</v>
      </c>
      <c r="G379">
        <v>14</v>
      </c>
      <c r="H379">
        <v>532338.5</v>
      </c>
      <c r="I379">
        <v>6192830.7000000002</v>
      </c>
      <c r="J379">
        <v>106.77</v>
      </c>
      <c r="K379">
        <v>-26.93</v>
      </c>
      <c r="L379">
        <v>9.5000000000000001E-2</v>
      </c>
      <c r="M379" t="s">
        <v>265</v>
      </c>
      <c r="N379">
        <v>-999</v>
      </c>
      <c r="O379">
        <v>10.28</v>
      </c>
      <c r="P379">
        <v>-999</v>
      </c>
      <c r="Q379">
        <v>-999</v>
      </c>
      <c r="R379">
        <v>-999</v>
      </c>
      <c r="S379">
        <v>-999</v>
      </c>
      <c r="T379">
        <v>-999</v>
      </c>
      <c r="U379">
        <v>-999</v>
      </c>
      <c r="V379" t="s">
        <v>29</v>
      </c>
      <c r="W379" s="1">
        <v>36138</v>
      </c>
      <c r="AH379">
        <v>378</v>
      </c>
      <c r="AI379">
        <f t="shared" si="40"/>
        <v>31.769999999999996</v>
      </c>
      <c r="AJ379">
        <f t="shared" si="41"/>
        <v>8.07</v>
      </c>
      <c r="AK379" s="5">
        <f t="shared" si="42"/>
        <v>10.28</v>
      </c>
      <c r="AL379" s="3">
        <f t="shared" si="43"/>
        <v>5.6640288924558542</v>
      </c>
      <c r="AM379" s="3">
        <f t="shared" si="44"/>
        <v>4.6159711075441452</v>
      </c>
      <c r="AN379" s="3">
        <f t="shared" si="45"/>
        <v>9.5000000000000001E-2</v>
      </c>
      <c r="AO379" s="3">
        <f t="shared" si="46"/>
        <v>0.78849999999999987</v>
      </c>
      <c r="AP379" s="3">
        <f t="shared" si="47"/>
        <v>0.78849999999999987</v>
      </c>
    </row>
    <row r="380" spans="1:42" x14ac:dyDescent="0.25">
      <c r="A380" t="s">
        <v>23</v>
      </c>
      <c r="B380" t="s">
        <v>24</v>
      </c>
      <c r="C380">
        <v>1994</v>
      </c>
      <c r="D380" t="s">
        <v>398</v>
      </c>
      <c r="E380" t="s">
        <v>423</v>
      </c>
      <c r="F380" t="s">
        <v>27</v>
      </c>
      <c r="G380">
        <v>14</v>
      </c>
      <c r="H380">
        <v>532337.5</v>
      </c>
      <c r="I380">
        <v>6192830.7000000002</v>
      </c>
      <c r="J380">
        <v>106.21</v>
      </c>
      <c r="K380">
        <v>-27.92</v>
      </c>
      <c r="L380">
        <v>7.2999999999999995E-2</v>
      </c>
      <c r="M380" t="s">
        <v>31</v>
      </c>
      <c r="N380">
        <v>-999</v>
      </c>
      <c r="O380">
        <v>8.31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 t="s">
        <v>29</v>
      </c>
      <c r="W380" s="1">
        <v>36138</v>
      </c>
      <c r="AH380">
        <v>379</v>
      </c>
      <c r="AI380">
        <f t="shared" si="40"/>
        <v>31.209999999999994</v>
      </c>
      <c r="AJ380">
        <f t="shared" si="41"/>
        <v>7.0799999999999983</v>
      </c>
      <c r="AK380" s="5">
        <f t="shared" si="42"/>
        <v>8.31</v>
      </c>
      <c r="AL380" s="3">
        <f t="shared" si="43"/>
        <v>5.6640288924558542</v>
      </c>
      <c r="AM380" s="3">
        <f t="shared" si="44"/>
        <v>2.6459711075441463</v>
      </c>
      <c r="AN380" s="3">
        <f t="shared" si="45"/>
        <v>7.2999999999999995E-2</v>
      </c>
      <c r="AO380" s="3">
        <f t="shared" si="46"/>
        <v>0.78849999999999987</v>
      </c>
      <c r="AP380" s="3">
        <f t="shared" si="47"/>
        <v>0.78849999999999987</v>
      </c>
    </row>
    <row r="381" spans="1:42" x14ac:dyDescent="0.25">
      <c r="A381" t="s">
        <v>23</v>
      </c>
      <c r="B381" t="s">
        <v>24</v>
      </c>
      <c r="C381">
        <v>1994</v>
      </c>
      <c r="D381" t="s">
        <v>398</v>
      </c>
      <c r="E381" t="s">
        <v>424</v>
      </c>
      <c r="F381" t="s">
        <v>27</v>
      </c>
      <c r="G381">
        <v>14</v>
      </c>
      <c r="H381">
        <v>532337.5</v>
      </c>
      <c r="I381">
        <v>6192830.7000000002</v>
      </c>
      <c r="J381">
        <v>106.34</v>
      </c>
      <c r="K381">
        <v>-28</v>
      </c>
      <c r="L381">
        <v>0.13400000000000001</v>
      </c>
      <c r="M381" t="s">
        <v>33</v>
      </c>
      <c r="N381">
        <v>-999</v>
      </c>
      <c r="O381">
        <v>12.77</v>
      </c>
      <c r="P381">
        <v>-999</v>
      </c>
      <c r="Q381">
        <v>-999</v>
      </c>
      <c r="R381">
        <v>-999</v>
      </c>
      <c r="S381">
        <v>-999</v>
      </c>
      <c r="T381">
        <v>-999</v>
      </c>
      <c r="U381">
        <v>-999</v>
      </c>
      <c r="V381" t="s">
        <v>29</v>
      </c>
      <c r="W381" s="1">
        <v>36138</v>
      </c>
      <c r="AH381">
        <v>380</v>
      </c>
      <c r="AI381">
        <f t="shared" si="40"/>
        <v>31.340000000000003</v>
      </c>
      <c r="AJ381">
        <f t="shared" si="41"/>
        <v>7</v>
      </c>
      <c r="AK381" s="5">
        <f t="shared" si="42"/>
        <v>12.77</v>
      </c>
      <c r="AL381" s="3">
        <f t="shared" si="43"/>
        <v>5.6640288924558542</v>
      </c>
      <c r="AM381" s="3">
        <f t="shared" si="44"/>
        <v>7.1059711075441454</v>
      </c>
      <c r="AN381" s="3">
        <f t="shared" si="45"/>
        <v>0.13400000000000001</v>
      </c>
      <c r="AO381" s="3">
        <f t="shared" si="46"/>
        <v>0.78849999999999987</v>
      </c>
      <c r="AP381" s="3">
        <f t="shared" si="47"/>
        <v>0.78849999999999987</v>
      </c>
    </row>
    <row r="382" spans="1:42" x14ac:dyDescent="0.25">
      <c r="A382" t="s">
        <v>23</v>
      </c>
      <c r="B382" t="s">
        <v>24</v>
      </c>
      <c r="C382">
        <v>1994</v>
      </c>
      <c r="D382" t="s">
        <v>398</v>
      </c>
      <c r="E382" t="s">
        <v>425</v>
      </c>
      <c r="F382" t="s">
        <v>27</v>
      </c>
      <c r="G382">
        <v>14</v>
      </c>
      <c r="H382">
        <v>532336.5</v>
      </c>
      <c r="I382">
        <v>6192829.7000000002</v>
      </c>
      <c r="J382">
        <v>106.05</v>
      </c>
      <c r="K382">
        <v>-29.07</v>
      </c>
      <c r="L382">
        <v>0.09</v>
      </c>
      <c r="M382" t="s">
        <v>265</v>
      </c>
      <c r="N382">
        <v>-999</v>
      </c>
      <c r="O382">
        <v>9.86</v>
      </c>
      <c r="P382">
        <v>-999</v>
      </c>
      <c r="Q382">
        <v>-999</v>
      </c>
      <c r="R382">
        <v>-999</v>
      </c>
      <c r="S382">
        <v>-999</v>
      </c>
      <c r="T382">
        <v>-999</v>
      </c>
      <c r="U382">
        <v>-999</v>
      </c>
      <c r="V382" t="s">
        <v>29</v>
      </c>
      <c r="W382" s="1">
        <v>36138</v>
      </c>
      <c r="AH382">
        <v>381</v>
      </c>
      <c r="AI382">
        <f t="shared" si="40"/>
        <v>31.049999999999997</v>
      </c>
      <c r="AJ382">
        <f t="shared" si="41"/>
        <v>5.93</v>
      </c>
      <c r="AK382" s="5">
        <f t="shared" si="42"/>
        <v>9.86</v>
      </c>
      <c r="AL382" s="3">
        <f t="shared" si="43"/>
        <v>5.6640288924558542</v>
      </c>
      <c r="AM382" s="3">
        <f t="shared" si="44"/>
        <v>4.1959711075441453</v>
      </c>
      <c r="AN382" s="3">
        <f t="shared" si="45"/>
        <v>0.09</v>
      </c>
      <c r="AO382" s="3">
        <f t="shared" si="46"/>
        <v>0.78849999999999987</v>
      </c>
      <c r="AP382" s="3">
        <f t="shared" si="47"/>
        <v>0.78849999999999987</v>
      </c>
    </row>
    <row r="383" spans="1:42" x14ac:dyDescent="0.25">
      <c r="A383" t="s">
        <v>23</v>
      </c>
      <c r="B383" t="s">
        <v>24</v>
      </c>
      <c r="C383">
        <v>1994</v>
      </c>
      <c r="D383" t="s">
        <v>398</v>
      </c>
      <c r="E383" t="s">
        <v>426</v>
      </c>
      <c r="F383" t="s">
        <v>27</v>
      </c>
      <c r="G383">
        <v>14</v>
      </c>
      <c r="H383">
        <v>532339.5</v>
      </c>
      <c r="I383">
        <v>6192830.7000000002</v>
      </c>
      <c r="J383">
        <v>107.58</v>
      </c>
      <c r="K383">
        <v>-26.77</v>
      </c>
      <c r="L383">
        <v>0.109</v>
      </c>
      <c r="M383" t="s">
        <v>31</v>
      </c>
      <c r="N383">
        <v>-999</v>
      </c>
      <c r="O383">
        <v>11.32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 t="s">
        <v>29</v>
      </c>
      <c r="W383" s="1">
        <v>36138</v>
      </c>
      <c r="AH383">
        <v>382</v>
      </c>
      <c r="AI383">
        <f t="shared" si="40"/>
        <v>32.58</v>
      </c>
      <c r="AJ383">
        <f t="shared" si="41"/>
        <v>8.23</v>
      </c>
      <c r="AK383" s="5">
        <f t="shared" si="42"/>
        <v>11.32</v>
      </c>
      <c r="AL383" s="3">
        <f t="shared" si="43"/>
        <v>5.6640288924558542</v>
      </c>
      <c r="AM383" s="3">
        <f t="shared" si="44"/>
        <v>5.6559711075441461</v>
      </c>
      <c r="AN383" s="3">
        <f t="shared" si="45"/>
        <v>0.109</v>
      </c>
      <c r="AO383" s="3">
        <f t="shared" si="46"/>
        <v>0.78849999999999987</v>
      </c>
      <c r="AP383" s="3">
        <f t="shared" si="47"/>
        <v>0.78849999999999987</v>
      </c>
    </row>
    <row r="384" spans="1:42" x14ac:dyDescent="0.25">
      <c r="A384" t="s">
        <v>23</v>
      </c>
      <c r="B384" t="s">
        <v>24</v>
      </c>
      <c r="C384">
        <v>1994</v>
      </c>
      <c r="D384" t="s">
        <v>398</v>
      </c>
      <c r="E384" t="s">
        <v>427</v>
      </c>
      <c r="F384" t="s">
        <v>27</v>
      </c>
      <c r="G384">
        <v>14</v>
      </c>
      <c r="H384">
        <v>532338.5</v>
      </c>
      <c r="I384">
        <v>6192828.7000000002</v>
      </c>
      <c r="J384">
        <v>108.33</v>
      </c>
      <c r="K384">
        <v>-29.52</v>
      </c>
      <c r="L384">
        <v>0.16600000000000001</v>
      </c>
      <c r="M384" t="s">
        <v>265</v>
      </c>
      <c r="N384">
        <v>-999</v>
      </c>
      <c r="O384">
        <v>13.86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-999</v>
      </c>
      <c r="V384" t="s">
        <v>29</v>
      </c>
      <c r="W384" s="1">
        <v>36138</v>
      </c>
      <c r="AH384">
        <v>383</v>
      </c>
      <c r="AI384">
        <f t="shared" si="40"/>
        <v>33.33</v>
      </c>
      <c r="AJ384">
        <f t="shared" si="41"/>
        <v>5.48</v>
      </c>
      <c r="AK384" s="5">
        <f t="shared" si="42"/>
        <v>13.86</v>
      </c>
      <c r="AL384" s="3">
        <f t="shared" si="43"/>
        <v>5.6640288924558542</v>
      </c>
      <c r="AM384" s="3">
        <f t="shared" si="44"/>
        <v>8.1959711075441462</v>
      </c>
      <c r="AN384" s="3">
        <f t="shared" si="45"/>
        <v>0.16600000000000001</v>
      </c>
      <c r="AO384" s="3">
        <f t="shared" si="46"/>
        <v>0.78849999999999987</v>
      </c>
      <c r="AP384" s="3">
        <f t="shared" si="47"/>
        <v>0.78849999999999987</v>
      </c>
    </row>
    <row r="385" spans="1:42" x14ac:dyDescent="0.25">
      <c r="A385" t="s">
        <v>23</v>
      </c>
      <c r="B385" t="s">
        <v>24</v>
      </c>
      <c r="C385">
        <v>1994</v>
      </c>
      <c r="D385" t="s">
        <v>332</v>
      </c>
      <c r="E385" t="s">
        <v>428</v>
      </c>
      <c r="F385" t="s">
        <v>27</v>
      </c>
      <c r="G385">
        <v>14</v>
      </c>
      <c r="H385">
        <v>532365.5</v>
      </c>
      <c r="I385">
        <v>6192872.7000000002</v>
      </c>
      <c r="J385">
        <v>96.19</v>
      </c>
      <c r="K385">
        <v>20.8</v>
      </c>
      <c r="L385">
        <v>7.2999999999999995E-2</v>
      </c>
      <c r="M385" t="s">
        <v>28</v>
      </c>
      <c r="N385">
        <v>-999</v>
      </c>
      <c r="O385">
        <v>8.31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 t="s">
        <v>29</v>
      </c>
      <c r="W385" s="1">
        <v>36138</v>
      </c>
      <c r="AH385">
        <v>384</v>
      </c>
      <c r="AI385">
        <f t="shared" si="40"/>
        <v>21.189999999999998</v>
      </c>
      <c r="AJ385">
        <f t="shared" si="41"/>
        <v>55.8</v>
      </c>
      <c r="AK385" s="5">
        <f t="shared" si="42"/>
        <v>8.31</v>
      </c>
      <c r="AL385" s="3">
        <f t="shared" si="43"/>
        <v>5.6640288924558542</v>
      </c>
      <c r="AM385" s="3">
        <f t="shared" si="44"/>
        <v>2.6459711075441463</v>
      </c>
      <c r="AN385" s="3">
        <f t="shared" si="45"/>
        <v>7.2999999999999995E-2</v>
      </c>
      <c r="AO385" s="3">
        <f t="shared" si="46"/>
        <v>0.78849999999999987</v>
      </c>
      <c r="AP385" s="3">
        <f t="shared" si="47"/>
        <v>0.78849999999999987</v>
      </c>
    </row>
    <row r="386" spans="1:42" x14ac:dyDescent="0.25">
      <c r="A386" t="s">
        <v>23</v>
      </c>
      <c r="B386" t="s">
        <v>24</v>
      </c>
      <c r="C386">
        <v>1994</v>
      </c>
      <c r="D386" t="s">
        <v>332</v>
      </c>
      <c r="E386" t="s">
        <v>429</v>
      </c>
      <c r="F386" t="s">
        <v>27</v>
      </c>
      <c r="G386">
        <v>14</v>
      </c>
      <c r="H386">
        <v>532365.5</v>
      </c>
      <c r="I386">
        <v>6192872.7000000002</v>
      </c>
      <c r="J386">
        <v>96.19</v>
      </c>
      <c r="K386">
        <v>20.8</v>
      </c>
      <c r="L386">
        <v>6.0999999999999999E-2</v>
      </c>
      <c r="M386" t="s">
        <v>28</v>
      </c>
      <c r="N386">
        <v>-999</v>
      </c>
      <c r="O386">
        <v>7.07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 t="s">
        <v>29</v>
      </c>
      <c r="W386" s="1">
        <v>36138</v>
      </c>
      <c r="AH386">
        <v>385</v>
      </c>
      <c r="AI386">
        <f t="shared" si="40"/>
        <v>21.189999999999998</v>
      </c>
      <c r="AJ386">
        <f t="shared" si="41"/>
        <v>55.8</v>
      </c>
      <c r="AK386" s="5">
        <f t="shared" si="42"/>
        <v>7.07</v>
      </c>
      <c r="AL386" s="3">
        <f t="shared" si="43"/>
        <v>5.6640288924558542</v>
      </c>
      <c r="AM386" s="3">
        <f t="shared" si="44"/>
        <v>1.4059711075441461</v>
      </c>
      <c r="AN386" s="3">
        <f t="shared" si="45"/>
        <v>6.0999999999999999E-2</v>
      </c>
      <c r="AO386" s="3">
        <f t="shared" si="46"/>
        <v>0.78849999999999987</v>
      </c>
      <c r="AP386" s="3">
        <f t="shared" si="47"/>
        <v>0.78849999999999987</v>
      </c>
    </row>
    <row r="387" spans="1:42" x14ac:dyDescent="0.25">
      <c r="A387" t="s">
        <v>23</v>
      </c>
      <c r="B387" t="s">
        <v>24</v>
      </c>
      <c r="C387">
        <v>1994</v>
      </c>
      <c r="D387" t="s">
        <v>332</v>
      </c>
      <c r="E387" t="s">
        <v>430</v>
      </c>
      <c r="F387" t="s">
        <v>27</v>
      </c>
      <c r="G387">
        <v>14</v>
      </c>
      <c r="H387">
        <v>532365.5</v>
      </c>
      <c r="I387">
        <v>6192872.7000000002</v>
      </c>
      <c r="J387">
        <v>95.9</v>
      </c>
      <c r="K387">
        <v>20.9</v>
      </c>
      <c r="L387">
        <v>7.0000000000000007E-2</v>
      </c>
      <c r="M387" t="s">
        <v>31</v>
      </c>
      <c r="N387">
        <v>-999</v>
      </c>
      <c r="O387">
        <v>8.01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 t="s">
        <v>29</v>
      </c>
      <c r="W387" s="1">
        <v>36138</v>
      </c>
      <c r="AH387">
        <v>386</v>
      </c>
      <c r="AI387">
        <f t="shared" ref="AI387:AI450" si="48">J387-80+5</f>
        <v>20.900000000000006</v>
      </c>
      <c r="AJ387">
        <f t="shared" ref="AJ387:AJ450" si="49">K387+30+5</f>
        <v>55.9</v>
      </c>
      <c r="AK387" s="5">
        <f t="shared" ref="AK387:AK450" si="50">IF(N387&gt;-999,N387,O387)</f>
        <v>8.01</v>
      </c>
      <c r="AL387" s="3">
        <f t="shared" ref="AL387:AL450" si="51">IF(Q387&gt;-999,IF(AK387-Q387&gt;0,AK387-Q387,$AQ$2),$AQ$2)</f>
        <v>5.6640288924558542</v>
      </c>
      <c r="AM387" s="3">
        <f t="shared" ref="AM387:AM450" si="52">IF(AK387-AL387&gt;0,AK387-AL387,AK387)</f>
        <v>2.3459711075441456</v>
      </c>
      <c r="AN387" s="3">
        <f t="shared" ref="AN387:AN450" si="53">L387</f>
        <v>7.0000000000000007E-2</v>
      </c>
      <c r="AO387" s="3">
        <f t="shared" ref="AO387:AO450" si="54">IF(R387&gt;-999,(COS(RADIANS(45))*(S387+T387+U387+R387))/4,$AR$2)</f>
        <v>0.78849999999999987</v>
      </c>
      <c r="AP387" s="3">
        <f t="shared" ref="AP387:AP450" si="55">IF(R387&gt;-999,(COS(RADIANS(45))*(S387+T387+U387+R387))/4,$AR$2)</f>
        <v>0.78849999999999987</v>
      </c>
    </row>
    <row r="388" spans="1:42" x14ac:dyDescent="0.25">
      <c r="A388" t="s">
        <v>23</v>
      </c>
      <c r="B388" t="s">
        <v>24</v>
      </c>
      <c r="C388">
        <v>1994</v>
      </c>
      <c r="D388" t="s">
        <v>332</v>
      </c>
      <c r="E388" t="s">
        <v>431</v>
      </c>
      <c r="F388" t="s">
        <v>27</v>
      </c>
      <c r="G388">
        <v>14</v>
      </c>
      <c r="H388">
        <v>532365.5</v>
      </c>
      <c r="I388">
        <v>6192872.7000000002</v>
      </c>
      <c r="J388">
        <v>96.14</v>
      </c>
      <c r="K388">
        <v>21.25</v>
      </c>
      <c r="L388">
        <v>7.9000000000000001E-2</v>
      </c>
      <c r="M388" t="s">
        <v>265</v>
      </c>
      <c r="N388">
        <v>10.3</v>
      </c>
      <c r="O388">
        <v>8.89</v>
      </c>
      <c r="P388">
        <v>-999</v>
      </c>
      <c r="Q388">
        <v>3.3</v>
      </c>
      <c r="R388">
        <v>0.3</v>
      </c>
      <c r="S388">
        <v>0.7</v>
      </c>
      <c r="T388">
        <v>0.5</v>
      </c>
      <c r="U388">
        <v>0.45</v>
      </c>
      <c r="V388" t="s">
        <v>29</v>
      </c>
      <c r="W388" s="1">
        <v>36138</v>
      </c>
      <c r="AH388">
        <v>387</v>
      </c>
      <c r="AI388">
        <f t="shared" si="48"/>
        <v>21.14</v>
      </c>
      <c r="AJ388">
        <f t="shared" si="49"/>
        <v>56.25</v>
      </c>
      <c r="AK388" s="5">
        <f t="shared" si="50"/>
        <v>10.3</v>
      </c>
      <c r="AL388" s="3">
        <f t="shared" si="51"/>
        <v>7.0000000000000009</v>
      </c>
      <c r="AM388" s="3">
        <f t="shared" si="52"/>
        <v>3.3</v>
      </c>
      <c r="AN388" s="3">
        <f t="shared" si="53"/>
        <v>7.9000000000000001E-2</v>
      </c>
      <c r="AO388" s="3">
        <f t="shared" si="54"/>
        <v>0.34471455582844196</v>
      </c>
      <c r="AP388" s="3">
        <f t="shared" si="55"/>
        <v>0.34471455582844196</v>
      </c>
    </row>
    <row r="389" spans="1:42" x14ac:dyDescent="0.25">
      <c r="A389" t="s">
        <v>23</v>
      </c>
      <c r="B389" t="s">
        <v>24</v>
      </c>
      <c r="C389">
        <v>1994</v>
      </c>
      <c r="D389" t="s">
        <v>332</v>
      </c>
      <c r="E389" t="s">
        <v>432</v>
      </c>
      <c r="F389" t="s">
        <v>27</v>
      </c>
      <c r="G389">
        <v>14</v>
      </c>
      <c r="H389">
        <v>532365.5</v>
      </c>
      <c r="I389">
        <v>6192872.7000000002</v>
      </c>
      <c r="J389">
        <v>96.03</v>
      </c>
      <c r="K389">
        <v>21.46</v>
      </c>
      <c r="L389">
        <v>5.8999999999999997E-2</v>
      </c>
      <c r="M389" t="s">
        <v>31</v>
      </c>
      <c r="N389">
        <v>-999</v>
      </c>
      <c r="O389">
        <v>6.85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 t="s">
        <v>29</v>
      </c>
      <c r="W389" s="1">
        <v>36138</v>
      </c>
      <c r="AH389">
        <v>388</v>
      </c>
      <c r="AI389">
        <f t="shared" si="48"/>
        <v>21.03</v>
      </c>
      <c r="AJ389">
        <f t="shared" si="49"/>
        <v>56.46</v>
      </c>
      <c r="AK389" s="5">
        <f t="shared" si="50"/>
        <v>6.85</v>
      </c>
      <c r="AL389" s="3">
        <f t="shared" si="51"/>
        <v>5.6640288924558542</v>
      </c>
      <c r="AM389" s="3">
        <f t="shared" si="52"/>
        <v>1.1859711075441455</v>
      </c>
      <c r="AN389" s="3">
        <f t="shared" si="53"/>
        <v>5.8999999999999997E-2</v>
      </c>
      <c r="AO389" s="3">
        <f t="shared" si="54"/>
        <v>0.78849999999999987</v>
      </c>
      <c r="AP389" s="3">
        <f t="shared" si="55"/>
        <v>0.78849999999999987</v>
      </c>
    </row>
    <row r="390" spans="1:42" x14ac:dyDescent="0.25">
      <c r="A390" t="s">
        <v>23</v>
      </c>
      <c r="B390" t="s">
        <v>24</v>
      </c>
      <c r="C390">
        <v>1994</v>
      </c>
      <c r="D390" t="s">
        <v>332</v>
      </c>
      <c r="E390" t="s">
        <v>433</v>
      </c>
      <c r="F390" t="s">
        <v>27</v>
      </c>
      <c r="G390">
        <v>14</v>
      </c>
      <c r="H390">
        <v>532366.5</v>
      </c>
      <c r="I390">
        <v>6192871.7000000002</v>
      </c>
      <c r="J390">
        <v>97.63</v>
      </c>
      <c r="K390">
        <v>20.94</v>
      </c>
      <c r="L390">
        <v>5.8000000000000003E-2</v>
      </c>
      <c r="M390" t="s">
        <v>31</v>
      </c>
      <c r="N390">
        <v>-999</v>
      </c>
      <c r="O390">
        <v>6.74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 t="s">
        <v>29</v>
      </c>
      <c r="W390" s="1">
        <v>36138</v>
      </c>
      <c r="AH390">
        <v>389</v>
      </c>
      <c r="AI390">
        <f t="shared" si="48"/>
        <v>22.629999999999995</v>
      </c>
      <c r="AJ390">
        <f t="shared" si="49"/>
        <v>55.94</v>
      </c>
      <c r="AK390" s="5">
        <f t="shared" si="50"/>
        <v>6.74</v>
      </c>
      <c r="AL390" s="3">
        <f t="shared" si="51"/>
        <v>5.6640288924558542</v>
      </c>
      <c r="AM390" s="3">
        <f t="shared" si="52"/>
        <v>1.075971107544146</v>
      </c>
      <c r="AN390" s="3">
        <f t="shared" si="53"/>
        <v>5.8000000000000003E-2</v>
      </c>
      <c r="AO390" s="3">
        <f t="shared" si="54"/>
        <v>0.78849999999999987</v>
      </c>
      <c r="AP390" s="3">
        <f t="shared" si="55"/>
        <v>0.78849999999999987</v>
      </c>
    </row>
    <row r="391" spans="1:42" x14ac:dyDescent="0.25">
      <c r="A391" t="s">
        <v>23</v>
      </c>
      <c r="B391" t="s">
        <v>24</v>
      </c>
      <c r="C391">
        <v>1994</v>
      </c>
      <c r="D391" t="s">
        <v>332</v>
      </c>
      <c r="E391" t="s">
        <v>434</v>
      </c>
      <c r="F391" t="s">
        <v>27</v>
      </c>
      <c r="G391">
        <v>14</v>
      </c>
      <c r="H391">
        <v>532366.5</v>
      </c>
      <c r="I391">
        <v>6192871.7000000002</v>
      </c>
      <c r="J391">
        <v>97.84</v>
      </c>
      <c r="K391">
        <v>21.18</v>
      </c>
      <c r="L391">
        <v>0.13800000000000001</v>
      </c>
      <c r="M391" t="s">
        <v>33</v>
      </c>
      <c r="N391">
        <v>-999</v>
      </c>
      <c r="O391">
        <v>12.95</v>
      </c>
      <c r="P391">
        <v>-999</v>
      </c>
      <c r="Q391">
        <v>-999</v>
      </c>
      <c r="R391">
        <v>-999</v>
      </c>
      <c r="S391">
        <v>-999</v>
      </c>
      <c r="T391">
        <v>-999</v>
      </c>
      <c r="U391">
        <v>-999</v>
      </c>
      <c r="V391" t="s">
        <v>29</v>
      </c>
      <c r="W391" s="1">
        <v>36138</v>
      </c>
      <c r="AH391">
        <v>390</v>
      </c>
      <c r="AI391">
        <f t="shared" si="48"/>
        <v>22.840000000000003</v>
      </c>
      <c r="AJ391">
        <f t="shared" si="49"/>
        <v>56.18</v>
      </c>
      <c r="AK391" s="5">
        <f t="shared" si="50"/>
        <v>12.95</v>
      </c>
      <c r="AL391" s="3">
        <f t="shared" si="51"/>
        <v>5.6640288924558542</v>
      </c>
      <c r="AM391" s="3">
        <f t="shared" si="52"/>
        <v>7.2859711075441451</v>
      </c>
      <c r="AN391" s="3">
        <f t="shared" si="53"/>
        <v>0.13800000000000001</v>
      </c>
      <c r="AO391" s="3">
        <f t="shared" si="54"/>
        <v>0.78849999999999987</v>
      </c>
      <c r="AP391" s="3">
        <f t="shared" si="55"/>
        <v>0.78849999999999987</v>
      </c>
    </row>
    <row r="392" spans="1:42" x14ac:dyDescent="0.25">
      <c r="A392" t="s">
        <v>23</v>
      </c>
      <c r="B392" t="s">
        <v>24</v>
      </c>
      <c r="C392">
        <v>1994</v>
      </c>
      <c r="D392" t="s">
        <v>332</v>
      </c>
      <c r="E392" t="s">
        <v>435</v>
      </c>
      <c r="F392" t="s">
        <v>27</v>
      </c>
      <c r="G392">
        <v>14</v>
      </c>
      <c r="H392">
        <v>532368.5</v>
      </c>
      <c r="I392">
        <v>6192871.7000000002</v>
      </c>
      <c r="J392">
        <v>98.85</v>
      </c>
      <c r="K392">
        <v>22.24</v>
      </c>
      <c r="L392">
        <v>4.5999999999999999E-2</v>
      </c>
      <c r="M392" t="s">
        <v>31</v>
      </c>
      <c r="N392">
        <v>-999</v>
      </c>
      <c r="O392">
        <v>5.35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 t="s">
        <v>29</v>
      </c>
      <c r="W392" s="1">
        <v>36138</v>
      </c>
      <c r="AH392">
        <v>391</v>
      </c>
      <c r="AI392">
        <f t="shared" si="48"/>
        <v>23.849999999999994</v>
      </c>
      <c r="AJ392">
        <f t="shared" si="49"/>
        <v>57.239999999999995</v>
      </c>
      <c r="AK392" s="5">
        <f t="shared" si="50"/>
        <v>5.35</v>
      </c>
      <c r="AL392" s="3">
        <f t="shared" si="51"/>
        <v>5.6640288924558542</v>
      </c>
      <c r="AM392" s="3">
        <f t="shared" si="52"/>
        <v>5.35</v>
      </c>
      <c r="AN392" s="3">
        <f t="shared" si="53"/>
        <v>4.5999999999999999E-2</v>
      </c>
      <c r="AO392" s="3">
        <f t="shared" si="54"/>
        <v>0.78849999999999987</v>
      </c>
      <c r="AP392" s="3">
        <f t="shared" si="55"/>
        <v>0.78849999999999987</v>
      </c>
    </row>
    <row r="393" spans="1:42" x14ac:dyDescent="0.25">
      <c r="A393" t="s">
        <v>23</v>
      </c>
      <c r="B393" t="s">
        <v>24</v>
      </c>
      <c r="C393">
        <v>1994</v>
      </c>
      <c r="D393" t="s">
        <v>332</v>
      </c>
      <c r="E393" t="s">
        <v>436</v>
      </c>
      <c r="F393" t="s">
        <v>27</v>
      </c>
      <c r="G393">
        <v>14</v>
      </c>
      <c r="H393">
        <v>532367.5</v>
      </c>
      <c r="I393">
        <v>6192872.7000000002</v>
      </c>
      <c r="J393">
        <v>97.34</v>
      </c>
      <c r="K393">
        <v>22.71</v>
      </c>
      <c r="L393">
        <v>0.11</v>
      </c>
      <c r="M393" t="s">
        <v>33</v>
      </c>
      <c r="N393">
        <v>-999</v>
      </c>
      <c r="O393">
        <v>11.38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 t="s">
        <v>29</v>
      </c>
      <c r="W393" s="1">
        <v>36138</v>
      </c>
      <c r="AH393">
        <v>392</v>
      </c>
      <c r="AI393">
        <f t="shared" si="48"/>
        <v>22.340000000000003</v>
      </c>
      <c r="AJ393">
        <f t="shared" si="49"/>
        <v>57.71</v>
      </c>
      <c r="AK393" s="5">
        <f t="shared" si="50"/>
        <v>11.38</v>
      </c>
      <c r="AL393" s="3">
        <f t="shared" si="51"/>
        <v>5.6640288924558542</v>
      </c>
      <c r="AM393" s="3">
        <f t="shared" si="52"/>
        <v>5.7159711075441466</v>
      </c>
      <c r="AN393" s="3">
        <f t="shared" si="53"/>
        <v>0.11</v>
      </c>
      <c r="AO393" s="3">
        <f t="shared" si="54"/>
        <v>0.78849999999999987</v>
      </c>
      <c r="AP393" s="3">
        <f t="shared" si="55"/>
        <v>0.78849999999999987</v>
      </c>
    </row>
    <row r="394" spans="1:42" x14ac:dyDescent="0.25">
      <c r="A394" t="s">
        <v>23</v>
      </c>
      <c r="B394" t="s">
        <v>24</v>
      </c>
      <c r="C394">
        <v>1994</v>
      </c>
      <c r="D394" t="s">
        <v>332</v>
      </c>
      <c r="E394" t="s">
        <v>437</v>
      </c>
      <c r="F394" t="s">
        <v>27</v>
      </c>
      <c r="G394">
        <v>14</v>
      </c>
      <c r="H394">
        <v>532367.5</v>
      </c>
      <c r="I394">
        <v>6192873.7000000002</v>
      </c>
      <c r="J394">
        <v>96.78</v>
      </c>
      <c r="K394">
        <v>22.96</v>
      </c>
      <c r="L394">
        <v>0.15</v>
      </c>
      <c r="M394" t="s">
        <v>31</v>
      </c>
      <c r="N394">
        <v>-999</v>
      </c>
      <c r="O394">
        <v>13.42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 t="s">
        <v>29</v>
      </c>
      <c r="W394" s="1">
        <v>36138</v>
      </c>
      <c r="AH394">
        <v>393</v>
      </c>
      <c r="AI394">
        <f t="shared" si="48"/>
        <v>21.78</v>
      </c>
      <c r="AJ394">
        <f t="shared" si="49"/>
        <v>57.96</v>
      </c>
      <c r="AK394" s="5">
        <f t="shared" si="50"/>
        <v>13.42</v>
      </c>
      <c r="AL394" s="3">
        <f t="shared" si="51"/>
        <v>5.6640288924558542</v>
      </c>
      <c r="AM394" s="3">
        <f t="shared" si="52"/>
        <v>7.7559711075441458</v>
      </c>
      <c r="AN394" s="3">
        <f t="shared" si="53"/>
        <v>0.15</v>
      </c>
      <c r="AO394" s="3">
        <f t="shared" si="54"/>
        <v>0.78849999999999987</v>
      </c>
      <c r="AP394" s="3">
        <f t="shared" si="55"/>
        <v>0.78849999999999987</v>
      </c>
    </row>
    <row r="395" spans="1:42" x14ac:dyDescent="0.25">
      <c r="A395" t="s">
        <v>23</v>
      </c>
      <c r="B395" t="s">
        <v>24</v>
      </c>
      <c r="C395">
        <v>1994</v>
      </c>
      <c r="D395" t="s">
        <v>332</v>
      </c>
      <c r="E395" t="s">
        <v>438</v>
      </c>
      <c r="F395" t="s">
        <v>27</v>
      </c>
      <c r="G395">
        <v>14</v>
      </c>
      <c r="H395">
        <v>532366.5</v>
      </c>
      <c r="I395">
        <v>6192873.7000000002</v>
      </c>
      <c r="J395">
        <v>96.23</v>
      </c>
      <c r="K395">
        <v>22.42</v>
      </c>
      <c r="L395">
        <v>0.11</v>
      </c>
      <c r="M395" t="s">
        <v>33</v>
      </c>
      <c r="N395">
        <v>-999</v>
      </c>
      <c r="O395">
        <v>11.38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 t="s">
        <v>29</v>
      </c>
      <c r="W395" s="1">
        <v>36138</v>
      </c>
      <c r="AH395">
        <v>394</v>
      </c>
      <c r="AI395">
        <f t="shared" si="48"/>
        <v>21.230000000000004</v>
      </c>
      <c r="AJ395">
        <f t="shared" si="49"/>
        <v>57.42</v>
      </c>
      <c r="AK395" s="5">
        <f t="shared" si="50"/>
        <v>11.38</v>
      </c>
      <c r="AL395" s="3">
        <f t="shared" si="51"/>
        <v>5.6640288924558542</v>
      </c>
      <c r="AM395" s="3">
        <f t="shared" si="52"/>
        <v>5.7159711075441466</v>
      </c>
      <c r="AN395" s="3">
        <f t="shared" si="53"/>
        <v>0.11</v>
      </c>
      <c r="AO395" s="3">
        <f t="shared" si="54"/>
        <v>0.78849999999999987</v>
      </c>
      <c r="AP395" s="3">
        <f t="shared" si="55"/>
        <v>0.78849999999999987</v>
      </c>
    </row>
    <row r="396" spans="1:42" x14ac:dyDescent="0.25">
      <c r="A396" t="s">
        <v>23</v>
      </c>
      <c r="B396" t="s">
        <v>24</v>
      </c>
      <c r="C396">
        <v>1994</v>
      </c>
      <c r="D396" t="s">
        <v>332</v>
      </c>
      <c r="E396" t="s">
        <v>439</v>
      </c>
      <c r="F396" t="s">
        <v>27</v>
      </c>
      <c r="G396">
        <v>14</v>
      </c>
      <c r="H396">
        <v>532364.5</v>
      </c>
      <c r="I396">
        <v>6192873.7000000002</v>
      </c>
      <c r="J396">
        <v>94.87</v>
      </c>
      <c r="K396">
        <v>21.5</v>
      </c>
      <c r="L396">
        <v>8.2000000000000003E-2</v>
      </c>
      <c r="M396" t="s">
        <v>265</v>
      </c>
      <c r="N396">
        <v>-999</v>
      </c>
      <c r="O396">
        <v>9.16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 t="s">
        <v>29</v>
      </c>
      <c r="W396" s="1">
        <v>36138</v>
      </c>
      <c r="AH396">
        <v>395</v>
      </c>
      <c r="AI396">
        <f t="shared" si="48"/>
        <v>19.870000000000005</v>
      </c>
      <c r="AJ396">
        <f t="shared" si="49"/>
        <v>56.5</v>
      </c>
      <c r="AK396" s="5">
        <f t="shared" si="50"/>
        <v>9.16</v>
      </c>
      <c r="AL396" s="3">
        <f t="shared" si="51"/>
        <v>5.6640288924558542</v>
      </c>
      <c r="AM396" s="3">
        <f t="shared" si="52"/>
        <v>3.495971107544146</v>
      </c>
      <c r="AN396" s="3">
        <f t="shared" si="53"/>
        <v>8.2000000000000003E-2</v>
      </c>
      <c r="AO396" s="3">
        <f t="shared" si="54"/>
        <v>0.78849999999999987</v>
      </c>
      <c r="AP396" s="3">
        <f t="shared" si="55"/>
        <v>0.78849999999999987</v>
      </c>
    </row>
    <row r="397" spans="1:42" x14ac:dyDescent="0.25">
      <c r="A397" t="s">
        <v>23</v>
      </c>
      <c r="B397" t="s">
        <v>24</v>
      </c>
      <c r="C397">
        <v>1994</v>
      </c>
      <c r="D397" t="s">
        <v>332</v>
      </c>
      <c r="E397" t="s">
        <v>440</v>
      </c>
      <c r="F397" t="s">
        <v>27</v>
      </c>
      <c r="G397">
        <v>14</v>
      </c>
      <c r="H397">
        <v>532363.5</v>
      </c>
      <c r="I397">
        <v>6192874.7000000002</v>
      </c>
      <c r="J397">
        <v>93.12</v>
      </c>
      <c r="K397">
        <v>21.02</v>
      </c>
      <c r="L397">
        <v>0.13500000000000001</v>
      </c>
      <c r="M397" t="s">
        <v>265</v>
      </c>
      <c r="N397">
        <v>10.4</v>
      </c>
      <c r="O397">
        <v>12.81</v>
      </c>
      <c r="P397">
        <v>-999</v>
      </c>
      <c r="Q397">
        <v>8.6</v>
      </c>
      <c r="R397">
        <v>0.6</v>
      </c>
      <c r="S397">
        <v>0.9</v>
      </c>
      <c r="T397">
        <v>0.65</v>
      </c>
      <c r="U397">
        <v>1.1000000000000001</v>
      </c>
      <c r="V397" t="s">
        <v>29</v>
      </c>
      <c r="W397" s="1">
        <v>36138</v>
      </c>
      <c r="AH397">
        <v>396</v>
      </c>
      <c r="AI397">
        <f t="shared" si="48"/>
        <v>18.120000000000005</v>
      </c>
      <c r="AJ397">
        <f t="shared" si="49"/>
        <v>56.019999999999996</v>
      </c>
      <c r="AK397" s="5">
        <f t="shared" si="50"/>
        <v>10.4</v>
      </c>
      <c r="AL397" s="3">
        <f t="shared" si="51"/>
        <v>1.8000000000000007</v>
      </c>
      <c r="AM397" s="3">
        <f t="shared" si="52"/>
        <v>8.6</v>
      </c>
      <c r="AN397" s="3">
        <f t="shared" si="53"/>
        <v>0.13500000000000001</v>
      </c>
      <c r="AO397" s="3">
        <f t="shared" si="54"/>
        <v>0.57452425971406995</v>
      </c>
      <c r="AP397" s="3">
        <f t="shared" si="55"/>
        <v>0.57452425971406995</v>
      </c>
    </row>
    <row r="398" spans="1:42" x14ac:dyDescent="0.25">
      <c r="A398" t="s">
        <v>23</v>
      </c>
      <c r="B398" t="s">
        <v>24</v>
      </c>
      <c r="C398">
        <v>1994</v>
      </c>
      <c r="D398" t="s">
        <v>332</v>
      </c>
      <c r="E398" t="s">
        <v>441</v>
      </c>
      <c r="F398" t="s">
        <v>27</v>
      </c>
      <c r="G398">
        <v>14</v>
      </c>
      <c r="H398">
        <v>532361.5</v>
      </c>
      <c r="I398">
        <v>6192875.7000000002</v>
      </c>
      <c r="J398">
        <v>91.09</v>
      </c>
      <c r="K398">
        <v>21.09</v>
      </c>
      <c r="L398">
        <v>0.13800000000000001</v>
      </c>
      <c r="M398" t="s">
        <v>33</v>
      </c>
      <c r="N398">
        <v>-999</v>
      </c>
      <c r="O398">
        <v>12.95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 t="s">
        <v>29</v>
      </c>
      <c r="W398" s="1">
        <v>36138</v>
      </c>
      <c r="AH398">
        <v>397</v>
      </c>
      <c r="AI398">
        <f t="shared" si="48"/>
        <v>16.090000000000003</v>
      </c>
      <c r="AJ398">
        <f t="shared" si="49"/>
        <v>56.09</v>
      </c>
      <c r="AK398" s="5">
        <f t="shared" si="50"/>
        <v>12.95</v>
      </c>
      <c r="AL398" s="3">
        <f t="shared" si="51"/>
        <v>5.6640288924558542</v>
      </c>
      <c r="AM398" s="3">
        <f t="shared" si="52"/>
        <v>7.2859711075441451</v>
      </c>
      <c r="AN398" s="3">
        <f t="shared" si="53"/>
        <v>0.13800000000000001</v>
      </c>
      <c r="AO398" s="3">
        <f t="shared" si="54"/>
        <v>0.78849999999999987</v>
      </c>
      <c r="AP398" s="3">
        <f t="shared" si="55"/>
        <v>0.78849999999999987</v>
      </c>
    </row>
    <row r="399" spans="1:42" x14ac:dyDescent="0.25">
      <c r="A399" t="s">
        <v>23</v>
      </c>
      <c r="B399" t="s">
        <v>24</v>
      </c>
      <c r="C399">
        <v>1994</v>
      </c>
      <c r="D399" t="s">
        <v>332</v>
      </c>
      <c r="E399" t="s">
        <v>442</v>
      </c>
      <c r="F399" t="s">
        <v>27</v>
      </c>
      <c r="G399">
        <v>14</v>
      </c>
      <c r="H399">
        <v>532362.5</v>
      </c>
      <c r="I399">
        <v>6192875.7000000002</v>
      </c>
      <c r="J399">
        <v>91.88</v>
      </c>
      <c r="K399">
        <v>20.69</v>
      </c>
      <c r="L399">
        <v>0.03</v>
      </c>
      <c r="M399" t="s">
        <v>28</v>
      </c>
      <c r="N399">
        <v>-999</v>
      </c>
      <c r="O399">
        <v>3.32</v>
      </c>
      <c r="P399">
        <v>-999</v>
      </c>
      <c r="Q399">
        <v>-999</v>
      </c>
      <c r="R399">
        <v>-999</v>
      </c>
      <c r="S399">
        <v>-999</v>
      </c>
      <c r="T399">
        <v>-999</v>
      </c>
      <c r="U399">
        <v>-999</v>
      </c>
      <c r="V399" t="s">
        <v>29</v>
      </c>
      <c r="W399" s="1">
        <v>36138</v>
      </c>
      <c r="AH399">
        <v>398</v>
      </c>
      <c r="AI399">
        <f t="shared" si="48"/>
        <v>16.879999999999995</v>
      </c>
      <c r="AJ399">
        <f t="shared" si="49"/>
        <v>55.69</v>
      </c>
      <c r="AK399" s="5">
        <f t="shared" si="50"/>
        <v>3.32</v>
      </c>
      <c r="AL399" s="3">
        <f t="shared" si="51"/>
        <v>5.6640288924558542</v>
      </c>
      <c r="AM399" s="3">
        <f t="shared" si="52"/>
        <v>3.32</v>
      </c>
      <c r="AN399" s="3">
        <f t="shared" si="53"/>
        <v>0.03</v>
      </c>
      <c r="AO399" s="3">
        <f t="shared" si="54"/>
        <v>0.78849999999999987</v>
      </c>
      <c r="AP399" s="3">
        <f t="shared" si="55"/>
        <v>0.78849999999999987</v>
      </c>
    </row>
    <row r="400" spans="1:42" x14ac:dyDescent="0.25">
      <c r="A400" t="s">
        <v>23</v>
      </c>
      <c r="B400" t="s">
        <v>24</v>
      </c>
      <c r="C400">
        <v>1994</v>
      </c>
      <c r="D400" t="s">
        <v>332</v>
      </c>
      <c r="E400" t="s">
        <v>443</v>
      </c>
      <c r="F400" t="s">
        <v>27</v>
      </c>
      <c r="G400">
        <v>14</v>
      </c>
      <c r="H400">
        <v>532362.5</v>
      </c>
      <c r="I400">
        <v>6192876.7000000002</v>
      </c>
      <c r="J400">
        <v>91.47</v>
      </c>
      <c r="K400">
        <v>22.15</v>
      </c>
      <c r="L400">
        <v>3.2000000000000001E-2</v>
      </c>
      <c r="M400" t="s">
        <v>28</v>
      </c>
      <c r="N400">
        <v>-999</v>
      </c>
      <c r="O400">
        <v>3.58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 t="s">
        <v>29</v>
      </c>
      <c r="W400" s="1">
        <v>36138</v>
      </c>
      <c r="AH400">
        <v>399</v>
      </c>
      <c r="AI400">
        <f t="shared" si="48"/>
        <v>16.47</v>
      </c>
      <c r="AJ400">
        <f t="shared" si="49"/>
        <v>57.15</v>
      </c>
      <c r="AK400" s="5">
        <f t="shared" si="50"/>
        <v>3.58</v>
      </c>
      <c r="AL400" s="3">
        <f t="shared" si="51"/>
        <v>5.6640288924558542</v>
      </c>
      <c r="AM400" s="3">
        <f t="shared" si="52"/>
        <v>3.58</v>
      </c>
      <c r="AN400" s="3">
        <f t="shared" si="53"/>
        <v>3.2000000000000001E-2</v>
      </c>
      <c r="AO400" s="3">
        <f t="shared" si="54"/>
        <v>0.78849999999999987</v>
      </c>
      <c r="AP400" s="3">
        <f t="shared" si="55"/>
        <v>0.78849999999999987</v>
      </c>
    </row>
    <row r="401" spans="1:42" x14ac:dyDescent="0.25">
      <c r="A401" t="s">
        <v>23</v>
      </c>
      <c r="B401" t="s">
        <v>24</v>
      </c>
      <c r="C401">
        <v>1994</v>
      </c>
      <c r="D401" t="s">
        <v>332</v>
      </c>
      <c r="E401" t="s">
        <v>444</v>
      </c>
      <c r="F401" t="s">
        <v>27</v>
      </c>
      <c r="G401">
        <v>14</v>
      </c>
      <c r="H401">
        <v>532364.5</v>
      </c>
      <c r="I401">
        <v>6192876.7000000002</v>
      </c>
      <c r="J401">
        <v>92.5</v>
      </c>
      <c r="K401">
        <v>23.66</v>
      </c>
      <c r="L401">
        <v>8.1000000000000003E-2</v>
      </c>
      <c r="M401" t="s">
        <v>28</v>
      </c>
      <c r="N401">
        <v>-999</v>
      </c>
      <c r="O401">
        <v>9.07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 t="s">
        <v>29</v>
      </c>
      <c r="W401" s="1">
        <v>36138</v>
      </c>
      <c r="AH401">
        <v>400</v>
      </c>
      <c r="AI401">
        <f t="shared" si="48"/>
        <v>17.5</v>
      </c>
      <c r="AJ401">
        <f t="shared" si="49"/>
        <v>58.66</v>
      </c>
      <c r="AK401" s="5">
        <f t="shared" si="50"/>
        <v>9.07</v>
      </c>
      <c r="AL401" s="3">
        <f t="shared" si="51"/>
        <v>5.6640288924558542</v>
      </c>
      <c r="AM401" s="3">
        <f t="shared" si="52"/>
        <v>3.4059711075441461</v>
      </c>
      <c r="AN401" s="3">
        <f t="shared" si="53"/>
        <v>8.1000000000000003E-2</v>
      </c>
      <c r="AO401" s="3">
        <f t="shared" si="54"/>
        <v>0.78849999999999987</v>
      </c>
      <c r="AP401" s="3">
        <f t="shared" si="55"/>
        <v>0.78849999999999987</v>
      </c>
    </row>
    <row r="402" spans="1:42" x14ac:dyDescent="0.25">
      <c r="A402" t="s">
        <v>23</v>
      </c>
      <c r="B402" t="s">
        <v>24</v>
      </c>
      <c r="C402">
        <v>1994</v>
      </c>
      <c r="D402" t="s">
        <v>332</v>
      </c>
      <c r="E402" t="s">
        <v>445</v>
      </c>
      <c r="F402" t="s">
        <v>27</v>
      </c>
      <c r="G402">
        <v>14</v>
      </c>
      <c r="H402">
        <v>532367.5</v>
      </c>
      <c r="I402">
        <v>6192876.7000000002</v>
      </c>
      <c r="J402">
        <v>95.16</v>
      </c>
      <c r="K402">
        <v>25.56</v>
      </c>
      <c r="L402">
        <v>0.109</v>
      </c>
      <c r="M402" t="s">
        <v>265</v>
      </c>
      <c r="N402">
        <v>-999</v>
      </c>
      <c r="O402">
        <v>11.32</v>
      </c>
      <c r="P402">
        <v>-999</v>
      </c>
      <c r="Q402">
        <v>-999</v>
      </c>
      <c r="R402">
        <v>-999</v>
      </c>
      <c r="S402">
        <v>-999</v>
      </c>
      <c r="T402">
        <v>-999</v>
      </c>
      <c r="U402">
        <v>-999</v>
      </c>
      <c r="V402" t="s">
        <v>29</v>
      </c>
      <c r="W402" s="1">
        <v>36138</v>
      </c>
      <c r="AH402">
        <v>401</v>
      </c>
      <c r="AI402">
        <f t="shared" si="48"/>
        <v>20.159999999999997</v>
      </c>
      <c r="AJ402">
        <f t="shared" si="49"/>
        <v>60.56</v>
      </c>
      <c r="AK402" s="5">
        <f t="shared" si="50"/>
        <v>11.32</v>
      </c>
      <c r="AL402" s="3">
        <f t="shared" si="51"/>
        <v>5.6640288924558542</v>
      </c>
      <c r="AM402" s="3">
        <f t="shared" si="52"/>
        <v>5.6559711075441461</v>
      </c>
      <c r="AN402" s="3">
        <f t="shared" si="53"/>
        <v>0.109</v>
      </c>
      <c r="AO402" s="3">
        <f t="shared" si="54"/>
        <v>0.78849999999999987</v>
      </c>
      <c r="AP402" s="3">
        <f t="shared" si="55"/>
        <v>0.78849999999999987</v>
      </c>
    </row>
    <row r="403" spans="1:42" x14ac:dyDescent="0.25">
      <c r="A403" t="s">
        <v>23</v>
      </c>
      <c r="B403" t="s">
        <v>24</v>
      </c>
      <c r="C403">
        <v>1994</v>
      </c>
      <c r="D403" t="s">
        <v>332</v>
      </c>
      <c r="E403" t="s">
        <v>446</v>
      </c>
      <c r="F403" t="s">
        <v>27</v>
      </c>
      <c r="G403">
        <v>14</v>
      </c>
      <c r="H403">
        <v>532364.5</v>
      </c>
      <c r="I403">
        <v>6192876.7000000002</v>
      </c>
      <c r="J403">
        <v>92.32</v>
      </c>
      <c r="K403">
        <v>23.39</v>
      </c>
      <c r="L403">
        <v>6.7000000000000004E-2</v>
      </c>
      <c r="M403" t="s">
        <v>28</v>
      </c>
      <c r="N403">
        <v>-999</v>
      </c>
      <c r="O403">
        <v>7.71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 t="s">
        <v>29</v>
      </c>
      <c r="W403" s="1">
        <v>36138</v>
      </c>
      <c r="AH403">
        <v>402</v>
      </c>
      <c r="AI403">
        <f t="shared" si="48"/>
        <v>17.319999999999993</v>
      </c>
      <c r="AJ403">
        <f t="shared" si="49"/>
        <v>58.39</v>
      </c>
      <c r="AK403" s="5">
        <f t="shared" si="50"/>
        <v>7.71</v>
      </c>
      <c r="AL403" s="3">
        <f t="shared" si="51"/>
        <v>5.6640288924558542</v>
      </c>
      <c r="AM403" s="3">
        <f t="shared" si="52"/>
        <v>2.0459711075441458</v>
      </c>
      <c r="AN403" s="3">
        <f t="shared" si="53"/>
        <v>6.7000000000000004E-2</v>
      </c>
      <c r="AO403" s="3">
        <f t="shared" si="54"/>
        <v>0.78849999999999987</v>
      </c>
      <c r="AP403" s="3">
        <f t="shared" si="55"/>
        <v>0.78849999999999987</v>
      </c>
    </row>
    <row r="404" spans="1:42" x14ac:dyDescent="0.25">
      <c r="A404" t="s">
        <v>23</v>
      </c>
      <c r="B404" t="s">
        <v>24</v>
      </c>
      <c r="C404">
        <v>1994</v>
      </c>
      <c r="D404" t="s">
        <v>332</v>
      </c>
      <c r="E404" t="s">
        <v>447</v>
      </c>
      <c r="F404" t="s">
        <v>27</v>
      </c>
      <c r="G404">
        <v>14</v>
      </c>
      <c r="H404">
        <v>532364.5</v>
      </c>
      <c r="I404">
        <v>6192875.7000000002</v>
      </c>
      <c r="J404">
        <v>93.29</v>
      </c>
      <c r="K404">
        <v>22.97</v>
      </c>
      <c r="L404">
        <v>0.14299999999999999</v>
      </c>
      <c r="M404" t="s">
        <v>33</v>
      </c>
      <c r="N404">
        <v>-999</v>
      </c>
      <c r="O404">
        <v>13.16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 t="s">
        <v>29</v>
      </c>
      <c r="W404" s="1">
        <v>36138</v>
      </c>
      <c r="AH404">
        <v>403</v>
      </c>
      <c r="AI404">
        <f t="shared" si="48"/>
        <v>18.290000000000006</v>
      </c>
      <c r="AJ404">
        <f t="shared" si="49"/>
        <v>57.97</v>
      </c>
      <c r="AK404" s="5">
        <f t="shared" si="50"/>
        <v>13.16</v>
      </c>
      <c r="AL404" s="3">
        <f t="shared" si="51"/>
        <v>5.6640288924558542</v>
      </c>
      <c r="AM404" s="3">
        <f t="shared" si="52"/>
        <v>7.495971107544146</v>
      </c>
      <c r="AN404" s="3">
        <f t="shared" si="53"/>
        <v>0.14299999999999999</v>
      </c>
      <c r="AO404" s="3">
        <f t="shared" si="54"/>
        <v>0.78849999999999987</v>
      </c>
      <c r="AP404" s="3">
        <f t="shared" si="55"/>
        <v>0.78849999999999987</v>
      </c>
    </row>
    <row r="405" spans="1:42" x14ac:dyDescent="0.25">
      <c r="A405" t="s">
        <v>23</v>
      </c>
      <c r="B405" t="s">
        <v>24</v>
      </c>
      <c r="C405">
        <v>1994</v>
      </c>
      <c r="D405" t="s">
        <v>332</v>
      </c>
      <c r="E405" t="s">
        <v>448</v>
      </c>
      <c r="F405" t="s">
        <v>27</v>
      </c>
      <c r="G405">
        <v>14</v>
      </c>
      <c r="H405">
        <v>532366.5</v>
      </c>
      <c r="I405">
        <v>6192876.7000000002</v>
      </c>
      <c r="J405">
        <v>94.29</v>
      </c>
      <c r="K405">
        <v>24.47</v>
      </c>
      <c r="L405">
        <v>7.0000000000000007E-2</v>
      </c>
      <c r="M405" t="s">
        <v>28</v>
      </c>
      <c r="N405">
        <v>-999</v>
      </c>
      <c r="O405">
        <v>8.01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 t="s">
        <v>29</v>
      </c>
      <c r="W405" s="1">
        <v>36138</v>
      </c>
      <c r="AH405">
        <v>404</v>
      </c>
      <c r="AI405">
        <f t="shared" si="48"/>
        <v>19.290000000000006</v>
      </c>
      <c r="AJ405">
        <f t="shared" si="49"/>
        <v>59.47</v>
      </c>
      <c r="AK405" s="5">
        <f t="shared" si="50"/>
        <v>8.01</v>
      </c>
      <c r="AL405" s="3">
        <f t="shared" si="51"/>
        <v>5.6640288924558542</v>
      </c>
      <c r="AM405" s="3">
        <f t="shared" si="52"/>
        <v>2.3459711075441456</v>
      </c>
      <c r="AN405" s="3">
        <f t="shared" si="53"/>
        <v>7.0000000000000007E-2</v>
      </c>
      <c r="AO405" s="3">
        <f t="shared" si="54"/>
        <v>0.78849999999999987</v>
      </c>
      <c r="AP405" s="3">
        <f t="shared" si="55"/>
        <v>0.78849999999999987</v>
      </c>
    </row>
    <row r="406" spans="1:42" x14ac:dyDescent="0.25">
      <c r="A406" t="s">
        <v>23</v>
      </c>
      <c r="B406" t="s">
        <v>24</v>
      </c>
      <c r="C406">
        <v>1994</v>
      </c>
      <c r="D406" t="s">
        <v>332</v>
      </c>
      <c r="E406" t="s">
        <v>449</v>
      </c>
      <c r="F406" t="s">
        <v>27</v>
      </c>
      <c r="G406">
        <v>14</v>
      </c>
      <c r="H406">
        <v>532373.5</v>
      </c>
      <c r="I406">
        <v>6192870.7000000002</v>
      </c>
      <c r="J406">
        <v>102.84</v>
      </c>
      <c r="K406">
        <v>25.29</v>
      </c>
      <c r="L406">
        <v>3.3000000000000002E-2</v>
      </c>
      <c r="M406" t="s">
        <v>28</v>
      </c>
      <c r="N406">
        <v>-999</v>
      </c>
      <c r="O406">
        <v>3.72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 t="s">
        <v>29</v>
      </c>
      <c r="W406" s="1">
        <v>36138</v>
      </c>
      <c r="AH406">
        <v>405</v>
      </c>
      <c r="AI406">
        <f t="shared" si="48"/>
        <v>27.840000000000003</v>
      </c>
      <c r="AJ406">
        <f t="shared" si="49"/>
        <v>60.29</v>
      </c>
      <c r="AK406" s="5">
        <f t="shared" si="50"/>
        <v>3.72</v>
      </c>
      <c r="AL406" s="3">
        <f t="shared" si="51"/>
        <v>5.6640288924558542</v>
      </c>
      <c r="AM406" s="3">
        <f t="shared" si="52"/>
        <v>3.72</v>
      </c>
      <c r="AN406" s="3">
        <f t="shared" si="53"/>
        <v>3.3000000000000002E-2</v>
      </c>
      <c r="AO406" s="3">
        <f t="shared" si="54"/>
        <v>0.78849999999999987</v>
      </c>
      <c r="AP406" s="3">
        <f t="shared" si="55"/>
        <v>0.78849999999999987</v>
      </c>
    </row>
    <row r="407" spans="1:42" x14ac:dyDescent="0.25">
      <c r="A407" t="s">
        <v>23</v>
      </c>
      <c r="B407" t="s">
        <v>24</v>
      </c>
      <c r="C407">
        <v>1994</v>
      </c>
      <c r="D407" t="s">
        <v>332</v>
      </c>
      <c r="E407" t="s">
        <v>450</v>
      </c>
      <c r="F407" t="s">
        <v>27</v>
      </c>
      <c r="G407">
        <v>14</v>
      </c>
      <c r="H407">
        <v>532368.5</v>
      </c>
      <c r="I407">
        <v>6192875.7000000002</v>
      </c>
      <c r="J407">
        <v>96.67</v>
      </c>
      <c r="K407">
        <v>25.58</v>
      </c>
      <c r="L407">
        <v>0.16600000000000001</v>
      </c>
      <c r="M407" t="s">
        <v>33</v>
      </c>
      <c r="N407">
        <v>-999</v>
      </c>
      <c r="O407">
        <v>13.86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 t="s">
        <v>29</v>
      </c>
      <c r="W407" s="1">
        <v>36138</v>
      </c>
      <c r="AH407">
        <v>406</v>
      </c>
      <c r="AI407">
        <f t="shared" si="48"/>
        <v>21.67</v>
      </c>
      <c r="AJ407">
        <f t="shared" si="49"/>
        <v>60.58</v>
      </c>
      <c r="AK407" s="5">
        <f t="shared" si="50"/>
        <v>13.86</v>
      </c>
      <c r="AL407" s="3">
        <f t="shared" si="51"/>
        <v>5.6640288924558542</v>
      </c>
      <c r="AM407" s="3">
        <f t="shared" si="52"/>
        <v>8.1959711075441462</v>
      </c>
      <c r="AN407" s="3">
        <f t="shared" si="53"/>
        <v>0.16600000000000001</v>
      </c>
      <c r="AO407" s="3">
        <f t="shared" si="54"/>
        <v>0.78849999999999987</v>
      </c>
      <c r="AP407" s="3">
        <f t="shared" si="55"/>
        <v>0.78849999999999987</v>
      </c>
    </row>
    <row r="408" spans="1:42" x14ac:dyDescent="0.25">
      <c r="A408" t="s">
        <v>23</v>
      </c>
      <c r="B408" t="s">
        <v>24</v>
      </c>
      <c r="C408">
        <v>1994</v>
      </c>
      <c r="D408" t="s">
        <v>332</v>
      </c>
      <c r="E408" t="s">
        <v>451</v>
      </c>
      <c r="F408" t="s">
        <v>27</v>
      </c>
      <c r="G408">
        <v>14</v>
      </c>
      <c r="H408">
        <v>532371.5</v>
      </c>
      <c r="I408">
        <v>6192870.7000000002</v>
      </c>
      <c r="J408">
        <v>101.75</v>
      </c>
      <c r="K408">
        <v>24.65</v>
      </c>
      <c r="L408">
        <v>7.2999999999999995E-2</v>
      </c>
      <c r="M408" t="s">
        <v>28</v>
      </c>
      <c r="N408">
        <v>-999</v>
      </c>
      <c r="O408">
        <v>8.31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 t="s">
        <v>29</v>
      </c>
      <c r="W408" s="1">
        <v>36138</v>
      </c>
      <c r="AH408">
        <v>407</v>
      </c>
      <c r="AI408">
        <f t="shared" si="48"/>
        <v>26.75</v>
      </c>
      <c r="AJ408">
        <f t="shared" si="49"/>
        <v>59.65</v>
      </c>
      <c r="AK408" s="5">
        <f t="shared" si="50"/>
        <v>8.31</v>
      </c>
      <c r="AL408" s="3">
        <f t="shared" si="51"/>
        <v>5.6640288924558542</v>
      </c>
      <c r="AM408" s="3">
        <f t="shared" si="52"/>
        <v>2.6459711075441463</v>
      </c>
      <c r="AN408" s="3">
        <f t="shared" si="53"/>
        <v>7.2999999999999995E-2</v>
      </c>
      <c r="AO408" s="3">
        <f t="shared" si="54"/>
        <v>0.78849999999999987</v>
      </c>
      <c r="AP408" s="3">
        <f t="shared" si="55"/>
        <v>0.78849999999999987</v>
      </c>
    </row>
    <row r="409" spans="1:42" x14ac:dyDescent="0.25">
      <c r="A409" t="s">
        <v>23</v>
      </c>
      <c r="B409" t="s">
        <v>24</v>
      </c>
      <c r="C409">
        <v>1994</v>
      </c>
      <c r="D409" t="s">
        <v>332</v>
      </c>
      <c r="E409" t="s">
        <v>452</v>
      </c>
      <c r="F409" t="s">
        <v>27</v>
      </c>
      <c r="G409">
        <v>14</v>
      </c>
      <c r="H409">
        <v>532371.5</v>
      </c>
      <c r="I409">
        <v>6192871.7000000002</v>
      </c>
      <c r="J409">
        <v>101.27</v>
      </c>
      <c r="K409">
        <v>24.6</v>
      </c>
      <c r="L409">
        <v>7.4999999999999997E-2</v>
      </c>
      <c r="M409" t="s">
        <v>28</v>
      </c>
      <c r="N409">
        <v>-999</v>
      </c>
      <c r="O409">
        <v>8.51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 t="s">
        <v>29</v>
      </c>
      <c r="W409" s="1">
        <v>36138</v>
      </c>
      <c r="AH409">
        <v>408</v>
      </c>
      <c r="AI409">
        <f t="shared" si="48"/>
        <v>26.269999999999996</v>
      </c>
      <c r="AJ409">
        <f t="shared" si="49"/>
        <v>59.6</v>
      </c>
      <c r="AK409" s="5">
        <f t="shared" si="50"/>
        <v>8.51</v>
      </c>
      <c r="AL409" s="3">
        <f t="shared" si="51"/>
        <v>5.6640288924558542</v>
      </c>
      <c r="AM409" s="3">
        <f t="shared" si="52"/>
        <v>2.8459711075441456</v>
      </c>
      <c r="AN409" s="3">
        <f t="shared" si="53"/>
        <v>7.4999999999999997E-2</v>
      </c>
      <c r="AO409" s="3">
        <f t="shared" si="54"/>
        <v>0.78849999999999987</v>
      </c>
      <c r="AP409" s="3">
        <f t="shared" si="55"/>
        <v>0.78849999999999987</v>
      </c>
    </row>
    <row r="410" spans="1:42" x14ac:dyDescent="0.25">
      <c r="A410" t="s">
        <v>23</v>
      </c>
      <c r="B410" t="s">
        <v>24</v>
      </c>
      <c r="C410">
        <v>1994</v>
      </c>
      <c r="D410" t="s">
        <v>332</v>
      </c>
      <c r="E410" t="s">
        <v>453</v>
      </c>
      <c r="F410" t="s">
        <v>27</v>
      </c>
      <c r="G410">
        <v>14</v>
      </c>
      <c r="H410">
        <v>532368.5</v>
      </c>
      <c r="I410">
        <v>6192874.7000000002</v>
      </c>
      <c r="J410">
        <v>96.67</v>
      </c>
      <c r="K410">
        <v>24.57</v>
      </c>
      <c r="L410">
        <v>0.13300000000000001</v>
      </c>
      <c r="M410" t="s">
        <v>31</v>
      </c>
      <c r="N410">
        <v>-999</v>
      </c>
      <c r="O410">
        <v>12.72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 t="s">
        <v>29</v>
      </c>
      <c r="W410" s="1">
        <v>36138</v>
      </c>
      <c r="AH410">
        <v>409</v>
      </c>
      <c r="AI410">
        <f t="shared" si="48"/>
        <v>21.67</v>
      </c>
      <c r="AJ410">
        <f t="shared" si="49"/>
        <v>59.57</v>
      </c>
      <c r="AK410" s="5">
        <f t="shared" si="50"/>
        <v>12.72</v>
      </c>
      <c r="AL410" s="3">
        <f t="shared" si="51"/>
        <v>5.6640288924558542</v>
      </c>
      <c r="AM410" s="3">
        <f t="shared" si="52"/>
        <v>7.0559711075441465</v>
      </c>
      <c r="AN410" s="3">
        <f t="shared" si="53"/>
        <v>0.13300000000000001</v>
      </c>
      <c r="AO410" s="3">
        <f t="shared" si="54"/>
        <v>0.78849999999999987</v>
      </c>
      <c r="AP410" s="3">
        <f t="shared" si="55"/>
        <v>0.78849999999999987</v>
      </c>
    </row>
    <row r="411" spans="1:42" x14ac:dyDescent="0.25">
      <c r="A411" t="s">
        <v>23</v>
      </c>
      <c r="B411" t="s">
        <v>24</v>
      </c>
      <c r="C411">
        <v>1994</v>
      </c>
      <c r="D411" t="s">
        <v>332</v>
      </c>
      <c r="E411" t="s">
        <v>454</v>
      </c>
      <c r="F411" t="s">
        <v>27</v>
      </c>
      <c r="G411">
        <v>14</v>
      </c>
      <c r="H411">
        <v>532368.5</v>
      </c>
      <c r="I411">
        <v>6192874.7000000002</v>
      </c>
      <c r="J411">
        <v>97.27</v>
      </c>
      <c r="K411">
        <v>24.88</v>
      </c>
      <c r="L411">
        <v>0.108</v>
      </c>
      <c r="M411" t="s">
        <v>265</v>
      </c>
      <c r="N411">
        <v>-999</v>
      </c>
      <c r="O411">
        <v>11.25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 t="s">
        <v>29</v>
      </c>
      <c r="W411" s="1">
        <v>36138</v>
      </c>
      <c r="AH411">
        <v>410</v>
      </c>
      <c r="AI411">
        <f t="shared" si="48"/>
        <v>22.269999999999996</v>
      </c>
      <c r="AJ411">
        <f t="shared" si="49"/>
        <v>59.879999999999995</v>
      </c>
      <c r="AK411" s="5">
        <f t="shared" si="50"/>
        <v>11.25</v>
      </c>
      <c r="AL411" s="3">
        <f t="shared" si="51"/>
        <v>5.6640288924558542</v>
      </c>
      <c r="AM411" s="3">
        <f t="shared" si="52"/>
        <v>5.5859711075441458</v>
      </c>
      <c r="AN411" s="3">
        <f t="shared" si="53"/>
        <v>0.108</v>
      </c>
      <c r="AO411" s="3">
        <f t="shared" si="54"/>
        <v>0.78849999999999987</v>
      </c>
      <c r="AP411" s="3">
        <f t="shared" si="55"/>
        <v>0.78849999999999987</v>
      </c>
    </row>
    <row r="412" spans="1:42" x14ac:dyDescent="0.25">
      <c r="A412" t="s">
        <v>23</v>
      </c>
      <c r="B412" t="s">
        <v>24</v>
      </c>
      <c r="C412">
        <v>1994</v>
      </c>
      <c r="D412" t="s">
        <v>332</v>
      </c>
      <c r="E412" t="s">
        <v>455</v>
      </c>
      <c r="F412" t="s">
        <v>27</v>
      </c>
      <c r="G412">
        <v>14</v>
      </c>
      <c r="H412">
        <v>532369.5</v>
      </c>
      <c r="I412">
        <v>6192872.7000000002</v>
      </c>
      <c r="J412">
        <v>99.09</v>
      </c>
      <c r="K412">
        <v>23.55</v>
      </c>
      <c r="L412">
        <v>9.2999999999999999E-2</v>
      </c>
      <c r="M412" t="s">
        <v>265</v>
      </c>
      <c r="N412">
        <v>-999</v>
      </c>
      <c r="O412">
        <v>10.11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 t="s">
        <v>29</v>
      </c>
      <c r="W412" s="1">
        <v>36138</v>
      </c>
      <c r="AH412">
        <v>411</v>
      </c>
      <c r="AI412">
        <f t="shared" si="48"/>
        <v>24.090000000000003</v>
      </c>
      <c r="AJ412">
        <f t="shared" si="49"/>
        <v>58.55</v>
      </c>
      <c r="AK412" s="5">
        <f t="shared" si="50"/>
        <v>10.11</v>
      </c>
      <c r="AL412" s="3">
        <f t="shared" si="51"/>
        <v>5.6640288924558542</v>
      </c>
      <c r="AM412" s="3">
        <f t="shared" si="52"/>
        <v>4.4459711075441453</v>
      </c>
      <c r="AN412" s="3">
        <f t="shared" si="53"/>
        <v>9.2999999999999999E-2</v>
      </c>
      <c r="AO412" s="3">
        <f t="shared" si="54"/>
        <v>0.78849999999999987</v>
      </c>
      <c r="AP412" s="3">
        <f t="shared" si="55"/>
        <v>0.78849999999999987</v>
      </c>
    </row>
    <row r="413" spans="1:42" x14ac:dyDescent="0.25">
      <c r="A413" t="s">
        <v>23</v>
      </c>
      <c r="B413" t="s">
        <v>24</v>
      </c>
      <c r="C413">
        <v>1994</v>
      </c>
      <c r="D413" t="s">
        <v>332</v>
      </c>
      <c r="E413" t="s">
        <v>456</v>
      </c>
      <c r="F413" t="s">
        <v>27</v>
      </c>
      <c r="G413">
        <v>14</v>
      </c>
      <c r="H413">
        <v>532368.5</v>
      </c>
      <c r="I413">
        <v>6192873.7000000002</v>
      </c>
      <c r="J413">
        <v>97.19</v>
      </c>
      <c r="K413">
        <v>24.14</v>
      </c>
      <c r="L413">
        <v>8.6999999999999994E-2</v>
      </c>
      <c r="M413" t="s">
        <v>265</v>
      </c>
      <c r="N413">
        <v>-999</v>
      </c>
      <c r="O413">
        <v>9.61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 t="s">
        <v>29</v>
      </c>
      <c r="W413" s="1">
        <v>36138</v>
      </c>
      <c r="AH413">
        <v>412</v>
      </c>
      <c r="AI413">
        <f t="shared" si="48"/>
        <v>22.189999999999998</v>
      </c>
      <c r="AJ413">
        <f t="shared" si="49"/>
        <v>59.14</v>
      </c>
      <c r="AK413" s="5">
        <f t="shared" si="50"/>
        <v>9.61</v>
      </c>
      <c r="AL413" s="3">
        <f t="shared" si="51"/>
        <v>5.6640288924558542</v>
      </c>
      <c r="AM413" s="3">
        <f t="shared" si="52"/>
        <v>3.9459711075441453</v>
      </c>
      <c r="AN413" s="3">
        <f t="shared" si="53"/>
        <v>8.6999999999999994E-2</v>
      </c>
      <c r="AO413" s="3">
        <f t="shared" si="54"/>
        <v>0.78849999999999987</v>
      </c>
      <c r="AP413" s="3">
        <f t="shared" si="55"/>
        <v>0.78849999999999987</v>
      </c>
    </row>
    <row r="414" spans="1:42" x14ac:dyDescent="0.25">
      <c r="A414" t="s">
        <v>23</v>
      </c>
      <c r="B414" t="s">
        <v>24</v>
      </c>
      <c r="C414">
        <v>1994</v>
      </c>
      <c r="D414" t="s">
        <v>332</v>
      </c>
      <c r="E414" t="s">
        <v>457</v>
      </c>
      <c r="F414" t="s">
        <v>27</v>
      </c>
      <c r="G414">
        <v>14</v>
      </c>
      <c r="H414">
        <v>532372.5</v>
      </c>
      <c r="I414">
        <v>6192874.7000000002</v>
      </c>
      <c r="J414">
        <v>99.81</v>
      </c>
      <c r="K414">
        <v>27.79</v>
      </c>
      <c r="L414">
        <v>0.13300000000000001</v>
      </c>
      <c r="M414" t="s">
        <v>265</v>
      </c>
      <c r="N414">
        <v>-999</v>
      </c>
      <c r="O414">
        <v>12.72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 t="s">
        <v>29</v>
      </c>
      <c r="W414" s="1">
        <v>36138</v>
      </c>
      <c r="AH414">
        <v>413</v>
      </c>
      <c r="AI414">
        <f t="shared" si="48"/>
        <v>24.810000000000002</v>
      </c>
      <c r="AJ414">
        <f t="shared" si="49"/>
        <v>62.79</v>
      </c>
      <c r="AK414" s="5">
        <f t="shared" si="50"/>
        <v>12.72</v>
      </c>
      <c r="AL414" s="3">
        <f t="shared" si="51"/>
        <v>5.6640288924558542</v>
      </c>
      <c r="AM414" s="3">
        <f t="shared" si="52"/>
        <v>7.0559711075441465</v>
      </c>
      <c r="AN414" s="3">
        <f t="shared" si="53"/>
        <v>0.13300000000000001</v>
      </c>
      <c r="AO414" s="3">
        <f t="shared" si="54"/>
        <v>0.78849999999999987</v>
      </c>
      <c r="AP414" s="3">
        <f t="shared" si="55"/>
        <v>0.78849999999999987</v>
      </c>
    </row>
    <row r="415" spans="1:42" x14ac:dyDescent="0.25">
      <c r="A415" t="s">
        <v>23</v>
      </c>
      <c r="B415" t="s">
        <v>24</v>
      </c>
      <c r="C415">
        <v>1994</v>
      </c>
      <c r="D415" t="s">
        <v>332</v>
      </c>
      <c r="E415" t="s">
        <v>458</v>
      </c>
      <c r="F415" t="s">
        <v>27</v>
      </c>
      <c r="G415">
        <v>14</v>
      </c>
      <c r="H415">
        <v>532371.5</v>
      </c>
      <c r="I415">
        <v>6192875.7000000002</v>
      </c>
      <c r="J415">
        <v>98.18</v>
      </c>
      <c r="K415">
        <v>27.06</v>
      </c>
      <c r="L415">
        <v>0.13</v>
      </c>
      <c r="M415" t="s">
        <v>33</v>
      </c>
      <c r="N415">
        <v>-999</v>
      </c>
      <c r="O415">
        <v>12.57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 t="s">
        <v>29</v>
      </c>
      <c r="W415" s="1">
        <v>36138</v>
      </c>
      <c r="AH415">
        <v>414</v>
      </c>
      <c r="AI415">
        <f t="shared" si="48"/>
        <v>23.180000000000007</v>
      </c>
      <c r="AJ415">
        <f t="shared" si="49"/>
        <v>62.06</v>
      </c>
      <c r="AK415" s="5">
        <f t="shared" si="50"/>
        <v>12.57</v>
      </c>
      <c r="AL415" s="3">
        <f t="shared" si="51"/>
        <v>5.6640288924558542</v>
      </c>
      <c r="AM415" s="3">
        <f t="shared" si="52"/>
        <v>6.9059711075441461</v>
      </c>
      <c r="AN415" s="3">
        <f t="shared" si="53"/>
        <v>0.13</v>
      </c>
      <c r="AO415" s="3">
        <f t="shared" si="54"/>
        <v>0.78849999999999987</v>
      </c>
      <c r="AP415" s="3">
        <f t="shared" si="55"/>
        <v>0.78849999999999987</v>
      </c>
    </row>
    <row r="416" spans="1:42" x14ac:dyDescent="0.25">
      <c r="A416" t="s">
        <v>23</v>
      </c>
      <c r="B416" t="s">
        <v>24</v>
      </c>
      <c r="C416">
        <v>1994</v>
      </c>
      <c r="D416" t="s">
        <v>332</v>
      </c>
      <c r="E416" t="s">
        <v>459</v>
      </c>
      <c r="F416" t="s">
        <v>27</v>
      </c>
      <c r="G416">
        <v>14</v>
      </c>
      <c r="H416">
        <v>532371.5</v>
      </c>
      <c r="I416">
        <v>6192875.7000000002</v>
      </c>
      <c r="J416">
        <v>97.76</v>
      </c>
      <c r="K416">
        <v>27.55</v>
      </c>
      <c r="L416">
        <v>0.13600000000000001</v>
      </c>
      <c r="M416" t="s">
        <v>33</v>
      </c>
      <c r="N416">
        <v>-999</v>
      </c>
      <c r="O416">
        <v>12.86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 t="s">
        <v>29</v>
      </c>
      <c r="W416" s="1">
        <v>36138</v>
      </c>
      <c r="AH416">
        <v>415</v>
      </c>
      <c r="AI416">
        <f t="shared" si="48"/>
        <v>22.760000000000005</v>
      </c>
      <c r="AJ416">
        <f t="shared" si="49"/>
        <v>62.55</v>
      </c>
      <c r="AK416" s="5">
        <f t="shared" si="50"/>
        <v>12.86</v>
      </c>
      <c r="AL416" s="3">
        <f t="shared" si="51"/>
        <v>5.6640288924558542</v>
      </c>
      <c r="AM416" s="3">
        <f t="shared" si="52"/>
        <v>7.1959711075441453</v>
      </c>
      <c r="AN416" s="3">
        <f t="shared" si="53"/>
        <v>0.13600000000000001</v>
      </c>
      <c r="AO416" s="3">
        <f t="shared" si="54"/>
        <v>0.78849999999999987</v>
      </c>
      <c r="AP416" s="3">
        <f t="shared" si="55"/>
        <v>0.78849999999999987</v>
      </c>
    </row>
    <row r="417" spans="1:42" x14ac:dyDescent="0.25">
      <c r="A417" t="s">
        <v>23</v>
      </c>
      <c r="B417" t="s">
        <v>24</v>
      </c>
      <c r="C417">
        <v>1994</v>
      </c>
      <c r="D417" t="s">
        <v>332</v>
      </c>
      <c r="E417" t="s">
        <v>460</v>
      </c>
      <c r="F417" t="s">
        <v>27</v>
      </c>
      <c r="G417">
        <v>14</v>
      </c>
      <c r="H417">
        <v>532372.5</v>
      </c>
      <c r="I417">
        <v>6192876.7000000002</v>
      </c>
      <c r="J417">
        <v>98.71</v>
      </c>
      <c r="K417">
        <v>29.18</v>
      </c>
      <c r="L417">
        <v>7.1999999999999995E-2</v>
      </c>
      <c r="M417" t="s">
        <v>31</v>
      </c>
      <c r="N417">
        <v>-999</v>
      </c>
      <c r="O417">
        <v>8.2100000000000009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 t="s">
        <v>29</v>
      </c>
      <c r="W417" s="1">
        <v>36138</v>
      </c>
      <c r="AH417">
        <v>416</v>
      </c>
      <c r="AI417">
        <f t="shared" si="48"/>
        <v>23.709999999999994</v>
      </c>
      <c r="AJ417">
        <f t="shared" si="49"/>
        <v>64.180000000000007</v>
      </c>
      <c r="AK417" s="5">
        <f t="shared" si="50"/>
        <v>8.2100000000000009</v>
      </c>
      <c r="AL417" s="3">
        <f t="shared" si="51"/>
        <v>5.6640288924558542</v>
      </c>
      <c r="AM417" s="3">
        <f t="shared" si="52"/>
        <v>2.5459711075441467</v>
      </c>
      <c r="AN417" s="3">
        <f t="shared" si="53"/>
        <v>7.1999999999999995E-2</v>
      </c>
      <c r="AO417" s="3">
        <f t="shared" si="54"/>
        <v>0.78849999999999987</v>
      </c>
      <c r="AP417" s="3">
        <f t="shared" si="55"/>
        <v>0.78849999999999987</v>
      </c>
    </row>
    <row r="418" spans="1:42" x14ac:dyDescent="0.25">
      <c r="A418" t="s">
        <v>23</v>
      </c>
      <c r="B418" t="s">
        <v>24</v>
      </c>
      <c r="C418">
        <v>1994</v>
      </c>
      <c r="D418" t="s">
        <v>332</v>
      </c>
      <c r="E418" t="s">
        <v>461</v>
      </c>
      <c r="F418" t="s">
        <v>27</v>
      </c>
      <c r="G418">
        <v>14</v>
      </c>
      <c r="H418">
        <v>532372.5</v>
      </c>
      <c r="I418">
        <v>6192875.7000000002</v>
      </c>
      <c r="J418">
        <v>98.74</v>
      </c>
      <c r="K418">
        <v>27.84</v>
      </c>
      <c r="L418">
        <v>0.08</v>
      </c>
      <c r="M418" t="s">
        <v>31</v>
      </c>
      <c r="N418">
        <v>-999</v>
      </c>
      <c r="O418">
        <v>8.98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 t="s">
        <v>29</v>
      </c>
      <c r="W418" s="1">
        <v>36138</v>
      </c>
      <c r="AH418">
        <v>417</v>
      </c>
      <c r="AI418">
        <f t="shared" si="48"/>
        <v>23.739999999999995</v>
      </c>
      <c r="AJ418">
        <f t="shared" si="49"/>
        <v>62.84</v>
      </c>
      <c r="AK418" s="5">
        <f t="shared" si="50"/>
        <v>8.98</v>
      </c>
      <c r="AL418" s="3">
        <f t="shared" si="51"/>
        <v>5.6640288924558542</v>
      </c>
      <c r="AM418" s="3">
        <f t="shared" si="52"/>
        <v>3.3159711075441463</v>
      </c>
      <c r="AN418" s="3">
        <f t="shared" si="53"/>
        <v>0.08</v>
      </c>
      <c r="AO418" s="3">
        <f t="shared" si="54"/>
        <v>0.78849999999999987</v>
      </c>
      <c r="AP418" s="3">
        <f t="shared" si="55"/>
        <v>0.78849999999999987</v>
      </c>
    </row>
    <row r="419" spans="1:42" x14ac:dyDescent="0.25">
      <c r="A419" t="s">
        <v>23</v>
      </c>
      <c r="B419" t="s">
        <v>24</v>
      </c>
      <c r="C419">
        <v>1994</v>
      </c>
      <c r="D419" t="s">
        <v>332</v>
      </c>
      <c r="E419" t="s">
        <v>462</v>
      </c>
      <c r="F419" t="s">
        <v>27</v>
      </c>
      <c r="G419">
        <v>14</v>
      </c>
      <c r="H419">
        <v>532367.5</v>
      </c>
      <c r="I419">
        <v>6192875.7000000002</v>
      </c>
      <c r="J419">
        <v>95.59</v>
      </c>
      <c r="K419">
        <v>24.56</v>
      </c>
      <c r="L419">
        <v>0.161</v>
      </c>
      <c r="M419" t="s">
        <v>33</v>
      </c>
      <c r="N419">
        <v>-999</v>
      </c>
      <c r="O419">
        <v>13.75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 t="s">
        <v>29</v>
      </c>
      <c r="W419" s="1">
        <v>36138</v>
      </c>
      <c r="AH419">
        <v>418</v>
      </c>
      <c r="AI419">
        <f t="shared" si="48"/>
        <v>20.590000000000003</v>
      </c>
      <c r="AJ419">
        <f t="shared" si="49"/>
        <v>59.56</v>
      </c>
      <c r="AK419" s="5">
        <f t="shared" si="50"/>
        <v>13.75</v>
      </c>
      <c r="AL419" s="3">
        <f t="shared" si="51"/>
        <v>5.6640288924558542</v>
      </c>
      <c r="AM419" s="3">
        <f t="shared" si="52"/>
        <v>8.0859711075441467</v>
      </c>
      <c r="AN419" s="3">
        <f t="shared" si="53"/>
        <v>0.161</v>
      </c>
      <c r="AO419" s="3">
        <f t="shared" si="54"/>
        <v>0.78849999999999987</v>
      </c>
      <c r="AP419" s="3">
        <f t="shared" si="55"/>
        <v>0.78849999999999987</v>
      </c>
    </row>
    <row r="420" spans="1:42" x14ac:dyDescent="0.25">
      <c r="A420" t="s">
        <v>23</v>
      </c>
      <c r="B420" t="s">
        <v>24</v>
      </c>
      <c r="C420">
        <v>1994</v>
      </c>
      <c r="D420" t="s">
        <v>463</v>
      </c>
      <c r="E420" t="s">
        <v>464</v>
      </c>
      <c r="F420" t="s">
        <v>27</v>
      </c>
      <c r="G420">
        <v>14</v>
      </c>
      <c r="H420">
        <v>532349.5</v>
      </c>
      <c r="I420">
        <v>6192849.7000000002</v>
      </c>
      <c r="J420">
        <v>101.23</v>
      </c>
      <c r="K420">
        <v>-6.56</v>
      </c>
      <c r="L420">
        <v>7.1999999999999995E-2</v>
      </c>
      <c r="M420" t="s">
        <v>265</v>
      </c>
      <c r="N420">
        <v>-999</v>
      </c>
      <c r="O420">
        <v>8.2100000000000009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 t="s">
        <v>29</v>
      </c>
      <c r="W420" s="1">
        <v>36138</v>
      </c>
      <c r="AH420">
        <v>419</v>
      </c>
      <c r="AI420">
        <f t="shared" si="48"/>
        <v>26.230000000000004</v>
      </c>
      <c r="AJ420">
        <f t="shared" si="49"/>
        <v>28.44</v>
      </c>
      <c r="AK420" s="5">
        <f t="shared" si="50"/>
        <v>8.2100000000000009</v>
      </c>
      <c r="AL420" s="3">
        <f t="shared" si="51"/>
        <v>5.6640288924558542</v>
      </c>
      <c r="AM420" s="3">
        <f t="shared" si="52"/>
        <v>2.5459711075441467</v>
      </c>
      <c r="AN420" s="3">
        <f t="shared" si="53"/>
        <v>7.1999999999999995E-2</v>
      </c>
      <c r="AO420" s="3">
        <f t="shared" si="54"/>
        <v>0.78849999999999987</v>
      </c>
      <c r="AP420" s="3">
        <f t="shared" si="55"/>
        <v>0.78849999999999987</v>
      </c>
    </row>
    <row r="421" spans="1:42" x14ac:dyDescent="0.25">
      <c r="A421" t="s">
        <v>23</v>
      </c>
      <c r="B421" t="s">
        <v>24</v>
      </c>
      <c r="C421">
        <v>1994</v>
      </c>
      <c r="D421" t="s">
        <v>463</v>
      </c>
      <c r="E421" t="s">
        <v>465</v>
      </c>
      <c r="F421" t="s">
        <v>27</v>
      </c>
      <c r="G421">
        <v>14</v>
      </c>
      <c r="H421">
        <v>532348.5</v>
      </c>
      <c r="I421">
        <v>6192848.7000000002</v>
      </c>
      <c r="J421">
        <v>101.25</v>
      </c>
      <c r="K421">
        <v>-8.0399999999999991</v>
      </c>
      <c r="L421">
        <v>5.6000000000000001E-2</v>
      </c>
      <c r="M421" t="s">
        <v>28</v>
      </c>
      <c r="N421">
        <v>-999</v>
      </c>
      <c r="O421">
        <v>6.52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 t="s">
        <v>29</v>
      </c>
      <c r="W421" s="1">
        <v>36138</v>
      </c>
      <c r="AH421">
        <v>420</v>
      </c>
      <c r="AI421">
        <f t="shared" si="48"/>
        <v>26.25</v>
      </c>
      <c r="AJ421">
        <f t="shared" si="49"/>
        <v>26.96</v>
      </c>
      <c r="AK421" s="5">
        <f t="shared" si="50"/>
        <v>6.52</v>
      </c>
      <c r="AL421" s="3">
        <f t="shared" si="51"/>
        <v>5.6640288924558542</v>
      </c>
      <c r="AM421" s="3">
        <f t="shared" si="52"/>
        <v>0.8559711075441454</v>
      </c>
      <c r="AN421" s="3">
        <f t="shared" si="53"/>
        <v>5.6000000000000001E-2</v>
      </c>
      <c r="AO421" s="3">
        <f t="shared" si="54"/>
        <v>0.78849999999999987</v>
      </c>
      <c r="AP421" s="3">
        <f t="shared" si="55"/>
        <v>0.78849999999999987</v>
      </c>
    </row>
    <row r="422" spans="1:42" x14ac:dyDescent="0.25">
      <c r="A422" t="s">
        <v>23</v>
      </c>
      <c r="B422" t="s">
        <v>24</v>
      </c>
      <c r="C422">
        <v>1994</v>
      </c>
      <c r="D422" t="s">
        <v>463</v>
      </c>
      <c r="E422" t="s">
        <v>466</v>
      </c>
      <c r="F422" t="s">
        <v>27</v>
      </c>
      <c r="G422">
        <v>14</v>
      </c>
      <c r="H422">
        <v>532348.5</v>
      </c>
      <c r="I422">
        <v>6192847.7000000002</v>
      </c>
      <c r="J422">
        <v>102</v>
      </c>
      <c r="K422">
        <v>-8.69</v>
      </c>
      <c r="L422">
        <v>0.151</v>
      </c>
      <c r="M422" t="s">
        <v>33</v>
      </c>
      <c r="N422">
        <v>13.83</v>
      </c>
      <c r="O422">
        <v>13.45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 t="s">
        <v>29</v>
      </c>
      <c r="W422" s="1">
        <v>36138</v>
      </c>
      <c r="AH422">
        <v>421</v>
      </c>
      <c r="AI422">
        <f t="shared" si="48"/>
        <v>27</v>
      </c>
      <c r="AJ422">
        <f t="shared" si="49"/>
        <v>26.310000000000002</v>
      </c>
      <c r="AK422" s="5">
        <f t="shared" si="50"/>
        <v>13.83</v>
      </c>
      <c r="AL422" s="3">
        <f t="shared" si="51"/>
        <v>5.6640288924558542</v>
      </c>
      <c r="AM422" s="3">
        <f t="shared" si="52"/>
        <v>8.165971107544145</v>
      </c>
      <c r="AN422" s="3">
        <f t="shared" si="53"/>
        <v>0.151</v>
      </c>
      <c r="AO422" s="3">
        <f t="shared" si="54"/>
        <v>0.78849999999999987</v>
      </c>
      <c r="AP422" s="3">
        <f t="shared" si="55"/>
        <v>0.78849999999999987</v>
      </c>
    </row>
    <row r="423" spans="1:42" x14ac:dyDescent="0.25">
      <c r="A423" t="s">
        <v>23</v>
      </c>
      <c r="B423" t="s">
        <v>24</v>
      </c>
      <c r="C423">
        <v>1994</v>
      </c>
      <c r="D423" t="s">
        <v>463</v>
      </c>
      <c r="E423" t="s">
        <v>467</v>
      </c>
      <c r="F423" t="s">
        <v>27</v>
      </c>
      <c r="G423">
        <v>14</v>
      </c>
      <c r="H423">
        <v>532347.5</v>
      </c>
      <c r="I423">
        <v>6192846.7000000002</v>
      </c>
      <c r="J423">
        <v>101.77</v>
      </c>
      <c r="K423">
        <v>-10.1</v>
      </c>
      <c r="L423">
        <v>0.152</v>
      </c>
      <c r="M423" t="s">
        <v>31</v>
      </c>
      <c r="N423">
        <v>15.93</v>
      </c>
      <c r="O423">
        <v>13.49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 t="s">
        <v>29</v>
      </c>
      <c r="W423" s="1">
        <v>36138</v>
      </c>
      <c r="AH423">
        <v>422</v>
      </c>
      <c r="AI423">
        <f t="shared" si="48"/>
        <v>26.769999999999996</v>
      </c>
      <c r="AJ423">
        <f t="shared" si="49"/>
        <v>24.9</v>
      </c>
      <c r="AK423" s="5">
        <f t="shared" si="50"/>
        <v>15.93</v>
      </c>
      <c r="AL423" s="3">
        <f t="shared" si="51"/>
        <v>5.6640288924558542</v>
      </c>
      <c r="AM423" s="3">
        <f t="shared" si="52"/>
        <v>10.265971107544146</v>
      </c>
      <c r="AN423" s="3">
        <f t="shared" si="53"/>
        <v>0.152</v>
      </c>
      <c r="AO423" s="3">
        <f t="shared" si="54"/>
        <v>0.78849999999999987</v>
      </c>
      <c r="AP423" s="3">
        <f t="shared" si="55"/>
        <v>0.78849999999999987</v>
      </c>
    </row>
    <row r="424" spans="1:42" x14ac:dyDescent="0.25">
      <c r="A424" t="s">
        <v>23</v>
      </c>
      <c r="B424" t="s">
        <v>24</v>
      </c>
      <c r="C424">
        <v>1994</v>
      </c>
      <c r="D424" t="s">
        <v>463</v>
      </c>
      <c r="E424" t="s">
        <v>468</v>
      </c>
      <c r="F424" t="s">
        <v>27</v>
      </c>
      <c r="G424">
        <v>14</v>
      </c>
      <c r="H424">
        <v>532347.5</v>
      </c>
      <c r="I424">
        <v>6192847.7000000002</v>
      </c>
      <c r="J424">
        <v>101.15</v>
      </c>
      <c r="K424">
        <v>-9.84</v>
      </c>
      <c r="L424">
        <v>6.0999999999999999E-2</v>
      </c>
      <c r="M424" t="s">
        <v>265</v>
      </c>
      <c r="N424">
        <v>6.25</v>
      </c>
      <c r="O424">
        <v>7.07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 t="s">
        <v>29</v>
      </c>
      <c r="W424" s="1">
        <v>36138</v>
      </c>
      <c r="AH424">
        <v>423</v>
      </c>
      <c r="AI424">
        <f t="shared" si="48"/>
        <v>26.150000000000006</v>
      </c>
      <c r="AJ424">
        <f t="shared" si="49"/>
        <v>25.16</v>
      </c>
      <c r="AK424" s="5">
        <f t="shared" si="50"/>
        <v>6.25</v>
      </c>
      <c r="AL424" s="3">
        <f t="shared" si="51"/>
        <v>5.6640288924558542</v>
      </c>
      <c r="AM424" s="3">
        <f t="shared" si="52"/>
        <v>0.58597110754414583</v>
      </c>
      <c r="AN424" s="3">
        <f t="shared" si="53"/>
        <v>6.0999999999999999E-2</v>
      </c>
      <c r="AO424" s="3">
        <f t="shared" si="54"/>
        <v>0.78849999999999987</v>
      </c>
      <c r="AP424" s="3">
        <f t="shared" si="55"/>
        <v>0.78849999999999987</v>
      </c>
    </row>
    <row r="425" spans="1:42" x14ac:dyDescent="0.25">
      <c r="A425" t="s">
        <v>23</v>
      </c>
      <c r="B425" t="s">
        <v>24</v>
      </c>
      <c r="C425">
        <v>1994</v>
      </c>
      <c r="D425" t="s">
        <v>469</v>
      </c>
      <c r="E425" t="s">
        <v>470</v>
      </c>
      <c r="F425" t="s">
        <v>27</v>
      </c>
      <c r="G425">
        <v>14</v>
      </c>
      <c r="H425">
        <v>532347.5</v>
      </c>
      <c r="I425">
        <v>6192844.7000000002</v>
      </c>
      <c r="J425">
        <v>102.96</v>
      </c>
      <c r="K425">
        <v>-11.05</v>
      </c>
      <c r="L425">
        <v>0.115</v>
      </c>
      <c r="M425" t="s">
        <v>33</v>
      </c>
      <c r="N425">
        <v>11.23</v>
      </c>
      <c r="O425">
        <v>11.71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 t="s">
        <v>29</v>
      </c>
      <c r="W425" s="1">
        <v>36138</v>
      </c>
      <c r="AH425">
        <v>424</v>
      </c>
      <c r="AI425">
        <f t="shared" si="48"/>
        <v>27.959999999999994</v>
      </c>
      <c r="AJ425">
        <f t="shared" si="49"/>
        <v>23.95</v>
      </c>
      <c r="AK425" s="5">
        <f t="shared" si="50"/>
        <v>11.23</v>
      </c>
      <c r="AL425" s="3">
        <f t="shared" si="51"/>
        <v>5.6640288924558542</v>
      </c>
      <c r="AM425" s="3">
        <f t="shared" si="52"/>
        <v>5.5659711075441463</v>
      </c>
      <c r="AN425" s="3">
        <f t="shared" si="53"/>
        <v>0.115</v>
      </c>
      <c r="AO425" s="3">
        <f t="shared" si="54"/>
        <v>0.78849999999999987</v>
      </c>
      <c r="AP425" s="3">
        <f t="shared" si="55"/>
        <v>0.78849999999999987</v>
      </c>
    </row>
    <row r="426" spans="1:42" x14ac:dyDescent="0.25">
      <c r="A426" t="s">
        <v>23</v>
      </c>
      <c r="B426" t="s">
        <v>24</v>
      </c>
      <c r="C426">
        <v>1994</v>
      </c>
      <c r="D426" t="s">
        <v>469</v>
      </c>
      <c r="E426" t="s">
        <v>471</v>
      </c>
      <c r="F426" t="s">
        <v>27</v>
      </c>
      <c r="G426">
        <v>14</v>
      </c>
      <c r="H426">
        <v>532348.5</v>
      </c>
      <c r="I426">
        <v>6192844.7000000002</v>
      </c>
      <c r="J426">
        <v>103.39</v>
      </c>
      <c r="K426">
        <v>-10.47</v>
      </c>
      <c r="L426">
        <v>0.113</v>
      </c>
      <c r="M426" t="s">
        <v>31</v>
      </c>
      <c r="N426">
        <v>12.51</v>
      </c>
      <c r="O426">
        <v>11.58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 t="s">
        <v>29</v>
      </c>
      <c r="W426" s="1">
        <v>36138</v>
      </c>
      <c r="AH426">
        <v>425</v>
      </c>
      <c r="AI426">
        <f t="shared" si="48"/>
        <v>28.39</v>
      </c>
      <c r="AJ426">
        <f t="shared" si="49"/>
        <v>24.53</v>
      </c>
      <c r="AK426" s="5">
        <f t="shared" si="50"/>
        <v>12.51</v>
      </c>
      <c r="AL426" s="3">
        <f t="shared" si="51"/>
        <v>5.6640288924558542</v>
      </c>
      <c r="AM426" s="3">
        <f t="shared" si="52"/>
        <v>6.8459711075441456</v>
      </c>
      <c r="AN426" s="3">
        <f t="shared" si="53"/>
        <v>0.113</v>
      </c>
      <c r="AO426" s="3">
        <f t="shared" si="54"/>
        <v>0.78849999999999987</v>
      </c>
      <c r="AP426" s="3">
        <f t="shared" si="55"/>
        <v>0.78849999999999987</v>
      </c>
    </row>
    <row r="427" spans="1:42" x14ac:dyDescent="0.25">
      <c r="A427" t="s">
        <v>23</v>
      </c>
      <c r="B427" t="s">
        <v>24</v>
      </c>
      <c r="C427">
        <v>1994</v>
      </c>
      <c r="D427" t="s">
        <v>469</v>
      </c>
      <c r="E427" t="s">
        <v>472</v>
      </c>
      <c r="F427" t="s">
        <v>27</v>
      </c>
      <c r="G427">
        <v>14</v>
      </c>
      <c r="H427">
        <v>532349.5</v>
      </c>
      <c r="I427">
        <v>6192843.7000000002</v>
      </c>
      <c r="J427">
        <v>105.05</v>
      </c>
      <c r="K427">
        <v>-10.63</v>
      </c>
      <c r="L427">
        <v>0.17399999999999999</v>
      </c>
      <c r="M427" t="s">
        <v>31</v>
      </c>
      <c r="N427">
        <v>-999</v>
      </c>
      <c r="O427">
        <v>14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 t="s">
        <v>29</v>
      </c>
      <c r="W427" s="1">
        <v>36138</v>
      </c>
      <c r="AH427">
        <v>426</v>
      </c>
      <c r="AI427">
        <f t="shared" si="48"/>
        <v>30.049999999999997</v>
      </c>
      <c r="AJ427">
        <f t="shared" si="49"/>
        <v>24.369999999999997</v>
      </c>
      <c r="AK427" s="5">
        <f t="shared" si="50"/>
        <v>14</v>
      </c>
      <c r="AL427" s="3">
        <f t="shared" si="51"/>
        <v>5.6640288924558542</v>
      </c>
      <c r="AM427" s="3">
        <f t="shared" si="52"/>
        <v>8.3359711075441467</v>
      </c>
      <c r="AN427" s="3">
        <f t="shared" si="53"/>
        <v>0.17399999999999999</v>
      </c>
      <c r="AO427" s="3">
        <f t="shared" si="54"/>
        <v>0.78849999999999987</v>
      </c>
      <c r="AP427" s="3">
        <f t="shared" si="55"/>
        <v>0.78849999999999987</v>
      </c>
    </row>
    <row r="428" spans="1:42" x14ac:dyDescent="0.25">
      <c r="A428" t="s">
        <v>23</v>
      </c>
      <c r="B428" t="s">
        <v>24</v>
      </c>
      <c r="C428">
        <v>1994</v>
      </c>
      <c r="D428" t="s">
        <v>469</v>
      </c>
      <c r="E428" t="s">
        <v>473</v>
      </c>
      <c r="F428" t="s">
        <v>27</v>
      </c>
      <c r="G428">
        <v>14</v>
      </c>
      <c r="H428">
        <v>532347.5</v>
      </c>
      <c r="I428">
        <v>6192842.7000000002</v>
      </c>
      <c r="J428">
        <v>104.77</v>
      </c>
      <c r="K428">
        <v>-12.53</v>
      </c>
      <c r="L428">
        <v>0.04</v>
      </c>
      <c r="M428" t="s">
        <v>28</v>
      </c>
      <c r="N428">
        <v>5.26</v>
      </c>
      <c r="O428">
        <v>4.62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 t="s">
        <v>29</v>
      </c>
      <c r="W428" s="1">
        <v>36138</v>
      </c>
      <c r="AH428">
        <v>427</v>
      </c>
      <c r="AI428">
        <f t="shared" si="48"/>
        <v>29.769999999999996</v>
      </c>
      <c r="AJ428">
        <f t="shared" si="49"/>
        <v>22.47</v>
      </c>
      <c r="AK428" s="5">
        <f t="shared" si="50"/>
        <v>5.26</v>
      </c>
      <c r="AL428" s="3">
        <f t="shared" si="51"/>
        <v>5.6640288924558542</v>
      </c>
      <c r="AM428" s="3">
        <f t="shared" si="52"/>
        <v>5.26</v>
      </c>
      <c r="AN428" s="3">
        <f t="shared" si="53"/>
        <v>0.04</v>
      </c>
      <c r="AO428" s="3">
        <f t="shared" si="54"/>
        <v>0.78849999999999987</v>
      </c>
      <c r="AP428" s="3">
        <f t="shared" si="55"/>
        <v>0.78849999999999987</v>
      </c>
    </row>
    <row r="429" spans="1:42" x14ac:dyDescent="0.25">
      <c r="A429" t="s">
        <v>23</v>
      </c>
      <c r="B429" t="s">
        <v>24</v>
      </c>
      <c r="C429">
        <v>1994</v>
      </c>
      <c r="D429" t="s">
        <v>469</v>
      </c>
      <c r="E429" t="s">
        <v>474</v>
      </c>
      <c r="F429" t="s">
        <v>27</v>
      </c>
      <c r="G429">
        <v>14</v>
      </c>
      <c r="H429">
        <v>532346.5</v>
      </c>
      <c r="I429">
        <v>6192842.7000000002</v>
      </c>
      <c r="J429">
        <v>104.13</v>
      </c>
      <c r="K429">
        <v>-13.67</v>
      </c>
      <c r="L429">
        <v>8.7999999999999995E-2</v>
      </c>
      <c r="M429" t="s">
        <v>31</v>
      </c>
      <c r="N429">
        <v>-999</v>
      </c>
      <c r="O429">
        <v>9.69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 t="s">
        <v>29</v>
      </c>
      <c r="W429" s="1">
        <v>36138</v>
      </c>
      <c r="AH429">
        <v>428</v>
      </c>
      <c r="AI429">
        <f t="shared" si="48"/>
        <v>29.129999999999995</v>
      </c>
      <c r="AJ429">
        <f t="shared" si="49"/>
        <v>21.33</v>
      </c>
      <c r="AK429" s="5">
        <f t="shared" si="50"/>
        <v>9.69</v>
      </c>
      <c r="AL429" s="3">
        <f t="shared" si="51"/>
        <v>5.6640288924558542</v>
      </c>
      <c r="AM429" s="3">
        <f t="shared" si="52"/>
        <v>4.0259711075441453</v>
      </c>
      <c r="AN429" s="3">
        <f t="shared" si="53"/>
        <v>8.7999999999999995E-2</v>
      </c>
      <c r="AO429" s="3">
        <f t="shared" si="54"/>
        <v>0.78849999999999987</v>
      </c>
      <c r="AP429" s="3">
        <f t="shared" si="55"/>
        <v>0.78849999999999987</v>
      </c>
    </row>
    <row r="430" spans="1:42" x14ac:dyDescent="0.25">
      <c r="A430" t="s">
        <v>23</v>
      </c>
      <c r="B430" t="s">
        <v>24</v>
      </c>
      <c r="C430">
        <v>1994</v>
      </c>
      <c r="D430" t="s">
        <v>469</v>
      </c>
      <c r="E430" t="s">
        <v>475</v>
      </c>
      <c r="F430" t="s">
        <v>27</v>
      </c>
      <c r="G430">
        <v>14</v>
      </c>
      <c r="H430">
        <v>532346.5</v>
      </c>
      <c r="I430">
        <v>6192841.7000000002</v>
      </c>
      <c r="J430">
        <v>104.55</v>
      </c>
      <c r="K430">
        <v>-13.9</v>
      </c>
      <c r="L430">
        <v>0.129</v>
      </c>
      <c r="M430" t="s">
        <v>31</v>
      </c>
      <c r="N430">
        <v>-999</v>
      </c>
      <c r="O430">
        <v>12.52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 t="s">
        <v>29</v>
      </c>
      <c r="W430" s="1">
        <v>36138</v>
      </c>
      <c r="AH430">
        <v>429</v>
      </c>
      <c r="AI430">
        <f t="shared" si="48"/>
        <v>29.549999999999997</v>
      </c>
      <c r="AJ430">
        <f t="shared" si="49"/>
        <v>21.1</v>
      </c>
      <c r="AK430" s="5">
        <f t="shared" si="50"/>
        <v>12.52</v>
      </c>
      <c r="AL430" s="3">
        <f t="shared" si="51"/>
        <v>5.6640288924558542</v>
      </c>
      <c r="AM430" s="3">
        <f t="shared" si="52"/>
        <v>6.8559711075441454</v>
      </c>
      <c r="AN430" s="3">
        <f t="shared" si="53"/>
        <v>0.129</v>
      </c>
      <c r="AO430" s="3">
        <f t="shared" si="54"/>
        <v>0.78849999999999987</v>
      </c>
      <c r="AP430" s="3">
        <f t="shared" si="55"/>
        <v>0.78849999999999987</v>
      </c>
    </row>
    <row r="431" spans="1:42" x14ac:dyDescent="0.25">
      <c r="A431" t="s">
        <v>23</v>
      </c>
      <c r="B431" t="s">
        <v>24</v>
      </c>
      <c r="C431">
        <v>1994</v>
      </c>
      <c r="D431" t="s">
        <v>469</v>
      </c>
      <c r="E431" t="s">
        <v>476</v>
      </c>
      <c r="F431" t="s">
        <v>27</v>
      </c>
      <c r="G431">
        <v>14</v>
      </c>
      <c r="H431">
        <v>532347.5</v>
      </c>
      <c r="I431">
        <v>6192841.7000000002</v>
      </c>
      <c r="J431">
        <v>105.35</v>
      </c>
      <c r="K431">
        <v>-12.88</v>
      </c>
      <c r="L431">
        <v>6.0999999999999999E-2</v>
      </c>
      <c r="M431" t="s">
        <v>265</v>
      </c>
      <c r="N431">
        <v>7.03</v>
      </c>
      <c r="O431">
        <v>7.07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 t="s">
        <v>29</v>
      </c>
      <c r="W431" s="1">
        <v>36138</v>
      </c>
      <c r="AH431">
        <v>430</v>
      </c>
      <c r="AI431">
        <f t="shared" si="48"/>
        <v>30.349999999999994</v>
      </c>
      <c r="AJ431">
        <f t="shared" si="49"/>
        <v>22.119999999999997</v>
      </c>
      <c r="AK431" s="5">
        <f t="shared" si="50"/>
        <v>7.03</v>
      </c>
      <c r="AL431" s="3">
        <f t="shared" si="51"/>
        <v>5.6640288924558542</v>
      </c>
      <c r="AM431" s="3">
        <f t="shared" si="52"/>
        <v>1.3659711075441461</v>
      </c>
      <c r="AN431" s="3">
        <f t="shared" si="53"/>
        <v>6.0999999999999999E-2</v>
      </c>
      <c r="AO431" s="3">
        <f t="shared" si="54"/>
        <v>0.78849999999999987</v>
      </c>
      <c r="AP431" s="3">
        <f t="shared" si="55"/>
        <v>0.78849999999999987</v>
      </c>
    </row>
    <row r="432" spans="1:42" x14ac:dyDescent="0.25">
      <c r="A432" t="s">
        <v>23</v>
      </c>
      <c r="B432" t="s">
        <v>24</v>
      </c>
      <c r="C432">
        <v>1994</v>
      </c>
      <c r="D432" t="s">
        <v>469</v>
      </c>
      <c r="E432" t="s">
        <v>477</v>
      </c>
      <c r="F432" t="s">
        <v>27</v>
      </c>
      <c r="G432">
        <v>14</v>
      </c>
      <c r="H432">
        <v>532348.5</v>
      </c>
      <c r="I432">
        <v>6192841.7000000002</v>
      </c>
      <c r="J432">
        <v>105.93</v>
      </c>
      <c r="K432">
        <v>-12.9</v>
      </c>
      <c r="L432">
        <v>4.5999999999999999E-2</v>
      </c>
      <c r="M432" t="s">
        <v>28</v>
      </c>
      <c r="N432">
        <v>-999</v>
      </c>
      <c r="O432">
        <v>5.35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 t="s">
        <v>29</v>
      </c>
      <c r="W432" s="1">
        <v>36138</v>
      </c>
      <c r="AH432">
        <v>431</v>
      </c>
      <c r="AI432">
        <f t="shared" si="48"/>
        <v>30.930000000000007</v>
      </c>
      <c r="AJ432">
        <f t="shared" si="49"/>
        <v>22.1</v>
      </c>
      <c r="AK432" s="5">
        <f t="shared" si="50"/>
        <v>5.35</v>
      </c>
      <c r="AL432" s="3">
        <f t="shared" si="51"/>
        <v>5.6640288924558542</v>
      </c>
      <c r="AM432" s="3">
        <f t="shared" si="52"/>
        <v>5.35</v>
      </c>
      <c r="AN432" s="3">
        <f t="shared" si="53"/>
        <v>4.5999999999999999E-2</v>
      </c>
      <c r="AO432" s="3">
        <f t="shared" si="54"/>
        <v>0.78849999999999987</v>
      </c>
      <c r="AP432" s="3">
        <f t="shared" si="55"/>
        <v>0.78849999999999987</v>
      </c>
    </row>
    <row r="433" spans="1:42" x14ac:dyDescent="0.25">
      <c r="A433" t="s">
        <v>23</v>
      </c>
      <c r="B433" t="s">
        <v>24</v>
      </c>
      <c r="C433">
        <v>1994</v>
      </c>
      <c r="D433" t="s">
        <v>469</v>
      </c>
      <c r="E433" t="s">
        <v>478</v>
      </c>
      <c r="F433" t="s">
        <v>27</v>
      </c>
      <c r="G433">
        <v>14</v>
      </c>
      <c r="H433">
        <v>532345.5</v>
      </c>
      <c r="I433">
        <v>6192843.7000000002</v>
      </c>
      <c r="J433">
        <v>102.85</v>
      </c>
      <c r="K433">
        <v>-13.22</v>
      </c>
      <c r="L433">
        <v>8.3000000000000004E-2</v>
      </c>
      <c r="M433" t="s">
        <v>265</v>
      </c>
      <c r="N433">
        <v>8.68</v>
      </c>
      <c r="O433">
        <v>9.25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 t="s">
        <v>29</v>
      </c>
      <c r="W433" s="1">
        <v>36138</v>
      </c>
      <c r="AH433">
        <v>432</v>
      </c>
      <c r="AI433">
        <f t="shared" si="48"/>
        <v>27.849999999999994</v>
      </c>
      <c r="AJ433">
        <f t="shared" si="49"/>
        <v>21.78</v>
      </c>
      <c r="AK433" s="5">
        <f t="shared" si="50"/>
        <v>8.68</v>
      </c>
      <c r="AL433" s="3">
        <f t="shared" si="51"/>
        <v>5.6640288924558542</v>
      </c>
      <c r="AM433" s="3">
        <f t="shared" si="52"/>
        <v>3.0159711075441455</v>
      </c>
      <c r="AN433" s="3">
        <f t="shared" si="53"/>
        <v>8.3000000000000004E-2</v>
      </c>
      <c r="AO433" s="3">
        <f t="shared" si="54"/>
        <v>0.78849999999999987</v>
      </c>
      <c r="AP433" s="3">
        <f t="shared" si="55"/>
        <v>0.78849999999999987</v>
      </c>
    </row>
    <row r="434" spans="1:42" x14ac:dyDescent="0.25">
      <c r="A434" t="s">
        <v>23</v>
      </c>
      <c r="B434" t="s">
        <v>24</v>
      </c>
      <c r="C434">
        <v>1994</v>
      </c>
      <c r="D434" t="s">
        <v>469</v>
      </c>
      <c r="E434" t="s">
        <v>479</v>
      </c>
      <c r="F434" t="s">
        <v>27</v>
      </c>
      <c r="G434">
        <v>14</v>
      </c>
      <c r="H434">
        <v>532345.5</v>
      </c>
      <c r="I434">
        <v>6192842.7000000002</v>
      </c>
      <c r="J434">
        <v>103.24</v>
      </c>
      <c r="K434">
        <v>-14.25</v>
      </c>
      <c r="L434">
        <v>0.154</v>
      </c>
      <c r="M434" t="s">
        <v>31</v>
      </c>
      <c r="N434">
        <v>13.97</v>
      </c>
      <c r="O434">
        <v>13.55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 t="s">
        <v>29</v>
      </c>
      <c r="W434" s="1">
        <v>36138</v>
      </c>
      <c r="AH434">
        <v>433</v>
      </c>
      <c r="AI434">
        <f t="shared" si="48"/>
        <v>28.239999999999995</v>
      </c>
      <c r="AJ434">
        <f t="shared" si="49"/>
        <v>20.75</v>
      </c>
      <c r="AK434" s="5">
        <f t="shared" si="50"/>
        <v>13.97</v>
      </c>
      <c r="AL434" s="3">
        <f t="shared" si="51"/>
        <v>5.6640288924558542</v>
      </c>
      <c r="AM434" s="3">
        <f t="shared" si="52"/>
        <v>8.3059711075441456</v>
      </c>
      <c r="AN434" s="3">
        <f t="shared" si="53"/>
        <v>0.154</v>
      </c>
      <c r="AO434" s="3">
        <f t="shared" si="54"/>
        <v>0.78849999999999987</v>
      </c>
      <c r="AP434" s="3">
        <f t="shared" si="55"/>
        <v>0.78849999999999987</v>
      </c>
    </row>
    <row r="435" spans="1:42" x14ac:dyDescent="0.25">
      <c r="A435" t="s">
        <v>23</v>
      </c>
      <c r="B435" t="s">
        <v>24</v>
      </c>
      <c r="C435">
        <v>1994</v>
      </c>
      <c r="D435" t="s">
        <v>469</v>
      </c>
      <c r="E435" t="s">
        <v>480</v>
      </c>
      <c r="F435" t="s">
        <v>27</v>
      </c>
      <c r="G435">
        <v>14</v>
      </c>
      <c r="H435">
        <v>532346.5</v>
      </c>
      <c r="I435">
        <v>6192843.7000000002</v>
      </c>
      <c r="J435">
        <v>103.35</v>
      </c>
      <c r="K435">
        <v>-12.19</v>
      </c>
      <c r="L435">
        <v>9.6000000000000002E-2</v>
      </c>
      <c r="M435" t="s">
        <v>33</v>
      </c>
      <c r="N435">
        <v>-999</v>
      </c>
      <c r="O435">
        <v>10.35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 t="s">
        <v>29</v>
      </c>
      <c r="W435" s="1">
        <v>36138</v>
      </c>
      <c r="AH435">
        <v>434</v>
      </c>
      <c r="AI435">
        <f t="shared" si="48"/>
        <v>28.349999999999994</v>
      </c>
      <c r="AJ435">
        <f t="shared" si="49"/>
        <v>22.810000000000002</v>
      </c>
      <c r="AK435" s="5">
        <f t="shared" si="50"/>
        <v>10.35</v>
      </c>
      <c r="AL435" s="3">
        <f t="shared" si="51"/>
        <v>5.6640288924558542</v>
      </c>
      <c r="AM435" s="3">
        <f t="shared" si="52"/>
        <v>4.6859711075441455</v>
      </c>
      <c r="AN435" s="3">
        <f t="shared" si="53"/>
        <v>9.6000000000000002E-2</v>
      </c>
      <c r="AO435" s="3">
        <f t="shared" si="54"/>
        <v>0.78849999999999987</v>
      </c>
      <c r="AP435" s="3">
        <f t="shared" si="55"/>
        <v>0.78849999999999987</v>
      </c>
    </row>
    <row r="436" spans="1:42" x14ac:dyDescent="0.25">
      <c r="A436" t="s">
        <v>23</v>
      </c>
      <c r="B436" t="s">
        <v>24</v>
      </c>
      <c r="C436">
        <v>1994</v>
      </c>
      <c r="D436" t="s">
        <v>469</v>
      </c>
      <c r="E436" t="s">
        <v>481</v>
      </c>
      <c r="F436" t="s">
        <v>27</v>
      </c>
      <c r="G436">
        <v>14</v>
      </c>
      <c r="H436">
        <v>532346.5</v>
      </c>
      <c r="I436">
        <v>6192843.7000000002</v>
      </c>
      <c r="J436">
        <v>103.35</v>
      </c>
      <c r="K436">
        <v>-12.19</v>
      </c>
      <c r="L436">
        <v>8.3000000000000004E-2</v>
      </c>
      <c r="M436" t="s">
        <v>265</v>
      </c>
      <c r="N436">
        <v>-999</v>
      </c>
      <c r="O436">
        <v>9.25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 t="s">
        <v>29</v>
      </c>
      <c r="W436" s="1">
        <v>36138</v>
      </c>
      <c r="AH436">
        <v>435</v>
      </c>
      <c r="AI436">
        <f t="shared" si="48"/>
        <v>28.349999999999994</v>
      </c>
      <c r="AJ436">
        <f t="shared" si="49"/>
        <v>22.810000000000002</v>
      </c>
      <c r="AK436" s="5">
        <f t="shared" si="50"/>
        <v>9.25</v>
      </c>
      <c r="AL436" s="3">
        <f t="shared" si="51"/>
        <v>5.6640288924558542</v>
      </c>
      <c r="AM436" s="3">
        <f t="shared" si="52"/>
        <v>3.5859711075441458</v>
      </c>
      <c r="AN436" s="3">
        <f t="shared" si="53"/>
        <v>8.3000000000000004E-2</v>
      </c>
      <c r="AO436" s="3">
        <f t="shared" si="54"/>
        <v>0.78849999999999987</v>
      </c>
      <c r="AP436" s="3">
        <f t="shared" si="55"/>
        <v>0.78849999999999987</v>
      </c>
    </row>
    <row r="437" spans="1:42" x14ac:dyDescent="0.25">
      <c r="A437" t="s">
        <v>23</v>
      </c>
      <c r="B437" t="s">
        <v>24</v>
      </c>
      <c r="C437">
        <v>1994</v>
      </c>
      <c r="D437" t="s">
        <v>469</v>
      </c>
      <c r="E437" t="s">
        <v>482</v>
      </c>
      <c r="F437" t="s">
        <v>27</v>
      </c>
      <c r="G437">
        <v>14</v>
      </c>
      <c r="H437">
        <v>532346.5</v>
      </c>
      <c r="I437">
        <v>6192842.7000000002</v>
      </c>
      <c r="J437">
        <v>103.39</v>
      </c>
      <c r="K437">
        <v>-13.41</v>
      </c>
      <c r="L437">
        <v>0.10299999999999999</v>
      </c>
      <c r="M437" t="s">
        <v>31</v>
      </c>
      <c r="N437">
        <v>-999</v>
      </c>
      <c r="O437">
        <v>10.89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 t="s">
        <v>29</v>
      </c>
      <c r="W437" s="1">
        <v>36138</v>
      </c>
      <c r="AH437">
        <v>436</v>
      </c>
      <c r="AI437">
        <f t="shared" si="48"/>
        <v>28.39</v>
      </c>
      <c r="AJ437">
        <f t="shared" si="49"/>
        <v>21.59</v>
      </c>
      <c r="AK437" s="5">
        <f t="shared" si="50"/>
        <v>10.89</v>
      </c>
      <c r="AL437" s="3">
        <f t="shared" si="51"/>
        <v>5.6640288924558542</v>
      </c>
      <c r="AM437" s="3">
        <f t="shared" si="52"/>
        <v>5.2259711075441464</v>
      </c>
      <c r="AN437" s="3">
        <f t="shared" si="53"/>
        <v>0.10299999999999999</v>
      </c>
      <c r="AO437" s="3">
        <f t="shared" si="54"/>
        <v>0.78849999999999987</v>
      </c>
      <c r="AP437" s="3">
        <f t="shared" si="55"/>
        <v>0.78849999999999987</v>
      </c>
    </row>
    <row r="438" spans="1:42" x14ac:dyDescent="0.25">
      <c r="A438" t="s">
        <v>23</v>
      </c>
      <c r="B438" t="s">
        <v>24</v>
      </c>
      <c r="C438">
        <v>1994</v>
      </c>
      <c r="D438" t="s">
        <v>469</v>
      </c>
      <c r="E438" t="s">
        <v>483</v>
      </c>
      <c r="F438" t="s">
        <v>27</v>
      </c>
      <c r="G438">
        <v>14</v>
      </c>
      <c r="H438">
        <v>532346.5</v>
      </c>
      <c r="I438">
        <v>6192842.7000000002</v>
      </c>
      <c r="J438">
        <v>103.4</v>
      </c>
      <c r="K438">
        <v>-13.43</v>
      </c>
      <c r="L438">
        <v>7.3999999999999996E-2</v>
      </c>
      <c r="M438" t="s">
        <v>265</v>
      </c>
      <c r="N438">
        <v>-999</v>
      </c>
      <c r="O438">
        <v>8.41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 t="s">
        <v>29</v>
      </c>
      <c r="W438" s="1">
        <v>36138</v>
      </c>
      <c r="AH438">
        <v>437</v>
      </c>
      <c r="AI438">
        <f t="shared" si="48"/>
        <v>28.400000000000006</v>
      </c>
      <c r="AJ438">
        <f t="shared" si="49"/>
        <v>21.57</v>
      </c>
      <c r="AK438" s="5">
        <f t="shared" si="50"/>
        <v>8.41</v>
      </c>
      <c r="AL438" s="3">
        <f t="shared" si="51"/>
        <v>5.6640288924558542</v>
      </c>
      <c r="AM438" s="3">
        <f t="shared" si="52"/>
        <v>2.745971107544146</v>
      </c>
      <c r="AN438" s="3">
        <f t="shared" si="53"/>
        <v>7.3999999999999996E-2</v>
      </c>
      <c r="AO438" s="3">
        <f t="shared" si="54"/>
        <v>0.78849999999999987</v>
      </c>
      <c r="AP438" s="3">
        <f t="shared" si="55"/>
        <v>0.78849999999999987</v>
      </c>
    </row>
    <row r="439" spans="1:42" x14ac:dyDescent="0.25">
      <c r="A439" t="s">
        <v>23</v>
      </c>
      <c r="B439" t="s">
        <v>24</v>
      </c>
      <c r="C439">
        <v>1994</v>
      </c>
      <c r="D439" t="s">
        <v>469</v>
      </c>
      <c r="E439" t="s">
        <v>484</v>
      </c>
      <c r="F439" t="s">
        <v>27</v>
      </c>
      <c r="G439">
        <v>14</v>
      </c>
      <c r="H439">
        <v>532344.5</v>
      </c>
      <c r="I439">
        <v>6192841.7000000002</v>
      </c>
      <c r="J439">
        <v>103.49</v>
      </c>
      <c r="K439">
        <v>-15.23</v>
      </c>
      <c r="L439">
        <v>6.6000000000000003E-2</v>
      </c>
      <c r="M439" t="s">
        <v>265</v>
      </c>
      <c r="N439">
        <v>-999</v>
      </c>
      <c r="O439">
        <v>7.6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 t="s">
        <v>29</v>
      </c>
      <c r="W439" s="1">
        <v>36138</v>
      </c>
      <c r="AH439">
        <v>438</v>
      </c>
      <c r="AI439">
        <f t="shared" si="48"/>
        <v>28.489999999999995</v>
      </c>
      <c r="AJ439">
        <f t="shared" si="49"/>
        <v>19.77</v>
      </c>
      <c r="AK439" s="5">
        <f t="shared" si="50"/>
        <v>7.6</v>
      </c>
      <c r="AL439" s="3">
        <f t="shared" si="51"/>
        <v>5.6640288924558542</v>
      </c>
      <c r="AM439" s="3">
        <f t="shared" si="52"/>
        <v>1.9359711075441455</v>
      </c>
      <c r="AN439" s="3">
        <f t="shared" si="53"/>
        <v>6.6000000000000003E-2</v>
      </c>
      <c r="AO439" s="3">
        <f t="shared" si="54"/>
        <v>0.78849999999999987</v>
      </c>
      <c r="AP439" s="3">
        <f t="shared" si="55"/>
        <v>0.78849999999999987</v>
      </c>
    </row>
    <row r="440" spans="1:42" x14ac:dyDescent="0.25">
      <c r="A440" t="s">
        <v>23</v>
      </c>
      <c r="B440" t="s">
        <v>24</v>
      </c>
      <c r="C440">
        <v>1994</v>
      </c>
      <c r="D440" t="s">
        <v>469</v>
      </c>
      <c r="E440" t="s">
        <v>485</v>
      </c>
      <c r="F440" t="s">
        <v>27</v>
      </c>
      <c r="G440">
        <v>14</v>
      </c>
      <c r="H440">
        <v>532345.5</v>
      </c>
      <c r="I440">
        <v>6192842.7000000002</v>
      </c>
      <c r="J440">
        <v>103.53</v>
      </c>
      <c r="K440">
        <v>-14.08</v>
      </c>
      <c r="L440">
        <v>0.13100000000000001</v>
      </c>
      <c r="M440" t="s">
        <v>31</v>
      </c>
      <c r="N440">
        <v>-999</v>
      </c>
      <c r="O440">
        <v>12.62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 t="s">
        <v>29</v>
      </c>
      <c r="W440" s="1">
        <v>36138</v>
      </c>
      <c r="AH440">
        <v>439</v>
      </c>
      <c r="AI440">
        <f t="shared" si="48"/>
        <v>28.53</v>
      </c>
      <c r="AJ440">
        <f t="shared" si="49"/>
        <v>20.92</v>
      </c>
      <c r="AK440" s="5">
        <f t="shared" si="50"/>
        <v>12.62</v>
      </c>
      <c r="AL440" s="3">
        <f t="shared" si="51"/>
        <v>5.6640288924558542</v>
      </c>
      <c r="AM440" s="3">
        <f t="shared" si="52"/>
        <v>6.955971107544145</v>
      </c>
      <c r="AN440" s="3">
        <f t="shared" si="53"/>
        <v>0.13100000000000001</v>
      </c>
      <c r="AO440" s="3">
        <f t="shared" si="54"/>
        <v>0.78849999999999987</v>
      </c>
      <c r="AP440" s="3">
        <f t="shared" si="55"/>
        <v>0.78849999999999987</v>
      </c>
    </row>
    <row r="441" spans="1:42" x14ac:dyDescent="0.25">
      <c r="A441" t="s">
        <v>23</v>
      </c>
      <c r="B441" t="s">
        <v>24</v>
      </c>
      <c r="C441">
        <v>1994</v>
      </c>
      <c r="D441" t="s">
        <v>469</v>
      </c>
      <c r="E441" t="s">
        <v>486</v>
      </c>
      <c r="F441" t="s">
        <v>27</v>
      </c>
      <c r="G441">
        <v>14</v>
      </c>
      <c r="H441">
        <v>532344.5</v>
      </c>
      <c r="I441">
        <v>6192841.7000000002</v>
      </c>
      <c r="J441">
        <v>103.55</v>
      </c>
      <c r="K441">
        <v>-15.43</v>
      </c>
      <c r="L441">
        <v>8.3000000000000004E-2</v>
      </c>
      <c r="M441" t="s">
        <v>33</v>
      </c>
      <c r="N441">
        <v>-999</v>
      </c>
      <c r="O441">
        <v>9.25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 t="s">
        <v>29</v>
      </c>
      <c r="W441" s="1">
        <v>36138</v>
      </c>
      <c r="AH441">
        <v>440</v>
      </c>
      <c r="AI441">
        <f t="shared" si="48"/>
        <v>28.549999999999997</v>
      </c>
      <c r="AJ441">
        <f t="shared" si="49"/>
        <v>19.57</v>
      </c>
      <c r="AK441" s="5">
        <f t="shared" si="50"/>
        <v>9.25</v>
      </c>
      <c r="AL441" s="3">
        <f t="shared" si="51"/>
        <v>5.6640288924558542</v>
      </c>
      <c r="AM441" s="3">
        <f t="shared" si="52"/>
        <v>3.5859711075441458</v>
      </c>
      <c r="AN441" s="3">
        <f t="shared" si="53"/>
        <v>8.3000000000000004E-2</v>
      </c>
      <c r="AO441" s="3">
        <f t="shared" si="54"/>
        <v>0.78849999999999987</v>
      </c>
      <c r="AP441" s="3">
        <f t="shared" si="55"/>
        <v>0.78849999999999987</v>
      </c>
    </row>
    <row r="442" spans="1:42" x14ac:dyDescent="0.25">
      <c r="A442" t="s">
        <v>23</v>
      </c>
      <c r="B442" t="s">
        <v>24</v>
      </c>
      <c r="C442">
        <v>1994</v>
      </c>
      <c r="D442" t="s">
        <v>469</v>
      </c>
      <c r="E442" t="s">
        <v>487</v>
      </c>
      <c r="F442" t="s">
        <v>27</v>
      </c>
      <c r="G442">
        <v>14</v>
      </c>
      <c r="H442">
        <v>532344.5</v>
      </c>
      <c r="I442">
        <v>6192840.7000000002</v>
      </c>
      <c r="J442">
        <v>103.92</v>
      </c>
      <c r="K442">
        <v>-16.93</v>
      </c>
      <c r="L442">
        <v>8.8999999999999996E-2</v>
      </c>
      <c r="M442" t="s">
        <v>31</v>
      </c>
      <c r="N442">
        <v>-999</v>
      </c>
      <c r="O442">
        <v>9.7799999999999994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 t="s">
        <v>29</v>
      </c>
      <c r="W442" s="1">
        <v>36138</v>
      </c>
      <c r="AH442">
        <v>441</v>
      </c>
      <c r="AI442">
        <f t="shared" si="48"/>
        <v>28.92</v>
      </c>
      <c r="AJ442">
        <f t="shared" si="49"/>
        <v>18.07</v>
      </c>
      <c r="AK442" s="5">
        <f t="shared" si="50"/>
        <v>9.7799999999999994</v>
      </c>
      <c r="AL442" s="3">
        <f t="shared" si="51"/>
        <v>5.6640288924558542</v>
      </c>
      <c r="AM442" s="3">
        <f t="shared" si="52"/>
        <v>4.1159711075441452</v>
      </c>
      <c r="AN442" s="3">
        <f t="shared" si="53"/>
        <v>8.8999999999999996E-2</v>
      </c>
      <c r="AO442" s="3">
        <f t="shared" si="54"/>
        <v>0.78849999999999987</v>
      </c>
      <c r="AP442" s="3">
        <f t="shared" si="55"/>
        <v>0.78849999999999987</v>
      </c>
    </row>
    <row r="443" spans="1:42" x14ac:dyDescent="0.25">
      <c r="A443" t="s">
        <v>23</v>
      </c>
      <c r="B443" t="s">
        <v>24</v>
      </c>
      <c r="C443">
        <v>1994</v>
      </c>
      <c r="D443" t="s">
        <v>469</v>
      </c>
      <c r="E443" t="s">
        <v>488</v>
      </c>
      <c r="F443" t="s">
        <v>27</v>
      </c>
      <c r="G443">
        <v>14</v>
      </c>
      <c r="H443">
        <v>532344.5</v>
      </c>
      <c r="I443">
        <v>6192840.7000000002</v>
      </c>
      <c r="J443">
        <v>104.09</v>
      </c>
      <c r="K443">
        <v>-16</v>
      </c>
      <c r="L443">
        <v>9.4E-2</v>
      </c>
      <c r="M443" t="s">
        <v>33</v>
      </c>
      <c r="N443">
        <v>-999</v>
      </c>
      <c r="O443">
        <v>10.19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 t="s">
        <v>29</v>
      </c>
      <c r="W443" s="1">
        <v>36138</v>
      </c>
      <c r="AH443">
        <v>442</v>
      </c>
      <c r="AI443">
        <f t="shared" si="48"/>
        <v>29.090000000000003</v>
      </c>
      <c r="AJ443">
        <f t="shared" si="49"/>
        <v>19</v>
      </c>
      <c r="AK443" s="5">
        <f t="shared" si="50"/>
        <v>10.19</v>
      </c>
      <c r="AL443" s="3">
        <f t="shared" si="51"/>
        <v>5.6640288924558542</v>
      </c>
      <c r="AM443" s="3">
        <f t="shared" si="52"/>
        <v>4.5259711075441453</v>
      </c>
      <c r="AN443" s="3">
        <f t="shared" si="53"/>
        <v>9.4E-2</v>
      </c>
      <c r="AO443" s="3">
        <f t="shared" si="54"/>
        <v>0.78849999999999987</v>
      </c>
      <c r="AP443" s="3">
        <f t="shared" si="55"/>
        <v>0.78849999999999987</v>
      </c>
    </row>
    <row r="444" spans="1:42" x14ac:dyDescent="0.25">
      <c r="A444" t="s">
        <v>23</v>
      </c>
      <c r="B444" t="s">
        <v>24</v>
      </c>
      <c r="C444">
        <v>1994</v>
      </c>
      <c r="D444" t="s">
        <v>469</v>
      </c>
      <c r="E444" t="s">
        <v>489</v>
      </c>
      <c r="F444" t="s">
        <v>27</v>
      </c>
      <c r="G444">
        <v>14</v>
      </c>
      <c r="H444">
        <v>532347.5</v>
      </c>
      <c r="I444">
        <v>6192843.7000000002</v>
      </c>
      <c r="J444">
        <v>104.4</v>
      </c>
      <c r="K444">
        <v>-12.15</v>
      </c>
      <c r="L444">
        <v>7.9000000000000001E-2</v>
      </c>
      <c r="M444" t="s">
        <v>33</v>
      </c>
      <c r="N444">
        <v>-999</v>
      </c>
      <c r="O444">
        <v>8.89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 t="s">
        <v>29</v>
      </c>
      <c r="W444" s="1">
        <v>36138</v>
      </c>
      <c r="AH444">
        <v>443</v>
      </c>
      <c r="AI444">
        <f t="shared" si="48"/>
        <v>29.400000000000006</v>
      </c>
      <c r="AJ444">
        <f t="shared" si="49"/>
        <v>22.85</v>
      </c>
      <c r="AK444" s="5">
        <f t="shared" si="50"/>
        <v>8.89</v>
      </c>
      <c r="AL444" s="3">
        <f t="shared" si="51"/>
        <v>5.6640288924558542</v>
      </c>
      <c r="AM444" s="3">
        <f t="shared" si="52"/>
        <v>3.2259711075441464</v>
      </c>
      <c r="AN444" s="3">
        <f t="shared" si="53"/>
        <v>7.9000000000000001E-2</v>
      </c>
      <c r="AO444" s="3">
        <f t="shared" si="54"/>
        <v>0.78849999999999987</v>
      </c>
      <c r="AP444" s="3">
        <f t="shared" si="55"/>
        <v>0.78849999999999987</v>
      </c>
    </row>
    <row r="445" spans="1:42" x14ac:dyDescent="0.25">
      <c r="A445" t="s">
        <v>23</v>
      </c>
      <c r="B445" t="s">
        <v>24</v>
      </c>
      <c r="C445">
        <v>1994</v>
      </c>
      <c r="D445" t="s">
        <v>469</v>
      </c>
      <c r="E445" t="s">
        <v>490</v>
      </c>
      <c r="F445" t="s">
        <v>27</v>
      </c>
      <c r="G445">
        <v>14</v>
      </c>
      <c r="H445">
        <v>532345.5</v>
      </c>
      <c r="I445">
        <v>6192840.7000000002</v>
      </c>
      <c r="J445">
        <v>104.83</v>
      </c>
      <c r="K445">
        <v>-15.83</v>
      </c>
      <c r="L445">
        <v>8.5999999999999993E-2</v>
      </c>
      <c r="M445" t="s">
        <v>31</v>
      </c>
      <c r="N445">
        <v>-999</v>
      </c>
      <c r="O445">
        <v>9.52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 t="s">
        <v>29</v>
      </c>
      <c r="W445" s="1">
        <v>36138</v>
      </c>
      <c r="AH445">
        <v>444</v>
      </c>
      <c r="AI445">
        <f t="shared" si="48"/>
        <v>29.83</v>
      </c>
      <c r="AJ445">
        <f t="shared" si="49"/>
        <v>19.170000000000002</v>
      </c>
      <c r="AK445" s="5">
        <f t="shared" si="50"/>
        <v>9.52</v>
      </c>
      <c r="AL445" s="3">
        <f t="shared" si="51"/>
        <v>5.6640288924558542</v>
      </c>
      <c r="AM445" s="3">
        <f t="shared" si="52"/>
        <v>3.8559711075441454</v>
      </c>
      <c r="AN445" s="3">
        <f t="shared" si="53"/>
        <v>8.5999999999999993E-2</v>
      </c>
      <c r="AO445" s="3">
        <f t="shared" si="54"/>
        <v>0.78849999999999987</v>
      </c>
      <c r="AP445" s="3">
        <f t="shared" si="55"/>
        <v>0.78849999999999987</v>
      </c>
    </row>
    <row r="446" spans="1:42" x14ac:dyDescent="0.25">
      <c r="A446" t="s">
        <v>23</v>
      </c>
      <c r="B446" t="s">
        <v>24</v>
      </c>
      <c r="C446">
        <v>1994</v>
      </c>
      <c r="D446" t="s">
        <v>469</v>
      </c>
      <c r="E446" t="s">
        <v>491</v>
      </c>
      <c r="F446" t="s">
        <v>27</v>
      </c>
      <c r="G446">
        <v>14</v>
      </c>
      <c r="H446">
        <v>532346.5</v>
      </c>
      <c r="I446">
        <v>6192840.7000000002</v>
      </c>
      <c r="J446">
        <v>105.14</v>
      </c>
      <c r="K446">
        <v>-14.62</v>
      </c>
      <c r="L446">
        <v>9.4E-2</v>
      </c>
      <c r="M446" t="s">
        <v>31</v>
      </c>
      <c r="N446">
        <v>-999</v>
      </c>
      <c r="O446">
        <v>10.19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 t="s">
        <v>29</v>
      </c>
      <c r="W446" s="1">
        <v>36138</v>
      </c>
      <c r="AH446">
        <v>445</v>
      </c>
      <c r="AI446">
        <f t="shared" si="48"/>
        <v>30.14</v>
      </c>
      <c r="AJ446">
        <f t="shared" si="49"/>
        <v>20.380000000000003</v>
      </c>
      <c r="AK446" s="5">
        <f t="shared" si="50"/>
        <v>10.19</v>
      </c>
      <c r="AL446" s="3">
        <f t="shared" si="51"/>
        <v>5.6640288924558542</v>
      </c>
      <c r="AM446" s="3">
        <f t="shared" si="52"/>
        <v>4.5259711075441453</v>
      </c>
      <c r="AN446" s="3">
        <f t="shared" si="53"/>
        <v>9.4E-2</v>
      </c>
      <c r="AO446" s="3">
        <f t="shared" si="54"/>
        <v>0.78849999999999987</v>
      </c>
      <c r="AP446" s="3">
        <f t="shared" si="55"/>
        <v>0.78849999999999987</v>
      </c>
    </row>
    <row r="447" spans="1:42" x14ac:dyDescent="0.25">
      <c r="A447" t="s">
        <v>23</v>
      </c>
      <c r="B447" t="s">
        <v>24</v>
      </c>
      <c r="C447">
        <v>1994</v>
      </c>
      <c r="D447" t="s">
        <v>469</v>
      </c>
      <c r="E447" t="s">
        <v>492</v>
      </c>
      <c r="F447" t="s">
        <v>27</v>
      </c>
      <c r="G447">
        <v>14</v>
      </c>
      <c r="H447">
        <v>532348.5</v>
      </c>
      <c r="I447">
        <v>6192842.7000000002</v>
      </c>
      <c r="J447">
        <v>105.35</v>
      </c>
      <c r="K447">
        <v>-12.06</v>
      </c>
      <c r="L447">
        <v>7.6999999999999999E-2</v>
      </c>
      <c r="M447" t="s">
        <v>265</v>
      </c>
      <c r="N447">
        <v>-999</v>
      </c>
      <c r="O447">
        <v>8.6999999999999993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 t="s">
        <v>29</v>
      </c>
      <c r="W447" s="1">
        <v>36138</v>
      </c>
      <c r="AH447">
        <v>446</v>
      </c>
      <c r="AI447">
        <f t="shared" si="48"/>
        <v>30.349999999999994</v>
      </c>
      <c r="AJ447">
        <f t="shared" si="49"/>
        <v>22.939999999999998</v>
      </c>
      <c r="AK447" s="5">
        <f t="shared" si="50"/>
        <v>8.6999999999999993</v>
      </c>
      <c r="AL447" s="3">
        <f t="shared" si="51"/>
        <v>5.6640288924558542</v>
      </c>
      <c r="AM447" s="3">
        <f t="shared" si="52"/>
        <v>3.0359711075441451</v>
      </c>
      <c r="AN447" s="3">
        <f t="shared" si="53"/>
        <v>7.6999999999999999E-2</v>
      </c>
      <c r="AO447" s="3">
        <f t="shared" si="54"/>
        <v>0.78849999999999987</v>
      </c>
      <c r="AP447" s="3">
        <f t="shared" si="55"/>
        <v>0.78849999999999987</v>
      </c>
    </row>
    <row r="448" spans="1:42" x14ac:dyDescent="0.25">
      <c r="A448" t="s">
        <v>23</v>
      </c>
      <c r="B448" t="s">
        <v>24</v>
      </c>
      <c r="C448">
        <v>1994</v>
      </c>
      <c r="D448" t="s">
        <v>469</v>
      </c>
      <c r="E448" t="s">
        <v>493</v>
      </c>
      <c r="F448" t="s">
        <v>27</v>
      </c>
      <c r="G448">
        <v>14</v>
      </c>
      <c r="H448">
        <v>532345.5</v>
      </c>
      <c r="I448">
        <v>6192844.7000000002</v>
      </c>
      <c r="J448">
        <v>101.96</v>
      </c>
      <c r="K448">
        <v>-12.97</v>
      </c>
      <c r="L448">
        <v>8.2000000000000003E-2</v>
      </c>
      <c r="M448" t="s">
        <v>33</v>
      </c>
      <c r="N448">
        <v>-999</v>
      </c>
      <c r="O448">
        <v>9.16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 t="s">
        <v>29</v>
      </c>
      <c r="W448" s="1">
        <v>36138</v>
      </c>
      <c r="AH448">
        <v>447</v>
      </c>
      <c r="AI448">
        <f t="shared" si="48"/>
        <v>26.959999999999994</v>
      </c>
      <c r="AJ448">
        <f t="shared" si="49"/>
        <v>22.03</v>
      </c>
      <c r="AK448" s="5">
        <f t="shared" si="50"/>
        <v>9.16</v>
      </c>
      <c r="AL448" s="3">
        <f t="shared" si="51"/>
        <v>5.6640288924558542</v>
      </c>
      <c r="AM448" s="3">
        <f t="shared" si="52"/>
        <v>3.495971107544146</v>
      </c>
      <c r="AN448" s="3">
        <f t="shared" si="53"/>
        <v>8.2000000000000003E-2</v>
      </c>
      <c r="AO448" s="3">
        <f t="shared" si="54"/>
        <v>0.78849999999999987</v>
      </c>
      <c r="AP448" s="3">
        <f t="shared" si="55"/>
        <v>0.78849999999999987</v>
      </c>
    </row>
    <row r="449" spans="1:42" x14ac:dyDescent="0.25">
      <c r="A449" t="s">
        <v>23</v>
      </c>
      <c r="B449" t="s">
        <v>24</v>
      </c>
      <c r="C449">
        <v>1994</v>
      </c>
      <c r="D449" t="s">
        <v>469</v>
      </c>
      <c r="E449" t="s">
        <v>494</v>
      </c>
      <c r="F449" t="s">
        <v>27</v>
      </c>
      <c r="G449">
        <v>14</v>
      </c>
      <c r="H449">
        <v>532345.5</v>
      </c>
      <c r="I449">
        <v>6192843.7000000002</v>
      </c>
      <c r="J449">
        <v>102</v>
      </c>
      <c r="K449">
        <v>-13.48</v>
      </c>
      <c r="L449">
        <v>8.2000000000000003E-2</v>
      </c>
      <c r="M449" t="s">
        <v>33</v>
      </c>
      <c r="N449">
        <v>-999</v>
      </c>
      <c r="O449">
        <v>9.16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 t="s">
        <v>29</v>
      </c>
      <c r="W449" s="1">
        <v>36138</v>
      </c>
      <c r="AH449">
        <v>448</v>
      </c>
      <c r="AI449">
        <f t="shared" si="48"/>
        <v>27</v>
      </c>
      <c r="AJ449">
        <f t="shared" si="49"/>
        <v>21.52</v>
      </c>
      <c r="AK449" s="5">
        <f t="shared" si="50"/>
        <v>9.16</v>
      </c>
      <c r="AL449" s="3">
        <f t="shared" si="51"/>
        <v>5.6640288924558542</v>
      </c>
      <c r="AM449" s="3">
        <f t="shared" si="52"/>
        <v>3.495971107544146</v>
      </c>
      <c r="AN449" s="3">
        <f t="shared" si="53"/>
        <v>8.2000000000000003E-2</v>
      </c>
      <c r="AO449" s="3">
        <f t="shared" si="54"/>
        <v>0.78849999999999987</v>
      </c>
      <c r="AP449" s="3">
        <f t="shared" si="55"/>
        <v>0.78849999999999987</v>
      </c>
    </row>
    <row r="450" spans="1:42" x14ac:dyDescent="0.25">
      <c r="A450" t="s">
        <v>23</v>
      </c>
      <c r="B450" t="s">
        <v>24</v>
      </c>
      <c r="C450">
        <v>1994</v>
      </c>
      <c r="D450" t="s">
        <v>469</v>
      </c>
      <c r="E450" t="s">
        <v>495</v>
      </c>
      <c r="F450" t="s">
        <v>27</v>
      </c>
      <c r="G450">
        <v>14</v>
      </c>
      <c r="H450">
        <v>532343.5</v>
      </c>
      <c r="I450">
        <v>6192842.7000000002</v>
      </c>
      <c r="J450">
        <v>101.79</v>
      </c>
      <c r="K450">
        <v>-15.68</v>
      </c>
      <c r="L450">
        <v>4.2000000000000003E-2</v>
      </c>
      <c r="M450" t="s">
        <v>28</v>
      </c>
      <c r="N450">
        <v>-999</v>
      </c>
      <c r="O450">
        <v>4.8600000000000003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 t="s">
        <v>29</v>
      </c>
      <c r="W450" s="1">
        <v>36138</v>
      </c>
      <c r="AH450">
        <v>449</v>
      </c>
      <c r="AI450">
        <f t="shared" si="48"/>
        <v>26.790000000000006</v>
      </c>
      <c r="AJ450">
        <f t="shared" si="49"/>
        <v>19.32</v>
      </c>
      <c r="AK450" s="5">
        <f t="shared" si="50"/>
        <v>4.8600000000000003</v>
      </c>
      <c r="AL450" s="3">
        <f t="shared" si="51"/>
        <v>5.6640288924558542</v>
      </c>
      <c r="AM450" s="3">
        <f t="shared" si="52"/>
        <v>4.8600000000000003</v>
      </c>
      <c r="AN450" s="3">
        <f t="shared" si="53"/>
        <v>4.2000000000000003E-2</v>
      </c>
      <c r="AO450" s="3">
        <f t="shared" si="54"/>
        <v>0.78849999999999987</v>
      </c>
      <c r="AP450" s="3">
        <f t="shared" si="55"/>
        <v>0.78849999999999987</v>
      </c>
    </row>
    <row r="451" spans="1:42" x14ac:dyDescent="0.25">
      <c r="A451" t="s">
        <v>23</v>
      </c>
      <c r="B451" t="s">
        <v>24</v>
      </c>
      <c r="C451">
        <v>1994</v>
      </c>
      <c r="D451" t="s">
        <v>469</v>
      </c>
      <c r="E451" t="s">
        <v>496</v>
      </c>
      <c r="F451" t="s">
        <v>27</v>
      </c>
      <c r="G451">
        <v>14</v>
      </c>
      <c r="H451">
        <v>532344.5</v>
      </c>
      <c r="I451">
        <v>6192843.7000000002</v>
      </c>
      <c r="J451">
        <v>102.18</v>
      </c>
      <c r="K451">
        <v>-14.2</v>
      </c>
      <c r="L451">
        <v>6.3E-2</v>
      </c>
      <c r="M451" t="s">
        <v>265</v>
      </c>
      <c r="N451">
        <v>-999</v>
      </c>
      <c r="O451">
        <v>7.29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 t="s">
        <v>29</v>
      </c>
      <c r="W451" s="1">
        <v>36138</v>
      </c>
      <c r="AH451">
        <v>450</v>
      </c>
      <c r="AI451">
        <f t="shared" ref="AI451:AI514" si="56">J451-80+5</f>
        <v>27.180000000000007</v>
      </c>
      <c r="AJ451">
        <f t="shared" ref="AJ451:AJ514" si="57">K451+30+5</f>
        <v>20.8</v>
      </c>
      <c r="AK451" s="5">
        <f t="shared" ref="AK451:AK514" si="58">IF(N451&gt;-999,N451,O451)</f>
        <v>7.29</v>
      </c>
      <c r="AL451" s="3">
        <f t="shared" ref="AL451:AL514" si="59">IF(Q451&gt;-999,IF(AK451-Q451&gt;0,AK451-Q451,$AQ$2),$AQ$2)</f>
        <v>5.6640288924558542</v>
      </c>
      <c r="AM451" s="3">
        <f t="shared" ref="AM451:AM514" si="60">IF(AK451-AL451&gt;0,AK451-AL451,AK451)</f>
        <v>1.6259711075441459</v>
      </c>
      <c r="AN451" s="3">
        <f t="shared" ref="AN451:AN514" si="61">L451</f>
        <v>6.3E-2</v>
      </c>
      <c r="AO451" s="3">
        <f t="shared" ref="AO451:AO514" si="62">IF(R451&gt;-999,(COS(RADIANS(45))*(S451+T451+U451+R451))/4,$AR$2)</f>
        <v>0.78849999999999987</v>
      </c>
      <c r="AP451" s="3">
        <f t="shared" ref="AP451:AP514" si="63">IF(R451&gt;-999,(COS(RADIANS(45))*(S451+T451+U451+R451))/4,$AR$2)</f>
        <v>0.78849999999999987</v>
      </c>
    </row>
    <row r="452" spans="1:42" x14ac:dyDescent="0.25">
      <c r="A452" t="s">
        <v>23</v>
      </c>
      <c r="B452" t="s">
        <v>24</v>
      </c>
      <c r="C452">
        <v>1994</v>
      </c>
      <c r="D452" t="s">
        <v>469</v>
      </c>
      <c r="E452" t="s">
        <v>497</v>
      </c>
      <c r="F452" t="s">
        <v>27</v>
      </c>
      <c r="G452">
        <v>14</v>
      </c>
      <c r="H452">
        <v>532344.5</v>
      </c>
      <c r="I452">
        <v>6192842.7000000002</v>
      </c>
      <c r="J452">
        <v>102.18</v>
      </c>
      <c r="K452">
        <v>-15.13</v>
      </c>
      <c r="L452">
        <v>0.11</v>
      </c>
      <c r="M452" t="s">
        <v>33</v>
      </c>
      <c r="N452">
        <v>-999</v>
      </c>
      <c r="O452">
        <v>11.38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 t="s">
        <v>29</v>
      </c>
      <c r="W452" s="1">
        <v>36138</v>
      </c>
      <c r="AH452">
        <v>451</v>
      </c>
      <c r="AI452">
        <f t="shared" si="56"/>
        <v>27.180000000000007</v>
      </c>
      <c r="AJ452">
        <f t="shared" si="57"/>
        <v>19.869999999999997</v>
      </c>
      <c r="AK452" s="5">
        <f t="shared" si="58"/>
        <v>11.38</v>
      </c>
      <c r="AL452" s="3">
        <f t="shared" si="59"/>
        <v>5.6640288924558542</v>
      </c>
      <c r="AM452" s="3">
        <f t="shared" si="60"/>
        <v>5.7159711075441466</v>
      </c>
      <c r="AN452" s="3">
        <f t="shared" si="61"/>
        <v>0.11</v>
      </c>
      <c r="AO452" s="3">
        <f t="shared" si="62"/>
        <v>0.78849999999999987</v>
      </c>
      <c r="AP452" s="3">
        <f t="shared" si="63"/>
        <v>0.78849999999999987</v>
      </c>
    </row>
    <row r="453" spans="1:42" x14ac:dyDescent="0.25">
      <c r="A453" t="s">
        <v>23</v>
      </c>
      <c r="B453" t="s">
        <v>24</v>
      </c>
      <c r="C453">
        <v>1994</v>
      </c>
      <c r="D453" t="s">
        <v>469</v>
      </c>
      <c r="E453" t="s">
        <v>498</v>
      </c>
      <c r="F453" t="s">
        <v>27</v>
      </c>
      <c r="G453">
        <v>14</v>
      </c>
      <c r="H453">
        <v>532342.5</v>
      </c>
      <c r="I453">
        <v>6192840.7000000002</v>
      </c>
      <c r="J453">
        <v>102.05</v>
      </c>
      <c r="K453">
        <v>-17.52</v>
      </c>
      <c r="L453">
        <v>0.122</v>
      </c>
      <c r="M453" t="s">
        <v>31</v>
      </c>
      <c r="N453">
        <v>-999</v>
      </c>
      <c r="O453">
        <v>12.13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 t="s">
        <v>29</v>
      </c>
      <c r="W453" s="1">
        <v>36138</v>
      </c>
      <c r="AH453">
        <v>452</v>
      </c>
      <c r="AI453">
        <f t="shared" si="56"/>
        <v>27.049999999999997</v>
      </c>
      <c r="AJ453">
        <f t="shared" si="57"/>
        <v>17.48</v>
      </c>
      <c r="AK453" s="5">
        <f t="shared" si="58"/>
        <v>12.13</v>
      </c>
      <c r="AL453" s="3">
        <f t="shared" si="59"/>
        <v>5.6640288924558542</v>
      </c>
      <c r="AM453" s="3">
        <f t="shared" si="60"/>
        <v>6.4659711075441466</v>
      </c>
      <c r="AN453" s="3">
        <f t="shared" si="61"/>
        <v>0.122</v>
      </c>
      <c r="AO453" s="3">
        <f t="shared" si="62"/>
        <v>0.78849999999999987</v>
      </c>
      <c r="AP453" s="3">
        <f t="shared" si="63"/>
        <v>0.78849999999999987</v>
      </c>
    </row>
    <row r="454" spans="1:42" x14ac:dyDescent="0.25">
      <c r="A454" t="s">
        <v>23</v>
      </c>
      <c r="B454" t="s">
        <v>24</v>
      </c>
      <c r="C454">
        <v>1994</v>
      </c>
      <c r="D454" t="s">
        <v>469</v>
      </c>
      <c r="E454" t="s">
        <v>499</v>
      </c>
      <c r="F454" t="s">
        <v>27</v>
      </c>
      <c r="G454">
        <v>14</v>
      </c>
      <c r="H454">
        <v>532340.5</v>
      </c>
      <c r="I454">
        <v>6192841.7000000002</v>
      </c>
      <c r="J454">
        <v>100.86</v>
      </c>
      <c r="K454">
        <v>-18.22</v>
      </c>
      <c r="L454">
        <v>7.8E-2</v>
      </c>
      <c r="M454" t="s">
        <v>265</v>
      </c>
      <c r="N454">
        <v>-999</v>
      </c>
      <c r="O454">
        <v>8.7899999999999991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 t="s">
        <v>29</v>
      </c>
      <c r="W454" s="1">
        <v>36138</v>
      </c>
      <c r="AH454">
        <v>453</v>
      </c>
      <c r="AI454">
        <f t="shared" si="56"/>
        <v>25.86</v>
      </c>
      <c r="AJ454">
        <f t="shared" si="57"/>
        <v>16.78</v>
      </c>
      <c r="AK454" s="5">
        <f t="shared" si="58"/>
        <v>8.7899999999999991</v>
      </c>
      <c r="AL454" s="3">
        <f t="shared" si="59"/>
        <v>5.6640288924558542</v>
      </c>
      <c r="AM454" s="3">
        <f t="shared" si="60"/>
        <v>3.125971107544145</v>
      </c>
      <c r="AN454" s="3">
        <f t="shared" si="61"/>
        <v>7.8E-2</v>
      </c>
      <c r="AO454" s="3">
        <f t="shared" si="62"/>
        <v>0.78849999999999987</v>
      </c>
      <c r="AP454" s="3">
        <f t="shared" si="63"/>
        <v>0.78849999999999987</v>
      </c>
    </row>
    <row r="455" spans="1:42" x14ac:dyDescent="0.25">
      <c r="A455" t="s">
        <v>23</v>
      </c>
      <c r="B455" t="s">
        <v>24</v>
      </c>
      <c r="C455">
        <v>1994</v>
      </c>
      <c r="D455" t="s">
        <v>469</v>
      </c>
      <c r="E455" t="s">
        <v>500</v>
      </c>
      <c r="F455" t="s">
        <v>27</v>
      </c>
      <c r="G455">
        <v>14</v>
      </c>
      <c r="H455">
        <v>532340.5</v>
      </c>
      <c r="I455">
        <v>6192840.7000000002</v>
      </c>
      <c r="J455">
        <v>100.82</v>
      </c>
      <c r="K455">
        <v>-18.84</v>
      </c>
      <c r="L455">
        <v>0.107</v>
      </c>
      <c r="M455" t="s">
        <v>33</v>
      </c>
      <c r="N455">
        <v>-999</v>
      </c>
      <c r="O455">
        <v>11.18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 t="s">
        <v>29</v>
      </c>
      <c r="W455" s="1">
        <v>36138</v>
      </c>
      <c r="AH455">
        <v>454</v>
      </c>
      <c r="AI455">
        <f t="shared" si="56"/>
        <v>25.819999999999993</v>
      </c>
      <c r="AJ455">
        <f t="shared" si="57"/>
        <v>16.16</v>
      </c>
      <c r="AK455" s="5">
        <f t="shared" si="58"/>
        <v>11.18</v>
      </c>
      <c r="AL455" s="3">
        <f t="shared" si="59"/>
        <v>5.6640288924558542</v>
      </c>
      <c r="AM455" s="3">
        <f t="shared" si="60"/>
        <v>5.5159711075441455</v>
      </c>
      <c r="AN455" s="3">
        <f t="shared" si="61"/>
        <v>0.107</v>
      </c>
      <c r="AO455" s="3">
        <f t="shared" si="62"/>
        <v>0.78849999999999987</v>
      </c>
      <c r="AP455" s="3">
        <f t="shared" si="63"/>
        <v>0.78849999999999987</v>
      </c>
    </row>
    <row r="456" spans="1:42" x14ac:dyDescent="0.25">
      <c r="A456" t="s">
        <v>23</v>
      </c>
      <c r="B456" t="s">
        <v>24</v>
      </c>
      <c r="C456">
        <v>1994</v>
      </c>
      <c r="D456" t="s">
        <v>469</v>
      </c>
      <c r="E456" t="s">
        <v>501</v>
      </c>
      <c r="F456" t="s">
        <v>27</v>
      </c>
      <c r="G456">
        <v>14</v>
      </c>
      <c r="H456">
        <v>532339.5</v>
      </c>
      <c r="I456">
        <v>6192840.7000000002</v>
      </c>
      <c r="J456">
        <v>100.52</v>
      </c>
      <c r="K456">
        <v>-19.760000000000002</v>
      </c>
      <c r="L456">
        <v>0.108</v>
      </c>
      <c r="M456" t="s">
        <v>31</v>
      </c>
      <c r="N456">
        <v>-999</v>
      </c>
      <c r="O456">
        <v>11.25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 t="s">
        <v>29</v>
      </c>
      <c r="W456" s="1">
        <v>36138</v>
      </c>
      <c r="AH456">
        <v>455</v>
      </c>
      <c r="AI456">
        <f t="shared" si="56"/>
        <v>25.519999999999996</v>
      </c>
      <c r="AJ456">
        <f t="shared" si="57"/>
        <v>15.239999999999998</v>
      </c>
      <c r="AK456" s="5">
        <f t="shared" si="58"/>
        <v>11.25</v>
      </c>
      <c r="AL456" s="3">
        <f t="shared" si="59"/>
        <v>5.6640288924558542</v>
      </c>
      <c r="AM456" s="3">
        <f t="shared" si="60"/>
        <v>5.5859711075441458</v>
      </c>
      <c r="AN456" s="3">
        <f t="shared" si="61"/>
        <v>0.108</v>
      </c>
      <c r="AO456" s="3">
        <f t="shared" si="62"/>
        <v>0.78849999999999987</v>
      </c>
      <c r="AP456" s="3">
        <f t="shared" si="63"/>
        <v>0.78849999999999987</v>
      </c>
    </row>
    <row r="457" spans="1:42" x14ac:dyDescent="0.25">
      <c r="A457" t="s">
        <v>23</v>
      </c>
      <c r="B457" t="s">
        <v>24</v>
      </c>
      <c r="C457">
        <v>1994</v>
      </c>
      <c r="D457" t="s">
        <v>469</v>
      </c>
      <c r="E457" t="s">
        <v>502</v>
      </c>
      <c r="F457" t="s">
        <v>27</v>
      </c>
      <c r="G457">
        <v>14</v>
      </c>
      <c r="H457">
        <v>532342.5</v>
      </c>
      <c r="I457">
        <v>6192840.7000000002</v>
      </c>
      <c r="J457">
        <v>102.81</v>
      </c>
      <c r="K457">
        <v>-17.850000000000001</v>
      </c>
      <c r="L457">
        <v>7.0999999999999994E-2</v>
      </c>
      <c r="M457" t="s">
        <v>31</v>
      </c>
      <c r="N457">
        <v>-999</v>
      </c>
      <c r="O457">
        <v>8.11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 t="s">
        <v>29</v>
      </c>
      <c r="W457" s="1">
        <v>36138</v>
      </c>
      <c r="AH457">
        <v>456</v>
      </c>
      <c r="AI457">
        <f t="shared" si="56"/>
        <v>27.810000000000002</v>
      </c>
      <c r="AJ457">
        <f t="shared" si="57"/>
        <v>17.149999999999999</v>
      </c>
      <c r="AK457" s="5">
        <f t="shared" si="58"/>
        <v>8.11</v>
      </c>
      <c r="AL457" s="3">
        <f t="shared" si="59"/>
        <v>5.6640288924558542</v>
      </c>
      <c r="AM457" s="3">
        <f t="shared" si="60"/>
        <v>2.4459711075441453</v>
      </c>
      <c r="AN457" s="3">
        <f t="shared" si="61"/>
        <v>7.0999999999999994E-2</v>
      </c>
      <c r="AO457" s="3">
        <f t="shared" si="62"/>
        <v>0.78849999999999987</v>
      </c>
      <c r="AP457" s="3">
        <f t="shared" si="63"/>
        <v>0.78849999999999987</v>
      </c>
    </row>
    <row r="458" spans="1:42" x14ac:dyDescent="0.25">
      <c r="A458" t="s">
        <v>23</v>
      </c>
      <c r="B458" t="s">
        <v>24</v>
      </c>
      <c r="C458">
        <v>1994</v>
      </c>
      <c r="D458" t="s">
        <v>469</v>
      </c>
      <c r="E458" t="s">
        <v>503</v>
      </c>
      <c r="F458" t="s">
        <v>27</v>
      </c>
      <c r="G458">
        <v>14</v>
      </c>
      <c r="H458">
        <v>532343.5</v>
      </c>
      <c r="I458">
        <v>6192839.7000000002</v>
      </c>
      <c r="J458">
        <v>104.22</v>
      </c>
      <c r="K458">
        <v>-17.73</v>
      </c>
      <c r="L458">
        <v>0.11600000000000001</v>
      </c>
      <c r="M458" t="s">
        <v>33</v>
      </c>
      <c r="N458">
        <v>-999</v>
      </c>
      <c r="O458">
        <v>11.77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 t="s">
        <v>29</v>
      </c>
      <c r="W458" s="1">
        <v>36138</v>
      </c>
      <c r="AH458">
        <v>457</v>
      </c>
      <c r="AI458">
        <f t="shared" si="56"/>
        <v>29.22</v>
      </c>
      <c r="AJ458">
        <f t="shared" si="57"/>
        <v>17.27</v>
      </c>
      <c r="AK458" s="5">
        <f t="shared" si="58"/>
        <v>11.77</v>
      </c>
      <c r="AL458" s="3">
        <f t="shared" si="59"/>
        <v>5.6640288924558542</v>
      </c>
      <c r="AM458" s="3">
        <f t="shared" si="60"/>
        <v>6.1059711075441454</v>
      </c>
      <c r="AN458" s="3">
        <f t="shared" si="61"/>
        <v>0.11600000000000001</v>
      </c>
      <c r="AO458" s="3">
        <f t="shared" si="62"/>
        <v>0.78849999999999987</v>
      </c>
      <c r="AP458" s="3">
        <f t="shared" si="63"/>
        <v>0.78849999999999987</v>
      </c>
    </row>
    <row r="459" spans="1:42" x14ac:dyDescent="0.25">
      <c r="A459" t="s">
        <v>23</v>
      </c>
      <c r="B459" t="s">
        <v>24</v>
      </c>
      <c r="C459">
        <v>1994</v>
      </c>
      <c r="D459" t="s">
        <v>469</v>
      </c>
      <c r="E459" t="s">
        <v>504</v>
      </c>
      <c r="F459" t="s">
        <v>27</v>
      </c>
      <c r="G459">
        <v>14</v>
      </c>
      <c r="H459">
        <v>532340.5</v>
      </c>
      <c r="I459">
        <v>6192839.7000000002</v>
      </c>
      <c r="J459">
        <v>102.43</v>
      </c>
      <c r="K459">
        <v>-19.739999999999998</v>
      </c>
      <c r="L459">
        <v>0.08</v>
      </c>
      <c r="M459" t="s">
        <v>33</v>
      </c>
      <c r="N459">
        <v>-999</v>
      </c>
      <c r="O459">
        <v>8.98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 t="s">
        <v>29</v>
      </c>
      <c r="W459" s="1">
        <v>36138</v>
      </c>
      <c r="AH459">
        <v>458</v>
      </c>
      <c r="AI459">
        <f t="shared" si="56"/>
        <v>27.430000000000007</v>
      </c>
      <c r="AJ459">
        <f t="shared" si="57"/>
        <v>15.260000000000002</v>
      </c>
      <c r="AK459" s="5">
        <f t="shared" si="58"/>
        <v>8.98</v>
      </c>
      <c r="AL459" s="3">
        <f t="shared" si="59"/>
        <v>5.6640288924558542</v>
      </c>
      <c r="AM459" s="3">
        <f t="shared" si="60"/>
        <v>3.3159711075441463</v>
      </c>
      <c r="AN459" s="3">
        <f t="shared" si="61"/>
        <v>0.08</v>
      </c>
      <c r="AO459" s="3">
        <f t="shared" si="62"/>
        <v>0.78849999999999987</v>
      </c>
      <c r="AP459" s="3">
        <f t="shared" si="63"/>
        <v>0.78849999999999987</v>
      </c>
    </row>
    <row r="460" spans="1:42" x14ac:dyDescent="0.25">
      <c r="A460" t="s">
        <v>23</v>
      </c>
      <c r="B460" t="s">
        <v>24</v>
      </c>
      <c r="C460">
        <v>1994</v>
      </c>
      <c r="D460" t="s">
        <v>469</v>
      </c>
      <c r="E460" t="s">
        <v>505</v>
      </c>
      <c r="F460" t="s">
        <v>27</v>
      </c>
      <c r="G460">
        <v>14</v>
      </c>
      <c r="H460">
        <v>532342.5</v>
      </c>
      <c r="I460">
        <v>6192842.7000000002</v>
      </c>
      <c r="J460">
        <v>100.74</v>
      </c>
      <c r="K460">
        <v>-16.010000000000002</v>
      </c>
      <c r="L460">
        <v>0.16500000000000001</v>
      </c>
      <c r="M460" t="s">
        <v>31</v>
      </c>
      <c r="N460">
        <v>-999</v>
      </c>
      <c r="O460">
        <v>13.84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 t="s">
        <v>29</v>
      </c>
      <c r="W460" s="1">
        <v>36138</v>
      </c>
      <c r="AH460">
        <v>459</v>
      </c>
      <c r="AI460">
        <f t="shared" si="56"/>
        <v>25.739999999999995</v>
      </c>
      <c r="AJ460">
        <f t="shared" si="57"/>
        <v>18.989999999999998</v>
      </c>
      <c r="AK460" s="5">
        <f t="shared" si="58"/>
        <v>13.84</v>
      </c>
      <c r="AL460" s="3">
        <f t="shared" si="59"/>
        <v>5.6640288924558542</v>
      </c>
      <c r="AM460" s="3">
        <f t="shared" si="60"/>
        <v>8.1759711075441466</v>
      </c>
      <c r="AN460" s="3">
        <f t="shared" si="61"/>
        <v>0.16500000000000001</v>
      </c>
      <c r="AO460" s="3">
        <f t="shared" si="62"/>
        <v>0.78849999999999987</v>
      </c>
      <c r="AP460" s="3">
        <f t="shared" si="63"/>
        <v>0.78849999999999987</v>
      </c>
    </row>
    <row r="461" spans="1:42" x14ac:dyDescent="0.25">
      <c r="A461" t="s">
        <v>23</v>
      </c>
      <c r="B461" t="s">
        <v>24</v>
      </c>
      <c r="C461">
        <v>1994</v>
      </c>
      <c r="D461" t="s">
        <v>469</v>
      </c>
      <c r="E461" t="s">
        <v>506</v>
      </c>
      <c r="F461" t="s">
        <v>27</v>
      </c>
      <c r="G461">
        <v>14</v>
      </c>
      <c r="H461">
        <v>532343.5</v>
      </c>
      <c r="I461">
        <v>6192842.7000000002</v>
      </c>
      <c r="J461">
        <v>101.86</v>
      </c>
      <c r="K461">
        <v>-15.51</v>
      </c>
      <c r="L461">
        <v>7.9000000000000001E-2</v>
      </c>
      <c r="M461" t="s">
        <v>265</v>
      </c>
      <c r="N461">
        <v>-999</v>
      </c>
      <c r="O461">
        <v>8.89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 t="s">
        <v>29</v>
      </c>
      <c r="W461" s="1">
        <v>36138</v>
      </c>
      <c r="AH461">
        <v>460</v>
      </c>
      <c r="AI461">
        <f t="shared" si="56"/>
        <v>26.86</v>
      </c>
      <c r="AJ461">
        <f t="shared" si="57"/>
        <v>19.490000000000002</v>
      </c>
      <c r="AK461" s="5">
        <f t="shared" si="58"/>
        <v>8.89</v>
      </c>
      <c r="AL461" s="3">
        <f t="shared" si="59"/>
        <v>5.6640288924558542</v>
      </c>
      <c r="AM461" s="3">
        <f t="shared" si="60"/>
        <v>3.2259711075441464</v>
      </c>
      <c r="AN461" s="3">
        <f t="shared" si="61"/>
        <v>7.9000000000000001E-2</v>
      </c>
      <c r="AO461" s="3">
        <f t="shared" si="62"/>
        <v>0.78849999999999987</v>
      </c>
      <c r="AP461" s="3">
        <f t="shared" si="63"/>
        <v>0.78849999999999987</v>
      </c>
    </row>
    <row r="462" spans="1:42" x14ac:dyDescent="0.25">
      <c r="A462" t="s">
        <v>23</v>
      </c>
      <c r="B462" t="s">
        <v>24</v>
      </c>
      <c r="C462">
        <v>1994</v>
      </c>
      <c r="D462" t="s">
        <v>469</v>
      </c>
      <c r="E462" t="s">
        <v>507</v>
      </c>
      <c r="F462" t="s">
        <v>27</v>
      </c>
      <c r="G462">
        <v>14</v>
      </c>
      <c r="H462">
        <v>532345.5</v>
      </c>
      <c r="I462">
        <v>6192841.7000000002</v>
      </c>
      <c r="J462">
        <v>103.76</v>
      </c>
      <c r="K462">
        <v>-14.49</v>
      </c>
      <c r="L462">
        <v>9.7000000000000003E-2</v>
      </c>
      <c r="M462" t="s">
        <v>31</v>
      </c>
      <c r="N462">
        <v>-999</v>
      </c>
      <c r="O462">
        <v>10.43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 t="s">
        <v>29</v>
      </c>
      <c r="W462" s="1">
        <v>36138</v>
      </c>
      <c r="AH462">
        <v>461</v>
      </c>
      <c r="AI462">
        <f t="shared" si="56"/>
        <v>28.760000000000005</v>
      </c>
      <c r="AJ462">
        <f t="shared" si="57"/>
        <v>20.509999999999998</v>
      </c>
      <c r="AK462" s="5">
        <f t="shared" si="58"/>
        <v>10.43</v>
      </c>
      <c r="AL462" s="3">
        <f t="shared" si="59"/>
        <v>5.6640288924558542</v>
      </c>
      <c r="AM462" s="3">
        <f t="shared" si="60"/>
        <v>4.7659711075441455</v>
      </c>
      <c r="AN462" s="3">
        <f t="shared" si="61"/>
        <v>9.7000000000000003E-2</v>
      </c>
      <c r="AO462" s="3">
        <f t="shared" si="62"/>
        <v>0.78849999999999987</v>
      </c>
      <c r="AP462" s="3">
        <f t="shared" si="63"/>
        <v>0.78849999999999987</v>
      </c>
    </row>
    <row r="463" spans="1:42" x14ac:dyDescent="0.25">
      <c r="A463" t="s">
        <v>23</v>
      </c>
      <c r="B463" t="s">
        <v>24</v>
      </c>
      <c r="C463">
        <v>1994</v>
      </c>
      <c r="D463" t="s">
        <v>469</v>
      </c>
      <c r="E463" t="s">
        <v>508</v>
      </c>
      <c r="F463" t="s">
        <v>27</v>
      </c>
      <c r="G463">
        <v>14</v>
      </c>
      <c r="H463">
        <v>532344.5</v>
      </c>
      <c r="I463">
        <v>6192842.7000000002</v>
      </c>
      <c r="J463">
        <v>102.52</v>
      </c>
      <c r="K463">
        <v>-14.28</v>
      </c>
      <c r="L463">
        <v>9.9000000000000005E-2</v>
      </c>
      <c r="M463" t="s">
        <v>33</v>
      </c>
      <c r="N463">
        <v>-999</v>
      </c>
      <c r="O463">
        <v>10.59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 t="s">
        <v>29</v>
      </c>
      <c r="W463" s="1">
        <v>36138</v>
      </c>
      <c r="AH463">
        <v>462</v>
      </c>
      <c r="AI463">
        <f t="shared" si="56"/>
        <v>27.519999999999996</v>
      </c>
      <c r="AJ463">
        <f t="shared" si="57"/>
        <v>20.72</v>
      </c>
      <c r="AK463" s="5">
        <f t="shared" si="58"/>
        <v>10.59</v>
      </c>
      <c r="AL463" s="3">
        <f t="shared" si="59"/>
        <v>5.6640288924558542</v>
      </c>
      <c r="AM463" s="3">
        <f t="shared" si="60"/>
        <v>4.9259711075441457</v>
      </c>
      <c r="AN463" s="3">
        <f t="shared" si="61"/>
        <v>9.9000000000000005E-2</v>
      </c>
      <c r="AO463" s="3">
        <f t="shared" si="62"/>
        <v>0.78849999999999987</v>
      </c>
      <c r="AP463" s="3">
        <f t="shared" si="63"/>
        <v>0.78849999999999987</v>
      </c>
    </row>
    <row r="464" spans="1:42" x14ac:dyDescent="0.25">
      <c r="A464" t="s">
        <v>23</v>
      </c>
      <c r="B464" t="s">
        <v>24</v>
      </c>
      <c r="C464">
        <v>1994</v>
      </c>
      <c r="D464" t="s">
        <v>469</v>
      </c>
      <c r="E464" t="s">
        <v>509</v>
      </c>
      <c r="F464" t="s">
        <v>27</v>
      </c>
      <c r="G464">
        <v>14</v>
      </c>
      <c r="H464">
        <v>532345.5</v>
      </c>
      <c r="I464">
        <v>6192843.7000000002</v>
      </c>
      <c r="J464">
        <v>102.94</v>
      </c>
      <c r="K464">
        <v>-13.53</v>
      </c>
      <c r="L464">
        <v>0.111</v>
      </c>
      <c r="M464" t="s">
        <v>31</v>
      </c>
      <c r="N464">
        <v>-999</v>
      </c>
      <c r="O464">
        <v>11.45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 t="s">
        <v>29</v>
      </c>
      <c r="W464" s="1">
        <v>36138</v>
      </c>
      <c r="AH464">
        <v>463</v>
      </c>
      <c r="AI464">
        <f t="shared" si="56"/>
        <v>27.939999999999998</v>
      </c>
      <c r="AJ464">
        <f t="shared" si="57"/>
        <v>21.47</v>
      </c>
      <c r="AK464" s="5">
        <f t="shared" si="58"/>
        <v>11.45</v>
      </c>
      <c r="AL464" s="3">
        <f t="shared" si="59"/>
        <v>5.6640288924558542</v>
      </c>
      <c r="AM464" s="3">
        <f t="shared" si="60"/>
        <v>5.7859711075441451</v>
      </c>
      <c r="AN464" s="3">
        <f t="shared" si="61"/>
        <v>0.111</v>
      </c>
      <c r="AO464" s="3">
        <f t="shared" si="62"/>
        <v>0.78849999999999987</v>
      </c>
      <c r="AP464" s="3">
        <f t="shared" si="63"/>
        <v>0.78849999999999987</v>
      </c>
    </row>
    <row r="465" spans="1:42" x14ac:dyDescent="0.25">
      <c r="A465" t="s">
        <v>23</v>
      </c>
      <c r="B465" t="s">
        <v>24</v>
      </c>
      <c r="C465">
        <v>1994</v>
      </c>
      <c r="D465" t="s">
        <v>469</v>
      </c>
      <c r="E465" t="s">
        <v>510</v>
      </c>
      <c r="F465" t="s">
        <v>27</v>
      </c>
      <c r="G465">
        <v>14</v>
      </c>
      <c r="H465">
        <v>532348.5</v>
      </c>
      <c r="I465">
        <v>6192845.7000000002</v>
      </c>
      <c r="J465">
        <v>102.93</v>
      </c>
      <c r="K465">
        <v>-10.039999999999999</v>
      </c>
      <c r="L465">
        <v>5.5E-2</v>
      </c>
      <c r="M465" t="s">
        <v>31</v>
      </c>
      <c r="N465">
        <v>-999</v>
      </c>
      <c r="O465">
        <v>6.41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 t="s">
        <v>29</v>
      </c>
      <c r="W465" s="1">
        <v>36138</v>
      </c>
      <c r="AH465">
        <v>464</v>
      </c>
      <c r="AI465">
        <f t="shared" si="56"/>
        <v>27.930000000000007</v>
      </c>
      <c r="AJ465">
        <f t="shared" si="57"/>
        <v>24.96</v>
      </c>
      <c r="AK465" s="5">
        <f t="shared" si="58"/>
        <v>6.41</v>
      </c>
      <c r="AL465" s="3">
        <f t="shared" si="59"/>
        <v>5.6640288924558542</v>
      </c>
      <c r="AM465" s="3">
        <f t="shared" si="60"/>
        <v>0.74597110754414597</v>
      </c>
      <c r="AN465" s="3">
        <f t="shared" si="61"/>
        <v>5.5E-2</v>
      </c>
      <c r="AO465" s="3">
        <f t="shared" si="62"/>
        <v>0.78849999999999987</v>
      </c>
      <c r="AP465" s="3">
        <f t="shared" si="63"/>
        <v>0.78849999999999987</v>
      </c>
    </row>
    <row r="466" spans="1:42" x14ac:dyDescent="0.25">
      <c r="A466" t="s">
        <v>23</v>
      </c>
      <c r="B466" t="s">
        <v>24</v>
      </c>
      <c r="C466">
        <v>1994</v>
      </c>
      <c r="D466" t="s">
        <v>469</v>
      </c>
      <c r="E466" t="s">
        <v>511</v>
      </c>
      <c r="F466" t="s">
        <v>27</v>
      </c>
      <c r="G466">
        <v>14</v>
      </c>
      <c r="H466">
        <v>532347.5</v>
      </c>
      <c r="I466">
        <v>6192845.7000000002</v>
      </c>
      <c r="J466">
        <v>102.31</v>
      </c>
      <c r="K466">
        <v>-10.19</v>
      </c>
      <c r="L466">
        <v>5.7000000000000002E-2</v>
      </c>
      <c r="M466" t="s">
        <v>265</v>
      </c>
      <c r="N466">
        <v>-999</v>
      </c>
      <c r="O466">
        <v>6.63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 t="s">
        <v>29</v>
      </c>
      <c r="W466" s="1">
        <v>36138</v>
      </c>
      <c r="AH466">
        <v>465</v>
      </c>
      <c r="AI466">
        <f t="shared" si="56"/>
        <v>27.310000000000002</v>
      </c>
      <c r="AJ466">
        <f t="shared" si="57"/>
        <v>24.810000000000002</v>
      </c>
      <c r="AK466" s="5">
        <f t="shared" si="58"/>
        <v>6.63</v>
      </c>
      <c r="AL466" s="3">
        <f t="shared" si="59"/>
        <v>5.6640288924558542</v>
      </c>
      <c r="AM466" s="3">
        <f t="shared" si="60"/>
        <v>0.96597110754414572</v>
      </c>
      <c r="AN466" s="3">
        <f t="shared" si="61"/>
        <v>5.7000000000000002E-2</v>
      </c>
      <c r="AO466" s="3">
        <f t="shared" si="62"/>
        <v>0.78849999999999987</v>
      </c>
      <c r="AP466" s="3">
        <f t="shared" si="63"/>
        <v>0.78849999999999987</v>
      </c>
    </row>
    <row r="467" spans="1:42" x14ac:dyDescent="0.25">
      <c r="A467" t="s">
        <v>23</v>
      </c>
      <c r="B467" t="s">
        <v>24</v>
      </c>
      <c r="C467">
        <v>1994</v>
      </c>
      <c r="D467" t="s">
        <v>469</v>
      </c>
      <c r="E467" t="s">
        <v>512</v>
      </c>
      <c r="F467" t="s">
        <v>27</v>
      </c>
      <c r="G467">
        <v>14</v>
      </c>
      <c r="H467">
        <v>532345.5</v>
      </c>
      <c r="I467">
        <v>6192845.7000000002</v>
      </c>
      <c r="J467">
        <v>101.64</v>
      </c>
      <c r="K467">
        <v>-12.09</v>
      </c>
      <c r="L467">
        <v>0.128</v>
      </c>
      <c r="M467" t="s">
        <v>265</v>
      </c>
      <c r="N467">
        <v>-999</v>
      </c>
      <c r="O467">
        <v>12.47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 t="s">
        <v>29</v>
      </c>
      <c r="W467" s="1">
        <v>36138</v>
      </c>
      <c r="AH467">
        <v>466</v>
      </c>
      <c r="AI467">
        <f t="shared" si="56"/>
        <v>26.64</v>
      </c>
      <c r="AJ467">
        <f t="shared" si="57"/>
        <v>22.91</v>
      </c>
      <c r="AK467" s="5">
        <f t="shared" si="58"/>
        <v>12.47</v>
      </c>
      <c r="AL467" s="3">
        <f t="shared" si="59"/>
        <v>5.6640288924558542</v>
      </c>
      <c r="AM467" s="3">
        <f t="shared" si="60"/>
        <v>6.8059711075441465</v>
      </c>
      <c r="AN467" s="3">
        <f t="shared" si="61"/>
        <v>0.128</v>
      </c>
      <c r="AO467" s="3">
        <f t="shared" si="62"/>
        <v>0.78849999999999987</v>
      </c>
      <c r="AP467" s="3">
        <f t="shared" si="63"/>
        <v>0.78849999999999987</v>
      </c>
    </row>
    <row r="468" spans="1:42" x14ac:dyDescent="0.25">
      <c r="A468" t="s">
        <v>23</v>
      </c>
      <c r="B468" t="s">
        <v>24</v>
      </c>
      <c r="C468">
        <v>1994</v>
      </c>
      <c r="D468" t="s">
        <v>469</v>
      </c>
      <c r="E468" t="s">
        <v>513</v>
      </c>
      <c r="F468" t="s">
        <v>27</v>
      </c>
      <c r="G468">
        <v>14</v>
      </c>
      <c r="H468">
        <v>532346.5</v>
      </c>
      <c r="I468">
        <v>6192835.7000000002</v>
      </c>
      <c r="J468">
        <v>109.13</v>
      </c>
      <c r="K468">
        <v>-18.25</v>
      </c>
      <c r="L468">
        <v>6.9000000000000006E-2</v>
      </c>
      <c r="M468" t="s">
        <v>265</v>
      </c>
      <c r="N468">
        <v>-999</v>
      </c>
      <c r="O468">
        <v>7.91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 t="s">
        <v>29</v>
      </c>
      <c r="W468" s="1">
        <v>36138</v>
      </c>
      <c r="AH468">
        <v>467</v>
      </c>
      <c r="AI468">
        <f t="shared" si="56"/>
        <v>34.129999999999995</v>
      </c>
      <c r="AJ468">
        <f t="shared" si="57"/>
        <v>16.75</v>
      </c>
      <c r="AK468" s="5">
        <f t="shared" si="58"/>
        <v>7.91</v>
      </c>
      <c r="AL468" s="3">
        <f t="shared" si="59"/>
        <v>5.6640288924558542</v>
      </c>
      <c r="AM468" s="3">
        <f t="shared" si="60"/>
        <v>2.245971107544146</v>
      </c>
      <c r="AN468" s="3">
        <f t="shared" si="61"/>
        <v>6.9000000000000006E-2</v>
      </c>
      <c r="AO468" s="3">
        <f t="shared" si="62"/>
        <v>0.78849999999999987</v>
      </c>
      <c r="AP468" s="3">
        <f t="shared" si="63"/>
        <v>0.78849999999999987</v>
      </c>
    </row>
    <row r="469" spans="1:42" x14ac:dyDescent="0.25">
      <c r="A469" t="s">
        <v>23</v>
      </c>
      <c r="B469" t="s">
        <v>24</v>
      </c>
      <c r="C469">
        <v>1994</v>
      </c>
      <c r="D469" t="s">
        <v>469</v>
      </c>
      <c r="E469" t="s">
        <v>514</v>
      </c>
      <c r="F469" t="s">
        <v>515</v>
      </c>
      <c r="G469">
        <v>14</v>
      </c>
      <c r="H469">
        <v>532346.5</v>
      </c>
      <c r="I469">
        <v>6192835.7000000002</v>
      </c>
      <c r="J469">
        <v>109.29</v>
      </c>
      <c r="K469">
        <v>-18.59</v>
      </c>
      <c r="L469">
        <v>0.14299999999999999</v>
      </c>
      <c r="M469" t="s">
        <v>33</v>
      </c>
      <c r="N469">
        <v>-999</v>
      </c>
      <c r="O469">
        <v>13.16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 t="s">
        <v>29</v>
      </c>
      <c r="W469" s="1">
        <v>36138</v>
      </c>
      <c r="AH469">
        <v>468</v>
      </c>
      <c r="AI469">
        <f t="shared" si="56"/>
        <v>34.290000000000006</v>
      </c>
      <c r="AJ469">
        <f t="shared" si="57"/>
        <v>16.41</v>
      </c>
      <c r="AK469" s="5">
        <f t="shared" si="58"/>
        <v>13.16</v>
      </c>
      <c r="AL469" s="3">
        <f t="shared" si="59"/>
        <v>5.6640288924558542</v>
      </c>
      <c r="AM469" s="3">
        <f t="shared" si="60"/>
        <v>7.495971107544146</v>
      </c>
      <c r="AN469" s="3">
        <f t="shared" si="61"/>
        <v>0.14299999999999999</v>
      </c>
      <c r="AO469" s="3">
        <f t="shared" si="62"/>
        <v>0.78849999999999987</v>
      </c>
      <c r="AP469" s="3">
        <f t="shared" si="63"/>
        <v>0.78849999999999987</v>
      </c>
    </row>
    <row r="470" spans="1:42" x14ac:dyDescent="0.25">
      <c r="A470" t="s">
        <v>23</v>
      </c>
      <c r="B470" t="s">
        <v>24</v>
      </c>
      <c r="C470">
        <v>1994</v>
      </c>
      <c r="D470" t="s">
        <v>398</v>
      </c>
      <c r="E470" t="s">
        <v>516</v>
      </c>
      <c r="F470" t="s">
        <v>27</v>
      </c>
      <c r="G470">
        <v>14</v>
      </c>
      <c r="H470">
        <v>532339.5</v>
      </c>
      <c r="I470">
        <v>6192839.7000000002</v>
      </c>
      <c r="J470">
        <v>101.35</v>
      </c>
      <c r="K470">
        <v>-20.63</v>
      </c>
      <c r="L470">
        <v>0.111</v>
      </c>
      <c r="M470" t="s">
        <v>31</v>
      </c>
      <c r="N470">
        <v>-999</v>
      </c>
      <c r="O470">
        <v>11.45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 t="s">
        <v>29</v>
      </c>
      <c r="W470" s="1">
        <v>36138</v>
      </c>
      <c r="AH470">
        <v>469</v>
      </c>
      <c r="AI470">
        <f t="shared" si="56"/>
        <v>26.349999999999994</v>
      </c>
      <c r="AJ470">
        <f t="shared" si="57"/>
        <v>14.370000000000001</v>
      </c>
      <c r="AK470" s="5">
        <f t="shared" si="58"/>
        <v>11.45</v>
      </c>
      <c r="AL470" s="3">
        <f t="shared" si="59"/>
        <v>5.6640288924558542</v>
      </c>
      <c r="AM470" s="3">
        <f t="shared" si="60"/>
        <v>5.7859711075441451</v>
      </c>
      <c r="AN470" s="3">
        <f t="shared" si="61"/>
        <v>0.111</v>
      </c>
      <c r="AO470" s="3">
        <f t="shared" si="62"/>
        <v>0.78849999999999987</v>
      </c>
      <c r="AP470" s="3">
        <f t="shared" si="63"/>
        <v>0.78849999999999987</v>
      </c>
    </row>
    <row r="471" spans="1:42" x14ac:dyDescent="0.25">
      <c r="A471" t="s">
        <v>23</v>
      </c>
      <c r="B471" t="s">
        <v>24</v>
      </c>
      <c r="C471">
        <v>1994</v>
      </c>
      <c r="D471" t="s">
        <v>398</v>
      </c>
      <c r="E471" t="s">
        <v>517</v>
      </c>
      <c r="F471" t="s">
        <v>27</v>
      </c>
      <c r="G471">
        <v>14</v>
      </c>
      <c r="H471">
        <v>532339.5</v>
      </c>
      <c r="I471">
        <v>6192839.7000000002</v>
      </c>
      <c r="J471">
        <v>101.8</v>
      </c>
      <c r="K471">
        <v>-20.5</v>
      </c>
      <c r="L471">
        <v>6.7000000000000004E-2</v>
      </c>
      <c r="M471" t="s">
        <v>265</v>
      </c>
      <c r="N471">
        <v>-999</v>
      </c>
      <c r="O471">
        <v>7.71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 t="s">
        <v>29</v>
      </c>
      <c r="W471" s="1">
        <v>36138</v>
      </c>
      <c r="AH471">
        <v>470</v>
      </c>
      <c r="AI471">
        <f t="shared" si="56"/>
        <v>26.799999999999997</v>
      </c>
      <c r="AJ471">
        <f t="shared" si="57"/>
        <v>14.5</v>
      </c>
      <c r="AK471" s="5">
        <f t="shared" si="58"/>
        <v>7.71</v>
      </c>
      <c r="AL471" s="3">
        <f t="shared" si="59"/>
        <v>5.6640288924558542</v>
      </c>
      <c r="AM471" s="3">
        <f t="shared" si="60"/>
        <v>2.0459711075441458</v>
      </c>
      <c r="AN471" s="3">
        <f t="shared" si="61"/>
        <v>6.7000000000000004E-2</v>
      </c>
      <c r="AO471" s="3">
        <f t="shared" si="62"/>
        <v>0.78849999999999987</v>
      </c>
      <c r="AP471" s="3">
        <f t="shared" si="63"/>
        <v>0.78849999999999987</v>
      </c>
    </row>
    <row r="472" spans="1:42" x14ac:dyDescent="0.25">
      <c r="A472" t="s">
        <v>23</v>
      </c>
      <c r="B472" t="s">
        <v>24</v>
      </c>
      <c r="C472">
        <v>1994</v>
      </c>
      <c r="D472" t="s">
        <v>398</v>
      </c>
      <c r="E472" t="s">
        <v>518</v>
      </c>
      <c r="F472" t="s">
        <v>27</v>
      </c>
      <c r="G472">
        <v>14</v>
      </c>
      <c r="H472">
        <v>532340.5</v>
      </c>
      <c r="I472">
        <v>6192838.7000000002</v>
      </c>
      <c r="J472">
        <v>102.45</v>
      </c>
      <c r="K472">
        <v>-20.41</v>
      </c>
      <c r="L472">
        <v>4.9000000000000002E-2</v>
      </c>
      <c r="M472" t="s">
        <v>31</v>
      </c>
      <c r="N472">
        <v>-999</v>
      </c>
      <c r="O472">
        <v>5.71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 t="s">
        <v>29</v>
      </c>
      <c r="W472" s="1">
        <v>36138</v>
      </c>
      <c r="AH472">
        <v>471</v>
      </c>
      <c r="AI472">
        <f t="shared" si="56"/>
        <v>27.450000000000003</v>
      </c>
      <c r="AJ472">
        <f t="shared" si="57"/>
        <v>14.59</v>
      </c>
      <c r="AK472" s="5">
        <f t="shared" si="58"/>
        <v>5.71</v>
      </c>
      <c r="AL472" s="3">
        <f t="shared" si="59"/>
        <v>5.6640288924558542</v>
      </c>
      <c r="AM472" s="3">
        <f t="shared" si="60"/>
        <v>4.5971107544145795E-2</v>
      </c>
      <c r="AN472" s="3">
        <f t="shared" si="61"/>
        <v>4.9000000000000002E-2</v>
      </c>
      <c r="AO472" s="3">
        <f t="shared" si="62"/>
        <v>0.78849999999999987</v>
      </c>
      <c r="AP472" s="3">
        <f t="shared" si="63"/>
        <v>0.78849999999999987</v>
      </c>
    </row>
    <row r="473" spans="1:42" x14ac:dyDescent="0.25">
      <c r="A473" t="s">
        <v>23</v>
      </c>
      <c r="B473" t="s">
        <v>24</v>
      </c>
      <c r="C473">
        <v>1994</v>
      </c>
      <c r="D473" t="s">
        <v>398</v>
      </c>
      <c r="E473" t="s">
        <v>519</v>
      </c>
      <c r="F473" t="s">
        <v>27</v>
      </c>
      <c r="G473">
        <v>14</v>
      </c>
      <c r="H473">
        <v>532340.5</v>
      </c>
      <c r="I473">
        <v>6192838.7000000002</v>
      </c>
      <c r="J473">
        <v>103.02</v>
      </c>
      <c r="K473">
        <v>-20.29</v>
      </c>
      <c r="L473">
        <v>4.7E-2</v>
      </c>
      <c r="M473" t="s">
        <v>28</v>
      </c>
      <c r="N473">
        <v>-999</v>
      </c>
      <c r="O473">
        <v>5.47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 t="s">
        <v>29</v>
      </c>
      <c r="W473" s="1">
        <v>36138</v>
      </c>
      <c r="AH473">
        <v>472</v>
      </c>
      <c r="AI473">
        <f t="shared" si="56"/>
        <v>28.019999999999996</v>
      </c>
      <c r="AJ473">
        <f t="shared" si="57"/>
        <v>14.71</v>
      </c>
      <c r="AK473" s="5">
        <f t="shared" si="58"/>
        <v>5.47</v>
      </c>
      <c r="AL473" s="3">
        <f t="shared" si="59"/>
        <v>5.6640288924558542</v>
      </c>
      <c r="AM473" s="3">
        <f t="shared" si="60"/>
        <v>5.47</v>
      </c>
      <c r="AN473" s="3">
        <f t="shared" si="61"/>
        <v>4.7E-2</v>
      </c>
      <c r="AO473" s="3">
        <f t="shared" si="62"/>
        <v>0.78849999999999987</v>
      </c>
      <c r="AP473" s="3">
        <f t="shared" si="63"/>
        <v>0.78849999999999987</v>
      </c>
    </row>
    <row r="474" spans="1:42" x14ac:dyDescent="0.25">
      <c r="A474" t="s">
        <v>23</v>
      </c>
      <c r="B474" t="s">
        <v>24</v>
      </c>
      <c r="C474">
        <v>1994</v>
      </c>
      <c r="D474" t="s">
        <v>398</v>
      </c>
      <c r="E474" t="s">
        <v>520</v>
      </c>
      <c r="F474" t="s">
        <v>27</v>
      </c>
      <c r="G474">
        <v>14</v>
      </c>
      <c r="H474">
        <v>532340.5</v>
      </c>
      <c r="I474">
        <v>6192838.7000000002</v>
      </c>
      <c r="J474">
        <v>102.93</v>
      </c>
      <c r="K474">
        <v>-20.440000000000001</v>
      </c>
      <c r="L474">
        <v>8.7999999999999995E-2</v>
      </c>
      <c r="M474" t="s">
        <v>265</v>
      </c>
      <c r="N474">
        <v>-999</v>
      </c>
      <c r="O474">
        <v>9.69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 t="s">
        <v>29</v>
      </c>
      <c r="W474" s="1">
        <v>36138</v>
      </c>
      <c r="AH474">
        <v>473</v>
      </c>
      <c r="AI474">
        <f t="shared" si="56"/>
        <v>27.930000000000007</v>
      </c>
      <c r="AJ474">
        <f t="shared" si="57"/>
        <v>14.559999999999999</v>
      </c>
      <c r="AK474" s="5">
        <f t="shared" si="58"/>
        <v>9.69</v>
      </c>
      <c r="AL474" s="3">
        <f t="shared" si="59"/>
        <v>5.6640288924558542</v>
      </c>
      <c r="AM474" s="3">
        <f t="shared" si="60"/>
        <v>4.0259711075441453</v>
      </c>
      <c r="AN474" s="3">
        <f t="shared" si="61"/>
        <v>8.7999999999999995E-2</v>
      </c>
      <c r="AO474" s="3">
        <f t="shared" si="62"/>
        <v>0.78849999999999987</v>
      </c>
      <c r="AP474" s="3">
        <f t="shared" si="63"/>
        <v>0.78849999999999987</v>
      </c>
    </row>
    <row r="475" spans="1:42" x14ac:dyDescent="0.25">
      <c r="A475" t="s">
        <v>23</v>
      </c>
      <c r="B475" t="s">
        <v>24</v>
      </c>
      <c r="C475">
        <v>1994</v>
      </c>
      <c r="D475" t="s">
        <v>398</v>
      </c>
      <c r="E475" t="s">
        <v>521</v>
      </c>
      <c r="F475" t="s">
        <v>27</v>
      </c>
      <c r="G475">
        <v>14</v>
      </c>
      <c r="H475">
        <v>532341.5</v>
      </c>
      <c r="I475">
        <v>6192837.7000000002</v>
      </c>
      <c r="J475">
        <v>103.49</v>
      </c>
      <c r="K475">
        <v>-20.309999999999999</v>
      </c>
      <c r="L475">
        <v>9.2999999999999999E-2</v>
      </c>
      <c r="M475" t="s">
        <v>265</v>
      </c>
      <c r="N475">
        <v>-999</v>
      </c>
      <c r="O475">
        <v>10.11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 t="s">
        <v>29</v>
      </c>
      <c r="W475" s="1">
        <v>36138</v>
      </c>
      <c r="AH475">
        <v>474</v>
      </c>
      <c r="AI475">
        <f t="shared" si="56"/>
        <v>28.489999999999995</v>
      </c>
      <c r="AJ475">
        <f t="shared" si="57"/>
        <v>14.690000000000001</v>
      </c>
      <c r="AK475" s="5">
        <f t="shared" si="58"/>
        <v>10.11</v>
      </c>
      <c r="AL475" s="3">
        <f t="shared" si="59"/>
        <v>5.6640288924558542</v>
      </c>
      <c r="AM475" s="3">
        <f t="shared" si="60"/>
        <v>4.4459711075441453</v>
      </c>
      <c r="AN475" s="3">
        <f t="shared" si="61"/>
        <v>9.2999999999999999E-2</v>
      </c>
      <c r="AO475" s="3">
        <f t="shared" si="62"/>
        <v>0.78849999999999987</v>
      </c>
      <c r="AP475" s="3">
        <f t="shared" si="63"/>
        <v>0.78849999999999987</v>
      </c>
    </row>
    <row r="476" spans="1:42" x14ac:dyDescent="0.25">
      <c r="A476" t="s">
        <v>23</v>
      </c>
      <c r="B476" t="s">
        <v>24</v>
      </c>
      <c r="C476">
        <v>1994</v>
      </c>
      <c r="D476" t="s">
        <v>398</v>
      </c>
      <c r="E476" t="s">
        <v>522</v>
      </c>
      <c r="F476" t="s">
        <v>27</v>
      </c>
      <c r="G476">
        <v>14</v>
      </c>
      <c r="H476">
        <v>532341.5</v>
      </c>
      <c r="I476">
        <v>6192836.7000000002</v>
      </c>
      <c r="J476">
        <v>104.1</v>
      </c>
      <c r="K476">
        <v>-21.27</v>
      </c>
      <c r="L476">
        <v>7.8E-2</v>
      </c>
      <c r="M476" t="s">
        <v>28</v>
      </c>
      <c r="N476">
        <v>-999</v>
      </c>
      <c r="O476">
        <v>8.7899999999999991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 t="s">
        <v>29</v>
      </c>
      <c r="W476" s="1">
        <v>36138</v>
      </c>
      <c r="AH476">
        <v>475</v>
      </c>
      <c r="AI476">
        <f t="shared" si="56"/>
        <v>29.099999999999994</v>
      </c>
      <c r="AJ476">
        <f t="shared" si="57"/>
        <v>13.73</v>
      </c>
      <c r="AK476" s="5">
        <f t="shared" si="58"/>
        <v>8.7899999999999991</v>
      </c>
      <c r="AL476" s="3">
        <f t="shared" si="59"/>
        <v>5.6640288924558542</v>
      </c>
      <c r="AM476" s="3">
        <f t="shared" si="60"/>
        <v>3.125971107544145</v>
      </c>
      <c r="AN476" s="3">
        <f t="shared" si="61"/>
        <v>7.8E-2</v>
      </c>
      <c r="AO476" s="3">
        <f t="shared" si="62"/>
        <v>0.78849999999999987</v>
      </c>
      <c r="AP476" s="3">
        <f t="shared" si="63"/>
        <v>0.78849999999999987</v>
      </c>
    </row>
    <row r="477" spans="1:42" x14ac:dyDescent="0.25">
      <c r="A477" t="s">
        <v>23</v>
      </c>
      <c r="B477" t="s">
        <v>24</v>
      </c>
      <c r="C477">
        <v>1994</v>
      </c>
      <c r="D477" t="s">
        <v>398</v>
      </c>
      <c r="E477" t="s">
        <v>523</v>
      </c>
      <c r="F477" t="s">
        <v>27</v>
      </c>
      <c r="G477">
        <v>14</v>
      </c>
      <c r="H477">
        <v>532342.5</v>
      </c>
      <c r="I477">
        <v>6192834.7000000002</v>
      </c>
      <c r="J477">
        <v>106.51</v>
      </c>
      <c r="K477">
        <v>-21.98</v>
      </c>
      <c r="L477">
        <v>0.112</v>
      </c>
      <c r="M477" t="s">
        <v>31</v>
      </c>
      <c r="N477">
        <v>-999</v>
      </c>
      <c r="O477">
        <v>11.52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 t="s">
        <v>29</v>
      </c>
      <c r="W477" s="1">
        <v>36138</v>
      </c>
      <c r="AH477">
        <v>476</v>
      </c>
      <c r="AI477">
        <f t="shared" si="56"/>
        <v>31.510000000000005</v>
      </c>
      <c r="AJ477">
        <f t="shared" si="57"/>
        <v>13.02</v>
      </c>
      <c r="AK477" s="5">
        <f t="shared" si="58"/>
        <v>11.52</v>
      </c>
      <c r="AL477" s="3">
        <f t="shared" si="59"/>
        <v>5.6640288924558542</v>
      </c>
      <c r="AM477" s="3">
        <f t="shared" si="60"/>
        <v>5.8559711075441454</v>
      </c>
      <c r="AN477" s="3">
        <f t="shared" si="61"/>
        <v>0.112</v>
      </c>
      <c r="AO477" s="3">
        <f t="shared" si="62"/>
        <v>0.78849999999999987</v>
      </c>
      <c r="AP477" s="3">
        <f t="shared" si="63"/>
        <v>0.78849999999999987</v>
      </c>
    </row>
    <row r="478" spans="1:42" x14ac:dyDescent="0.25">
      <c r="A478" t="s">
        <v>23</v>
      </c>
      <c r="B478" t="s">
        <v>24</v>
      </c>
      <c r="C478">
        <v>1994</v>
      </c>
      <c r="D478" t="s">
        <v>398</v>
      </c>
      <c r="E478" t="s">
        <v>524</v>
      </c>
      <c r="F478" t="s">
        <v>27</v>
      </c>
      <c r="G478">
        <v>14</v>
      </c>
      <c r="H478">
        <v>532340.5</v>
      </c>
      <c r="I478">
        <v>6192836.7000000002</v>
      </c>
      <c r="J478">
        <v>104.35</v>
      </c>
      <c r="K478">
        <v>-21.68</v>
      </c>
      <c r="L478">
        <v>0.106</v>
      </c>
      <c r="M478" t="s">
        <v>265</v>
      </c>
      <c r="N478">
        <v>-999</v>
      </c>
      <c r="O478">
        <v>11.11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 t="s">
        <v>29</v>
      </c>
      <c r="W478" s="1">
        <v>36138</v>
      </c>
      <c r="AH478">
        <v>477</v>
      </c>
      <c r="AI478">
        <f t="shared" si="56"/>
        <v>29.349999999999994</v>
      </c>
      <c r="AJ478">
        <f t="shared" si="57"/>
        <v>13.32</v>
      </c>
      <c r="AK478" s="5">
        <f t="shared" si="58"/>
        <v>11.11</v>
      </c>
      <c r="AL478" s="3">
        <f t="shared" si="59"/>
        <v>5.6640288924558542</v>
      </c>
      <c r="AM478" s="3">
        <f t="shared" si="60"/>
        <v>5.4459711075441453</v>
      </c>
      <c r="AN478" s="3">
        <f t="shared" si="61"/>
        <v>0.106</v>
      </c>
      <c r="AO478" s="3">
        <f t="shared" si="62"/>
        <v>0.78849999999999987</v>
      </c>
      <c r="AP478" s="3">
        <f t="shared" si="63"/>
        <v>0.78849999999999987</v>
      </c>
    </row>
    <row r="479" spans="1:42" x14ac:dyDescent="0.25">
      <c r="A479" t="s">
        <v>23</v>
      </c>
      <c r="B479" t="s">
        <v>24</v>
      </c>
      <c r="C479">
        <v>1994</v>
      </c>
      <c r="D479" t="s">
        <v>398</v>
      </c>
      <c r="E479" t="s">
        <v>525</v>
      </c>
      <c r="F479" t="s">
        <v>27</v>
      </c>
      <c r="G479">
        <v>14</v>
      </c>
      <c r="H479">
        <v>532341.5</v>
      </c>
      <c r="I479">
        <v>6192835.7000000002</v>
      </c>
      <c r="J479">
        <v>105.18</v>
      </c>
      <c r="K479">
        <v>-21.79</v>
      </c>
      <c r="L479">
        <v>9.4E-2</v>
      </c>
      <c r="M479" t="s">
        <v>33</v>
      </c>
      <c r="N479">
        <v>-999</v>
      </c>
      <c r="O479">
        <v>10.19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 t="s">
        <v>29</v>
      </c>
      <c r="W479" s="1">
        <v>36138</v>
      </c>
      <c r="AH479">
        <v>478</v>
      </c>
      <c r="AI479">
        <f t="shared" si="56"/>
        <v>30.180000000000007</v>
      </c>
      <c r="AJ479">
        <f t="shared" si="57"/>
        <v>13.21</v>
      </c>
      <c r="AK479" s="5">
        <f t="shared" si="58"/>
        <v>10.19</v>
      </c>
      <c r="AL479" s="3">
        <f t="shared" si="59"/>
        <v>5.6640288924558542</v>
      </c>
      <c r="AM479" s="3">
        <f t="shared" si="60"/>
        <v>4.5259711075441453</v>
      </c>
      <c r="AN479" s="3">
        <f t="shared" si="61"/>
        <v>9.4E-2</v>
      </c>
      <c r="AO479" s="3">
        <f t="shared" si="62"/>
        <v>0.78849999999999987</v>
      </c>
      <c r="AP479" s="3">
        <f t="shared" si="63"/>
        <v>0.78849999999999987</v>
      </c>
    </row>
    <row r="480" spans="1:42" x14ac:dyDescent="0.25">
      <c r="A480" t="s">
        <v>23</v>
      </c>
      <c r="B480" t="s">
        <v>24</v>
      </c>
      <c r="C480">
        <v>1994</v>
      </c>
      <c r="D480" t="s">
        <v>398</v>
      </c>
      <c r="E480" t="s">
        <v>526</v>
      </c>
      <c r="F480" t="s">
        <v>27</v>
      </c>
      <c r="G480">
        <v>14</v>
      </c>
      <c r="H480">
        <v>532340.5</v>
      </c>
      <c r="I480">
        <v>6192835.7000000002</v>
      </c>
      <c r="J480">
        <v>104.74</v>
      </c>
      <c r="K480">
        <v>-22.6</v>
      </c>
      <c r="L480">
        <v>0.08</v>
      </c>
      <c r="M480" t="s">
        <v>33</v>
      </c>
      <c r="N480">
        <v>-999</v>
      </c>
      <c r="O480">
        <v>8.98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 t="s">
        <v>29</v>
      </c>
      <c r="W480" s="1">
        <v>36138</v>
      </c>
      <c r="AH480">
        <v>479</v>
      </c>
      <c r="AI480">
        <f t="shared" si="56"/>
        <v>29.739999999999995</v>
      </c>
      <c r="AJ480">
        <f t="shared" si="57"/>
        <v>12.399999999999999</v>
      </c>
      <c r="AK480" s="5">
        <f t="shared" si="58"/>
        <v>8.98</v>
      </c>
      <c r="AL480" s="3">
        <f t="shared" si="59"/>
        <v>5.6640288924558542</v>
      </c>
      <c r="AM480" s="3">
        <f t="shared" si="60"/>
        <v>3.3159711075441463</v>
      </c>
      <c r="AN480" s="3">
        <f t="shared" si="61"/>
        <v>0.08</v>
      </c>
      <c r="AO480" s="3">
        <f t="shared" si="62"/>
        <v>0.78849999999999987</v>
      </c>
      <c r="AP480" s="3">
        <f t="shared" si="63"/>
        <v>0.78849999999999987</v>
      </c>
    </row>
    <row r="481" spans="1:42" x14ac:dyDescent="0.25">
      <c r="A481" t="s">
        <v>23</v>
      </c>
      <c r="B481" t="s">
        <v>24</v>
      </c>
      <c r="C481">
        <v>1994</v>
      </c>
      <c r="D481" t="s">
        <v>398</v>
      </c>
      <c r="E481" t="s">
        <v>527</v>
      </c>
      <c r="F481" t="s">
        <v>27</v>
      </c>
      <c r="G481">
        <v>14</v>
      </c>
      <c r="H481">
        <v>532336.5</v>
      </c>
      <c r="I481">
        <v>6192835.7000000002</v>
      </c>
      <c r="J481">
        <v>102.05</v>
      </c>
      <c r="K481">
        <v>-25.42</v>
      </c>
      <c r="L481">
        <v>9.8000000000000004E-2</v>
      </c>
      <c r="M481" t="s">
        <v>33</v>
      </c>
      <c r="N481">
        <v>-999</v>
      </c>
      <c r="O481">
        <v>10.51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 t="s">
        <v>29</v>
      </c>
      <c r="W481" s="1">
        <v>36138</v>
      </c>
      <c r="AH481">
        <v>480</v>
      </c>
      <c r="AI481">
        <f t="shared" si="56"/>
        <v>27.049999999999997</v>
      </c>
      <c r="AJ481">
        <f t="shared" si="57"/>
        <v>9.5799999999999983</v>
      </c>
      <c r="AK481" s="5">
        <f t="shared" si="58"/>
        <v>10.51</v>
      </c>
      <c r="AL481" s="3">
        <f t="shared" si="59"/>
        <v>5.6640288924558542</v>
      </c>
      <c r="AM481" s="3">
        <f t="shared" si="60"/>
        <v>4.8459711075441456</v>
      </c>
      <c r="AN481" s="3">
        <f t="shared" si="61"/>
        <v>9.8000000000000004E-2</v>
      </c>
      <c r="AO481" s="3">
        <f t="shared" si="62"/>
        <v>0.78849999999999987</v>
      </c>
      <c r="AP481" s="3">
        <f t="shared" si="63"/>
        <v>0.78849999999999987</v>
      </c>
    </row>
    <row r="482" spans="1:42" x14ac:dyDescent="0.25">
      <c r="A482" t="s">
        <v>23</v>
      </c>
      <c r="B482" t="s">
        <v>24</v>
      </c>
      <c r="C482">
        <v>1994</v>
      </c>
      <c r="D482" t="s">
        <v>398</v>
      </c>
      <c r="E482" t="s">
        <v>528</v>
      </c>
      <c r="F482" t="s">
        <v>27</v>
      </c>
      <c r="G482">
        <v>14</v>
      </c>
      <c r="H482">
        <v>532336.5</v>
      </c>
      <c r="I482">
        <v>6192835.7000000002</v>
      </c>
      <c r="J482">
        <v>101.97</v>
      </c>
      <c r="K482">
        <v>-25.7</v>
      </c>
      <c r="L482">
        <v>0.104</v>
      </c>
      <c r="M482" t="s">
        <v>33</v>
      </c>
      <c r="N482">
        <v>-999</v>
      </c>
      <c r="O482">
        <v>10.96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 t="s">
        <v>29</v>
      </c>
      <c r="W482" s="1">
        <v>36138</v>
      </c>
      <c r="AH482">
        <v>481</v>
      </c>
      <c r="AI482">
        <f t="shared" si="56"/>
        <v>26.97</v>
      </c>
      <c r="AJ482">
        <f t="shared" si="57"/>
        <v>9.3000000000000007</v>
      </c>
      <c r="AK482" s="5">
        <f t="shared" si="58"/>
        <v>10.96</v>
      </c>
      <c r="AL482" s="3">
        <f t="shared" si="59"/>
        <v>5.6640288924558542</v>
      </c>
      <c r="AM482" s="3">
        <f t="shared" si="60"/>
        <v>5.2959711075441467</v>
      </c>
      <c r="AN482" s="3">
        <f t="shared" si="61"/>
        <v>0.104</v>
      </c>
      <c r="AO482" s="3">
        <f t="shared" si="62"/>
        <v>0.78849999999999987</v>
      </c>
      <c r="AP482" s="3">
        <f t="shared" si="63"/>
        <v>0.78849999999999987</v>
      </c>
    </row>
    <row r="483" spans="1:42" x14ac:dyDescent="0.25">
      <c r="A483" t="s">
        <v>23</v>
      </c>
      <c r="B483" t="s">
        <v>24</v>
      </c>
      <c r="C483">
        <v>1994</v>
      </c>
      <c r="D483" t="s">
        <v>398</v>
      </c>
      <c r="E483" t="s">
        <v>529</v>
      </c>
      <c r="F483" t="s">
        <v>27</v>
      </c>
      <c r="G483">
        <v>14</v>
      </c>
      <c r="H483">
        <v>532336.5</v>
      </c>
      <c r="I483">
        <v>6192834.7000000002</v>
      </c>
      <c r="J483">
        <v>102.3</v>
      </c>
      <c r="K483">
        <v>-25.89</v>
      </c>
      <c r="L483">
        <v>8.8999999999999996E-2</v>
      </c>
      <c r="M483" t="s">
        <v>31</v>
      </c>
      <c r="N483">
        <v>-999</v>
      </c>
      <c r="O483">
        <v>9.7799999999999994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 t="s">
        <v>29</v>
      </c>
      <c r="W483" s="1">
        <v>36138</v>
      </c>
      <c r="AH483">
        <v>482</v>
      </c>
      <c r="AI483">
        <f t="shared" si="56"/>
        <v>27.299999999999997</v>
      </c>
      <c r="AJ483">
        <f t="shared" si="57"/>
        <v>9.11</v>
      </c>
      <c r="AK483" s="5">
        <f t="shared" si="58"/>
        <v>9.7799999999999994</v>
      </c>
      <c r="AL483" s="3">
        <f t="shared" si="59"/>
        <v>5.6640288924558542</v>
      </c>
      <c r="AM483" s="3">
        <f t="shared" si="60"/>
        <v>4.1159711075441452</v>
      </c>
      <c r="AN483" s="3">
        <f t="shared" si="61"/>
        <v>8.8999999999999996E-2</v>
      </c>
      <c r="AO483" s="3">
        <f t="shared" si="62"/>
        <v>0.78849999999999987</v>
      </c>
      <c r="AP483" s="3">
        <f t="shared" si="63"/>
        <v>0.78849999999999987</v>
      </c>
    </row>
    <row r="484" spans="1:42" x14ac:dyDescent="0.25">
      <c r="A484" t="s">
        <v>23</v>
      </c>
      <c r="B484" t="s">
        <v>24</v>
      </c>
      <c r="C484">
        <v>1994</v>
      </c>
      <c r="D484" t="s">
        <v>530</v>
      </c>
      <c r="E484" t="s">
        <v>531</v>
      </c>
      <c r="F484" t="s">
        <v>27</v>
      </c>
      <c r="G484">
        <v>14</v>
      </c>
      <c r="H484">
        <v>532357.5</v>
      </c>
      <c r="I484">
        <v>6192854.7000000002</v>
      </c>
      <c r="J484">
        <v>103.33</v>
      </c>
      <c r="K484">
        <v>3.33</v>
      </c>
      <c r="L484">
        <v>7.6999999999999999E-2</v>
      </c>
      <c r="M484" t="s">
        <v>265</v>
      </c>
      <c r="N484">
        <v>-999</v>
      </c>
      <c r="O484">
        <v>8.6999999999999993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 t="s">
        <v>29</v>
      </c>
      <c r="W484" s="1">
        <v>36138</v>
      </c>
      <c r="AH484">
        <v>483</v>
      </c>
      <c r="AI484">
        <f t="shared" si="56"/>
        <v>28.33</v>
      </c>
      <c r="AJ484">
        <f t="shared" si="57"/>
        <v>38.33</v>
      </c>
      <c r="AK484" s="5">
        <f t="shared" si="58"/>
        <v>8.6999999999999993</v>
      </c>
      <c r="AL484" s="3">
        <f t="shared" si="59"/>
        <v>5.6640288924558542</v>
      </c>
      <c r="AM484" s="3">
        <f t="shared" si="60"/>
        <v>3.0359711075441451</v>
      </c>
      <c r="AN484" s="3">
        <f t="shared" si="61"/>
        <v>7.6999999999999999E-2</v>
      </c>
      <c r="AO484" s="3">
        <f t="shared" si="62"/>
        <v>0.78849999999999987</v>
      </c>
      <c r="AP484" s="3">
        <f t="shared" si="63"/>
        <v>0.78849999999999987</v>
      </c>
    </row>
    <row r="485" spans="1:42" x14ac:dyDescent="0.25">
      <c r="A485" t="s">
        <v>23</v>
      </c>
      <c r="B485" t="s">
        <v>24</v>
      </c>
      <c r="C485">
        <v>1994</v>
      </c>
      <c r="D485" t="s">
        <v>530</v>
      </c>
      <c r="E485" t="s">
        <v>532</v>
      </c>
      <c r="F485" t="s">
        <v>27</v>
      </c>
      <c r="G485">
        <v>14</v>
      </c>
      <c r="H485">
        <v>532358.5</v>
      </c>
      <c r="I485">
        <v>6192854.7000000002</v>
      </c>
      <c r="J485">
        <v>104.23</v>
      </c>
      <c r="K485">
        <v>3.54</v>
      </c>
      <c r="L485">
        <v>8.3000000000000004E-2</v>
      </c>
      <c r="M485" t="s">
        <v>265</v>
      </c>
      <c r="N485">
        <v>-999</v>
      </c>
      <c r="O485">
        <v>9.25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 t="s">
        <v>29</v>
      </c>
      <c r="W485" s="1">
        <v>36138</v>
      </c>
      <c r="AH485">
        <v>484</v>
      </c>
      <c r="AI485">
        <f t="shared" si="56"/>
        <v>29.230000000000004</v>
      </c>
      <c r="AJ485">
        <f t="shared" si="57"/>
        <v>38.54</v>
      </c>
      <c r="AK485" s="5">
        <f t="shared" si="58"/>
        <v>9.25</v>
      </c>
      <c r="AL485" s="3">
        <f t="shared" si="59"/>
        <v>5.6640288924558542</v>
      </c>
      <c r="AM485" s="3">
        <f t="shared" si="60"/>
        <v>3.5859711075441458</v>
      </c>
      <c r="AN485" s="3">
        <f t="shared" si="61"/>
        <v>8.3000000000000004E-2</v>
      </c>
      <c r="AO485" s="3">
        <f t="shared" si="62"/>
        <v>0.78849999999999987</v>
      </c>
      <c r="AP485" s="3">
        <f t="shared" si="63"/>
        <v>0.78849999999999987</v>
      </c>
    </row>
    <row r="486" spans="1:42" x14ac:dyDescent="0.25">
      <c r="A486" t="s">
        <v>23</v>
      </c>
      <c r="B486" t="s">
        <v>24</v>
      </c>
      <c r="C486">
        <v>1994</v>
      </c>
      <c r="D486" t="s">
        <v>530</v>
      </c>
      <c r="E486" t="s">
        <v>533</v>
      </c>
      <c r="F486" t="s">
        <v>27</v>
      </c>
      <c r="G486">
        <v>14</v>
      </c>
      <c r="H486">
        <v>532358.5</v>
      </c>
      <c r="I486">
        <v>6192856.7000000002</v>
      </c>
      <c r="J486">
        <v>102.68</v>
      </c>
      <c r="K486">
        <v>5.18</v>
      </c>
      <c r="L486">
        <v>0.11600000000000001</v>
      </c>
      <c r="M486" t="s">
        <v>33</v>
      </c>
      <c r="N486">
        <v>-999</v>
      </c>
      <c r="O486">
        <v>11.77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 t="s">
        <v>29</v>
      </c>
      <c r="W486" s="1">
        <v>36138</v>
      </c>
      <c r="AH486">
        <v>485</v>
      </c>
      <c r="AI486">
        <f t="shared" si="56"/>
        <v>27.680000000000007</v>
      </c>
      <c r="AJ486">
        <f t="shared" si="57"/>
        <v>40.18</v>
      </c>
      <c r="AK486" s="5">
        <f t="shared" si="58"/>
        <v>11.77</v>
      </c>
      <c r="AL486" s="3">
        <f t="shared" si="59"/>
        <v>5.6640288924558542</v>
      </c>
      <c r="AM486" s="3">
        <f t="shared" si="60"/>
        <v>6.1059711075441454</v>
      </c>
      <c r="AN486" s="3">
        <f t="shared" si="61"/>
        <v>0.11600000000000001</v>
      </c>
      <c r="AO486" s="3">
        <f t="shared" si="62"/>
        <v>0.78849999999999987</v>
      </c>
      <c r="AP486" s="3">
        <f t="shared" si="63"/>
        <v>0.78849999999999987</v>
      </c>
    </row>
    <row r="487" spans="1:42" x14ac:dyDescent="0.25">
      <c r="A487" t="s">
        <v>23</v>
      </c>
      <c r="B487" t="s">
        <v>24</v>
      </c>
      <c r="C487">
        <v>1994</v>
      </c>
      <c r="D487" t="s">
        <v>530</v>
      </c>
      <c r="E487" t="s">
        <v>534</v>
      </c>
      <c r="F487" t="s">
        <v>27</v>
      </c>
      <c r="G487">
        <v>14</v>
      </c>
      <c r="H487">
        <v>532359.5</v>
      </c>
      <c r="I487">
        <v>6192854.7000000002</v>
      </c>
      <c r="J487">
        <v>104.07</v>
      </c>
      <c r="K487">
        <v>4.13</v>
      </c>
      <c r="L487">
        <v>4.2000000000000003E-2</v>
      </c>
      <c r="M487" t="s">
        <v>28</v>
      </c>
      <c r="N487">
        <v>-999</v>
      </c>
      <c r="O487">
        <v>4.8600000000000003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 t="s">
        <v>29</v>
      </c>
      <c r="W487" s="1">
        <v>36138</v>
      </c>
      <c r="AH487">
        <v>486</v>
      </c>
      <c r="AI487">
        <f t="shared" si="56"/>
        <v>29.069999999999993</v>
      </c>
      <c r="AJ487">
        <f t="shared" si="57"/>
        <v>39.130000000000003</v>
      </c>
      <c r="AK487" s="5">
        <f t="shared" si="58"/>
        <v>4.8600000000000003</v>
      </c>
      <c r="AL487" s="3">
        <f t="shared" si="59"/>
        <v>5.6640288924558542</v>
      </c>
      <c r="AM487" s="3">
        <f t="shared" si="60"/>
        <v>4.8600000000000003</v>
      </c>
      <c r="AN487" s="3">
        <f t="shared" si="61"/>
        <v>4.2000000000000003E-2</v>
      </c>
      <c r="AO487" s="3">
        <f t="shared" si="62"/>
        <v>0.78849999999999987</v>
      </c>
      <c r="AP487" s="3">
        <f t="shared" si="63"/>
        <v>0.78849999999999987</v>
      </c>
    </row>
    <row r="488" spans="1:42" x14ac:dyDescent="0.25">
      <c r="A488" t="s">
        <v>23</v>
      </c>
      <c r="B488" t="s">
        <v>24</v>
      </c>
      <c r="C488">
        <v>1994</v>
      </c>
      <c r="D488" t="s">
        <v>530</v>
      </c>
      <c r="E488" t="s">
        <v>535</v>
      </c>
      <c r="F488" t="s">
        <v>27</v>
      </c>
      <c r="G488">
        <v>14</v>
      </c>
      <c r="H488">
        <v>532359.5</v>
      </c>
      <c r="I488">
        <v>6192854.7000000002</v>
      </c>
      <c r="J488">
        <v>104.36</v>
      </c>
      <c r="K488">
        <v>4.3099999999999996</v>
      </c>
      <c r="L488">
        <v>0.108</v>
      </c>
      <c r="M488" t="s">
        <v>33</v>
      </c>
      <c r="N488">
        <v>-999</v>
      </c>
      <c r="O488">
        <v>11.25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 t="s">
        <v>29</v>
      </c>
      <c r="W488" s="1">
        <v>36138</v>
      </c>
      <c r="AH488">
        <v>487</v>
      </c>
      <c r="AI488">
        <f t="shared" si="56"/>
        <v>29.36</v>
      </c>
      <c r="AJ488">
        <f t="shared" si="57"/>
        <v>39.31</v>
      </c>
      <c r="AK488" s="5">
        <f t="shared" si="58"/>
        <v>11.25</v>
      </c>
      <c r="AL488" s="3">
        <f t="shared" si="59"/>
        <v>5.6640288924558542</v>
      </c>
      <c r="AM488" s="3">
        <f t="shared" si="60"/>
        <v>5.5859711075441458</v>
      </c>
      <c r="AN488" s="3">
        <f t="shared" si="61"/>
        <v>0.108</v>
      </c>
      <c r="AO488" s="3">
        <f t="shared" si="62"/>
        <v>0.78849999999999987</v>
      </c>
      <c r="AP488" s="3">
        <f t="shared" si="63"/>
        <v>0.78849999999999987</v>
      </c>
    </row>
    <row r="489" spans="1:42" x14ac:dyDescent="0.25">
      <c r="A489" t="s">
        <v>23</v>
      </c>
      <c r="B489" t="s">
        <v>24</v>
      </c>
      <c r="C489">
        <v>1994</v>
      </c>
      <c r="D489" t="s">
        <v>530</v>
      </c>
      <c r="E489" t="s">
        <v>536</v>
      </c>
      <c r="F489" t="s">
        <v>27</v>
      </c>
      <c r="G489">
        <v>14</v>
      </c>
      <c r="H489">
        <v>532359.5</v>
      </c>
      <c r="I489">
        <v>6192855.7000000002</v>
      </c>
      <c r="J489">
        <v>104.03</v>
      </c>
      <c r="K489">
        <v>5.54</v>
      </c>
      <c r="L489">
        <v>6.7000000000000004E-2</v>
      </c>
      <c r="M489" t="s">
        <v>31</v>
      </c>
      <c r="N489">
        <v>-999</v>
      </c>
      <c r="O489">
        <v>7.71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 t="s">
        <v>29</v>
      </c>
      <c r="W489" s="1">
        <v>36138</v>
      </c>
      <c r="AH489">
        <v>488</v>
      </c>
      <c r="AI489">
        <f t="shared" si="56"/>
        <v>29.03</v>
      </c>
      <c r="AJ489">
        <f t="shared" si="57"/>
        <v>40.54</v>
      </c>
      <c r="AK489" s="5">
        <f t="shared" si="58"/>
        <v>7.71</v>
      </c>
      <c r="AL489" s="3">
        <f t="shared" si="59"/>
        <v>5.6640288924558542</v>
      </c>
      <c r="AM489" s="3">
        <f t="shared" si="60"/>
        <v>2.0459711075441458</v>
      </c>
      <c r="AN489" s="3">
        <f t="shared" si="61"/>
        <v>6.7000000000000004E-2</v>
      </c>
      <c r="AO489" s="3">
        <f t="shared" si="62"/>
        <v>0.78849999999999987</v>
      </c>
      <c r="AP489" s="3">
        <f t="shared" si="63"/>
        <v>0.78849999999999987</v>
      </c>
    </row>
    <row r="490" spans="1:42" x14ac:dyDescent="0.25">
      <c r="A490" t="s">
        <v>23</v>
      </c>
      <c r="B490" t="s">
        <v>24</v>
      </c>
      <c r="C490">
        <v>1994</v>
      </c>
      <c r="D490" t="s">
        <v>530</v>
      </c>
      <c r="E490" t="s">
        <v>537</v>
      </c>
      <c r="F490" t="s">
        <v>27</v>
      </c>
      <c r="G490">
        <v>14</v>
      </c>
      <c r="H490">
        <v>532359.5</v>
      </c>
      <c r="I490">
        <v>6192855.7000000002</v>
      </c>
      <c r="J490">
        <v>104.22</v>
      </c>
      <c r="K490">
        <v>5.22</v>
      </c>
      <c r="L490">
        <v>6.3E-2</v>
      </c>
      <c r="M490" t="s">
        <v>31</v>
      </c>
      <c r="N490">
        <v>-999</v>
      </c>
      <c r="O490">
        <v>7.29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 t="s">
        <v>29</v>
      </c>
      <c r="W490" s="1">
        <v>36138</v>
      </c>
      <c r="AH490">
        <v>489</v>
      </c>
      <c r="AI490">
        <f t="shared" si="56"/>
        <v>29.22</v>
      </c>
      <c r="AJ490">
        <f t="shared" si="57"/>
        <v>40.22</v>
      </c>
      <c r="AK490" s="5">
        <f t="shared" si="58"/>
        <v>7.29</v>
      </c>
      <c r="AL490" s="3">
        <f t="shared" si="59"/>
        <v>5.6640288924558542</v>
      </c>
      <c r="AM490" s="3">
        <f t="shared" si="60"/>
        <v>1.6259711075441459</v>
      </c>
      <c r="AN490" s="3">
        <f t="shared" si="61"/>
        <v>6.3E-2</v>
      </c>
      <c r="AO490" s="3">
        <f t="shared" si="62"/>
        <v>0.78849999999999987</v>
      </c>
      <c r="AP490" s="3">
        <f t="shared" si="63"/>
        <v>0.78849999999999987</v>
      </c>
    </row>
    <row r="491" spans="1:42" x14ac:dyDescent="0.25">
      <c r="A491" t="s">
        <v>23</v>
      </c>
      <c r="B491" t="s">
        <v>24</v>
      </c>
      <c r="C491">
        <v>1994</v>
      </c>
      <c r="D491" t="s">
        <v>530</v>
      </c>
      <c r="E491" t="s">
        <v>538</v>
      </c>
      <c r="F491" t="s">
        <v>27</v>
      </c>
      <c r="G491">
        <v>14</v>
      </c>
      <c r="H491">
        <v>532361.5</v>
      </c>
      <c r="I491">
        <v>6192855.7000000002</v>
      </c>
      <c r="J491">
        <v>105.44</v>
      </c>
      <c r="K491">
        <v>6.7</v>
      </c>
      <c r="L491">
        <v>6.9000000000000006E-2</v>
      </c>
      <c r="M491" t="s">
        <v>31</v>
      </c>
      <c r="N491">
        <v>-999</v>
      </c>
      <c r="O491">
        <v>7.91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 t="s">
        <v>29</v>
      </c>
      <c r="W491" s="1">
        <v>36138</v>
      </c>
      <c r="AH491">
        <v>490</v>
      </c>
      <c r="AI491">
        <f t="shared" si="56"/>
        <v>30.439999999999998</v>
      </c>
      <c r="AJ491">
        <f t="shared" si="57"/>
        <v>41.7</v>
      </c>
      <c r="AK491" s="5">
        <f t="shared" si="58"/>
        <v>7.91</v>
      </c>
      <c r="AL491" s="3">
        <f t="shared" si="59"/>
        <v>5.6640288924558542</v>
      </c>
      <c r="AM491" s="3">
        <f t="shared" si="60"/>
        <v>2.245971107544146</v>
      </c>
      <c r="AN491" s="3">
        <f t="shared" si="61"/>
        <v>6.9000000000000006E-2</v>
      </c>
      <c r="AO491" s="3">
        <f t="shared" si="62"/>
        <v>0.78849999999999987</v>
      </c>
      <c r="AP491" s="3">
        <f t="shared" si="63"/>
        <v>0.78849999999999987</v>
      </c>
    </row>
    <row r="492" spans="1:42" x14ac:dyDescent="0.25">
      <c r="A492" t="s">
        <v>23</v>
      </c>
      <c r="B492" t="s">
        <v>24</v>
      </c>
      <c r="C492">
        <v>1994</v>
      </c>
      <c r="D492" t="s">
        <v>530</v>
      </c>
      <c r="E492" t="s">
        <v>539</v>
      </c>
      <c r="F492" t="s">
        <v>27</v>
      </c>
      <c r="G492">
        <v>14</v>
      </c>
      <c r="H492">
        <v>532360.5</v>
      </c>
      <c r="I492">
        <v>6192854.7000000002</v>
      </c>
      <c r="J492">
        <v>105.69</v>
      </c>
      <c r="K492">
        <v>5.16</v>
      </c>
      <c r="L492">
        <v>8.7999999999999995E-2</v>
      </c>
      <c r="M492" t="s">
        <v>31</v>
      </c>
      <c r="N492">
        <v>-999</v>
      </c>
      <c r="O492">
        <v>9.69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 t="s">
        <v>29</v>
      </c>
      <c r="W492" s="1">
        <v>36138</v>
      </c>
      <c r="AH492">
        <v>491</v>
      </c>
      <c r="AI492">
        <f t="shared" si="56"/>
        <v>30.689999999999998</v>
      </c>
      <c r="AJ492">
        <f t="shared" si="57"/>
        <v>40.159999999999997</v>
      </c>
      <c r="AK492" s="5">
        <f t="shared" si="58"/>
        <v>9.69</v>
      </c>
      <c r="AL492" s="3">
        <f t="shared" si="59"/>
        <v>5.6640288924558542</v>
      </c>
      <c r="AM492" s="3">
        <f t="shared" si="60"/>
        <v>4.0259711075441453</v>
      </c>
      <c r="AN492" s="3">
        <f t="shared" si="61"/>
        <v>8.7999999999999995E-2</v>
      </c>
      <c r="AO492" s="3">
        <f t="shared" si="62"/>
        <v>0.78849999999999987</v>
      </c>
      <c r="AP492" s="3">
        <f t="shared" si="63"/>
        <v>0.78849999999999987</v>
      </c>
    </row>
    <row r="493" spans="1:42" x14ac:dyDescent="0.25">
      <c r="A493" t="s">
        <v>23</v>
      </c>
      <c r="B493" t="s">
        <v>24</v>
      </c>
      <c r="C493">
        <v>1994</v>
      </c>
      <c r="D493" t="s">
        <v>530</v>
      </c>
      <c r="E493" t="s">
        <v>540</v>
      </c>
      <c r="F493" t="s">
        <v>27</v>
      </c>
      <c r="G493">
        <v>14</v>
      </c>
      <c r="H493">
        <v>532362.5</v>
      </c>
      <c r="I493">
        <v>6192855.7000000002</v>
      </c>
      <c r="J493">
        <v>106.48</v>
      </c>
      <c r="K493">
        <v>6.96</v>
      </c>
      <c r="L493">
        <v>0.10100000000000001</v>
      </c>
      <c r="M493" t="s">
        <v>33</v>
      </c>
      <c r="N493">
        <v>-999</v>
      </c>
      <c r="O493">
        <v>10.74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 t="s">
        <v>29</v>
      </c>
      <c r="W493" s="1">
        <v>36138</v>
      </c>
      <c r="AH493">
        <v>492</v>
      </c>
      <c r="AI493">
        <f t="shared" si="56"/>
        <v>31.480000000000004</v>
      </c>
      <c r="AJ493">
        <f t="shared" si="57"/>
        <v>41.96</v>
      </c>
      <c r="AK493" s="5">
        <f t="shared" si="58"/>
        <v>10.74</v>
      </c>
      <c r="AL493" s="3">
        <f t="shared" si="59"/>
        <v>5.6640288924558542</v>
      </c>
      <c r="AM493" s="3">
        <f t="shared" si="60"/>
        <v>5.075971107544146</v>
      </c>
      <c r="AN493" s="3">
        <f t="shared" si="61"/>
        <v>0.10100000000000001</v>
      </c>
      <c r="AO493" s="3">
        <f t="shared" si="62"/>
        <v>0.78849999999999987</v>
      </c>
      <c r="AP493" s="3">
        <f t="shared" si="63"/>
        <v>0.78849999999999987</v>
      </c>
    </row>
    <row r="494" spans="1:42" x14ac:dyDescent="0.25">
      <c r="A494" t="s">
        <v>23</v>
      </c>
      <c r="B494" t="s">
        <v>24</v>
      </c>
      <c r="C494">
        <v>1994</v>
      </c>
      <c r="D494" t="s">
        <v>530</v>
      </c>
      <c r="E494" t="s">
        <v>541</v>
      </c>
      <c r="F494" t="s">
        <v>27</v>
      </c>
      <c r="G494">
        <v>14</v>
      </c>
      <c r="H494">
        <v>532362.5</v>
      </c>
      <c r="I494">
        <v>6192852.7000000002</v>
      </c>
      <c r="J494">
        <v>107.82</v>
      </c>
      <c r="K494">
        <v>4.8099999999999996</v>
      </c>
      <c r="L494">
        <v>7.6999999999999999E-2</v>
      </c>
      <c r="M494" t="s">
        <v>265</v>
      </c>
      <c r="N494">
        <v>-999</v>
      </c>
      <c r="O494">
        <v>8.6999999999999993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 t="s">
        <v>29</v>
      </c>
      <c r="W494" s="1">
        <v>36138</v>
      </c>
      <c r="AH494">
        <v>493</v>
      </c>
      <c r="AI494">
        <f t="shared" si="56"/>
        <v>32.819999999999993</v>
      </c>
      <c r="AJ494">
        <f t="shared" si="57"/>
        <v>39.81</v>
      </c>
      <c r="AK494" s="5">
        <f t="shared" si="58"/>
        <v>8.6999999999999993</v>
      </c>
      <c r="AL494" s="3">
        <f t="shared" si="59"/>
        <v>5.6640288924558542</v>
      </c>
      <c r="AM494" s="3">
        <f t="shared" si="60"/>
        <v>3.0359711075441451</v>
      </c>
      <c r="AN494" s="3">
        <f t="shared" si="61"/>
        <v>7.6999999999999999E-2</v>
      </c>
      <c r="AO494" s="3">
        <f t="shared" si="62"/>
        <v>0.78849999999999987</v>
      </c>
      <c r="AP494" s="3">
        <f t="shared" si="63"/>
        <v>0.78849999999999987</v>
      </c>
    </row>
    <row r="495" spans="1:42" x14ac:dyDescent="0.25">
      <c r="A495" t="s">
        <v>23</v>
      </c>
      <c r="B495" t="s">
        <v>24</v>
      </c>
      <c r="C495">
        <v>1994</v>
      </c>
      <c r="D495" t="s">
        <v>530</v>
      </c>
      <c r="E495" t="s">
        <v>542</v>
      </c>
      <c r="F495" t="s">
        <v>27</v>
      </c>
      <c r="G495">
        <v>14</v>
      </c>
      <c r="H495">
        <v>532362.5</v>
      </c>
      <c r="I495">
        <v>6192851.7000000002</v>
      </c>
      <c r="J495">
        <v>109.17</v>
      </c>
      <c r="K495">
        <v>4.2300000000000004</v>
      </c>
      <c r="L495">
        <v>8.4000000000000005E-2</v>
      </c>
      <c r="M495" t="s">
        <v>265</v>
      </c>
      <c r="N495">
        <v>-999</v>
      </c>
      <c r="O495">
        <v>9.34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 t="s">
        <v>29</v>
      </c>
      <c r="W495" s="1">
        <v>36138</v>
      </c>
      <c r="AH495">
        <v>494</v>
      </c>
      <c r="AI495">
        <f t="shared" si="56"/>
        <v>34.17</v>
      </c>
      <c r="AJ495">
        <f t="shared" si="57"/>
        <v>39.230000000000004</v>
      </c>
      <c r="AK495" s="5">
        <f t="shared" si="58"/>
        <v>9.34</v>
      </c>
      <c r="AL495" s="3">
        <f t="shared" si="59"/>
        <v>5.6640288924558542</v>
      </c>
      <c r="AM495" s="3">
        <f t="shared" si="60"/>
        <v>3.6759711075441457</v>
      </c>
      <c r="AN495" s="3">
        <f t="shared" si="61"/>
        <v>8.4000000000000005E-2</v>
      </c>
      <c r="AO495" s="3">
        <f t="shared" si="62"/>
        <v>0.78849999999999987</v>
      </c>
      <c r="AP495" s="3">
        <f t="shared" si="63"/>
        <v>0.78849999999999987</v>
      </c>
    </row>
    <row r="496" spans="1:42" x14ac:dyDescent="0.25">
      <c r="A496" t="s">
        <v>23</v>
      </c>
      <c r="B496" t="s">
        <v>24</v>
      </c>
      <c r="C496">
        <v>1994</v>
      </c>
      <c r="D496" t="s">
        <v>530</v>
      </c>
      <c r="E496" t="s">
        <v>543</v>
      </c>
      <c r="F496" t="s">
        <v>27</v>
      </c>
      <c r="G496">
        <v>14</v>
      </c>
      <c r="H496">
        <v>532364.5</v>
      </c>
      <c r="I496">
        <v>6192854.7000000002</v>
      </c>
      <c r="J496">
        <v>107.68</v>
      </c>
      <c r="K496">
        <v>7.74</v>
      </c>
      <c r="L496">
        <v>0.105</v>
      </c>
      <c r="M496" t="s">
        <v>33</v>
      </c>
      <c r="N496">
        <v>-999</v>
      </c>
      <c r="O496">
        <v>11.03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 t="s">
        <v>29</v>
      </c>
      <c r="W496" s="1">
        <v>36138</v>
      </c>
      <c r="AH496">
        <v>495</v>
      </c>
      <c r="AI496">
        <f t="shared" si="56"/>
        <v>32.680000000000007</v>
      </c>
      <c r="AJ496">
        <f t="shared" si="57"/>
        <v>42.74</v>
      </c>
      <c r="AK496" s="5">
        <f t="shared" si="58"/>
        <v>11.03</v>
      </c>
      <c r="AL496" s="3">
        <f t="shared" si="59"/>
        <v>5.6640288924558542</v>
      </c>
      <c r="AM496" s="3">
        <f t="shared" si="60"/>
        <v>5.3659711075441452</v>
      </c>
      <c r="AN496" s="3">
        <f t="shared" si="61"/>
        <v>0.105</v>
      </c>
      <c r="AO496" s="3">
        <f t="shared" si="62"/>
        <v>0.78849999999999987</v>
      </c>
      <c r="AP496" s="3">
        <f t="shared" si="63"/>
        <v>0.78849999999999987</v>
      </c>
    </row>
    <row r="497" spans="1:42" x14ac:dyDescent="0.25">
      <c r="A497" t="s">
        <v>23</v>
      </c>
      <c r="B497" t="s">
        <v>24</v>
      </c>
      <c r="C497">
        <v>1994</v>
      </c>
      <c r="D497" t="s">
        <v>530</v>
      </c>
      <c r="E497" t="s">
        <v>544</v>
      </c>
      <c r="F497" t="s">
        <v>27</v>
      </c>
      <c r="G497">
        <v>14</v>
      </c>
      <c r="H497">
        <v>532362.5</v>
      </c>
      <c r="I497">
        <v>6192855.7000000002</v>
      </c>
      <c r="J497">
        <v>106.3</v>
      </c>
      <c r="K497">
        <v>7.51</v>
      </c>
      <c r="L497">
        <v>8.4000000000000005E-2</v>
      </c>
      <c r="M497" t="s">
        <v>31</v>
      </c>
      <c r="N497">
        <v>-999</v>
      </c>
      <c r="O497">
        <v>9.34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 t="s">
        <v>29</v>
      </c>
      <c r="W497" s="1">
        <v>36138</v>
      </c>
      <c r="AH497">
        <v>496</v>
      </c>
      <c r="AI497">
        <f t="shared" si="56"/>
        <v>31.299999999999997</v>
      </c>
      <c r="AJ497">
        <f t="shared" si="57"/>
        <v>42.51</v>
      </c>
      <c r="AK497" s="5">
        <f t="shared" si="58"/>
        <v>9.34</v>
      </c>
      <c r="AL497" s="3">
        <f t="shared" si="59"/>
        <v>5.6640288924558542</v>
      </c>
      <c r="AM497" s="3">
        <f t="shared" si="60"/>
        <v>3.6759711075441457</v>
      </c>
      <c r="AN497" s="3">
        <f t="shared" si="61"/>
        <v>8.4000000000000005E-2</v>
      </c>
      <c r="AO497" s="3">
        <f t="shared" si="62"/>
        <v>0.78849999999999987</v>
      </c>
      <c r="AP497" s="3">
        <f t="shared" si="63"/>
        <v>0.78849999999999987</v>
      </c>
    </row>
    <row r="498" spans="1:42" x14ac:dyDescent="0.25">
      <c r="A498" t="s">
        <v>23</v>
      </c>
      <c r="B498" t="s">
        <v>24</v>
      </c>
      <c r="C498">
        <v>1994</v>
      </c>
      <c r="D498" t="s">
        <v>530</v>
      </c>
      <c r="E498" t="s">
        <v>545</v>
      </c>
      <c r="F498" t="s">
        <v>27</v>
      </c>
      <c r="G498">
        <v>14</v>
      </c>
      <c r="H498">
        <v>532362.5</v>
      </c>
      <c r="I498">
        <v>6192856.7000000002</v>
      </c>
      <c r="J498">
        <v>105.64</v>
      </c>
      <c r="K498">
        <v>8.11</v>
      </c>
      <c r="L498">
        <v>9.1999999999999998E-2</v>
      </c>
      <c r="M498" t="s">
        <v>33</v>
      </c>
      <c r="N498">
        <v>-999</v>
      </c>
      <c r="O498">
        <v>10.029999999999999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 t="s">
        <v>29</v>
      </c>
      <c r="W498" s="1">
        <v>36138</v>
      </c>
      <c r="AH498">
        <v>497</v>
      </c>
      <c r="AI498">
        <f t="shared" si="56"/>
        <v>30.64</v>
      </c>
      <c r="AJ498">
        <f t="shared" si="57"/>
        <v>43.11</v>
      </c>
      <c r="AK498" s="5">
        <f t="shared" si="58"/>
        <v>10.029999999999999</v>
      </c>
      <c r="AL498" s="3">
        <f t="shared" si="59"/>
        <v>5.6640288924558542</v>
      </c>
      <c r="AM498" s="3">
        <f t="shared" si="60"/>
        <v>4.3659711075441452</v>
      </c>
      <c r="AN498" s="3">
        <f t="shared" si="61"/>
        <v>9.1999999999999998E-2</v>
      </c>
      <c r="AO498" s="3">
        <f t="shared" si="62"/>
        <v>0.78849999999999987</v>
      </c>
      <c r="AP498" s="3">
        <f t="shared" si="63"/>
        <v>0.78849999999999987</v>
      </c>
    </row>
    <row r="499" spans="1:42" x14ac:dyDescent="0.25">
      <c r="A499" t="s">
        <v>23</v>
      </c>
      <c r="B499" t="s">
        <v>24</v>
      </c>
      <c r="C499">
        <v>1994</v>
      </c>
      <c r="D499" t="s">
        <v>530</v>
      </c>
      <c r="E499" t="s">
        <v>546</v>
      </c>
      <c r="F499" t="s">
        <v>27</v>
      </c>
      <c r="G499">
        <v>14</v>
      </c>
      <c r="H499">
        <v>532362.5</v>
      </c>
      <c r="I499">
        <v>6192859.7000000002</v>
      </c>
      <c r="J499">
        <v>103.34</v>
      </c>
      <c r="K499">
        <v>9.34</v>
      </c>
      <c r="L499">
        <v>0.108</v>
      </c>
      <c r="M499" t="s">
        <v>33</v>
      </c>
      <c r="N499">
        <v>-999</v>
      </c>
      <c r="O499">
        <v>11.25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 t="s">
        <v>29</v>
      </c>
      <c r="W499" s="1">
        <v>36138</v>
      </c>
      <c r="AH499">
        <v>498</v>
      </c>
      <c r="AI499">
        <f t="shared" si="56"/>
        <v>28.340000000000003</v>
      </c>
      <c r="AJ499">
        <f t="shared" si="57"/>
        <v>44.34</v>
      </c>
      <c r="AK499" s="5">
        <f t="shared" si="58"/>
        <v>11.25</v>
      </c>
      <c r="AL499" s="3">
        <f t="shared" si="59"/>
        <v>5.6640288924558542</v>
      </c>
      <c r="AM499" s="3">
        <f t="shared" si="60"/>
        <v>5.5859711075441458</v>
      </c>
      <c r="AN499" s="3">
        <f t="shared" si="61"/>
        <v>0.108</v>
      </c>
      <c r="AO499" s="3">
        <f t="shared" si="62"/>
        <v>0.78849999999999987</v>
      </c>
      <c r="AP499" s="3">
        <f t="shared" si="63"/>
        <v>0.78849999999999987</v>
      </c>
    </row>
    <row r="500" spans="1:42" x14ac:dyDescent="0.25">
      <c r="A500" t="s">
        <v>23</v>
      </c>
      <c r="B500" t="s">
        <v>24</v>
      </c>
      <c r="C500">
        <v>1994</v>
      </c>
      <c r="D500" t="s">
        <v>530</v>
      </c>
      <c r="E500" t="s">
        <v>547</v>
      </c>
      <c r="F500" t="s">
        <v>27</v>
      </c>
      <c r="G500">
        <v>14</v>
      </c>
      <c r="H500">
        <v>532361.5</v>
      </c>
      <c r="I500">
        <v>6192858.7000000002</v>
      </c>
      <c r="J500">
        <v>103.31</v>
      </c>
      <c r="K500">
        <v>8.93</v>
      </c>
      <c r="L500">
        <v>0.1</v>
      </c>
      <c r="M500" t="s">
        <v>31</v>
      </c>
      <c r="N500">
        <v>-999</v>
      </c>
      <c r="O500">
        <v>10.67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 t="s">
        <v>29</v>
      </c>
      <c r="W500" s="1">
        <v>36138</v>
      </c>
      <c r="AH500">
        <v>499</v>
      </c>
      <c r="AI500">
        <f t="shared" si="56"/>
        <v>28.310000000000002</v>
      </c>
      <c r="AJ500">
        <f t="shared" si="57"/>
        <v>43.93</v>
      </c>
      <c r="AK500" s="5">
        <f t="shared" si="58"/>
        <v>10.67</v>
      </c>
      <c r="AL500" s="3">
        <f t="shared" si="59"/>
        <v>5.6640288924558542</v>
      </c>
      <c r="AM500" s="3">
        <f t="shared" si="60"/>
        <v>5.0059711075441458</v>
      </c>
      <c r="AN500" s="3">
        <f t="shared" si="61"/>
        <v>0.1</v>
      </c>
      <c r="AO500" s="3">
        <f t="shared" si="62"/>
        <v>0.78849999999999987</v>
      </c>
      <c r="AP500" s="3">
        <f t="shared" si="63"/>
        <v>0.78849999999999987</v>
      </c>
    </row>
    <row r="501" spans="1:42" x14ac:dyDescent="0.25">
      <c r="A501" t="s">
        <v>23</v>
      </c>
      <c r="B501" t="s">
        <v>24</v>
      </c>
      <c r="C501">
        <v>1994</v>
      </c>
      <c r="D501" t="s">
        <v>530</v>
      </c>
      <c r="E501" t="s">
        <v>548</v>
      </c>
      <c r="F501" t="s">
        <v>27</v>
      </c>
      <c r="G501">
        <v>14</v>
      </c>
      <c r="H501">
        <v>532361.5</v>
      </c>
      <c r="I501">
        <v>6192859.7000000002</v>
      </c>
      <c r="J501">
        <v>102.97</v>
      </c>
      <c r="K501">
        <v>9.3800000000000008</v>
      </c>
      <c r="L501">
        <v>7.1999999999999995E-2</v>
      </c>
      <c r="M501" t="s">
        <v>265</v>
      </c>
      <c r="N501">
        <v>-999</v>
      </c>
      <c r="O501">
        <v>8.2100000000000009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 t="s">
        <v>29</v>
      </c>
      <c r="W501" s="1">
        <v>36138</v>
      </c>
      <c r="AH501">
        <v>500</v>
      </c>
      <c r="AI501">
        <f t="shared" si="56"/>
        <v>27.97</v>
      </c>
      <c r="AJ501">
        <f t="shared" si="57"/>
        <v>44.38</v>
      </c>
      <c r="AK501" s="5">
        <f t="shared" si="58"/>
        <v>8.2100000000000009</v>
      </c>
      <c r="AL501" s="3">
        <f t="shared" si="59"/>
        <v>5.6640288924558542</v>
      </c>
      <c r="AM501" s="3">
        <f t="shared" si="60"/>
        <v>2.5459711075441467</v>
      </c>
      <c r="AN501" s="3">
        <f t="shared" si="61"/>
        <v>7.1999999999999995E-2</v>
      </c>
      <c r="AO501" s="3">
        <f t="shared" si="62"/>
        <v>0.78849999999999987</v>
      </c>
      <c r="AP501" s="3">
        <f t="shared" si="63"/>
        <v>0.78849999999999987</v>
      </c>
    </row>
    <row r="502" spans="1:42" x14ac:dyDescent="0.25">
      <c r="A502" t="s">
        <v>23</v>
      </c>
      <c r="B502" t="s">
        <v>24</v>
      </c>
      <c r="C502">
        <v>1994</v>
      </c>
      <c r="D502" t="s">
        <v>530</v>
      </c>
      <c r="E502" t="s">
        <v>549</v>
      </c>
      <c r="F502" t="s">
        <v>27</v>
      </c>
      <c r="G502">
        <v>14</v>
      </c>
      <c r="H502">
        <v>532361.5</v>
      </c>
      <c r="I502">
        <v>6192859.7000000002</v>
      </c>
      <c r="J502">
        <v>102.49</v>
      </c>
      <c r="K502">
        <v>9.33</v>
      </c>
      <c r="L502">
        <v>7.0999999999999994E-2</v>
      </c>
      <c r="M502" t="s">
        <v>265</v>
      </c>
      <c r="N502">
        <v>-999</v>
      </c>
      <c r="O502">
        <v>8.11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 t="s">
        <v>29</v>
      </c>
      <c r="W502" s="1">
        <v>36138</v>
      </c>
      <c r="AH502">
        <v>501</v>
      </c>
      <c r="AI502">
        <f t="shared" si="56"/>
        <v>27.489999999999995</v>
      </c>
      <c r="AJ502">
        <f t="shared" si="57"/>
        <v>44.33</v>
      </c>
      <c r="AK502" s="5">
        <f t="shared" si="58"/>
        <v>8.11</v>
      </c>
      <c r="AL502" s="3">
        <f t="shared" si="59"/>
        <v>5.6640288924558542</v>
      </c>
      <c r="AM502" s="3">
        <f t="shared" si="60"/>
        <v>2.4459711075441453</v>
      </c>
      <c r="AN502" s="3">
        <f t="shared" si="61"/>
        <v>7.0999999999999994E-2</v>
      </c>
      <c r="AO502" s="3">
        <f t="shared" si="62"/>
        <v>0.78849999999999987</v>
      </c>
      <c r="AP502" s="3">
        <f t="shared" si="63"/>
        <v>0.78849999999999987</v>
      </c>
    </row>
    <row r="503" spans="1:42" x14ac:dyDescent="0.25">
      <c r="A503" t="s">
        <v>23</v>
      </c>
      <c r="B503" t="s">
        <v>24</v>
      </c>
      <c r="C503">
        <v>1994</v>
      </c>
      <c r="D503" t="s">
        <v>530</v>
      </c>
      <c r="E503" t="s">
        <v>550</v>
      </c>
      <c r="F503" t="s">
        <v>27</v>
      </c>
      <c r="G503">
        <v>14</v>
      </c>
      <c r="H503">
        <v>532360.5</v>
      </c>
      <c r="I503">
        <v>6192859.7000000002</v>
      </c>
      <c r="J503">
        <v>102.21</v>
      </c>
      <c r="K503">
        <v>8.36</v>
      </c>
      <c r="L503">
        <v>4.8000000000000001E-2</v>
      </c>
      <c r="M503" t="s">
        <v>28</v>
      </c>
      <c r="N503">
        <v>-999</v>
      </c>
      <c r="O503">
        <v>5.59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 t="s">
        <v>29</v>
      </c>
      <c r="W503" s="1">
        <v>36138</v>
      </c>
      <c r="AH503">
        <v>502</v>
      </c>
      <c r="AI503">
        <f t="shared" si="56"/>
        <v>27.209999999999994</v>
      </c>
      <c r="AJ503">
        <f t="shared" si="57"/>
        <v>43.36</v>
      </c>
      <c r="AK503" s="5">
        <f t="shared" si="58"/>
        <v>5.59</v>
      </c>
      <c r="AL503" s="3">
        <f t="shared" si="59"/>
        <v>5.6640288924558542</v>
      </c>
      <c r="AM503" s="3">
        <f t="shared" si="60"/>
        <v>5.59</v>
      </c>
      <c r="AN503" s="3">
        <f t="shared" si="61"/>
        <v>4.8000000000000001E-2</v>
      </c>
      <c r="AO503" s="3">
        <f t="shared" si="62"/>
        <v>0.78849999999999987</v>
      </c>
      <c r="AP503" s="3">
        <f t="shared" si="63"/>
        <v>0.78849999999999987</v>
      </c>
    </row>
    <row r="504" spans="1:42" x14ac:dyDescent="0.25">
      <c r="A504" t="s">
        <v>23</v>
      </c>
      <c r="B504" t="s">
        <v>24</v>
      </c>
      <c r="C504">
        <v>1994</v>
      </c>
      <c r="D504" t="s">
        <v>463</v>
      </c>
      <c r="E504" t="s">
        <v>551</v>
      </c>
      <c r="F504" t="s">
        <v>27</v>
      </c>
      <c r="G504">
        <v>14</v>
      </c>
      <c r="H504">
        <v>532356.5</v>
      </c>
      <c r="I504">
        <v>6192854.7000000002</v>
      </c>
      <c r="J504">
        <v>102.9</v>
      </c>
      <c r="K504">
        <v>1.99</v>
      </c>
      <c r="L504">
        <v>4.4999999999999998E-2</v>
      </c>
      <c r="M504" t="s">
        <v>28</v>
      </c>
      <c r="N504">
        <v>3.42</v>
      </c>
      <c r="O504">
        <v>5.23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 t="s">
        <v>29</v>
      </c>
      <c r="W504" s="1">
        <v>36138</v>
      </c>
      <c r="AH504">
        <v>503</v>
      </c>
      <c r="AI504">
        <f t="shared" si="56"/>
        <v>27.900000000000006</v>
      </c>
      <c r="AJ504">
        <f t="shared" si="57"/>
        <v>36.989999999999995</v>
      </c>
      <c r="AK504" s="5">
        <f t="shared" si="58"/>
        <v>3.42</v>
      </c>
      <c r="AL504" s="3">
        <f t="shared" si="59"/>
        <v>5.6640288924558542</v>
      </c>
      <c r="AM504" s="3">
        <f t="shared" si="60"/>
        <v>3.42</v>
      </c>
      <c r="AN504" s="3">
        <f t="shared" si="61"/>
        <v>4.4999999999999998E-2</v>
      </c>
      <c r="AO504" s="3">
        <f t="shared" si="62"/>
        <v>0.78849999999999987</v>
      </c>
      <c r="AP504" s="3">
        <f t="shared" si="63"/>
        <v>0.78849999999999987</v>
      </c>
    </row>
    <row r="505" spans="1:42" x14ac:dyDescent="0.25">
      <c r="A505" t="s">
        <v>23</v>
      </c>
      <c r="B505" t="s">
        <v>24</v>
      </c>
      <c r="C505">
        <v>1994</v>
      </c>
      <c r="D505" t="s">
        <v>463</v>
      </c>
      <c r="E505" t="s">
        <v>552</v>
      </c>
      <c r="F505" t="s">
        <v>27</v>
      </c>
      <c r="G505">
        <v>14</v>
      </c>
      <c r="H505">
        <v>532353.5</v>
      </c>
      <c r="I505">
        <v>6192854.7000000002</v>
      </c>
      <c r="J505">
        <v>100.4</v>
      </c>
      <c r="K505">
        <v>0</v>
      </c>
      <c r="L505">
        <v>4.5999999999999999E-2</v>
      </c>
      <c r="M505" t="s">
        <v>31</v>
      </c>
      <c r="N505">
        <v>-999</v>
      </c>
      <c r="O505">
        <v>5.35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 t="s">
        <v>29</v>
      </c>
      <c r="W505" s="1">
        <v>36138</v>
      </c>
      <c r="AH505">
        <v>504</v>
      </c>
      <c r="AI505">
        <f t="shared" si="56"/>
        <v>25.400000000000006</v>
      </c>
      <c r="AJ505">
        <f t="shared" si="57"/>
        <v>35</v>
      </c>
      <c r="AK505" s="5">
        <f t="shared" si="58"/>
        <v>5.35</v>
      </c>
      <c r="AL505" s="3">
        <f t="shared" si="59"/>
        <v>5.6640288924558542</v>
      </c>
      <c r="AM505" s="3">
        <f t="shared" si="60"/>
        <v>5.35</v>
      </c>
      <c r="AN505" s="3">
        <f t="shared" si="61"/>
        <v>4.5999999999999999E-2</v>
      </c>
      <c r="AO505" s="3">
        <f t="shared" si="62"/>
        <v>0.78849999999999987</v>
      </c>
      <c r="AP505" s="3">
        <f t="shared" si="63"/>
        <v>0.78849999999999987</v>
      </c>
    </row>
    <row r="506" spans="1:42" x14ac:dyDescent="0.25">
      <c r="A506" t="s">
        <v>23</v>
      </c>
      <c r="B506" t="s">
        <v>24</v>
      </c>
      <c r="C506">
        <v>1994</v>
      </c>
      <c r="D506" t="s">
        <v>463</v>
      </c>
      <c r="E506" t="s">
        <v>553</v>
      </c>
      <c r="F506" t="s">
        <v>27</v>
      </c>
      <c r="G506">
        <v>14</v>
      </c>
      <c r="H506">
        <v>532354.5</v>
      </c>
      <c r="I506">
        <v>6192853.7000000002</v>
      </c>
      <c r="J506">
        <v>101.7</v>
      </c>
      <c r="K506">
        <v>-0.57999999999999996</v>
      </c>
      <c r="L506">
        <v>7.8E-2</v>
      </c>
      <c r="M506" t="s">
        <v>33</v>
      </c>
      <c r="N506">
        <v>9.16</v>
      </c>
      <c r="O506">
        <v>8.7899999999999991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 t="s">
        <v>29</v>
      </c>
      <c r="W506" s="1">
        <v>36138</v>
      </c>
      <c r="AH506">
        <v>505</v>
      </c>
      <c r="AI506">
        <f t="shared" si="56"/>
        <v>26.700000000000003</v>
      </c>
      <c r="AJ506">
        <f t="shared" si="57"/>
        <v>34.42</v>
      </c>
      <c r="AK506" s="5">
        <f t="shared" si="58"/>
        <v>9.16</v>
      </c>
      <c r="AL506" s="3">
        <f t="shared" si="59"/>
        <v>5.6640288924558542</v>
      </c>
      <c r="AM506" s="3">
        <f t="shared" si="60"/>
        <v>3.495971107544146</v>
      </c>
      <c r="AN506" s="3">
        <f t="shared" si="61"/>
        <v>7.8E-2</v>
      </c>
      <c r="AO506" s="3">
        <f t="shared" si="62"/>
        <v>0.78849999999999987</v>
      </c>
      <c r="AP506" s="3">
        <f t="shared" si="63"/>
        <v>0.78849999999999987</v>
      </c>
    </row>
    <row r="507" spans="1:42" x14ac:dyDescent="0.25">
      <c r="A507" t="s">
        <v>23</v>
      </c>
      <c r="B507" t="s">
        <v>24</v>
      </c>
      <c r="C507">
        <v>1994</v>
      </c>
      <c r="D507" t="s">
        <v>463</v>
      </c>
      <c r="E507" t="s">
        <v>554</v>
      </c>
      <c r="F507" t="s">
        <v>27</v>
      </c>
      <c r="G507">
        <v>14</v>
      </c>
      <c r="H507">
        <v>532352.5</v>
      </c>
      <c r="I507">
        <v>6192852.7000000002</v>
      </c>
      <c r="J507">
        <v>101.2</v>
      </c>
      <c r="K507">
        <v>-1.7</v>
      </c>
      <c r="L507">
        <v>5.1999999999999998E-2</v>
      </c>
      <c r="M507" t="s">
        <v>265</v>
      </c>
      <c r="N507">
        <v>6.57</v>
      </c>
      <c r="O507">
        <v>6.06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 t="s">
        <v>29</v>
      </c>
      <c r="W507" s="1">
        <v>36138</v>
      </c>
      <c r="AH507">
        <v>506</v>
      </c>
      <c r="AI507">
        <f t="shared" si="56"/>
        <v>26.200000000000003</v>
      </c>
      <c r="AJ507">
        <f t="shared" si="57"/>
        <v>33.299999999999997</v>
      </c>
      <c r="AK507" s="5">
        <f t="shared" si="58"/>
        <v>6.57</v>
      </c>
      <c r="AL507" s="3">
        <f t="shared" si="59"/>
        <v>5.6640288924558542</v>
      </c>
      <c r="AM507" s="3">
        <f t="shared" si="60"/>
        <v>0.90597110754414611</v>
      </c>
      <c r="AN507" s="3">
        <f t="shared" si="61"/>
        <v>5.1999999999999998E-2</v>
      </c>
      <c r="AO507" s="3">
        <f t="shared" si="62"/>
        <v>0.78849999999999987</v>
      </c>
      <c r="AP507" s="3">
        <f t="shared" si="63"/>
        <v>0.78849999999999987</v>
      </c>
    </row>
    <row r="508" spans="1:42" x14ac:dyDescent="0.25">
      <c r="A508" t="s">
        <v>23</v>
      </c>
      <c r="B508" t="s">
        <v>24</v>
      </c>
      <c r="C508">
        <v>1994</v>
      </c>
      <c r="D508" t="s">
        <v>463</v>
      </c>
      <c r="E508" t="s">
        <v>555</v>
      </c>
      <c r="F508" t="s">
        <v>27</v>
      </c>
      <c r="G508">
        <v>14</v>
      </c>
      <c r="H508">
        <v>532352.5</v>
      </c>
      <c r="I508">
        <v>6192852.7000000002</v>
      </c>
      <c r="J508">
        <v>101.31</v>
      </c>
      <c r="K508">
        <v>-2.2799999999999998</v>
      </c>
      <c r="L508">
        <v>7.8E-2</v>
      </c>
      <c r="M508" t="s">
        <v>265</v>
      </c>
      <c r="N508">
        <v>-999</v>
      </c>
      <c r="O508">
        <v>8.7899999999999991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 t="s">
        <v>29</v>
      </c>
      <c r="W508" s="1">
        <v>36138</v>
      </c>
      <c r="AH508">
        <v>507</v>
      </c>
      <c r="AI508">
        <f t="shared" si="56"/>
        <v>26.310000000000002</v>
      </c>
      <c r="AJ508">
        <f t="shared" si="57"/>
        <v>32.72</v>
      </c>
      <c r="AK508" s="5">
        <f t="shared" si="58"/>
        <v>8.7899999999999991</v>
      </c>
      <c r="AL508" s="3">
        <f t="shared" si="59"/>
        <v>5.6640288924558542</v>
      </c>
      <c r="AM508" s="3">
        <f t="shared" si="60"/>
        <v>3.125971107544145</v>
      </c>
      <c r="AN508" s="3">
        <f t="shared" si="61"/>
        <v>7.8E-2</v>
      </c>
      <c r="AO508" s="3">
        <f t="shared" si="62"/>
        <v>0.78849999999999987</v>
      </c>
      <c r="AP508" s="3">
        <f t="shared" si="63"/>
        <v>0.78849999999999987</v>
      </c>
    </row>
    <row r="509" spans="1:42" x14ac:dyDescent="0.25">
      <c r="A509" t="s">
        <v>23</v>
      </c>
      <c r="B509" t="s">
        <v>24</v>
      </c>
      <c r="C509">
        <v>1994</v>
      </c>
      <c r="D509" t="s">
        <v>463</v>
      </c>
      <c r="E509" t="s">
        <v>556</v>
      </c>
      <c r="F509" t="s">
        <v>27</v>
      </c>
      <c r="G509">
        <v>14</v>
      </c>
      <c r="H509">
        <v>532352.5</v>
      </c>
      <c r="I509">
        <v>6192852.7000000002</v>
      </c>
      <c r="J509">
        <v>101.19</v>
      </c>
      <c r="K509">
        <v>-2.67</v>
      </c>
      <c r="L509">
        <v>0.112</v>
      </c>
      <c r="M509" t="s">
        <v>31</v>
      </c>
      <c r="N509">
        <v>-999</v>
      </c>
      <c r="O509">
        <v>11.52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 t="s">
        <v>29</v>
      </c>
      <c r="W509" s="1">
        <v>36138</v>
      </c>
      <c r="AH509">
        <v>508</v>
      </c>
      <c r="AI509">
        <f t="shared" si="56"/>
        <v>26.189999999999998</v>
      </c>
      <c r="AJ509">
        <f t="shared" si="57"/>
        <v>32.33</v>
      </c>
      <c r="AK509" s="5">
        <f t="shared" si="58"/>
        <v>11.52</v>
      </c>
      <c r="AL509" s="3">
        <f t="shared" si="59"/>
        <v>5.6640288924558542</v>
      </c>
      <c r="AM509" s="3">
        <f t="shared" si="60"/>
        <v>5.8559711075441454</v>
      </c>
      <c r="AN509" s="3">
        <f t="shared" si="61"/>
        <v>0.112</v>
      </c>
      <c r="AO509" s="3">
        <f t="shared" si="62"/>
        <v>0.78849999999999987</v>
      </c>
      <c r="AP509" s="3">
        <f t="shared" si="63"/>
        <v>0.78849999999999987</v>
      </c>
    </row>
    <row r="510" spans="1:42" x14ac:dyDescent="0.25">
      <c r="A510" t="s">
        <v>23</v>
      </c>
      <c r="B510" t="s">
        <v>24</v>
      </c>
      <c r="C510">
        <v>1994</v>
      </c>
      <c r="D510" t="s">
        <v>463</v>
      </c>
      <c r="E510" t="s">
        <v>557</v>
      </c>
      <c r="F510" t="s">
        <v>27</v>
      </c>
      <c r="G510">
        <v>14</v>
      </c>
      <c r="H510">
        <v>532353.5</v>
      </c>
      <c r="I510">
        <v>6192851.7000000002</v>
      </c>
      <c r="J510">
        <v>102.64</v>
      </c>
      <c r="K510">
        <v>-2.16</v>
      </c>
      <c r="L510">
        <v>0.14199999999999999</v>
      </c>
      <c r="M510" t="s">
        <v>31</v>
      </c>
      <c r="N510">
        <v>12.6</v>
      </c>
      <c r="O510">
        <v>13.12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 t="s">
        <v>29</v>
      </c>
      <c r="W510" s="1">
        <v>36138</v>
      </c>
      <c r="AH510">
        <v>509</v>
      </c>
      <c r="AI510">
        <f t="shared" si="56"/>
        <v>27.64</v>
      </c>
      <c r="AJ510">
        <f t="shared" si="57"/>
        <v>32.840000000000003</v>
      </c>
      <c r="AK510" s="5">
        <f t="shared" si="58"/>
        <v>12.6</v>
      </c>
      <c r="AL510" s="3">
        <f t="shared" si="59"/>
        <v>5.6640288924558542</v>
      </c>
      <c r="AM510" s="3">
        <f t="shared" si="60"/>
        <v>6.9359711075441455</v>
      </c>
      <c r="AN510" s="3">
        <f t="shared" si="61"/>
        <v>0.14199999999999999</v>
      </c>
      <c r="AO510" s="3">
        <f t="shared" si="62"/>
        <v>0.78849999999999987</v>
      </c>
      <c r="AP510" s="3">
        <f t="shared" si="63"/>
        <v>0.78849999999999987</v>
      </c>
    </row>
    <row r="511" spans="1:42" x14ac:dyDescent="0.25">
      <c r="A511" t="s">
        <v>23</v>
      </c>
      <c r="B511" t="s">
        <v>24</v>
      </c>
      <c r="C511">
        <v>1994</v>
      </c>
      <c r="D511" t="s">
        <v>463</v>
      </c>
      <c r="E511" t="s">
        <v>558</v>
      </c>
      <c r="F511" t="s">
        <v>27</v>
      </c>
      <c r="G511">
        <v>14</v>
      </c>
      <c r="H511">
        <v>532353.5</v>
      </c>
      <c r="I511">
        <v>6192851.7000000002</v>
      </c>
      <c r="J511">
        <v>102.74</v>
      </c>
      <c r="K511">
        <v>-1.63</v>
      </c>
      <c r="L511">
        <v>9.9000000000000005E-2</v>
      </c>
      <c r="M511" t="s">
        <v>33</v>
      </c>
      <c r="N511">
        <v>-999</v>
      </c>
      <c r="O511">
        <v>10.59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 t="s">
        <v>29</v>
      </c>
      <c r="W511" s="1">
        <v>36138</v>
      </c>
      <c r="AH511">
        <v>510</v>
      </c>
      <c r="AI511">
        <f t="shared" si="56"/>
        <v>27.739999999999995</v>
      </c>
      <c r="AJ511">
        <f t="shared" si="57"/>
        <v>33.370000000000005</v>
      </c>
      <c r="AK511" s="5">
        <f t="shared" si="58"/>
        <v>10.59</v>
      </c>
      <c r="AL511" s="3">
        <f t="shared" si="59"/>
        <v>5.6640288924558542</v>
      </c>
      <c r="AM511" s="3">
        <f t="shared" si="60"/>
        <v>4.9259711075441457</v>
      </c>
      <c r="AN511" s="3">
        <f t="shared" si="61"/>
        <v>9.9000000000000005E-2</v>
      </c>
      <c r="AO511" s="3">
        <f t="shared" si="62"/>
        <v>0.78849999999999987</v>
      </c>
      <c r="AP511" s="3">
        <f t="shared" si="63"/>
        <v>0.78849999999999987</v>
      </c>
    </row>
    <row r="512" spans="1:42" x14ac:dyDescent="0.25">
      <c r="A512" t="s">
        <v>23</v>
      </c>
      <c r="B512" t="s">
        <v>24</v>
      </c>
      <c r="C512">
        <v>1994</v>
      </c>
      <c r="D512" t="s">
        <v>463</v>
      </c>
      <c r="E512" t="s">
        <v>559</v>
      </c>
      <c r="F512" t="s">
        <v>27</v>
      </c>
      <c r="G512">
        <v>14</v>
      </c>
      <c r="H512">
        <v>532353.5</v>
      </c>
      <c r="I512">
        <v>6192849.7000000002</v>
      </c>
      <c r="J512">
        <v>103.58</v>
      </c>
      <c r="K512">
        <v>-3.71</v>
      </c>
      <c r="L512">
        <v>0.112</v>
      </c>
      <c r="M512" t="s">
        <v>33</v>
      </c>
      <c r="N512">
        <v>10.68</v>
      </c>
      <c r="O512">
        <v>11.52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 t="s">
        <v>29</v>
      </c>
      <c r="W512" s="1">
        <v>36138</v>
      </c>
      <c r="AH512">
        <v>511</v>
      </c>
      <c r="AI512">
        <f t="shared" si="56"/>
        <v>28.58</v>
      </c>
      <c r="AJ512">
        <f t="shared" si="57"/>
        <v>31.29</v>
      </c>
      <c r="AK512" s="5">
        <f t="shared" si="58"/>
        <v>10.68</v>
      </c>
      <c r="AL512" s="3">
        <f t="shared" si="59"/>
        <v>5.6640288924558542</v>
      </c>
      <c r="AM512" s="3">
        <f t="shared" si="60"/>
        <v>5.0159711075441455</v>
      </c>
      <c r="AN512" s="3">
        <f t="shared" si="61"/>
        <v>0.112</v>
      </c>
      <c r="AO512" s="3">
        <f t="shared" si="62"/>
        <v>0.78849999999999987</v>
      </c>
      <c r="AP512" s="3">
        <f t="shared" si="63"/>
        <v>0.78849999999999987</v>
      </c>
    </row>
    <row r="513" spans="1:42" x14ac:dyDescent="0.25">
      <c r="A513" t="s">
        <v>23</v>
      </c>
      <c r="B513" t="s">
        <v>24</v>
      </c>
      <c r="C513">
        <v>1994</v>
      </c>
      <c r="D513" t="s">
        <v>463</v>
      </c>
      <c r="E513" t="s">
        <v>560</v>
      </c>
      <c r="F513" t="s">
        <v>27</v>
      </c>
      <c r="G513">
        <v>14</v>
      </c>
      <c r="H513">
        <v>532355.5</v>
      </c>
      <c r="I513">
        <v>6192851.7000000002</v>
      </c>
      <c r="J513">
        <v>104.15</v>
      </c>
      <c r="K513">
        <v>-1.05</v>
      </c>
      <c r="L513">
        <v>6.8000000000000005E-2</v>
      </c>
      <c r="M513" t="s">
        <v>265</v>
      </c>
      <c r="N513">
        <v>-999</v>
      </c>
      <c r="O513">
        <v>7.81</v>
      </c>
      <c r="P513">
        <v>-999</v>
      </c>
      <c r="Q513">
        <v>-999</v>
      </c>
      <c r="R513">
        <v>-999</v>
      </c>
      <c r="S513">
        <v>-999</v>
      </c>
      <c r="T513">
        <v>-999</v>
      </c>
      <c r="U513">
        <v>-999</v>
      </c>
      <c r="V513" t="s">
        <v>29</v>
      </c>
      <c r="W513" s="1">
        <v>36138</v>
      </c>
      <c r="AH513">
        <v>512</v>
      </c>
      <c r="AI513">
        <f t="shared" si="56"/>
        <v>29.150000000000006</v>
      </c>
      <c r="AJ513">
        <f t="shared" si="57"/>
        <v>33.950000000000003</v>
      </c>
      <c r="AK513" s="5">
        <f t="shared" si="58"/>
        <v>7.81</v>
      </c>
      <c r="AL513" s="3">
        <f t="shared" si="59"/>
        <v>5.6640288924558542</v>
      </c>
      <c r="AM513" s="3">
        <f t="shared" si="60"/>
        <v>2.1459711075441454</v>
      </c>
      <c r="AN513" s="3">
        <f t="shared" si="61"/>
        <v>6.8000000000000005E-2</v>
      </c>
      <c r="AO513" s="3">
        <f t="shared" si="62"/>
        <v>0.78849999999999987</v>
      </c>
      <c r="AP513" s="3">
        <f t="shared" si="63"/>
        <v>0.78849999999999987</v>
      </c>
    </row>
    <row r="514" spans="1:42" x14ac:dyDescent="0.25">
      <c r="A514" t="s">
        <v>23</v>
      </c>
      <c r="B514" t="s">
        <v>24</v>
      </c>
      <c r="C514">
        <v>1994</v>
      </c>
      <c r="D514" t="s">
        <v>463</v>
      </c>
      <c r="E514" t="s">
        <v>561</v>
      </c>
      <c r="F514" t="s">
        <v>27</v>
      </c>
      <c r="G514">
        <v>14</v>
      </c>
      <c r="H514">
        <v>532355.5</v>
      </c>
      <c r="I514">
        <v>6192850.7000000002</v>
      </c>
      <c r="J514">
        <v>104.8</v>
      </c>
      <c r="K514">
        <v>-1.26</v>
      </c>
      <c r="L514">
        <v>3.4000000000000002E-2</v>
      </c>
      <c r="M514" t="s">
        <v>28</v>
      </c>
      <c r="N514">
        <v>-999</v>
      </c>
      <c r="O514">
        <v>3.85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 t="s">
        <v>29</v>
      </c>
      <c r="W514" s="1">
        <v>36138</v>
      </c>
      <c r="AH514">
        <v>513</v>
      </c>
      <c r="AI514">
        <f t="shared" si="56"/>
        <v>29.799999999999997</v>
      </c>
      <c r="AJ514">
        <f t="shared" si="57"/>
        <v>33.739999999999995</v>
      </c>
      <c r="AK514" s="5">
        <f t="shared" si="58"/>
        <v>3.85</v>
      </c>
      <c r="AL514" s="3">
        <f t="shared" si="59"/>
        <v>5.6640288924558542</v>
      </c>
      <c r="AM514" s="3">
        <f t="shared" si="60"/>
        <v>3.85</v>
      </c>
      <c r="AN514" s="3">
        <f t="shared" si="61"/>
        <v>3.4000000000000002E-2</v>
      </c>
      <c r="AO514" s="3">
        <f t="shared" si="62"/>
        <v>0.78849999999999987</v>
      </c>
      <c r="AP514" s="3">
        <f t="shared" si="63"/>
        <v>0.78849999999999987</v>
      </c>
    </row>
    <row r="515" spans="1:42" x14ac:dyDescent="0.25">
      <c r="A515" t="s">
        <v>23</v>
      </c>
      <c r="B515" t="s">
        <v>24</v>
      </c>
      <c r="C515">
        <v>1994</v>
      </c>
      <c r="D515" t="s">
        <v>463</v>
      </c>
      <c r="E515" t="s">
        <v>562</v>
      </c>
      <c r="F515" t="s">
        <v>27</v>
      </c>
      <c r="G515">
        <v>14</v>
      </c>
      <c r="H515">
        <v>532356.5</v>
      </c>
      <c r="I515">
        <v>6192851.7000000002</v>
      </c>
      <c r="J515">
        <v>104.89</v>
      </c>
      <c r="K515">
        <v>-0.31</v>
      </c>
      <c r="L515">
        <v>7.5999999999999998E-2</v>
      </c>
      <c r="M515" t="s">
        <v>265</v>
      </c>
      <c r="N515">
        <v>-999</v>
      </c>
      <c r="O515">
        <v>8.6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 t="s">
        <v>29</v>
      </c>
      <c r="W515" s="1">
        <v>36138</v>
      </c>
      <c r="AH515">
        <v>514</v>
      </c>
      <c r="AI515">
        <f t="shared" ref="AI515:AI578" si="64">J515-80+5</f>
        <v>29.89</v>
      </c>
      <c r="AJ515">
        <f t="shared" ref="AJ515:AJ578" si="65">K515+30+5</f>
        <v>34.69</v>
      </c>
      <c r="AK515" s="5">
        <f t="shared" ref="AK515:AK578" si="66">IF(N515&gt;-999,N515,O515)</f>
        <v>8.6</v>
      </c>
      <c r="AL515" s="3">
        <f t="shared" ref="AL515:AL578" si="67">IF(Q515&gt;-999,IF(AK515-Q515&gt;0,AK515-Q515,$AQ$2),$AQ$2)</f>
        <v>5.6640288924558542</v>
      </c>
      <c r="AM515" s="3">
        <f t="shared" ref="AM515:AM578" si="68">IF(AK515-AL515&gt;0,AK515-AL515,AK515)</f>
        <v>2.9359711075441455</v>
      </c>
      <c r="AN515" s="3">
        <f t="shared" ref="AN515:AN578" si="69">L515</f>
        <v>7.5999999999999998E-2</v>
      </c>
      <c r="AO515" s="3">
        <f t="shared" ref="AO515:AO578" si="70">IF(R515&gt;-999,(COS(RADIANS(45))*(S515+T515+U515+R515))/4,$AR$2)</f>
        <v>0.78849999999999987</v>
      </c>
      <c r="AP515" s="3">
        <f t="shared" ref="AP515:AP578" si="71">IF(R515&gt;-999,(COS(RADIANS(45))*(S515+T515+U515+R515))/4,$AR$2)</f>
        <v>0.78849999999999987</v>
      </c>
    </row>
    <row r="516" spans="1:42" x14ac:dyDescent="0.25">
      <c r="A516" t="s">
        <v>23</v>
      </c>
      <c r="B516" t="s">
        <v>24</v>
      </c>
      <c r="C516">
        <v>1994</v>
      </c>
      <c r="D516" t="s">
        <v>463</v>
      </c>
      <c r="E516" t="s">
        <v>563</v>
      </c>
      <c r="F516" t="s">
        <v>27</v>
      </c>
      <c r="G516">
        <v>14</v>
      </c>
      <c r="H516">
        <v>532357.5</v>
      </c>
      <c r="I516">
        <v>6192849.7000000002</v>
      </c>
      <c r="J516">
        <v>106.78</v>
      </c>
      <c r="K516">
        <v>-0.56999999999999995</v>
      </c>
      <c r="L516">
        <v>4.4999999999999998E-2</v>
      </c>
      <c r="M516" t="s">
        <v>28</v>
      </c>
      <c r="N516">
        <v>-999</v>
      </c>
      <c r="O516">
        <v>5.23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 t="s">
        <v>29</v>
      </c>
      <c r="W516" s="1">
        <v>36138</v>
      </c>
      <c r="AH516">
        <v>515</v>
      </c>
      <c r="AI516">
        <f t="shared" si="64"/>
        <v>31.78</v>
      </c>
      <c r="AJ516">
        <f t="shared" si="65"/>
        <v>34.43</v>
      </c>
      <c r="AK516" s="5">
        <f t="shared" si="66"/>
        <v>5.23</v>
      </c>
      <c r="AL516" s="3">
        <f t="shared" si="67"/>
        <v>5.6640288924558542</v>
      </c>
      <c r="AM516" s="3">
        <f t="shared" si="68"/>
        <v>5.23</v>
      </c>
      <c r="AN516" s="3">
        <f t="shared" si="69"/>
        <v>4.4999999999999998E-2</v>
      </c>
      <c r="AO516" s="3">
        <f t="shared" si="70"/>
        <v>0.78849999999999987</v>
      </c>
      <c r="AP516" s="3">
        <f t="shared" si="71"/>
        <v>0.78849999999999987</v>
      </c>
    </row>
    <row r="517" spans="1:42" x14ac:dyDescent="0.25">
      <c r="A517" t="s">
        <v>23</v>
      </c>
      <c r="B517" t="s">
        <v>24</v>
      </c>
      <c r="C517">
        <v>1994</v>
      </c>
      <c r="D517" t="s">
        <v>463</v>
      </c>
      <c r="E517" t="s">
        <v>564</v>
      </c>
      <c r="F517" t="s">
        <v>27</v>
      </c>
      <c r="G517">
        <v>14</v>
      </c>
      <c r="H517">
        <v>532357.5</v>
      </c>
      <c r="I517">
        <v>6192849.7000000002</v>
      </c>
      <c r="J517">
        <v>106.73</v>
      </c>
      <c r="K517">
        <v>-1.25</v>
      </c>
      <c r="L517">
        <v>9.4E-2</v>
      </c>
      <c r="M517" t="s">
        <v>31</v>
      </c>
      <c r="N517">
        <v>-999</v>
      </c>
      <c r="O517">
        <v>10.19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 t="s">
        <v>29</v>
      </c>
      <c r="W517" s="1">
        <v>36138</v>
      </c>
      <c r="AH517">
        <v>516</v>
      </c>
      <c r="AI517">
        <f t="shared" si="64"/>
        <v>31.730000000000004</v>
      </c>
      <c r="AJ517">
        <f t="shared" si="65"/>
        <v>33.75</v>
      </c>
      <c r="AK517" s="5">
        <f t="shared" si="66"/>
        <v>10.19</v>
      </c>
      <c r="AL517" s="3">
        <f t="shared" si="67"/>
        <v>5.6640288924558542</v>
      </c>
      <c r="AM517" s="3">
        <f t="shared" si="68"/>
        <v>4.5259711075441453</v>
      </c>
      <c r="AN517" s="3">
        <f t="shared" si="69"/>
        <v>9.4E-2</v>
      </c>
      <c r="AO517" s="3">
        <f t="shared" si="70"/>
        <v>0.78849999999999987</v>
      </c>
      <c r="AP517" s="3">
        <f t="shared" si="71"/>
        <v>0.78849999999999987</v>
      </c>
    </row>
    <row r="518" spans="1:42" x14ac:dyDescent="0.25">
      <c r="A518" t="s">
        <v>23</v>
      </c>
      <c r="B518" t="s">
        <v>24</v>
      </c>
      <c r="C518">
        <v>1994</v>
      </c>
      <c r="D518" t="s">
        <v>463</v>
      </c>
      <c r="E518" t="s">
        <v>565</v>
      </c>
      <c r="F518" t="s">
        <v>27</v>
      </c>
      <c r="G518">
        <v>14</v>
      </c>
      <c r="H518">
        <v>532357.5</v>
      </c>
      <c r="I518">
        <v>6192849.7000000002</v>
      </c>
      <c r="J518">
        <v>107.22</v>
      </c>
      <c r="K518">
        <v>-0.84</v>
      </c>
      <c r="L518">
        <v>4.4999999999999998E-2</v>
      </c>
      <c r="M518" t="s">
        <v>28</v>
      </c>
      <c r="N518">
        <v>-999</v>
      </c>
      <c r="O518">
        <v>5.23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 t="s">
        <v>29</v>
      </c>
      <c r="W518" s="1">
        <v>36138</v>
      </c>
      <c r="AH518">
        <v>517</v>
      </c>
      <c r="AI518">
        <f t="shared" si="64"/>
        <v>32.22</v>
      </c>
      <c r="AJ518">
        <f t="shared" si="65"/>
        <v>34.159999999999997</v>
      </c>
      <c r="AK518" s="5">
        <f t="shared" si="66"/>
        <v>5.23</v>
      </c>
      <c r="AL518" s="3">
        <f t="shared" si="67"/>
        <v>5.6640288924558542</v>
      </c>
      <c r="AM518" s="3">
        <f t="shared" si="68"/>
        <v>5.23</v>
      </c>
      <c r="AN518" s="3">
        <f t="shared" si="69"/>
        <v>4.4999999999999998E-2</v>
      </c>
      <c r="AO518" s="3">
        <f t="shared" si="70"/>
        <v>0.78849999999999987</v>
      </c>
      <c r="AP518" s="3">
        <f t="shared" si="71"/>
        <v>0.78849999999999987</v>
      </c>
    </row>
    <row r="519" spans="1:42" x14ac:dyDescent="0.25">
      <c r="A519" t="s">
        <v>23</v>
      </c>
      <c r="B519" t="s">
        <v>24</v>
      </c>
      <c r="C519">
        <v>1994</v>
      </c>
      <c r="D519" t="s">
        <v>463</v>
      </c>
      <c r="E519" t="s">
        <v>566</v>
      </c>
      <c r="F519" t="s">
        <v>27</v>
      </c>
      <c r="G519">
        <v>14</v>
      </c>
      <c r="H519">
        <v>532358.5</v>
      </c>
      <c r="I519">
        <v>6192848.7000000002</v>
      </c>
      <c r="J519">
        <v>108.06</v>
      </c>
      <c r="K519">
        <v>-0.39</v>
      </c>
      <c r="L519">
        <v>0.111</v>
      </c>
      <c r="M519" t="s">
        <v>33</v>
      </c>
      <c r="N519">
        <v>-999</v>
      </c>
      <c r="O519">
        <v>11.45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 t="s">
        <v>29</v>
      </c>
      <c r="W519" s="1">
        <v>36138</v>
      </c>
      <c r="AH519">
        <v>518</v>
      </c>
      <c r="AI519">
        <f t="shared" si="64"/>
        <v>33.06</v>
      </c>
      <c r="AJ519">
        <f t="shared" si="65"/>
        <v>34.61</v>
      </c>
      <c r="AK519" s="5">
        <f t="shared" si="66"/>
        <v>11.45</v>
      </c>
      <c r="AL519" s="3">
        <f t="shared" si="67"/>
        <v>5.6640288924558542</v>
      </c>
      <c r="AM519" s="3">
        <f t="shared" si="68"/>
        <v>5.7859711075441451</v>
      </c>
      <c r="AN519" s="3">
        <f t="shared" si="69"/>
        <v>0.111</v>
      </c>
      <c r="AO519" s="3">
        <f t="shared" si="70"/>
        <v>0.78849999999999987</v>
      </c>
      <c r="AP519" s="3">
        <f t="shared" si="71"/>
        <v>0.78849999999999987</v>
      </c>
    </row>
    <row r="520" spans="1:42" x14ac:dyDescent="0.25">
      <c r="A520" t="s">
        <v>23</v>
      </c>
      <c r="B520" t="s">
        <v>24</v>
      </c>
      <c r="C520">
        <v>1994</v>
      </c>
      <c r="D520" t="s">
        <v>463</v>
      </c>
      <c r="E520" t="s">
        <v>567</v>
      </c>
      <c r="F520" t="s">
        <v>27</v>
      </c>
      <c r="G520">
        <v>14</v>
      </c>
      <c r="H520">
        <v>532357.5</v>
      </c>
      <c r="I520">
        <v>6192847.7000000002</v>
      </c>
      <c r="J520">
        <v>108.1</v>
      </c>
      <c r="K520">
        <v>-1.96</v>
      </c>
      <c r="L520">
        <v>0.16600000000000001</v>
      </c>
      <c r="M520" t="s">
        <v>33</v>
      </c>
      <c r="N520">
        <v>11.5</v>
      </c>
      <c r="O520">
        <v>13.86</v>
      </c>
      <c r="P520">
        <v>-999</v>
      </c>
      <c r="Q520">
        <v>10</v>
      </c>
      <c r="R520">
        <v>0.6</v>
      </c>
      <c r="S520">
        <v>1.1000000000000001</v>
      </c>
      <c r="T520">
        <v>0.6</v>
      </c>
      <c r="U520">
        <v>0.9</v>
      </c>
      <c r="V520" t="s">
        <v>29</v>
      </c>
      <c r="W520" s="1">
        <v>36138</v>
      </c>
      <c r="AH520">
        <v>519</v>
      </c>
      <c r="AI520">
        <f t="shared" si="64"/>
        <v>33.099999999999994</v>
      </c>
      <c r="AJ520">
        <f t="shared" si="65"/>
        <v>33.04</v>
      </c>
      <c r="AK520" s="5">
        <f t="shared" si="66"/>
        <v>11.5</v>
      </c>
      <c r="AL520" s="3">
        <f t="shared" si="67"/>
        <v>1.5</v>
      </c>
      <c r="AM520" s="3">
        <f t="shared" si="68"/>
        <v>10</v>
      </c>
      <c r="AN520" s="3">
        <f t="shared" si="69"/>
        <v>0.16600000000000001</v>
      </c>
      <c r="AO520" s="3">
        <f t="shared" si="70"/>
        <v>0.56568542494923812</v>
      </c>
      <c r="AP520" s="3">
        <f t="shared" si="71"/>
        <v>0.56568542494923812</v>
      </c>
    </row>
    <row r="521" spans="1:42" x14ac:dyDescent="0.25">
      <c r="A521" t="s">
        <v>23</v>
      </c>
      <c r="B521" t="s">
        <v>24</v>
      </c>
      <c r="C521">
        <v>1994</v>
      </c>
      <c r="D521" t="s">
        <v>463</v>
      </c>
      <c r="E521" t="s">
        <v>568</v>
      </c>
      <c r="F521" t="s">
        <v>27</v>
      </c>
      <c r="G521">
        <v>14</v>
      </c>
      <c r="H521">
        <v>532356.5</v>
      </c>
      <c r="I521">
        <v>6192847.7000000002</v>
      </c>
      <c r="J521">
        <v>107.38</v>
      </c>
      <c r="K521">
        <v>-3.12</v>
      </c>
      <c r="L521">
        <v>0.112</v>
      </c>
      <c r="M521" t="s">
        <v>31</v>
      </c>
      <c r="N521">
        <v>-999</v>
      </c>
      <c r="O521">
        <v>11.52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 t="s">
        <v>29</v>
      </c>
      <c r="W521" s="1">
        <v>36138</v>
      </c>
      <c r="AH521">
        <v>520</v>
      </c>
      <c r="AI521">
        <f t="shared" si="64"/>
        <v>32.379999999999995</v>
      </c>
      <c r="AJ521">
        <f t="shared" si="65"/>
        <v>31.88</v>
      </c>
      <c r="AK521" s="5">
        <f t="shared" si="66"/>
        <v>11.52</v>
      </c>
      <c r="AL521" s="3">
        <f t="shared" si="67"/>
        <v>5.6640288924558542</v>
      </c>
      <c r="AM521" s="3">
        <f t="shared" si="68"/>
        <v>5.8559711075441454</v>
      </c>
      <c r="AN521" s="3">
        <f t="shared" si="69"/>
        <v>0.112</v>
      </c>
      <c r="AO521" s="3">
        <f t="shared" si="70"/>
        <v>0.78849999999999987</v>
      </c>
      <c r="AP521" s="3">
        <f t="shared" si="71"/>
        <v>0.78849999999999987</v>
      </c>
    </row>
    <row r="522" spans="1:42" x14ac:dyDescent="0.25">
      <c r="A522" t="s">
        <v>23</v>
      </c>
      <c r="B522" t="s">
        <v>24</v>
      </c>
      <c r="C522">
        <v>1994</v>
      </c>
      <c r="D522" t="s">
        <v>463</v>
      </c>
      <c r="E522" t="s">
        <v>569</v>
      </c>
      <c r="F522" t="s">
        <v>27</v>
      </c>
      <c r="G522">
        <v>14</v>
      </c>
      <c r="H522">
        <v>532356.5</v>
      </c>
      <c r="I522">
        <v>6192846.7000000002</v>
      </c>
      <c r="J522">
        <v>108.11</v>
      </c>
      <c r="K522">
        <v>-3.7</v>
      </c>
      <c r="L522">
        <v>0.10100000000000001</v>
      </c>
      <c r="M522" t="s">
        <v>31</v>
      </c>
      <c r="N522">
        <v>-999</v>
      </c>
      <c r="O522">
        <v>10.74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 t="s">
        <v>29</v>
      </c>
      <c r="W522" s="1">
        <v>36138</v>
      </c>
      <c r="AH522">
        <v>521</v>
      </c>
      <c r="AI522">
        <f t="shared" si="64"/>
        <v>33.11</v>
      </c>
      <c r="AJ522">
        <f t="shared" si="65"/>
        <v>31.3</v>
      </c>
      <c r="AK522" s="5">
        <f t="shared" si="66"/>
        <v>10.74</v>
      </c>
      <c r="AL522" s="3">
        <f t="shared" si="67"/>
        <v>5.6640288924558542</v>
      </c>
      <c r="AM522" s="3">
        <f t="shared" si="68"/>
        <v>5.075971107544146</v>
      </c>
      <c r="AN522" s="3">
        <f t="shared" si="69"/>
        <v>0.10100000000000001</v>
      </c>
      <c r="AO522" s="3">
        <f t="shared" si="70"/>
        <v>0.78849999999999987</v>
      </c>
      <c r="AP522" s="3">
        <f t="shared" si="71"/>
        <v>0.78849999999999987</v>
      </c>
    </row>
    <row r="523" spans="1:42" x14ac:dyDescent="0.25">
      <c r="A523" t="s">
        <v>23</v>
      </c>
      <c r="B523" t="s">
        <v>24</v>
      </c>
      <c r="C523">
        <v>1994</v>
      </c>
      <c r="D523" t="s">
        <v>463</v>
      </c>
      <c r="E523" t="s">
        <v>570</v>
      </c>
      <c r="F523" t="s">
        <v>27</v>
      </c>
      <c r="G523">
        <v>14</v>
      </c>
      <c r="H523">
        <v>532357.5</v>
      </c>
      <c r="I523">
        <v>6192846.7000000002</v>
      </c>
      <c r="J523">
        <v>108.61</v>
      </c>
      <c r="K523">
        <v>-2.5</v>
      </c>
      <c r="L523">
        <v>9.7000000000000003E-2</v>
      </c>
      <c r="M523" t="s">
        <v>33</v>
      </c>
      <c r="N523">
        <v>-999</v>
      </c>
      <c r="O523">
        <v>10.43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 t="s">
        <v>29</v>
      </c>
      <c r="W523" s="1">
        <v>36138</v>
      </c>
      <c r="AH523">
        <v>522</v>
      </c>
      <c r="AI523">
        <f t="shared" si="64"/>
        <v>33.61</v>
      </c>
      <c r="AJ523">
        <f t="shared" si="65"/>
        <v>32.5</v>
      </c>
      <c r="AK523" s="5">
        <f t="shared" si="66"/>
        <v>10.43</v>
      </c>
      <c r="AL523" s="3">
        <f t="shared" si="67"/>
        <v>5.6640288924558542</v>
      </c>
      <c r="AM523" s="3">
        <f t="shared" si="68"/>
        <v>4.7659711075441455</v>
      </c>
      <c r="AN523" s="3">
        <f t="shared" si="69"/>
        <v>9.7000000000000003E-2</v>
      </c>
      <c r="AO523" s="3">
        <f t="shared" si="70"/>
        <v>0.78849999999999987</v>
      </c>
      <c r="AP523" s="3">
        <f t="shared" si="71"/>
        <v>0.78849999999999987</v>
      </c>
    </row>
    <row r="524" spans="1:42" x14ac:dyDescent="0.25">
      <c r="A524" t="s">
        <v>23</v>
      </c>
      <c r="B524" t="s">
        <v>24</v>
      </c>
      <c r="C524">
        <v>1994</v>
      </c>
      <c r="D524" t="s">
        <v>463</v>
      </c>
      <c r="E524" t="s">
        <v>571</v>
      </c>
      <c r="F524" t="s">
        <v>27</v>
      </c>
      <c r="G524">
        <v>14</v>
      </c>
      <c r="H524">
        <v>532358.5</v>
      </c>
      <c r="I524">
        <v>6192846.7000000002</v>
      </c>
      <c r="J524">
        <v>109.9</v>
      </c>
      <c r="K524">
        <v>-1.89</v>
      </c>
      <c r="L524">
        <v>4.5999999999999999E-2</v>
      </c>
      <c r="M524" t="s">
        <v>28</v>
      </c>
      <c r="N524">
        <v>-999</v>
      </c>
      <c r="O524">
        <v>5.35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 t="s">
        <v>29</v>
      </c>
      <c r="W524" s="1">
        <v>36138</v>
      </c>
      <c r="AH524">
        <v>523</v>
      </c>
      <c r="AI524">
        <f t="shared" si="64"/>
        <v>34.900000000000006</v>
      </c>
      <c r="AJ524">
        <f t="shared" si="65"/>
        <v>33.11</v>
      </c>
      <c r="AK524" s="5">
        <f t="shared" si="66"/>
        <v>5.35</v>
      </c>
      <c r="AL524" s="3">
        <f t="shared" si="67"/>
        <v>5.6640288924558542</v>
      </c>
      <c r="AM524" s="3">
        <f t="shared" si="68"/>
        <v>5.35</v>
      </c>
      <c r="AN524" s="3">
        <f t="shared" si="69"/>
        <v>4.5999999999999999E-2</v>
      </c>
      <c r="AO524" s="3">
        <f t="shared" si="70"/>
        <v>0.78849999999999987</v>
      </c>
      <c r="AP524" s="3">
        <f t="shared" si="71"/>
        <v>0.78849999999999987</v>
      </c>
    </row>
    <row r="525" spans="1:42" x14ac:dyDescent="0.25">
      <c r="A525" t="s">
        <v>23</v>
      </c>
      <c r="B525" t="s">
        <v>24</v>
      </c>
      <c r="C525">
        <v>1994</v>
      </c>
      <c r="D525" t="s">
        <v>463</v>
      </c>
      <c r="E525" t="s">
        <v>572</v>
      </c>
      <c r="F525" t="s">
        <v>27</v>
      </c>
      <c r="G525">
        <v>14</v>
      </c>
      <c r="H525">
        <v>532357.5</v>
      </c>
      <c r="I525">
        <v>6192846.7000000002</v>
      </c>
      <c r="J525">
        <v>108.86</v>
      </c>
      <c r="K525">
        <v>-3.33</v>
      </c>
      <c r="L525">
        <v>3.5999999999999997E-2</v>
      </c>
      <c r="M525" t="s">
        <v>28</v>
      </c>
      <c r="N525">
        <v>18.399999999999999</v>
      </c>
      <c r="O525">
        <v>4.1100000000000003</v>
      </c>
      <c r="P525">
        <v>-999</v>
      </c>
      <c r="Q525">
        <v>10</v>
      </c>
      <c r="R525">
        <v>0.85</v>
      </c>
      <c r="S525">
        <v>0.9</v>
      </c>
      <c r="T525">
        <v>0.8</v>
      </c>
      <c r="U525">
        <v>0.8</v>
      </c>
      <c r="V525" t="s">
        <v>29</v>
      </c>
      <c r="W525" s="1">
        <v>36138</v>
      </c>
      <c r="AH525">
        <v>524</v>
      </c>
      <c r="AI525">
        <f t="shared" si="64"/>
        <v>33.86</v>
      </c>
      <c r="AJ525">
        <f t="shared" si="65"/>
        <v>31.67</v>
      </c>
      <c r="AK525" s="5">
        <f t="shared" si="66"/>
        <v>18.399999999999999</v>
      </c>
      <c r="AL525" s="3">
        <f t="shared" si="67"/>
        <v>8.3999999999999986</v>
      </c>
      <c r="AM525" s="3">
        <f t="shared" si="68"/>
        <v>10</v>
      </c>
      <c r="AN525" s="3">
        <f t="shared" si="69"/>
        <v>3.5999999999999997E-2</v>
      </c>
      <c r="AO525" s="3">
        <f t="shared" si="70"/>
        <v>0.5922019292437336</v>
      </c>
      <c r="AP525" s="3">
        <f t="shared" si="71"/>
        <v>0.5922019292437336</v>
      </c>
    </row>
    <row r="526" spans="1:42" x14ac:dyDescent="0.25">
      <c r="A526" t="s">
        <v>23</v>
      </c>
      <c r="B526" t="s">
        <v>24</v>
      </c>
      <c r="C526">
        <v>1994</v>
      </c>
      <c r="D526" t="s">
        <v>463</v>
      </c>
      <c r="E526" t="s">
        <v>573</v>
      </c>
      <c r="F526" t="s">
        <v>27</v>
      </c>
      <c r="G526">
        <v>14</v>
      </c>
      <c r="H526">
        <v>532362.5</v>
      </c>
      <c r="I526">
        <v>6192850.7000000002</v>
      </c>
      <c r="J526">
        <v>109.42</v>
      </c>
      <c r="K526">
        <v>3.54</v>
      </c>
      <c r="L526">
        <v>4.2000000000000003E-2</v>
      </c>
      <c r="M526" t="s">
        <v>28</v>
      </c>
      <c r="N526">
        <v>-999</v>
      </c>
      <c r="O526">
        <v>4.8600000000000003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 t="s">
        <v>29</v>
      </c>
      <c r="W526" s="1">
        <v>36138</v>
      </c>
      <c r="AH526">
        <v>525</v>
      </c>
      <c r="AI526">
        <f t="shared" si="64"/>
        <v>34.42</v>
      </c>
      <c r="AJ526">
        <f t="shared" si="65"/>
        <v>38.54</v>
      </c>
      <c r="AK526" s="5">
        <f t="shared" si="66"/>
        <v>4.8600000000000003</v>
      </c>
      <c r="AL526" s="3">
        <f t="shared" si="67"/>
        <v>5.6640288924558542</v>
      </c>
      <c r="AM526" s="3">
        <f t="shared" si="68"/>
        <v>4.8600000000000003</v>
      </c>
      <c r="AN526" s="3">
        <f t="shared" si="69"/>
        <v>4.2000000000000003E-2</v>
      </c>
      <c r="AO526" s="3">
        <f t="shared" si="70"/>
        <v>0.78849999999999987</v>
      </c>
      <c r="AP526" s="3">
        <f t="shared" si="71"/>
        <v>0.78849999999999987</v>
      </c>
    </row>
    <row r="527" spans="1:42" x14ac:dyDescent="0.25">
      <c r="A527" t="s">
        <v>23</v>
      </c>
      <c r="B527" t="s">
        <v>24</v>
      </c>
      <c r="C527">
        <v>1994</v>
      </c>
      <c r="D527" t="s">
        <v>463</v>
      </c>
      <c r="E527" t="s">
        <v>574</v>
      </c>
      <c r="F527" t="s">
        <v>27</v>
      </c>
      <c r="G527">
        <v>14</v>
      </c>
      <c r="H527">
        <v>532355.5</v>
      </c>
      <c r="I527">
        <v>6192844.7000000002</v>
      </c>
      <c r="J527">
        <v>108.98</v>
      </c>
      <c r="K527">
        <v>-5.0999999999999996</v>
      </c>
      <c r="L527">
        <v>4.5999999999999999E-2</v>
      </c>
      <c r="M527" t="s">
        <v>28</v>
      </c>
      <c r="N527">
        <v>-999</v>
      </c>
      <c r="O527">
        <v>5.35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 t="s">
        <v>29</v>
      </c>
      <c r="W527" s="1">
        <v>36138</v>
      </c>
      <c r="AH527">
        <v>526</v>
      </c>
      <c r="AI527">
        <f t="shared" si="64"/>
        <v>33.980000000000004</v>
      </c>
      <c r="AJ527">
        <f t="shared" si="65"/>
        <v>29.9</v>
      </c>
      <c r="AK527" s="5">
        <f t="shared" si="66"/>
        <v>5.35</v>
      </c>
      <c r="AL527" s="3">
        <f t="shared" si="67"/>
        <v>5.6640288924558542</v>
      </c>
      <c r="AM527" s="3">
        <f t="shared" si="68"/>
        <v>5.35</v>
      </c>
      <c r="AN527" s="3">
        <f t="shared" si="69"/>
        <v>4.5999999999999999E-2</v>
      </c>
      <c r="AO527" s="3">
        <f t="shared" si="70"/>
        <v>0.78849999999999987</v>
      </c>
      <c r="AP527" s="3">
        <f t="shared" si="71"/>
        <v>0.78849999999999987</v>
      </c>
    </row>
    <row r="528" spans="1:42" x14ac:dyDescent="0.25">
      <c r="A528" t="s">
        <v>23</v>
      </c>
      <c r="B528" t="s">
        <v>24</v>
      </c>
      <c r="C528">
        <v>1994</v>
      </c>
      <c r="D528" t="s">
        <v>463</v>
      </c>
      <c r="E528" t="s">
        <v>575</v>
      </c>
      <c r="F528" t="s">
        <v>27</v>
      </c>
      <c r="G528">
        <v>14</v>
      </c>
      <c r="H528">
        <v>532357.5</v>
      </c>
      <c r="I528">
        <v>6192843.7000000002</v>
      </c>
      <c r="J528">
        <v>110.45</v>
      </c>
      <c r="K528">
        <v>-4.83</v>
      </c>
      <c r="L528">
        <v>0.111</v>
      </c>
      <c r="M528" t="s">
        <v>31</v>
      </c>
      <c r="N528">
        <v>-999</v>
      </c>
      <c r="O528">
        <v>11.45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 t="s">
        <v>29</v>
      </c>
      <c r="W528" s="1">
        <v>36138</v>
      </c>
      <c r="AH528">
        <v>527</v>
      </c>
      <c r="AI528">
        <f t="shared" si="64"/>
        <v>35.450000000000003</v>
      </c>
      <c r="AJ528">
        <f t="shared" si="65"/>
        <v>30.17</v>
      </c>
      <c r="AK528" s="5">
        <f t="shared" si="66"/>
        <v>11.45</v>
      </c>
      <c r="AL528" s="3">
        <f t="shared" si="67"/>
        <v>5.6640288924558542</v>
      </c>
      <c r="AM528" s="3">
        <f t="shared" si="68"/>
        <v>5.7859711075441451</v>
      </c>
      <c r="AN528" s="3">
        <f t="shared" si="69"/>
        <v>0.111</v>
      </c>
      <c r="AO528" s="3">
        <f t="shared" si="70"/>
        <v>0.78849999999999987</v>
      </c>
      <c r="AP528" s="3">
        <f t="shared" si="71"/>
        <v>0.78849999999999987</v>
      </c>
    </row>
    <row r="529" spans="1:42" x14ac:dyDescent="0.25">
      <c r="A529" t="s">
        <v>23</v>
      </c>
      <c r="B529" t="s">
        <v>24</v>
      </c>
      <c r="C529">
        <v>1994</v>
      </c>
      <c r="D529" t="s">
        <v>463</v>
      </c>
      <c r="E529" t="s">
        <v>576</v>
      </c>
      <c r="F529" t="s">
        <v>27</v>
      </c>
      <c r="G529">
        <v>14</v>
      </c>
      <c r="H529">
        <v>532356.5</v>
      </c>
      <c r="I529">
        <v>6192843.7000000002</v>
      </c>
      <c r="J529">
        <v>110.34</v>
      </c>
      <c r="K529">
        <v>-5.13</v>
      </c>
      <c r="L529">
        <v>0.106</v>
      </c>
      <c r="M529" t="s">
        <v>33</v>
      </c>
      <c r="N529">
        <v>-999</v>
      </c>
      <c r="O529">
        <v>11.11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 t="s">
        <v>29</v>
      </c>
      <c r="W529" s="1">
        <v>36138</v>
      </c>
      <c r="AH529">
        <v>528</v>
      </c>
      <c r="AI529">
        <f t="shared" si="64"/>
        <v>35.340000000000003</v>
      </c>
      <c r="AJ529">
        <f t="shared" si="65"/>
        <v>29.87</v>
      </c>
      <c r="AK529" s="5">
        <f t="shared" si="66"/>
        <v>11.11</v>
      </c>
      <c r="AL529" s="3">
        <f t="shared" si="67"/>
        <v>5.6640288924558542</v>
      </c>
      <c r="AM529" s="3">
        <f t="shared" si="68"/>
        <v>5.4459711075441453</v>
      </c>
      <c r="AN529" s="3">
        <f t="shared" si="69"/>
        <v>0.106</v>
      </c>
      <c r="AO529" s="3">
        <f t="shared" si="70"/>
        <v>0.78849999999999987</v>
      </c>
      <c r="AP529" s="3">
        <f t="shared" si="71"/>
        <v>0.78849999999999987</v>
      </c>
    </row>
    <row r="530" spans="1:42" x14ac:dyDescent="0.25">
      <c r="A530" t="s">
        <v>23</v>
      </c>
      <c r="B530" t="s">
        <v>24</v>
      </c>
      <c r="C530">
        <v>1994</v>
      </c>
      <c r="D530" t="s">
        <v>463</v>
      </c>
      <c r="E530" t="s">
        <v>577</v>
      </c>
      <c r="F530" t="s">
        <v>27</v>
      </c>
      <c r="G530">
        <v>14</v>
      </c>
      <c r="H530">
        <v>532356.5</v>
      </c>
      <c r="I530">
        <v>6192844.7000000002</v>
      </c>
      <c r="J530">
        <v>109.74</v>
      </c>
      <c r="K530">
        <v>-5.51</v>
      </c>
      <c r="L530">
        <v>7.1999999999999995E-2</v>
      </c>
      <c r="M530" t="s">
        <v>265</v>
      </c>
      <c r="N530">
        <v>-999</v>
      </c>
      <c r="O530">
        <v>8.2100000000000009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 t="s">
        <v>29</v>
      </c>
      <c r="W530" s="1">
        <v>36138</v>
      </c>
      <c r="AH530">
        <v>529</v>
      </c>
      <c r="AI530">
        <f t="shared" si="64"/>
        <v>34.739999999999995</v>
      </c>
      <c r="AJ530">
        <f t="shared" si="65"/>
        <v>29.490000000000002</v>
      </c>
      <c r="AK530" s="5">
        <f t="shared" si="66"/>
        <v>8.2100000000000009</v>
      </c>
      <c r="AL530" s="3">
        <f t="shared" si="67"/>
        <v>5.6640288924558542</v>
      </c>
      <c r="AM530" s="3">
        <f t="shared" si="68"/>
        <v>2.5459711075441467</v>
      </c>
      <c r="AN530" s="3">
        <f t="shared" si="69"/>
        <v>7.1999999999999995E-2</v>
      </c>
      <c r="AO530" s="3">
        <f t="shared" si="70"/>
        <v>0.78849999999999987</v>
      </c>
      <c r="AP530" s="3">
        <f t="shared" si="71"/>
        <v>0.78849999999999987</v>
      </c>
    </row>
    <row r="531" spans="1:42" x14ac:dyDescent="0.25">
      <c r="A531" t="s">
        <v>23</v>
      </c>
      <c r="B531" t="s">
        <v>24</v>
      </c>
      <c r="C531">
        <v>1994</v>
      </c>
      <c r="D531" t="s">
        <v>463</v>
      </c>
      <c r="E531" t="s">
        <v>578</v>
      </c>
      <c r="F531" t="s">
        <v>27</v>
      </c>
      <c r="G531">
        <v>14</v>
      </c>
      <c r="H531">
        <v>532355.5</v>
      </c>
      <c r="I531">
        <v>6192843.7000000002</v>
      </c>
      <c r="J531">
        <v>109.43</v>
      </c>
      <c r="K531">
        <v>-6.01</v>
      </c>
      <c r="L531">
        <v>0.10199999999999999</v>
      </c>
      <c r="M531" t="s">
        <v>31</v>
      </c>
      <c r="N531">
        <v>-999</v>
      </c>
      <c r="O531">
        <v>10.82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 t="s">
        <v>29</v>
      </c>
      <c r="W531" s="1">
        <v>36138</v>
      </c>
      <c r="AH531">
        <v>530</v>
      </c>
      <c r="AI531">
        <f t="shared" si="64"/>
        <v>34.430000000000007</v>
      </c>
      <c r="AJ531">
        <f t="shared" si="65"/>
        <v>28.990000000000002</v>
      </c>
      <c r="AK531" s="5">
        <f t="shared" si="66"/>
        <v>10.82</v>
      </c>
      <c r="AL531" s="3">
        <f t="shared" si="67"/>
        <v>5.6640288924558542</v>
      </c>
      <c r="AM531" s="3">
        <f t="shared" si="68"/>
        <v>5.1559711075441461</v>
      </c>
      <c r="AN531" s="3">
        <f t="shared" si="69"/>
        <v>0.10199999999999999</v>
      </c>
      <c r="AO531" s="3">
        <f t="shared" si="70"/>
        <v>0.78849999999999987</v>
      </c>
      <c r="AP531" s="3">
        <f t="shared" si="71"/>
        <v>0.78849999999999987</v>
      </c>
    </row>
    <row r="532" spans="1:42" x14ac:dyDescent="0.25">
      <c r="A532" t="s">
        <v>23</v>
      </c>
      <c r="B532" t="s">
        <v>24</v>
      </c>
      <c r="C532">
        <v>1994</v>
      </c>
      <c r="D532" t="s">
        <v>463</v>
      </c>
      <c r="E532" t="s">
        <v>579</v>
      </c>
      <c r="F532" t="s">
        <v>27</v>
      </c>
      <c r="G532">
        <v>14</v>
      </c>
      <c r="H532">
        <v>532355.5</v>
      </c>
      <c r="I532">
        <v>6192851.7000000002</v>
      </c>
      <c r="J532">
        <v>103.95</v>
      </c>
      <c r="K532">
        <v>-0.84</v>
      </c>
      <c r="L532">
        <v>5.6000000000000001E-2</v>
      </c>
      <c r="M532" t="s">
        <v>265</v>
      </c>
      <c r="N532">
        <v>-999</v>
      </c>
      <c r="O532">
        <v>6.52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 t="s">
        <v>29</v>
      </c>
      <c r="W532" s="1">
        <v>36138</v>
      </c>
      <c r="AH532">
        <v>531</v>
      </c>
      <c r="AI532">
        <f t="shared" si="64"/>
        <v>28.950000000000003</v>
      </c>
      <c r="AJ532">
        <f t="shared" si="65"/>
        <v>34.159999999999997</v>
      </c>
      <c r="AK532" s="5">
        <f t="shared" si="66"/>
        <v>6.52</v>
      </c>
      <c r="AL532" s="3">
        <f t="shared" si="67"/>
        <v>5.6640288924558542</v>
      </c>
      <c r="AM532" s="3">
        <f t="shared" si="68"/>
        <v>0.8559711075441454</v>
      </c>
      <c r="AN532" s="3">
        <f t="shared" si="69"/>
        <v>5.6000000000000001E-2</v>
      </c>
      <c r="AO532" s="3">
        <f t="shared" si="70"/>
        <v>0.78849999999999987</v>
      </c>
      <c r="AP532" s="3">
        <f t="shared" si="71"/>
        <v>0.78849999999999987</v>
      </c>
    </row>
    <row r="533" spans="1:42" x14ac:dyDescent="0.25">
      <c r="A533" t="s">
        <v>23</v>
      </c>
      <c r="B533" t="s">
        <v>24</v>
      </c>
      <c r="C533">
        <v>1994</v>
      </c>
      <c r="D533" t="s">
        <v>463</v>
      </c>
      <c r="E533" t="s">
        <v>580</v>
      </c>
      <c r="F533" t="s">
        <v>27</v>
      </c>
      <c r="G533">
        <v>14</v>
      </c>
      <c r="H533">
        <v>532354.5</v>
      </c>
      <c r="I533">
        <v>6192845.7000000002</v>
      </c>
      <c r="J533">
        <v>107.75</v>
      </c>
      <c r="K533">
        <v>-5.27</v>
      </c>
      <c r="L533">
        <v>5.2999999999999999E-2</v>
      </c>
      <c r="M533" t="s">
        <v>28</v>
      </c>
      <c r="N533">
        <v>-999</v>
      </c>
      <c r="O533">
        <v>6.18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 t="s">
        <v>29</v>
      </c>
      <c r="W533" s="1">
        <v>36138</v>
      </c>
      <c r="AH533">
        <v>532</v>
      </c>
      <c r="AI533">
        <f t="shared" si="64"/>
        <v>32.75</v>
      </c>
      <c r="AJ533">
        <f t="shared" si="65"/>
        <v>29.73</v>
      </c>
      <c r="AK533" s="5">
        <f t="shared" si="66"/>
        <v>6.18</v>
      </c>
      <c r="AL533" s="3">
        <f t="shared" si="67"/>
        <v>5.6640288924558542</v>
      </c>
      <c r="AM533" s="3">
        <f t="shared" si="68"/>
        <v>0.51597110754414555</v>
      </c>
      <c r="AN533" s="3">
        <f t="shared" si="69"/>
        <v>5.2999999999999999E-2</v>
      </c>
      <c r="AO533" s="3">
        <f t="shared" si="70"/>
        <v>0.78849999999999987</v>
      </c>
      <c r="AP533" s="3">
        <f t="shared" si="71"/>
        <v>0.78849999999999987</v>
      </c>
    </row>
    <row r="534" spans="1:42" x14ac:dyDescent="0.25">
      <c r="A534" t="s">
        <v>23</v>
      </c>
      <c r="B534" t="s">
        <v>24</v>
      </c>
      <c r="C534">
        <v>1994</v>
      </c>
      <c r="D534" t="s">
        <v>463</v>
      </c>
      <c r="E534" t="s">
        <v>581</v>
      </c>
      <c r="F534" t="s">
        <v>27</v>
      </c>
      <c r="G534">
        <v>14</v>
      </c>
      <c r="H534">
        <v>532354.5</v>
      </c>
      <c r="I534">
        <v>6192844.7000000002</v>
      </c>
      <c r="J534">
        <v>108.23</v>
      </c>
      <c r="K534">
        <v>-5.87</v>
      </c>
      <c r="L534">
        <v>6.5000000000000002E-2</v>
      </c>
      <c r="M534" t="s">
        <v>265</v>
      </c>
      <c r="N534">
        <v>-999</v>
      </c>
      <c r="O534">
        <v>7.5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 t="s">
        <v>29</v>
      </c>
      <c r="W534" s="1">
        <v>36138</v>
      </c>
      <c r="AH534">
        <v>533</v>
      </c>
      <c r="AI534">
        <f t="shared" si="64"/>
        <v>33.230000000000004</v>
      </c>
      <c r="AJ534">
        <f t="shared" si="65"/>
        <v>29.13</v>
      </c>
      <c r="AK534" s="5">
        <f t="shared" si="66"/>
        <v>7.5</v>
      </c>
      <c r="AL534" s="3">
        <f t="shared" si="67"/>
        <v>5.6640288924558542</v>
      </c>
      <c r="AM534" s="3">
        <f t="shared" si="68"/>
        <v>1.8359711075441458</v>
      </c>
      <c r="AN534" s="3">
        <f t="shared" si="69"/>
        <v>6.5000000000000002E-2</v>
      </c>
      <c r="AO534" s="3">
        <f t="shared" si="70"/>
        <v>0.78849999999999987</v>
      </c>
      <c r="AP534" s="3">
        <f t="shared" si="71"/>
        <v>0.78849999999999987</v>
      </c>
    </row>
    <row r="535" spans="1:42" x14ac:dyDescent="0.25">
      <c r="A535" t="s">
        <v>23</v>
      </c>
      <c r="B535" t="s">
        <v>24</v>
      </c>
      <c r="C535">
        <v>1994</v>
      </c>
      <c r="D535" t="s">
        <v>463</v>
      </c>
      <c r="E535" t="s">
        <v>582</v>
      </c>
      <c r="F535" t="s">
        <v>27</v>
      </c>
      <c r="G535">
        <v>14</v>
      </c>
      <c r="H535">
        <v>532354.5</v>
      </c>
      <c r="I535">
        <v>6192845.7000000002</v>
      </c>
      <c r="J535">
        <v>107.83</v>
      </c>
      <c r="K535">
        <v>-6.01</v>
      </c>
      <c r="L535">
        <v>9.6000000000000002E-2</v>
      </c>
      <c r="M535" t="s">
        <v>33</v>
      </c>
      <c r="N535">
        <v>-999</v>
      </c>
      <c r="O535">
        <v>10.35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 t="s">
        <v>29</v>
      </c>
      <c r="W535" s="1">
        <v>36138</v>
      </c>
      <c r="AH535">
        <v>534</v>
      </c>
      <c r="AI535">
        <f t="shared" si="64"/>
        <v>32.83</v>
      </c>
      <c r="AJ535">
        <f t="shared" si="65"/>
        <v>28.990000000000002</v>
      </c>
      <c r="AK535" s="5">
        <f t="shared" si="66"/>
        <v>10.35</v>
      </c>
      <c r="AL535" s="3">
        <f t="shared" si="67"/>
        <v>5.6640288924558542</v>
      </c>
      <c r="AM535" s="3">
        <f t="shared" si="68"/>
        <v>4.6859711075441455</v>
      </c>
      <c r="AN535" s="3">
        <f t="shared" si="69"/>
        <v>9.6000000000000002E-2</v>
      </c>
      <c r="AO535" s="3">
        <f t="shared" si="70"/>
        <v>0.78849999999999987</v>
      </c>
      <c r="AP535" s="3">
        <f t="shared" si="71"/>
        <v>0.78849999999999987</v>
      </c>
    </row>
    <row r="536" spans="1:42" x14ac:dyDescent="0.25">
      <c r="A536" t="s">
        <v>23</v>
      </c>
      <c r="B536" t="s">
        <v>24</v>
      </c>
      <c r="C536">
        <v>1994</v>
      </c>
      <c r="D536" t="s">
        <v>463</v>
      </c>
      <c r="E536" t="s">
        <v>583</v>
      </c>
      <c r="F536" t="s">
        <v>27</v>
      </c>
      <c r="G536">
        <v>14</v>
      </c>
      <c r="H536">
        <v>532354.5</v>
      </c>
      <c r="I536">
        <v>6192843.7000000002</v>
      </c>
      <c r="J536">
        <v>108.73</v>
      </c>
      <c r="K536">
        <v>-6.68</v>
      </c>
      <c r="L536">
        <v>0.109</v>
      </c>
      <c r="M536" t="s">
        <v>33</v>
      </c>
      <c r="N536">
        <v>-999</v>
      </c>
      <c r="O536">
        <v>11.32</v>
      </c>
      <c r="P536">
        <v>-999</v>
      </c>
      <c r="Q536">
        <v>-999</v>
      </c>
      <c r="R536">
        <v>-999</v>
      </c>
      <c r="S536">
        <v>-999</v>
      </c>
      <c r="T536">
        <v>-999</v>
      </c>
      <c r="U536">
        <v>-999</v>
      </c>
      <c r="V536" t="s">
        <v>29</v>
      </c>
      <c r="W536" s="1">
        <v>36138</v>
      </c>
      <c r="AH536">
        <v>535</v>
      </c>
      <c r="AI536">
        <f t="shared" si="64"/>
        <v>33.730000000000004</v>
      </c>
      <c r="AJ536">
        <f t="shared" si="65"/>
        <v>28.32</v>
      </c>
      <c r="AK536" s="5">
        <f t="shared" si="66"/>
        <v>11.32</v>
      </c>
      <c r="AL536" s="3">
        <f t="shared" si="67"/>
        <v>5.6640288924558542</v>
      </c>
      <c r="AM536" s="3">
        <f t="shared" si="68"/>
        <v>5.6559711075441461</v>
      </c>
      <c r="AN536" s="3">
        <f t="shared" si="69"/>
        <v>0.109</v>
      </c>
      <c r="AO536" s="3">
        <f t="shared" si="70"/>
        <v>0.78849999999999987</v>
      </c>
      <c r="AP536" s="3">
        <f t="shared" si="71"/>
        <v>0.78849999999999987</v>
      </c>
    </row>
    <row r="537" spans="1:42" x14ac:dyDescent="0.25">
      <c r="A537" t="s">
        <v>23</v>
      </c>
      <c r="B537" t="s">
        <v>24</v>
      </c>
      <c r="C537">
        <v>1994</v>
      </c>
      <c r="D537" t="s">
        <v>463</v>
      </c>
      <c r="E537" t="s">
        <v>584</v>
      </c>
      <c r="F537" t="s">
        <v>27</v>
      </c>
      <c r="G537">
        <v>14</v>
      </c>
      <c r="H537">
        <v>532353.5</v>
      </c>
      <c r="I537">
        <v>6192843.7000000002</v>
      </c>
      <c r="J537">
        <v>108.52</v>
      </c>
      <c r="K537">
        <v>-7.52</v>
      </c>
      <c r="L537">
        <v>9.2999999999999999E-2</v>
      </c>
      <c r="M537" t="s">
        <v>33</v>
      </c>
      <c r="N537">
        <v>-999</v>
      </c>
      <c r="O537">
        <v>10.11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 t="s">
        <v>29</v>
      </c>
      <c r="W537" s="1">
        <v>36138</v>
      </c>
      <c r="AH537">
        <v>536</v>
      </c>
      <c r="AI537">
        <f t="shared" si="64"/>
        <v>33.519999999999996</v>
      </c>
      <c r="AJ537">
        <f t="shared" si="65"/>
        <v>27.48</v>
      </c>
      <c r="AK537" s="5">
        <f t="shared" si="66"/>
        <v>10.11</v>
      </c>
      <c r="AL537" s="3">
        <f t="shared" si="67"/>
        <v>5.6640288924558542</v>
      </c>
      <c r="AM537" s="3">
        <f t="shared" si="68"/>
        <v>4.4459711075441453</v>
      </c>
      <c r="AN537" s="3">
        <f t="shared" si="69"/>
        <v>9.2999999999999999E-2</v>
      </c>
      <c r="AO537" s="3">
        <f t="shared" si="70"/>
        <v>0.78849999999999987</v>
      </c>
      <c r="AP537" s="3">
        <f t="shared" si="71"/>
        <v>0.78849999999999987</v>
      </c>
    </row>
    <row r="538" spans="1:42" x14ac:dyDescent="0.25">
      <c r="A538" t="s">
        <v>23</v>
      </c>
      <c r="B538" t="s">
        <v>24</v>
      </c>
      <c r="C538">
        <v>1994</v>
      </c>
      <c r="D538" t="s">
        <v>463</v>
      </c>
      <c r="E538" t="s">
        <v>585</v>
      </c>
      <c r="F538" t="s">
        <v>27</v>
      </c>
      <c r="G538">
        <v>14</v>
      </c>
      <c r="H538">
        <v>532352.5</v>
      </c>
      <c r="I538">
        <v>6192843.7000000002</v>
      </c>
      <c r="J538">
        <v>107.86</v>
      </c>
      <c r="K538">
        <v>-8.58</v>
      </c>
      <c r="L538">
        <v>8.8999999999999996E-2</v>
      </c>
      <c r="M538" t="s">
        <v>33</v>
      </c>
      <c r="N538">
        <v>-999</v>
      </c>
      <c r="O538">
        <v>9.7799999999999994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 t="s">
        <v>29</v>
      </c>
      <c r="W538" s="1">
        <v>36138</v>
      </c>
      <c r="AH538">
        <v>537</v>
      </c>
      <c r="AI538">
        <f t="shared" si="64"/>
        <v>32.86</v>
      </c>
      <c r="AJ538">
        <f t="shared" si="65"/>
        <v>26.42</v>
      </c>
      <c r="AK538" s="5">
        <f t="shared" si="66"/>
        <v>9.7799999999999994</v>
      </c>
      <c r="AL538" s="3">
        <f t="shared" si="67"/>
        <v>5.6640288924558542</v>
      </c>
      <c r="AM538" s="3">
        <f t="shared" si="68"/>
        <v>4.1159711075441452</v>
      </c>
      <c r="AN538" s="3">
        <f t="shared" si="69"/>
        <v>8.8999999999999996E-2</v>
      </c>
      <c r="AO538" s="3">
        <f t="shared" si="70"/>
        <v>0.78849999999999987</v>
      </c>
      <c r="AP538" s="3">
        <f t="shared" si="71"/>
        <v>0.78849999999999987</v>
      </c>
    </row>
    <row r="539" spans="1:42" x14ac:dyDescent="0.25">
      <c r="A539" t="s">
        <v>23</v>
      </c>
      <c r="B539" t="s">
        <v>24</v>
      </c>
      <c r="C539">
        <v>1994</v>
      </c>
      <c r="D539" t="s">
        <v>463</v>
      </c>
      <c r="E539" t="s">
        <v>586</v>
      </c>
      <c r="F539" t="s">
        <v>27</v>
      </c>
      <c r="G539">
        <v>14</v>
      </c>
      <c r="H539">
        <v>532353.5</v>
      </c>
      <c r="I539">
        <v>6192844.7000000002</v>
      </c>
      <c r="J539">
        <v>107.23</v>
      </c>
      <c r="K539">
        <v>-6.94</v>
      </c>
      <c r="L539">
        <v>7.8E-2</v>
      </c>
      <c r="M539" t="s">
        <v>265</v>
      </c>
      <c r="N539">
        <v>-999</v>
      </c>
      <c r="O539">
        <v>8.7899999999999991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 t="s">
        <v>29</v>
      </c>
      <c r="W539" s="1">
        <v>36138</v>
      </c>
      <c r="AH539">
        <v>538</v>
      </c>
      <c r="AI539">
        <f t="shared" si="64"/>
        <v>32.230000000000004</v>
      </c>
      <c r="AJ539">
        <f t="shared" si="65"/>
        <v>28.06</v>
      </c>
      <c r="AK539" s="5">
        <f t="shared" si="66"/>
        <v>8.7899999999999991</v>
      </c>
      <c r="AL539" s="3">
        <f t="shared" si="67"/>
        <v>5.6640288924558542</v>
      </c>
      <c r="AM539" s="3">
        <f t="shared" si="68"/>
        <v>3.125971107544145</v>
      </c>
      <c r="AN539" s="3">
        <f t="shared" si="69"/>
        <v>7.8E-2</v>
      </c>
      <c r="AO539" s="3">
        <f t="shared" si="70"/>
        <v>0.78849999999999987</v>
      </c>
      <c r="AP539" s="3">
        <f t="shared" si="71"/>
        <v>0.78849999999999987</v>
      </c>
    </row>
    <row r="540" spans="1:42" x14ac:dyDescent="0.25">
      <c r="A540" t="s">
        <v>23</v>
      </c>
      <c r="B540" t="s">
        <v>24</v>
      </c>
      <c r="C540">
        <v>1994</v>
      </c>
      <c r="D540" t="s">
        <v>463</v>
      </c>
      <c r="E540" t="s">
        <v>587</v>
      </c>
      <c r="F540" t="s">
        <v>27</v>
      </c>
      <c r="G540">
        <v>14</v>
      </c>
      <c r="H540">
        <v>532352.5</v>
      </c>
      <c r="I540">
        <v>6192846.7000000002</v>
      </c>
      <c r="J540">
        <v>105.28</v>
      </c>
      <c r="K540">
        <v>-6.8</v>
      </c>
      <c r="L540">
        <v>0.06</v>
      </c>
      <c r="M540" t="s">
        <v>33</v>
      </c>
      <c r="N540">
        <v>6.1</v>
      </c>
      <c r="O540">
        <v>6.96</v>
      </c>
      <c r="P540">
        <v>-999</v>
      </c>
      <c r="Q540">
        <v>4.4000000000000004</v>
      </c>
      <c r="R540">
        <v>0.55000000000000004</v>
      </c>
      <c r="S540">
        <v>1</v>
      </c>
      <c r="T540">
        <v>1.3</v>
      </c>
      <c r="U540">
        <v>0.85</v>
      </c>
      <c r="V540" t="s">
        <v>29</v>
      </c>
      <c r="W540" s="1">
        <v>36138</v>
      </c>
      <c r="AH540">
        <v>539</v>
      </c>
      <c r="AI540">
        <f t="shared" si="64"/>
        <v>30.28</v>
      </c>
      <c r="AJ540">
        <f t="shared" si="65"/>
        <v>28.2</v>
      </c>
      <c r="AK540" s="5">
        <f t="shared" si="66"/>
        <v>6.1</v>
      </c>
      <c r="AL540" s="3">
        <f t="shared" si="67"/>
        <v>1.6999999999999993</v>
      </c>
      <c r="AM540" s="3">
        <f t="shared" si="68"/>
        <v>4.4000000000000004</v>
      </c>
      <c r="AN540" s="3">
        <f t="shared" si="69"/>
        <v>0.06</v>
      </c>
      <c r="AO540" s="3">
        <f t="shared" si="70"/>
        <v>0.6540737725975565</v>
      </c>
      <c r="AP540" s="3">
        <f t="shared" si="71"/>
        <v>0.6540737725975565</v>
      </c>
    </row>
    <row r="541" spans="1:42" x14ac:dyDescent="0.25">
      <c r="A541" t="s">
        <v>23</v>
      </c>
      <c r="B541" t="s">
        <v>24</v>
      </c>
      <c r="C541">
        <v>1994</v>
      </c>
      <c r="D541" t="s">
        <v>463</v>
      </c>
      <c r="E541" t="s">
        <v>588</v>
      </c>
      <c r="F541" t="s">
        <v>27</v>
      </c>
      <c r="G541">
        <v>14</v>
      </c>
      <c r="H541">
        <v>532352.5</v>
      </c>
      <c r="I541">
        <v>6192846.7000000002</v>
      </c>
      <c r="J541">
        <v>104.94</v>
      </c>
      <c r="K541">
        <v>-6.09</v>
      </c>
      <c r="L541">
        <v>0.14699999999999999</v>
      </c>
      <c r="M541" t="s">
        <v>31</v>
      </c>
      <c r="N541">
        <v>13.4</v>
      </c>
      <c r="O541">
        <v>13.31</v>
      </c>
      <c r="P541">
        <v>-999</v>
      </c>
      <c r="Q541">
        <v>8</v>
      </c>
      <c r="R541">
        <v>0.5</v>
      </c>
      <c r="S541">
        <v>0.65</v>
      </c>
      <c r="T541">
        <v>0.75</v>
      </c>
      <c r="U541">
        <v>0.45</v>
      </c>
      <c r="V541" t="s">
        <v>29</v>
      </c>
      <c r="W541" s="1">
        <v>36138</v>
      </c>
      <c r="AH541">
        <v>540</v>
      </c>
      <c r="AI541">
        <f t="shared" si="64"/>
        <v>29.939999999999998</v>
      </c>
      <c r="AJ541">
        <f t="shared" si="65"/>
        <v>28.91</v>
      </c>
      <c r="AK541" s="5">
        <f t="shared" si="66"/>
        <v>13.4</v>
      </c>
      <c r="AL541" s="3">
        <f t="shared" si="67"/>
        <v>5.4</v>
      </c>
      <c r="AM541" s="3">
        <f t="shared" si="68"/>
        <v>8</v>
      </c>
      <c r="AN541" s="3">
        <f t="shared" si="69"/>
        <v>0.14699999999999999</v>
      </c>
      <c r="AO541" s="3">
        <f t="shared" si="70"/>
        <v>0.41542523394709663</v>
      </c>
      <c r="AP541" s="3">
        <f t="shared" si="71"/>
        <v>0.41542523394709663</v>
      </c>
    </row>
    <row r="542" spans="1:42" x14ac:dyDescent="0.25">
      <c r="A542" t="s">
        <v>23</v>
      </c>
      <c r="B542" t="s">
        <v>24</v>
      </c>
      <c r="C542">
        <v>1994</v>
      </c>
      <c r="D542" t="s">
        <v>463</v>
      </c>
      <c r="E542" t="s">
        <v>589</v>
      </c>
      <c r="F542" t="s">
        <v>27</v>
      </c>
      <c r="G542">
        <v>14</v>
      </c>
      <c r="H542">
        <v>532352.5</v>
      </c>
      <c r="I542">
        <v>6192847.7000000002</v>
      </c>
      <c r="J542">
        <v>104.06</v>
      </c>
      <c r="K542">
        <v>-5.69</v>
      </c>
      <c r="L542">
        <v>9.7000000000000003E-2</v>
      </c>
      <c r="M542" t="s">
        <v>33</v>
      </c>
      <c r="N542">
        <v>10.1</v>
      </c>
      <c r="O542">
        <v>10.43</v>
      </c>
      <c r="P542">
        <v>-999</v>
      </c>
      <c r="Q542">
        <v>6.2</v>
      </c>
      <c r="R542">
        <v>1.3</v>
      </c>
      <c r="S542">
        <v>0.6</v>
      </c>
      <c r="T542">
        <v>0.85</v>
      </c>
      <c r="U542">
        <v>0.45</v>
      </c>
      <c r="V542" t="s">
        <v>29</v>
      </c>
      <c r="W542" s="1">
        <v>36138</v>
      </c>
      <c r="AH542">
        <v>541</v>
      </c>
      <c r="AI542">
        <f t="shared" si="64"/>
        <v>29.060000000000002</v>
      </c>
      <c r="AJ542">
        <f t="shared" si="65"/>
        <v>29.31</v>
      </c>
      <c r="AK542" s="5">
        <f t="shared" si="66"/>
        <v>10.1</v>
      </c>
      <c r="AL542" s="3">
        <f t="shared" si="67"/>
        <v>3.8999999999999995</v>
      </c>
      <c r="AM542" s="3">
        <f t="shared" si="68"/>
        <v>6.2</v>
      </c>
      <c r="AN542" s="3">
        <f t="shared" si="69"/>
        <v>9.7000000000000003E-2</v>
      </c>
      <c r="AO542" s="3">
        <f t="shared" si="70"/>
        <v>0.56568542494923812</v>
      </c>
      <c r="AP542" s="3">
        <f t="shared" si="71"/>
        <v>0.56568542494923812</v>
      </c>
    </row>
    <row r="543" spans="1:42" x14ac:dyDescent="0.25">
      <c r="A543" t="s">
        <v>23</v>
      </c>
      <c r="B543" t="s">
        <v>24</v>
      </c>
      <c r="C543">
        <v>1994</v>
      </c>
      <c r="D543" t="s">
        <v>463</v>
      </c>
      <c r="E543" t="s">
        <v>590</v>
      </c>
      <c r="F543" t="s">
        <v>27</v>
      </c>
      <c r="G543">
        <v>14</v>
      </c>
      <c r="H543">
        <v>532351.5</v>
      </c>
      <c r="I543">
        <v>6192845.7000000002</v>
      </c>
      <c r="J543">
        <v>105.87</v>
      </c>
      <c r="K543">
        <v>-7.83</v>
      </c>
      <c r="L543">
        <v>7.1999999999999995E-2</v>
      </c>
      <c r="M543" t="s">
        <v>265</v>
      </c>
      <c r="N543">
        <v>-999</v>
      </c>
      <c r="O543">
        <v>8.2100000000000009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 t="s">
        <v>29</v>
      </c>
      <c r="W543" s="1">
        <v>36138</v>
      </c>
      <c r="AH543">
        <v>542</v>
      </c>
      <c r="AI543">
        <f t="shared" si="64"/>
        <v>30.870000000000005</v>
      </c>
      <c r="AJ543">
        <f t="shared" si="65"/>
        <v>27.17</v>
      </c>
      <c r="AK543" s="5">
        <f t="shared" si="66"/>
        <v>8.2100000000000009</v>
      </c>
      <c r="AL543" s="3">
        <f t="shared" si="67"/>
        <v>5.6640288924558542</v>
      </c>
      <c r="AM543" s="3">
        <f t="shared" si="68"/>
        <v>2.5459711075441467</v>
      </c>
      <c r="AN543" s="3">
        <f t="shared" si="69"/>
        <v>7.1999999999999995E-2</v>
      </c>
      <c r="AO543" s="3">
        <f t="shared" si="70"/>
        <v>0.78849999999999987</v>
      </c>
      <c r="AP543" s="3">
        <f t="shared" si="71"/>
        <v>0.78849999999999987</v>
      </c>
    </row>
    <row r="544" spans="1:42" x14ac:dyDescent="0.25">
      <c r="A544" t="s">
        <v>23</v>
      </c>
      <c r="B544" t="s">
        <v>24</v>
      </c>
      <c r="C544">
        <v>1994</v>
      </c>
      <c r="D544" t="s">
        <v>463</v>
      </c>
      <c r="E544" t="s">
        <v>591</v>
      </c>
      <c r="F544" t="s">
        <v>27</v>
      </c>
      <c r="G544">
        <v>14</v>
      </c>
      <c r="H544">
        <v>532350.5</v>
      </c>
      <c r="I544">
        <v>6192846.7000000002</v>
      </c>
      <c r="J544">
        <v>104.13</v>
      </c>
      <c r="K544">
        <v>-8.2799999999999994</v>
      </c>
      <c r="L544">
        <v>6.5000000000000002E-2</v>
      </c>
      <c r="M544" t="s">
        <v>265</v>
      </c>
      <c r="N544">
        <v>7.34</v>
      </c>
      <c r="O544">
        <v>7.5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 t="s">
        <v>29</v>
      </c>
      <c r="W544" s="1">
        <v>36138</v>
      </c>
      <c r="AH544">
        <v>543</v>
      </c>
      <c r="AI544">
        <f t="shared" si="64"/>
        <v>29.129999999999995</v>
      </c>
      <c r="AJ544">
        <f t="shared" si="65"/>
        <v>26.72</v>
      </c>
      <c r="AK544" s="5">
        <f t="shared" si="66"/>
        <v>7.34</v>
      </c>
      <c r="AL544" s="3">
        <f t="shared" si="67"/>
        <v>5.6640288924558542</v>
      </c>
      <c r="AM544" s="3">
        <f t="shared" si="68"/>
        <v>1.6759711075441457</v>
      </c>
      <c r="AN544" s="3">
        <f t="shared" si="69"/>
        <v>6.5000000000000002E-2</v>
      </c>
      <c r="AO544" s="3">
        <f t="shared" si="70"/>
        <v>0.78849999999999987</v>
      </c>
      <c r="AP544" s="3">
        <f t="shared" si="71"/>
        <v>0.78849999999999987</v>
      </c>
    </row>
    <row r="545" spans="1:42" x14ac:dyDescent="0.25">
      <c r="A545" t="s">
        <v>23</v>
      </c>
      <c r="B545" t="s">
        <v>24</v>
      </c>
      <c r="C545">
        <v>1994</v>
      </c>
      <c r="D545" t="s">
        <v>463</v>
      </c>
      <c r="E545" t="s">
        <v>592</v>
      </c>
      <c r="F545" t="s">
        <v>27</v>
      </c>
      <c r="G545">
        <v>14</v>
      </c>
      <c r="H545">
        <v>532350.5</v>
      </c>
      <c r="I545">
        <v>6192846.7000000002</v>
      </c>
      <c r="J545">
        <v>103.71</v>
      </c>
      <c r="K545">
        <v>-7.65</v>
      </c>
      <c r="L545">
        <v>0.111</v>
      </c>
      <c r="M545" t="s">
        <v>33</v>
      </c>
      <c r="N545">
        <v>11.57</v>
      </c>
      <c r="O545">
        <v>11.45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 t="s">
        <v>29</v>
      </c>
      <c r="W545" s="1">
        <v>36138</v>
      </c>
      <c r="AH545">
        <v>544</v>
      </c>
      <c r="AI545">
        <f t="shared" si="64"/>
        <v>28.709999999999994</v>
      </c>
      <c r="AJ545">
        <f t="shared" si="65"/>
        <v>27.35</v>
      </c>
      <c r="AK545" s="5">
        <f t="shared" si="66"/>
        <v>11.57</v>
      </c>
      <c r="AL545" s="3">
        <f t="shared" si="67"/>
        <v>5.6640288924558542</v>
      </c>
      <c r="AM545" s="3">
        <f t="shared" si="68"/>
        <v>5.9059711075441461</v>
      </c>
      <c r="AN545" s="3">
        <f t="shared" si="69"/>
        <v>0.111</v>
      </c>
      <c r="AO545" s="3">
        <f t="shared" si="70"/>
        <v>0.78849999999999987</v>
      </c>
      <c r="AP545" s="3">
        <f t="shared" si="71"/>
        <v>0.78849999999999987</v>
      </c>
    </row>
    <row r="546" spans="1:42" x14ac:dyDescent="0.25">
      <c r="A546" t="s">
        <v>23</v>
      </c>
      <c r="B546" t="s">
        <v>24</v>
      </c>
      <c r="C546">
        <v>1994</v>
      </c>
      <c r="D546" t="s">
        <v>463</v>
      </c>
      <c r="E546" t="s">
        <v>593</v>
      </c>
      <c r="F546" t="s">
        <v>27</v>
      </c>
      <c r="G546">
        <v>14</v>
      </c>
      <c r="H546">
        <v>532350.5</v>
      </c>
      <c r="I546">
        <v>6192847.7000000002</v>
      </c>
      <c r="J546">
        <v>103.42</v>
      </c>
      <c r="K546">
        <v>-6.95</v>
      </c>
      <c r="L546">
        <v>9.1999999999999998E-2</v>
      </c>
      <c r="M546" t="s">
        <v>31</v>
      </c>
      <c r="N546">
        <v>-999</v>
      </c>
      <c r="O546">
        <v>10.029999999999999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 t="s">
        <v>29</v>
      </c>
      <c r="W546" s="1">
        <v>36138</v>
      </c>
      <c r="AH546">
        <v>545</v>
      </c>
      <c r="AI546">
        <f t="shared" si="64"/>
        <v>28.42</v>
      </c>
      <c r="AJ546">
        <f t="shared" si="65"/>
        <v>28.05</v>
      </c>
      <c r="AK546" s="5">
        <f t="shared" si="66"/>
        <v>10.029999999999999</v>
      </c>
      <c r="AL546" s="3">
        <f t="shared" si="67"/>
        <v>5.6640288924558542</v>
      </c>
      <c r="AM546" s="3">
        <f t="shared" si="68"/>
        <v>4.3659711075441452</v>
      </c>
      <c r="AN546" s="3">
        <f t="shared" si="69"/>
        <v>9.1999999999999998E-2</v>
      </c>
      <c r="AO546" s="3">
        <f t="shared" si="70"/>
        <v>0.78849999999999987</v>
      </c>
      <c r="AP546" s="3">
        <f t="shared" si="71"/>
        <v>0.78849999999999987</v>
      </c>
    </row>
    <row r="547" spans="1:42" x14ac:dyDescent="0.25">
      <c r="A547" t="s">
        <v>23</v>
      </c>
      <c r="B547" t="s">
        <v>24</v>
      </c>
      <c r="C547">
        <v>1994</v>
      </c>
      <c r="D547" t="s">
        <v>463</v>
      </c>
      <c r="E547" t="s">
        <v>594</v>
      </c>
      <c r="F547" t="s">
        <v>27</v>
      </c>
      <c r="G547">
        <v>14</v>
      </c>
      <c r="H547">
        <v>532349.5</v>
      </c>
      <c r="I547">
        <v>6192848.7000000002</v>
      </c>
      <c r="J547">
        <v>102.1</v>
      </c>
      <c r="K547">
        <v>-7.1</v>
      </c>
      <c r="L547">
        <v>0.13900000000000001</v>
      </c>
      <c r="M547" t="s">
        <v>33</v>
      </c>
      <c r="N547">
        <v>-999</v>
      </c>
      <c r="O547">
        <v>12.99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 t="s">
        <v>29</v>
      </c>
      <c r="W547" s="1">
        <v>36138</v>
      </c>
      <c r="AH547">
        <v>546</v>
      </c>
      <c r="AI547">
        <f t="shared" si="64"/>
        <v>27.099999999999994</v>
      </c>
      <c r="AJ547">
        <f t="shared" si="65"/>
        <v>27.9</v>
      </c>
      <c r="AK547" s="5">
        <f t="shared" si="66"/>
        <v>12.99</v>
      </c>
      <c r="AL547" s="3">
        <f t="shared" si="67"/>
        <v>5.6640288924558542</v>
      </c>
      <c r="AM547" s="3">
        <f t="shared" si="68"/>
        <v>7.325971107544146</v>
      </c>
      <c r="AN547" s="3">
        <f t="shared" si="69"/>
        <v>0.13900000000000001</v>
      </c>
      <c r="AO547" s="3">
        <f t="shared" si="70"/>
        <v>0.78849999999999987</v>
      </c>
      <c r="AP547" s="3">
        <f t="shared" si="71"/>
        <v>0.78849999999999987</v>
      </c>
    </row>
    <row r="548" spans="1:42" x14ac:dyDescent="0.25">
      <c r="A548" t="s">
        <v>23</v>
      </c>
      <c r="B548" t="s">
        <v>24</v>
      </c>
      <c r="C548">
        <v>1994</v>
      </c>
      <c r="D548" t="s">
        <v>595</v>
      </c>
      <c r="E548" t="s">
        <v>596</v>
      </c>
      <c r="F548" t="s">
        <v>27</v>
      </c>
      <c r="G548">
        <v>14</v>
      </c>
      <c r="H548">
        <v>532367.5</v>
      </c>
      <c r="I548">
        <v>6192855.7000000002</v>
      </c>
      <c r="J548">
        <v>109.42</v>
      </c>
      <c r="K548">
        <v>11.07</v>
      </c>
      <c r="L548">
        <v>0.14799999999999999</v>
      </c>
      <c r="M548" t="s">
        <v>33</v>
      </c>
      <c r="N548">
        <v>-999</v>
      </c>
      <c r="O548">
        <v>13.35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 t="s">
        <v>29</v>
      </c>
      <c r="W548" s="1">
        <v>36138</v>
      </c>
      <c r="AH548">
        <v>547</v>
      </c>
      <c r="AI548">
        <f t="shared" si="64"/>
        <v>34.42</v>
      </c>
      <c r="AJ548">
        <f t="shared" si="65"/>
        <v>46.07</v>
      </c>
      <c r="AK548" s="5">
        <f t="shared" si="66"/>
        <v>13.35</v>
      </c>
      <c r="AL548" s="3">
        <f t="shared" si="67"/>
        <v>5.6640288924558542</v>
      </c>
      <c r="AM548" s="3">
        <f t="shared" si="68"/>
        <v>7.6859711075441455</v>
      </c>
      <c r="AN548" s="3">
        <f t="shared" si="69"/>
        <v>0.14799999999999999</v>
      </c>
      <c r="AO548" s="3">
        <f t="shared" si="70"/>
        <v>0.78849999999999987</v>
      </c>
      <c r="AP548" s="3">
        <f t="shared" si="71"/>
        <v>0.78849999999999987</v>
      </c>
    </row>
    <row r="549" spans="1:42" x14ac:dyDescent="0.25">
      <c r="A549" t="s">
        <v>23</v>
      </c>
      <c r="B549" t="s">
        <v>24</v>
      </c>
      <c r="C549">
        <v>1994</v>
      </c>
      <c r="D549" t="s">
        <v>595</v>
      </c>
      <c r="E549" t="s">
        <v>597</v>
      </c>
      <c r="F549" t="s">
        <v>27</v>
      </c>
      <c r="G549">
        <v>14</v>
      </c>
      <c r="H549">
        <v>532369.5</v>
      </c>
      <c r="I549">
        <v>6192857.7000000002</v>
      </c>
      <c r="J549">
        <v>109.64</v>
      </c>
      <c r="K549">
        <v>13.13</v>
      </c>
      <c r="L549">
        <v>0.104</v>
      </c>
      <c r="M549" t="s">
        <v>31</v>
      </c>
      <c r="N549">
        <v>-999</v>
      </c>
      <c r="O549">
        <v>10.96</v>
      </c>
      <c r="P549">
        <v>-999</v>
      </c>
      <c r="Q549">
        <v>-999</v>
      </c>
      <c r="R549">
        <v>-999</v>
      </c>
      <c r="S549">
        <v>-999</v>
      </c>
      <c r="T549">
        <v>-999</v>
      </c>
      <c r="U549">
        <v>-999</v>
      </c>
      <c r="V549" t="s">
        <v>29</v>
      </c>
      <c r="W549" s="1">
        <v>36138</v>
      </c>
      <c r="AH549">
        <v>548</v>
      </c>
      <c r="AI549">
        <f t="shared" si="64"/>
        <v>34.64</v>
      </c>
      <c r="AJ549">
        <f t="shared" si="65"/>
        <v>48.13</v>
      </c>
      <c r="AK549" s="5">
        <f t="shared" si="66"/>
        <v>10.96</v>
      </c>
      <c r="AL549" s="3">
        <f t="shared" si="67"/>
        <v>5.6640288924558542</v>
      </c>
      <c r="AM549" s="3">
        <f t="shared" si="68"/>
        <v>5.2959711075441467</v>
      </c>
      <c r="AN549" s="3">
        <f t="shared" si="69"/>
        <v>0.104</v>
      </c>
      <c r="AO549" s="3">
        <f t="shared" si="70"/>
        <v>0.78849999999999987</v>
      </c>
      <c r="AP549" s="3">
        <f t="shared" si="71"/>
        <v>0.78849999999999987</v>
      </c>
    </row>
    <row r="550" spans="1:42" x14ac:dyDescent="0.25">
      <c r="A550" t="s">
        <v>23</v>
      </c>
      <c r="B550" t="s">
        <v>24</v>
      </c>
      <c r="C550">
        <v>1994</v>
      </c>
      <c r="D550" t="s">
        <v>595</v>
      </c>
      <c r="E550" t="s">
        <v>598</v>
      </c>
      <c r="F550" t="s">
        <v>27</v>
      </c>
      <c r="G550">
        <v>14</v>
      </c>
      <c r="H550">
        <v>532368.5</v>
      </c>
      <c r="I550">
        <v>6192857.7000000002</v>
      </c>
      <c r="J550">
        <v>109</v>
      </c>
      <c r="K550">
        <v>12.73</v>
      </c>
      <c r="L550">
        <v>0.104</v>
      </c>
      <c r="M550" t="s">
        <v>31</v>
      </c>
      <c r="N550">
        <v>-999</v>
      </c>
      <c r="O550">
        <v>10.96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 t="s">
        <v>29</v>
      </c>
      <c r="W550" s="1">
        <v>36138</v>
      </c>
      <c r="AH550">
        <v>549</v>
      </c>
      <c r="AI550">
        <f t="shared" si="64"/>
        <v>34</v>
      </c>
      <c r="AJ550">
        <f t="shared" si="65"/>
        <v>47.730000000000004</v>
      </c>
      <c r="AK550" s="5">
        <f t="shared" si="66"/>
        <v>10.96</v>
      </c>
      <c r="AL550" s="3">
        <f t="shared" si="67"/>
        <v>5.6640288924558542</v>
      </c>
      <c r="AM550" s="3">
        <f t="shared" si="68"/>
        <v>5.2959711075441467</v>
      </c>
      <c r="AN550" s="3">
        <f t="shared" si="69"/>
        <v>0.104</v>
      </c>
      <c r="AO550" s="3">
        <f t="shared" si="70"/>
        <v>0.78849999999999987</v>
      </c>
      <c r="AP550" s="3">
        <f t="shared" si="71"/>
        <v>0.78849999999999987</v>
      </c>
    </row>
    <row r="551" spans="1:42" x14ac:dyDescent="0.25">
      <c r="A551" t="s">
        <v>23</v>
      </c>
      <c r="B551" t="s">
        <v>24</v>
      </c>
      <c r="C551">
        <v>1994</v>
      </c>
      <c r="D551" t="s">
        <v>595</v>
      </c>
      <c r="E551" t="s">
        <v>599</v>
      </c>
      <c r="F551" t="s">
        <v>27</v>
      </c>
      <c r="G551">
        <v>14</v>
      </c>
      <c r="H551">
        <v>532368.5</v>
      </c>
      <c r="I551">
        <v>6192858.7000000002</v>
      </c>
      <c r="J551">
        <v>108.54</v>
      </c>
      <c r="K551">
        <v>13.16</v>
      </c>
      <c r="L551">
        <v>8.5000000000000006E-2</v>
      </c>
      <c r="M551" t="s">
        <v>265</v>
      </c>
      <c r="N551">
        <v>-999</v>
      </c>
      <c r="O551">
        <v>9.43</v>
      </c>
      <c r="P551">
        <v>-999</v>
      </c>
      <c r="Q551">
        <v>-999</v>
      </c>
      <c r="R551">
        <v>-999</v>
      </c>
      <c r="S551">
        <v>-999</v>
      </c>
      <c r="T551">
        <v>-999</v>
      </c>
      <c r="U551">
        <v>-999</v>
      </c>
      <c r="V551" t="s">
        <v>29</v>
      </c>
      <c r="W551" s="1">
        <v>36138</v>
      </c>
      <c r="AH551">
        <v>550</v>
      </c>
      <c r="AI551">
        <f t="shared" si="64"/>
        <v>33.540000000000006</v>
      </c>
      <c r="AJ551">
        <f t="shared" si="65"/>
        <v>48.16</v>
      </c>
      <c r="AK551" s="5">
        <f t="shared" si="66"/>
        <v>9.43</v>
      </c>
      <c r="AL551" s="3">
        <f t="shared" si="67"/>
        <v>5.6640288924558542</v>
      </c>
      <c r="AM551" s="3">
        <f t="shared" si="68"/>
        <v>3.7659711075441455</v>
      </c>
      <c r="AN551" s="3">
        <f t="shared" si="69"/>
        <v>8.5000000000000006E-2</v>
      </c>
      <c r="AO551" s="3">
        <f t="shared" si="70"/>
        <v>0.78849999999999987</v>
      </c>
      <c r="AP551" s="3">
        <f t="shared" si="71"/>
        <v>0.78849999999999987</v>
      </c>
    </row>
    <row r="552" spans="1:42" x14ac:dyDescent="0.25">
      <c r="A552" t="s">
        <v>23</v>
      </c>
      <c r="B552" t="s">
        <v>24</v>
      </c>
      <c r="C552">
        <v>1994</v>
      </c>
      <c r="D552" t="s">
        <v>595</v>
      </c>
      <c r="E552" t="s">
        <v>600</v>
      </c>
      <c r="F552" t="s">
        <v>27</v>
      </c>
      <c r="G552">
        <v>14</v>
      </c>
      <c r="H552">
        <v>532369.5</v>
      </c>
      <c r="I552">
        <v>6192859.7000000002</v>
      </c>
      <c r="J552">
        <v>108.55</v>
      </c>
      <c r="K552">
        <v>14.79</v>
      </c>
      <c r="L552">
        <v>7.3999999999999996E-2</v>
      </c>
      <c r="M552" t="s">
        <v>31</v>
      </c>
      <c r="N552">
        <v>-999</v>
      </c>
      <c r="O552">
        <v>8.41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 t="s">
        <v>29</v>
      </c>
      <c r="W552" s="1">
        <v>36138</v>
      </c>
      <c r="AH552">
        <v>551</v>
      </c>
      <c r="AI552">
        <f t="shared" si="64"/>
        <v>33.549999999999997</v>
      </c>
      <c r="AJ552">
        <f t="shared" si="65"/>
        <v>49.79</v>
      </c>
      <c r="AK552" s="5">
        <f t="shared" si="66"/>
        <v>8.41</v>
      </c>
      <c r="AL552" s="3">
        <f t="shared" si="67"/>
        <v>5.6640288924558542</v>
      </c>
      <c r="AM552" s="3">
        <f t="shared" si="68"/>
        <v>2.745971107544146</v>
      </c>
      <c r="AN552" s="3">
        <f t="shared" si="69"/>
        <v>7.3999999999999996E-2</v>
      </c>
      <c r="AO552" s="3">
        <f t="shared" si="70"/>
        <v>0.78849999999999987</v>
      </c>
      <c r="AP552" s="3">
        <f t="shared" si="71"/>
        <v>0.78849999999999987</v>
      </c>
    </row>
    <row r="553" spans="1:42" x14ac:dyDescent="0.25">
      <c r="A553" t="s">
        <v>23</v>
      </c>
      <c r="B553" t="s">
        <v>24</v>
      </c>
      <c r="C553">
        <v>1994</v>
      </c>
      <c r="D553" t="s">
        <v>595</v>
      </c>
      <c r="E553" t="s">
        <v>601</v>
      </c>
      <c r="F553" t="s">
        <v>27</v>
      </c>
      <c r="G553">
        <v>14</v>
      </c>
      <c r="H553">
        <v>532369.5</v>
      </c>
      <c r="I553">
        <v>6192859.7000000002</v>
      </c>
      <c r="J553">
        <v>107.98</v>
      </c>
      <c r="K553">
        <v>15.04</v>
      </c>
      <c r="L553">
        <v>4.4999999999999998E-2</v>
      </c>
      <c r="M553" t="s">
        <v>28</v>
      </c>
      <c r="N553">
        <v>-999</v>
      </c>
      <c r="O553">
        <v>5.23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 t="s">
        <v>29</v>
      </c>
      <c r="W553" s="1">
        <v>36138</v>
      </c>
      <c r="AH553">
        <v>552</v>
      </c>
      <c r="AI553">
        <f t="shared" si="64"/>
        <v>32.980000000000004</v>
      </c>
      <c r="AJ553">
        <f t="shared" si="65"/>
        <v>50.04</v>
      </c>
      <c r="AK553" s="5">
        <f t="shared" si="66"/>
        <v>5.23</v>
      </c>
      <c r="AL553" s="3">
        <f t="shared" si="67"/>
        <v>5.6640288924558542</v>
      </c>
      <c r="AM553" s="3">
        <f t="shared" si="68"/>
        <v>5.23</v>
      </c>
      <c r="AN553" s="3">
        <f t="shared" si="69"/>
        <v>4.4999999999999998E-2</v>
      </c>
      <c r="AO553" s="3">
        <f t="shared" si="70"/>
        <v>0.78849999999999987</v>
      </c>
      <c r="AP553" s="3">
        <f t="shared" si="71"/>
        <v>0.78849999999999987</v>
      </c>
    </row>
    <row r="554" spans="1:42" x14ac:dyDescent="0.25">
      <c r="A554" t="s">
        <v>23</v>
      </c>
      <c r="B554" t="s">
        <v>24</v>
      </c>
      <c r="C554">
        <v>1994</v>
      </c>
      <c r="D554" t="s">
        <v>595</v>
      </c>
      <c r="E554" t="s">
        <v>602</v>
      </c>
      <c r="F554" t="s">
        <v>27</v>
      </c>
      <c r="G554">
        <v>14</v>
      </c>
      <c r="H554">
        <v>532368.5</v>
      </c>
      <c r="I554">
        <v>6192859.7000000002</v>
      </c>
      <c r="J554">
        <v>107.44</v>
      </c>
      <c r="K554">
        <v>14.42</v>
      </c>
      <c r="L554">
        <v>8.4000000000000005E-2</v>
      </c>
      <c r="M554" t="s">
        <v>31</v>
      </c>
      <c r="N554">
        <v>-999</v>
      </c>
      <c r="O554">
        <v>9.34</v>
      </c>
      <c r="P554">
        <v>-999</v>
      </c>
      <c r="Q554">
        <v>-999</v>
      </c>
      <c r="R554">
        <v>-999</v>
      </c>
      <c r="S554">
        <v>-999</v>
      </c>
      <c r="T554">
        <v>-999</v>
      </c>
      <c r="U554">
        <v>-999</v>
      </c>
      <c r="V554" t="s">
        <v>29</v>
      </c>
      <c r="W554" s="1">
        <v>36138</v>
      </c>
      <c r="AH554">
        <v>553</v>
      </c>
      <c r="AI554">
        <f t="shared" si="64"/>
        <v>32.44</v>
      </c>
      <c r="AJ554">
        <f t="shared" si="65"/>
        <v>49.42</v>
      </c>
      <c r="AK554" s="5">
        <f t="shared" si="66"/>
        <v>9.34</v>
      </c>
      <c r="AL554" s="3">
        <f t="shared" si="67"/>
        <v>5.6640288924558542</v>
      </c>
      <c r="AM554" s="3">
        <f t="shared" si="68"/>
        <v>3.6759711075441457</v>
      </c>
      <c r="AN554" s="3">
        <f t="shared" si="69"/>
        <v>8.4000000000000005E-2</v>
      </c>
      <c r="AO554" s="3">
        <f t="shared" si="70"/>
        <v>0.78849999999999987</v>
      </c>
      <c r="AP554" s="3">
        <f t="shared" si="71"/>
        <v>0.78849999999999987</v>
      </c>
    </row>
    <row r="555" spans="1:42" x14ac:dyDescent="0.25">
      <c r="A555" t="s">
        <v>23</v>
      </c>
      <c r="B555" t="s">
        <v>24</v>
      </c>
      <c r="C555">
        <v>1994</v>
      </c>
      <c r="D555" t="s">
        <v>595</v>
      </c>
      <c r="E555" t="s">
        <v>603</v>
      </c>
      <c r="F555" t="s">
        <v>27</v>
      </c>
      <c r="G555">
        <v>14</v>
      </c>
      <c r="H555">
        <v>532367.5</v>
      </c>
      <c r="I555">
        <v>6192859.7000000002</v>
      </c>
      <c r="J555">
        <v>107</v>
      </c>
      <c r="K555">
        <v>13.68</v>
      </c>
      <c r="L555">
        <v>6.8000000000000005E-2</v>
      </c>
      <c r="M555" t="s">
        <v>31</v>
      </c>
      <c r="N555">
        <v>-999</v>
      </c>
      <c r="O555">
        <v>7.81</v>
      </c>
      <c r="P555">
        <v>-999</v>
      </c>
      <c r="Q555">
        <v>-999</v>
      </c>
      <c r="R555">
        <v>-999</v>
      </c>
      <c r="S555">
        <v>-999</v>
      </c>
      <c r="T555">
        <v>-999</v>
      </c>
      <c r="U555">
        <v>-999</v>
      </c>
      <c r="V555" t="s">
        <v>29</v>
      </c>
      <c r="W555" s="1">
        <v>36138</v>
      </c>
      <c r="AH555">
        <v>554</v>
      </c>
      <c r="AI555">
        <f t="shared" si="64"/>
        <v>32</v>
      </c>
      <c r="AJ555">
        <f t="shared" si="65"/>
        <v>48.68</v>
      </c>
      <c r="AK555" s="5">
        <f t="shared" si="66"/>
        <v>7.81</v>
      </c>
      <c r="AL555" s="3">
        <f t="shared" si="67"/>
        <v>5.6640288924558542</v>
      </c>
      <c r="AM555" s="3">
        <f t="shared" si="68"/>
        <v>2.1459711075441454</v>
      </c>
      <c r="AN555" s="3">
        <f t="shared" si="69"/>
        <v>6.8000000000000005E-2</v>
      </c>
      <c r="AO555" s="3">
        <f t="shared" si="70"/>
        <v>0.78849999999999987</v>
      </c>
      <c r="AP555" s="3">
        <f t="shared" si="71"/>
        <v>0.78849999999999987</v>
      </c>
    </row>
    <row r="556" spans="1:42" x14ac:dyDescent="0.25">
      <c r="A556" t="s">
        <v>23</v>
      </c>
      <c r="B556" t="s">
        <v>24</v>
      </c>
      <c r="C556">
        <v>1994</v>
      </c>
      <c r="D556" t="s">
        <v>595</v>
      </c>
      <c r="E556" t="s">
        <v>604</v>
      </c>
      <c r="F556" t="s">
        <v>27</v>
      </c>
      <c r="G556">
        <v>14</v>
      </c>
      <c r="H556">
        <v>532365.5</v>
      </c>
      <c r="I556">
        <v>6192859.7000000002</v>
      </c>
      <c r="J556">
        <v>106.01</v>
      </c>
      <c r="K556">
        <v>12.04</v>
      </c>
      <c r="L556">
        <v>0.1</v>
      </c>
      <c r="M556" t="s">
        <v>31</v>
      </c>
      <c r="N556">
        <v>-999</v>
      </c>
      <c r="O556">
        <v>10.67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 t="s">
        <v>29</v>
      </c>
      <c r="W556" s="1">
        <v>36138</v>
      </c>
      <c r="AH556">
        <v>555</v>
      </c>
      <c r="AI556">
        <f t="shared" si="64"/>
        <v>31.010000000000005</v>
      </c>
      <c r="AJ556">
        <f t="shared" si="65"/>
        <v>47.04</v>
      </c>
      <c r="AK556" s="5">
        <f t="shared" si="66"/>
        <v>10.67</v>
      </c>
      <c r="AL556" s="3">
        <f t="shared" si="67"/>
        <v>5.6640288924558542</v>
      </c>
      <c r="AM556" s="3">
        <f t="shared" si="68"/>
        <v>5.0059711075441458</v>
      </c>
      <c r="AN556" s="3">
        <f t="shared" si="69"/>
        <v>0.1</v>
      </c>
      <c r="AO556" s="3">
        <f t="shared" si="70"/>
        <v>0.78849999999999987</v>
      </c>
      <c r="AP556" s="3">
        <f t="shared" si="71"/>
        <v>0.78849999999999987</v>
      </c>
    </row>
    <row r="557" spans="1:42" x14ac:dyDescent="0.25">
      <c r="A557" t="s">
        <v>23</v>
      </c>
      <c r="B557" t="s">
        <v>24</v>
      </c>
      <c r="C557">
        <v>1994</v>
      </c>
      <c r="D557" t="s">
        <v>595</v>
      </c>
      <c r="E557" t="s">
        <v>605</v>
      </c>
      <c r="F557" t="s">
        <v>27</v>
      </c>
      <c r="G557">
        <v>14</v>
      </c>
      <c r="H557">
        <v>532364.5</v>
      </c>
      <c r="I557">
        <v>6192859.7000000002</v>
      </c>
      <c r="J557">
        <v>104.5</v>
      </c>
      <c r="K557">
        <v>11.03</v>
      </c>
      <c r="L557">
        <v>8.4000000000000005E-2</v>
      </c>
      <c r="M557" t="s">
        <v>265</v>
      </c>
      <c r="N557">
        <v>-999</v>
      </c>
      <c r="O557">
        <v>9.34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 t="s">
        <v>29</v>
      </c>
      <c r="W557" s="1">
        <v>36138</v>
      </c>
      <c r="AH557">
        <v>556</v>
      </c>
      <c r="AI557">
        <f t="shared" si="64"/>
        <v>29.5</v>
      </c>
      <c r="AJ557">
        <f t="shared" si="65"/>
        <v>46.03</v>
      </c>
      <c r="AK557" s="5">
        <f t="shared" si="66"/>
        <v>9.34</v>
      </c>
      <c r="AL557" s="3">
        <f t="shared" si="67"/>
        <v>5.6640288924558542</v>
      </c>
      <c r="AM557" s="3">
        <f t="shared" si="68"/>
        <v>3.6759711075441457</v>
      </c>
      <c r="AN557" s="3">
        <f t="shared" si="69"/>
        <v>8.4000000000000005E-2</v>
      </c>
      <c r="AO557" s="3">
        <f t="shared" si="70"/>
        <v>0.78849999999999987</v>
      </c>
      <c r="AP557" s="3">
        <f t="shared" si="71"/>
        <v>0.78849999999999987</v>
      </c>
    </row>
    <row r="558" spans="1:42" x14ac:dyDescent="0.25">
      <c r="A558" t="s">
        <v>23</v>
      </c>
      <c r="B558" t="s">
        <v>24</v>
      </c>
      <c r="C558">
        <v>1994</v>
      </c>
      <c r="D558" t="s">
        <v>595</v>
      </c>
      <c r="E558" t="s">
        <v>606</v>
      </c>
      <c r="F558" t="s">
        <v>27</v>
      </c>
      <c r="G558">
        <v>14</v>
      </c>
      <c r="H558">
        <v>532364.5</v>
      </c>
      <c r="I558">
        <v>6192859.7000000002</v>
      </c>
      <c r="J558">
        <v>104.54</v>
      </c>
      <c r="K558">
        <v>10.98</v>
      </c>
      <c r="L558">
        <v>9.0999999999999998E-2</v>
      </c>
      <c r="M558" t="s">
        <v>31</v>
      </c>
      <c r="N558">
        <v>-999</v>
      </c>
      <c r="O558">
        <v>9.9499999999999993</v>
      </c>
      <c r="P558">
        <v>-999</v>
      </c>
      <c r="Q558">
        <v>-999</v>
      </c>
      <c r="R558">
        <v>-999</v>
      </c>
      <c r="S558">
        <v>-999</v>
      </c>
      <c r="T558">
        <v>-999</v>
      </c>
      <c r="U558">
        <v>-999</v>
      </c>
      <c r="V558" t="s">
        <v>29</v>
      </c>
      <c r="W558" s="1">
        <v>36138</v>
      </c>
      <c r="AH558">
        <v>557</v>
      </c>
      <c r="AI558">
        <f t="shared" si="64"/>
        <v>29.540000000000006</v>
      </c>
      <c r="AJ558">
        <f t="shared" si="65"/>
        <v>45.980000000000004</v>
      </c>
      <c r="AK558" s="5">
        <f t="shared" si="66"/>
        <v>9.9499999999999993</v>
      </c>
      <c r="AL558" s="3">
        <f t="shared" si="67"/>
        <v>5.6640288924558542</v>
      </c>
      <c r="AM558" s="3">
        <f t="shared" si="68"/>
        <v>4.2859711075441451</v>
      </c>
      <c r="AN558" s="3">
        <f t="shared" si="69"/>
        <v>9.0999999999999998E-2</v>
      </c>
      <c r="AO558" s="3">
        <f t="shared" si="70"/>
        <v>0.78849999999999987</v>
      </c>
      <c r="AP558" s="3">
        <f t="shared" si="71"/>
        <v>0.78849999999999987</v>
      </c>
    </row>
    <row r="559" spans="1:42" x14ac:dyDescent="0.25">
      <c r="A559" t="s">
        <v>23</v>
      </c>
      <c r="B559" t="s">
        <v>24</v>
      </c>
      <c r="C559">
        <v>1994</v>
      </c>
      <c r="D559" t="s">
        <v>595</v>
      </c>
      <c r="E559" t="s">
        <v>607</v>
      </c>
      <c r="F559" t="s">
        <v>27</v>
      </c>
      <c r="G559">
        <v>14</v>
      </c>
      <c r="H559">
        <v>532364.5</v>
      </c>
      <c r="I559">
        <v>6192861.7000000002</v>
      </c>
      <c r="J559">
        <v>103.09</v>
      </c>
      <c r="K559">
        <v>12.99</v>
      </c>
      <c r="L559">
        <v>0.1</v>
      </c>
      <c r="M559" t="s">
        <v>265</v>
      </c>
      <c r="N559">
        <v>-999</v>
      </c>
      <c r="O559">
        <v>10.67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 t="s">
        <v>29</v>
      </c>
      <c r="W559" s="1">
        <v>36138</v>
      </c>
      <c r="AH559">
        <v>558</v>
      </c>
      <c r="AI559">
        <f t="shared" si="64"/>
        <v>28.090000000000003</v>
      </c>
      <c r="AJ559">
        <f t="shared" si="65"/>
        <v>47.99</v>
      </c>
      <c r="AK559" s="5">
        <f t="shared" si="66"/>
        <v>10.67</v>
      </c>
      <c r="AL559" s="3">
        <f t="shared" si="67"/>
        <v>5.6640288924558542</v>
      </c>
      <c r="AM559" s="3">
        <f t="shared" si="68"/>
        <v>5.0059711075441458</v>
      </c>
      <c r="AN559" s="3">
        <f t="shared" si="69"/>
        <v>0.1</v>
      </c>
      <c r="AO559" s="3">
        <f t="shared" si="70"/>
        <v>0.78849999999999987</v>
      </c>
      <c r="AP559" s="3">
        <f t="shared" si="71"/>
        <v>0.78849999999999987</v>
      </c>
    </row>
    <row r="560" spans="1:42" x14ac:dyDescent="0.25">
      <c r="A560" t="s">
        <v>23</v>
      </c>
      <c r="B560" t="s">
        <v>24</v>
      </c>
      <c r="C560">
        <v>1994</v>
      </c>
      <c r="D560" t="s">
        <v>595</v>
      </c>
      <c r="E560" t="s">
        <v>608</v>
      </c>
      <c r="F560" t="s">
        <v>27</v>
      </c>
      <c r="G560">
        <v>14</v>
      </c>
      <c r="H560">
        <v>532362.5</v>
      </c>
      <c r="I560">
        <v>6192861.7000000002</v>
      </c>
      <c r="J560">
        <v>102.25</v>
      </c>
      <c r="K560">
        <v>11.16</v>
      </c>
      <c r="L560">
        <v>6.9000000000000006E-2</v>
      </c>
      <c r="M560" t="s">
        <v>31</v>
      </c>
      <c r="N560">
        <v>-999</v>
      </c>
      <c r="O560">
        <v>7.91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 t="s">
        <v>29</v>
      </c>
      <c r="W560" s="1">
        <v>36138</v>
      </c>
      <c r="AH560">
        <v>559</v>
      </c>
      <c r="AI560">
        <f t="shared" si="64"/>
        <v>27.25</v>
      </c>
      <c r="AJ560">
        <f t="shared" si="65"/>
        <v>46.16</v>
      </c>
      <c r="AK560" s="5">
        <f t="shared" si="66"/>
        <v>7.91</v>
      </c>
      <c r="AL560" s="3">
        <f t="shared" si="67"/>
        <v>5.6640288924558542</v>
      </c>
      <c r="AM560" s="3">
        <f t="shared" si="68"/>
        <v>2.245971107544146</v>
      </c>
      <c r="AN560" s="3">
        <f t="shared" si="69"/>
        <v>6.9000000000000006E-2</v>
      </c>
      <c r="AO560" s="3">
        <f t="shared" si="70"/>
        <v>0.78849999999999987</v>
      </c>
      <c r="AP560" s="3">
        <f t="shared" si="71"/>
        <v>0.78849999999999987</v>
      </c>
    </row>
    <row r="561" spans="1:42" x14ac:dyDescent="0.25">
      <c r="A561" t="s">
        <v>23</v>
      </c>
      <c r="B561" t="s">
        <v>24</v>
      </c>
      <c r="C561">
        <v>1994</v>
      </c>
      <c r="D561" t="s">
        <v>595</v>
      </c>
      <c r="E561" t="s">
        <v>609</v>
      </c>
      <c r="F561" t="s">
        <v>27</v>
      </c>
      <c r="G561">
        <v>14</v>
      </c>
      <c r="H561">
        <v>532362.5</v>
      </c>
      <c r="I561">
        <v>6192861.7000000002</v>
      </c>
      <c r="J561">
        <v>101.88</v>
      </c>
      <c r="K561">
        <v>11.53</v>
      </c>
      <c r="L561">
        <v>0.115</v>
      </c>
      <c r="M561" t="s">
        <v>33</v>
      </c>
      <c r="N561">
        <v>-999</v>
      </c>
      <c r="O561">
        <v>11.71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 t="s">
        <v>29</v>
      </c>
      <c r="W561" s="1">
        <v>36138</v>
      </c>
      <c r="AH561">
        <v>560</v>
      </c>
      <c r="AI561">
        <f t="shared" si="64"/>
        <v>26.879999999999995</v>
      </c>
      <c r="AJ561">
        <f t="shared" si="65"/>
        <v>46.53</v>
      </c>
      <c r="AK561" s="5">
        <f t="shared" si="66"/>
        <v>11.71</v>
      </c>
      <c r="AL561" s="3">
        <f t="shared" si="67"/>
        <v>5.6640288924558542</v>
      </c>
      <c r="AM561" s="3">
        <f t="shared" si="68"/>
        <v>6.0459711075441467</v>
      </c>
      <c r="AN561" s="3">
        <f t="shared" si="69"/>
        <v>0.115</v>
      </c>
      <c r="AO561" s="3">
        <f t="shared" si="70"/>
        <v>0.78849999999999987</v>
      </c>
      <c r="AP561" s="3">
        <f t="shared" si="71"/>
        <v>0.78849999999999987</v>
      </c>
    </row>
    <row r="562" spans="1:42" x14ac:dyDescent="0.25">
      <c r="A562" t="s">
        <v>23</v>
      </c>
      <c r="B562" t="s">
        <v>24</v>
      </c>
      <c r="C562">
        <v>1994</v>
      </c>
      <c r="D562" t="s">
        <v>595</v>
      </c>
      <c r="E562" t="s">
        <v>610</v>
      </c>
      <c r="F562" t="s">
        <v>27</v>
      </c>
      <c r="G562">
        <v>14</v>
      </c>
      <c r="H562">
        <v>532361.5</v>
      </c>
      <c r="I562">
        <v>6192861.7000000002</v>
      </c>
      <c r="J562">
        <v>100.99</v>
      </c>
      <c r="K562">
        <v>10.65</v>
      </c>
      <c r="L562">
        <v>0.13400000000000001</v>
      </c>
      <c r="M562" t="s">
        <v>33</v>
      </c>
      <c r="N562">
        <v>-999</v>
      </c>
      <c r="O562">
        <v>12.77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 t="s">
        <v>29</v>
      </c>
      <c r="W562" s="1">
        <v>36138</v>
      </c>
      <c r="AH562">
        <v>561</v>
      </c>
      <c r="AI562">
        <f t="shared" si="64"/>
        <v>25.989999999999995</v>
      </c>
      <c r="AJ562">
        <f t="shared" si="65"/>
        <v>45.65</v>
      </c>
      <c r="AK562" s="5">
        <f t="shared" si="66"/>
        <v>12.77</v>
      </c>
      <c r="AL562" s="3">
        <f t="shared" si="67"/>
        <v>5.6640288924558542</v>
      </c>
      <c r="AM562" s="3">
        <f t="shared" si="68"/>
        <v>7.1059711075441454</v>
      </c>
      <c r="AN562" s="3">
        <f t="shared" si="69"/>
        <v>0.13400000000000001</v>
      </c>
      <c r="AO562" s="3">
        <f t="shared" si="70"/>
        <v>0.78849999999999987</v>
      </c>
      <c r="AP562" s="3">
        <f t="shared" si="71"/>
        <v>0.78849999999999987</v>
      </c>
    </row>
    <row r="563" spans="1:42" x14ac:dyDescent="0.25">
      <c r="A563" t="s">
        <v>23</v>
      </c>
      <c r="B563" t="s">
        <v>24</v>
      </c>
      <c r="C563">
        <v>1994</v>
      </c>
      <c r="D563" t="s">
        <v>595</v>
      </c>
      <c r="E563" t="s">
        <v>611</v>
      </c>
      <c r="F563" t="s">
        <v>27</v>
      </c>
      <c r="G563">
        <v>14</v>
      </c>
      <c r="H563">
        <v>532363.5</v>
      </c>
      <c r="I563">
        <v>6192864.7000000002</v>
      </c>
      <c r="J563">
        <v>100.61</v>
      </c>
      <c r="K563">
        <v>13.7</v>
      </c>
      <c r="L563">
        <v>0.126</v>
      </c>
      <c r="M563" t="s">
        <v>33</v>
      </c>
      <c r="N563">
        <v>-999</v>
      </c>
      <c r="O563">
        <v>12.36</v>
      </c>
      <c r="P563">
        <v>-999</v>
      </c>
      <c r="Q563">
        <v>-999</v>
      </c>
      <c r="R563">
        <v>-999</v>
      </c>
      <c r="S563">
        <v>-999</v>
      </c>
      <c r="T563">
        <v>-999</v>
      </c>
      <c r="U563">
        <v>-999</v>
      </c>
      <c r="V563" t="s">
        <v>29</v>
      </c>
      <c r="W563" s="1">
        <v>36138</v>
      </c>
      <c r="AH563">
        <v>562</v>
      </c>
      <c r="AI563">
        <f t="shared" si="64"/>
        <v>25.61</v>
      </c>
      <c r="AJ563">
        <f t="shared" si="65"/>
        <v>48.7</v>
      </c>
      <c r="AK563" s="5">
        <f t="shared" si="66"/>
        <v>12.36</v>
      </c>
      <c r="AL563" s="3">
        <f t="shared" si="67"/>
        <v>5.6640288924558542</v>
      </c>
      <c r="AM563" s="3">
        <f t="shared" si="68"/>
        <v>6.6959711075441453</v>
      </c>
      <c r="AN563" s="3">
        <f t="shared" si="69"/>
        <v>0.126</v>
      </c>
      <c r="AO563" s="3">
        <f t="shared" si="70"/>
        <v>0.78849999999999987</v>
      </c>
      <c r="AP563" s="3">
        <f t="shared" si="71"/>
        <v>0.78849999999999987</v>
      </c>
    </row>
    <row r="564" spans="1:42" x14ac:dyDescent="0.25">
      <c r="A564" t="s">
        <v>23</v>
      </c>
      <c r="B564" t="s">
        <v>24</v>
      </c>
      <c r="C564">
        <v>1994</v>
      </c>
      <c r="D564" t="s">
        <v>595</v>
      </c>
      <c r="E564" t="s">
        <v>612</v>
      </c>
      <c r="F564" t="s">
        <v>27</v>
      </c>
      <c r="G564">
        <v>14</v>
      </c>
      <c r="H564">
        <v>532364.5</v>
      </c>
      <c r="I564">
        <v>6192864.7000000002</v>
      </c>
      <c r="J564">
        <v>101.69</v>
      </c>
      <c r="K564">
        <v>14.97</v>
      </c>
      <c r="L564">
        <v>6.3E-2</v>
      </c>
      <c r="M564" t="s">
        <v>31</v>
      </c>
      <c r="N564">
        <v>-999</v>
      </c>
      <c r="O564">
        <v>7.29</v>
      </c>
      <c r="P564">
        <v>-999</v>
      </c>
      <c r="Q564">
        <v>-999</v>
      </c>
      <c r="R564">
        <v>-999</v>
      </c>
      <c r="S564">
        <v>-999</v>
      </c>
      <c r="T564">
        <v>-999</v>
      </c>
      <c r="U564">
        <v>-999</v>
      </c>
      <c r="V564" t="s">
        <v>29</v>
      </c>
      <c r="W564" s="1">
        <v>36138</v>
      </c>
      <c r="AH564">
        <v>563</v>
      </c>
      <c r="AI564">
        <f t="shared" si="64"/>
        <v>26.689999999999998</v>
      </c>
      <c r="AJ564">
        <f t="shared" si="65"/>
        <v>49.97</v>
      </c>
      <c r="AK564" s="5">
        <f t="shared" si="66"/>
        <v>7.29</v>
      </c>
      <c r="AL564" s="3">
        <f t="shared" si="67"/>
        <v>5.6640288924558542</v>
      </c>
      <c r="AM564" s="3">
        <f t="shared" si="68"/>
        <v>1.6259711075441459</v>
      </c>
      <c r="AN564" s="3">
        <f t="shared" si="69"/>
        <v>6.3E-2</v>
      </c>
      <c r="AO564" s="3">
        <f t="shared" si="70"/>
        <v>0.78849999999999987</v>
      </c>
      <c r="AP564" s="3">
        <f t="shared" si="71"/>
        <v>0.78849999999999987</v>
      </c>
    </row>
    <row r="565" spans="1:42" x14ac:dyDescent="0.25">
      <c r="A565" t="s">
        <v>23</v>
      </c>
      <c r="B565" t="s">
        <v>24</v>
      </c>
      <c r="C565">
        <v>1994</v>
      </c>
      <c r="D565" t="s">
        <v>595</v>
      </c>
      <c r="E565" t="s">
        <v>613</v>
      </c>
      <c r="F565" t="s">
        <v>27</v>
      </c>
      <c r="G565">
        <v>14</v>
      </c>
      <c r="H565">
        <v>532364.5</v>
      </c>
      <c r="I565">
        <v>6192863.7000000002</v>
      </c>
      <c r="J565">
        <v>102.04</v>
      </c>
      <c r="K565">
        <v>14.19</v>
      </c>
      <c r="L565">
        <v>9.4E-2</v>
      </c>
      <c r="M565" t="s">
        <v>33</v>
      </c>
      <c r="N565">
        <v>-999</v>
      </c>
      <c r="O565">
        <v>10.19</v>
      </c>
      <c r="P565">
        <v>-999</v>
      </c>
      <c r="Q565">
        <v>-999</v>
      </c>
      <c r="R565">
        <v>-999</v>
      </c>
      <c r="S565">
        <v>-999</v>
      </c>
      <c r="T565">
        <v>-999</v>
      </c>
      <c r="U565">
        <v>-999</v>
      </c>
      <c r="V565" t="s">
        <v>29</v>
      </c>
      <c r="W565" s="1">
        <v>36138</v>
      </c>
      <c r="AH565">
        <v>564</v>
      </c>
      <c r="AI565">
        <f t="shared" si="64"/>
        <v>27.040000000000006</v>
      </c>
      <c r="AJ565">
        <f t="shared" si="65"/>
        <v>49.19</v>
      </c>
      <c r="AK565" s="5">
        <f t="shared" si="66"/>
        <v>10.19</v>
      </c>
      <c r="AL565" s="3">
        <f t="shared" si="67"/>
        <v>5.6640288924558542</v>
      </c>
      <c r="AM565" s="3">
        <f t="shared" si="68"/>
        <v>4.5259711075441453</v>
      </c>
      <c r="AN565" s="3">
        <f t="shared" si="69"/>
        <v>9.4E-2</v>
      </c>
      <c r="AO565" s="3">
        <f t="shared" si="70"/>
        <v>0.78849999999999987</v>
      </c>
      <c r="AP565" s="3">
        <f t="shared" si="71"/>
        <v>0.78849999999999987</v>
      </c>
    </row>
    <row r="566" spans="1:42" x14ac:dyDescent="0.25">
      <c r="A566" t="s">
        <v>23</v>
      </c>
      <c r="B566" t="s">
        <v>24</v>
      </c>
      <c r="C566">
        <v>1994</v>
      </c>
      <c r="D566" t="s">
        <v>595</v>
      </c>
      <c r="E566" t="s">
        <v>614</v>
      </c>
      <c r="F566" t="s">
        <v>27</v>
      </c>
      <c r="G566">
        <v>14</v>
      </c>
      <c r="H566">
        <v>532366.5</v>
      </c>
      <c r="I566">
        <v>6192863.7000000002</v>
      </c>
      <c r="J566">
        <v>103.64</v>
      </c>
      <c r="K566">
        <v>15.68</v>
      </c>
      <c r="L566">
        <v>0.04</v>
      </c>
      <c r="M566" t="s">
        <v>31</v>
      </c>
      <c r="N566">
        <v>-999</v>
      </c>
      <c r="O566">
        <v>4.62</v>
      </c>
      <c r="P566">
        <v>-999</v>
      </c>
      <c r="Q566">
        <v>-999</v>
      </c>
      <c r="R566">
        <v>-999</v>
      </c>
      <c r="S566">
        <v>-999</v>
      </c>
      <c r="T566">
        <v>-999</v>
      </c>
      <c r="U566">
        <v>-999</v>
      </c>
      <c r="V566" t="s">
        <v>29</v>
      </c>
      <c r="W566" s="1">
        <v>36138</v>
      </c>
      <c r="AH566">
        <v>565</v>
      </c>
      <c r="AI566">
        <f t="shared" si="64"/>
        <v>28.64</v>
      </c>
      <c r="AJ566">
        <f t="shared" si="65"/>
        <v>50.68</v>
      </c>
      <c r="AK566" s="5">
        <f t="shared" si="66"/>
        <v>4.62</v>
      </c>
      <c r="AL566" s="3">
        <f t="shared" si="67"/>
        <v>5.6640288924558542</v>
      </c>
      <c r="AM566" s="3">
        <f t="shared" si="68"/>
        <v>4.62</v>
      </c>
      <c r="AN566" s="3">
        <f t="shared" si="69"/>
        <v>0.04</v>
      </c>
      <c r="AO566" s="3">
        <f t="shared" si="70"/>
        <v>0.78849999999999987</v>
      </c>
      <c r="AP566" s="3">
        <f t="shared" si="71"/>
        <v>0.78849999999999987</v>
      </c>
    </row>
    <row r="567" spans="1:42" x14ac:dyDescent="0.25">
      <c r="A567" t="s">
        <v>23</v>
      </c>
      <c r="B567" t="s">
        <v>24</v>
      </c>
      <c r="C567">
        <v>1994</v>
      </c>
      <c r="D567" t="s">
        <v>595</v>
      </c>
      <c r="E567" t="s">
        <v>615</v>
      </c>
      <c r="F567" t="s">
        <v>27</v>
      </c>
      <c r="G567">
        <v>14</v>
      </c>
      <c r="H567">
        <v>532366.5</v>
      </c>
      <c r="I567">
        <v>6192862.7000000002</v>
      </c>
      <c r="J567">
        <v>103.97</v>
      </c>
      <c r="K567">
        <v>15.16</v>
      </c>
      <c r="L567">
        <v>0.151</v>
      </c>
      <c r="M567" t="s">
        <v>33</v>
      </c>
      <c r="N567">
        <v>-999</v>
      </c>
      <c r="O567">
        <v>13.45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 t="s">
        <v>29</v>
      </c>
      <c r="W567" s="1">
        <v>36138</v>
      </c>
      <c r="AH567">
        <v>566</v>
      </c>
      <c r="AI567">
        <f t="shared" si="64"/>
        <v>28.97</v>
      </c>
      <c r="AJ567">
        <f t="shared" si="65"/>
        <v>50.16</v>
      </c>
      <c r="AK567" s="5">
        <f t="shared" si="66"/>
        <v>13.45</v>
      </c>
      <c r="AL567" s="3">
        <f t="shared" si="67"/>
        <v>5.6640288924558542</v>
      </c>
      <c r="AM567" s="3">
        <f t="shared" si="68"/>
        <v>7.7859711075441451</v>
      </c>
      <c r="AN567" s="3">
        <f t="shared" si="69"/>
        <v>0.151</v>
      </c>
      <c r="AO567" s="3">
        <f t="shared" si="70"/>
        <v>0.78849999999999987</v>
      </c>
      <c r="AP567" s="3">
        <f t="shared" si="71"/>
        <v>0.78849999999999987</v>
      </c>
    </row>
    <row r="568" spans="1:42" x14ac:dyDescent="0.25">
      <c r="A568" t="s">
        <v>23</v>
      </c>
      <c r="B568" t="s">
        <v>24</v>
      </c>
      <c r="C568">
        <v>1994</v>
      </c>
      <c r="D568" t="s">
        <v>595</v>
      </c>
      <c r="E568" t="s">
        <v>616</v>
      </c>
      <c r="F568" t="s">
        <v>27</v>
      </c>
      <c r="G568">
        <v>14</v>
      </c>
      <c r="H568">
        <v>532367.5</v>
      </c>
      <c r="I568">
        <v>6192863.7000000002</v>
      </c>
      <c r="J568">
        <v>104.12</v>
      </c>
      <c r="K568">
        <v>16.690000000000001</v>
      </c>
      <c r="L568">
        <v>4.9000000000000002E-2</v>
      </c>
      <c r="M568" t="s">
        <v>31</v>
      </c>
      <c r="N568">
        <v>-999</v>
      </c>
      <c r="O568">
        <v>5.71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 t="s">
        <v>29</v>
      </c>
      <c r="W568" s="1">
        <v>36138</v>
      </c>
      <c r="AH568">
        <v>567</v>
      </c>
      <c r="AI568">
        <f t="shared" si="64"/>
        <v>29.120000000000005</v>
      </c>
      <c r="AJ568">
        <f t="shared" si="65"/>
        <v>51.69</v>
      </c>
      <c r="AK568" s="5">
        <f t="shared" si="66"/>
        <v>5.71</v>
      </c>
      <c r="AL568" s="3">
        <f t="shared" si="67"/>
        <v>5.6640288924558542</v>
      </c>
      <c r="AM568" s="3">
        <f t="shared" si="68"/>
        <v>4.5971107544145795E-2</v>
      </c>
      <c r="AN568" s="3">
        <f t="shared" si="69"/>
        <v>4.9000000000000002E-2</v>
      </c>
      <c r="AO568" s="3">
        <f t="shared" si="70"/>
        <v>0.78849999999999987</v>
      </c>
      <c r="AP568" s="3">
        <f t="shared" si="71"/>
        <v>0.78849999999999987</v>
      </c>
    </row>
    <row r="569" spans="1:42" x14ac:dyDescent="0.25">
      <c r="A569" t="s">
        <v>23</v>
      </c>
      <c r="B569" t="s">
        <v>24</v>
      </c>
      <c r="C569">
        <v>1994</v>
      </c>
      <c r="D569" t="s">
        <v>595</v>
      </c>
      <c r="E569" t="s">
        <v>617</v>
      </c>
      <c r="F569" t="s">
        <v>27</v>
      </c>
      <c r="G569">
        <v>14</v>
      </c>
      <c r="H569">
        <v>532370.5</v>
      </c>
      <c r="I569">
        <v>6192862.7000000002</v>
      </c>
      <c r="J569">
        <v>106.56</v>
      </c>
      <c r="K569">
        <v>17.36</v>
      </c>
      <c r="L569">
        <v>6.7000000000000004E-2</v>
      </c>
      <c r="M569" t="s">
        <v>28</v>
      </c>
      <c r="N569">
        <v>-999</v>
      </c>
      <c r="O569">
        <v>7.71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 t="s">
        <v>29</v>
      </c>
      <c r="W569" s="1">
        <v>36138</v>
      </c>
      <c r="AH569">
        <v>568</v>
      </c>
      <c r="AI569">
        <f t="shared" si="64"/>
        <v>31.560000000000002</v>
      </c>
      <c r="AJ569">
        <f t="shared" si="65"/>
        <v>52.36</v>
      </c>
      <c r="AK569" s="5">
        <f t="shared" si="66"/>
        <v>7.71</v>
      </c>
      <c r="AL569" s="3">
        <f t="shared" si="67"/>
        <v>5.6640288924558542</v>
      </c>
      <c r="AM569" s="3">
        <f t="shared" si="68"/>
        <v>2.0459711075441458</v>
      </c>
      <c r="AN569" s="3">
        <f t="shared" si="69"/>
        <v>6.7000000000000004E-2</v>
      </c>
      <c r="AO569" s="3">
        <f t="shared" si="70"/>
        <v>0.78849999999999987</v>
      </c>
      <c r="AP569" s="3">
        <f t="shared" si="71"/>
        <v>0.78849999999999987</v>
      </c>
    </row>
    <row r="570" spans="1:42" x14ac:dyDescent="0.25">
      <c r="A570" t="s">
        <v>23</v>
      </c>
      <c r="B570" t="s">
        <v>24</v>
      </c>
      <c r="C570">
        <v>1994</v>
      </c>
      <c r="D570" t="s">
        <v>595</v>
      </c>
      <c r="E570" t="s">
        <v>618</v>
      </c>
      <c r="F570" t="s">
        <v>27</v>
      </c>
      <c r="G570">
        <v>14</v>
      </c>
      <c r="H570">
        <v>532369.5</v>
      </c>
      <c r="I570">
        <v>6192862.7000000002</v>
      </c>
      <c r="J570">
        <v>106.16</v>
      </c>
      <c r="K570">
        <v>17.100000000000001</v>
      </c>
      <c r="L570">
        <v>0.126</v>
      </c>
      <c r="M570" t="s">
        <v>31</v>
      </c>
      <c r="N570">
        <v>-999</v>
      </c>
      <c r="O570">
        <v>12.36</v>
      </c>
      <c r="P570">
        <v>-999</v>
      </c>
      <c r="Q570">
        <v>-999</v>
      </c>
      <c r="R570">
        <v>-999</v>
      </c>
      <c r="S570">
        <v>-999</v>
      </c>
      <c r="T570">
        <v>-999</v>
      </c>
      <c r="U570">
        <v>-999</v>
      </c>
      <c r="V570" t="s">
        <v>29</v>
      </c>
      <c r="W570" s="1">
        <v>36138</v>
      </c>
      <c r="AH570">
        <v>569</v>
      </c>
      <c r="AI570">
        <f t="shared" si="64"/>
        <v>31.159999999999997</v>
      </c>
      <c r="AJ570">
        <f t="shared" si="65"/>
        <v>52.1</v>
      </c>
      <c r="AK570" s="5">
        <f t="shared" si="66"/>
        <v>12.36</v>
      </c>
      <c r="AL570" s="3">
        <f t="shared" si="67"/>
        <v>5.6640288924558542</v>
      </c>
      <c r="AM570" s="3">
        <f t="shared" si="68"/>
        <v>6.6959711075441453</v>
      </c>
      <c r="AN570" s="3">
        <f t="shared" si="69"/>
        <v>0.126</v>
      </c>
      <c r="AO570" s="3">
        <f t="shared" si="70"/>
        <v>0.78849999999999987</v>
      </c>
      <c r="AP570" s="3">
        <f t="shared" si="71"/>
        <v>0.78849999999999987</v>
      </c>
    </row>
    <row r="571" spans="1:42" x14ac:dyDescent="0.25">
      <c r="A571" t="s">
        <v>23</v>
      </c>
      <c r="B571" t="s">
        <v>24</v>
      </c>
      <c r="C571">
        <v>1994</v>
      </c>
      <c r="D571" t="s">
        <v>595</v>
      </c>
      <c r="E571" t="s">
        <v>619</v>
      </c>
      <c r="F571" t="s">
        <v>27</v>
      </c>
      <c r="G571">
        <v>14</v>
      </c>
      <c r="H571">
        <v>532370.5</v>
      </c>
      <c r="I571">
        <v>6192860.7000000002</v>
      </c>
      <c r="J571">
        <v>107.83</v>
      </c>
      <c r="K571">
        <v>16.170000000000002</v>
      </c>
      <c r="L571">
        <v>7.2999999999999995E-2</v>
      </c>
      <c r="M571" t="s">
        <v>265</v>
      </c>
      <c r="N571">
        <v>-999</v>
      </c>
      <c r="O571">
        <v>8.31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 t="s">
        <v>29</v>
      </c>
      <c r="W571" s="1">
        <v>36138</v>
      </c>
      <c r="AH571">
        <v>570</v>
      </c>
      <c r="AI571">
        <f t="shared" si="64"/>
        <v>32.83</v>
      </c>
      <c r="AJ571">
        <f t="shared" si="65"/>
        <v>51.17</v>
      </c>
      <c r="AK571" s="5">
        <f t="shared" si="66"/>
        <v>8.31</v>
      </c>
      <c r="AL571" s="3">
        <f t="shared" si="67"/>
        <v>5.6640288924558542</v>
      </c>
      <c r="AM571" s="3">
        <f t="shared" si="68"/>
        <v>2.6459711075441463</v>
      </c>
      <c r="AN571" s="3">
        <f t="shared" si="69"/>
        <v>7.2999999999999995E-2</v>
      </c>
      <c r="AO571" s="3">
        <f t="shared" si="70"/>
        <v>0.78849999999999987</v>
      </c>
      <c r="AP571" s="3">
        <f t="shared" si="71"/>
        <v>0.78849999999999987</v>
      </c>
    </row>
    <row r="572" spans="1:42" x14ac:dyDescent="0.25">
      <c r="A572" t="s">
        <v>23</v>
      </c>
      <c r="B572" t="s">
        <v>24</v>
      </c>
      <c r="C572">
        <v>1994</v>
      </c>
      <c r="D572" t="s">
        <v>595</v>
      </c>
      <c r="E572" t="s">
        <v>620</v>
      </c>
      <c r="F572" t="s">
        <v>27</v>
      </c>
      <c r="G572">
        <v>14</v>
      </c>
      <c r="H572">
        <v>532370.5</v>
      </c>
      <c r="I572">
        <v>6192860.7000000002</v>
      </c>
      <c r="J572">
        <v>107.81</v>
      </c>
      <c r="K572">
        <v>16.350000000000001</v>
      </c>
      <c r="L572">
        <v>0.14299999999999999</v>
      </c>
      <c r="M572" t="s">
        <v>31</v>
      </c>
      <c r="N572">
        <v>-999</v>
      </c>
      <c r="O572">
        <v>13.16</v>
      </c>
      <c r="P572">
        <v>-999</v>
      </c>
      <c r="Q572">
        <v>-999</v>
      </c>
      <c r="R572">
        <v>-999</v>
      </c>
      <c r="S572">
        <v>-999</v>
      </c>
      <c r="T572">
        <v>-999</v>
      </c>
      <c r="U572">
        <v>-999</v>
      </c>
      <c r="V572" t="s">
        <v>29</v>
      </c>
      <c r="W572" s="1">
        <v>36138</v>
      </c>
      <c r="AH572">
        <v>571</v>
      </c>
      <c r="AI572">
        <f t="shared" si="64"/>
        <v>32.81</v>
      </c>
      <c r="AJ572">
        <f t="shared" si="65"/>
        <v>51.35</v>
      </c>
      <c r="AK572" s="5">
        <f t="shared" si="66"/>
        <v>13.16</v>
      </c>
      <c r="AL572" s="3">
        <f t="shared" si="67"/>
        <v>5.6640288924558542</v>
      </c>
      <c r="AM572" s="3">
        <f t="shared" si="68"/>
        <v>7.495971107544146</v>
      </c>
      <c r="AN572" s="3">
        <f t="shared" si="69"/>
        <v>0.14299999999999999</v>
      </c>
      <c r="AO572" s="3">
        <f t="shared" si="70"/>
        <v>0.78849999999999987</v>
      </c>
      <c r="AP572" s="3">
        <f t="shared" si="71"/>
        <v>0.78849999999999987</v>
      </c>
    </row>
    <row r="573" spans="1:42" x14ac:dyDescent="0.25">
      <c r="A573" t="s">
        <v>23</v>
      </c>
      <c r="B573" t="s">
        <v>24</v>
      </c>
      <c r="C573">
        <v>1994</v>
      </c>
      <c r="D573" t="s">
        <v>595</v>
      </c>
      <c r="E573" t="s">
        <v>621</v>
      </c>
      <c r="F573" t="s">
        <v>27</v>
      </c>
      <c r="G573">
        <v>14</v>
      </c>
      <c r="H573">
        <v>532371.5</v>
      </c>
      <c r="I573">
        <v>6192861.7000000002</v>
      </c>
      <c r="J573">
        <v>108.45</v>
      </c>
      <c r="K573">
        <v>17.38</v>
      </c>
      <c r="L573">
        <v>0.08</v>
      </c>
      <c r="M573" t="s">
        <v>28</v>
      </c>
      <c r="N573">
        <v>-999</v>
      </c>
      <c r="O573">
        <v>8.98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 t="s">
        <v>29</v>
      </c>
      <c r="W573" s="1">
        <v>36138</v>
      </c>
      <c r="AH573">
        <v>572</v>
      </c>
      <c r="AI573">
        <f t="shared" si="64"/>
        <v>33.450000000000003</v>
      </c>
      <c r="AJ573">
        <f t="shared" si="65"/>
        <v>52.379999999999995</v>
      </c>
      <c r="AK573" s="5">
        <f t="shared" si="66"/>
        <v>8.98</v>
      </c>
      <c r="AL573" s="3">
        <f t="shared" si="67"/>
        <v>5.6640288924558542</v>
      </c>
      <c r="AM573" s="3">
        <f t="shared" si="68"/>
        <v>3.3159711075441463</v>
      </c>
      <c r="AN573" s="3">
        <f t="shared" si="69"/>
        <v>0.08</v>
      </c>
      <c r="AO573" s="3">
        <f t="shared" si="70"/>
        <v>0.78849999999999987</v>
      </c>
      <c r="AP573" s="3">
        <f t="shared" si="71"/>
        <v>0.78849999999999987</v>
      </c>
    </row>
    <row r="574" spans="1:42" x14ac:dyDescent="0.25">
      <c r="A574" t="s">
        <v>23</v>
      </c>
      <c r="B574" t="s">
        <v>24</v>
      </c>
      <c r="C574">
        <v>1994</v>
      </c>
      <c r="D574" t="s">
        <v>595</v>
      </c>
      <c r="E574" t="s">
        <v>622</v>
      </c>
      <c r="F574" t="s">
        <v>27</v>
      </c>
      <c r="G574">
        <v>14</v>
      </c>
      <c r="H574">
        <v>532371.5</v>
      </c>
      <c r="I574">
        <v>6192861.7000000002</v>
      </c>
      <c r="J574">
        <v>108.43</v>
      </c>
      <c r="K574">
        <v>17.53</v>
      </c>
      <c r="L574">
        <v>7.1999999999999995E-2</v>
      </c>
      <c r="M574" t="s">
        <v>280</v>
      </c>
      <c r="N574">
        <v>-999</v>
      </c>
      <c r="O574">
        <v>8.2100000000000009</v>
      </c>
      <c r="P574">
        <v>-999</v>
      </c>
      <c r="Q574">
        <v>-999</v>
      </c>
      <c r="R574">
        <v>-999</v>
      </c>
      <c r="S574">
        <v>-999</v>
      </c>
      <c r="T574">
        <v>-999</v>
      </c>
      <c r="U574">
        <v>-999</v>
      </c>
      <c r="V574" t="s">
        <v>29</v>
      </c>
      <c r="W574" s="1">
        <v>36138</v>
      </c>
      <c r="AH574">
        <v>573</v>
      </c>
      <c r="AI574">
        <f t="shared" si="64"/>
        <v>33.430000000000007</v>
      </c>
      <c r="AJ574">
        <f t="shared" si="65"/>
        <v>52.53</v>
      </c>
      <c r="AK574" s="5">
        <f t="shared" si="66"/>
        <v>8.2100000000000009</v>
      </c>
      <c r="AL574" s="3">
        <f t="shared" si="67"/>
        <v>5.6640288924558542</v>
      </c>
      <c r="AM574" s="3">
        <f t="shared" si="68"/>
        <v>2.5459711075441467</v>
      </c>
      <c r="AN574" s="3">
        <f t="shared" si="69"/>
        <v>7.1999999999999995E-2</v>
      </c>
      <c r="AO574" s="3">
        <f t="shared" si="70"/>
        <v>0.78849999999999987</v>
      </c>
      <c r="AP574" s="3">
        <f t="shared" si="71"/>
        <v>0.78849999999999987</v>
      </c>
    </row>
    <row r="575" spans="1:42" x14ac:dyDescent="0.25">
      <c r="A575" t="s">
        <v>23</v>
      </c>
      <c r="B575" t="s">
        <v>24</v>
      </c>
      <c r="C575">
        <v>1994</v>
      </c>
      <c r="D575" t="s">
        <v>595</v>
      </c>
      <c r="E575" t="s">
        <v>623</v>
      </c>
      <c r="F575" t="s">
        <v>27</v>
      </c>
      <c r="G575">
        <v>14</v>
      </c>
      <c r="H575">
        <v>532370.5</v>
      </c>
      <c r="I575">
        <v>6192858.7000000002</v>
      </c>
      <c r="J575">
        <v>109.33</v>
      </c>
      <c r="K575">
        <v>15.23</v>
      </c>
      <c r="L575">
        <v>0.154</v>
      </c>
      <c r="M575" t="s">
        <v>31</v>
      </c>
      <c r="N575">
        <v>-999</v>
      </c>
      <c r="O575">
        <v>13.55</v>
      </c>
      <c r="P575">
        <v>-999</v>
      </c>
      <c r="Q575">
        <v>-999</v>
      </c>
      <c r="R575">
        <v>-999</v>
      </c>
      <c r="S575">
        <v>-999</v>
      </c>
      <c r="T575">
        <v>-999</v>
      </c>
      <c r="U575">
        <v>-999</v>
      </c>
      <c r="V575" t="s">
        <v>29</v>
      </c>
      <c r="W575" s="1">
        <v>36138</v>
      </c>
      <c r="AH575">
        <v>574</v>
      </c>
      <c r="AI575">
        <f t="shared" si="64"/>
        <v>34.33</v>
      </c>
      <c r="AJ575">
        <f t="shared" si="65"/>
        <v>50.230000000000004</v>
      </c>
      <c r="AK575" s="5">
        <f t="shared" si="66"/>
        <v>13.55</v>
      </c>
      <c r="AL575" s="3">
        <f t="shared" si="67"/>
        <v>5.6640288924558542</v>
      </c>
      <c r="AM575" s="3">
        <f t="shared" si="68"/>
        <v>7.8859711075441465</v>
      </c>
      <c r="AN575" s="3">
        <f t="shared" si="69"/>
        <v>0.154</v>
      </c>
      <c r="AO575" s="3">
        <f t="shared" si="70"/>
        <v>0.78849999999999987</v>
      </c>
      <c r="AP575" s="3">
        <f t="shared" si="71"/>
        <v>0.78849999999999987</v>
      </c>
    </row>
    <row r="576" spans="1:42" x14ac:dyDescent="0.25">
      <c r="A576" t="s">
        <v>23</v>
      </c>
      <c r="B576" t="s">
        <v>24</v>
      </c>
      <c r="C576">
        <v>1994</v>
      </c>
      <c r="D576" t="s">
        <v>595</v>
      </c>
      <c r="E576" t="s">
        <v>624</v>
      </c>
      <c r="F576" t="s">
        <v>27</v>
      </c>
      <c r="G576">
        <v>14</v>
      </c>
      <c r="H576">
        <v>532373.5</v>
      </c>
      <c r="I576">
        <v>6192860.7000000002</v>
      </c>
      <c r="J576">
        <v>110.28</v>
      </c>
      <c r="K576">
        <v>17.96</v>
      </c>
      <c r="L576">
        <v>0.13500000000000001</v>
      </c>
      <c r="M576" t="s">
        <v>33</v>
      </c>
      <c r="N576">
        <v>12.27</v>
      </c>
      <c r="O576">
        <v>12.81</v>
      </c>
      <c r="P576">
        <v>-999</v>
      </c>
      <c r="Q576">
        <v>-999</v>
      </c>
      <c r="R576">
        <v>-999</v>
      </c>
      <c r="S576">
        <v>-999</v>
      </c>
      <c r="T576">
        <v>-999</v>
      </c>
      <c r="U576">
        <v>-999</v>
      </c>
      <c r="V576" t="s">
        <v>29</v>
      </c>
      <c r="W576" s="1">
        <v>36138</v>
      </c>
      <c r="AH576">
        <v>575</v>
      </c>
      <c r="AI576">
        <f t="shared" si="64"/>
        <v>35.28</v>
      </c>
      <c r="AJ576">
        <f t="shared" si="65"/>
        <v>52.96</v>
      </c>
      <c r="AK576" s="5">
        <f t="shared" si="66"/>
        <v>12.27</v>
      </c>
      <c r="AL576" s="3">
        <f t="shared" si="67"/>
        <v>5.6640288924558542</v>
      </c>
      <c r="AM576" s="3">
        <f t="shared" si="68"/>
        <v>6.6059711075441454</v>
      </c>
      <c r="AN576" s="3">
        <f t="shared" si="69"/>
        <v>0.13500000000000001</v>
      </c>
      <c r="AO576" s="3">
        <f t="shared" si="70"/>
        <v>0.78849999999999987</v>
      </c>
      <c r="AP576" s="3">
        <f t="shared" si="71"/>
        <v>0.78849999999999987</v>
      </c>
    </row>
    <row r="577" spans="1:42" x14ac:dyDescent="0.25">
      <c r="A577" t="s">
        <v>23</v>
      </c>
      <c r="B577" t="s">
        <v>24</v>
      </c>
      <c r="C577">
        <v>1994</v>
      </c>
      <c r="D577" t="s">
        <v>595</v>
      </c>
      <c r="E577" t="s">
        <v>625</v>
      </c>
      <c r="F577" t="s">
        <v>27</v>
      </c>
      <c r="G577">
        <v>14</v>
      </c>
      <c r="H577">
        <v>532373.5</v>
      </c>
      <c r="I577">
        <v>6192861.7000000002</v>
      </c>
      <c r="J577">
        <v>109.6</v>
      </c>
      <c r="K577">
        <v>18.420000000000002</v>
      </c>
      <c r="L577">
        <v>5.3999999999999999E-2</v>
      </c>
      <c r="M577" t="s">
        <v>28</v>
      </c>
      <c r="N577">
        <v>-999</v>
      </c>
      <c r="O577">
        <v>6.29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 t="s">
        <v>29</v>
      </c>
      <c r="W577" s="1">
        <v>36138</v>
      </c>
      <c r="AH577">
        <v>576</v>
      </c>
      <c r="AI577">
        <f t="shared" si="64"/>
        <v>34.599999999999994</v>
      </c>
      <c r="AJ577">
        <f t="shared" si="65"/>
        <v>53.42</v>
      </c>
      <c r="AK577" s="5">
        <f t="shared" si="66"/>
        <v>6.29</v>
      </c>
      <c r="AL577" s="3">
        <f t="shared" si="67"/>
        <v>5.6640288924558542</v>
      </c>
      <c r="AM577" s="3">
        <f t="shared" si="68"/>
        <v>0.62597110754414587</v>
      </c>
      <c r="AN577" s="3">
        <f t="shared" si="69"/>
        <v>5.3999999999999999E-2</v>
      </c>
      <c r="AO577" s="3">
        <f t="shared" si="70"/>
        <v>0.78849999999999987</v>
      </c>
      <c r="AP577" s="3">
        <f t="shared" si="71"/>
        <v>0.78849999999999987</v>
      </c>
    </row>
    <row r="578" spans="1:42" x14ac:dyDescent="0.25">
      <c r="A578" t="s">
        <v>23</v>
      </c>
      <c r="B578" t="s">
        <v>24</v>
      </c>
      <c r="C578">
        <v>1994</v>
      </c>
      <c r="D578" t="s">
        <v>595</v>
      </c>
      <c r="E578" t="s">
        <v>626</v>
      </c>
      <c r="F578" t="s">
        <v>27</v>
      </c>
      <c r="G578">
        <v>14</v>
      </c>
      <c r="H578">
        <v>532373.5</v>
      </c>
      <c r="I578">
        <v>6192862.7000000002</v>
      </c>
      <c r="J578">
        <v>108.87</v>
      </c>
      <c r="K578">
        <v>19.600000000000001</v>
      </c>
      <c r="L578">
        <v>4.1000000000000002E-2</v>
      </c>
      <c r="M578" t="s">
        <v>28</v>
      </c>
      <c r="N578">
        <v>-999</v>
      </c>
      <c r="O578">
        <v>4.74</v>
      </c>
      <c r="P578">
        <v>-999</v>
      </c>
      <c r="Q578">
        <v>-999</v>
      </c>
      <c r="R578">
        <v>-999</v>
      </c>
      <c r="S578">
        <v>-999</v>
      </c>
      <c r="T578">
        <v>-999</v>
      </c>
      <c r="U578">
        <v>-999</v>
      </c>
      <c r="V578" t="s">
        <v>29</v>
      </c>
      <c r="W578" s="1">
        <v>36138</v>
      </c>
      <c r="AH578">
        <v>577</v>
      </c>
      <c r="AI578">
        <f t="shared" si="64"/>
        <v>33.870000000000005</v>
      </c>
      <c r="AJ578">
        <f t="shared" si="65"/>
        <v>54.6</v>
      </c>
      <c r="AK578" s="5">
        <f t="shared" si="66"/>
        <v>4.74</v>
      </c>
      <c r="AL578" s="3">
        <f t="shared" si="67"/>
        <v>5.6640288924558542</v>
      </c>
      <c r="AM578" s="3">
        <f t="shared" si="68"/>
        <v>4.74</v>
      </c>
      <c r="AN578" s="3">
        <f t="shared" si="69"/>
        <v>4.1000000000000002E-2</v>
      </c>
      <c r="AO578" s="3">
        <f t="shared" si="70"/>
        <v>0.78849999999999987</v>
      </c>
      <c r="AP578" s="3">
        <f t="shared" si="71"/>
        <v>0.78849999999999987</v>
      </c>
    </row>
    <row r="579" spans="1:42" x14ac:dyDescent="0.25">
      <c r="A579" t="s">
        <v>23</v>
      </c>
      <c r="B579" t="s">
        <v>24</v>
      </c>
      <c r="C579">
        <v>1994</v>
      </c>
      <c r="D579" t="s">
        <v>595</v>
      </c>
      <c r="E579" t="s">
        <v>627</v>
      </c>
      <c r="F579" t="s">
        <v>27</v>
      </c>
      <c r="G579">
        <v>14</v>
      </c>
      <c r="H579">
        <v>532372.5</v>
      </c>
      <c r="I579">
        <v>6192862.7000000002</v>
      </c>
      <c r="J579">
        <v>107.66</v>
      </c>
      <c r="K579">
        <v>18.93</v>
      </c>
      <c r="L579">
        <v>0.11899999999999999</v>
      </c>
      <c r="M579" t="s">
        <v>31</v>
      </c>
      <c r="N579">
        <v>-999</v>
      </c>
      <c r="O579">
        <v>11.96</v>
      </c>
      <c r="P579">
        <v>-999</v>
      </c>
      <c r="Q579">
        <v>-999</v>
      </c>
      <c r="R579">
        <v>-999</v>
      </c>
      <c r="S579">
        <v>-999</v>
      </c>
      <c r="T579">
        <v>-999</v>
      </c>
      <c r="U579">
        <v>-999</v>
      </c>
      <c r="V579" t="s">
        <v>29</v>
      </c>
      <c r="W579" s="1">
        <v>36138</v>
      </c>
      <c r="AH579">
        <v>578</v>
      </c>
      <c r="AI579">
        <f t="shared" ref="AI579:AI642" si="72">J579-80+5</f>
        <v>32.659999999999997</v>
      </c>
      <c r="AJ579">
        <f t="shared" ref="AJ579:AJ642" si="73">K579+30+5</f>
        <v>53.93</v>
      </c>
      <c r="AK579" s="5">
        <f t="shared" ref="AK579:AK642" si="74">IF(N579&gt;-999,N579,O579)</f>
        <v>11.96</v>
      </c>
      <c r="AL579" s="3">
        <f t="shared" ref="AL579:AL642" si="75">IF(Q579&gt;-999,IF(AK579-Q579&gt;0,AK579-Q579,$AQ$2),$AQ$2)</f>
        <v>5.6640288924558542</v>
      </c>
      <c r="AM579" s="3">
        <f t="shared" ref="AM579:AM642" si="76">IF(AK579-AL579&gt;0,AK579-AL579,AK579)</f>
        <v>6.2959711075441467</v>
      </c>
      <c r="AN579" s="3">
        <f t="shared" ref="AN579:AN642" si="77">L579</f>
        <v>0.11899999999999999</v>
      </c>
      <c r="AO579" s="3">
        <f t="shared" ref="AO579:AO642" si="78">IF(R579&gt;-999,(COS(RADIANS(45))*(S579+T579+U579+R579))/4,$AR$2)</f>
        <v>0.78849999999999987</v>
      </c>
      <c r="AP579" s="3">
        <f t="shared" ref="AP579:AP642" si="79">IF(R579&gt;-999,(COS(RADIANS(45))*(S579+T579+U579+R579))/4,$AR$2)</f>
        <v>0.78849999999999987</v>
      </c>
    </row>
    <row r="580" spans="1:42" x14ac:dyDescent="0.25">
      <c r="A580" t="s">
        <v>23</v>
      </c>
      <c r="B580" t="s">
        <v>24</v>
      </c>
      <c r="C580">
        <v>1994</v>
      </c>
      <c r="D580" t="s">
        <v>595</v>
      </c>
      <c r="E580" t="s">
        <v>628</v>
      </c>
      <c r="F580" t="s">
        <v>27</v>
      </c>
      <c r="G580">
        <v>14</v>
      </c>
      <c r="H580">
        <v>532371.5</v>
      </c>
      <c r="I580">
        <v>6192863.7000000002</v>
      </c>
      <c r="J580">
        <v>107.06</v>
      </c>
      <c r="K580">
        <v>19.329999999999998</v>
      </c>
      <c r="L580">
        <v>8.5999999999999993E-2</v>
      </c>
      <c r="M580" t="s">
        <v>31</v>
      </c>
      <c r="N580">
        <v>-999</v>
      </c>
      <c r="O580">
        <v>9.52</v>
      </c>
      <c r="P580">
        <v>-999</v>
      </c>
      <c r="Q580">
        <v>-999</v>
      </c>
      <c r="R580">
        <v>-999</v>
      </c>
      <c r="S580">
        <v>-999</v>
      </c>
      <c r="T580">
        <v>-999</v>
      </c>
      <c r="U580">
        <v>-999</v>
      </c>
      <c r="V580" t="s">
        <v>29</v>
      </c>
      <c r="W580" s="1">
        <v>36138</v>
      </c>
      <c r="AH580">
        <v>579</v>
      </c>
      <c r="AI580">
        <f t="shared" si="72"/>
        <v>32.06</v>
      </c>
      <c r="AJ580">
        <f t="shared" si="73"/>
        <v>54.33</v>
      </c>
      <c r="AK580" s="5">
        <f t="shared" si="74"/>
        <v>9.52</v>
      </c>
      <c r="AL580" s="3">
        <f t="shared" si="75"/>
        <v>5.6640288924558542</v>
      </c>
      <c r="AM580" s="3">
        <f t="shared" si="76"/>
        <v>3.8559711075441454</v>
      </c>
      <c r="AN580" s="3">
        <f t="shared" si="77"/>
        <v>8.5999999999999993E-2</v>
      </c>
      <c r="AO580" s="3">
        <f t="shared" si="78"/>
        <v>0.78849999999999987</v>
      </c>
      <c r="AP580" s="3">
        <f t="shared" si="79"/>
        <v>0.78849999999999987</v>
      </c>
    </row>
    <row r="581" spans="1:42" x14ac:dyDescent="0.25">
      <c r="A581" t="s">
        <v>23</v>
      </c>
      <c r="B581" t="s">
        <v>24</v>
      </c>
      <c r="C581">
        <v>1994</v>
      </c>
      <c r="D581" t="s">
        <v>595</v>
      </c>
      <c r="E581" t="s">
        <v>629</v>
      </c>
      <c r="F581" t="s">
        <v>27</v>
      </c>
      <c r="G581">
        <v>14</v>
      </c>
      <c r="H581">
        <v>532371.5</v>
      </c>
      <c r="I581">
        <v>6192864.7000000002</v>
      </c>
      <c r="J581">
        <v>106.73</v>
      </c>
      <c r="K581">
        <v>19.8</v>
      </c>
      <c r="L581">
        <v>0.114</v>
      </c>
      <c r="M581" t="s">
        <v>31</v>
      </c>
      <c r="N581">
        <v>-999</v>
      </c>
      <c r="O581">
        <v>11.65</v>
      </c>
      <c r="P581">
        <v>-999</v>
      </c>
      <c r="Q581">
        <v>-999</v>
      </c>
      <c r="R581">
        <v>-999</v>
      </c>
      <c r="S581">
        <v>-999</v>
      </c>
      <c r="T581">
        <v>-999</v>
      </c>
      <c r="U581">
        <v>-999</v>
      </c>
      <c r="V581" t="s">
        <v>29</v>
      </c>
      <c r="W581" s="1">
        <v>36138</v>
      </c>
      <c r="AH581">
        <v>580</v>
      </c>
      <c r="AI581">
        <f t="shared" si="72"/>
        <v>31.730000000000004</v>
      </c>
      <c r="AJ581">
        <f t="shared" si="73"/>
        <v>54.8</v>
      </c>
      <c r="AK581" s="5">
        <f t="shared" si="74"/>
        <v>11.65</v>
      </c>
      <c r="AL581" s="3">
        <f t="shared" si="75"/>
        <v>5.6640288924558542</v>
      </c>
      <c r="AM581" s="3">
        <f t="shared" si="76"/>
        <v>5.9859711075441462</v>
      </c>
      <c r="AN581" s="3">
        <f t="shared" si="77"/>
        <v>0.114</v>
      </c>
      <c r="AO581" s="3">
        <f t="shared" si="78"/>
        <v>0.78849999999999987</v>
      </c>
      <c r="AP581" s="3">
        <f t="shared" si="79"/>
        <v>0.78849999999999987</v>
      </c>
    </row>
    <row r="582" spans="1:42" x14ac:dyDescent="0.25">
      <c r="A582" t="s">
        <v>23</v>
      </c>
      <c r="B582" t="s">
        <v>24</v>
      </c>
      <c r="C582">
        <v>1994</v>
      </c>
      <c r="D582" t="s">
        <v>595</v>
      </c>
      <c r="E582" t="s">
        <v>630</v>
      </c>
      <c r="F582" t="s">
        <v>27</v>
      </c>
      <c r="G582">
        <v>14</v>
      </c>
      <c r="H582">
        <v>532371.5</v>
      </c>
      <c r="I582">
        <v>6192864.7000000002</v>
      </c>
      <c r="J582">
        <v>105.63</v>
      </c>
      <c r="K582">
        <v>19.77</v>
      </c>
      <c r="L582">
        <v>9.2999999999999999E-2</v>
      </c>
      <c r="M582" t="s">
        <v>33</v>
      </c>
      <c r="N582">
        <v>-999</v>
      </c>
      <c r="O582">
        <v>10.11</v>
      </c>
      <c r="P582">
        <v>-999</v>
      </c>
      <c r="Q582">
        <v>-999</v>
      </c>
      <c r="R582">
        <v>-999</v>
      </c>
      <c r="S582">
        <v>-999</v>
      </c>
      <c r="T582">
        <v>-999</v>
      </c>
      <c r="U582">
        <v>-999</v>
      </c>
      <c r="V582" t="s">
        <v>29</v>
      </c>
      <c r="W582" s="1">
        <v>36138</v>
      </c>
      <c r="AH582">
        <v>581</v>
      </c>
      <c r="AI582">
        <f t="shared" si="72"/>
        <v>30.629999999999995</v>
      </c>
      <c r="AJ582">
        <f t="shared" si="73"/>
        <v>54.769999999999996</v>
      </c>
      <c r="AK582" s="5">
        <f t="shared" si="74"/>
        <v>10.11</v>
      </c>
      <c r="AL582" s="3">
        <f t="shared" si="75"/>
        <v>5.6640288924558542</v>
      </c>
      <c r="AM582" s="3">
        <f t="shared" si="76"/>
        <v>4.4459711075441453</v>
      </c>
      <c r="AN582" s="3">
        <f t="shared" si="77"/>
        <v>9.2999999999999999E-2</v>
      </c>
      <c r="AO582" s="3">
        <f t="shared" si="78"/>
        <v>0.78849999999999987</v>
      </c>
      <c r="AP582" s="3">
        <f t="shared" si="79"/>
        <v>0.78849999999999987</v>
      </c>
    </row>
    <row r="583" spans="1:42" x14ac:dyDescent="0.25">
      <c r="A583" t="s">
        <v>23</v>
      </c>
      <c r="B583" t="s">
        <v>24</v>
      </c>
      <c r="C583">
        <v>1994</v>
      </c>
      <c r="D583" t="s">
        <v>595</v>
      </c>
      <c r="E583" t="s">
        <v>631</v>
      </c>
      <c r="F583" t="s">
        <v>27</v>
      </c>
      <c r="G583">
        <v>14</v>
      </c>
      <c r="H583">
        <v>532370.5</v>
      </c>
      <c r="I583">
        <v>6192865.7000000002</v>
      </c>
      <c r="J583">
        <v>105.02</v>
      </c>
      <c r="K583">
        <v>19.88</v>
      </c>
      <c r="L583">
        <v>3.4000000000000002E-2</v>
      </c>
      <c r="M583" t="s">
        <v>28</v>
      </c>
      <c r="N583">
        <v>-999</v>
      </c>
      <c r="O583">
        <v>3.85</v>
      </c>
      <c r="P583">
        <v>-999</v>
      </c>
      <c r="Q583">
        <v>-999</v>
      </c>
      <c r="R583">
        <v>-999</v>
      </c>
      <c r="S583">
        <v>-999</v>
      </c>
      <c r="T583">
        <v>-999</v>
      </c>
      <c r="U583">
        <v>-999</v>
      </c>
      <c r="V583" t="s">
        <v>29</v>
      </c>
      <c r="W583" s="1">
        <v>36138</v>
      </c>
      <c r="AH583">
        <v>582</v>
      </c>
      <c r="AI583">
        <f t="shared" si="72"/>
        <v>30.019999999999996</v>
      </c>
      <c r="AJ583">
        <f t="shared" si="73"/>
        <v>54.879999999999995</v>
      </c>
      <c r="AK583" s="5">
        <f t="shared" si="74"/>
        <v>3.85</v>
      </c>
      <c r="AL583" s="3">
        <f t="shared" si="75"/>
        <v>5.6640288924558542</v>
      </c>
      <c r="AM583" s="3">
        <f t="shared" si="76"/>
        <v>3.85</v>
      </c>
      <c r="AN583" s="3">
        <f t="shared" si="77"/>
        <v>3.4000000000000002E-2</v>
      </c>
      <c r="AO583" s="3">
        <f t="shared" si="78"/>
        <v>0.78849999999999987</v>
      </c>
      <c r="AP583" s="3">
        <f t="shared" si="79"/>
        <v>0.78849999999999987</v>
      </c>
    </row>
    <row r="584" spans="1:42" x14ac:dyDescent="0.25">
      <c r="A584" t="s">
        <v>23</v>
      </c>
      <c r="B584" t="s">
        <v>24</v>
      </c>
      <c r="C584">
        <v>1994</v>
      </c>
      <c r="D584" t="s">
        <v>595</v>
      </c>
      <c r="E584" t="s">
        <v>632</v>
      </c>
      <c r="F584" t="s">
        <v>27</v>
      </c>
      <c r="G584">
        <v>14</v>
      </c>
      <c r="H584">
        <v>532368.5</v>
      </c>
      <c r="I584">
        <v>6192864.7000000002</v>
      </c>
      <c r="J584">
        <v>104.09</v>
      </c>
      <c r="K584">
        <v>17.29</v>
      </c>
      <c r="L584">
        <v>0.14599999999999999</v>
      </c>
      <c r="M584" t="s">
        <v>31</v>
      </c>
      <c r="N584">
        <v>-999</v>
      </c>
      <c r="O584">
        <v>13.28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 t="s">
        <v>29</v>
      </c>
      <c r="W584" s="1">
        <v>36138</v>
      </c>
      <c r="AH584">
        <v>583</v>
      </c>
      <c r="AI584">
        <f t="shared" si="72"/>
        <v>29.090000000000003</v>
      </c>
      <c r="AJ584">
        <f t="shared" si="73"/>
        <v>52.29</v>
      </c>
      <c r="AK584" s="5">
        <f t="shared" si="74"/>
        <v>13.28</v>
      </c>
      <c r="AL584" s="3">
        <f t="shared" si="75"/>
        <v>5.6640288924558542</v>
      </c>
      <c r="AM584" s="3">
        <f t="shared" si="76"/>
        <v>7.6159711075441452</v>
      </c>
      <c r="AN584" s="3">
        <f t="shared" si="77"/>
        <v>0.14599999999999999</v>
      </c>
      <c r="AO584" s="3">
        <f t="shared" si="78"/>
        <v>0.78849999999999987</v>
      </c>
      <c r="AP584" s="3">
        <f t="shared" si="79"/>
        <v>0.78849999999999987</v>
      </c>
    </row>
    <row r="585" spans="1:42" x14ac:dyDescent="0.25">
      <c r="A585" t="s">
        <v>23</v>
      </c>
      <c r="B585" t="s">
        <v>24</v>
      </c>
      <c r="C585">
        <v>1994</v>
      </c>
      <c r="D585" t="s">
        <v>595</v>
      </c>
      <c r="E585" t="s">
        <v>633</v>
      </c>
      <c r="F585" t="s">
        <v>27</v>
      </c>
      <c r="G585">
        <v>14</v>
      </c>
      <c r="H585">
        <v>532368.5</v>
      </c>
      <c r="I585">
        <v>6192864.7000000002</v>
      </c>
      <c r="J585">
        <v>103.4</v>
      </c>
      <c r="K585">
        <v>17.559999999999999</v>
      </c>
      <c r="L585">
        <v>0.152</v>
      </c>
      <c r="M585" t="s">
        <v>31</v>
      </c>
      <c r="N585">
        <v>-999</v>
      </c>
      <c r="O585">
        <v>13.49</v>
      </c>
      <c r="P585">
        <v>-999</v>
      </c>
      <c r="Q585">
        <v>-999</v>
      </c>
      <c r="R585">
        <v>-999</v>
      </c>
      <c r="S585">
        <v>-999</v>
      </c>
      <c r="T585">
        <v>-999</v>
      </c>
      <c r="U585">
        <v>-999</v>
      </c>
      <c r="V585" t="s">
        <v>29</v>
      </c>
      <c r="W585" s="1">
        <v>36138</v>
      </c>
      <c r="AH585">
        <v>584</v>
      </c>
      <c r="AI585">
        <f t="shared" si="72"/>
        <v>28.400000000000006</v>
      </c>
      <c r="AJ585">
        <f t="shared" si="73"/>
        <v>52.56</v>
      </c>
      <c r="AK585" s="5">
        <f t="shared" si="74"/>
        <v>13.49</v>
      </c>
      <c r="AL585" s="3">
        <f t="shared" si="75"/>
        <v>5.6640288924558542</v>
      </c>
      <c r="AM585" s="3">
        <f t="shared" si="76"/>
        <v>7.825971107544146</v>
      </c>
      <c r="AN585" s="3">
        <f t="shared" si="77"/>
        <v>0.152</v>
      </c>
      <c r="AO585" s="3">
        <f t="shared" si="78"/>
        <v>0.78849999999999987</v>
      </c>
      <c r="AP585" s="3">
        <f t="shared" si="79"/>
        <v>0.78849999999999987</v>
      </c>
    </row>
    <row r="586" spans="1:42" x14ac:dyDescent="0.25">
      <c r="A586" t="s">
        <v>23</v>
      </c>
      <c r="B586" t="s">
        <v>24</v>
      </c>
      <c r="C586">
        <v>1994</v>
      </c>
      <c r="D586" t="s">
        <v>595</v>
      </c>
      <c r="E586" t="s">
        <v>634</v>
      </c>
      <c r="F586" t="s">
        <v>27</v>
      </c>
      <c r="G586">
        <v>14</v>
      </c>
      <c r="H586">
        <v>532368.5</v>
      </c>
      <c r="I586">
        <v>6192867.7000000002</v>
      </c>
      <c r="J586">
        <v>102.28</v>
      </c>
      <c r="K586">
        <v>19.940000000000001</v>
      </c>
      <c r="L586">
        <v>9.7000000000000003E-2</v>
      </c>
      <c r="M586" t="s">
        <v>265</v>
      </c>
      <c r="N586">
        <v>-999</v>
      </c>
      <c r="O586">
        <v>10.43</v>
      </c>
      <c r="P586">
        <v>-999</v>
      </c>
      <c r="Q586">
        <v>-999</v>
      </c>
      <c r="R586">
        <v>-999</v>
      </c>
      <c r="S586">
        <v>-999</v>
      </c>
      <c r="T586">
        <v>-999</v>
      </c>
      <c r="U586">
        <v>-999</v>
      </c>
      <c r="V586" t="s">
        <v>29</v>
      </c>
      <c r="W586" s="1">
        <v>36138</v>
      </c>
      <c r="AH586">
        <v>585</v>
      </c>
      <c r="AI586">
        <f t="shared" si="72"/>
        <v>27.28</v>
      </c>
      <c r="AJ586">
        <f t="shared" si="73"/>
        <v>54.94</v>
      </c>
      <c r="AK586" s="5">
        <f t="shared" si="74"/>
        <v>10.43</v>
      </c>
      <c r="AL586" s="3">
        <f t="shared" si="75"/>
        <v>5.6640288924558542</v>
      </c>
      <c r="AM586" s="3">
        <f t="shared" si="76"/>
        <v>4.7659711075441455</v>
      </c>
      <c r="AN586" s="3">
        <f t="shared" si="77"/>
        <v>9.7000000000000003E-2</v>
      </c>
      <c r="AO586" s="3">
        <f t="shared" si="78"/>
        <v>0.78849999999999987</v>
      </c>
      <c r="AP586" s="3">
        <f t="shared" si="79"/>
        <v>0.78849999999999987</v>
      </c>
    </row>
    <row r="587" spans="1:42" x14ac:dyDescent="0.25">
      <c r="A587" t="s">
        <v>23</v>
      </c>
      <c r="B587" t="s">
        <v>24</v>
      </c>
      <c r="C587">
        <v>1994</v>
      </c>
      <c r="D587" t="s">
        <v>595</v>
      </c>
      <c r="E587" t="s">
        <v>635</v>
      </c>
      <c r="F587" t="s">
        <v>27</v>
      </c>
      <c r="G587">
        <v>14</v>
      </c>
      <c r="H587">
        <v>532366.5</v>
      </c>
      <c r="I587">
        <v>6192866.7000000002</v>
      </c>
      <c r="J587">
        <v>100.6</v>
      </c>
      <c r="K587">
        <v>17.579999999999998</v>
      </c>
      <c r="L587">
        <v>9.7000000000000003E-2</v>
      </c>
      <c r="M587" t="s">
        <v>31</v>
      </c>
      <c r="N587">
        <v>-999</v>
      </c>
      <c r="O587">
        <v>10.43</v>
      </c>
      <c r="P587">
        <v>-999</v>
      </c>
      <c r="Q587">
        <v>-999</v>
      </c>
      <c r="R587">
        <v>-999</v>
      </c>
      <c r="S587">
        <v>-999</v>
      </c>
      <c r="T587">
        <v>-999</v>
      </c>
      <c r="U587">
        <v>-999</v>
      </c>
      <c r="V587" t="s">
        <v>29</v>
      </c>
      <c r="W587" s="1">
        <v>36138</v>
      </c>
      <c r="AH587">
        <v>586</v>
      </c>
      <c r="AI587">
        <f t="shared" si="72"/>
        <v>25.599999999999994</v>
      </c>
      <c r="AJ587">
        <f t="shared" si="73"/>
        <v>52.58</v>
      </c>
      <c r="AK587" s="5">
        <f t="shared" si="74"/>
        <v>10.43</v>
      </c>
      <c r="AL587" s="3">
        <f t="shared" si="75"/>
        <v>5.6640288924558542</v>
      </c>
      <c r="AM587" s="3">
        <f t="shared" si="76"/>
        <v>4.7659711075441455</v>
      </c>
      <c r="AN587" s="3">
        <f t="shared" si="77"/>
        <v>9.7000000000000003E-2</v>
      </c>
      <c r="AO587" s="3">
        <f t="shared" si="78"/>
        <v>0.78849999999999987</v>
      </c>
      <c r="AP587" s="3">
        <f t="shared" si="79"/>
        <v>0.78849999999999987</v>
      </c>
    </row>
    <row r="588" spans="1:42" x14ac:dyDescent="0.25">
      <c r="A588" t="s">
        <v>23</v>
      </c>
      <c r="B588" t="s">
        <v>24</v>
      </c>
      <c r="C588">
        <v>1994</v>
      </c>
      <c r="D588" t="s">
        <v>595</v>
      </c>
      <c r="E588" t="s">
        <v>636</v>
      </c>
      <c r="F588" t="s">
        <v>27</v>
      </c>
      <c r="G588">
        <v>14</v>
      </c>
      <c r="H588">
        <v>532366.5</v>
      </c>
      <c r="I588">
        <v>6192867.7000000002</v>
      </c>
      <c r="J588">
        <v>100.25</v>
      </c>
      <c r="K588">
        <v>18</v>
      </c>
      <c r="L588">
        <v>8.3000000000000004E-2</v>
      </c>
      <c r="M588" t="s">
        <v>33</v>
      </c>
      <c r="N588">
        <v>-999</v>
      </c>
      <c r="O588">
        <v>9.25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-999</v>
      </c>
      <c r="V588" t="s">
        <v>29</v>
      </c>
      <c r="W588" s="1">
        <v>36138</v>
      </c>
      <c r="AH588">
        <v>587</v>
      </c>
      <c r="AI588">
        <f t="shared" si="72"/>
        <v>25.25</v>
      </c>
      <c r="AJ588">
        <f t="shared" si="73"/>
        <v>53</v>
      </c>
      <c r="AK588" s="5">
        <f t="shared" si="74"/>
        <v>9.25</v>
      </c>
      <c r="AL588" s="3">
        <f t="shared" si="75"/>
        <v>5.6640288924558542</v>
      </c>
      <c r="AM588" s="3">
        <f t="shared" si="76"/>
        <v>3.5859711075441458</v>
      </c>
      <c r="AN588" s="3">
        <f t="shared" si="77"/>
        <v>8.3000000000000004E-2</v>
      </c>
      <c r="AO588" s="3">
        <f t="shared" si="78"/>
        <v>0.78849999999999987</v>
      </c>
      <c r="AP588" s="3">
        <f t="shared" si="79"/>
        <v>0.78849999999999987</v>
      </c>
    </row>
    <row r="589" spans="1:42" x14ac:dyDescent="0.25">
      <c r="A589" t="s">
        <v>23</v>
      </c>
      <c r="B589" t="s">
        <v>24</v>
      </c>
      <c r="C589">
        <v>1994</v>
      </c>
      <c r="D589" t="s">
        <v>595</v>
      </c>
      <c r="E589" t="s">
        <v>637</v>
      </c>
      <c r="F589" t="s">
        <v>27</v>
      </c>
      <c r="G589">
        <v>14</v>
      </c>
      <c r="H589">
        <v>532367.5</v>
      </c>
      <c r="I589">
        <v>6192867.7000000002</v>
      </c>
      <c r="J589">
        <v>101.44</v>
      </c>
      <c r="K589">
        <v>19.14</v>
      </c>
      <c r="L589">
        <v>0.14399999999999999</v>
      </c>
      <c r="M589" t="s">
        <v>31</v>
      </c>
      <c r="N589">
        <v>-999</v>
      </c>
      <c r="O589">
        <v>13.2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 t="s">
        <v>29</v>
      </c>
      <c r="W589" s="1">
        <v>36138</v>
      </c>
      <c r="AH589">
        <v>588</v>
      </c>
      <c r="AI589">
        <f t="shared" si="72"/>
        <v>26.439999999999998</v>
      </c>
      <c r="AJ589">
        <f t="shared" si="73"/>
        <v>54.14</v>
      </c>
      <c r="AK589" s="5">
        <f t="shared" si="74"/>
        <v>13.2</v>
      </c>
      <c r="AL589" s="3">
        <f t="shared" si="75"/>
        <v>5.6640288924558542</v>
      </c>
      <c r="AM589" s="3">
        <f t="shared" si="76"/>
        <v>7.5359711075441451</v>
      </c>
      <c r="AN589" s="3">
        <f t="shared" si="77"/>
        <v>0.14399999999999999</v>
      </c>
      <c r="AO589" s="3">
        <f t="shared" si="78"/>
        <v>0.78849999999999987</v>
      </c>
      <c r="AP589" s="3">
        <f t="shared" si="79"/>
        <v>0.78849999999999987</v>
      </c>
    </row>
    <row r="590" spans="1:42" x14ac:dyDescent="0.25">
      <c r="A590" t="s">
        <v>23</v>
      </c>
      <c r="B590" t="s">
        <v>24</v>
      </c>
      <c r="C590">
        <v>1994</v>
      </c>
      <c r="D590" t="s">
        <v>530</v>
      </c>
      <c r="E590" t="s">
        <v>638</v>
      </c>
      <c r="F590" t="s">
        <v>27</v>
      </c>
      <c r="G590">
        <v>14</v>
      </c>
      <c r="H590">
        <v>532360.5</v>
      </c>
      <c r="I590">
        <v>6192849.7000000002</v>
      </c>
      <c r="J590">
        <v>109.14</v>
      </c>
      <c r="K590">
        <v>1.29</v>
      </c>
      <c r="L590">
        <v>8.8999999999999996E-2</v>
      </c>
      <c r="M590" t="s">
        <v>265</v>
      </c>
      <c r="N590">
        <v>-999</v>
      </c>
      <c r="O590">
        <v>9.7799999999999994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 t="s">
        <v>29</v>
      </c>
      <c r="W590" s="1">
        <v>36138</v>
      </c>
      <c r="AH590">
        <v>589</v>
      </c>
      <c r="AI590">
        <f t="shared" si="72"/>
        <v>34.14</v>
      </c>
      <c r="AJ590">
        <f t="shared" si="73"/>
        <v>36.29</v>
      </c>
      <c r="AK590" s="5">
        <f t="shared" si="74"/>
        <v>9.7799999999999994</v>
      </c>
      <c r="AL590" s="3">
        <f t="shared" si="75"/>
        <v>5.6640288924558542</v>
      </c>
      <c r="AM590" s="3">
        <f t="shared" si="76"/>
        <v>4.1159711075441452</v>
      </c>
      <c r="AN590" s="3">
        <f t="shared" si="77"/>
        <v>8.8999999999999996E-2</v>
      </c>
      <c r="AO590" s="3">
        <f t="shared" si="78"/>
        <v>0.78849999999999987</v>
      </c>
      <c r="AP590" s="3">
        <f t="shared" si="79"/>
        <v>0.78849999999999987</v>
      </c>
    </row>
    <row r="591" spans="1:42" x14ac:dyDescent="0.25">
      <c r="A591" t="s">
        <v>23</v>
      </c>
      <c r="B591" t="s">
        <v>24</v>
      </c>
      <c r="C591">
        <v>1994</v>
      </c>
      <c r="D591" t="s">
        <v>530</v>
      </c>
      <c r="E591" t="s">
        <v>639</v>
      </c>
      <c r="F591" t="s">
        <v>27</v>
      </c>
      <c r="G591">
        <v>14</v>
      </c>
      <c r="H591">
        <v>532360.5</v>
      </c>
      <c r="I591">
        <v>6192850.7000000002</v>
      </c>
      <c r="J591">
        <v>107.89</v>
      </c>
      <c r="K591">
        <v>1.97</v>
      </c>
      <c r="L591">
        <v>6.7000000000000004E-2</v>
      </c>
      <c r="M591" t="s">
        <v>28</v>
      </c>
      <c r="N591">
        <v>-999</v>
      </c>
      <c r="O591">
        <v>7.71</v>
      </c>
      <c r="P591">
        <v>-999</v>
      </c>
      <c r="Q591">
        <v>-999</v>
      </c>
      <c r="R591">
        <v>-999</v>
      </c>
      <c r="S591">
        <v>-999</v>
      </c>
      <c r="T591">
        <v>-999</v>
      </c>
      <c r="U591">
        <v>-999</v>
      </c>
      <c r="V591" t="s">
        <v>29</v>
      </c>
      <c r="W591" s="1">
        <v>36138</v>
      </c>
      <c r="AH591">
        <v>590</v>
      </c>
      <c r="AI591">
        <f t="shared" si="72"/>
        <v>32.89</v>
      </c>
      <c r="AJ591">
        <f t="shared" si="73"/>
        <v>36.97</v>
      </c>
      <c r="AK591" s="5">
        <f t="shared" si="74"/>
        <v>7.71</v>
      </c>
      <c r="AL591" s="3">
        <f t="shared" si="75"/>
        <v>5.6640288924558542</v>
      </c>
      <c r="AM591" s="3">
        <f t="shared" si="76"/>
        <v>2.0459711075441458</v>
      </c>
      <c r="AN591" s="3">
        <f t="shared" si="77"/>
        <v>6.7000000000000004E-2</v>
      </c>
      <c r="AO591" s="3">
        <f t="shared" si="78"/>
        <v>0.78849999999999987</v>
      </c>
      <c r="AP591" s="3">
        <f t="shared" si="79"/>
        <v>0.78849999999999987</v>
      </c>
    </row>
    <row r="592" spans="1:42" x14ac:dyDescent="0.25">
      <c r="A592" t="s">
        <v>23</v>
      </c>
      <c r="B592" t="s">
        <v>24</v>
      </c>
      <c r="C592">
        <v>1994</v>
      </c>
      <c r="D592" t="s">
        <v>530</v>
      </c>
      <c r="E592" t="s">
        <v>640</v>
      </c>
      <c r="F592" t="s">
        <v>27</v>
      </c>
      <c r="G592">
        <v>14</v>
      </c>
      <c r="H592">
        <v>532359.5</v>
      </c>
      <c r="I592">
        <v>6192851.7000000002</v>
      </c>
      <c r="J592">
        <v>106.58</v>
      </c>
      <c r="K592">
        <v>2</v>
      </c>
      <c r="L592">
        <v>7.9000000000000001E-2</v>
      </c>
      <c r="M592" t="s">
        <v>265</v>
      </c>
      <c r="N592">
        <v>-999</v>
      </c>
      <c r="O592">
        <v>8.89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 t="s">
        <v>29</v>
      </c>
      <c r="W592" s="1">
        <v>36138</v>
      </c>
      <c r="AH592">
        <v>591</v>
      </c>
      <c r="AI592">
        <f t="shared" si="72"/>
        <v>31.58</v>
      </c>
      <c r="AJ592">
        <f t="shared" si="73"/>
        <v>37</v>
      </c>
      <c r="AK592" s="5">
        <f t="shared" si="74"/>
        <v>8.89</v>
      </c>
      <c r="AL592" s="3">
        <f t="shared" si="75"/>
        <v>5.6640288924558542</v>
      </c>
      <c r="AM592" s="3">
        <f t="shared" si="76"/>
        <v>3.2259711075441464</v>
      </c>
      <c r="AN592" s="3">
        <f t="shared" si="77"/>
        <v>7.9000000000000001E-2</v>
      </c>
      <c r="AO592" s="3">
        <f t="shared" si="78"/>
        <v>0.78849999999999987</v>
      </c>
      <c r="AP592" s="3">
        <f t="shared" si="79"/>
        <v>0.78849999999999987</v>
      </c>
    </row>
    <row r="593" spans="1:42" x14ac:dyDescent="0.25">
      <c r="A593" t="s">
        <v>23</v>
      </c>
      <c r="B593" t="s">
        <v>24</v>
      </c>
      <c r="C593">
        <v>1994</v>
      </c>
      <c r="D593" t="s">
        <v>530</v>
      </c>
      <c r="E593" t="s">
        <v>641</v>
      </c>
      <c r="F593" t="s">
        <v>27</v>
      </c>
      <c r="G593">
        <v>14</v>
      </c>
      <c r="H593">
        <v>532359.5</v>
      </c>
      <c r="I593">
        <v>6192853.7000000002</v>
      </c>
      <c r="J593">
        <v>105.79</v>
      </c>
      <c r="K593">
        <v>3.46</v>
      </c>
      <c r="L593">
        <v>6.2E-2</v>
      </c>
      <c r="M593" t="s">
        <v>28</v>
      </c>
      <c r="N593">
        <v>-999</v>
      </c>
      <c r="O593">
        <v>7.18</v>
      </c>
      <c r="P593">
        <v>-999</v>
      </c>
      <c r="Q593">
        <v>-999</v>
      </c>
      <c r="R593">
        <v>-999</v>
      </c>
      <c r="S593">
        <v>-999</v>
      </c>
      <c r="T593">
        <v>-999</v>
      </c>
      <c r="U593">
        <v>-999</v>
      </c>
      <c r="V593" t="s">
        <v>29</v>
      </c>
      <c r="W593" s="1">
        <v>36138</v>
      </c>
      <c r="AH593">
        <v>592</v>
      </c>
      <c r="AI593">
        <f t="shared" si="72"/>
        <v>30.790000000000006</v>
      </c>
      <c r="AJ593">
        <f t="shared" si="73"/>
        <v>38.46</v>
      </c>
      <c r="AK593" s="5">
        <f t="shared" si="74"/>
        <v>7.18</v>
      </c>
      <c r="AL593" s="3">
        <f t="shared" si="75"/>
        <v>5.6640288924558542</v>
      </c>
      <c r="AM593" s="3">
        <f t="shared" si="76"/>
        <v>1.5159711075441455</v>
      </c>
      <c r="AN593" s="3">
        <f t="shared" si="77"/>
        <v>6.2E-2</v>
      </c>
      <c r="AO593" s="3">
        <f t="shared" si="78"/>
        <v>0.78849999999999987</v>
      </c>
      <c r="AP593" s="3">
        <f t="shared" si="79"/>
        <v>0.78849999999999987</v>
      </c>
    </row>
    <row r="594" spans="1:42" x14ac:dyDescent="0.25">
      <c r="A594" t="s">
        <v>23</v>
      </c>
      <c r="B594" t="s">
        <v>24</v>
      </c>
      <c r="C594">
        <v>1994</v>
      </c>
      <c r="D594" t="s">
        <v>530</v>
      </c>
      <c r="E594" t="s">
        <v>642</v>
      </c>
      <c r="F594" t="s">
        <v>27</v>
      </c>
      <c r="G594">
        <v>14</v>
      </c>
      <c r="H594">
        <v>532357.5</v>
      </c>
      <c r="I594">
        <v>6192852.7000000002</v>
      </c>
      <c r="J594">
        <v>105.02</v>
      </c>
      <c r="K594">
        <v>1.63</v>
      </c>
      <c r="L594">
        <v>6.2E-2</v>
      </c>
      <c r="M594" t="s">
        <v>28</v>
      </c>
      <c r="N594">
        <v>-999</v>
      </c>
      <c r="O594">
        <v>7.18</v>
      </c>
      <c r="P594">
        <v>-999</v>
      </c>
      <c r="Q594">
        <v>-999</v>
      </c>
      <c r="R594">
        <v>-999</v>
      </c>
      <c r="S594">
        <v>-999</v>
      </c>
      <c r="T594">
        <v>-999</v>
      </c>
      <c r="U594">
        <v>-999</v>
      </c>
      <c r="V594" t="s">
        <v>29</v>
      </c>
      <c r="W594" s="1">
        <v>36138</v>
      </c>
      <c r="AH594">
        <v>593</v>
      </c>
      <c r="AI594">
        <f t="shared" si="72"/>
        <v>30.019999999999996</v>
      </c>
      <c r="AJ594">
        <f t="shared" si="73"/>
        <v>36.629999999999995</v>
      </c>
      <c r="AK594" s="5">
        <f t="shared" si="74"/>
        <v>7.18</v>
      </c>
      <c r="AL594" s="3">
        <f t="shared" si="75"/>
        <v>5.6640288924558542</v>
      </c>
      <c r="AM594" s="3">
        <f t="shared" si="76"/>
        <v>1.5159711075441455</v>
      </c>
      <c r="AN594" s="3">
        <f t="shared" si="77"/>
        <v>6.2E-2</v>
      </c>
      <c r="AO594" s="3">
        <f t="shared" si="78"/>
        <v>0.78849999999999987</v>
      </c>
      <c r="AP594" s="3">
        <f t="shared" si="79"/>
        <v>0.78849999999999987</v>
      </c>
    </row>
    <row r="595" spans="1:42" x14ac:dyDescent="0.25">
      <c r="A595" t="s">
        <v>23</v>
      </c>
      <c r="B595" t="s">
        <v>24</v>
      </c>
      <c r="C595">
        <v>1994</v>
      </c>
      <c r="D595" t="s">
        <v>530</v>
      </c>
      <c r="E595" t="s">
        <v>643</v>
      </c>
      <c r="F595" t="s">
        <v>27</v>
      </c>
      <c r="G595">
        <v>14</v>
      </c>
      <c r="H595">
        <v>532358.5</v>
      </c>
      <c r="I595">
        <v>6192852.7000000002</v>
      </c>
      <c r="J595">
        <v>104.76</v>
      </c>
      <c r="K595">
        <v>2.2200000000000002</v>
      </c>
      <c r="L595">
        <v>9.2999999999999999E-2</v>
      </c>
      <c r="M595" t="s">
        <v>33</v>
      </c>
      <c r="N595">
        <v>-999</v>
      </c>
      <c r="O595">
        <v>10.11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 t="s">
        <v>29</v>
      </c>
      <c r="W595" s="1">
        <v>36138</v>
      </c>
      <c r="AH595">
        <v>594</v>
      </c>
      <c r="AI595">
        <f t="shared" si="72"/>
        <v>29.760000000000005</v>
      </c>
      <c r="AJ595">
        <f t="shared" si="73"/>
        <v>37.22</v>
      </c>
      <c r="AK595" s="5">
        <f t="shared" si="74"/>
        <v>10.11</v>
      </c>
      <c r="AL595" s="3">
        <f t="shared" si="75"/>
        <v>5.6640288924558542</v>
      </c>
      <c r="AM595" s="3">
        <f t="shared" si="76"/>
        <v>4.4459711075441453</v>
      </c>
      <c r="AN595" s="3">
        <f t="shared" si="77"/>
        <v>9.2999999999999999E-2</v>
      </c>
      <c r="AO595" s="3">
        <f t="shared" si="78"/>
        <v>0.78849999999999987</v>
      </c>
      <c r="AP595" s="3">
        <f t="shared" si="79"/>
        <v>0.78849999999999987</v>
      </c>
    </row>
    <row r="596" spans="1:42" x14ac:dyDescent="0.25">
      <c r="A596" t="s">
        <v>23</v>
      </c>
      <c r="B596" t="s">
        <v>24</v>
      </c>
      <c r="C596">
        <v>1994</v>
      </c>
      <c r="D596" t="s">
        <v>530</v>
      </c>
      <c r="E596" t="s">
        <v>644</v>
      </c>
      <c r="F596" t="s">
        <v>27</v>
      </c>
      <c r="G596">
        <v>14</v>
      </c>
      <c r="H596">
        <v>532358.5</v>
      </c>
      <c r="I596">
        <v>6192853.7000000002</v>
      </c>
      <c r="J596">
        <v>104.71</v>
      </c>
      <c r="K596">
        <v>3.1</v>
      </c>
      <c r="L596">
        <v>6.8000000000000005E-2</v>
      </c>
      <c r="M596" t="s">
        <v>265</v>
      </c>
      <c r="N596">
        <v>-999</v>
      </c>
      <c r="O596">
        <v>7.81</v>
      </c>
      <c r="P596">
        <v>-999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 t="s">
        <v>29</v>
      </c>
      <c r="W596" s="1">
        <v>36138</v>
      </c>
      <c r="AH596">
        <v>595</v>
      </c>
      <c r="AI596">
        <f t="shared" si="72"/>
        <v>29.709999999999994</v>
      </c>
      <c r="AJ596">
        <f t="shared" si="73"/>
        <v>38.1</v>
      </c>
      <c r="AK596" s="5">
        <f t="shared" si="74"/>
        <v>7.81</v>
      </c>
      <c r="AL596" s="3">
        <f t="shared" si="75"/>
        <v>5.6640288924558542</v>
      </c>
      <c r="AM596" s="3">
        <f t="shared" si="76"/>
        <v>2.1459711075441454</v>
      </c>
      <c r="AN596" s="3">
        <f t="shared" si="77"/>
        <v>6.8000000000000005E-2</v>
      </c>
      <c r="AO596" s="3">
        <f t="shared" si="78"/>
        <v>0.78849999999999987</v>
      </c>
      <c r="AP596" s="3">
        <f t="shared" si="79"/>
        <v>0.78849999999999987</v>
      </c>
    </row>
    <row r="597" spans="1:42" x14ac:dyDescent="0.25">
      <c r="A597" t="s">
        <v>23</v>
      </c>
      <c r="B597" t="s">
        <v>24</v>
      </c>
      <c r="C597">
        <v>1994</v>
      </c>
      <c r="D597" t="s">
        <v>530</v>
      </c>
      <c r="E597" t="s">
        <v>645</v>
      </c>
      <c r="F597" t="s">
        <v>27</v>
      </c>
      <c r="G597">
        <v>14</v>
      </c>
      <c r="H597">
        <v>532357.5</v>
      </c>
      <c r="I597">
        <v>6192852.7000000002</v>
      </c>
      <c r="J597">
        <v>104.71</v>
      </c>
      <c r="K597">
        <v>1.1200000000000001</v>
      </c>
      <c r="L597">
        <v>0.10299999999999999</v>
      </c>
      <c r="M597" t="s">
        <v>265</v>
      </c>
      <c r="N597">
        <v>-999</v>
      </c>
      <c r="O597">
        <v>10.89</v>
      </c>
      <c r="P597">
        <v>-999</v>
      </c>
      <c r="Q597">
        <v>-999</v>
      </c>
      <c r="R597">
        <v>-999</v>
      </c>
      <c r="S597">
        <v>-999</v>
      </c>
      <c r="T597">
        <v>-999</v>
      </c>
      <c r="U597">
        <v>-999</v>
      </c>
      <c r="V597" t="s">
        <v>29</v>
      </c>
      <c r="W597" s="1">
        <v>36138</v>
      </c>
      <c r="AH597">
        <v>596</v>
      </c>
      <c r="AI597">
        <f t="shared" si="72"/>
        <v>29.709999999999994</v>
      </c>
      <c r="AJ597">
        <f t="shared" si="73"/>
        <v>36.120000000000005</v>
      </c>
      <c r="AK597" s="5">
        <f t="shared" si="74"/>
        <v>10.89</v>
      </c>
      <c r="AL597" s="3">
        <f t="shared" si="75"/>
        <v>5.6640288924558542</v>
      </c>
      <c r="AM597" s="3">
        <f t="shared" si="76"/>
        <v>5.2259711075441464</v>
      </c>
      <c r="AN597" s="3">
        <f t="shared" si="77"/>
        <v>0.10299999999999999</v>
      </c>
      <c r="AO597" s="3">
        <f t="shared" si="78"/>
        <v>0.78849999999999987</v>
      </c>
      <c r="AP597" s="3">
        <f t="shared" si="79"/>
        <v>0.78849999999999987</v>
      </c>
    </row>
    <row r="598" spans="1:42" x14ac:dyDescent="0.25">
      <c r="A598" t="s">
        <v>23</v>
      </c>
      <c r="B598" t="s">
        <v>24</v>
      </c>
      <c r="C598">
        <v>1994</v>
      </c>
      <c r="D598" t="s">
        <v>530</v>
      </c>
      <c r="E598" t="s">
        <v>646</v>
      </c>
      <c r="F598" t="s">
        <v>27</v>
      </c>
      <c r="G598">
        <v>14</v>
      </c>
      <c r="H598">
        <v>532356.5</v>
      </c>
      <c r="I598">
        <v>6192853.7000000002</v>
      </c>
      <c r="J598">
        <v>103.21</v>
      </c>
      <c r="K598">
        <v>0.96</v>
      </c>
      <c r="L598">
        <v>9.1999999999999998E-2</v>
      </c>
      <c r="M598" t="s">
        <v>33</v>
      </c>
      <c r="N598">
        <v>-999</v>
      </c>
      <c r="O598">
        <v>10.029999999999999</v>
      </c>
      <c r="P598">
        <v>-999</v>
      </c>
      <c r="Q598">
        <v>-999</v>
      </c>
      <c r="R598">
        <v>-999</v>
      </c>
      <c r="S598">
        <v>-999</v>
      </c>
      <c r="T598">
        <v>-999</v>
      </c>
      <c r="U598">
        <v>-999</v>
      </c>
      <c r="V598" t="s">
        <v>29</v>
      </c>
      <c r="W598" s="1">
        <v>36138</v>
      </c>
      <c r="AH598">
        <v>597</v>
      </c>
      <c r="AI598">
        <f t="shared" si="72"/>
        <v>28.209999999999994</v>
      </c>
      <c r="AJ598">
        <f t="shared" si="73"/>
        <v>35.96</v>
      </c>
      <c r="AK598" s="5">
        <f t="shared" si="74"/>
        <v>10.029999999999999</v>
      </c>
      <c r="AL598" s="3">
        <f t="shared" si="75"/>
        <v>5.6640288924558542</v>
      </c>
      <c r="AM598" s="3">
        <f t="shared" si="76"/>
        <v>4.3659711075441452</v>
      </c>
      <c r="AN598" s="3">
        <f t="shared" si="77"/>
        <v>9.1999999999999998E-2</v>
      </c>
      <c r="AO598" s="3">
        <f t="shared" si="78"/>
        <v>0.78849999999999987</v>
      </c>
      <c r="AP598" s="3">
        <f t="shared" si="79"/>
        <v>0.78849999999999987</v>
      </c>
    </row>
    <row r="599" spans="1:42" x14ac:dyDescent="0.25">
      <c r="A599" t="s">
        <v>23</v>
      </c>
      <c r="B599" t="s">
        <v>24</v>
      </c>
      <c r="C599">
        <v>1994</v>
      </c>
      <c r="D599" t="s">
        <v>530</v>
      </c>
      <c r="E599" t="s">
        <v>647</v>
      </c>
      <c r="F599" t="s">
        <v>27</v>
      </c>
      <c r="G599">
        <v>14</v>
      </c>
      <c r="H599">
        <v>532356.5</v>
      </c>
      <c r="I599">
        <v>6192854.7000000002</v>
      </c>
      <c r="J599">
        <v>102.16</v>
      </c>
      <c r="K599">
        <v>1.98</v>
      </c>
      <c r="L599">
        <v>7.2999999999999995E-2</v>
      </c>
      <c r="M599" t="s">
        <v>265</v>
      </c>
      <c r="N599">
        <v>-999</v>
      </c>
      <c r="O599">
        <v>8.31</v>
      </c>
      <c r="P599">
        <v>-999</v>
      </c>
      <c r="Q599">
        <v>-999</v>
      </c>
      <c r="R599">
        <v>-999</v>
      </c>
      <c r="S599">
        <v>-999</v>
      </c>
      <c r="T599">
        <v>-999</v>
      </c>
      <c r="U599">
        <v>-999</v>
      </c>
      <c r="V599" t="s">
        <v>29</v>
      </c>
      <c r="W599" s="1">
        <v>36138</v>
      </c>
      <c r="AH599">
        <v>598</v>
      </c>
      <c r="AI599">
        <f t="shared" si="72"/>
        <v>27.159999999999997</v>
      </c>
      <c r="AJ599">
        <f t="shared" si="73"/>
        <v>36.980000000000004</v>
      </c>
      <c r="AK599" s="5">
        <f t="shared" si="74"/>
        <v>8.31</v>
      </c>
      <c r="AL599" s="3">
        <f t="shared" si="75"/>
        <v>5.6640288924558542</v>
      </c>
      <c r="AM599" s="3">
        <f t="shared" si="76"/>
        <v>2.6459711075441463</v>
      </c>
      <c r="AN599" s="3">
        <f t="shared" si="77"/>
        <v>7.2999999999999995E-2</v>
      </c>
      <c r="AO599" s="3">
        <f t="shared" si="78"/>
        <v>0.78849999999999987</v>
      </c>
      <c r="AP599" s="3">
        <f t="shared" si="79"/>
        <v>0.78849999999999987</v>
      </c>
    </row>
    <row r="600" spans="1:42" x14ac:dyDescent="0.25">
      <c r="A600" t="s">
        <v>23</v>
      </c>
      <c r="B600" t="s">
        <v>24</v>
      </c>
      <c r="C600">
        <v>1994</v>
      </c>
      <c r="D600" t="s">
        <v>530</v>
      </c>
      <c r="E600" t="s">
        <v>648</v>
      </c>
      <c r="F600" t="s">
        <v>27</v>
      </c>
      <c r="G600">
        <v>14</v>
      </c>
      <c r="H600">
        <v>532356.5</v>
      </c>
      <c r="I600">
        <v>6192855.7000000002</v>
      </c>
      <c r="J600">
        <v>101.69</v>
      </c>
      <c r="K600">
        <v>2.46</v>
      </c>
      <c r="L600">
        <v>7.6999999999999999E-2</v>
      </c>
      <c r="M600" t="s">
        <v>265</v>
      </c>
      <c r="N600">
        <v>-999</v>
      </c>
      <c r="O600">
        <v>8.6999999999999993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 t="s">
        <v>29</v>
      </c>
      <c r="W600" s="1">
        <v>36138</v>
      </c>
      <c r="AH600">
        <v>599</v>
      </c>
      <c r="AI600">
        <f t="shared" si="72"/>
        <v>26.689999999999998</v>
      </c>
      <c r="AJ600">
        <f t="shared" si="73"/>
        <v>37.46</v>
      </c>
      <c r="AK600" s="5">
        <f t="shared" si="74"/>
        <v>8.6999999999999993</v>
      </c>
      <c r="AL600" s="3">
        <f t="shared" si="75"/>
        <v>5.6640288924558542</v>
      </c>
      <c r="AM600" s="3">
        <f t="shared" si="76"/>
        <v>3.0359711075441451</v>
      </c>
      <c r="AN600" s="3">
        <f t="shared" si="77"/>
        <v>7.6999999999999999E-2</v>
      </c>
      <c r="AO600" s="3">
        <f t="shared" si="78"/>
        <v>0.78849999999999987</v>
      </c>
      <c r="AP600" s="3">
        <f t="shared" si="79"/>
        <v>0.78849999999999987</v>
      </c>
    </row>
    <row r="601" spans="1:42" x14ac:dyDescent="0.25">
      <c r="A601" t="s">
        <v>23</v>
      </c>
      <c r="B601" t="s">
        <v>24</v>
      </c>
      <c r="C601">
        <v>1994</v>
      </c>
      <c r="D601" t="s">
        <v>530</v>
      </c>
      <c r="E601" t="s">
        <v>649</v>
      </c>
      <c r="F601" t="s">
        <v>27</v>
      </c>
      <c r="G601">
        <v>14</v>
      </c>
      <c r="H601">
        <v>532355.5</v>
      </c>
      <c r="I601">
        <v>6192854.7000000002</v>
      </c>
      <c r="J601">
        <v>102.21</v>
      </c>
      <c r="K601">
        <v>1.33</v>
      </c>
      <c r="L601">
        <v>0.10299999999999999</v>
      </c>
      <c r="M601" t="s">
        <v>33</v>
      </c>
      <c r="N601">
        <v>-999</v>
      </c>
      <c r="O601">
        <v>10.89</v>
      </c>
      <c r="P601">
        <v>-999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 t="s">
        <v>29</v>
      </c>
      <c r="W601" s="1">
        <v>36138</v>
      </c>
      <c r="AH601">
        <v>600</v>
      </c>
      <c r="AI601">
        <f t="shared" si="72"/>
        <v>27.209999999999994</v>
      </c>
      <c r="AJ601">
        <f t="shared" si="73"/>
        <v>36.33</v>
      </c>
      <c r="AK601" s="5">
        <f t="shared" si="74"/>
        <v>10.89</v>
      </c>
      <c r="AL601" s="3">
        <f t="shared" si="75"/>
        <v>5.6640288924558542</v>
      </c>
      <c r="AM601" s="3">
        <f t="shared" si="76"/>
        <v>5.2259711075441464</v>
      </c>
      <c r="AN601" s="3">
        <f t="shared" si="77"/>
        <v>0.10299999999999999</v>
      </c>
      <c r="AO601" s="3">
        <f t="shared" si="78"/>
        <v>0.78849999999999987</v>
      </c>
      <c r="AP601" s="3">
        <f t="shared" si="79"/>
        <v>0.78849999999999987</v>
      </c>
    </row>
    <row r="602" spans="1:42" x14ac:dyDescent="0.25">
      <c r="A602" t="s">
        <v>23</v>
      </c>
      <c r="B602" t="s">
        <v>24</v>
      </c>
      <c r="C602">
        <v>1994</v>
      </c>
      <c r="D602" t="s">
        <v>530</v>
      </c>
      <c r="E602" t="s">
        <v>650</v>
      </c>
      <c r="F602" t="s">
        <v>27</v>
      </c>
      <c r="G602">
        <v>14</v>
      </c>
      <c r="H602">
        <v>532355.5</v>
      </c>
      <c r="I602">
        <v>6192854.7000000002</v>
      </c>
      <c r="J602">
        <v>102.01</v>
      </c>
      <c r="K602">
        <v>1.41</v>
      </c>
      <c r="L602">
        <v>5.7000000000000002E-2</v>
      </c>
      <c r="M602" t="s">
        <v>28</v>
      </c>
      <c r="N602">
        <v>-999</v>
      </c>
      <c r="O602">
        <v>6.63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 t="s">
        <v>29</v>
      </c>
      <c r="W602" s="1">
        <v>36138</v>
      </c>
      <c r="AH602">
        <v>601</v>
      </c>
      <c r="AI602">
        <f t="shared" si="72"/>
        <v>27.010000000000005</v>
      </c>
      <c r="AJ602">
        <f t="shared" si="73"/>
        <v>36.409999999999997</v>
      </c>
      <c r="AK602" s="5">
        <f t="shared" si="74"/>
        <v>6.63</v>
      </c>
      <c r="AL602" s="3">
        <f t="shared" si="75"/>
        <v>5.6640288924558542</v>
      </c>
      <c r="AM602" s="3">
        <f t="shared" si="76"/>
        <v>0.96597110754414572</v>
      </c>
      <c r="AN602" s="3">
        <f t="shared" si="77"/>
        <v>5.7000000000000002E-2</v>
      </c>
      <c r="AO602" s="3">
        <f t="shared" si="78"/>
        <v>0.78849999999999987</v>
      </c>
      <c r="AP602" s="3">
        <f t="shared" si="79"/>
        <v>0.78849999999999987</v>
      </c>
    </row>
    <row r="603" spans="1:42" x14ac:dyDescent="0.25">
      <c r="A603" t="s">
        <v>23</v>
      </c>
      <c r="B603" t="s">
        <v>24</v>
      </c>
      <c r="C603">
        <v>1994</v>
      </c>
      <c r="D603" t="s">
        <v>530</v>
      </c>
      <c r="E603" t="s">
        <v>651</v>
      </c>
      <c r="F603" t="s">
        <v>27</v>
      </c>
      <c r="G603">
        <v>14</v>
      </c>
      <c r="H603">
        <v>532354.5</v>
      </c>
      <c r="I603">
        <v>6192855.7000000002</v>
      </c>
      <c r="J603">
        <v>100.5</v>
      </c>
      <c r="K603">
        <v>0.98</v>
      </c>
      <c r="L603">
        <v>0.10199999999999999</v>
      </c>
      <c r="M603" t="s">
        <v>33</v>
      </c>
      <c r="N603">
        <v>-999</v>
      </c>
      <c r="O603">
        <v>10.82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 t="s">
        <v>29</v>
      </c>
      <c r="W603" s="1">
        <v>36138</v>
      </c>
      <c r="AH603">
        <v>602</v>
      </c>
      <c r="AI603">
        <f t="shared" si="72"/>
        <v>25.5</v>
      </c>
      <c r="AJ603">
        <f t="shared" si="73"/>
        <v>35.980000000000004</v>
      </c>
      <c r="AK603" s="5">
        <f t="shared" si="74"/>
        <v>10.82</v>
      </c>
      <c r="AL603" s="3">
        <f t="shared" si="75"/>
        <v>5.6640288924558542</v>
      </c>
      <c r="AM603" s="3">
        <f t="shared" si="76"/>
        <v>5.1559711075441461</v>
      </c>
      <c r="AN603" s="3">
        <f t="shared" si="77"/>
        <v>0.10199999999999999</v>
      </c>
      <c r="AO603" s="3">
        <f t="shared" si="78"/>
        <v>0.78849999999999987</v>
      </c>
      <c r="AP603" s="3">
        <f t="shared" si="79"/>
        <v>0.78849999999999987</v>
      </c>
    </row>
    <row r="604" spans="1:42" x14ac:dyDescent="0.25">
      <c r="A604" t="s">
        <v>23</v>
      </c>
      <c r="B604" t="s">
        <v>24</v>
      </c>
      <c r="C604">
        <v>1994</v>
      </c>
      <c r="D604" t="s">
        <v>530</v>
      </c>
      <c r="E604" t="s">
        <v>652</v>
      </c>
      <c r="F604" t="s">
        <v>27</v>
      </c>
      <c r="G604">
        <v>14</v>
      </c>
      <c r="H604">
        <v>532355.5</v>
      </c>
      <c r="I604">
        <v>6192856.7000000002</v>
      </c>
      <c r="J604">
        <v>100.3</v>
      </c>
      <c r="K604">
        <v>2.88</v>
      </c>
      <c r="L604">
        <v>0.06</v>
      </c>
      <c r="M604" t="s">
        <v>33</v>
      </c>
      <c r="N604">
        <v>-999</v>
      </c>
      <c r="O604">
        <v>6.96</v>
      </c>
      <c r="P604">
        <v>-999</v>
      </c>
      <c r="Q604">
        <v>-999</v>
      </c>
      <c r="R604">
        <v>-999</v>
      </c>
      <c r="S604">
        <v>-999</v>
      </c>
      <c r="T604">
        <v>-999</v>
      </c>
      <c r="U604">
        <v>-999</v>
      </c>
      <c r="V604" t="s">
        <v>29</v>
      </c>
      <c r="W604" s="1">
        <v>36138</v>
      </c>
      <c r="AH604">
        <v>603</v>
      </c>
      <c r="AI604">
        <f t="shared" si="72"/>
        <v>25.299999999999997</v>
      </c>
      <c r="AJ604">
        <f t="shared" si="73"/>
        <v>37.880000000000003</v>
      </c>
      <c r="AK604" s="5">
        <f t="shared" si="74"/>
        <v>6.96</v>
      </c>
      <c r="AL604" s="3">
        <f t="shared" si="75"/>
        <v>5.6640288924558542</v>
      </c>
      <c r="AM604" s="3">
        <f t="shared" si="76"/>
        <v>1.2959711075441458</v>
      </c>
      <c r="AN604" s="3">
        <f t="shared" si="77"/>
        <v>0.06</v>
      </c>
      <c r="AO604" s="3">
        <f t="shared" si="78"/>
        <v>0.78849999999999987</v>
      </c>
      <c r="AP604" s="3">
        <f t="shared" si="79"/>
        <v>0.78849999999999987</v>
      </c>
    </row>
    <row r="605" spans="1:42" x14ac:dyDescent="0.25">
      <c r="A605" t="s">
        <v>23</v>
      </c>
      <c r="B605" t="s">
        <v>24</v>
      </c>
      <c r="C605">
        <v>1994</v>
      </c>
      <c r="D605" t="s">
        <v>530</v>
      </c>
      <c r="E605" t="s">
        <v>653</v>
      </c>
      <c r="F605" t="s">
        <v>27</v>
      </c>
      <c r="G605">
        <v>14</v>
      </c>
      <c r="H605">
        <v>532354.5</v>
      </c>
      <c r="I605">
        <v>6192856.7000000002</v>
      </c>
      <c r="J605">
        <v>99.81</v>
      </c>
      <c r="K605">
        <v>2.25</v>
      </c>
      <c r="L605">
        <v>6.5000000000000002E-2</v>
      </c>
      <c r="M605" t="s">
        <v>265</v>
      </c>
      <c r="N605">
        <v>-999</v>
      </c>
      <c r="O605">
        <v>7.5</v>
      </c>
      <c r="P605">
        <v>-999</v>
      </c>
      <c r="Q605">
        <v>-999</v>
      </c>
      <c r="R605">
        <v>-999</v>
      </c>
      <c r="S605">
        <v>-999</v>
      </c>
      <c r="T605">
        <v>-999</v>
      </c>
      <c r="U605">
        <v>-999</v>
      </c>
      <c r="V605" t="s">
        <v>29</v>
      </c>
      <c r="W605" s="1">
        <v>36138</v>
      </c>
      <c r="AH605">
        <v>604</v>
      </c>
      <c r="AI605">
        <f t="shared" si="72"/>
        <v>24.810000000000002</v>
      </c>
      <c r="AJ605">
        <f t="shared" si="73"/>
        <v>37.25</v>
      </c>
      <c r="AK605" s="5">
        <f t="shared" si="74"/>
        <v>7.5</v>
      </c>
      <c r="AL605" s="3">
        <f t="shared" si="75"/>
        <v>5.6640288924558542</v>
      </c>
      <c r="AM605" s="3">
        <f t="shared" si="76"/>
        <v>1.8359711075441458</v>
      </c>
      <c r="AN605" s="3">
        <f t="shared" si="77"/>
        <v>6.5000000000000002E-2</v>
      </c>
      <c r="AO605" s="3">
        <f t="shared" si="78"/>
        <v>0.78849999999999987</v>
      </c>
      <c r="AP605" s="3">
        <f t="shared" si="79"/>
        <v>0.78849999999999987</v>
      </c>
    </row>
    <row r="606" spans="1:42" x14ac:dyDescent="0.25">
      <c r="A606" t="s">
        <v>23</v>
      </c>
      <c r="B606" t="s">
        <v>24</v>
      </c>
      <c r="C606">
        <v>1994</v>
      </c>
      <c r="D606" t="s">
        <v>530</v>
      </c>
      <c r="E606" t="s">
        <v>654</v>
      </c>
      <c r="F606" t="s">
        <v>27</v>
      </c>
      <c r="G606">
        <v>14</v>
      </c>
      <c r="H606">
        <v>532354.5</v>
      </c>
      <c r="I606">
        <v>6192856.7000000002</v>
      </c>
      <c r="J606">
        <v>99.71</v>
      </c>
      <c r="K606">
        <v>2.61</v>
      </c>
      <c r="L606">
        <v>8.5000000000000006E-2</v>
      </c>
      <c r="M606" t="s">
        <v>31</v>
      </c>
      <c r="N606">
        <v>-999</v>
      </c>
      <c r="O606">
        <v>9.43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 t="s">
        <v>29</v>
      </c>
      <c r="W606" s="1">
        <v>36138</v>
      </c>
      <c r="AH606">
        <v>605</v>
      </c>
      <c r="AI606">
        <f t="shared" si="72"/>
        <v>24.709999999999994</v>
      </c>
      <c r="AJ606">
        <f t="shared" si="73"/>
        <v>37.61</v>
      </c>
      <c r="AK606" s="5">
        <f t="shared" si="74"/>
        <v>9.43</v>
      </c>
      <c r="AL606" s="3">
        <f t="shared" si="75"/>
        <v>5.6640288924558542</v>
      </c>
      <c r="AM606" s="3">
        <f t="shared" si="76"/>
        <v>3.7659711075441455</v>
      </c>
      <c r="AN606" s="3">
        <f t="shared" si="77"/>
        <v>8.5000000000000006E-2</v>
      </c>
      <c r="AO606" s="3">
        <f t="shared" si="78"/>
        <v>0.78849999999999987</v>
      </c>
      <c r="AP606" s="3">
        <f t="shared" si="79"/>
        <v>0.78849999999999987</v>
      </c>
    </row>
    <row r="607" spans="1:42" x14ac:dyDescent="0.25">
      <c r="A607" t="s">
        <v>23</v>
      </c>
      <c r="B607" t="s">
        <v>24</v>
      </c>
      <c r="C607">
        <v>1994</v>
      </c>
      <c r="D607" t="s">
        <v>530</v>
      </c>
      <c r="E607" t="s">
        <v>655</v>
      </c>
      <c r="F607" t="s">
        <v>27</v>
      </c>
      <c r="G607">
        <v>14</v>
      </c>
      <c r="H607">
        <v>532356.5</v>
      </c>
      <c r="I607">
        <v>6192857.7000000002</v>
      </c>
      <c r="J607">
        <v>100.49</v>
      </c>
      <c r="K607">
        <v>3.87</v>
      </c>
      <c r="L607">
        <v>8.4000000000000005E-2</v>
      </c>
      <c r="M607" t="s">
        <v>33</v>
      </c>
      <c r="N607">
        <v>-999</v>
      </c>
      <c r="O607">
        <v>9.34</v>
      </c>
      <c r="P607">
        <v>-999</v>
      </c>
      <c r="Q607">
        <v>-999</v>
      </c>
      <c r="R607">
        <v>-999</v>
      </c>
      <c r="S607">
        <v>-999</v>
      </c>
      <c r="T607">
        <v>-999</v>
      </c>
      <c r="U607">
        <v>-999</v>
      </c>
      <c r="V607" t="s">
        <v>29</v>
      </c>
      <c r="W607" s="1">
        <v>36138</v>
      </c>
      <c r="AH607">
        <v>606</v>
      </c>
      <c r="AI607">
        <f t="shared" si="72"/>
        <v>25.489999999999995</v>
      </c>
      <c r="AJ607">
        <f t="shared" si="73"/>
        <v>38.869999999999997</v>
      </c>
      <c r="AK607" s="5">
        <f t="shared" si="74"/>
        <v>9.34</v>
      </c>
      <c r="AL607" s="3">
        <f t="shared" si="75"/>
        <v>5.6640288924558542</v>
      </c>
      <c r="AM607" s="3">
        <f t="shared" si="76"/>
        <v>3.6759711075441457</v>
      </c>
      <c r="AN607" s="3">
        <f t="shared" si="77"/>
        <v>8.4000000000000005E-2</v>
      </c>
      <c r="AO607" s="3">
        <f t="shared" si="78"/>
        <v>0.78849999999999987</v>
      </c>
      <c r="AP607" s="3">
        <f t="shared" si="79"/>
        <v>0.78849999999999987</v>
      </c>
    </row>
    <row r="608" spans="1:42" x14ac:dyDescent="0.25">
      <c r="A608" t="s">
        <v>23</v>
      </c>
      <c r="B608" t="s">
        <v>24</v>
      </c>
      <c r="C608">
        <v>1994</v>
      </c>
      <c r="D608" t="s">
        <v>530</v>
      </c>
      <c r="E608" t="s">
        <v>656</v>
      </c>
      <c r="F608" t="s">
        <v>27</v>
      </c>
      <c r="G608">
        <v>14</v>
      </c>
      <c r="H608">
        <v>532356.5</v>
      </c>
      <c r="I608">
        <v>6192857.7000000002</v>
      </c>
      <c r="J608">
        <v>100.48</v>
      </c>
      <c r="K608">
        <v>3.63</v>
      </c>
      <c r="L608">
        <v>7.8E-2</v>
      </c>
      <c r="M608" t="s">
        <v>33</v>
      </c>
      <c r="N608">
        <v>-999</v>
      </c>
      <c r="O608">
        <v>8.7899999999999991</v>
      </c>
      <c r="P608">
        <v>-999</v>
      </c>
      <c r="Q608">
        <v>-999</v>
      </c>
      <c r="R608">
        <v>-999</v>
      </c>
      <c r="S608">
        <v>-999</v>
      </c>
      <c r="T608">
        <v>-999</v>
      </c>
      <c r="U608">
        <v>-999</v>
      </c>
      <c r="V608" t="s">
        <v>29</v>
      </c>
      <c r="W608" s="1">
        <v>36138</v>
      </c>
      <c r="AH608">
        <v>607</v>
      </c>
      <c r="AI608">
        <f t="shared" si="72"/>
        <v>25.480000000000004</v>
      </c>
      <c r="AJ608">
        <f t="shared" si="73"/>
        <v>38.630000000000003</v>
      </c>
      <c r="AK608" s="5">
        <f t="shared" si="74"/>
        <v>8.7899999999999991</v>
      </c>
      <c r="AL608" s="3">
        <f t="shared" si="75"/>
        <v>5.6640288924558542</v>
      </c>
      <c r="AM608" s="3">
        <f t="shared" si="76"/>
        <v>3.125971107544145</v>
      </c>
      <c r="AN608" s="3">
        <f t="shared" si="77"/>
        <v>7.8E-2</v>
      </c>
      <c r="AO608" s="3">
        <f t="shared" si="78"/>
        <v>0.78849999999999987</v>
      </c>
      <c r="AP608" s="3">
        <f t="shared" si="79"/>
        <v>0.78849999999999987</v>
      </c>
    </row>
    <row r="609" spans="1:42" x14ac:dyDescent="0.25">
      <c r="A609" t="s">
        <v>23</v>
      </c>
      <c r="B609" t="s">
        <v>24</v>
      </c>
      <c r="C609">
        <v>1994</v>
      </c>
      <c r="D609" t="s">
        <v>530</v>
      </c>
      <c r="E609" t="s">
        <v>657</v>
      </c>
      <c r="F609" t="s">
        <v>27</v>
      </c>
      <c r="G609">
        <v>14</v>
      </c>
      <c r="H609">
        <v>532355.5</v>
      </c>
      <c r="I609">
        <v>6192855.7000000002</v>
      </c>
      <c r="J609">
        <v>101.2</v>
      </c>
      <c r="K609">
        <v>2.56</v>
      </c>
      <c r="L609">
        <v>8.5000000000000006E-2</v>
      </c>
      <c r="M609" t="s">
        <v>33</v>
      </c>
      <c r="N609">
        <v>-999</v>
      </c>
      <c r="O609">
        <v>9.43</v>
      </c>
      <c r="P609">
        <v>-999</v>
      </c>
      <c r="Q609">
        <v>-999</v>
      </c>
      <c r="R609">
        <v>-999</v>
      </c>
      <c r="S609">
        <v>-999</v>
      </c>
      <c r="T609">
        <v>-999</v>
      </c>
      <c r="U609">
        <v>-999</v>
      </c>
      <c r="V609" t="s">
        <v>29</v>
      </c>
      <c r="W609" s="1">
        <v>36138</v>
      </c>
      <c r="AH609">
        <v>608</v>
      </c>
      <c r="AI609">
        <f t="shared" si="72"/>
        <v>26.200000000000003</v>
      </c>
      <c r="AJ609">
        <f t="shared" si="73"/>
        <v>37.56</v>
      </c>
      <c r="AK609" s="5">
        <f t="shared" si="74"/>
        <v>9.43</v>
      </c>
      <c r="AL609" s="3">
        <f t="shared" si="75"/>
        <v>5.6640288924558542</v>
      </c>
      <c r="AM609" s="3">
        <f t="shared" si="76"/>
        <v>3.7659711075441455</v>
      </c>
      <c r="AN609" s="3">
        <f t="shared" si="77"/>
        <v>8.5000000000000006E-2</v>
      </c>
      <c r="AO609" s="3">
        <f t="shared" si="78"/>
        <v>0.78849999999999987</v>
      </c>
      <c r="AP609" s="3">
        <f t="shared" si="79"/>
        <v>0.78849999999999987</v>
      </c>
    </row>
    <row r="610" spans="1:42" x14ac:dyDescent="0.25">
      <c r="A610" t="s">
        <v>23</v>
      </c>
      <c r="B610" t="s">
        <v>24</v>
      </c>
      <c r="C610">
        <v>1994</v>
      </c>
      <c r="D610" t="s">
        <v>530</v>
      </c>
      <c r="E610" t="s">
        <v>658</v>
      </c>
      <c r="F610" t="s">
        <v>27</v>
      </c>
      <c r="G610">
        <v>14</v>
      </c>
      <c r="H610">
        <v>532356.5</v>
      </c>
      <c r="I610">
        <v>6192856.7000000002</v>
      </c>
      <c r="J610">
        <v>101.4</v>
      </c>
      <c r="K610">
        <v>3.39</v>
      </c>
      <c r="L610">
        <v>7.8E-2</v>
      </c>
      <c r="M610" t="s">
        <v>265</v>
      </c>
      <c r="N610">
        <v>-999</v>
      </c>
      <c r="O610">
        <v>8.7899999999999991</v>
      </c>
      <c r="P610">
        <v>-999</v>
      </c>
      <c r="Q610">
        <v>-999</v>
      </c>
      <c r="R610">
        <v>-999</v>
      </c>
      <c r="S610">
        <v>-999</v>
      </c>
      <c r="T610">
        <v>-999</v>
      </c>
      <c r="U610">
        <v>-999</v>
      </c>
      <c r="V610" t="s">
        <v>29</v>
      </c>
      <c r="W610" s="1">
        <v>36138</v>
      </c>
      <c r="AH610">
        <v>609</v>
      </c>
      <c r="AI610">
        <f t="shared" si="72"/>
        <v>26.400000000000006</v>
      </c>
      <c r="AJ610">
        <f t="shared" si="73"/>
        <v>38.39</v>
      </c>
      <c r="AK610" s="5">
        <f t="shared" si="74"/>
        <v>8.7899999999999991</v>
      </c>
      <c r="AL610" s="3">
        <f t="shared" si="75"/>
        <v>5.6640288924558542</v>
      </c>
      <c r="AM610" s="3">
        <f t="shared" si="76"/>
        <v>3.125971107544145</v>
      </c>
      <c r="AN610" s="3">
        <f t="shared" si="77"/>
        <v>7.8E-2</v>
      </c>
      <c r="AO610" s="3">
        <f t="shared" si="78"/>
        <v>0.78849999999999987</v>
      </c>
      <c r="AP610" s="3">
        <f t="shared" si="79"/>
        <v>0.78849999999999987</v>
      </c>
    </row>
    <row r="611" spans="1:42" x14ac:dyDescent="0.25">
      <c r="A611" t="s">
        <v>23</v>
      </c>
      <c r="B611" t="s">
        <v>24</v>
      </c>
      <c r="C611">
        <v>1994</v>
      </c>
      <c r="D611" t="s">
        <v>530</v>
      </c>
      <c r="E611" t="s">
        <v>659</v>
      </c>
      <c r="F611" t="s">
        <v>27</v>
      </c>
      <c r="G611">
        <v>14</v>
      </c>
      <c r="H611">
        <v>532356.5</v>
      </c>
      <c r="I611">
        <v>6192855.7000000002</v>
      </c>
      <c r="J611">
        <v>102.36</v>
      </c>
      <c r="K611">
        <v>2.97</v>
      </c>
      <c r="L611">
        <v>0.115</v>
      </c>
      <c r="M611" t="s">
        <v>31</v>
      </c>
      <c r="N611">
        <v>-999</v>
      </c>
      <c r="O611">
        <v>11.71</v>
      </c>
      <c r="P611">
        <v>-999</v>
      </c>
      <c r="Q611">
        <v>-999</v>
      </c>
      <c r="R611">
        <v>-999</v>
      </c>
      <c r="S611">
        <v>-999</v>
      </c>
      <c r="T611">
        <v>-999</v>
      </c>
      <c r="U611">
        <v>-999</v>
      </c>
      <c r="V611" t="s">
        <v>29</v>
      </c>
      <c r="W611" s="1">
        <v>36138</v>
      </c>
      <c r="AH611">
        <v>610</v>
      </c>
      <c r="AI611">
        <f t="shared" si="72"/>
        <v>27.36</v>
      </c>
      <c r="AJ611">
        <f t="shared" si="73"/>
        <v>37.97</v>
      </c>
      <c r="AK611" s="5">
        <f t="shared" si="74"/>
        <v>11.71</v>
      </c>
      <c r="AL611" s="3">
        <f t="shared" si="75"/>
        <v>5.6640288924558542</v>
      </c>
      <c r="AM611" s="3">
        <f t="shared" si="76"/>
        <v>6.0459711075441467</v>
      </c>
      <c r="AN611" s="3">
        <f t="shared" si="77"/>
        <v>0.115</v>
      </c>
      <c r="AO611" s="3">
        <f t="shared" si="78"/>
        <v>0.78849999999999987</v>
      </c>
      <c r="AP611" s="3">
        <f t="shared" si="79"/>
        <v>0.78849999999999987</v>
      </c>
    </row>
    <row r="612" spans="1:42" x14ac:dyDescent="0.25">
      <c r="A612" t="s">
        <v>23</v>
      </c>
      <c r="B612" t="s">
        <v>24</v>
      </c>
      <c r="C612">
        <v>1994</v>
      </c>
      <c r="D612" t="s">
        <v>660</v>
      </c>
      <c r="E612" t="s">
        <v>661</v>
      </c>
      <c r="F612" t="s">
        <v>27</v>
      </c>
      <c r="G612">
        <v>14</v>
      </c>
      <c r="H612">
        <v>532344.5</v>
      </c>
      <c r="I612">
        <v>6192831.7000000002</v>
      </c>
      <c r="J612">
        <v>110.38</v>
      </c>
      <c r="K612">
        <v>-23.24</v>
      </c>
      <c r="L612">
        <v>3.5000000000000003E-2</v>
      </c>
      <c r="M612" t="s">
        <v>28</v>
      </c>
      <c r="N612">
        <v>-999</v>
      </c>
      <c r="O612">
        <v>3.98</v>
      </c>
      <c r="P612">
        <v>-999</v>
      </c>
      <c r="Q612">
        <v>-999</v>
      </c>
      <c r="R612">
        <v>-999</v>
      </c>
      <c r="S612">
        <v>-999</v>
      </c>
      <c r="T612">
        <v>-999</v>
      </c>
      <c r="U612">
        <v>-999</v>
      </c>
      <c r="V612" t="s">
        <v>29</v>
      </c>
      <c r="W612" s="1">
        <v>36138</v>
      </c>
      <c r="AH612">
        <v>611</v>
      </c>
      <c r="AI612">
        <f t="shared" si="72"/>
        <v>35.379999999999995</v>
      </c>
      <c r="AJ612">
        <f t="shared" si="73"/>
        <v>11.760000000000002</v>
      </c>
      <c r="AK612" s="5">
        <f t="shared" si="74"/>
        <v>3.98</v>
      </c>
      <c r="AL612" s="3">
        <f t="shared" si="75"/>
        <v>5.6640288924558542</v>
      </c>
      <c r="AM612" s="3">
        <f t="shared" si="76"/>
        <v>3.98</v>
      </c>
      <c r="AN612" s="3">
        <f t="shared" si="77"/>
        <v>3.5000000000000003E-2</v>
      </c>
      <c r="AO612" s="3">
        <f t="shared" si="78"/>
        <v>0.78849999999999987</v>
      </c>
      <c r="AP612" s="3">
        <f t="shared" si="79"/>
        <v>0.78849999999999987</v>
      </c>
    </row>
    <row r="613" spans="1:42" x14ac:dyDescent="0.25">
      <c r="A613" t="s">
        <v>23</v>
      </c>
      <c r="B613" t="s">
        <v>24</v>
      </c>
      <c r="C613">
        <v>1994</v>
      </c>
      <c r="D613" t="s">
        <v>660</v>
      </c>
      <c r="E613" t="s">
        <v>662</v>
      </c>
      <c r="F613" t="s">
        <v>27</v>
      </c>
      <c r="G613">
        <v>14</v>
      </c>
      <c r="H613">
        <v>532344.5</v>
      </c>
      <c r="I613">
        <v>6192820.7000000002</v>
      </c>
      <c r="J613">
        <v>118.3</v>
      </c>
      <c r="K613">
        <v>-30.09</v>
      </c>
      <c r="L613">
        <v>0.122</v>
      </c>
      <c r="M613" t="s">
        <v>33</v>
      </c>
      <c r="N613">
        <v>-999</v>
      </c>
      <c r="O613">
        <v>12.13</v>
      </c>
      <c r="P613">
        <v>-999</v>
      </c>
      <c r="Q613">
        <v>-999</v>
      </c>
      <c r="R613">
        <v>-999</v>
      </c>
      <c r="S613">
        <v>-999</v>
      </c>
      <c r="T613">
        <v>-999</v>
      </c>
      <c r="U613">
        <v>-999</v>
      </c>
      <c r="V613" t="s">
        <v>29</v>
      </c>
      <c r="W613" s="1">
        <v>36138</v>
      </c>
      <c r="AH613">
        <v>612</v>
      </c>
      <c r="AI613">
        <f t="shared" si="72"/>
        <v>43.3</v>
      </c>
      <c r="AJ613">
        <f t="shared" si="73"/>
        <v>4.91</v>
      </c>
      <c r="AK613" s="5">
        <f t="shared" si="74"/>
        <v>12.13</v>
      </c>
      <c r="AL613" s="3">
        <f t="shared" si="75"/>
        <v>5.6640288924558542</v>
      </c>
      <c r="AM613" s="3">
        <f t="shared" si="76"/>
        <v>6.4659711075441466</v>
      </c>
      <c r="AN613" s="3">
        <f t="shared" si="77"/>
        <v>0.122</v>
      </c>
      <c r="AO613" s="3">
        <f t="shared" si="78"/>
        <v>0.78849999999999987</v>
      </c>
      <c r="AP613" s="3">
        <f t="shared" si="79"/>
        <v>0.78849999999999987</v>
      </c>
    </row>
    <row r="614" spans="1:42" x14ac:dyDescent="0.25">
      <c r="A614" t="s">
        <v>23</v>
      </c>
      <c r="B614" t="s">
        <v>24</v>
      </c>
      <c r="C614">
        <v>1994</v>
      </c>
      <c r="D614" t="s">
        <v>660</v>
      </c>
      <c r="E614" t="s">
        <v>663</v>
      </c>
      <c r="F614" t="s">
        <v>27</v>
      </c>
      <c r="G614">
        <v>14</v>
      </c>
      <c r="H614">
        <v>532343.5</v>
      </c>
      <c r="I614">
        <v>6192821.7000000002</v>
      </c>
      <c r="J614">
        <v>117.13</v>
      </c>
      <c r="K614">
        <v>-30.53</v>
      </c>
      <c r="L614">
        <v>0.108</v>
      </c>
      <c r="M614" t="s">
        <v>33</v>
      </c>
      <c r="N614">
        <v>-999</v>
      </c>
      <c r="O614">
        <v>11.25</v>
      </c>
      <c r="P614">
        <v>-999</v>
      </c>
      <c r="Q614">
        <v>-999</v>
      </c>
      <c r="R614">
        <v>-999</v>
      </c>
      <c r="S614">
        <v>-999</v>
      </c>
      <c r="T614">
        <v>-999</v>
      </c>
      <c r="U614">
        <v>-999</v>
      </c>
      <c r="V614" t="s">
        <v>29</v>
      </c>
      <c r="W614" s="1">
        <v>36138</v>
      </c>
      <c r="AH614">
        <v>613</v>
      </c>
      <c r="AI614">
        <f t="shared" si="72"/>
        <v>42.129999999999995</v>
      </c>
      <c r="AJ614">
        <f t="shared" si="73"/>
        <v>4.4699999999999989</v>
      </c>
      <c r="AK614" s="5">
        <f t="shared" si="74"/>
        <v>11.25</v>
      </c>
      <c r="AL614" s="3">
        <f t="shared" si="75"/>
        <v>5.6640288924558542</v>
      </c>
      <c r="AM614" s="3">
        <f t="shared" si="76"/>
        <v>5.5859711075441458</v>
      </c>
      <c r="AN614" s="3">
        <f t="shared" si="77"/>
        <v>0.108</v>
      </c>
      <c r="AO614" s="3">
        <f t="shared" si="78"/>
        <v>0.78849999999999987</v>
      </c>
      <c r="AP614" s="3">
        <f t="shared" si="79"/>
        <v>0.78849999999999987</v>
      </c>
    </row>
    <row r="615" spans="1:42" x14ac:dyDescent="0.25">
      <c r="A615" t="s">
        <v>23</v>
      </c>
      <c r="B615" t="s">
        <v>24</v>
      </c>
      <c r="C615">
        <v>1994</v>
      </c>
      <c r="D615" t="s">
        <v>660</v>
      </c>
      <c r="E615" t="s">
        <v>664</v>
      </c>
      <c r="F615" t="s">
        <v>27</v>
      </c>
      <c r="G615">
        <v>14</v>
      </c>
      <c r="H615">
        <v>532343.5</v>
      </c>
      <c r="I615">
        <v>6192829.7000000002</v>
      </c>
      <c r="J615">
        <v>110.37</v>
      </c>
      <c r="K615">
        <v>-24.7</v>
      </c>
      <c r="L615">
        <v>0.13800000000000001</v>
      </c>
      <c r="M615" t="s">
        <v>33</v>
      </c>
      <c r="N615">
        <v>-999</v>
      </c>
      <c r="O615">
        <v>12.95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 t="s">
        <v>29</v>
      </c>
      <c r="W615" s="1">
        <v>36138</v>
      </c>
      <c r="AH615">
        <v>614</v>
      </c>
      <c r="AI615">
        <f t="shared" si="72"/>
        <v>35.370000000000005</v>
      </c>
      <c r="AJ615">
        <f t="shared" si="73"/>
        <v>10.3</v>
      </c>
      <c r="AK615" s="5">
        <f t="shared" si="74"/>
        <v>12.95</v>
      </c>
      <c r="AL615" s="3">
        <f t="shared" si="75"/>
        <v>5.6640288924558542</v>
      </c>
      <c r="AM615" s="3">
        <f t="shared" si="76"/>
        <v>7.2859711075441451</v>
      </c>
      <c r="AN615" s="3">
        <f t="shared" si="77"/>
        <v>0.13800000000000001</v>
      </c>
      <c r="AO615" s="3">
        <f t="shared" si="78"/>
        <v>0.78849999999999987</v>
      </c>
      <c r="AP615" s="3">
        <f t="shared" si="79"/>
        <v>0.78849999999999987</v>
      </c>
    </row>
    <row r="616" spans="1:42" x14ac:dyDescent="0.25">
      <c r="A616" t="s">
        <v>23</v>
      </c>
      <c r="B616" t="s">
        <v>24</v>
      </c>
      <c r="C616">
        <v>1994</v>
      </c>
      <c r="D616" t="s">
        <v>660</v>
      </c>
      <c r="E616" t="s">
        <v>665</v>
      </c>
      <c r="F616" t="s">
        <v>27</v>
      </c>
      <c r="G616">
        <v>14</v>
      </c>
      <c r="H616">
        <v>532343.5</v>
      </c>
      <c r="I616">
        <v>6192827.7000000002</v>
      </c>
      <c r="J616">
        <v>112.27</v>
      </c>
      <c r="K616">
        <v>-25.76</v>
      </c>
      <c r="L616">
        <v>0.11899999999999999</v>
      </c>
      <c r="M616" t="s">
        <v>33</v>
      </c>
      <c r="N616">
        <v>-999</v>
      </c>
      <c r="O616">
        <v>11.96</v>
      </c>
      <c r="P616">
        <v>-999</v>
      </c>
      <c r="Q616">
        <v>-999</v>
      </c>
      <c r="R616">
        <v>-999</v>
      </c>
      <c r="S616">
        <v>-999</v>
      </c>
      <c r="T616">
        <v>-999</v>
      </c>
      <c r="U616">
        <v>-999</v>
      </c>
      <c r="V616" t="s">
        <v>29</v>
      </c>
      <c r="W616" s="1">
        <v>36138</v>
      </c>
      <c r="AH616">
        <v>615</v>
      </c>
      <c r="AI616">
        <f t="shared" si="72"/>
        <v>37.269999999999996</v>
      </c>
      <c r="AJ616">
        <f t="shared" si="73"/>
        <v>9.2399999999999984</v>
      </c>
      <c r="AK616" s="5">
        <f t="shared" si="74"/>
        <v>11.96</v>
      </c>
      <c r="AL616" s="3">
        <f t="shared" si="75"/>
        <v>5.6640288924558542</v>
      </c>
      <c r="AM616" s="3">
        <f t="shared" si="76"/>
        <v>6.2959711075441467</v>
      </c>
      <c r="AN616" s="3">
        <f t="shared" si="77"/>
        <v>0.11899999999999999</v>
      </c>
      <c r="AO616" s="3">
        <f t="shared" si="78"/>
        <v>0.78849999999999987</v>
      </c>
      <c r="AP616" s="3">
        <f t="shared" si="79"/>
        <v>0.78849999999999987</v>
      </c>
    </row>
    <row r="617" spans="1:42" x14ac:dyDescent="0.25">
      <c r="A617" t="s">
        <v>23</v>
      </c>
      <c r="B617" t="s">
        <v>24</v>
      </c>
      <c r="C617">
        <v>1994</v>
      </c>
      <c r="D617" t="s">
        <v>660</v>
      </c>
      <c r="E617" t="s">
        <v>666</v>
      </c>
      <c r="F617" t="s">
        <v>27</v>
      </c>
      <c r="G617">
        <v>14</v>
      </c>
      <c r="H617">
        <v>532342.5</v>
      </c>
      <c r="I617">
        <v>6192829.7000000002</v>
      </c>
      <c r="J617">
        <v>110.49</v>
      </c>
      <c r="K617">
        <v>-25.53</v>
      </c>
      <c r="L617">
        <v>6.2E-2</v>
      </c>
      <c r="M617" t="s">
        <v>28</v>
      </c>
      <c r="N617">
        <v>-999</v>
      </c>
      <c r="O617">
        <v>7.18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 t="s">
        <v>29</v>
      </c>
      <c r="W617" s="1">
        <v>36138</v>
      </c>
      <c r="AH617">
        <v>616</v>
      </c>
      <c r="AI617">
        <f t="shared" si="72"/>
        <v>35.489999999999995</v>
      </c>
      <c r="AJ617">
        <f t="shared" si="73"/>
        <v>9.4699999999999989</v>
      </c>
      <c r="AK617" s="5">
        <f t="shared" si="74"/>
        <v>7.18</v>
      </c>
      <c r="AL617" s="3">
        <f t="shared" si="75"/>
        <v>5.6640288924558542</v>
      </c>
      <c r="AM617" s="3">
        <f t="shared" si="76"/>
        <v>1.5159711075441455</v>
      </c>
      <c r="AN617" s="3">
        <f t="shared" si="77"/>
        <v>6.2E-2</v>
      </c>
      <c r="AO617" s="3">
        <f t="shared" si="78"/>
        <v>0.78849999999999987</v>
      </c>
      <c r="AP617" s="3">
        <f t="shared" si="79"/>
        <v>0.78849999999999987</v>
      </c>
    </row>
    <row r="618" spans="1:42" x14ac:dyDescent="0.25">
      <c r="A618" t="s">
        <v>23</v>
      </c>
      <c r="B618" t="s">
        <v>24</v>
      </c>
      <c r="C618">
        <v>1994</v>
      </c>
      <c r="D618" t="s">
        <v>660</v>
      </c>
      <c r="E618" t="s">
        <v>667</v>
      </c>
      <c r="F618" t="s">
        <v>27</v>
      </c>
      <c r="G618">
        <v>14</v>
      </c>
      <c r="H618">
        <v>532340.5</v>
      </c>
      <c r="I618">
        <v>6192825.7000000002</v>
      </c>
      <c r="J618">
        <v>112.26</v>
      </c>
      <c r="K618">
        <v>-29.7</v>
      </c>
      <c r="L618">
        <v>7.2999999999999995E-2</v>
      </c>
      <c r="M618" t="s">
        <v>28</v>
      </c>
      <c r="N618">
        <v>-999</v>
      </c>
      <c r="O618">
        <v>8.31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 t="s">
        <v>29</v>
      </c>
      <c r="W618" s="1">
        <v>36138</v>
      </c>
      <c r="AH618">
        <v>617</v>
      </c>
      <c r="AI618">
        <f t="shared" si="72"/>
        <v>37.260000000000005</v>
      </c>
      <c r="AJ618">
        <f t="shared" si="73"/>
        <v>5.3000000000000007</v>
      </c>
      <c r="AK618" s="5">
        <f t="shared" si="74"/>
        <v>8.31</v>
      </c>
      <c r="AL618" s="3">
        <f t="shared" si="75"/>
        <v>5.6640288924558542</v>
      </c>
      <c r="AM618" s="3">
        <f t="shared" si="76"/>
        <v>2.6459711075441463</v>
      </c>
      <c r="AN618" s="3">
        <f t="shared" si="77"/>
        <v>7.2999999999999995E-2</v>
      </c>
      <c r="AO618" s="3">
        <f t="shared" si="78"/>
        <v>0.78849999999999987</v>
      </c>
      <c r="AP618" s="3">
        <f t="shared" si="79"/>
        <v>0.78849999999999987</v>
      </c>
    </row>
    <row r="619" spans="1:42" x14ac:dyDescent="0.25">
      <c r="A619" t="s">
        <v>23</v>
      </c>
      <c r="B619" t="s">
        <v>24</v>
      </c>
      <c r="C619">
        <v>1994</v>
      </c>
      <c r="D619" t="s">
        <v>660</v>
      </c>
      <c r="E619" t="s">
        <v>668</v>
      </c>
      <c r="F619" t="s">
        <v>27</v>
      </c>
      <c r="G619">
        <v>14</v>
      </c>
      <c r="H619">
        <v>532340.5</v>
      </c>
      <c r="I619">
        <v>6192825.7000000002</v>
      </c>
      <c r="J619">
        <v>111.63</v>
      </c>
      <c r="K619">
        <v>-29.92</v>
      </c>
      <c r="L619">
        <v>4.8000000000000001E-2</v>
      </c>
      <c r="M619" t="s">
        <v>28</v>
      </c>
      <c r="N619">
        <v>-999</v>
      </c>
      <c r="O619">
        <v>5.59</v>
      </c>
      <c r="P619">
        <v>-999</v>
      </c>
      <c r="Q619">
        <v>-999</v>
      </c>
      <c r="R619">
        <v>-999</v>
      </c>
      <c r="S619">
        <v>-999</v>
      </c>
      <c r="T619">
        <v>-999</v>
      </c>
      <c r="U619">
        <v>-999</v>
      </c>
      <c r="V619" t="s">
        <v>29</v>
      </c>
      <c r="W619" s="1">
        <v>36138</v>
      </c>
      <c r="AH619">
        <v>618</v>
      </c>
      <c r="AI619">
        <f t="shared" si="72"/>
        <v>36.629999999999995</v>
      </c>
      <c r="AJ619">
        <f t="shared" si="73"/>
        <v>5.0799999999999983</v>
      </c>
      <c r="AK619" s="5">
        <f t="shared" si="74"/>
        <v>5.59</v>
      </c>
      <c r="AL619" s="3">
        <f t="shared" si="75"/>
        <v>5.6640288924558542</v>
      </c>
      <c r="AM619" s="3">
        <f t="shared" si="76"/>
        <v>5.59</v>
      </c>
      <c r="AN619" s="3">
        <f t="shared" si="77"/>
        <v>4.8000000000000001E-2</v>
      </c>
      <c r="AO619" s="3">
        <f t="shared" si="78"/>
        <v>0.78849999999999987</v>
      </c>
      <c r="AP619" s="3">
        <f t="shared" si="79"/>
        <v>0.78849999999999987</v>
      </c>
    </row>
    <row r="620" spans="1:42" x14ac:dyDescent="0.25">
      <c r="A620" t="s">
        <v>23</v>
      </c>
      <c r="B620" t="s">
        <v>24</v>
      </c>
      <c r="C620">
        <v>1994</v>
      </c>
      <c r="D620" t="s">
        <v>660</v>
      </c>
      <c r="E620" t="s">
        <v>669</v>
      </c>
      <c r="F620" t="s">
        <v>27</v>
      </c>
      <c r="G620">
        <v>14</v>
      </c>
      <c r="H620">
        <v>532340.5</v>
      </c>
      <c r="I620">
        <v>6192825.7000000002</v>
      </c>
      <c r="J620">
        <v>111.47</v>
      </c>
      <c r="K620">
        <v>-29.97</v>
      </c>
      <c r="L620">
        <v>0.11899999999999999</v>
      </c>
      <c r="M620" t="s">
        <v>33</v>
      </c>
      <c r="N620">
        <v>-999</v>
      </c>
      <c r="O620">
        <v>11.96</v>
      </c>
      <c r="P620">
        <v>-999</v>
      </c>
      <c r="Q620">
        <v>-999</v>
      </c>
      <c r="R620">
        <v>-999</v>
      </c>
      <c r="S620">
        <v>-999</v>
      </c>
      <c r="T620">
        <v>-999</v>
      </c>
      <c r="U620">
        <v>-999</v>
      </c>
      <c r="V620" t="s">
        <v>29</v>
      </c>
      <c r="W620" s="1">
        <v>36138</v>
      </c>
      <c r="AH620">
        <v>619</v>
      </c>
      <c r="AI620">
        <f t="shared" si="72"/>
        <v>36.47</v>
      </c>
      <c r="AJ620">
        <f t="shared" si="73"/>
        <v>5.0300000000000011</v>
      </c>
      <c r="AK620" s="5">
        <f t="shared" si="74"/>
        <v>11.96</v>
      </c>
      <c r="AL620" s="3">
        <f t="shared" si="75"/>
        <v>5.6640288924558542</v>
      </c>
      <c r="AM620" s="3">
        <f t="shared" si="76"/>
        <v>6.2959711075441467</v>
      </c>
      <c r="AN620" s="3">
        <f t="shared" si="77"/>
        <v>0.11899999999999999</v>
      </c>
      <c r="AO620" s="3">
        <f t="shared" si="78"/>
        <v>0.78849999999999987</v>
      </c>
      <c r="AP620" s="3">
        <f t="shared" si="79"/>
        <v>0.78849999999999987</v>
      </c>
    </row>
    <row r="621" spans="1:42" x14ac:dyDescent="0.25">
      <c r="A621" t="s">
        <v>23</v>
      </c>
      <c r="B621" t="s">
        <v>24</v>
      </c>
      <c r="C621">
        <v>1994</v>
      </c>
      <c r="D621" t="s">
        <v>660</v>
      </c>
      <c r="E621" t="s">
        <v>670</v>
      </c>
      <c r="F621" t="s">
        <v>27</v>
      </c>
      <c r="G621">
        <v>14</v>
      </c>
      <c r="H621">
        <v>532339.5</v>
      </c>
      <c r="I621">
        <v>6192824.7000000002</v>
      </c>
      <c r="J621">
        <v>111.85</v>
      </c>
      <c r="K621">
        <v>-30.76</v>
      </c>
      <c r="L621">
        <v>9.0999999999999998E-2</v>
      </c>
      <c r="M621" t="s">
        <v>265</v>
      </c>
      <c r="N621">
        <v>-999</v>
      </c>
      <c r="O621">
        <v>9.9499999999999993</v>
      </c>
      <c r="P621">
        <v>-999</v>
      </c>
      <c r="Q621">
        <v>-999</v>
      </c>
      <c r="R621">
        <v>-999</v>
      </c>
      <c r="S621">
        <v>-999</v>
      </c>
      <c r="T621">
        <v>-999</v>
      </c>
      <c r="U621">
        <v>-999</v>
      </c>
      <c r="V621" t="s">
        <v>29</v>
      </c>
      <c r="W621" s="1">
        <v>36138</v>
      </c>
      <c r="AH621">
        <v>620</v>
      </c>
      <c r="AI621">
        <f t="shared" si="72"/>
        <v>36.849999999999994</v>
      </c>
      <c r="AJ621">
        <f t="shared" si="73"/>
        <v>4.2399999999999984</v>
      </c>
      <c r="AK621" s="5">
        <f t="shared" si="74"/>
        <v>9.9499999999999993</v>
      </c>
      <c r="AL621" s="3">
        <f t="shared" si="75"/>
        <v>5.6640288924558542</v>
      </c>
      <c r="AM621" s="3">
        <f t="shared" si="76"/>
        <v>4.2859711075441451</v>
      </c>
      <c r="AN621" s="3">
        <f t="shared" si="77"/>
        <v>9.0999999999999998E-2</v>
      </c>
      <c r="AO621" s="3">
        <f t="shared" si="78"/>
        <v>0.78849999999999987</v>
      </c>
      <c r="AP621" s="3">
        <f t="shared" si="79"/>
        <v>0.78849999999999987</v>
      </c>
    </row>
    <row r="622" spans="1:42" x14ac:dyDescent="0.25">
      <c r="A622" t="s">
        <v>23</v>
      </c>
      <c r="B622" t="s">
        <v>24</v>
      </c>
      <c r="C622">
        <v>1994</v>
      </c>
      <c r="D622" t="s">
        <v>671</v>
      </c>
      <c r="E622" t="s">
        <v>672</v>
      </c>
      <c r="F622" t="s">
        <v>27</v>
      </c>
      <c r="G622">
        <v>14</v>
      </c>
      <c r="H622">
        <v>532368.5</v>
      </c>
      <c r="I622">
        <v>6192868.7000000002</v>
      </c>
      <c r="J622">
        <v>101.38</v>
      </c>
      <c r="K622">
        <v>20.63</v>
      </c>
      <c r="L622">
        <v>6.8000000000000005E-2</v>
      </c>
      <c r="M622" t="s">
        <v>28</v>
      </c>
      <c r="N622">
        <v>-999</v>
      </c>
      <c r="O622">
        <v>7.81</v>
      </c>
      <c r="P622">
        <v>-999</v>
      </c>
      <c r="Q622">
        <v>-999</v>
      </c>
      <c r="R622">
        <v>-999</v>
      </c>
      <c r="S622">
        <v>-999</v>
      </c>
      <c r="T622">
        <v>-999</v>
      </c>
      <c r="U622">
        <v>-999</v>
      </c>
      <c r="V622" t="s">
        <v>29</v>
      </c>
      <c r="W622" s="1">
        <v>36138</v>
      </c>
      <c r="AH622">
        <v>621</v>
      </c>
      <c r="AI622">
        <f t="shared" si="72"/>
        <v>26.379999999999995</v>
      </c>
      <c r="AJ622">
        <f t="shared" si="73"/>
        <v>55.629999999999995</v>
      </c>
      <c r="AK622" s="5">
        <f t="shared" si="74"/>
        <v>7.81</v>
      </c>
      <c r="AL622" s="3">
        <f t="shared" si="75"/>
        <v>5.6640288924558542</v>
      </c>
      <c r="AM622" s="3">
        <f t="shared" si="76"/>
        <v>2.1459711075441454</v>
      </c>
      <c r="AN622" s="3">
        <f t="shared" si="77"/>
        <v>6.8000000000000005E-2</v>
      </c>
      <c r="AO622" s="3">
        <f t="shared" si="78"/>
        <v>0.78849999999999987</v>
      </c>
      <c r="AP622" s="3">
        <f t="shared" si="79"/>
        <v>0.78849999999999987</v>
      </c>
    </row>
    <row r="623" spans="1:42" x14ac:dyDescent="0.25">
      <c r="A623" t="s">
        <v>23</v>
      </c>
      <c r="B623" t="s">
        <v>24</v>
      </c>
      <c r="C623">
        <v>1994</v>
      </c>
      <c r="D623" t="s">
        <v>671</v>
      </c>
      <c r="E623" t="s">
        <v>673</v>
      </c>
      <c r="F623" t="s">
        <v>27</v>
      </c>
      <c r="G623">
        <v>14</v>
      </c>
      <c r="H623">
        <v>532373.5</v>
      </c>
      <c r="I623">
        <v>6192874.7000000002</v>
      </c>
      <c r="J623">
        <v>100.23</v>
      </c>
      <c r="K623">
        <v>28.68</v>
      </c>
      <c r="L623">
        <v>9.7000000000000003E-2</v>
      </c>
      <c r="M623" t="s">
        <v>265</v>
      </c>
      <c r="N623">
        <v>10.3</v>
      </c>
      <c r="O623">
        <v>10.43</v>
      </c>
      <c r="P623">
        <v>-999</v>
      </c>
      <c r="Q623">
        <v>5.4</v>
      </c>
      <c r="R623">
        <v>0.5</v>
      </c>
      <c r="S623">
        <v>0.9</v>
      </c>
      <c r="T623">
        <v>0.75</v>
      </c>
      <c r="U623">
        <v>0.75</v>
      </c>
      <c r="V623" t="s">
        <v>29</v>
      </c>
      <c r="W623" s="1">
        <v>36138</v>
      </c>
      <c r="AH623">
        <v>622</v>
      </c>
      <c r="AI623">
        <f t="shared" si="72"/>
        <v>25.230000000000004</v>
      </c>
      <c r="AJ623">
        <f t="shared" si="73"/>
        <v>63.68</v>
      </c>
      <c r="AK623" s="5">
        <f t="shared" si="74"/>
        <v>10.3</v>
      </c>
      <c r="AL623" s="3">
        <f t="shared" si="75"/>
        <v>4.9000000000000004</v>
      </c>
      <c r="AM623" s="3">
        <f t="shared" si="76"/>
        <v>5.4</v>
      </c>
      <c r="AN623" s="3">
        <f t="shared" si="77"/>
        <v>9.7000000000000003E-2</v>
      </c>
      <c r="AO623" s="3">
        <f t="shared" si="78"/>
        <v>0.51265241636024694</v>
      </c>
      <c r="AP623" s="3">
        <f t="shared" si="79"/>
        <v>0.51265241636024694</v>
      </c>
    </row>
    <row r="624" spans="1:42" x14ac:dyDescent="0.25">
      <c r="A624" t="s">
        <v>23</v>
      </c>
      <c r="B624" t="s">
        <v>24</v>
      </c>
      <c r="C624">
        <v>1994</v>
      </c>
      <c r="D624" t="s">
        <v>671</v>
      </c>
      <c r="E624" t="s">
        <v>674</v>
      </c>
      <c r="F624" t="s">
        <v>27</v>
      </c>
      <c r="G624">
        <v>14</v>
      </c>
      <c r="H624">
        <v>532374.5</v>
      </c>
      <c r="I624">
        <v>6192863.7000000002</v>
      </c>
      <c r="J624">
        <v>109.07</v>
      </c>
      <c r="K624">
        <v>20.87</v>
      </c>
      <c r="L624">
        <v>3.3000000000000002E-2</v>
      </c>
      <c r="M624" t="s">
        <v>28</v>
      </c>
      <c r="N624">
        <v>10.4</v>
      </c>
      <c r="O624">
        <v>3.72</v>
      </c>
      <c r="P624">
        <v>-999</v>
      </c>
      <c r="Q624">
        <v>3</v>
      </c>
      <c r="R624">
        <v>0.7</v>
      </c>
      <c r="S624">
        <v>0.9</v>
      </c>
      <c r="T624">
        <v>0.7</v>
      </c>
      <c r="U624">
        <v>0.7</v>
      </c>
      <c r="V624" t="s">
        <v>29</v>
      </c>
      <c r="W624" s="1">
        <v>36138</v>
      </c>
      <c r="AH624">
        <v>623</v>
      </c>
      <c r="AI624">
        <f t="shared" si="72"/>
        <v>34.069999999999993</v>
      </c>
      <c r="AJ624">
        <f t="shared" si="73"/>
        <v>55.870000000000005</v>
      </c>
      <c r="AK624" s="5">
        <f t="shared" si="74"/>
        <v>10.4</v>
      </c>
      <c r="AL624" s="3">
        <f t="shared" si="75"/>
        <v>7.4</v>
      </c>
      <c r="AM624" s="3">
        <f t="shared" si="76"/>
        <v>3</v>
      </c>
      <c r="AN624" s="3">
        <f t="shared" si="77"/>
        <v>3.3000000000000002E-2</v>
      </c>
      <c r="AO624" s="3">
        <f t="shared" si="78"/>
        <v>0.53033008588991071</v>
      </c>
      <c r="AP624" s="3">
        <f t="shared" si="79"/>
        <v>0.53033008588991071</v>
      </c>
    </row>
    <row r="625" spans="1:42" x14ac:dyDescent="0.25">
      <c r="A625" t="s">
        <v>23</v>
      </c>
      <c r="B625" t="s">
        <v>24</v>
      </c>
      <c r="C625">
        <v>1994</v>
      </c>
      <c r="D625" t="s">
        <v>671</v>
      </c>
      <c r="E625" t="s">
        <v>675</v>
      </c>
      <c r="F625" t="s">
        <v>27</v>
      </c>
      <c r="G625">
        <v>14</v>
      </c>
      <c r="H625">
        <v>532375.5</v>
      </c>
      <c r="I625">
        <v>6192864.7000000002</v>
      </c>
      <c r="J625">
        <v>108.79</v>
      </c>
      <c r="K625">
        <v>22.16</v>
      </c>
      <c r="L625">
        <v>0.14199999999999999</v>
      </c>
      <c r="M625" t="s">
        <v>33</v>
      </c>
      <c r="N625">
        <v>-999</v>
      </c>
      <c r="O625">
        <v>13.12</v>
      </c>
      <c r="P625">
        <v>-999</v>
      </c>
      <c r="Q625">
        <v>-999</v>
      </c>
      <c r="R625">
        <v>-999</v>
      </c>
      <c r="S625">
        <v>-999</v>
      </c>
      <c r="T625">
        <v>-999</v>
      </c>
      <c r="U625">
        <v>-999</v>
      </c>
      <c r="V625" t="s">
        <v>29</v>
      </c>
      <c r="W625" s="1">
        <v>36138</v>
      </c>
      <c r="AH625">
        <v>624</v>
      </c>
      <c r="AI625">
        <f t="shared" si="72"/>
        <v>33.790000000000006</v>
      </c>
      <c r="AJ625">
        <f t="shared" si="73"/>
        <v>57.16</v>
      </c>
      <c r="AK625" s="5">
        <f t="shared" si="74"/>
        <v>13.12</v>
      </c>
      <c r="AL625" s="3">
        <f t="shared" si="75"/>
        <v>5.6640288924558542</v>
      </c>
      <c r="AM625" s="3">
        <f t="shared" si="76"/>
        <v>7.455971107544145</v>
      </c>
      <c r="AN625" s="3">
        <f t="shared" si="77"/>
        <v>0.14199999999999999</v>
      </c>
      <c r="AO625" s="3">
        <f t="shared" si="78"/>
        <v>0.78849999999999987</v>
      </c>
      <c r="AP625" s="3">
        <f t="shared" si="79"/>
        <v>0.78849999999999987</v>
      </c>
    </row>
    <row r="626" spans="1:42" x14ac:dyDescent="0.25">
      <c r="A626" t="s">
        <v>23</v>
      </c>
      <c r="B626" t="s">
        <v>24</v>
      </c>
      <c r="C626">
        <v>1994</v>
      </c>
      <c r="D626" t="s">
        <v>671</v>
      </c>
      <c r="E626" t="s">
        <v>676</v>
      </c>
      <c r="F626" t="s">
        <v>27</v>
      </c>
      <c r="G626">
        <v>14</v>
      </c>
      <c r="H626">
        <v>532374.5</v>
      </c>
      <c r="I626">
        <v>6192865.7000000002</v>
      </c>
      <c r="J626">
        <v>107.56</v>
      </c>
      <c r="K626">
        <v>22.68</v>
      </c>
      <c r="L626">
        <v>9.6000000000000002E-2</v>
      </c>
      <c r="M626" t="s">
        <v>28</v>
      </c>
      <c r="N626">
        <v>-999</v>
      </c>
      <c r="O626">
        <v>10.35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 t="s">
        <v>29</v>
      </c>
      <c r="W626" s="1">
        <v>36138</v>
      </c>
      <c r="AH626">
        <v>625</v>
      </c>
      <c r="AI626">
        <f t="shared" si="72"/>
        <v>32.56</v>
      </c>
      <c r="AJ626">
        <f t="shared" si="73"/>
        <v>57.68</v>
      </c>
      <c r="AK626" s="5">
        <f t="shared" si="74"/>
        <v>10.35</v>
      </c>
      <c r="AL626" s="3">
        <f t="shared" si="75"/>
        <v>5.6640288924558542</v>
      </c>
      <c r="AM626" s="3">
        <f t="shared" si="76"/>
        <v>4.6859711075441455</v>
      </c>
      <c r="AN626" s="3">
        <f t="shared" si="77"/>
        <v>9.6000000000000002E-2</v>
      </c>
      <c r="AO626" s="3">
        <f t="shared" si="78"/>
        <v>0.78849999999999987</v>
      </c>
      <c r="AP626" s="3">
        <f t="shared" si="79"/>
        <v>0.78849999999999987</v>
      </c>
    </row>
    <row r="627" spans="1:42" x14ac:dyDescent="0.25">
      <c r="A627" t="s">
        <v>23</v>
      </c>
      <c r="B627" t="s">
        <v>24</v>
      </c>
      <c r="C627">
        <v>1994</v>
      </c>
      <c r="D627" t="s">
        <v>671</v>
      </c>
      <c r="E627" t="s">
        <v>677</v>
      </c>
      <c r="F627" t="s">
        <v>27</v>
      </c>
      <c r="G627">
        <v>14</v>
      </c>
      <c r="H627">
        <v>532374.5</v>
      </c>
      <c r="I627">
        <v>6192865.7000000002</v>
      </c>
      <c r="J627">
        <v>107.19</v>
      </c>
      <c r="K627">
        <v>22.77</v>
      </c>
      <c r="L627">
        <v>0.128</v>
      </c>
      <c r="M627" t="s">
        <v>33</v>
      </c>
      <c r="N627">
        <v>-999</v>
      </c>
      <c r="O627">
        <v>12.47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 t="s">
        <v>29</v>
      </c>
      <c r="W627" s="1">
        <v>36138</v>
      </c>
      <c r="AH627">
        <v>626</v>
      </c>
      <c r="AI627">
        <f t="shared" si="72"/>
        <v>32.19</v>
      </c>
      <c r="AJ627">
        <f t="shared" si="73"/>
        <v>57.769999999999996</v>
      </c>
      <c r="AK627" s="5">
        <f t="shared" si="74"/>
        <v>12.47</v>
      </c>
      <c r="AL627" s="3">
        <f t="shared" si="75"/>
        <v>5.6640288924558542</v>
      </c>
      <c r="AM627" s="3">
        <f t="shared" si="76"/>
        <v>6.8059711075441465</v>
      </c>
      <c r="AN627" s="3">
        <f t="shared" si="77"/>
        <v>0.128</v>
      </c>
      <c r="AO627" s="3">
        <f t="shared" si="78"/>
        <v>0.78849999999999987</v>
      </c>
      <c r="AP627" s="3">
        <f t="shared" si="79"/>
        <v>0.78849999999999987</v>
      </c>
    </row>
    <row r="628" spans="1:42" x14ac:dyDescent="0.25">
      <c r="A628" t="s">
        <v>23</v>
      </c>
      <c r="B628" t="s">
        <v>24</v>
      </c>
      <c r="C628">
        <v>1994</v>
      </c>
      <c r="D628" t="s">
        <v>671</v>
      </c>
      <c r="E628" t="s">
        <v>678</v>
      </c>
      <c r="F628" t="s">
        <v>27</v>
      </c>
      <c r="G628">
        <v>14</v>
      </c>
      <c r="H628">
        <v>532372.5</v>
      </c>
      <c r="I628">
        <v>6192866.7000000002</v>
      </c>
      <c r="J628">
        <v>105.7</v>
      </c>
      <c r="K628">
        <v>22.2</v>
      </c>
      <c r="L628">
        <v>6.3E-2</v>
      </c>
      <c r="M628" t="s">
        <v>28</v>
      </c>
      <c r="N628">
        <v>-999</v>
      </c>
      <c r="O628">
        <v>7.29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 t="s">
        <v>29</v>
      </c>
      <c r="W628" s="1">
        <v>36138</v>
      </c>
      <c r="AH628">
        <v>627</v>
      </c>
      <c r="AI628">
        <f t="shared" si="72"/>
        <v>30.700000000000003</v>
      </c>
      <c r="AJ628">
        <f t="shared" si="73"/>
        <v>57.2</v>
      </c>
      <c r="AK628" s="5">
        <f t="shared" si="74"/>
        <v>7.29</v>
      </c>
      <c r="AL628" s="3">
        <f t="shared" si="75"/>
        <v>5.6640288924558542</v>
      </c>
      <c r="AM628" s="3">
        <f t="shared" si="76"/>
        <v>1.6259711075441459</v>
      </c>
      <c r="AN628" s="3">
        <f t="shared" si="77"/>
        <v>6.3E-2</v>
      </c>
      <c r="AO628" s="3">
        <f t="shared" si="78"/>
        <v>0.78849999999999987</v>
      </c>
      <c r="AP628" s="3">
        <f t="shared" si="79"/>
        <v>0.78849999999999987</v>
      </c>
    </row>
    <row r="629" spans="1:42" x14ac:dyDescent="0.25">
      <c r="A629" t="s">
        <v>23</v>
      </c>
      <c r="B629" t="s">
        <v>24</v>
      </c>
      <c r="C629">
        <v>1994</v>
      </c>
      <c r="D629" t="s">
        <v>671</v>
      </c>
      <c r="E629" t="s">
        <v>679</v>
      </c>
      <c r="F629" t="s">
        <v>27</v>
      </c>
      <c r="G629">
        <v>14</v>
      </c>
      <c r="H629">
        <v>532371.5</v>
      </c>
      <c r="I629">
        <v>6192865.7000000002</v>
      </c>
      <c r="J629">
        <v>105.34</v>
      </c>
      <c r="K629">
        <v>20.48</v>
      </c>
      <c r="L629">
        <v>0.128</v>
      </c>
      <c r="M629" t="s">
        <v>33</v>
      </c>
      <c r="N629">
        <v>-999</v>
      </c>
      <c r="O629">
        <v>12.47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 t="s">
        <v>29</v>
      </c>
      <c r="W629" s="1">
        <v>36138</v>
      </c>
      <c r="AH629">
        <v>628</v>
      </c>
      <c r="AI629">
        <f t="shared" si="72"/>
        <v>30.340000000000003</v>
      </c>
      <c r="AJ629">
        <f t="shared" si="73"/>
        <v>55.480000000000004</v>
      </c>
      <c r="AK629" s="5">
        <f t="shared" si="74"/>
        <v>12.47</v>
      </c>
      <c r="AL629" s="3">
        <f t="shared" si="75"/>
        <v>5.6640288924558542</v>
      </c>
      <c r="AM629" s="3">
        <f t="shared" si="76"/>
        <v>6.8059711075441465</v>
      </c>
      <c r="AN629" s="3">
        <f t="shared" si="77"/>
        <v>0.128</v>
      </c>
      <c r="AO629" s="3">
        <f t="shared" si="78"/>
        <v>0.78849999999999987</v>
      </c>
      <c r="AP629" s="3">
        <f t="shared" si="79"/>
        <v>0.78849999999999987</v>
      </c>
    </row>
    <row r="630" spans="1:42" x14ac:dyDescent="0.25">
      <c r="A630" t="s">
        <v>23</v>
      </c>
      <c r="B630" t="s">
        <v>24</v>
      </c>
      <c r="C630">
        <v>1994</v>
      </c>
      <c r="D630" t="s">
        <v>671</v>
      </c>
      <c r="E630" t="s">
        <v>680</v>
      </c>
      <c r="F630" t="s">
        <v>27</v>
      </c>
      <c r="G630">
        <v>14</v>
      </c>
      <c r="H630">
        <v>532370.5</v>
      </c>
      <c r="I630">
        <v>6192866.7000000002</v>
      </c>
      <c r="J630">
        <v>103.58</v>
      </c>
      <c r="K630">
        <v>20.83</v>
      </c>
      <c r="L630">
        <v>4.2000000000000003E-2</v>
      </c>
      <c r="M630" t="s">
        <v>28</v>
      </c>
      <c r="N630">
        <v>-999</v>
      </c>
      <c r="O630">
        <v>4.8600000000000003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 t="s">
        <v>29</v>
      </c>
      <c r="W630" s="1">
        <v>36138</v>
      </c>
      <c r="AH630">
        <v>629</v>
      </c>
      <c r="AI630">
        <f t="shared" si="72"/>
        <v>28.58</v>
      </c>
      <c r="AJ630">
        <f t="shared" si="73"/>
        <v>55.83</v>
      </c>
      <c r="AK630" s="5">
        <f t="shared" si="74"/>
        <v>4.8600000000000003</v>
      </c>
      <c r="AL630" s="3">
        <f t="shared" si="75"/>
        <v>5.6640288924558542</v>
      </c>
      <c r="AM630" s="3">
        <f t="shared" si="76"/>
        <v>4.8600000000000003</v>
      </c>
      <c r="AN630" s="3">
        <f t="shared" si="77"/>
        <v>4.2000000000000003E-2</v>
      </c>
      <c r="AO630" s="3">
        <f t="shared" si="78"/>
        <v>0.78849999999999987</v>
      </c>
      <c r="AP630" s="3">
        <f t="shared" si="79"/>
        <v>0.78849999999999987</v>
      </c>
    </row>
    <row r="631" spans="1:42" x14ac:dyDescent="0.25">
      <c r="A631" t="s">
        <v>23</v>
      </c>
      <c r="B631" t="s">
        <v>24</v>
      </c>
      <c r="C631">
        <v>1994</v>
      </c>
      <c r="D631" t="s">
        <v>671</v>
      </c>
      <c r="E631" t="s">
        <v>681</v>
      </c>
      <c r="F631" t="s">
        <v>27</v>
      </c>
      <c r="G631">
        <v>14</v>
      </c>
      <c r="H631">
        <v>532368.5</v>
      </c>
      <c r="I631">
        <v>6192868.7000000002</v>
      </c>
      <c r="J631">
        <v>101.27</v>
      </c>
      <c r="K631">
        <v>20.63</v>
      </c>
      <c r="L631">
        <v>0.114</v>
      </c>
      <c r="M631" t="s">
        <v>33</v>
      </c>
      <c r="N631">
        <v>-999</v>
      </c>
      <c r="O631">
        <v>11.65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 t="s">
        <v>29</v>
      </c>
      <c r="W631" s="1">
        <v>36138</v>
      </c>
      <c r="AH631">
        <v>630</v>
      </c>
      <c r="AI631">
        <f t="shared" si="72"/>
        <v>26.269999999999996</v>
      </c>
      <c r="AJ631">
        <f t="shared" si="73"/>
        <v>55.629999999999995</v>
      </c>
      <c r="AK631" s="5">
        <f t="shared" si="74"/>
        <v>11.65</v>
      </c>
      <c r="AL631" s="3">
        <f t="shared" si="75"/>
        <v>5.6640288924558542</v>
      </c>
      <c r="AM631" s="3">
        <f t="shared" si="76"/>
        <v>5.9859711075441462</v>
      </c>
      <c r="AN631" s="3">
        <f t="shared" si="77"/>
        <v>0.114</v>
      </c>
      <c r="AO631" s="3">
        <f t="shared" si="78"/>
        <v>0.78849999999999987</v>
      </c>
      <c r="AP631" s="3">
        <f t="shared" si="79"/>
        <v>0.78849999999999987</v>
      </c>
    </row>
    <row r="632" spans="1:42" x14ac:dyDescent="0.25">
      <c r="A632" t="s">
        <v>23</v>
      </c>
      <c r="B632" t="s">
        <v>24</v>
      </c>
      <c r="C632">
        <v>1994</v>
      </c>
      <c r="D632" t="s">
        <v>671</v>
      </c>
      <c r="E632" t="s">
        <v>682</v>
      </c>
      <c r="F632" t="s">
        <v>27</v>
      </c>
      <c r="G632">
        <v>14</v>
      </c>
      <c r="H632">
        <v>532370.5</v>
      </c>
      <c r="I632">
        <v>6192866.7000000002</v>
      </c>
      <c r="J632">
        <v>103.79</v>
      </c>
      <c r="K632">
        <v>20.29</v>
      </c>
      <c r="L632">
        <v>0.13300000000000001</v>
      </c>
      <c r="M632" t="s">
        <v>33</v>
      </c>
      <c r="N632">
        <v>-999</v>
      </c>
      <c r="O632">
        <v>12.72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 t="s">
        <v>29</v>
      </c>
      <c r="W632" s="1">
        <v>36138</v>
      </c>
      <c r="AH632">
        <v>631</v>
      </c>
      <c r="AI632">
        <f t="shared" si="72"/>
        <v>28.790000000000006</v>
      </c>
      <c r="AJ632">
        <f t="shared" si="73"/>
        <v>55.29</v>
      </c>
      <c r="AK632" s="5">
        <f t="shared" si="74"/>
        <v>12.72</v>
      </c>
      <c r="AL632" s="3">
        <f t="shared" si="75"/>
        <v>5.6640288924558542</v>
      </c>
      <c r="AM632" s="3">
        <f t="shared" si="76"/>
        <v>7.0559711075441465</v>
      </c>
      <c r="AN632" s="3">
        <f t="shared" si="77"/>
        <v>0.13300000000000001</v>
      </c>
      <c r="AO632" s="3">
        <f t="shared" si="78"/>
        <v>0.78849999999999987</v>
      </c>
      <c r="AP632" s="3">
        <f t="shared" si="79"/>
        <v>0.78849999999999987</v>
      </c>
    </row>
    <row r="633" spans="1:42" x14ac:dyDescent="0.25">
      <c r="A633" t="s">
        <v>23</v>
      </c>
      <c r="B633" t="s">
        <v>24</v>
      </c>
      <c r="C633">
        <v>1994</v>
      </c>
      <c r="D633" t="s">
        <v>671</v>
      </c>
      <c r="E633" t="s">
        <v>683</v>
      </c>
      <c r="F633" t="s">
        <v>27</v>
      </c>
      <c r="G633">
        <v>14</v>
      </c>
      <c r="H633">
        <v>532369.5</v>
      </c>
      <c r="I633">
        <v>6192868.7000000002</v>
      </c>
      <c r="J633">
        <v>101.46</v>
      </c>
      <c r="K633">
        <v>21.26</v>
      </c>
      <c r="L633">
        <v>8.5000000000000006E-2</v>
      </c>
      <c r="M633" t="s">
        <v>28</v>
      </c>
      <c r="N633">
        <v>-999</v>
      </c>
      <c r="O633">
        <v>9.43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 t="s">
        <v>29</v>
      </c>
      <c r="W633" s="1">
        <v>36138</v>
      </c>
      <c r="AH633">
        <v>632</v>
      </c>
      <c r="AI633">
        <f t="shared" si="72"/>
        <v>26.459999999999994</v>
      </c>
      <c r="AJ633">
        <f t="shared" si="73"/>
        <v>56.260000000000005</v>
      </c>
      <c r="AK633" s="5">
        <f t="shared" si="74"/>
        <v>9.43</v>
      </c>
      <c r="AL633" s="3">
        <f t="shared" si="75"/>
        <v>5.6640288924558542</v>
      </c>
      <c r="AM633" s="3">
        <f t="shared" si="76"/>
        <v>3.7659711075441455</v>
      </c>
      <c r="AN633" s="3">
        <f t="shared" si="77"/>
        <v>8.5000000000000006E-2</v>
      </c>
      <c r="AO633" s="3">
        <f t="shared" si="78"/>
        <v>0.78849999999999987</v>
      </c>
      <c r="AP633" s="3">
        <f t="shared" si="79"/>
        <v>0.78849999999999987</v>
      </c>
    </row>
    <row r="634" spans="1:42" x14ac:dyDescent="0.25">
      <c r="A634" t="s">
        <v>23</v>
      </c>
      <c r="B634" t="s">
        <v>24</v>
      </c>
      <c r="C634">
        <v>1994</v>
      </c>
      <c r="D634" t="s">
        <v>671</v>
      </c>
      <c r="E634" t="s">
        <v>684</v>
      </c>
      <c r="F634" t="s">
        <v>27</v>
      </c>
      <c r="G634">
        <v>14</v>
      </c>
      <c r="H634">
        <v>532369.5</v>
      </c>
      <c r="I634">
        <v>6192869.7000000002</v>
      </c>
      <c r="J634">
        <v>101.19</v>
      </c>
      <c r="K634">
        <v>21.31</v>
      </c>
      <c r="L634">
        <v>0.105</v>
      </c>
      <c r="M634" t="s">
        <v>33</v>
      </c>
      <c r="N634">
        <v>-999</v>
      </c>
      <c r="O634">
        <v>11.03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 t="s">
        <v>29</v>
      </c>
      <c r="W634" s="1">
        <v>36138</v>
      </c>
      <c r="AH634">
        <v>633</v>
      </c>
      <c r="AI634">
        <f t="shared" si="72"/>
        <v>26.189999999999998</v>
      </c>
      <c r="AJ634">
        <f t="shared" si="73"/>
        <v>56.31</v>
      </c>
      <c r="AK634" s="5">
        <f t="shared" si="74"/>
        <v>11.03</v>
      </c>
      <c r="AL634" s="3">
        <f t="shared" si="75"/>
        <v>5.6640288924558542</v>
      </c>
      <c r="AM634" s="3">
        <f t="shared" si="76"/>
        <v>5.3659711075441452</v>
      </c>
      <c r="AN634" s="3">
        <f t="shared" si="77"/>
        <v>0.105</v>
      </c>
      <c r="AO634" s="3">
        <f t="shared" si="78"/>
        <v>0.78849999999999987</v>
      </c>
      <c r="AP634" s="3">
        <f t="shared" si="79"/>
        <v>0.78849999999999987</v>
      </c>
    </row>
    <row r="635" spans="1:42" x14ac:dyDescent="0.25">
      <c r="A635" t="s">
        <v>23</v>
      </c>
      <c r="B635" t="s">
        <v>24</v>
      </c>
      <c r="C635">
        <v>1994</v>
      </c>
      <c r="D635" t="s">
        <v>671</v>
      </c>
      <c r="E635" t="s">
        <v>685</v>
      </c>
      <c r="F635" t="s">
        <v>27</v>
      </c>
      <c r="G635">
        <v>14</v>
      </c>
      <c r="H635">
        <v>532369.5</v>
      </c>
      <c r="I635">
        <v>6192869.7000000002</v>
      </c>
      <c r="J635">
        <v>101.3</v>
      </c>
      <c r="K635">
        <v>21.7</v>
      </c>
      <c r="L635">
        <v>0.14699999999999999</v>
      </c>
      <c r="M635" t="s">
        <v>33</v>
      </c>
      <c r="N635">
        <v>-999</v>
      </c>
      <c r="O635">
        <v>13.31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 t="s">
        <v>29</v>
      </c>
      <c r="W635" s="1">
        <v>36138</v>
      </c>
      <c r="AH635">
        <v>634</v>
      </c>
      <c r="AI635">
        <f t="shared" si="72"/>
        <v>26.299999999999997</v>
      </c>
      <c r="AJ635">
        <f t="shared" si="73"/>
        <v>56.7</v>
      </c>
      <c r="AK635" s="5">
        <f t="shared" si="74"/>
        <v>13.31</v>
      </c>
      <c r="AL635" s="3">
        <f t="shared" si="75"/>
        <v>5.6640288924558542</v>
      </c>
      <c r="AM635" s="3">
        <f t="shared" si="76"/>
        <v>7.6459711075441463</v>
      </c>
      <c r="AN635" s="3">
        <f t="shared" si="77"/>
        <v>0.14699999999999999</v>
      </c>
      <c r="AO635" s="3">
        <f t="shared" si="78"/>
        <v>0.78849999999999987</v>
      </c>
      <c r="AP635" s="3">
        <f t="shared" si="79"/>
        <v>0.78849999999999987</v>
      </c>
    </row>
    <row r="636" spans="1:42" x14ac:dyDescent="0.25">
      <c r="A636" t="s">
        <v>23</v>
      </c>
      <c r="B636" t="s">
        <v>24</v>
      </c>
      <c r="C636">
        <v>1994</v>
      </c>
      <c r="D636" t="s">
        <v>671</v>
      </c>
      <c r="E636" t="s">
        <v>686</v>
      </c>
      <c r="F636" t="s">
        <v>27</v>
      </c>
      <c r="G636">
        <v>14</v>
      </c>
      <c r="H636">
        <v>532370.5</v>
      </c>
      <c r="I636">
        <v>6192870.7000000002</v>
      </c>
      <c r="J636">
        <v>101.01</v>
      </c>
      <c r="K636">
        <v>22.79</v>
      </c>
      <c r="L636">
        <v>9.2999999999999999E-2</v>
      </c>
      <c r="M636" t="s">
        <v>31</v>
      </c>
      <c r="N636">
        <v>-999</v>
      </c>
      <c r="O636">
        <v>10.11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 t="s">
        <v>29</v>
      </c>
      <c r="W636" s="1">
        <v>36138</v>
      </c>
      <c r="AH636">
        <v>635</v>
      </c>
      <c r="AI636">
        <f t="shared" si="72"/>
        <v>26.010000000000005</v>
      </c>
      <c r="AJ636">
        <f t="shared" si="73"/>
        <v>57.79</v>
      </c>
      <c r="AK636" s="5">
        <f t="shared" si="74"/>
        <v>10.11</v>
      </c>
      <c r="AL636" s="3">
        <f t="shared" si="75"/>
        <v>5.6640288924558542</v>
      </c>
      <c r="AM636" s="3">
        <f t="shared" si="76"/>
        <v>4.4459711075441453</v>
      </c>
      <c r="AN636" s="3">
        <f t="shared" si="77"/>
        <v>9.2999999999999999E-2</v>
      </c>
      <c r="AO636" s="3">
        <f t="shared" si="78"/>
        <v>0.78849999999999987</v>
      </c>
      <c r="AP636" s="3">
        <f t="shared" si="79"/>
        <v>0.78849999999999987</v>
      </c>
    </row>
    <row r="637" spans="1:42" x14ac:dyDescent="0.25">
      <c r="A637" t="s">
        <v>23</v>
      </c>
      <c r="B637" t="s">
        <v>24</v>
      </c>
      <c r="C637">
        <v>1994</v>
      </c>
      <c r="D637" t="s">
        <v>671</v>
      </c>
      <c r="E637" t="s">
        <v>687</v>
      </c>
      <c r="F637" t="s">
        <v>27</v>
      </c>
      <c r="G637">
        <v>14</v>
      </c>
      <c r="H637">
        <v>532370.5</v>
      </c>
      <c r="I637">
        <v>6192870.7000000002</v>
      </c>
      <c r="J637">
        <v>101.43</v>
      </c>
      <c r="K637">
        <v>23.18</v>
      </c>
      <c r="L637">
        <v>9.1999999999999998E-2</v>
      </c>
      <c r="M637" t="s">
        <v>28</v>
      </c>
      <c r="N637">
        <v>-999</v>
      </c>
      <c r="O637">
        <v>10.029999999999999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 t="s">
        <v>29</v>
      </c>
      <c r="W637" s="1">
        <v>36138</v>
      </c>
      <c r="AH637">
        <v>636</v>
      </c>
      <c r="AI637">
        <f t="shared" si="72"/>
        <v>26.430000000000007</v>
      </c>
      <c r="AJ637">
        <f t="shared" si="73"/>
        <v>58.18</v>
      </c>
      <c r="AK637" s="5">
        <f t="shared" si="74"/>
        <v>10.029999999999999</v>
      </c>
      <c r="AL637" s="3">
        <f t="shared" si="75"/>
        <v>5.6640288924558542</v>
      </c>
      <c r="AM637" s="3">
        <f t="shared" si="76"/>
        <v>4.3659711075441452</v>
      </c>
      <c r="AN637" s="3">
        <f t="shared" si="77"/>
        <v>9.1999999999999998E-2</v>
      </c>
      <c r="AO637" s="3">
        <f t="shared" si="78"/>
        <v>0.78849999999999987</v>
      </c>
      <c r="AP637" s="3">
        <f t="shared" si="79"/>
        <v>0.78849999999999987</v>
      </c>
    </row>
    <row r="638" spans="1:42" x14ac:dyDescent="0.25">
      <c r="A638" t="s">
        <v>23</v>
      </c>
      <c r="B638" t="s">
        <v>24</v>
      </c>
      <c r="C638">
        <v>1994</v>
      </c>
      <c r="D638" t="s">
        <v>671</v>
      </c>
      <c r="E638" t="s">
        <v>688</v>
      </c>
      <c r="F638" t="s">
        <v>27</v>
      </c>
      <c r="G638">
        <v>14</v>
      </c>
      <c r="H638">
        <v>532371.5</v>
      </c>
      <c r="I638">
        <v>6192869.7000000002</v>
      </c>
      <c r="J638">
        <v>102.56</v>
      </c>
      <c r="K638">
        <v>23.22</v>
      </c>
      <c r="L638">
        <v>7.9000000000000001E-2</v>
      </c>
      <c r="M638" t="s">
        <v>28</v>
      </c>
      <c r="N638">
        <v>-999</v>
      </c>
      <c r="O638">
        <v>8.89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 t="s">
        <v>29</v>
      </c>
      <c r="W638" s="1">
        <v>36138</v>
      </c>
      <c r="AH638">
        <v>637</v>
      </c>
      <c r="AI638">
        <f t="shared" si="72"/>
        <v>27.560000000000002</v>
      </c>
      <c r="AJ638">
        <f t="shared" si="73"/>
        <v>58.22</v>
      </c>
      <c r="AK638" s="5">
        <f t="shared" si="74"/>
        <v>8.89</v>
      </c>
      <c r="AL638" s="3">
        <f t="shared" si="75"/>
        <v>5.6640288924558542</v>
      </c>
      <c r="AM638" s="3">
        <f t="shared" si="76"/>
        <v>3.2259711075441464</v>
      </c>
      <c r="AN638" s="3">
        <f t="shared" si="77"/>
        <v>7.9000000000000001E-2</v>
      </c>
      <c r="AO638" s="3">
        <f t="shared" si="78"/>
        <v>0.78849999999999987</v>
      </c>
      <c r="AP638" s="3">
        <f t="shared" si="79"/>
        <v>0.78849999999999987</v>
      </c>
    </row>
    <row r="639" spans="1:42" x14ac:dyDescent="0.25">
      <c r="A639" t="s">
        <v>23</v>
      </c>
      <c r="B639" t="s">
        <v>24</v>
      </c>
      <c r="C639">
        <v>1994</v>
      </c>
      <c r="D639" t="s">
        <v>671</v>
      </c>
      <c r="E639" t="s">
        <v>689</v>
      </c>
      <c r="F639" t="s">
        <v>27</v>
      </c>
      <c r="G639">
        <v>14</v>
      </c>
      <c r="H639">
        <v>532372.5</v>
      </c>
      <c r="I639">
        <v>6192868.7000000002</v>
      </c>
      <c r="J639">
        <v>103.98</v>
      </c>
      <c r="K639">
        <v>23.02</v>
      </c>
      <c r="L639">
        <v>0.14000000000000001</v>
      </c>
      <c r="M639" t="s">
        <v>33</v>
      </c>
      <c r="N639">
        <v>-999</v>
      </c>
      <c r="O639">
        <v>13.04</v>
      </c>
      <c r="P639">
        <v>-999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 t="s">
        <v>29</v>
      </c>
      <c r="W639" s="1">
        <v>36138</v>
      </c>
      <c r="AH639">
        <v>638</v>
      </c>
      <c r="AI639">
        <f t="shared" si="72"/>
        <v>28.980000000000004</v>
      </c>
      <c r="AJ639">
        <f t="shared" si="73"/>
        <v>58.019999999999996</v>
      </c>
      <c r="AK639" s="5">
        <f t="shared" si="74"/>
        <v>13.04</v>
      </c>
      <c r="AL639" s="3">
        <f t="shared" si="75"/>
        <v>5.6640288924558542</v>
      </c>
      <c r="AM639" s="3">
        <f t="shared" si="76"/>
        <v>7.375971107544145</v>
      </c>
      <c r="AN639" s="3">
        <f t="shared" si="77"/>
        <v>0.14000000000000001</v>
      </c>
      <c r="AO639" s="3">
        <f t="shared" si="78"/>
        <v>0.78849999999999987</v>
      </c>
      <c r="AP639" s="3">
        <f t="shared" si="79"/>
        <v>0.78849999999999987</v>
      </c>
    </row>
    <row r="640" spans="1:42" x14ac:dyDescent="0.25">
      <c r="A640" t="s">
        <v>23</v>
      </c>
      <c r="B640" t="s">
        <v>24</v>
      </c>
      <c r="C640">
        <v>1994</v>
      </c>
      <c r="D640" t="s">
        <v>671</v>
      </c>
      <c r="E640" t="s">
        <v>690</v>
      </c>
      <c r="F640" t="s">
        <v>27</v>
      </c>
      <c r="G640">
        <v>14</v>
      </c>
      <c r="H640">
        <v>532372.5</v>
      </c>
      <c r="I640">
        <v>6192868.7000000002</v>
      </c>
      <c r="J640">
        <v>103.9</v>
      </c>
      <c r="K640">
        <v>23.81</v>
      </c>
      <c r="L640">
        <v>0.123</v>
      </c>
      <c r="M640" t="s">
        <v>33</v>
      </c>
      <c r="N640">
        <v>-999</v>
      </c>
      <c r="O640">
        <v>12.19</v>
      </c>
      <c r="P640">
        <v>-999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 t="s">
        <v>29</v>
      </c>
      <c r="W640" s="1">
        <v>36138</v>
      </c>
      <c r="AH640">
        <v>639</v>
      </c>
      <c r="AI640">
        <f t="shared" si="72"/>
        <v>28.900000000000006</v>
      </c>
      <c r="AJ640">
        <f t="shared" si="73"/>
        <v>58.81</v>
      </c>
      <c r="AK640" s="5">
        <f t="shared" si="74"/>
        <v>12.19</v>
      </c>
      <c r="AL640" s="3">
        <f t="shared" si="75"/>
        <v>5.6640288924558542</v>
      </c>
      <c r="AM640" s="3">
        <f t="shared" si="76"/>
        <v>6.5259711075441453</v>
      </c>
      <c r="AN640" s="3">
        <f t="shared" si="77"/>
        <v>0.123</v>
      </c>
      <c r="AO640" s="3">
        <f t="shared" si="78"/>
        <v>0.78849999999999987</v>
      </c>
      <c r="AP640" s="3">
        <f t="shared" si="79"/>
        <v>0.78849999999999987</v>
      </c>
    </row>
    <row r="641" spans="1:42" x14ac:dyDescent="0.25">
      <c r="A641" t="s">
        <v>23</v>
      </c>
      <c r="B641" t="s">
        <v>24</v>
      </c>
      <c r="C641">
        <v>1994</v>
      </c>
      <c r="D641" t="s">
        <v>671</v>
      </c>
      <c r="E641" t="s">
        <v>691</v>
      </c>
      <c r="F641" t="s">
        <v>27</v>
      </c>
      <c r="G641">
        <v>14</v>
      </c>
      <c r="H641">
        <v>532372.5</v>
      </c>
      <c r="I641">
        <v>6192869.7000000002</v>
      </c>
      <c r="J641">
        <v>103.65</v>
      </c>
      <c r="K641">
        <v>24.14</v>
      </c>
      <c r="L641">
        <v>0.16800000000000001</v>
      </c>
      <c r="M641" t="s">
        <v>31</v>
      </c>
      <c r="N641">
        <v>16.13</v>
      </c>
      <c r="O641">
        <v>13.9</v>
      </c>
      <c r="P641">
        <v>-999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 t="s">
        <v>29</v>
      </c>
      <c r="W641" s="1">
        <v>36138</v>
      </c>
      <c r="AH641">
        <v>640</v>
      </c>
      <c r="AI641">
        <f t="shared" si="72"/>
        <v>28.650000000000006</v>
      </c>
      <c r="AJ641">
        <f t="shared" si="73"/>
        <v>59.14</v>
      </c>
      <c r="AK641" s="5">
        <f t="shared" si="74"/>
        <v>16.13</v>
      </c>
      <c r="AL641" s="3">
        <f t="shared" si="75"/>
        <v>5.6640288924558542</v>
      </c>
      <c r="AM641" s="3">
        <f t="shared" si="76"/>
        <v>10.465971107544146</v>
      </c>
      <c r="AN641" s="3">
        <f t="shared" si="77"/>
        <v>0.16800000000000001</v>
      </c>
      <c r="AO641" s="3">
        <f t="shared" si="78"/>
        <v>0.78849999999999987</v>
      </c>
      <c r="AP641" s="3">
        <f t="shared" si="79"/>
        <v>0.78849999999999987</v>
      </c>
    </row>
    <row r="642" spans="1:42" x14ac:dyDescent="0.25">
      <c r="A642" t="s">
        <v>23</v>
      </c>
      <c r="B642" t="s">
        <v>24</v>
      </c>
      <c r="C642">
        <v>1994</v>
      </c>
      <c r="D642" t="s">
        <v>671</v>
      </c>
      <c r="E642" t="s">
        <v>692</v>
      </c>
      <c r="F642" t="s">
        <v>27</v>
      </c>
      <c r="G642">
        <v>14</v>
      </c>
      <c r="H642">
        <v>532373.5</v>
      </c>
      <c r="I642">
        <v>6192867.7000000002</v>
      </c>
      <c r="J642">
        <v>105.03</v>
      </c>
      <c r="K642">
        <v>23.46</v>
      </c>
      <c r="L642">
        <v>0.122</v>
      </c>
      <c r="M642" t="s">
        <v>33</v>
      </c>
      <c r="N642">
        <v>-999</v>
      </c>
      <c r="O642">
        <v>12.13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 t="s">
        <v>29</v>
      </c>
      <c r="W642" s="1">
        <v>36138</v>
      </c>
      <c r="AH642">
        <v>641</v>
      </c>
      <c r="AI642">
        <f t="shared" si="72"/>
        <v>30.03</v>
      </c>
      <c r="AJ642">
        <f t="shared" si="73"/>
        <v>58.46</v>
      </c>
      <c r="AK642" s="5">
        <f t="shared" si="74"/>
        <v>12.13</v>
      </c>
      <c r="AL642" s="3">
        <f t="shared" si="75"/>
        <v>5.6640288924558542</v>
      </c>
      <c r="AM642" s="3">
        <f t="shared" si="76"/>
        <v>6.4659711075441466</v>
      </c>
      <c r="AN642" s="3">
        <f t="shared" si="77"/>
        <v>0.122</v>
      </c>
      <c r="AO642" s="3">
        <f t="shared" si="78"/>
        <v>0.78849999999999987</v>
      </c>
      <c r="AP642" s="3">
        <f t="shared" si="79"/>
        <v>0.78849999999999987</v>
      </c>
    </row>
    <row r="643" spans="1:42" x14ac:dyDescent="0.25">
      <c r="A643" t="s">
        <v>23</v>
      </c>
      <c r="B643" t="s">
        <v>24</v>
      </c>
      <c r="C643">
        <v>1994</v>
      </c>
      <c r="D643" t="s">
        <v>671</v>
      </c>
      <c r="E643" t="s">
        <v>693</v>
      </c>
      <c r="F643" t="s">
        <v>27</v>
      </c>
      <c r="G643">
        <v>14</v>
      </c>
      <c r="H643">
        <v>532374.5</v>
      </c>
      <c r="I643">
        <v>6192868.7000000002</v>
      </c>
      <c r="J643">
        <v>104.94</v>
      </c>
      <c r="K643">
        <v>24.97</v>
      </c>
      <c r="L643">
        <v>0.124</v>
      </c>
      <c r="M643" t="s">
        <v>33</v>
      </c>
      <c r="N643">
        <v>-999</v>
      </c>
      <c r="O643">
        <v>12.25</v>
      </c>
      <c r="P643">
        <v>-999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 t="s">
        <v>29</v>
      </c>
      <c r="W643" s="1">
        <v>36138</v>
      </c>
      <c r="AH643">
        <v>642</v>
      </c>
      <c r="AI643">
        <f t="shared" ref="AI643:AI706" si="80">J643-80+5</f>
        <v>29.939999999999998</v>
      </c>
      <c r="AJ643">
        <f t="shared" ref="AJ643:AJ706" si="81">K643+30+5</f>
        <v>59.97</v>
      </c>
      <c r="AK643" s="5">
        <f t="shared" ref="AK643:AK706" si="82">IF(N643&gt;-999,N643,O643)</f>
        <v>12.25</v>
      </c>
      <c r="AL643" s="3">
        <f t="shared" ref="AL643:AL706" si="83">IF(Q643&gt;-999,IF(AK643-Q643&gt;0,AK643-Q643,$AQ$2),$AQ$2)</f>
        <v>5.6640288924558542</v>
      </c>
      <c r="AM643" s="3">
        <f t="shared" ref="AM643:AM706" si="84">IF(AK643-AL643&gt;0,AK643-AL643,AK643)</f>
        <v>6.5859711075441458</v>
      </c>
      <c r="AN643" s="3">
        <f t="shared" ref="AN643:AN706" si="85">L643</f>
        <v>0.124</v>
      </c>
      <c r="AO643" s="3">
        <f t="shared" ref="AO643:AO706" si="86">IF(R643&gt;-999,(COS(RADIANS(45))*(S643+T643+U643+R643))/4,$AR$2)</f>
        <v>0.78849999999999987</v>
      </c>
      <c r="AP643" s="3">
        <f t="shared" ref="AP643:AP706" si="87">IF(R643&gt;-999,(COS(RADIANS(45))*(S643+T643+U643+R643))/4,$AR$2)</f>
        <v>0.78849999999999987</v>
      </c>
    </row>
    <row r="644" spans="1:42" x14ac:dyDescent="0.25">
      <c r="A644" t="s">
        <v>23</v>
      </c>
      <c r="B644" t="s">
        <v>24</v>
      </c>
      <c r="C644">
        <v>1994</v>
      </c>
      <c r="D644" t="s">
        <v>671</v>
      </c>
      <c r="E644" t="s">
        <v>694</v>
      </c>
      <c r="F644" t="s">
        <v>27</v>
      </c>
      <c r="G644">
        <v>14</v>
      </c>
      <c r="H644">
        <v>532375.5</v>
      </c>
      <c r="I644">
        <v>6192867.7000000002</v>
      </c>
      <c r="J644">
        <v>106.9</v>
      </c>
      <c r="K644">
        <v>24.52</v>
      </c>
      <c r="L644">
        <v>3.3000000000000002E-2</v>
      </c>
      <c r="M644" t="s">
        <v>28</v>
      </c>
      <c r="N644">
        <v>-999</v>
      </c>
      <c r="O644">
        <v>3.72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 t="s">
        <v>29</v>
      </c>
      <c r="W644" s="1">
        <v>36138</v>
      </c>
      <c r="AH644">
        <v>643</v>
      </c>
      <c r="AI644">
        <f t="shared" si="80"/>
        <v>31.900000000000006</v>
      </c>
      <c r="AJ644">
        <f t="shared" si="81"/>
        <v>59.519999999999996</v>
      </c>
      <c r="AK644" s="5">
        <f t="shared" si="82"/>
        <v>3.72</v>
      </c>
      <c r="AL644" s="3">
        <f t="shared" si="83"/>
        <v>5.6640288924558542</v>
      </c>
      <c r="AM644" s="3">
        <f t="shared" si="84"/>
        <v>3.72</v>
      </c>
      <c r="AN644" s="3">
        <f t="shared" si="85"/>
        <v>3.3000000000000002E-2</v>
      </c>
      <c r="AO644" s="3">
        <f t="shared" si="86"/>
        <v>0.78849999999999987</v>
      </c>
      <c r="AP644" s="3">
        <f t="shared" si="87"/>
        <v>0.78849999999999987</v>
      </c>
    </row>
    <row r="645" spans="1:42" x14ac:dyDescent="0.25">
      <c r="A645" t="s">
        <v>23</v>
      </c>
      <c r="B645" t="s">
        <v>24</v>
      </c>
      <c r="C645">
        <v>1994</v>
      </c>
      <c r="D645" t="s">
        <v>671</v>
      </c>
      <c r="E645" t="s">
        <v>695</v>
      </c>
      <c r="F645" t="s">
        <v>27</v>
      </c>
      <c r="G645">
        <v>14</v>
      </c>
      <c r="H645">
        <v>532376.5</v>
      </c>
      <c r="I645">
        <v>6192865.7000000002</v>
      </c>
      <c r="J645">
        <v>108.56</v>
      </c>
      <c r="K645">
        <v>24.39</v>
      </c>
      <c r="L645">
        <v>0.11899999999999999</v>
      </c>
      <c r="M645" t="s">
        <v>265</v>
      </c>
      <c r="N645">
        <v>-999</v>
      </c>
      <c r="O645">
        <v>11.96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 t="s">
        <v>29</v>
      </c>
      <c r="W645" s="1">
        <v>36138</v>
      </c>
      <c r="AH645">
        <v>644</v>
      </c>
      <c r="AI645">
        <f t="shared" si="80"/>
        <v>33.56</v>
      </c>
      <c r="AJ645">
        <f t="shared" si="81"/>
        <v>59.39</v>
      </c>
      <c r="AK645" s="5">
        <f t="shared" si="82"/>
        <v>11.96</v>
      </c>
      <c r="AL645" s="3">
        <f t="shared" si="83"/>
        <v>5.6640288924558542</v>
      </c>
      <c r="AM645" s="3">
        <f t="shared" si="84"/>
        <v>6.2959711075441467</v>
      </c>
      <c r="AN645" s="3">
        <f t="shared" si="85"/>
        <v>0.11899999999999999</v>
      </c>
      <c r="AO645" s="3">
        <f t="shared" si="86"/>
        <v>0.78849999999999987</v>
      </c>
      <c r="AP645" s="3">
        <f t="shared" si="87"/>
        <v>0.78849999999999987</v>
      </c>
    </row>
    <row r="646" spans="1:42" x14ac:dyDescent="0.25">
      <c r="A646" t="s">
        <v>23</v>
      </c>
      <c r="B646" t="s">
        <v>24</v>
      </c>
      <c r="C646">
        <v>1994</v>
      </c>
      <c r="D646" t="s">
        <v>671</v>
      </c>
      <c r="E646" t="s">
        <v>696</v>
      </c>
      <c r="F646" t="s">
        <v>27</v>
      </c>
      <c r="G646">
        <v>14</v>
      </c>
      <c r="H646">
        <v>532376.5</v>
      </c>
      <c r="I646">
        <v>6192866.7000000002</v>
      </c>
      <c r="J646">
        <v>108.26</v>
      </c>
      <c r="K646">
        <v>25.38</v>
      </c>
      <c r="L646">
        <v>0.113</v>
      </c>
      <c r="M646" t="s">
        <v>33</v>
      </c>
      <c r="N646">
        <v>-999</v>
      </c>
      <c r="O646">
        <v>11.58</v>
      </c>
      <c r="P646">
        <v>-999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 t="s">
        <v>29</v>
      </c>
      <c r="W646" s="1">
        <v>36138</v>
      </c>
      <c r="AH646">
        <v>645</v>
      </c>
      <c r="AI646">
        <f t="shared" si="80"/>
        <v>33.260000000000005</v>
      </c>
      <c r="AJ646">
        <f t="shared" si="81"/>
        <v>60.379999999999995</v>
      </c>
      <c r="AK646" s="5">
        <f t="shared" si="82"/>
        <v>11.58</v>
      </c>
      <c r="AL646" s="3">
        <f t="shared" si="83"/>
        <v>5.6640288924558542</v>
      </c>
      <c r="AM646" s="3">
        <f t="shared" si="84"/>
        <v>5.9159711075441459</v>
      </c>
      <c r="AN646" s="3">
        <f t="shared" si="85"/>
        <v>0.113</v>
      </c>
      <c r="AO646" s="3">
        <f t="shared" si="86"/>
        <v>0.78849999999999987</v>
      </c>
      <c r="AP646" s="3">
        <f t="shared" si="87"/>
        <v>0.78849999999999987</v>
      </c>
    </row>
    <row r="647" spans="1:42" x14ac:dyDescent="0.25">
      <c r="A647" t="s">
        <v>23</v>
      </c>
      <c r="B647" t="s">
        <v>24</v>
      </c>
      <c r="C647">
        <v>1994</v>
      </c>
      <c r="D647" t="s">
        <v>671</v>
      </c>
      <c r="E647" t="s">
        <v>697</v>
      </c>
      <c r="F647" t="s">
        <v>27</v>
      </c>
      <c r="G647">
        <v>14</v>
      </c>
      <c r="H647">
        <v>532378.5</v>
      </c>
      <c r="I647">
        <v>6192867.7000000002</v>
      </c>
      <c r="J647">
        <v>108.55</v>
      </c>
      <c r="K647">
        <v>26.52</v>
      </c>
      <c r="L647">
        <v>5.2999999999999999E-2</v>
      </c>
      <c r="M647" t="s">
        <v>28</v>
      </c>
      <c r="N647">
        <v>-999</v>
      </c>
      <c r="O647">
        <v>6.18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>
        <v>-999</v>
      </c>
      <c r="V647" t="s">
        <v>29</v>
      </c>
      <c r="W647" s="1">
        <v>36138</v>
      </c>
      <c r="AH647">
        <v>646</v>
      </c>
      <c r="AI647">
        <f t="shared" si="80"/>
        <v>33.549999999999997</v>
      </c>
      <c r="AJ647">
        <f t="shared" si="81"/>
        <v>61.519999999999996</v>
      </c>
      <c r="AK647" s="5">
        <f t="shared" si="82"/>
        <v>6.18</v>
      </c>
      <c r="AL647" s="3">
        <f t="shared" si="83"/>
        <v>5.6640288924558542</v>
      </c>
      <c r="AM647" s="3">
        <f t="shared" si="84"/>
        <v>0.51597110754414555</v>
      </c>
      <c r="AN647" s="3">
        <f t="shared" si="85"/>
        <v>5.2999999999999999E-2</v>
      </c>
      <c r="AO647" s="3">
        <f t="shared" si="86"/>
        <v>0.78849999999999987</v>
      </c>
      <c r="AP647" s="3">
        <f t="shared" si="87"/>
        <v>0.78849999999999987</v>
      </c>
    </row>
    <row r="648" spans="1:42" x14ac:dyDescent="0.25">
      <c r="A648" t="s">
        <v>23</v>
      </c>
      <c r="B648" t="s">
        <v>24</v>
      </c>
      <c r="C648">
        <v>1994</v>
      </c>
      <c r="D648" t="s">
        <v>671</v>
      </c>
      <c r="E648" t="s">
        <v>698</v>
      </c>
      <c r="F648" t="s">
        <v>27</v>
      </c>
      <c r="G648">
        <v>14</v>
      </c>
      <c r="H648">
        <v>532377.5</v>
      </c>
      <c r="I648">
        <v>6192867.7000000002</v>
      </c>
      <c r="J648">
        <v>108.49</v>
      </c>
      <c r="K648">
        <v>25.86</v>
      </c>
      <c r="L648">
        <v>0.123</v>
      </c>
      <c r="M648" t="s">
        <v>28</v>
      </c>
      <c r="N648">
        <v>-999</v>
      </c>
      <c r="O648">
        <v>12.19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 t="s">
        <v>29</v>
      </c>
      <c r="W648" s="1">
        <v>36138</v>
      </c>
      <c r="AH648">
        <v>647</v>
      </c>
      <c r="AI648">
        <f t="shared" si="80"/>
        <v>33.489999999999995</v>
      </c>
      <c r="AJ648">
        <f t="shared" si="81"/>
        <v>60.86</v>
      </c>
      <c r="AK648" s="5">
        <f t="shared" si="82"/>
        <v>12.19</v>
      </c>
      <c r="AL648" s="3">
        <f t="shared" si="83"/>
        <v>5.6640288924558542</v>
      </c>
      <c r="AM648" s="3">
        <f t="shared" si="84"/>
        <v>6.5259711075441453</v>
      </c>
      <c r="AN648" s="3">
        <f t="shared" si="85"/>
        <v>0.123</v>
      </c>
      <c r="AO648" s="3">
        <f t="shared" si="86"/>
        <v>0.78849999999999987</v>
      </c>
      <c r="AP648" s="3">
        <f t="shared" si="87"/>
        <v>0.78849999999999987</v>
      </c>
    </row>
    <row r="649" spans="1:42" x14ac:dyDescent="0.25">
      <c r="A649" t="s">
        <v>23</v>
      </c>
      <c r="B649" t="s">
        <v>24</v>
      </c>
      <c r="C649">
        <v>1994</v>
      </c>
      <c r="D649" t="s">
        <v>671</v>
      </c>
      <c r="E649" t="s">
        <v>699</v>
      </c>
      <c r="F649" t="s">
        <v>27</v>
      </c>
      <c r="G649">
        <v>14</v>
      </c>
      <c r="H649">
        <v>532378.5</v>
      </c>
      <c r="I649">
        <v>6192867.7000000002</v>
      </c>
      <c r="J649">
        <v>108.78</v>
      </c>
      <c r="K649">
        <v>26.91</v>
      </c>
      <c r="L649">
        <v>0.19600000000000001</v>
      </c>
      <c r="M649" t="s">
        <v>31</v>
      </c>
      <c r="N649">
        <v>-999</v>
      </c>
      <c r="O649">
        <v>14.11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 t="s">
        <v>29</v>
      </c>
      <c r="W649" s="1">
        <v>36138</v>
      </c>
      <c r="AH649">
        <v>648</v>
      </c>
      <c r="AI649">
        <f t="shared" si="80"/>
        <v>33.78</v>
      </c>
      <c r="AJ649">
        <f t="shared" si="81"/>
        <v>61.91</v>
      </c>
      <c r="AK649" s="5">
        <f t="shared" si="82"/>
        <v>14.11</v>
      </c>
      <c r="AL649" s="3">
        <f t="shared" si="83"/>
        <v>5.6640288924558542</v>
      </c>
      <c r="AM649" s="3">
        <f t="shared" si="84"/>
        <v>8.4459711075441462</v>
      </c>
      <c r="AN649" s="3">
        <f t="shared" si="85"/>
        <v>0.19600000000000001</v>
      </c>
      <c r="AO649" s="3">
        <f t="shared" si="86"/>
        <v>0.78849999999999987</v>
      </c>
      <c r="AP649" s="3">
        <f t="shared" si="87"/>
        <v>0.78849999999999987</v>
      </c>
    </row>
    <row r="650" spans="1:42" x14ac:dyDescent="0.25">
      <c r="A650" t="s">
        <v>23</v>
      </c>
      <c r="B650" t="s">
        <v>24</v>
      </c>
      <c r="C650">
        <v>1994</v>
      </c>
      <c r="D650" t="s">
        <v>671</v>
      </c>
      <c r="E650" t="s">
        <v>700</v>
      </c>
      <c r="F650" t="s">
        <v>27</v>
      </c>
      <c r="G650">
        <v>14</v>
      </c>
      <c r="H650">
        <v>532376.5</v>
      </c>
      <c r="I650">
        <v>6192868.7000000002</v>
      </c>
      <c r="J650">
        <v>106.86</v>
      </c>
      <c r="K650">
        <v>25.95</v>
      </c>
      <c r="L650">
        <v>0.14299999999999999</v>
      </c>
      <c r="M650" t="s">
        <v>33</v>
      </c>
      <c r="N650">
        <v>-999</v>
      </c>
      <c r="O650">
        <v>13.16</v>
      </c>
      <c r="P650">
        <v>-999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 t="s">
        <v>29</v>
      </c>
      <c r="W650" s="1">
        <v>36138</v>
      </c>
      <c r="AH650">
        <v>649</v>
      </c>
      <c r="AI650">
        <f t="shared" si="80"/>
        <v>31.86</v>
      </c>
      <c r="AJ650">
        <f t="shared" si="81"/>
        <v>60.95</v>
      </c>
      <c r="AK650" s="5">
        <f t="shared" si="82"/>
        <v>13.16</v>
      </c>
      <c r="AL650" s="3">
        <f t="shared" si="83"/>
        <v>5.6640288924558542</v>
      </c>
      <c r="AM650" s="3">
        <f t="shared" si="84"/>
        <v>7.495971107544146</v>
      </c>
      <c r="AN650" s="3">
        <f t="shared" si="85"/>
        <v>0.14299999999999999</v>
      </c>
      <c r="AO650" s="3">
        <f t="shared" si="86"/>
        <v>0.78849999999999987</v>
      </c>
      <c r="AP650" s="3">
        <f t="shared" si="87"/>
        <v>0.78849999999999987</v>
      </c>
    </row>
    <row r="651" spans="1:42" x14ac:dyDescent="0.25">
      <c r="A651" t="s">
        <v>23</v>
      </c>
      <c r="B651" t="s">
        <v>24</v>
      </c>
      <c r="C651">
        <v>1994</v>
      </c>
      <c r="D651" t="s">
        <v>671</v>
      </c>
      <c r="E651" t="s">
        <v>701</v>
      </c>
      <c r="F651" t="s">
        <v>27</v>
      </c>
      <c r="G651">
        <v>14</v>
      </c>
      <c r="H651">
        <v>532375.5</v>
      </c>
      <c r="I651">
        <v>6192869.7000000002</v>
      </c>
      <c r="J651">
        <v>105.86</v>
      </c>
      <c r="K651">
        <v>26.26</v>
      </c>
      <c r="L651">
        <v>0.10299999999999999</v>
      </c>
      <c r="M651" t="s">
        <v>33</v>
      </c>
      <c r="N651">
        <v>-999</v>
      </c>
      <c r="O651">
        <v>10.89</v>
      </c>
      <c r="P651">
        <v>-999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 t="s">
        <v>29</v>
      </c>
      <c r="W651" s="1">
        <v>36138</v>
      </c>
      <c r="AH651">
        <v>650</v>
      </c>
      <c r="AI651">
        <f t="shared" si="80"/>
        <v>30.86</v>
      </c>
      <c r="AJ651">
        <f t="shared" si="81"/>
        <v>61.260000000000005</v>
      </c>
      <c r="AK651" s="5">
        <f t="shared" si="82"/>
        <v>10.89</v>
      </c>
      <c r="AL651" s="3">
        <f t="shared" si="83"/>
        <v>5.6640288924558542</v>
      </c>
      <c r="AM651" s="3">
        <f t="shared" si="84"/>
        <v>5.2259711075441464</v>
      </c>
      <c r="AN651" s="3">
        <f t="shared" si="85"/>
        <v>0.10299999999999999</v>
      </c>
      <c r="AO651" s="3">
        <f t="shared" si="86"/>
        <v>0.78849999999999987</v>
      </c>
      <c r="AP651" s="3">
        <f t="shared" si="87"/>
        <v>0.78849999999999987</v>
      </c>
    </row>
    <row r="652" spans="1:42" x14ac:dyDescent="0.25">
      <c r="A652" t="s">
        <v>23</v>
      </c>
      <c r="B652" t="s">
        <v>24</v>
      </c>
      <c r="C652">
        <v>1994</v>
      </c>
      <c r="D652" t="s">
        <v>671</v>
      </c>
      <c r="E652" t="s">
        <v>702</v>
      </c>
      <c r="F652" t="s">
        <v>27</v>
      </c>
      <c r="G652">
        <v>14</v>
      </c>
      <c r="H652">
        <v>532376.5</v>
      </c>
      <c r="I652">
        <v>6192869.7000000002</v>
      </c>
      <c r="J652">
        <v>106.35</v>
      </c>
      <c r="K652">
        <v>27.11</v>
      </c>
      <c r="L652">
        <v>0.14899999999999999</v>
      </c>
      <c r="M652" t="s">
        <v>33</v>
      </c>
      <c r="N652">
        <v>-999</v>
      </c>
      <c r="O652">
        <v>13.39</v>
      </c>
      <c r="P652">
        <v>-999</v>
      </c>
      <c r="Q652">
        <v>-999</v>
      </c>
      <c r="R652">
        <v>-999</v>
      </c>
      <c r="S652">
        <v>-999</v>
      </c>
      <c r="T652">
        <v>-999</v>
      </c>
      <c r="U652">
        <v>-999</v>
      </c>
      <c r="V652" t="s">
        <v>29</v>
      </c>
      <c r="W652" s="1">
        <v>36138</v>
      </c>
      <c r="AH652">
        <v>651</v>
      </c>
      <c r="AI652">
        <f t="shared" si="80"/>
        <v>31.349999999999994</v>
      </c>
      <c r="AJ652">
        <f t="shared" si="81"/>
        <v>62.11</v>
      </c>
      <c r="AK652" s="5">
        <f t="shared" si="82"/>
        <v>13.39</v>
      </c>
      <c r="AL652" s="3">
        <f t="shared" si="83"/>
        <v>5.6640288924558542</v>
      </c>
      <c r="AM652" s="3">
        <f t="shared" si="84"/>
        <v>7.7259711075441464</v>
      </c>
      <c r="AN652" s="3">
        <f t="shared" si="85"/>
        <v>0.14899999999999999</v>
      </c>
      <c r="AO652" s="3">
        <f t="shared" si="86"/>
        <v>0.78849999999999987</v>
      </c>
      <c r="AP652" s="3">
        <f t="shared" si="87"/>
        <v>0.78849999999999987</v>
      </c>
    </row>
    <row r="653" spans="1:42" x14ac:dyDescent="0.25">
      <c r="A653" t="s">
        <v>23</v>
      </c>
      <c r="B653" t="s">
        <v>24</v>
      </c>
      <c r="C653">
        <v>1994</v>
      </c>
      <c r="D653" t="s">
        <v>671</v>
      </c>
      <c r="E653" t="s">
        <v>703</v>
      </c>
      <c r="F653" t="s">
        <v>27</v>
      </c>
      <c r="G653">
        <v>14</v>
      </c>
      <c r="H653">
        <v>532375.5</v>
      </c>
      <c r="I653">
        <v>6192871.7000000002</v>
      </c>
      <c r="J653">
        <v>104.59</v>
      </c>
      <c r="K653">
        <v>27.59</v>
      </c>
      <c r="L653">
        <v>3.5999999999999997E-2</v>
      </c>
      <c r="M653" t="s">
        <v>28</v>
      </c>
      <c r="N653">
        <v>-999</v>
      </c>
      <c r="O653">
        <v>4.1100000000000003</v>
      </c>
      <c r="P653">
        <v>-999</v>
      </c>
      <c r="Q653">
        <v>-999</v>
      </c>
      <c r="R653">
        <v>-999</v>
      </c>
      <c r="S653">
        <v>-999</v>
      </c>
      <c r="T653">
        <v>-999</v>
      </c>
      <c r="U653">
        <v>-999</v>
      </c>
      <c r="V653" t="s">
        <v>29</v>
      </c>
      <c r="W653" s="1">
        <v>36138</v>
      </c>
      <c r="AH653">
        <v>652</v>
      </c>
      <c r="AI653">
        <f t="shared" si="80"/>
        <v>29.590000000000003</v>
      </c>
      <c r="AJ653">
        <f t="shared" si="81"/>
        <v>62.59</v>
      </c>
      <c r="AK653" s="5">
        <f t="shared" si="82"/>
        <v>4.1100000000000003</v>
      </c>
      <c r="AL653" s="3">
        <f t="shared" si="83"/>
        <v>5.6640288924558542</v>
      </c>
      <c r="AM653" s="3">
        <f t="shared" si="84"/>
        <v>4.1100000000000003</v>
      </c>
      <c r="AN653" s="3">
        <f t="shared" si="85"/>
        <v>3.5999999999999997E-2</v>
      </c>
      <c r="AO653" s="3">
        <f t="shared" si="86"/>
        <v>0.78849999999999987</v>
      </c>
      <c r="AP653" s="3">
        <f t="shared" si="87"/>
        <v>0.78849999999999987</v>
      </c>
    </row>
    <row r="654" spans="1:42" x14ac:dyDescent="0.25">
      <c r="A654" t="s">
        <v>23</v>
      </c>
      <c r="B654" t="s">
        <v>24</v>
      </c>
      <c r="C654">
        <v>1994</v>
      </c>
      <c r="D654" t="s">
        <v>671</v>
      </c>
      <c r="E654" t="s">
        <v>704</v>
      </c>
      <c r="F654" t="s">
        <v>27</v>
      </c>
      <c r="G654">
        <v>14</v>
      </c>
      <c r="H654">
        <v>532374.5</v>
      </c>
      <c r="I654">
        <v>6192872.7000000002</v>
      </c>
      <c r="J654">
        <v>102.01</v>
      </c>
      <c r="K654">
        <v>27.46</v>
      </c>
      <c r="L654">
        <v>0.11700000000000001</v>
      </c>
      <c r="M654" t="s">
        <v>33</v>
      </c>
      <c r="N654">
        <v>-999</v>
      </c>
      <c r="O654">
        <v>11.84</v>
      </c>
      <c r="P654">
        <v>-999</v>
      </c>
      <c r="Q654">
        <v>-999</v>
      </c>
      <c r="R654">
        <v>-999</v>
      </c>
      <c r="S654">
        <v>-999</v>
      </c>
      <c r="T654">
        <v>-999</v>
      </c>
      <c r="U654">
        <v>-999</v>
      </c>
      <c r="V654" t="s">
        <v>29</v>
      </c>
      <c r="W654" s="1">
        <v>36138</v>
      </c>
      <c r="AH654">
        <v>653</v>
      </c>
      <c r="AI654">
        <f t="shared" si="80"/>
        <v>27.010000000000005</v>
      </c>
      <c r="AJ654">
        <f t="shared" si="81"/>
        <v>62.46</v>
      </c>
      <c r="AK654" s="5">
        <f t="shared" si="82"/>
        <v>11.84</v>
      </c>
      <c r="AL654" s="3">
        <f t="shared" si="83"/>
        <v>5.6640288924558542</v>
      </c>
      <c r="AM654" s="3">
        <f t="shared" si="84"/>
        <v>6.1759711075441457</v>
      </c>
      <c r="AN654" s="3">
        <f t="shared" si="85"/>
        <v>0.11700000000000001</v>
      </c>
      <c r="AO654" s="3">
        <f t="shared" si="86"/>
        <v>0.78849999999999987</v>
      </c>
      <c r="AP654" s="3">
        <f t="shared" si="87"/>
        <v>0.78849999999999987</v>
      </c>
    </row>
    <row r="655" spans="1:42" x14ac:dyDescent="0.25">
      <c r="A655" t="s">
        <v>23</v>
      </c>
      <c r="B655" t="s">
        <v>24</v>
      </c>
      <c r="C655">
        <v>1994</v>
      </c>
      <c r="D655" t="s">
        <v>671</v>
      </c>
      <c r="E655" t="s">
        <v>705</v>
      </c>
      <c r="F655" t="s">
        <v>27</v>
      </c>
      <c r="G655">
        <v>14</v>
      </c>
      <c r="H655">
        <v>532374.5</v>
      </c>
      <c r="I655">
        <v>6192872.7000000002</v>
      </c>
      <c r="J655">
        <v>102.2</v>
      </c>
      <c r="K655">
        <v>27.92</v>
      </c>
      <c r="L655">
        <v>0.11700000000000001</v>
      </c>
      <c r="M655" t="s">
        <v>33</v>
      </c>
      <c r="N655">
        <v>-999</v>
      </c>
      <c r="O655">
        <v>11.84</v>
      </c>
      <c r="P655">
        <v>-999</v>
      </c>
      <c r="Q655">
        <v>-999</v>
      </c>
      <c r="R655">
        <v>-999</v>
      </c>
      <c r="S655">
        <v>-999</v>
      </c>
      <c r="T655">
        <v>-999</v>
      </c>
      <c r="U655">
        <v>-999</v>
      </c>
      <c r="V655" t="s">
        <v>29</v>
      </c>
      <c r="W655" s="1">
        <v>36138</v>
      </c>
      <c r="AH655">
        <v>654</v>
      </c>
      <c r="AI655">
        <f t="shared" si="80"/>
        <v>27.200000000000003</v>
      </c>
      <c r="AJ655">
        <f t="shared" si="81"/>
        <v>62.92</v>
      </c>
      <c r="AK655" s="5">
        <f t="shared" si="82"/>
        <v>11.84</v>
      </c>
      <c r="AL655" s="3">
        <f t="shared" si="83"/>
        <v>5.6640288924558542</v>
      </c>
      <c r="AM655" s="3">
        <f t="shared" si="84"/>
        <v>6.1759711075441457</v>
      </c>
      <c r="AN655" s="3">
        <f t="shared" si="85"/>
        <v>0.11700000000000001</v>
      </c>
      <c r="AO655" s="3">
        <f t="shared" si="86"/>
        <v>0.78849999999999987</v>
      </c>
      <c r="AP655" s="3">
        <f t="shared" si="87"/>
        <v>0.78849999999999987</v>
      </c>
    </row>
    <row r="656" spans="1:42" x14ac:dyDescent="0.25">
      <c r="A656" t="s">
        <v>23</v>
      </c>
      <c r="B656" t="s">
        <v>24</v>
      </c>
      <c r="C656">
        <v>1994</v>
      </c>
      <c r="D656" t="s">
        <v>671</v>
      </c>
      <c r="E656" t="s">
        <v>706</v>
      </c>
      <c r="F656" t="s">
        <v>27</v>
      </c>
      <c r="G656">
        <v>14</v>
      </c>
      <c r="H656">
        <v>532374.5</v>
      </c>
      <c r="I656">
        <v>6192873.7000000002</v>
      </c>
      <c r="J656">
        <v>101.85</v>
      </c>
      <c r="K656">
        <v>28.14</v>
      </c>
      <c r="L656">
        <v>0.113</v>
      </c>
      <c r="M656" t="s">
        <v>33</v>
      </c>
      <c r="N656">
        <v>-999</v>
      </c>
      <c r="O656">
        <v>11.58</v>
      </c>
      <c r="P656">
        <v>-999</v>
      </c>
      <c r="Q656">
        <v>-999</v>
      </c>
      <c r="R656">
        <v>-999</v>
      </c>
      <c r="S656">
        <v>-999</v>
      </c>
      <c r="T656">
        <v>-999</v>
      </c>
      <c r="U656">
        <v>-999</v>
      </c>
      <c r="V656" t="s">
        <v>29</v>
      </c>
      <c r="W656" s="1">
        <v>36138</v>
      </c>
      <c r="AH656">
        <v>655</v>
      </c>
      <c r="AI656">
        <f t="shared" si="80"/>
        <v>26.849999999999994</v>
      </c>
      <c r="AJ656">
        <f t="shared" si="81"/>
        <v>63.14</v>
      </c>
      <c r="AK656" s="5">
        <f t="shared" si="82"/>
        <v>11.58</v>
      </c>
      <c r="AL656" s="3">
        <f t="shared" si="83"/>
        <v>5.6640288924558542</v>
      </c>
      <c r="AM656" s="3">
        <f t="shared" si="84"/>
        <v>5.9159711075441459</v>
      </c>
      <c r="AN656" s="3">
        <f t="shared" si="85"/>
        <v>0.113</v>
      </c>
      <c r="AO656" s="3">
        <f t="shared" si="86"/>
        <v>0.78849999999999987</v>
      </c>
      <c r="AP656" s="3">
        <f t="shared" si="87"/>
        <v>0.78849999999999987</v>
      </c>
    </row>
    <row r="657" spans="1:42" x14ac:dyDescent="0.25">
      <c r="A657" t="s">
        <v>23</v>
      </c>
      <c r="B657" t="s">
        <v>24</v>
      </c>
      <c r="C657">
        <v>1994</v>
      </c>
      <c r="D657" t="s">
        <v>671</v>
      </c>
      <c r="E657" t="s">
        <v>707</v>
      </c>
      <c r="F657" t="s">
        <v>27</v>
      </c>
      <c r="G657">
        <v>14</v>
      </c>
      <c r="H657">
        <v>532373.5</v>
      </c>
      <c r="I657">
        <v>6192872.7000000002</v>
      </c>
      <c r="J657">
        <v>101.61</v>
      </c>
      <c r="K657">
        <v>27</v>
      </c>
      <c r="L657">
        <v>9.4E-2</v>
      </c>
      <c r="M657" t="s">
        <v>33</v>
      </c>
      <c r="N657">
        <v>-999</v>
      </c>
      <c r="O657">
        <v>10.19</v>
      </c>
      <c r="P657">
        <v>-999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 t="s">
        <v>29</v>
      </c>
      <c r="W657" s="1">
        <v>36138</v>
      </c>
      <c r="AH657">
        <v>656</v>
      </c>
      <c r="AI657">
        <f t="shared" si="80"/>
        <v>26.61</v>
      </c>
      <c r="AJ657">
        <f t="shared" si="81"/>
        <v>62</v>
      </c>
      <c r="AK657" s="5">
        <f t="shared" si="82"/>
        <v>10.19</v>
      </c>
      <c r="AL657" s="3">
        <f t="shared" si="83"/>
        <v>5.6640288924558542</v>
      </c>
      <c r="AM657" s="3">
        <f t="shared" si="84"/>
        <v>4.5259711075441453</v>
      </c>
      <c r="AN657" s="3">
        <f t="shared" si="85"/>
        <v>9.4E-2</v>
      </c>
      <c r="AO657" s="3">
        <f t="shared" si="86"/>
        <v>0.78849999999999987</v>
      </c>
      <c r="AP657" s="3">
        <f t="shared" si="87"/>
        <v>0.78849999999999987</v>
      </c>
    </row>
    <row r="658" spans="1:42" x14ac:dyDescent="0.25">
      <c r="A658" t="s">
        <v>23</v>
      </c>
      <c r="B658" t="s">
        <v>24</v>
      </c>
      <c r="C658">
        <v>1994</v>
      </c>
      <c r="D658" t="s">
        <v>671</v>
      </c>
      <c r="E658" t="s">
        <v>708</v>
      </c>
      <c r="F658" t="s">
        <v>27</v>
      </c>
      <c r="G658">
        <v>14</v>
      </c>
      <c r="H658">
        <v>532371.5</v>
      </c>
      <c r="I658">
        <v>6192872.7000000002</v>
      </c>
      <c r="J658">
        <v>100.27</v>
      </c>
      <c r="K658">
        <v>25.78</v>
      </c>
      <c r="L658">
        <v>5.8999999999999997E-2</v>
      </c>
      <c r="M658" t="s">
        <v>31</v>
      </c>
      <c r="N658">
        <v>-999</v>
      </c>
      <c r="O658">
        <v>6.85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 t="s">
        <v>29</v>
      </c>
      <c r="W658" s="1">
        <v>36138</v>
      </c>
      <c r="AH658">
        <v>657</v>
      </c>
      <c r="AI658">
        <f t="shared" si="80"/>
        <v>25.269999999999996</v>
      </c>
      <c r="AJ658">
        <f t="shared" si="81"/>
        <v>60.78</v>
      </c>
      <c r="AK658" s="5">
        <f t="shared" si="82"/>
        <v>6.85</v>
      </c>
      <c r="AL658" s="3">
        <f t="shared" si="83"/>
        <v>5.6640288924558542</v>
      </c>
      <c r="AM658" s="3">
        <f t="shared" si="84"/>
        <v>1.1859711075441455</v>
      </c>
      <c r="AN658" s="3">
        <f t="shared" si="85"/>
        <v>5.8999999999999997E-2</v>
      </c>
      <c r="AO658" s="3">
        <f t="shared" si="86"/>
        <v>0.78849999999999987</v>
      </c>
      <c r="AP658" s="3">
        <f t="shared" si="87"/>
        <v>0.78849999999999987</v>
      </c>
    </row>
    <row r="659" spans="1:42" x14ac:dyDescent="0.25">
      <c r="A659" t="s">
        <v>23</v>
      </c>
      <c r="B659" t="s">
        <v>24</v>
      </c>
      <c r="C659">
        <v>1994</v>
      </c>
      <c r="D659" t="s">
        <v>671</v>
      </c>
      <c r="E659" t="s">
        <v>709</v>
      </c>
      <c r="F659" t="s">
        <v>27</v>
      </c>
      <c r="G659">
        <v>14</v>
      </c>
      <c r="H659">
        <v>532371.5</v>
      </c>
      <c r="I659">
        <v>6192872.7000000002</v>
      </c>
      <c r="J659">
        <v>100.4</v>
      </c>
      <c r="K659">
        <v>25.68</v>
      </c>
      <c r="L659">
        <v>0.12</v>
      </c>
      <c r="M659" t="s">
        <v>33</v>
      </c>
      <c r="N659">
        <v>-999</v>
      </c>
      <c r="O659">
        <v>12.02</v>
      </c>
      <c r="P659">
        <v>-999</v>
      </c>
      <c r="Q659">
        <v>-999</v>
      </c>
      <c r="R659">
        <v>-999</v>
      </c>
      <c r="S659">
        <v>-999</v>
      </c>
      <c r="T659">
        <v>-999</v>
      </c>
      <c r="U659">
        <v>-999</v>
      </c>
      <c r="V659" t="s">
        <v>29</v>
      </c>
      <c r="W659" s="1">
        <v>36138</v>
      </c>
      <c r="AH659">
        <v>658</v>
      </c>
      <c r="AI659">
        <f t="shared" si="80"/>
        <v>25.400000000000006</v>
      </c>
      <c r="AJ659">
        <f t="shared" si="81"/>
        <v>60.68</v>
      </c>
      <c r="AK659" s="5">
        <f t="shared" si="82"/>
        <v>12.02</v>
      </c>
      <c r="AL659" s="3">
        <f t="shared" si="83"/>
        <v>5.6640288924558542</v>
      </c>
      <c r="AM659" s="3">
        <f t="shared" si="84"/>
        <v>6.3559711075441454</v>
      </c>
      <c r="AN659" s="3">
        <f t="shared" si="85"/>
        <v>0.12</v>
      </c>
      <c r="AO659" s="3">
        <f t="shared" si="86"/>
        <v>0.78849999999999987</v>
      </c>
      <c r="AP659" s="3">
        <f t="shared" si="87"/>
        <v>0.78849999999999987</v>
      </c>
    </row>
    <row r="660" spans="1:42" x14ac:dyDescent="0.25">
      <c r="A660" t="s">
        <v>23</v>
      </c>
      <c r="B660" t="s">
        <v>24</v>
      </c>
      <c r="C660">
        <v>1994</v>
      </c>
      <c r="D660" t="s">
        <v>671</v>
      </c>
      <c r="E660" t="s">
        <v>710</v>
      </c>
      <c r="F660" t="s">
        <v>27</v>
      </c>
      <c r="G660">
        <v>14</v>
      </c>
      <c r="H660">
        <v>532371.5</v>
      </c>
      <c r="I660">
        <v>6192872.7000000002</v>
      </c>
      <c r="J660">
        <v>100.31</v>
      </c>
      <c r="K660">
        <v>25.92</v>
      </c>
      <c r="L660">
        <v>9.0999999999999998E-2</v>
      </c>
      <c r="M660" t="s">
        <v>265</v>
      </c>
      <c r="N660">
        <v>-999</v>
      </c>
      <c r="O660">
        <v>9.9499999999999993</v>
      </c>
      <c r="P660">
        <v>-999</v>
      </c>
      <c r="Q660">
        <v>-999</v>
      </c>
      <c r="R660">
        <v>-999</v>
      </c>
      <c r="S660">
        <v>-999</v>
      </c>
      <c r="T660">
        <v>-999</v>
      </c>
      <c r="U660">
        <v>-999</v>
      </c>
      <c r="V660" t="s">
        <v>29</v>
      </c>
      <c r="W660" s="1">
        <v>36138</v>
      </c>
      <c r="AH660">
        <v>659</v>
      </c>
      <c r="AI660">
        <f t="shared" si="80"/>
        <v>25.310000000000002</v>
      </c>
      <c r="AJ660">
        <f t="shared" si="81"/>
        <v>60.92</v>
      </c>
      <c r="AK660" s="5">
        <f t="shared" si="82"/>
        <v>9.9499999999999993</v>
      </c>
      <c r="AL660" s="3">
        <f t="shared" si="83"/>
        <v>5.6640288924558542</v>
      </c>
      <c r="AM660" s="3">
        <f t="shared" si="84"/>
        <v>4.2859711075441451</v>
      </c>
      <c r="AN660" s="3">
        <f t="shared" si="85"/>
        <v>9.0999999999999998E-2</v>
      </c>
      <c r="AO660" s="3">
        <f t="shared" si="86"/>
        <v>0.78849999999999987</v>
      </c>
      <c r="AP660" s="3">
        <f t="shared" si="87"/>
        <v>0.78849999999999987</v>
      </c>
    </row>
    <row r="661" spans="1:42" x14ac:dyDescent="0.25">
      <c r="A661" t="s">
        <v>23</v>
      </c>
      <c r="B661" t="s">
        <v>24</v>
      </c>
      <c r="C661">
        <v>1994</v>
      </c>
      <c r="D661" t="s">
        <v>671</v>
      </c>
      <c r="E661" t="s">
        <v>711</v>
      </c>
      <c r="F661" t="s">
        <v>27</v>
      </c>
      <c r="G661">
        <v>14</v>
      </c>
      <c r="H661">
        <v>532371.5</v>
      </c>
      <c r="I661">
        <v>6192873.7000000002</v>
      </c>
      <c r="J661">
        <v>100.01</v>
      </c>
      <c r="K661">
        <v>26.44</v>
      </c>
      <c r="L661">
        <v>6.7000000000000004E-2</v>
      </c>
      <c r="M661" t="s">
        <v>28</v>
      </c>
      <c r="N661">
        <v>-999</v>
      </c>
      <c r="O661">
        <v>7.71</v>
      </c>
      <c r="P661">
        <v>-999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 t="s">
        <v>29</v>
      </c>
      <c r="W661" s="1">
        <v>36138</v>
      </c>
      <c r="AH661">
        <v>660</v>
      </c>
      <c r="AI661">
        <f t="shared" si="80"/>
        <v>25.010000000000005</v>
      </c>
      <c r="AJ661">
        <f t="shared" si="81"/>
        <v>61.44</v>
      </c>
      <c r="AK661" s="5">
        <f t="shared" si="82"/>
        <v>7.71</v>
      </c>
      <c r="AL661" s="3">
        <f t="shared" si="83"/>
        <v>5.6640288924558542</v>
      </c>
      <c r="AM661" s="3">
        <f t="shared" si="84"/>
        <v>2.0459711075441458</v>
      </c>
      <c r="AN661" s="3">
        <f t="shared" si="85"/>
        <v>6.7000000000000004E-2</v>
      </c>
      <c r="AO661" s="3">
        <f t="shared" si="86"/>
        <v>0.78849999999999987</v>
      </c>
      <c r="AP661" s="3">
        <f t="shared" si="87"/>
        <v>0.78849999999999987</v>
      </c>
    </row>
    <row r="662" spans="1:42" x14ac:dyDescent="0.25">
      <c r="A662" t="s">
        <v>23</v>
      </c>
      <c r="B662" t="s">
        <v>24</v>
      </c>
      <c r="C662">
        <v>1994</v>
      </c>
      <c r="D662" t="s">
        <v>671</v>
      </c>
      <c r="E662" t="s">
        <v>712</v>
      </c>
      <c r="F662" t="s">
        <v>27</v>
      </c>
      <c r="G662">
        <v>14</v>
      </c>
      <c r="H662">
        <v>532374.5</v>
      </c>
      <c r="I662">
        <v>6192874.7000000002</v>
      </c>
      <c r="J662">
        <v>101.01</v>
      </c>
      <c r="K662">
        <v>28.92</v>
      </c>
      <c r="L662">
        <v>0.10299999999999999</v>
      </c>
      <c r="M662" t="s">
        <v>33</v>
      </c>
      <c r="N662">
        <v>-999</v>
      </c>
      <c r="O662">
        <v>10.89</v>
      </c>
      <c r="P662">
        <v>-999</v>
      </c>
      <c r="Q662">
        <v>-999</v>
      </c>
      <c r="R662">
        <v>-999</v>
      </c>
      <c r="S662">
        <v>-999</v>
      </c>
      <c r="T662">
        <v>-999</v>
      </c>
      <c r="U662">
        <v>-999</v>
      </c>
      <c r="V662" t="s">
        <v>29</v>
      </c>
      <c r="W662" s="1">
        <v>36138</v>
      </c>
      <c r="AH662">
        <v>661</v>
      </c>
      <c r="AI662">
        <f t="shared" si="80"/>
        <v>26.010000000000005</v>
      </c>
      <c r="AJ662">
        <f t="shared" si="81"/>
        <v>63.92</v>
      </c>
      <c r="AK662" s="5">
        <f t="shared" si="82"/>
        <v>10.89</v>
      </c>
      <c r="AL662" s="3">
        <f t="shared" si="83"/>
        <v>5.6640288924558542</v>
      </c>
      <c r="AM662" s="3">
        <f t="shared" si="84"/>
        <v>5.2259711075441464</v>
      </c>
      <c r="AN662" s="3">
        <f t="shared" si="85"/>
        <v>0.10299999999999999</v>
      </c>
      <c r="AO662" s="3">
        <f t="shared" si="86"/>
        <v>0.78849999999999987</v>
      </c>
      <c r="AP662" s="3">
        <f t="shared" si="87"/>
        <v>0.78849999999999987</v>
      </c>
    </row>
    <row r="663" spans="1:42" x14ac:dyDescent="0.25">
      <c r="A663" t="s">
        <v>23</v>
      </c>
      <c r="B663" t="s">
        <v>24</v>
      </c>
      <c r="C663">
        <v>1994</v>
      </c>
      <c r="D663" t="s">
        <v>671</v>
      </c>
      <c r="E663" t="s">
        <v>672</v>
      </c>
      <c r="F663" t="s">
        <v>27</v>
      </c>
      <c r="G663">
        <v>14</v>
      </c>
      <c r="H663">
        <v>532368.5</v>
      </c>
      <c r="I663">
        <v>6192868.7000000002</v>
      </c>
      <c r="J663">
        <v>100.86</v>
      </c>
      <c r="K663">
        <v>20.74</v>
      </c>
      <c r="L663">
        <v>6.2E-2</v>
      </c>
      <c r="M663" t="s">
        <v>31</v>
      </c>
      <c r="N663">
        <v>-999</v>
      </c>
      <c r="O663">
        <v>7.18</v>
      </c>
      <c r="P663">
        <v>-999</v>
      </c>
      <c r="Q663">
        <v>-999</v>
      </c>
      <c r="R663">
        <v>-999</v>
      </c>
      <c r="S663">
        <v>-999</v>
      </c>
      <c r="T663">
        <v>-999</v>
      </c>
      <c r="U663">
        <v>-999</v>
      </c>
      <c r="V663" t="s">
        <v>29</v>
      </c>
      <c r="W663" s="1">
        <v>36138</v>
      </c>
      <c r="AH663">
        <v>662</v>
      </c>
      <c r="AI663">
        <f t="shared" si="80"/>
        <v>25.86</v>
      </c>
      <c r="AJ663">
        <f t="shared" si="81"/>
        <v>55.739999999999995</v>
      </c>
      <c r="AK663" s="5">
        <f t="shared" si="82"/>
        <v>7.18</v>
      </c>
      <c r="AL663" s="3">
        <f t="shared" si="83"/>
        <v>5.6640288924558542</v>
      </c>
      <c r="AM663" s="3">
        <f t="shared" si="84"/>
        <v>1.5159711075441455</v>
      </c>
      <c r="AN663" s="3">
        <f t="shared" si="85"/>
        <v>6.2E-2</v>
      </c>
      <c r="AO663" s="3">
        <f t="shared" si="86"/>
        <v>0.78849999999999987</v>
      </c>
      <c r="AP663" s="3">
        <f t="shared" si="87"/>
        <v>0.78849999999999987</v>
      </c>
    </row>
    <row r="664" spans="1:42" x14ac:dyDescent="0.25">
      <c r="A664" t="s">
        <v>23</v>
      </c>
      <c r="B664" t="s">
        <v>24</v>
      </c>
      <c r="C664">
        <v>1994</v>
      </c>
      <c r="D664" t="s">
        <v>671</v>
      </c>
      <c r="E664" t="s">
        <v>673</v>
      </c>
      <c r="F664" t="s">
        <v>27</v>
      </c>
      <c r="G664">
        <v>14</v>
      </c>
      <c r="H664">
        <v>532372.5</v>
      </c>
      <c r="I664">
        <v>6192865.7000000002</v>
      </c>
      <c r="J664">
        <v>106.34</v>
      </c>
      <c r="K664">
        <v>21.02</v>
      </c>
      <c r="L664">
        <v>0.10100000000000001</v>
      </c>
      <c r="M664" t="s">
        <v>33</v>
      </c>
      <c r="N664">
        <v>-999</v>
      </c>
      <c r="O664">
        <v>10.74</v>
      </c>
      <c r="P664">
        <v>-999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 t="s">
        <v>29</v>
      </c>
      <c r="W664" s="1">
        <v>36138</v>
      </c>
      <c r="AH664">
        <v>663</v>
      </c>
      <c r="AI664">
        <f t="shared" si="80"/>
        <v>31.340000000000003</v>
      </c>
      <c r="AJ664">
        <f t="shared" si="81"/>
        <v>56.019999999999996</v>
      </c>
      <c r="AK664" s="5">
        <f t="shared" si="82"/>
        <v>10.74</v>
      </c>
      <c r="AL664" s="3">
        <f t="shared" si="83"/>
        <v>5.6640288924558542</v>
      </c>
      <c r="AM664" s="3">
        <f t="shared" si="84"/>
        <v>5.075971107544146</v>
      </c>
      <c r="AN664" s="3">
        <f t="shared" si="85"/>
        <v>0.10100000000000001</v>
      </c>
      <c r="AO664" s="3">
        <f t="shared" si="86"/>
        <v>0.78849999999999987</v>
      </c>
      <c r="AP664" s="3">
        <f t="shared" si="87"/>
        <v>0.78849999999999987</v>
      </c>
    </row>
    <row r="665" spans="1:42" x14ac:dyDescent="0.25">
      <c r="A665" t="s">
        <v>23</v>
      </c>
      <c r="B665" t="s">
        <v>24</v>
      </c>
      <c r="C665">
        <v>1994</v>
      </c>
      <c r="D665" t="s">
        <v>671</v>
      </c>
      <c r="E665" t="s">
        <v>674</v>
      </c>
      <c r="F665" t="s">
        <v>27</v>
      </c>
      <c r="G665">
        <v>14</v>
      </c>
      <c r="H665">
        <v>532375.5</v>
      </c>
      <c r="I665">
        <v>6192864.7000000002</v>
      </c>
      <c r="J665">
        <v>108.73</v>
      </c>
      <c r="K665">
        <v>22.2</v>
      </c>
      <c r="L665">
        <v>3.7999999999999999E-2</v>
      </c>
      <c r="M665" t="s">
        <v>265</v>
      </c>
      <c r="N665">
        <v>-999</v>
      </c>
      <c r="O665">
        <v>4.3600000000000003</v>
      </c>
      <c r="P665">
        <v>-999</v>
      </c>
      <c r="Q665">
        <v>-999</v>
      </c>
      <c r="R665">
        <v>-999</v>
      </c>
      <c r="S665">
        <v>-999</v>
      </c>
      <c r="T665">
        <v>-999</v>
      </c>
      <c r="U665">
        <v>-999</v>
      </c>
      <c r="V665" t="s">
        <v>29</v>
      </c>
      <c r="W665" s="1">
        <v>36138</v>
      </c>
      <c r="AH665">
        <v>664</v>
      </c>
      <c r="AI665">
        <f t="shared" si="80"/>
        <v>33.730000000000004</v>
      </c>
      <c r="AJ665">
        <f t="shared" si="81"/>
        <v>57.2</v>
      </c>
      <c r="AK665" s="5">
        <f t="shared" si="82"/>
        <v>4.3600000000000003</v>
      </c>
      <c r="AL665" s="3">
        <f t="shared" si="83"/>
        <v>5.6640288924558542</v>
      </c>
      <c r="AM665" s="3">
        <f t="shared" si="84"/>
        <v>4.3600000000000003</v>
      </c>
      <c r="AN665" s="3">
        <f t="shared" si="85"/>
        <v>3.7999999999999999E-2</v>
      </c>
      <c r="AO665" s="3">
        <f t="shared" si="86"/>
        <v>0.78849999999999987</v>
      </c>
      <c r="AP665" s="3">
        <f t="shared" si="87"/>
        <v>0.78849999999999987</v>
      </c>
    </row>
    <row r="666" spans="1:42" x14ac:dyDescent="0.25">
      <c r="A666" t="s">
        <v>23</v>
      </c>
      <c r="B666" t="s">
        <v>24</v>
      </c>
      <c r="C666">
        <v>1994</v>
      </c>
      <c r="D666" t="s">
        <v>671</v>
      </c>
      <c r="E666" t="s">
        <v>675</v>
      </c>
      <c r="F666" t="s">
        <v>27</v>
      </c>
      <c r="G666">
        <v>14</v>
      </c>
      <c r="H666">
        <v>532376.5</v>
      </c>
      <c r="I666">
        <v>6192863.7000000002</v>
      </c>
      <c r="J666">
        <v>109.82</v>
      </c>
      <c r="K666">
        <v>22.55</v>
      </c>
      <c r="L666">
        <v>0.15</v>
      </c>
      <c r="M666" t="s">
        <v>31</v>
      </c>
      <c r="N666">
        <v>-999</v>
      </c>
      <c r="O666">
        <v>13.42</v>
      </c>
      <c r="P666">
        <v>-999</v>
      </c>
      <c r="Q666">
        <v>-999</v>
      </c>
      <c r="R666">
        <v>-999</v>
      </c>
      <c r="S666">
        <v>-999</v>
      </c>
      <c r="T666">
        <v>-999</v>
      </c>
      <c r="U666">
        <v>-999</v>
      </c>
      <c r="V666" t="s">
        <v>29</v>
      </c>
      <c r="W666" s="1">
        <v>36138</v>
      </c>
      <c r="AH666">
        <v>665</v>
      </c>
      <c r="AI666">
        <f t="shared" si="80"/>
        <v>34.819999999999993</v>
      </c>
      <c r="AJ666">
        <f t="shared" si="81"/>
        <v>57.55</v>
      </c>
      <c r="AK666" s="5">
        <f t="shared" si="82"/>
        <v>13.42</v>
      </c>
      <c r="AL666" s="3">
        <f t="shared" si="83"/>
        <v>5.6640288924558542</v>
      </c>
      <c r="AM666" s="3">
        <f t="shared" si="84"/>
        <v>7.7559711075441458</v>
      </c>
      <c r="AN666" s="3">
        <f t="shared" si="85"/>
        <v>0.15</v>
      </c>
      <c r="AO666" s="3">
        <f t="shared" si="86"/>
        <v>0.78849999999999987</v>
      </c>
      <c r="AP666" s="3">
        <f t="shared" si="87"/>
        <v>0.78849999999999987</v>
      </c>
    </row>
    <row r="667" spans="1:42" x14ac:dyDescent="0.25">
      <c r="A667" t="s">
        <v>23</v>
      </c>
      <c r="B667" t="s">
        <v>24</v>
      </c>
      <c r="C667">
        <v>1994</v>
      </c>
      <c r="D667" t="s">
        <v>671</v>
      </c>
      <c r="E667" t="s">
        <v>676</v>
      </c>
      <c r="F667" t="s">
        <v>27</v>
      </c>
      <c r="G667">
        <v>14</v>
      </c>
      <c r="H667">
        <v>532374.5</v>
      </c>
      <c r="I667">
        <v>6192865.7000000002</v>
      </c>
      <c r="J667">
        <v>107.58</v>
      </c>
      <c r="K667">
        <v>23.09</v>
      </c>
      <c r="L667">
        <v>9.9000000000000005E-2</v>
      </c>
      <c r="M667" t="s">
        <v>28</v>
      </c>
      <c r="N667">
        <v>-999</v>
      </c>
      <c r="O667">
        <v>10.59</v>
      </c>
      <c r="P667">
        <v>-999</v>
      </c>
      <c r="Q667">
        <v>-999</v>
      </c>
      <c r="R667">
        <v>-999</v>
      </c>
      <c r="S667">
        <v>-999</v>
      </c>
      <c r="T667">
        <v>-999</v>
      </c>
      <c r="U667">
        <v>-999</v>
      </c>
      <c r="V667" t="s">
        <v>29</v>
      </c>
      <c r="W667" s="1">
        <v>36138</v>
      </c>
      <c r="AH667">
        <v>666</v>
      </c>
      <c r="AI667">
        <f t="shared" si="80"/>
        <v>32.58</v>
      </c>
      <c r="AJ667">
        <f t="shared" si="81"/>
        <v>58.09</v>
      </c>
      <c r="AK667" s="5">
        <f t="shared" si="82"/>
        <v>10.59</v>
      </c>
      <c r="AL667" s="3">
        <f t="shared" si="83"/>
        <v>5.6640288924558542</v>
      </c>
      <c r="AM667" s="3">
        <f t="shared" si="84"/>
        <v>4.9259711075441457</v>
      </c>
      <c r="AN667" s="3">
        <f t="shared" si="85"/>
        <v>9.9000000000000005E-2</v>
      </c>
      <c r="AO667" s="3">
        <f t="shared" si="86"/>
        <v>0.78849999999999987</v>
      </c>
      <c r="AP667" s="3">
        <f t="shared" si="87"/>
        <v>0.78849999999999987</v>
      </c>
    </row>
    <row r="668" spans="1:42" x14ac:dyDescent="0.25">
      <c r="A668" t="s">
        <v>23</v>
      </c>
      <c r="B668" t="s">
        <v>24</v>
      </c>
      <c r="C668">
        <v>1994</v>
      </c>
      <c r="D668" t="s">
        <v>671</v>
      </c>
      <c r="E668" t="s">
        <v>677</v>
      </c>
      <c r="F668" t="s">
        <v>27</v>
      </c>
      <c r="G668">
        <v>14</v>
      </c>
      <c r="H668">
        <v>532374.5</v>
      </c>
      <c r="I668">
        <v>6192865.7000000002</v>
      </c>
      <c r="J668">
        <v>107.28</v>
      </c>
      <c r="K668">
        <v>22.95</v>
      </c>
      <c r="L668">
        <v>0.13400000000000001</v>
      </c>
      <c r="M668" t="s">
        <v>33</v>
      </c>
      <c r="N668">
        <v>-999</v>
      </c>
      <c r="O668">
        <v>12.77</v>
      </c>
      <c r="P668">
        <v>-999</v>
      </c>
      <c r="Q668">
        <v>-999</v>
      </c>
      <c r="R668">
        <v>-999</v>
      </c>
      <c r="S668">
        <v>-999</v>
      </c>
      <c r="T668">
        <v>-999</v>
      </c>
      <c r="U668">
        <v>-999</v>
      </c>
      <c r="V668" t="s">
        <v>29</v>
      </c>
      <c r="W668" s="1">
        <v>36138</v>
      </c>
      <c r="AH668">
        <v>667</v>
      </c>
      <c r="AI668">
        <f t="shared" si="80"/>
        <v>32.28</v>
      </c>
      <c r="AJ668">
        <f t="shared" si="81"/>
        <v>57.95</v>
      </c>
      <c r="AK668" s="5">
        <f t="shared" si="82"/>
        <v>12.77</v>
      </c>
      <c r="AL668" s="3">
        <f t="shared" si="83"/>
        <v>5.6640288924558542</v>
      </c>
      <c r="AM668" s="3">
        <f t="shared" si="84"/>
        <v>7.1059711075441454</v>
      </c>
      <c r="AN668" s="3">
        <f t="shared" si="85"/>
        <v>0.13400000000000001</v>
      </c>
      <c r="AO668" s="3">
        <f t="shared" si="86"/>
        <v>0.78849999999999987</v>
      </c>
      <c r="AP668" s="3">
        <f t="shared" si="87"/>
        <v>0.78849999999999987</v>
      </c>
    </row>
    <row r="669" spans="1:42" x14ac:dyDescent="0.25">
      <c r="A669" t="s">
        <v>23</v>
      </c>
      <c r="B669" t="s">
        <v>24</v>
      </c>
      <c r="C669">
        <v>1994</v>
      </c>
      <c r="D669" t="s">
        <v>671</v>
      </c>
      <c r="E669" t="s">
        <v>678</v>
      </c>
      <c r="F669" t="s">
        <v>27</v>
      </c>
      <c r="G669">
        <v>14</v>
      </c>
      <c r="H669">
        <v>532372.5</v>
      </c>
      <c r="I669">
        <v>6192866.7000000002</v>
      </c>
      <c r="J669">
        <v>105.35</v>
      </c>
      <c r="K669">
        <v>22.48</v>
      </c>
      <c r="L669">
        <v>6.4000000000000001E-2</v>
      </c>
      <c r="M669" t="s">
        <v>28</v>
      </c>
      <c r="N669">
        <v>-999</v>
      </c>
      <c r="O669">
        <v>7.39</v>
      </c>
      <c r="P669">
        <v>-999</v>
      </c>
      <c r="Q669">
        <v>-999</v>
      </c>
      <c r="R669">
        <v>-999</v>
      </c>
      <c r="S669">
        <v>-999</v>
      </c>
      <c r="T669">
        <v>-999</v>
      </c>
      <c r="U669">
        <v>-999</v>
      </c>
      <c r="V669" t="s">
        <v>29</v>
      </c>
      <c r="W669" s="1">
        <v>36138</v>
      </c>
      <c r="AH669">
        <v>668</v>
      </c>
      <c r="AI669">
        <f t="shared" si="80"/>
        <v>30.349999999999994</v>
      </c>
      <c r="AJ669">
        <f t="shared" si="81"/>
        <v>57.480000000000004</v>
      </c>
      <c r="AK669" s="5">
        <f t="shared" si="82"/>
        <v>7.39</v>
      </c>
      <c r="AL669" s="3">
        <f t="shared" si="83"/>
        <v>5.6640288924558542</v>
      </c>
      <c r="AM669" s="3">
        <f t="shared" si="84"/>
        <v>1.7259711075441455</v>
      </c>
      <c r="AN669" s="3">
        <f t="shared" si="85"/>
        <v>6.4000000000000001E-2</v>
      </c>
      <c r="AO669" s="3">
        <f t="shared" si="86"/>
        <v>0.78849999999999987</v>
      </c>
      <c r="AP669" s="3">
        <f t="shared" si="87"/>
        <v>0.78849999999999987</v>
      </c>
    </row>
    <row r="670" spans="1:42" x14ac:dyDescent="0.25">
      <c r="A670" t="s">
        <v>23</v>
      </c>
      <c r="B670" t="s">
        <v>24</v>
      </c>
      <c r="C670">
        <v>1994</v>
      </c>
      <c r="D670" t="s">
        <v>671</v>
      </c>
      <c r="E670" t="s">
        <v>679</v>
      </c>
      <c r="F670" t="s">
        <v>27</v>
      </c>
      <c r="G670">
        <v>14</v>
      </c>
      <c r="H670">
        <v>532371.5</v>
      </c>
      <c r="I670">
        <v>6192865.7000000002</v>
      </c>
      <c r="J670">
        <v>105.11</v>
      </c>
      <c r="K670">
        <v>20.73</v>
      </c>
      <c r="L670">
        <v>0.13800000000000001</v>
      </c>
      <c r="M670" t="s">
        <v>33</v>
      </c>
      <c r="N670">
        <v>-999</v>
      </c>
      <c r="O670">
        <v>12.95</v>
      </c>
      <c r="P670">
        <v>-999</v>
      </c>
      <c r="Q670">
        <v>-999</v>
      </c>
      <c r="R670">
        <v>-999</v>
      </c>
      <c r="S670">
        <v>-999</v>
      </c>
      <c r="T670">
        <v>-999</v>
      </c>
      <c r="U670">
        <v>-999</v>
      </c>
      <c r="V670" t="s">
        <v>29</v>
      </c>
      <c r="W670" s="1">
        <v>36138</v>
      </c>
      <c r="AH670">
        <v>669</v>
      </c>
      <c r="AI670">
        <f t="shared" si="80"/>
        <v>30.11</v>
      </c>
      <c r="AJ670">
        <f t="shared" si="81"/>
        <v>55.730000000000004</v>
      </c>
      <c r="AK670" s="5">
        <f t="shared" si="82"/>
        <v>12.95</v>
      </c>
      <c r="AL670" s="3">
        <f t="shared" si="83"/>
        <v>5.6640288924558542</v>
      </c>
      <c r="AM670" s="3">
        <f t="shared" si="84"/>
        <v>7.2859711075441451</v>
      </c>
      <c r="AN670" s="3">
        <f t="shared" si="85"/>
        <v>0.13800000000000001</v>
      </c>
      <c r="AO670" s="3">
        <f t="shared" si="86"/>
        <v>0.78849999999999987</v>
      </c>
      <c r="AP670" s="3">
        <f t="shared" si="87"/>
        <v>0.78849999999999987</v>
      </c>
    </row>
    <row r="671" spans="1:42" x14ac:dyDescent="0.25">
      <c r="A671" t="s">
        <v>23</v>
      </c>
      <c r="B671" t="s">
        <v>24</v>
      </c>
      <c r="C671">
        <v>1994</v>
      </c>
      <c r="D671" t="s">
        <v>671</v>
      </c>
      <c r="E671" t="s">
        <v>680</v>
      </c>
      <c r="F671" t="s">
        <v>27</v>
      </c>
      <c r="G671">
        <v>14</v>
      </c>
      <c r="H671">
        <v>532369.5</v>
      </c>
      <c r="I671">
        <v>6192868.7000000002</v>
      </c>
      <c r="J671">
        <v>101.9</v>
      </c>
      <c r="K671">
        <v>20.62</v>
      </c>
      <c r="L671">
        <v>4.5999999999999999E-2</v>
      </c>
      <c r="M671" t="s">
        <v>265</v>
      </c>
      <c r="N671">
        <v>-999</v>
      </c>
      <c r="O671">
        <v>5.35</v>
      </c>
      <c r="P671">
        <v>-999</v>
      </c>
      <c r="Q671">
        <v>-999</v>
      </c>
      <c r="R671">
        <v>-999</v>
      </c>
      <c r="S671">
        <v>-999</v>
      </c>
      <c r="T671">
        <v>-999</v>
      </c>
      <c r="U671">
        <v>-999</v>
      </c>
      <c r="V671" t="s">
        <v>29</v>
      </c>
      <c r="W671" s="1">
        <v>36138</v>
      </c>
      <c r="AH671">
        <v>670</v>
      </c>
      <c r="AI671">
        <f t="shared" si="80"/>
        <v>26.900000000000006</v>
      </c>
      <c r="AJ671">
        <f t="shared" si="81"/>
        <v>55.620000000000005</v>
      </c>
      <c r="AK671" s="5">
        <f t="shared" si="82"/>
        <v>5.35</v>
      </c>
      <c r="AL671" s="3">
        <f t="shared" si="83"/>
        <v>5.6640288924558542</v>
      </c>
      <c r="AM671" s="3">
        <f t="shared" si="84"/>
        <v>5.35</v>
      </c>
      <c r="AN671" s="3">
        <f t="shared" si="85"/>
        <v>4.5999999999999999E-2</v>
      </c>
      <c r="AO671" s="3">
        <f t="shared" si="86"/>
        <v>0.78849999999999987</v>
      </c>
      <c r="AP671" s="3">
        <f t="shared" si="87"/>
        <v>0.78849999999999987</v>
      </c>
    </row>
    <row r="672" spans="1:42" x14ac:dyDescent="0.25">
      <c r="A672" t="s">
        <v>23</v>
      </c>
      <c r="B672" t="s">
        <v>24</v>
      </c>
      <c r="C672">
        <v>1994</v>
      </c>
      <c r="D672" t="s">
        <v>671</v>
      </c>
      <c r="E672" t="s">
        <v>681</v>
      </c>
      <c r="F672" t="s">
        <v>27</v>
      </c>
      <c r="G672">
        <v>14</v>
      </c>
      <c r="H672">
        <v>532368.5</v>
      </c>
      <c r="I672">
        <v>6192869.7000000002</v>
      </c>
      <c r="J672">
        <v>100.59</v>
      </c>
      <c r="K672">
        <v>20.74</v>
      </c>
      <c r="L672">
        <v>0.11799999999999999</v>
      </c>
      <c r="M672" t="s">
        <v>33</v>
      </c>
      <c r="N672">
        <v>-999</v>
      </c>
      <c r="O672">
        <v>11.9</v>
      </c>
      <c r="P672">
        <v>-999</v>
      </c>
      <c r="Q672">
        <v>-999</v>
      </c>
      <c r="R672">
        <v>-999</v>
      </c>
      <c r="S672">
        <v>-999</v>
      </c>
      <c r="T672">
        <v>-999</v>
      </c>
      <c r="U672">
        <v>-999</v>
      </c>
      <c r="V672" t="s">
        <v>29</v>
      </c>
      <c r="W672" s="1">
        <v>36138</v>
      </c>
      <c r="AH672">
        <v>671</v>
      </c>
      <c r="AI672">
        <f t="shared" si="80"/>
        <v>25.590000000000003</v>
      </c>
      <c r="AJ672">
        <f t="shared" si="81"/>
        <v>55.739999999999995</v>
      </c>
      <c r="AK672" s="5">
        <f t="shared" si="82"/>
        <v>11.9</v>
      </c>
      <c r="AL672" s="3">
        <f t="shared" si="83"/>
        <v>5.6640288924558542</v>
      </c>
      <c r="AM672" s="3">
        <f t="shared" si="84"/>
        <v>6.2359711075441462</v>
      </c>
      <c r="AN672" s="3">
        <f t="shared" si="85"/>
        <v>0.11799999999999999</v>
      </c>
      <c r="AO672" s="3">
        <f t="shared" si="86"/>
        <v>0.78849999999999987</v>
      </c>
      <c r="AP672" s="3">
        <f t="shared" si="87"/>
        <v>0.78849999999999987</v>
      </c>
    </row>
    <row r="673" spans="1:42" x14ac:dyDescent="0.25">
      <c r="A673" t="s">
        <v>23</v>
      </c>
      <c r="B673" t="s">
        <v>24</v>
      </c>
      <c r="C673">
        <v>1994</v>
      </c>
      <c r="D673" t="s">
        <v>671</v>
      </c>
      <c r="E673" t="s">
        <v>682</v>
      </c>
      <c r="F673" t="s">
        <v>27</v>
      </c>
      <c r="G673">
        <v>14</v>
      </c>
      <c r="H673">
        <v>532370.5</v>
      </c>
      <c r="I673">
        <v>6192866.7000000002</v>
      </c>
      <c r="J673">
        <v>103.75</v>
      </c>
      <c r="K673">
        <v>20.420000000000002</v>
      </c>
      <c r="L673">
        <v>0.123</v>
      </c>
      <c r="M673" t="s">
        <v>33</v>
      </c>
      <c r="N673">
        <v>-999</v>
      </c>
      <c r="O673">
        <v>12.19</v>
      </c>
      <c r="P673">
        <v>-999</v>
      </c>
      <c r="Q673">
        <v>-999</v>
      </c>
      <c r="R673">
        <v>-999</v>
      </c>
      <c r="S673">
        <v>-999</v>
      </c>
      <c r="T673">
        <v>-999</v>
      </c>
      <c r="U673">
        <v>-999</v>
      </c>
      <c r="V673" t="s">
        <v>29</v>
      </c>
      <c r="W673" s="1">
        <v>36138</v>
      </c>
      <c r="AH673">
        <v>672</v>
      </c>
      <c r="AI673">
        <f t="shared" si="80"/>
        <v>28.75</v>
      </c>
      <c r="AJ673">
        <f t="shared" si="81"/>
        <v>55.42</v>
      </c>
      <c r="AK673" s="5">
        <f t="shared" si="82"/>
        <v>12.19</v>
      </c>
      <c r="AL673" s="3">
        <f t="shared" si="83"/>
        <v>5.6640288924558542</v>
      </c>
      <c r="AM673" s="3">
        <f t="shared" si="84"/>
        <v>6.5259711075441453</v>
      </c>
      <c r="AN673" s="3">
        <f t="shared" si="85"/>
        <v>0.123</v>
      </c>
      <c r="AO673" s="3">
        <f t="shared" si="86"/>
        <v>0.78849999999999987</v>
      </c>
      <c r="AP673" s="3">
        <f t="shared" si="87"/>
        <v>0.78849999999999987</v>
      </c>
    </row>
    <row r="674" spans="1:42" x14ac:dyDescent="0.25">
      <c r="A674" t="s">
        <v>23</v>
      </c>
      <c r="B674" t="s">
        <v>24</v>
      </c>
      <c r="C674">
        <v>1994</v>
      </c>
      <c r="D674" t="s">
        <v>595</v>
      </c>
      <c r="E674" t="s">
        <v>713</v>
      </c>
      <c r="F674" t="s">
        <v>27</v>
      </c>
      <c r="G674">
        <v>14</v>
      </c>
      <c r="H674">
        <v>532366.5</v>
      </c>
      <c r="I674">
        <v>6192857.7000000002</v>
      </c>
      <c r="J674">
        <v>107.62</v>
      </c>
      <c r="K674">
        <v>11.33</v>
      </c>
      <c r="L674">
        <v>0.113</v>
      </c>
      <c r="M674" t="s">
        <v>33</v>
      </c>
      <c r="N674">
        <v>-999</v>
      </c>
      <c r="O674">
        <v>11.58</v>
      </c>
      <c r="P674">
        <v>-999</v>
      </c>
      <c r="Q674">
        <v>-999</v>
      </c>
      <c r="R674">
        <v>-999</v>
      </c>
      <c r="S674">
        <v>-999</v>
      </c>
      <c r="T674">
        <v>-999</v>
      </c>
      <c r="U674">
        <v>-999</v>
      </c>
      <c r="V674" t="s">
        <v>29</v>
      </c>
      <c r="W674" s="1">
        <v>36138</v>
      </c>
      <c r="AH674">
        <v>673</v>
      </c>
      <c r="AI674">
        <f t="shared" si="80"/>
        <v>32.620000000000005</v>
      </c>
      <c r="AJ674">
        <f t="shared" si="81"/>
        <v>46.33</v>
      </c>
      <c r="AK674" s="5">
        <f t="shared" si="82"/>
        <v>11.58</v>
      </c>
      <c r="AL674" s="3">
        <f t="shared" si="83"/>
        <v>5.6640288924558542</v>
      </c>
      <c r="AM674" s="3">
        <f t="shared" si="84"/>
        <v>5.9159711075441459</v>
      </c>
      <c r="AN674" s="3">
        <f t="shared" si="85"/>
        <v>0.113</v>
      </c>
      <c r="AO674" s="3">
        <f t="shared" si="86"/>
        <v>0.78849999999999987</v>
      </c>
      <c r="AP674" s="3">
        <f t="shared" si="87"/>
        <v>0.78849999999999987</v>
      </c>
    </row>
    <row r="675" spans="1:42" x14ac:dyDescent="0.25">
      <c r="A675" t="s">
        <v>23</v>
      </c>
      <c r="B675" t="s">
        <v>24</v>
      </c>
      <c r="C675">
        <v>1994</v>
      </c>
      <c r="D675" t="s">
        <v>595</v>
      </c>
      <c r="E675" t="s">
        <v>714</v>
      </c>
      <c r="F675" t="s">
        <v>27</v>
      </c>
      <c r="G675">
        <v>14</v>
      </c>
      <c r="H675">
        <v>532367.5</v>
      </c>
      <c r="I675">
        <v>6192856.7000000002</v>
      </c>
      <c r="J675">
        <v>108.51</v>
      </c>
      <c r="K675">
        <v>11.41</v>
      </c>
      <c r="L675">
        <v>5.0999999999999997E-2</v>
      </c>
      <c r="M675" t="s">
        <v>28</v>
      </c>
      <c r="N675">
        <v>-999</v>
      </c>
      <c r="O675">
        <v>5.95</v>
      </c>
      <c r="P675">
        <v>-999</v>
      </c>
      <c r="Q675">
        <v>-999</v>
      </c>
      <c r="R675">
        <v>-999</v>
      </c>
      <c r="S675">
        <v>-999</v>
      </c>
      <c r="T675">
        <v>-999</v>
      </c>
      <c r="U675">
        <v>-999</v>
      </c>
      <c r="V675" t="s">
        <v>29</v>
      </c>
      <c r="W675" s="1">
        <v>36138</v>
      </c>
      <c r="AH675">
        <v>674</v>
      </c>
      <c r="AI675">
        <f t="shared" si="80"/>
        <v>33.510000000000005</v>
      </c>
      <c r="AJ675">
        <f t="shared" si="81"/>
        <v>46.41</v>
      </c>
      <c r="AK675" s="5">
        <f t="shared" si="82"/>
        <v>5.95</v>
      </c>
      <c r="AL675" s="3">
        <f t="shared" si="83"/>
        <v>5.6640288924558542</v>
      </c>
      <c r="AM675" s="3">
        <f t="shared" si="84"/>
        <v>0.28597110754414601</v>
      </c>
      <c r="AN675" s="3">
        <f t="shared" si="85"/>
        <v>5.0999999999999997E-2</v>
      </c>
      <c r="AO675" s="3">
        <f t="shared" si="86"/>
        <v>0.78849999999999987</v>
      </c>
      <c r="AP675" s="3">
        <f t="shared" si="87"/>
        <v>0.78849999999999987</v>
      </c>
    </row>
    <row r="676" spans="1:42" x14ac:dyDescent="0.25">
      <c r="A676" t="s">
        <v>23</v>
      </c>
      <c r="B676" t="s">
        <v>24</v>
      </c>
      <c r="C676">
        <v>1994</v>
      </c>
      <c r="D676" t="s">
        <v>715</v>
      </c>
      <c r="E676" t="s">
        <v>716</v>
      </c>
      <c r="F676" t="s">
        <v>27</v>
      </c>
      <c r="G676">
        <v>14</v>
      </c>
      <c r="H676">
        <v>532351.5</v>
      </c>
      <c r="I676">
        <v>6192833.7000000002</v>
      </c>
      <c r="J676">
        <v>113.43</v>
      </c>
      <c r="K676">
        <v>-16.21</v>
      </c>
      <c r="L676">
        <v>2.8000000000000001E-2</v>
      </c>
      <c r="M676" t="s">
        <v>28</v>
      </c>
      <c r="N676">
        <v>3.36</v>
      </c>
      <c r="O676">
        <v>3.05</v>
      </c>
      <c r="P676">
        <v>1.4</v>
      </c>
      <c r="Q676">
        <v>1.8</v>
      </c>
      <c r="R676">
        <v>-999</v>
      </c>
      <c r="S676">
        <v>-999</v>
      </c>
      <c r="T676">
        <v>-999</v>
      </c>
      <c r="U676">
        <v>-999</v>
      </c>
      <c r="V676" t="s">
        <v>29</v>
      </c>
      <c r="W676" s="1">
        <v>36138</v>
      </c>
      <c r="AH676">
        <v>675</v>
      </c>
      <c r="AI676">
        <f t="shared" si="80"/>
        <v>38.430000000000007</v>
      </c>
      <c r="AJ676">
        <f t="shared" si="81"/>
        <v>18.79</v>
      </c>
      <c r="AK676" s="5">
        <f t="shared" si="82"/>
        <v>3.36</v>
      </c>
      <c r="AL676" s="3">
        <f t="shared" si="83"/>
        <v>1.5599999999999998</v>
      </c>
      <c r="AM676" s="3">
        <f t="shared" si="84"/>
        <v>1.8</v>
      </c>
      <c r="AN676" s="3">
        <f t="shared" si="85"/>
        <v>2.8000000000000001E-2</v>
      </c>
      <c r="AO676" s="3">
        <f t="shared" si="86"/>
        <v>0.78849999999999987</v>
      </c>
      <c r="AP676" s="3">
        <f t="shared" si="87"/>
        <v>0.78849999999999987</v>
      </c>
    </row>
    <row r="677" spans="1:42" x14ac:dyDescent="0.25">
      <c r="A677" t="s">
        <v>23</v>
      </c>
      <c r="B677" t="s">
        <v>24</v>
      </c>
      <c r="C677">
        <v>1994</v>
      </c>
      <c r="D677" t="s">
        <v>715</v>
      </c>
      <c r="E677" t="s">
        <v>717</v>
      </c>
      <c r="F677" t="s">
        <v>27</v>
      </c>
      <c r="G677">
        <v>14</v>
      </c>
      <c r="H677">
        <v>532351.5</v>
      </c>
      <c r="I677">
        <v>6192835.7000000002</v>
      </c>
      <c r="J677">
        <v>112.35</v>
      </c>
      <c r="K677">
        <v>-15.24</v>
      </c>
      <c r="L677">
        <v>3.6999999999999998E-2</v>
      </c>
      <c r="M677" t="s">
        <v>28</v>
      </c>
      <c r="N677">
        <v>4.5</v>
      </c>
      <c r="O677">
        <v>4.2300000000000004</v>
      </c>
      <c r="P677">
        <v>0.8</v>
      </c>
      <c r="Q677">
        <v>2</v>
      </c>
      <c r="R677">
        <v>-999</v>
      </c>
      <c r="S677">
        <v>-999</v>
      </c>
      <c r="T677">
        <v>-999</v>
      </c>
      <c r="U677">
        <v>-999</v>
      </c>
      <c r="V677" t="s">
        <v>29</v>
      </c>
      <c r="W677" s="1">
        <v>36138</v>
      </c>
      <c r="AH677">
        <v>676</v>
      </c>
      <c r="AI677">
        <f t="shared" si="80"/>
        <v>37.349999999999994</v>
      </c>
      <c r="AJ677">
        <f t="shared" si="81"/>
        <v>19.759999999999998</v>
      </c>
      <c r="AK677" s="5">
        <f t="shared" si="82"/>
        <v>4.5</v>
      </c>
      <c r="AL677" s="3">
        <f t="shared" si="83"/>
        <v>2.5</v>
      </c>
      <c r="AM677" s="3">
        <f t="shared" si="84"/>
        <v>2</v>
      </c>
      <c r="AN677" s="3">
        <f t="shared" si="85"/>
        <v>3.6999999999999998E-2</v>
      </c>
      <c r="AO677" s="3">
        <f t="shared" si="86"/>
        <v>0.78849999999999987</v>
      </c>
      <c r="AP677" s="3">
        <f t="shared" si="87"/>
        <v>0.78849999999999987</v>
      </c>
    </row>
    <row r="678" spans="1:42" x14ac:dyDescent="0.25">
      <c r="A678" t="s">
        <v>23</v>
      </c>
      <c r="B678" t="s">
        <v>24</v>
      </c>
      <c r="C678">
        <v>1994</v>
      </c>
      <c r="D678" t="s">
        <v>715</v>
      </c>
      <c r="E678" t="s">
        <v>718</v>
      </c>
      <c r="F678" t="s">
        <v>27</v>
      </c>
      <c r="G678">
        <v>14</v>
      </c>
      <c r="H678">
        <v>532350.5</v>
      </c>
      <c r="I678">
        <v>6192832.7000000002</v>
      </c>
      <c r="J678">
        <v>113.78</v>
      </c>
      <c r="K678">
        <v>-17.32</v>
      </c>
      <c r="L678">
        <v>7.8E-2</v>
      </c>
      <c r="M678" t="s">
        <v>265</v>
      </c>
      <c r="N678">
        <v>-999</v>
      </c>
      <c r="O678">
        <v>8.7899999999999991</v>
      </c>
      <c r="P678">
        <v>-999</v>
      </c>
      <c r="Q678">
        <v>-999</v>
      </c>
      <c r="R678">
        <v>-999</v>
      </c>
      <c r="S678">
        <v>-999</v>
      </c>
      <c r="T678">
        <v>-999</v>
      </c>
      <c r="U678">
        <v>-999</v>
      </c>
      <c r="V678" t="s">
        <v>29</v>
      </c>
      <c r="W678" s="1">
        <v>36138</v>
      </c>
      <c r="AH678">
        <v>677</v>
      </c>
      <c r="AI678">
        <f t="shared" si="80"/>
        <v>38.78</v>
      </c>
      <c r="AJ678">
        <f t="shared" si="81"/>
        <v>17.68</v>
      </c>
      <c r="AK678" s="5">
        <f t="shared" si="82"/>
        <v>8.7899999999999991</v>
      </c>
      <c r="AL678" s="3">
        <f t="shared" si="83"/>
        <v>5.6640288924558542</v>
      </c>
      <c r="AM678" s="3">
        <f t="shared" si="84"/>
        <v>3.125971107544145</v>
      </c>
      <c r="AN678" s="3">
        <f t="shared" si="85"/>
        <v>7.8E-2</v>
      </c>
      <c r="AO678" s="3">
        <f t="shared" si="86"/>
        <v>0.78849999999999987</v>
      </c>
      <c r="AP678" s="3">
        <f t="shared" si="87"/>
        <v>0.78849999999999987</v>
      </c>
    </row>
    <row r="679" spans="1:42" x14ac:dyDescent="0.25">
      <c r="A679" t="s">
        <v>23</v>
      </c>
      <c r="B679" t="s">
        <v>24</v>
      </c>
      <c r="C679">
        <v>1994</v>
      </c>
      <c r="D679" t="s">
        <v>715</v>
      </c>
      <c r="E679" t="s">
        <v>719</v>
      </c>
      <c r="F679" t="s">
        <v>27</v>
      </c>
      <c r="G679">
        <v>14</v>
      </c>
      <c r="H679">
        <v>532350.5</v>
      </c>
      <c r="I679">
        <v>6192832.7000000002</v>
      </c>
      <c r="J679">
        <v>113.59</v>
      </c>
      <c r="K679">
        <v>-17.55</v>
      </c>
      <c r="L679">
        <v>0.08</v>
      </c>
      <c r="M679" t="s">
        <v>265</v>
      </c>
      <c r="N679">
        <v>-999</v>
      </c>
      <c r="O679">
        <v>8.98</v>
      </c>
      <c r="P679">
        <v>-999</v>
      </c>
      <c r="Q679">
        <v>-999</v>
      </c>
      <c r="R679">
        <v>-999</v>
      </c>
      <c r="S679">
        <v>-999</v>
      </c>
      <c r="T679">
        <v>-999</v>
      </c>
      <c r="U679">
        <v>-999</v>
      </c>
      <c r="V679" t="s">
        <v>29</v>
      </c>
      <c r="W679" s="1">
        <v>36138</v>
      </c>
      <c r="AH679">
        <v>678</v>
      </c>
      <c r="AI679">
        <f t="shared" si="80"/>
        <v>38.590000000000003</v>
      </c>
      <c r="AJ679">
        <f t="shared" si="81"/>
        <v>17.45</v>
      </c>
      <c r="AK679" s="5">
        <f t="shared" si="82"/>
        <v>8.98</v>
      </c>
      <c r="AL679" s="3">
        <f t="shared" si="83"/>
        <v>5.6640288924558542</v>
      </c>
      <c r="AM679" s="3">
        <f t="shared" si="84"/>
        <v>3.3159711075441463</v>
      </c>
      <c r="AN679" s="3">
        <f t="shared" si="85"/>
        <v>0.08</v>
      </c>
      <c r="AO679" s="3">
        <f t="shared" si="86"/>
        <v>0.78849999999999987</v>
      </c>
      <c r="AP679" s="3">
        <f t="shared" si="87"/>
        <v>0.78849999999999987</v>
      </c>
    </row>
    <row r="680" spans="1:42" x14ac:dyDescent="0.25">
      <c r="A680" t="s">
        <v>23</v>
      </c>
      <c r="B680" t="s">
        <v>24</v>
      </c>
      <c r="C680">
        <v>1994</v>
      </c>
      <c r="D680" t="s">
        <v>715</v>
      </c>
      <c r="E680" t="s">
        <v>720</v>
      </c>
      <c r="F680" t="s">
        <v>27</v>
      </c>
      <c r="G680">
        <v>14</v>
      </c>
      <c r="H680">
        <v>532350.5</v>
      </c>
      <c r="I680">
        <v>6192832.7000000002</v>
      </c>
      <c r="J680">
        <v>114.05</v>
      </c>
      <c r="K680">
        <v>-17.89</v>
      </c>
      <c r="L680">
        <v>0.107</v>
      </c>
      <c r="M680" t="s">
        <v>33</v>
      </c>
      <c r="N680">
        <v>-999</v>
      </c>
      <c r="O680">
        <v>11.18</v>
      </c>
      <c r="P680">
        <v>-999</v>
      </c>
      <c r="Q680">
        <v>-999</v>
      </c>
      <c r="R680">
        <v>-999</v>
      </c>
      <c r="S680">
        <v>-999</v>
      </c>
      <c r="T680">
        <v>-999</v>
      </c>
      <c r="U680">
        <v>-999</v>
      </c>
      <c r="V680" t="s">
        <v>29</v>
      </c>
      <c r="W680" s="1">
        <v>36138</v>
      </c>
      <c r="AH680">
        <v>679</v>
      </c>
      <c r="AI680">
        <f t="shared" si="80"/>
        <v>39.049999999999997</v>
      </c>
      <c r="AJ680">
        <f t="shared" si="81"/>
        <v>17.11</v>
      </c>
      <c r="AK680" s="5">
        <f t="shared" si="82"/>
        <v>11.18</v>
      </c>
      <c r="AL680" s="3">
        <f t="shared" si="83"/>
        <v>5.6640288924558542</v>
      </c>
      <c r="AM680" s="3">
        <f t="shared" si="84"/>
        <v>5.5159711075441455</v>
      </c>
      <c r="AN680" s="3">
        <f t="shared" si="85"/>
        <v>0.107</v>
      </c>
      <c r="AO680" s="3">
        <f t="shared" si="86"/>
        <v>0.78849999999999987</v>
      </c>
      <c r="AP680" s="3">
        <f t="shared" si="87"/>
        <v>0.78849999999999987</v>
      </c>
    </row>
    <row r="681" spans="1:42" x14ac:dyDescent="0.25">
      <c r="A681" t="s">
        <v>23</v>
      </c>
      <c r="B681" t="s">
        <v>24</v>
      </c>
      <c r="C681">
        <v>1994</v>
      </c>
      <c r="D681" t="s">
        <v>715</v>
      </c>
      <c r="E681" t="s">
        <v>721</v>
      </c>
      <c r="F681" t="s">
        <v>27</v>
      </c>
      <c r="G681">
        <v>14</v>
      </c>
      <c r="H681">
        <v>532350.5</v>
      </c>
      <c r="I681">
        <v>6192831.7000000002</v>
      </c>
      <c r="J681">
        <v>114.62</v>
      </c>
      <c r="K681">
        <v>-18.95</v>
      </c>
      <c r="L681">
        <v>7.6999999999999999E-2</v>
      </c>
      <c r="M681" t="s">
        <v>28</v>
      </c>
      <c r="N681">
        <v>-999</v>
      </c>
      <c r="O681">
        <v>8.6999999999999993</v>
      </c>
      <c r="P681">
        <v>-999</v>
      </c>
      <c r="Q681">
        <v>-999</v>
      </c>
      <c r="R681">
        <v>-999</v>
      </c>
      <c r="S681">
        <v>-999</v>
      </c>
      <c r="T681">
        <v>-999</v>
      </c>
      <c r="U681">
        <v>-999</v>
      </c>
      <c r="V681" t="s">
        <v>29</v>
      </c>
      <c r="W681" s="1">
        <v>36138</v>
      </c>
      <c r="AH681">
        <v>680</v>
      </c>
      <c r="AI681">
        <f t="shared" si="80"/>
        <v>39.620000000000005</v>
      </c>
      <c r="AJ681">
        <f t="shared" si="81"/>
        <v>16.05</v>
      </c>
      <c r="AK681" s="5">
        <f t="shared" si="82"/>
        <v>8.6999999999999993</v>
      </c>
      <c r="AL681" s="3">
        <f t="shared" si="83"/>
        <v>5.6640288924558542</v>
      </c>
      <c r="AM681" s="3">
        <f t="shared" si="84"/>
        <v>3.0359711075441451</v>
      </c>
      <c r="AN681" s="3">
        <f t="shared" si="85"/>
        <v>7.6999999999999999E-2</v>
      </c>
      <c r="AO681" s="3">
        <f t="shared" si="86"/>
        <v>0.78849999999999987</v>
      </c>
      <c r="AP681" s="3">
        <f t="shared" si="87"/>
        <v>0.78849999999999987</v>
      </c>
    </row>
    <row r="682" spans="1:42" x14ac:dyDescent="0.25">
      <c r="A682" t="s">
        <v>23</v>
      </c>
      <c r="B682" t="s">
        <v>24</v>
      </c>
      <c r="C682">
        <v>1994</v>
      </c>
      <c r="D682" t="s">
        <v>715</v>
      </c>
      <c r="E682" t="s">
        <v>722</v>
      </c>
      <c r="F682" t="s">
        <v>27</v>
      </c>
      <c r="G682">
        <v>14</v>
      </c>
      <c r="H682">
        <v>532351.5</v>
      </c>
      <c r="I682">
        <v>6192832.7000000002</v>
      </c>
      <c r="J682">
        <v>114.33</v>
      </c>
      <c r="K682">
        <v>-17.350000000000001</v>
      </c>
      <c r="L682">
        <v>0.128</v>
      </c>
      <c r="M682" t="s">
        <v>33</v>
      </c>
      <c r="N682">
        <v>-999</v>
      </c>
      <c r="O682">
        <v>12.47</v>
      </c>
      <c r="P682">
        <v>-999</v>
      </c>
      <c r="Q682">
        <v>-999</v>
      </c>
      <c r="R682">
        <v>-999</v>
      </c>
      <c r="S682">
        <v>-999</v>
      </c>
      <c r="T682">
        <v>-999</v>
      </c>
      <c r="U682">
        <v>-999</v>
      </c>
      <c r="V682" t="s">
        <v>29</v>
      </c>
      <c r="W682" s="1">
        <v>36138</v>
      </c>
      <c r="AH682">
        <v>681</v>
      </c>
      <c r="AI682">
        <f t="shared" si="80"/>
        <v>39.33</v>
      </c>
      <c r="AJ682">
        <f t="shared" si="81"/>
        <v>17.649999999999999</v>
      </c>
      <c r="AK682" s="5">
        <f t="shared" si="82"/>
        <v>12.47</v>
      </c>
      <c r="AL682" s="3">
        <f t="shared" si="83"/>
        <v>5.6640288924558542</v>
      </c>
      <c r="AM682" s="3">
        <f t="shared" si="84"/>
        <v>6.8059711075441465</v>
      </c>
      <c r="AN682" s="3">
        <f t="shared" si="85"/>
        <v>0.128</v>
      </c>
      <c r="AO682" s="3">
        <f t="shared" si="86"/>
        <v>0.78849999999999987</v>
      </c>
      <c r="AP682" s="3">
        <f t="shared" si="87"/>
        <v>0.78849999999999987</v>
      </c>
    </row>
    <row r="683" spans="1:42" x14ac:dyDescent="0.25">
      <c r="A683" t="s">
        <v>23</v>
      </c>
      <c r="B683" t="s">
        <v>24</v>
      </c>
      <c r="C683">
        <v>1994</v>
      </c>
      <c r="D683" t="s">
        <v>715</v>
      </c>
      <c r="E683" t="s">
        <v>723</v>
      </c>
      <c r="F683" t="s">
        <v>27</v>
      </c>
      <c r="G683">
        <v>14</v>
      </c>
      <c r="H683">
        <v>532351.5</v>
      </c>
      <c r="I683">
        <v>6192831.7000000002</v>
      </c>
      <c r="J683">
        <v>114.97</v>
      </c>
      <c r="K683">
        <v>-17.440000000000001</v>
      </c>
      <c r="L683">
        <v>9.4E-2</v>
      </c>
      <c r="M683" t="s">
        <v>265</v>
      </c>
      <c r="N683">
        <v>-999</v>
      </c>
      <c r="O683">
        <v>10.19</v>
      </c>
      <c r="P683">
        <v>-999</v>
      </c>
      <c r="Q683">
        <v>-999</v>
      </c>
      <c r="R683">
        <v>-999</v>
      </c>
      <c r="S683">
        <v>-999</v>
      </c>
      <c r="T683">
        <v>-999</v>
      </c>
      <c r="U683">
        <v>-999</v>
      </c>
      <c r="V683" t="s">
        <v>29</v>
      </c>
      <c r="W683" s="1">
        <v>36138</v>
      </c>
      <c r="AH683">
        <v>682</v>
      </c>
      <c r="AI683">
        <f t="shared" si="80"/>
        <v>39.97</v>
      </c>
      <c r="AJ683">
        <f t="shared" si="81"/>
        <v>17.559999999999999</v>
      </c>
      <c r="AK683" s="5">
        <f t="shared" si="82"/>
        <v>10.19</v>
      </c>
      <c r="AL683" s="3">
        <f t="shared" si="83"/>
        <v>5.6640288924558542</v>
      </c>
      <c r="AM683" s="3">
        <f t="shared" si="84"/>
        <v>4.5259711075441453</v>
      </c>
      <c r="AN683" s="3">
        <f t="shared" si="85"/>
        <v>9.4E-2</v>
      </c>
      <c r="AO683" s="3">
        <f t="shared" si="86"/>
        <v>0.78849999999999987</v>
      </c>
      <c r="AP683" s="3">
        <f t="shared" si="87"/>
        <v>0.78849999999999987</v>
      </c>
    </row>
    <row r="684" spans="1:42" x14ac:dyDescent="0.25">
      <c r="A684" t="s">
        <v>23</v>
      </c>
      <c r="B684" t="s">
        <v>24</v>
      </c>
      <c r="C684">
        <v>1994</v>
      </c>
      <c r="D684" t="s">
        <v>715</v>
      </c>
      <c r="E684" t="s">
        <v>724</v>
      </c>
      <c r="F684" t="s">
        <v>27</v>
      </c>
      <c r="G684">
        <v>14</v>
      </c>
      <c r="H684">
        <v>532350.5</v>
      </c>
      <c r="I684">
        <v>6192832.7000000002</v>
      </c>
      <c r="J684">
        <v>114.37</v>
      </c>
      <c r="K684">
        <v>-17.52</v>
      </c>
      <c r="L684">
        <v>3.6999999999999998E-2</v>
      </c>
      <c r="M684" t="s">
        <v>28</v>
      </c>
      <c r="N684">
        <v>4.7</v>
      </c>
      <c r="O684">
        <v>4.2300000000000004</v>
      </c>
      <c r="P684">
        <v>1.9</v>
      </c>
      <c r="Q684">
        <v>3</v>
      </c>
      <c r="R684">
        <v>-999</v>
      </c>
      <c r="S684">
        <v>-999</v>
      </c>
      <c r="T684">
        <v>-999</v>
      </c>
      <c r="U684">
        <v>-999</v>
      </c>
      <c r="V684" t="s">
        <v>29</v>
      </c>
      <c r="W684" s="1">
        <v>36138</v>
      </c>
      <c r="AH684">
        <v>683</v>
      </c>
      <c r="AI684">
        <f t="shared" si="80"/>
        <v>39.370000000000005</v>
      </c>
      <c r="AJ684">
        <f t="shared" si="81"/>
        <v>17.48</v>
      </c>
      <c r="AK684" s="5">
        <f t="shared" si="82"/>
        <v>4.7</v>
      </c>
      <c r="AL684" s="3">
        <f t="shared" si="83"/>
        <v>1.7000000000000002</v>
      </c>
      <c r="AM684" s="3">
        <f t="shared" si="84"/>
        <v>3</v>
      </c>
      <c r="AN684" s="3">
        <f t="shared" si="85"/>
        <v>3.6999999999999998E-2</v>
      </c>
      <c r="AO684" s="3">
        <f t="shared" si="86"/>
        <v>0.78849999999999987</v>
      </c>
      <c r="AP684" s="3">
        <f t="shared" si="87"/>
        <v>0.78849999999999987</v>
      </c>
    </row>
    <row r="685" spans="1:42" x14ac:dyDescent="0.25">
      <c r="A685" t="s">
        <v>23</v>
      </c>
      <c r="B685" t="s">
        <v>24</v>
      </c>
      <c r="C685">
        <v>1994</v>
      </c>
      <c r="D685" t="s">
        <v>715</v>
      </c>
      <c r="E685" t="s">
        <v>725</v>
      </c>
      <c r="F685" t="s">
        <v>27</v>
      </c>
      <c r="G685">
        <v>14</v>
      </c>
      <c r="H685">
        <v>532351.5</v>
      </c>
      <c r="I685">
        <v>6192833.7000000002</v>
      </c>
      <c r="J685">
        <v>113.95</v>
      </c>
      <c r="K685">
        <v>-16.34</v>
      </c>
      <c r="L685">
        <v>6.3E-2</v>
      </c>
      <c r="M685" t="s">
        <v>28</v>
      </c>
      <c r="N685">
        <v>7.22</v>
      </c>
      <c r="O685">
        <v>7.29</v>
      </c>
      <c r="P685">
        <v>-999</v>
      </c>
      <c r="Q685">
        <v>-999</v>
      </c>
      <c r="R685">
        <v>-999</v>
      </c>
      <c r="S685">
        <v>-999</v>
      </c>
      <c r="T685">
        <v>-999</v>
      </c>
      <c r="U685">
        <v>-999</v>
      </c>
      <c r="V685" t="s">
        <v>29</v>
      </c>
      <c r="W685" s="1">
        <v>36138</v>
      </c>
      <c r="AH685">
        <v>684</v>
      </c>
      <c r="AI685">
        <f t="shared" si="80"/>
        <v>38.950000000000003</v>
      </c>
      <c r="AJ685">
        <f t="shared" si="81"/>
        <v>18.66</v>
      </c>
      <c r="AK685" s="5">
        <f t="shared" si="82"/>
        <v>7.22</v>
      </c>
      <c r="AL685" s="3">
        <f t="shared" si="83"/>
        <v>5.6640288924558542</v>
      </c>
      <c r="AM685" s="3">
        <f t="shared" si="84"/>
        <v>1.5559711075441456</v>
      </c>
      <c r="AN685" s="3">
        <f t="shared" si="85"/>
        <v>6.3E-2</v>
      </c>
      <c r="AO685" s="3">
        <f t="shared" si="86"/>
        <v>0.78849999999999987</v>
      </c>
      <c r="AP685" s="3">
        <f t="shared" si="87"/>
        <v>0.78849999999999987</v>
      </c>
    </row>
    <row r="686" spans="1:42" x14ac:dyDescent="0.25">
      <c r="A686" t="s">
        <v>23</v>
      </c>
      <c r="B686" t="s">
        <v>24</v>
      </c>
      <c r="C686">
        <v>1994</v>
      </c>
      <c r="D686" t="s">
        <v>715</v>
      </c>
      <c r="E686" t="s">
        <v>726</v>
      </c>
      <c r="F686" t="s">
        <v>27</v>
      </c>
      <c r="G686">
        <v>14</v>
      </c>
      <c r="H686">
        <v>532351.5</v>
      </c>
      <c r="I686">
        <v>6192833.7000000002</v>
      </c>
      <c r="J686">
        <v>113.83</v>
      </c>
      <c r="K686">
        <v>-16.559999999999999</v>
      </c>
      <c r="L686">
        <v>5.2999999999999999E-2</v>
      </c>
      <c r="M686" t="s">
        <v>28</v>
      </c>
      <c r="N686">
        <v>7.04</v>
      </c>
      <c r="O686">
        <v>6.18</v>
      </c>
      <c r="P686">
        <v>-999</v>
      </c>
      <c r="Q686">
        <v>-999</v>
      </c>
      <c r="R686">
        <v>-999</v>
      </c>
      <c r="S686">
        <v>-999</v>
      </c>
      <c r="T686">
        <v>-999</v>
      </c>
      <c r="U686">
        <v>-999</v>
      </c>
      <c r="V686" t="s">
        <v>29</v>
      </c>
      <c r="W686" s="1">
        <v>36138</v>
      </c>
      <c r="AH686">
        <v>685</v>
      </c>
      <c r="AI686">
        <f t="shared" si="80"/>
        <v>38.83</v>
      </c>
      <c r="AJ686">
        <f t="shared" si="81"/>
        <v>18.440000000000001</v>
      </c>
      <c r="AK686" s="5">
        <f t="shared" si="82"/>
        <v>7.04</v>
      </c>
      <c r="AL686" s="3">
        <f t="shared" si="83"/>
        <v>5.6640288924558542</v>
      </c>
      <c r="AM686" s="3">
        <f t="shared" si="84"/>
        <v>1.3759711075441459</v>
      </c>
      <c r="AN686" s="3">
        <f t="shared" si="85"/>
        <v>5.2999999999999999E-2</v>
      </c>
      <c r="AO686" s="3">
        <f t="shared" si="86"/>
        <v>0.78849999999999987</v>
      </c>
      <c r="AP686" s="3">
        <f t="shared" si="87"/>
        <v>0.78849999999999987</v>
      </c>
    </row>
    <row r="687" spans="1:42" x14ac:dyDescent="0.25">
      <c r="A687" t="s">
        <v>23</v>
      </c>
      <c r="B687" t="s">
        <v>24</v>
      </c>
      <c r="C687">
        <v>1994</v>
      </c>
      <c r="D687" t="s">
        <v>715</v>
      </c>
      <c r="E687" t="s">
        <v>727</v>
      </c>
      <c r="F687" t="s">
        <v>27</v>
      </c>
      <c r="G687">
        <v>14</v>
      </c>
      <c r="H687">
        <v>532350.5</v>
      </c>
      <c r="I687">
        <v>6192833.7000000002</v>
      </c>
      <c r="J687">
        <v>113.42</v>
      </c>
      <c r="K687">
        <v>-17.010000000000002</v>
      </c>
      <c r="L687">
        <v>2.1999999999999999E-2</v>
      </c>
      <c r="M687" t="s">
        <v>28</v>
      </c>
      <c r="N687">
        <v>2.8</v>
      </c>
      <c r="O687">
        <v>2.2200000000000002</v>
      </c>
      <c r="P687">
        <v>0.1</v>
      </c>
      <c r="Q687">
        <v>0.1</v>
      </c>
      <c r="R687">
        <v>-999</v>
      </c>
      <c r="S687">
        <v>-999</v>
      </c>
      <c r="T687">
        <v>-999</v>
      </c>
      <c r="U687">
        <v>-999</v>
      </c>
      <c r="V687" t="s">
        <v>29</v>
      </c>
      <c r="W687" s="1">
        <v>36138</v>
      </c>
      <c r="AH687">
        <v>686</v>
      </c>
      <c r="AI687">
        <f t="shared" si="80"/>
        <v>38.42</v>
      </c>
      <c r="AJ687">
        <f t="shared" si="81"/>
        <v>17.989999999999998</v>
      </c>
      <c r="AK687" s="5">
        <f t="shared" si="82"/>
        <v>2.8</v>
      </c>
      <c r="AL687" s="3">
        <f t="shared" si="83"/>
        <v>2.6999999999999997</v>
      </c>
      <c r="AM687" s="3">
        <f t="shared" si="84"/>
        <v>0.10000000000000009</v>
      </c>
      <c r="AN687" s="3">
        <f t="shared" si="85"/>
        <v>2.1999999999999999E-2</v>
      </c>
      <c r="AO687" s="3">
        <f t="shared" si="86"/>
        <v>0.78849999999999987</v>
      </c>
      <c r="AP687" s="3">
        <f t="shared" si="87"/>
        <v>0.78849999999999987</v>
      </c>
    </row>
    <row r="688" spans="1:42" x14ac:dyDescent="0.25">
      <c r="A688" t="s">
        <v>23</v>
      </c>
      <c r="B688" t="s">
        <v>24</v>
      </c>
      <c r="C688">
        <v>1994</v>
      </c>
      <c r="D688" t="s">
        <v>715</v>
      </c>
      <c r="E688" t="s">
        <v>728</v>
      </c>
      <c r="F688" t="s">
        <v>27</v>
      </c>
      <c r="G688">
        <v>14</v>
      </c>
      <c r="H688">
        <v>532350.5</v>
      </c>
      <c r="I688">
        <v>6192834.7000000002</v>
      </c>
      <c r="J688">
        <v>112.62</v>
      </c>
      <c r="K688">
        <v>-16.68</v>
      </c>
      <c r="L688">
        <v>3.3000000000000002E-2</v>
      </c>
      <c r="M688" t="s">
        <v>28</v>
      </c>
      <c r="N688">
        <v>5.21</v>
      </c>
      <c r="O688">
        <v>3.72</v>
      </c>
      <c r="P688">
        <v>-999</v>
      </c>
      <c r="Q688">
        <v>-999</v>
      </c>
      <c r="R688">
        <v>-999</v>
      </c>
      <c r="S688">
        <v>-999</v>
      </c>
      <c r="T688">
        <v>-999</v>
      </c>
      <c r="U688">
        <v>-999</v>
      </c>
      <c r="V688" t="s">
        <v>29</v>
      </c>
      <c r="W688" s="1">
        <v>36138</v>
      </c>
      <c r="AH688">
        <v>687</v>
      </c>
      <c r="AI688">
        <f t="shared" si="80"/>
        <v>37.620000000000005</v>
      </c>
      <c r="AJ688">
        <f t="shared" si="81"/>
        <v>18.32</v>
      </c>
      <c r="AK688" s="5">
        <f t="shared" si="82"/>
        <v>5.21</v>
      </c>
      <c r="AL688" s="3">
        <f t="shared" si="83"/>
        <v>5.6640288924558542</v>
      </c>
      <c r="AM688" s="3">
        <f t="shared" si="84"/>
        <v>5.21</v>
      </c>
      <c r="AN688" s="3">
        <f t="shared" si="85"/>
        <v>3.3000000000000002E-2</v>
      </c>
      <c r="AO688" s="3">
        <f t="shared" si="86"/>
        <v>0.78849999999999987</v>
      </c>
      <c r="AP688" s="3">
        <f t="shared" si="87"/>
        <v>0.78849999999999987</v>
      </c>
    </row>
    <row r="689" spans="1:42" x14ac:dyDescent="0.25">
      <c r="A689" t="s">
        <v>23</v>
      </c>
      <c r="B689" t="s">
        <v>24</v>
      </c>
      <c r="C689">
        <v>1994</v>
      </c>
      <c r="D689" t="s">
        <v>715</v>
      </c>
      <c r="E689" t="s">
        <v>729</v>
      </c>
      <c r="F689" t="s">
        <v>27</v>
      </c>
      <c r="G689">
        <v>14</v>
      </c>
      <c r="H689">
        <v>532350.5</v>
      </c>
      <c r="I689">
        <v>6192834.7000000002</v>
      </c>
      <c r="J689">
        <v>112.48</v>
      </c>
      <c r="K689">
        <v>-16.739999999999998</v>
      </c>
      <c r="L689">
        <v>8.5999999999999993E-2</v>
      </c>
      <c r="M689" t="s">
        <v>265</v>
      </c>
      <c r="N689">
        <v>-999</v>
      </c>
      <c r="O689">
        <v>9.52</v>
      </c>
      <c r="P689">
        <v>-999</v>
      </c>
      <c r="Q689">
        <v>-999</v>
      </c>
      <c r="R689">
        <v>-999</v>
      </c>
      <c r="S689">
        <v>-999</v>
      </c>
      <c r="T689">
        <v>-999</v>
      </c>
      <c r="U689">
        <v>-999</v>
      </c>
      <c r="V689" t="s">
        <v>29</v>
      </c>
      <c r="W689" s="1">
        <v>36138</v>
      </c>
      <c r="AH689">
        <v>688</v>
      </c>
      <c r="AI689">
        <f t="shared" si="80"/>
        <v>37.480000000000004</v>
      </c>
      <c r="AJ689">
        <f t="shared" si="81"/>
        <v>18.260000000000002</v>
      </c>
      <c r="AK689" s="5">
        <f t="shared" si="82"/>
        <v>9.52</v>
      </c>
      <c r="AL689" s="3">
        <f t="shared" si="83"/>
        <v>5.6640288924558542</v>
      </c>
      <c r="AM689" s="3">
        <f t="shared" si="84"/>
        <v>3.8559711075441454</v>
      </c>
      <c r="AN689" s="3">
        <f t="shared" si="85"/>
        <v>8.5999999999999993E-2</v>
      </c>
      <c r="AO689" s="3">
        <f t="shared" si="86"/>
        <v>0.78849999999999987</v>
      </c>
      <c r="AP689" s="3">
        <f t="shared" si="87"/>
        <v>0.78849999999999987</v>
      </c>
    </row>
    <row r="690" spans="1:42" x14ac:dyDescent="0.25">
      <c r="A690" t="s">
        <v>23</v>
      </c>
      <c r="B690" t="s">
        <v>24</v>
      </c>
      <c r="C690">
        <v>1994</v>
      </c>
      <c r="D690" t="s">
        <v>715</v>
      </c>
      <c r="E690" t="s">
        <v>730</v>
      </c>
      <c r="F690" t="s">
        <v>27</v>
      </c>
      <c r="G690">
        <v>14</v>
      </c>
      <c r="H690">
        <v>532350.5</v>
      </c>
      <c r="I690">
        <v>6192834.7000000002</v>
      </c>
      <c r="J690">
        <v>112.38</v>
      </c>
      <c r="K690">
        <v>-16.690000000000001</v>
      </c>
      <c r="L690">
        <v>8.1000000000000003E-2</v>
      </c>
      <c r="M690" t="s">
        <v>28</v>
      </c>
      <c r="N690">
        <v>-999</v>
      </c>
      <c r="O690">
        <v>9.07</v>
      </c>
      <c r="P690">
        <v>-999</v>
      </c>
      <c r="Q690">
        <v>-999</v>
      </c>
      <c r="R690">
        <v>-999</v>
      </c>
      <c r="S690">
        <v>-999</v>
      </c>
      <c r="T690">
        <v>-999</v>
      </c>
      <c r="U690">
        <v>-999</v>
      </c>
      <c r="V690" t="s">
        <v>29</v>
      </c>
      <c r="W690" s="1">
        <v>36138</v>
      </c>
      <c r="AH690">
        <v>689</v>
      </c>
      <c r="AI690">
        <f t="shared" si="80"/>
        <v>37.379999999999995</v>
      </c>
      <c r="AJ690">
        <f t="shared" si="81"/>
        <v>18.309999999999999</v>
      </c>
      <c r="AK690" s="5">
        <f t="shared" si="82"/>
        <v>9.07</v>
      </c>
      <c r="AL690" s="3">
        <f t="shared" si="83"/>
        <v>5.6640288924558542</v>
      </c>
      <c r="AM690" s="3">
        <f t="shared" si="84"/>
        <v>3.4059711075441461</v>
      </c>
      <c r="AN690" s="3">
        <f t="shared" si="85"/>
        <v>8.1000000000000003E-2</v>
      </c>
      <c r="AO690" s="3">
        <f t="shared" si="86"/>
        <v>0.78849999999999987</v>
      </c>
      <c r="AP690" s="3">
        <f t="shared" si="87"/>
        <v>0.78849999999999987</v>
      </c>
    </row>
    <row r="691" spans="1:42" x14ac:dyDescent="0.25">
      <c r="A691" t="s">
        <v>23</v>
      </c>
      <c r="B691" t="s">
        <v>24</v>
      </c>
      <c r="C691">
        <v>1994</v>
      </c>
      <c r="D691" t="s">
        <v>715</v>
      </c>
      <c r="E691" t="s">
        <v>731</v>
      </c>
      <c r="F691" t="s">
        <v>27</v>
      </c>
      <c r="G691">
        <v>14</v>
      </c>
      <c r="H691">
        <v>532350.5</v>
      </c>
      <c r="I691">
        <v>6192834.7000000002</v>
      </c>
      <c r="J691">
        <v>112.17</v>
      </c>
      <c r="K691">
        <v>-16.399999999999999</v>
      </c>
      <c r="L691">
        <v>0.109</v>
      </c>
      <c r="M691" t="s">
        <v>33</v>
      </c>
      <c r="N691">
        <v>10.86</v>
      </c>
      <c r="O691">
        <v>11.32</v>
      </c>
      <c r="P691">
        <v>-999</v>
      </c>
      <c r="Q691">
        <v>-999</v>
      </c>
      <c r="R691">
        <v>-999</v>
      </c>
      <c r="S691">
        <v>-999</v>
      </c>
      <c r="T691">
        <v>-999</v>
      </c>
      <c r="U691">
        <v>-999</v>
      </c>
      <c r="V691" t="s">
        <v>29</v>
      </c>
      <c r="W691" s="1">
        <v>36138</v>
      </c>
      <c r="AH691">
        <v>690</v>
      </c>
      <c r="AI691">
        <f t="shared" si="80"/>
        <v>37.17</v>
      </c>
      <c r="AJ691">
        <f t="shared" si="81"/>
        <v>18.600000000000001</v>
      </c>
      <c r="AK691" s="5">
        <f t="shared" si="82"/>
        <v>10.86</v>
      </c>
      <c r="AL691" s="3">
        <f t="shared" si="83"/>
        <v>5.6640288924558542</v>
      </c>
      <c r="AM691" s="3">
        <f t="shared" si="84"/>
        <v>5.1959711075441453</v>
      </c>
      <c r="AN691" s="3">
        <f t="shared" si="85"/>
        <v>0.109</v>
      </c>
      <c r="AO691" s="3">
        <f t="shared" si="86"/>
        <v>0.78849999999999987</v>
      </c>
      <c r="AP691" s="3">
        <f t="shared" si="87"/>
        <v>0.78849999999999987</v>
      </c>
    </row>
    <row r="692" spans="1:42" x14ac:dyDescent="0.25">
      <c r="A692" t="s">
        <v>23</v>
      </c>
      <c r="B692" t="s">
        <v>24</v>
      </c>
      <c r="C692">
        <v>1994</v>
      </c>
      <c r="D692" t="s">
        <v>715</v>
      </c>
      <c r="E692" t="s">
        <v>732</v>
      </c>
      <c r="F692" t="s">
        <v>27</v>
      </c>
      <c r="G692">
        <v>14</v>
      </c>
      <c r="H692">
        <v>532350.5</v>
      </c>
      <c r="I692">
        <v>6192835.7000000002</v>
      </c>
      <c r="J692">
        <v>111.67</v>
      </c>
      <c r="K692">
        <v>-16.100000000000001</v>
      </c>
      <c r="L692">
        <v>0.10299999999999999</v>
      </c>
      <c r="M692" t="s">
        <v>33</v>
      </c>
      <c r="N692">
        <v>10.8</v>
      </c>
      <c r="O692">
        <v>10.89</v>
      </c>
      <c r="P692">
        <v>-999</v>
      </c>
      <c r="Q692">
        <v>-999</v>
      </c>
      <c r="R692">
        <v>-999</v>
      </c>
      <c r="S692">
        <v>-999</v>
      </c>
      <c r="T692">
        <v>-999</v>
      </c>
      <c r="U692">
        <v>-999</v>
      </c>
      <c r="V692" t="s">
        <v>29</v>
      </c>
      <c r="W692" s="1">
        <v>36138</v>
      </c>
      <c r="AH692">
        <v>691</v>
      </c>
      <c r="AI692">
        <f t="shared" si="80"/>
        <v>36.67</v>
      </c>
      <c r="AJ692">
        <f t="shared" si="81"/>
        <v>18.899999999999999</v>
      </c>
      <c r="AK692" s="5">
        <f t="shared" si="82"/>
        <v>10.8</v>
      </c>
      <c r="AL692" s="3">
        <f t="shared" si="83"/>
        <v>5.6640288924558542</v>
      </c>
      <c r="AM692" s="3">
        <f t="shared" si="84"/>
        <v>5.1359711075441465</v>
      </c>
      <c r="AN692" s="3">
        <f t="shared" si="85"/>
        <v>0.10299999999999999</v>
      </c>
      <c r="AO692" s="3">
        <f t="shared" si="86"/>
        <v>0.78849999999999987</v>
      </c>
      <c r="AP692" s="3">
        <f t="shared" si="87"/>
        <v>0.78849999999999987</v>
      </c>
    </row>
    <row r="693" spans="1:42" x14ac:dyDescent="0.25">
      <c r="A693" t="s">
        <v>23</v>
      </c>
      <c r="B693" t="s">
        <v>24</v>
      </c>
      <c r="C693">
        <v>1994</v>
      </c>
      <c r="D693" t="s">
        <v>715</v>
      </c>
      <c r="E693" t="s">
        <v>733</v>
      </c>
      <c r="F693" t="s">
        <v>27</v>
      </c>
      <c r="G693">
        <v>14</v>
      </c>
      <c r="H693">
        <v>532351.5</v>
      </c>
      <c r="I693">
        <v>6192835.7000000002</v>
      </c>
      <c r="J693">
        <v>112.42</v>
      </c>
      <c r="K693">
        <v>-15.07</v>
      </c>
      <c r="L693">
        <v>2.9000000000000001E-2</v>
      </c>
      <c r="M693" t="s">
        <v>28</v>
      </c>
      <c r="N693">
        <v>3.35</v>
      </c>
      <c r="O693">
        <v>3.18</v>
      </c>
      <c r="P693">
        <v>-999</v>
      </c>
      <c r="Q693">
        <v>-999</v>
      </c>
      <c r="R693">
        <v>-999</v>
      </c>
      <c r="S693">
        <v>-999</v>
      </c>
      <c r="T693">
        <v>-999</v>
      </c>
      <c r="U693">
        <v>-999</v>
      </c>
      <c r="V693" t="s">
        <v>29</v>
      </c>
      <c r="W693" s="1">
        <v>36138</v>
      </c>
      <c r="AH693">
        <v>692</v>
      </c>
      <c r="AI693">
        <f t="shared" si="80"/>
        <v>37.42</v>
      </c>
      <c r="AJ693">
        <f t="shared" si="81"/>
        <v>19.93</v>
      </c>
      <c r="AK693" s="5">
        <f t="shared" si="82"/>
        <v>3.35</v>
      </c>
      <c r="AL693" s="3">
        <f t="shared" si="83"/>
        <v>5.6640288924558542</v>
      </c>
      <c r="AM693" s="3">
        <f t="shared" si="84"/>
        <v>3.35</v>
      </c>
      <c r="AN693" s="3">
        <f t="shared" si="85"/>
        <v>2.9000000000000001E-2</v>
      </c>
      <c r="AO693" s="3">
        <f t="shared" si="86"/>
        <v>0.78849999999999987</v>
      </c>
      <c r="AP693" s="3">
        <f t="shared" si="87"/>
        <v>0.78849999999999987</v>
      </c>
    </row>
    <row r="694" spans="1:42" x14ac:dyDescent="0.25">
      <c r="A694" t="s">
        <v>23</v>
      </c>
      <c r="B694" t="s">
        <v>24</v>
      </c>
      <c r="C694">
        <v>1994</v>
      </c>
      <c r="D694" t="s">
        <v>715</v>
      </c>
      <c r="E694" t="s">
        <v>734</v>
      </c>
      <c r="F694" t="s">
        <v>27</v>
      </c>
      <c r="G694">
        <v>14</v>
      </c>
      <c r="H694">
        <v>532350.5</v>
      </c>
      <c r="I694">
        <v>6192835.7000000002</v>
      </c>
      <c r="J694">
        <v>112.05</v>
      </c>
      <c r="K694">
        <v>-15.28</v>
      </c>
      <c r="L694">
        <v>9.1999999999999998E-2</v>
      </c>
      <c r="M694" t="s">
        <v>33</v>
      </c>
      <c r="N694">
        <v>10.78</v>
      </c>
      <c r="O694">
        <v>10.029999999999999</v>
      </c>
      <c r="P694">
        <v>-999</v>
      </c>
      <c r="Q694">
        <v>-999</v>
      </c>
      <c r="R694">
        <v>-999</v>
      </c>
      <c r="S694">
        <v>-999</v>
      </c>
      <c r="T694">
        <v>-999</v>
      </c>
      <c r="U694">
        <v>-999</v>
      </c>
      <c r="V694" t="s">
        <v>29</v>
      </c>
      <c r="W694" s="1">
        <v>36138</v>
      </c>
      <c r="AH694">
        <v>693</v>
      </c>
      <c r="AI694">
        <f t="shared" si="80"/>
        <v>37.049999999999997</v>
      </c>
      <c r="AJ694">
        <f t="shared" si="81"/>
        <v>19.72</v>
      </c>
      <c r="AK694" s="5">
        <f t="shared" si="82"/>
        <v>10.78</v>
      </c>
      <c r="AL694" s="3">
        <f t="shared" si="83"/>
        <v>5.6640288924558542</v>
      </c>
      <c r="AM694" s="3">
        <f t="shared" si="84"/>
        <v>5.1159711075441452</v>
      </c>
      <c r="AN694" s="3">
        <f t="shared" si="85"/>
        <v>9.1999999999999998E-2</v>
      </c>
      <c r="AO694" s="3">
        <f t="shared" si="86"/>
        <v>0.78849999999999987</v>
      </c>
      <c r="AP694" s="3">
        <f t="shared" si="87"/>
        <v>0.78849999999999987</v>
      </c>
    </row>
    <row r="695" spans="1:42" x14ac:dyDescent="0.25">
      <c r="A695" t="s">
        <v>23</v>
      </c>
      <c r="B695" t="s">
        <v>24</v>
      </c>
      <c r="C695">
        <v>1994</v>
      </c>
      <c r="D695" t="s">
        <v>715</v>
      </c>
      <c r="E695" t="s">
        <v>735</v>
      </c>
      <c r="F695" t="s">
        <v>27</v>
      </c>
      <c r="G695">
        <v>14</v>
      </c>
      <c r="H695">
        <v>532350.5</v>
      </c>
      <c r="I695">
        <v>6192835.7000000002</v>
      </c>
      <c r="J695">
        <v>111.48</v>
      </c>
      <c r="K695">
        <v>-15.44</v>
      </c>
      <c r="L695">
        <v>9.7000000000000003E-2</v>
      </c>
      <c r="M695" t="s">
        <v>33</v>
      </c>
      <c r="N695">
        <v>-999</v>
      </c>
      <c r="O695">
        <v>10.43</v>
      </c>
      <c r="P695">
        <v>-999</v>
      </c>
      <c r="Q695">
        <v>-999</v>
      </c>
      <c r="R695">
        <v>-999</v>
      </c>
      <c r="S695">
        <v>-999</v>
      </c>
      <c r="T695">
        <v>-999</v>
      </c>
      <c r="U695">
        <v>-999</v>
      </c>
      <c r="V695" t="s">
        <v>29</v>
      </c>
      <c r="W695" s="1">
        <v>36138</v>
      </c>
      <c r="AH695">
        <v>694</v>
      </c>
      <c r="AI695">
        <f t="shared" si="80"/>
        <v>36.480000000000004</v>
      </c>
      <c r="AJ695">
        <f t="shared" si="81"/>
        <v>19.560000000000002</v>
      </c>
      <c r="AK695" s="5">
        <f t="shared" si="82"/>
        <v>10.43</v>
      </c>
      <c r="AL695" s="3">
        <f t="shared" si="83"/>
        <v>5.6640288924558542</v>
      </c>
      <c r="AM695" s="3">
        <f t="shared" si="84"/>
        <v>4.7659711075441455</v>
      </c>
      <c r="AN695" s="3">
        <f t="shared" si="85"/>
        <v>9.7000000000000003E-2</v>
      </c>
      <c r="AO695" s="3">
        <f t="shared" si="86"/>
        <v>0.78849999999999987</v>
      </c>
      <c r="AP695" s="3">
        <f t="shared" si="87"/>
        <v>0.78849999999999987</v>
      </c>
    </row>
    <row r="696" spans="1:42" x14ac:dyDescent="0.25">
      <c r="A696" t="s">
        <v>23</v>
      </c>
      <c r="B696" t="s">
        <v>24</v>
      </c>
      <c r="C696">
        <v>1994</v>
      </c>
      <c r="D696" t="s">
        <v>715</v>
      </c>
      <c r="E696" t="s">
        <v>736</v>
      </c>
      <c r="F696" t="s">
        <v>27</v>
      </c>
      <c r="G696">
        <v>14</v>
      </c>
      <c r="H696">
        <v>532347.5</v>
      </c>
      <c r="I696">
        <v>6192834.7000000002</v>
      </c>
      <c r="J696">
        <v>110.39</v>
      </c>
      <c r="K696">
        <v>-18.37</v>
      </c>
      <c r="L696">
        <v>0.107</v>
      </c>
      <c r="M696" t="s">
        <v>33</v>
      </c>
      <c r="N696">
        <v>-999</v>
      </c>
      <c r="O696">
        <v>11.18</v>
      </c>
      <c r="P696">
        <v>-999</v>
      </c>
      <c r="Q696">
        <v>-999</v>
      </c>
      <c r="R696">
        <v>-999</v>
      </c>
      <c r="S696">
        <v>-999</v>
      </c>
      <c r="T696">
        <v>-999</v>
      </c>
      <c r="U696">
        <v>-999</v>
      </c>
      <c r="V696" t="s">
        <v>29</v>
      </c>
      <c r="W696" s="1">
        <v>36138</v>
      </c>
      <c r="AH696">
        <v>695</v>
      </c>
      <c r="AI696">
        <f t="shared" si="80"/>
        <v>35.39</v>
      </c>
      <c r="AJ696">
        <f t="shared" si="81"/>
        <v>16.63</v>
      </c>
      <c r="AK696" s="5">
        <f t="shared" si="82"/>
        <v>11.18</v>
      </c>
      <c r="AL696" s="3">
        <f t="shared" si="83"/>
        <v>5.6640288924558542</v>
      </c>
      <c r="AM696" s="3">
        <f t="shared" si="84"/>
        <v>5.5159711075441455</v>
      </c>
      <c r="AN696" s="3">
        <f t="shared" si="85"/>
        <v>0.107</v>
      </c>
      <c r="AO696" s="3">
        <f t="shared" si="86"/>
        <v>0.78849999999999987</v>
      </c>
      <c r="AP696" s="3">
        <f t="shared" si="87"/>
        <v>0.78849999999999987</v>
      </c>
    </row>
    <row r="697" spans="1:42" x14ac:dyDescent="0.25">
      <c r="A697" t="s">
        <v>23</v>
      </c>
      <c r="B697" t="s">
        <v>24</v>
      </c>
      <c r="C697">
        <v>1994</v>
      </c>
      <c r="D697" t="s">
        <v>715</v>
      </c>
      <c r="E697" t="s">
        <v>737</v>
      </c>
      <c r="F697" t="s">
        <v>27</v>
      </c>
      <c r="G697">
        <v>14</v>
      </c>
      <c r="H697">
        <v>532346.5</v>
      </c>
      <c r="I697">
        <v>6192833.7000000002</v>
      </c>
      <c r="J697">
        <v>110.22</v>
      </c>
      <c r="K697">
        <v>-20.14</v>
      </c>
      <c r="L697">
        <v>3.6999999999999998E-2</v>
      </c>
      <c r="M697" t="s">
        <v>28</v>
      </c>
      <c r="N697">
        <v>3.1</v>
      </c>
      <c r="O697">
        <v>4.2300000000000004</v>
      </c>
      <c r="P697">
        <v>0.1</v>
      </c>
      <c r="Q697">
        <v>0.1</v>
      </c>
      <c r="R697">
        <v>-999</v>
      </c>
      <c r="S697">
        <v>-999</v>
      </c>
      <c r="T697">
        <v>-999</v>
      </c>
      <c r="U697">
        <v>-999</v>
      </c>
      <c r="V697" t="s">
        <v>29</v>
      </c>
      <c r="W697" s="1">
        <v>36138</v>
      </c>
      <c r="AH697">
        <v>696</v>
      </c>
      <c r="AI697">
        <f t="shared" si="80"/>
        <v>35.22</v>
      </c>
      <c r="AJ697">
        <f t="shared" si="81"/>
        <v>14.86</v>
      </c>
      <c r="AK697" s="5">
        <f t="shared" si="82"/>
        <v>3.1</v>
      </c>
      <c r="AL697" s="3">
        <f t="shared" si="83"/>
        <v>3</v>
      </c>
      <c r="AM697" s="3">
        <f t="shared" si="84"/>
        <v>0.10000000000000009</v>
      </c>
      <c r="AN697" s="3">
        <f t="shared" si="85"/>
        <v>3.6999999999999998E-2</v>
      </c>
      <c r="AO697" s="3">
        <f t="shared" si="86"/>
        <v>0.78849999999999987</v>
      </c>
      <c r="AP697" s="3">
        <f t="shared" si="87"/>
        <v>0.78849999999999987</v>
      </c>
    </row>
    <row r="698" spans="1:42" x14ac:dyDescent="0.25">
      <c r="A698" t="s">
        <v>23</v>
      </c>
      <c r="B698" t="s">
        <v>24</v>
      </c>
      <c r="C698">
        <v>1994</v>
      </c>
      <c r="D698" t="s">
        <v>715</v>
      </c>
      <c r="E698" t="s">
        <v>738</v>
      </c>
      <c r="F698" t="s">
        <v>27</v>
      </c>
      <c r="G698">
        <v>14</v>
      </c>
      <c r="H698">
        <v>532349.5</v>
      </c>
      <c r="I698">
        <v>6192832.7000000002</v>
      </c>
      <c r="J698">
        <v>112.64</v>
      </c>
      <c r="K698">
        <v>-18.5</v>
      </c>
      <c r="L698">
        <v>0.11899999999999999</v>
      </c>
      <c r="M698" t="s">
        <v>33</v>
      </c>
      <c r="N698">
        <v>-999</v>
      </c>
      <c r="O698">
        <v>11.96</v>
      </c>
      <c r="P698">
        <v>-999</v>
      </c>
      <c r="Q698">
        <v>-999</v>
      </c>
      <c r="R698">
        <v>-999</v>
      </c>
      <c r="S698">
        <v>-999</v>
      </c>
      <c r="T698">
        <v>-999</v>
      </c>
      <c r="U698">
        <v>-999</v>
      </c>
      <c r="V698" t="s">
        <v>29</v>
      </c>
      <c r="W698" s="1">
        <v>36138</v>
      </c>
      <c r="AH698">
        <v>697</v>
      </c>
      <c r="AI698">
        <f t="shared" si="80"/>
        <v>37.64</v>
      </c>
      <c r="AJ698">
        <f t="shared" si="81"/>
        <v>16.5</v>
      </c>
      <c r="AK698" s="5">
        <f t="shared" si="82"/>
        <v>11.96</v>
      </c>
      <c r="AL698" s="3">
        <f t="shared" si="83"/>
        <v>5.6640288924558542</v>
      </c>
      <c r="AM698" s="3">
        <f t="shared" si="84"/>
        <v>6.2959711075441467</v>
      </c>
      <c r="AN698" s="3">
        <f t="shared" si="85"/>
        <v>0.11899999999999999</v>
      </c>
      <c r="AO698" s="3">
        <f t="shared" si="86"/>
        <v>0.78849999999999987</v>
      </c>
      <c r="AP698" s="3">
        <f t="shared" si="87"/>
        <v>0.78849999999999987</v>
      </c>
    </row>
    <row r="699" spans="1:42" x14ac:dyDescent="0.25">
      <c r="A699" t="s">
        <v>23</v>
      </c>
      <c r="B699" t="s">
        <v>24</v>
      </c>
      <c r="C699">
        <v>1994</v>
      </c>
      <c r="D699" t="s">
        <v>715</v>
      </c>
      <c r="E699" t="s">
        <v>739</v>
      </c>
      <c r="F699" t="s">
        <v>27</v>
      </c>
      <c r="G699">
        <v>14</v>
      </c>
      <c r="H699">
        <v>532348.5</v>
      </c>
      <c r="I699">
        <v>6192831.7000000002</v>
      </c>
      <c r="J699">
        <v>113.47</v>
      </c>
      <c r="K699">
        <v>-19.52</v>
      </c>
      <c r="L699">
        <v>1.7000000000000001E-2</v>
      </c>
      <c r="M699" t="s">
        <v>28</v>
      </c>
      <c r="N699">
        <v>2</v>
      </c>
      <c r="O699">
        <v>1.51</v>
      </c>
      <c r="P699">
        <v>0.1</v>
      </c>
      <c r="Q699">
        <v>0.2</v>
      </c>
      <c r="R699">
        <v>-999</v>
      </c>
      <c r="S699">
        <v>-999</v>
      </c>
      <c r="T699">
        <v>-999</v>
      </c>
      <c r="U699">
        <v>-999</v>
      </c>
      <c r="V699" t="s">
        <v>29</v>
      </c>
      <c r="W699" s="1">
        <v>36138</v>
      </c>
      <c r="AH699">
        <v>698</v>
      </c>
      <c r="AI699">
        <f t="shared" si="80"/>
        <v>38.47</v>
      </c>
      <c r="AJ699">
        <f t="shared" si="81"/>
        <v>15.48</v>
      </c>
      <c r="AK699" s="5">
        <f t="shared" si="82"/>
        <v>2</v>
      </c>
      <c r="AL699" s="3">
        <f t="shared" si="83"/>
        <v>1.8</v>
      </c>
      <c r="AM699" s="3">
        <f t="shared" si="84"/>
        <v>0.19999999999999996</v>
      </c>
      <c r="AN699" s="3">
        <f t="shared" si="85"/>
        <v>1.7000000000000001E-2</v>
      </c>
      <c r="AO699" s="3">
        <f t="shared" si="86"/>
        <v>0.78849999999999987</v>
      </c>
      <c r="AP699" s="3">
        <f t="shared" si="87"/>
        <v>0.78849999999999987</v>
      </c>
    </row>
    <row r="700" spans="1:42" x14ac:dyDescent="0.25">
      <c r="A700" t="s">
        <v>23</v>
      </c>
      <c r="B700" t="s">
        <v>24</v>
      </c>
      <c r="C700">
        <v>1994</v>
      </c>
      <c r="D700" t="s">
        <v>715</v>
      </c>
      <c r="E700" t="s">
        <v>740</v>
      </c>
      <c r="F700" t="s">
        <v>27</v>
      </c>
      <c r="G700">
        <v>14</v>
      </c>
      <c r="H700">
        <v>532349.5</v>
      </c>
      <c r="I700">
        <v>6192830.7000000002</v>
      </c>
      <c r="J700">
        <v>114.71</v>
      </c>
      <c r="K700">
        <v>-20.05</v>
      </c>
      <c r="L700">
        <v>2.9000000000000001E-2</v>
      </c>
      <c r="M700" t="s">
        <v>28</v>
      </c>
      <c r="N700">
        <v>2.4</v>
      </c>
      <c r="O700">
        <v>3.18</v>
      </c>
      <c r="P700">
        <v>0.1</v>
      </c>
      <c r="Q700">
        <v>0.2</v>
      </c>
      <c r="R700">
        <v>-999</v>
      </c>
      <c r="S700">
        <v>-999</v>
      </c>
      <c r="T700">
        <v>-999</v>
      </c>
      <c r="U700">
        <v>-999</v>
      </c>
      <c r="V700" t="s">
        <v>29</v>
      </c>
      <c r="W700" s="1">
        <v>36138</v>
      </c>
      <c r="AH700">
        <v>699</v>
      </c>
      <c r="AI700">
        <f t="shared" si="80"/>
        <v>39.709999999999994</v>
      </c>
      <c r="AJ700">
        <f t="shared" si="81"/>
        <v>14.95</v>
      </c>
      <c r="AK700" s="5">
        <f t="shared" si="82"/>
        <v>2.4</v>
      </c>
      <c r="AL700" s="3">
        <f t="shared" si="83"/>
        <v>2.1999999999999997</v>
      </c>
      <c r="AM700" s="3">
        <f t="shared" si="84"/>
        <v>0.20000000000000018</v>
      </c>
      <c r="AN700" s="3">
        <f t="shared" si="85"/>
        <v>2.9000000000000001E-2</v>
      </c>
      <c r="AO700" s="3">
        <f t="shared" si="86"/>
        <v>0.78849999999999987</v>
      </c>
      <c r="AP700" s="3">
        <f t="shared" si="87"/>
        <v>0.78849999999999987</v>
      </c>
    </row>
    <row r="701" spans="1:42" x14ac:dyDescent="0.25">
      <c r="A701" t="s">
        <v>23</v>
      </c>
      <c r="B701" t="s">
        <v>24</v>
      </c>
      <c r="C701">
        <v>1994</v>
      </c>
      <c r="D701" t="s">
        <v>715</v>
      </c>
      <c r="E701" t="s">
        <v>741</v>
      </c>
      <c r="F701" t="s">
        <v>27</v>
      </c>
      <c r="G701">
        <v>14</v>
      </c>
      <c r="H701">
        <v>532349.5</v>
      </c>
      <c r="I701">
        <v>6192832.7000000002</v>
      </c>
      <c r="J701">
        <v>113.27</v>
      </c>
      <c r="K701">
        <v>-18.62</v>
      </c>
      <c r="L701">
        <v>0.11899999999999999</v>
      </c>
      <c r="M701" t="s">
        <v>33</v>
      </c>
      <c r="N701">
        <v>-999</v>
      </c>
      <c r="O701">
        <v>11.96</v>
      </c>
      <c r="P701">
        <v>-999</v>
      </c>
      <c r="Q701">
        <v>-999</v>
      </c>
      <c r="R701">
        <v>-999</v>
      </c>
      <c r="S701">
        <v>-999</v>
      </c>
      <c r="T701">
        <v>-999</v>
      </c>
      <c r="U701">
        <v>-999</v>
      </c>
      <c r="V701" t="s">
        <v>29</v>
      </c>
      <c r="W701" s="1">
        <v>36138</v>
      </c>
      <c r="AH701">
        <v>700</v>
      </c>
      <c r="AI701">
        <f t="shared" si="80"/>
        <v>38.269999999999996</v>
      </c>
      <c r="AJ701">
        <f t="shared" si="81"/>
        <v>16.38</v>
      </c>
      <c r="AK701" s="5">
        <f t="shared" si="82"/>
        <v>11.96</v>
      </c>
      <c r="AL701" s="3">
        <f t="shared" si="83"/>
        <v>5.6640288924558542</v>
      </c>
      <c r="AM701" s="3">
        <f t="shared" si="84"/>
        <v>6.2959711075441467</v>
      </c>
      <c r="AN701" s="3">
        <f t="shared" si="85"/>
        <v>0.11899999999999999</v>
      </c>
      <c r="AO701" s="3">
        <f t="shared" si="86"/>
        <v>0.78849999999999987</v>
      </c>
      <c r="AP701" s="3">
        <f t="shared" si="87"/>
        <v>0.78849999999999987</v>
      </c>
    </row>
    <row r="702" spans="1:42" x14ac:dyDescent="0.25">
      <c r="A702" t="s">
        <v>23</v>
      </c>
      <c r="B702" t="s">
        <v>24</v>
      </c>
      <c r="C702">
        <v>1994</v>
      </c>
      <c r="D702" t="s">
        <v>715</v>
      </c>
      <c r="E702" t="s">
        <v>742</v>
      </c>
      <c r="F702" t="s">
        <v>27</v>
      </c>
      <c r="G702">
        <v>14</v>
      </c>
      <c r="H702">
        <v>532350.5</v>
      </c>
      <c r="I702">
        <v>6192832.7000000002</v>
      </c>
      <c r="J702">
        <v>113.54</v>
      </c>
      <c r="K702">
        <v>-17.97</v>
      </c>
      <c r="L702">
        <v>0.122</v>
      </c>
      <c r="M702" t="s">
        <v>33</v>
      </c>
      <c r="N702">
        <v>-999</v>
      </c>
      <c r="O702">
        <v>12.13</v>
      </c>
      <c r="P702">
        <v>-999</v>
      </c>
      <c r="Q702">
        <v>-999</v>
      </c>
      <c r="R702">
        <v>-999</v>
      </c>
      <c r="S702">
        <v>-999</v>
      </c>
      <c r="T702">
        <v>-999</v>
      </c>
      <c r="U702">
        <v>-999</v>
      </c>
      <c r="V702" t="s">
        <v>29</v>
      </c>
      <c r="W702" s="1">
        <v>36138</v>
      </c>
      <c r="AH702">
        <v>701</v>
      </c>
      <c r="AI702">
        <f t="shared" si="80"/>
        <v>38.540000000000006</v>
      </c>
      <c r="AJ702">
        <f t="shared" si="81"/>
        <v>17.03</v>
      </c>
      <c r="AK702" s="5">
        <f t="shared" si="82"/>
        <v>12.13</v>
      </c>
      <c r="AL702" s="3">
        <f t="shared" si="83"/>
        <v>5.6640288924558542</v>
      </c>
      <c r="AM702" s="3">
        <f t="shared" si="84"/>
        <v>6.4659711075441466</v>
      </c>
      <c r="AN702" s="3">
        <f t="shared" si="85"/>
        <v>0.122</v>
      </c>
      <c r="AO702" s="3">
        <f t="shared" si="86"/>
        <v>0.78849999999999987</v>
      </c>
      <c r="AP702" s="3">
        <f t="shared" si="87"/>
        <v>0.78849999999999987</v>
      </c>
    </row>
    <row r="703" spans="1:42" x14ac:dyDescent="0.25">
      <c r="A703" t="s">
        <v>23</v>
      </c>
      <c r="B703" t="s">
        <v>24</v>
      </c>
      <c r="C703">
        <v>1994</v>
      </c>
      <c r="D703" t="s">
        <v>715</v>
      </c>
      <c r="E703" t="s">
        <v>743</v>
      </c>
      <c r="F703" t="s">
        <v>27</v>
      </c>
      <c r="G703">
        <v>14</v>
      </c>
      <c r="H703">
        <v>532350.5</v>
      </c>
      <c r="I703">
        <v>6192832.7000000002</v>
      </c>
      <c r="J703">
        <v>113.8</v>
      </c>
      <c r="K703">
        <v>-17.54</v>
      </c>
      <c r="L703">
        <v>7.6999999999999999E-2</v>
      </c>
      <c r="M703" t="s">
        <v>28</v>
      </c>
      <c r="N703">
        <v>-999</v>
      </c>
      <c r="O703">
        <v>8.6999999999999993</v>
      </c>
      <c r="P703">
        <v>-999</v>
      </c>
      <c r="Q703">
        <v>-999</v>
      </c>
      <c r="R703">
        <v>-999</v>
      </c>
      <c r="S703">
        <v>-999</v>
      </c>
      <c r="T703">
        <v>-999</v>
      </c>
      <c r="U703">
        <v>-999</v>
      </c>
      <c r="V703" t="s">
        <v>29</v>
      </c>
      <c r="W703" s="1">
        <v>36138</v>
      </c>
      <c r="AH703">
        <v>702</v>
      </c>
      <c r="AI703">
        <f t="shared" si="80"/>
        <v>38.799999999999997</v>
      </c>
      <c r="AJ703">
        <f t="shared" si="81"/>
        <v>17.46</v>
      </c>
      <c r="AK703" s="5">
        <f t="shared" si="82"/>
        <v>8.6999999999999993</v>
      </c>
      <c r="AL703" s="3">
        <f t="shared" si="83"/>
        <v>5.6640288924558542</v>
      </c>
      <c r="AM703" s="3">
        <f t="shared" si="84"/>
        <v>3.0359711075441451</v>
      </c>
      <c r="AN703" s="3">
        <f t="shared" si="85"/>
        <v>7.6999999999999999E-2</v>
      </c>
      <c r="AO703" s="3">
        <f t="shared" si="86"/>
        <v>0.78849999999999987</v>
      </c>
      <c r="AP703" s="3">
        <f t="shared" si="87"/>
        <v>0.78849999999999987</v>
      </c>
    </row>
    <row r="704" spans="1:42" x14ac:dyDescent="0.25">
      <c r="A704" t="s">
        <v>23</v>
      </c>
      <c r="B704" t="s">
        <v>24</v>
      </c>
      <c r="C704">
        <v>1994</v>
      </c>
      <c r="D704" t="s">
        <v>715</v>
      </c>
      <c r="E704" t="s">
        <v>744</v>
      </c>
      <c r="F704" t="s">
        <v>27</v>
      </c>
      <c r="G704">
        <v>14</v>
      </c>
      <c r="H704">
        <v>532350.5</v>
      </c>
      <c r="I704">
        <v>6192831.7000000002</v>
      </c>
      <c r="J704">
        <v>114.77</v>
      </c>
      <c r="K704">
        <v>-18.11</v>
      </c>
      <c r="L704">
        <v>4.2000000000000003E-2</v>
      </c>
      <c r="M704" t="s">
        <v>28</v>
      </c>
      <c r="N704">
        <v>-999</v>
      </c>
      <c r="O704">
        <v>4.8600000000000003</v>
      </c>
      <c r="P704">
        <v>-999</v>
      </c>
      <c r="Q704">
        <v>-999</v>
      </c>
      <c r="R704">
        <v>-999</v>
      </c>
      <c r="S704">
        <v>-999</v>
      </c>
      <c r="T704">
        <v>-999</v>
      </c>
      <c r="U704">
        <v>-999</v>
      </c>
      <c r="V704" t="s">
        <v>29</v>
      </c>
      <c r="W704" s="1">
        <v>36138</v>
      </c>
      <c r="AH704">
        <v>703</v>
      </c>
      <c r="AI704">
        <f t="shared" si="80"/>
        <v>39.769999999999996</v>
      </c>
      <c r="AJ704">
        <f t="shared" si="81"/>
        <v>16.89</v>
      </c>
      <c r="AK704" s="5">
        <f t="shared" si="82"/>
        <v>4.8600000000000003</v>
      </c>
      <c r="AL704" s="3">
        <f t="shared" si="83"/>
        <v>5.6640288924558542</v>
      </c>
      <c r="AM704" s="3">
        <f t="shared" si="84"/>
        <v>4.8600000000000003</v>
      </c>
      <c r="AN704" s="3">
        <f t="shared" si="85"/>
        <v>4.2000000000000003E-2</v>
      </c>
      <c r="AO704" s="3">
        <f t="shared" si="86"/>
        <v>0.78849999999999987</v>
      </c>
      <c r="AP704" s="3">
        <f t="shared" si="87"/>
        <v>0.78849999999999987</v>
      </c>
    </row>
    <row r="705" spans="1:42" x14ac:dyDescent="0.25">
      <c r="A705" t="s">
        <v>23</v>
      </c>
      <c r="B705" t="s">
        <v>24</v>
      </c>
      <c r="C705">
        <v>1994</v>
      </c>
      <c r="D705" t="s">
        <v>715</v>
      </c>
      <c r="E705" t="s">
        <v>745</v>
      </c>
      <c r="F705" t="s">
        <v>27</v>
      </c>
      <c r="G705">
        <v>14</v>
      </c>
      <c r="H705">
        <v>532351.5</v>
      </c>
      <c r="I705">
        <v>6192830.7000000002</v>
      </c>
      <c r="J705">
        <v>115.82</v>
      </c>
      <c r="K705">
        <v>-18.47</v>
      </c>
      <c r="L705">
        <v>0.108</v>
      </c>
      <c r="M705" t="s">
        <v>33</v>
      </c>
      <c r="N705">
        <v>-999</v>
      </c>
      <c r="O705">
        <v>11.25</v>
      </c>
      <c r="P705">
        <v>-999</v>
      </c>
      <c r="Q705">
        <v>-999</v>
      </c>
      <c r="R705">
        <v>-999</v>
      </c>
      <c r="S705">
        <v>-999</v>
      </c>
      <c r="T705">
        <v>-999</v>
      </c>
      <c r="U705">
        <v>-999</v>
      </c>
      <c r="V705" t="s">
        <v>29</v>
      </c>
      <c r="W705" s="1">
        <v>36138</v>
      </c>
      <c r="AH705">
        <v>704</v>
      </c>
      <c r="AI705">
        <f t="shared" si="80"/>
        <v>40.819999999999993</v>
      </c>
      <c r="AJ705">
        <f t="shared" si="81"/>
        <v>16.53</v>
      </c>
      <c r="AK705" s="5">
        <f t="shared" si="82"/>
        <v>11.25</v>
      </c>
      <c r="AL705" s="3">
        <f t="shared" si="83"/>
        <v>5.6640288924558542</v>
      </c>
      <c r="AM705" s="3">
        <f t="shared" si="84"/>
        <v>5.5859711075441458</v>
      </c>
      <c r="AN705" s="3">
        <f t="shared" si="85"/>
        <v>0.108</v>
      </c>
      <c r="AO705" s="3">
        <f t="shared" si="86"/>
        <v>0.78849999999999987</v>
      </c>
      <c r="AP705" s="3">
        <f t="shared" si="87"/>
        <v>0.78849999999999987</v>
      </c>
    </row>
    <row r="706" spans="1:42" x14ac:dyDescent="0.25">
      <c r="A706" t="s">
        <v>23</v>
      </c>
      <c r="B706" t="s">
        <v>24</v>
      </c>
      <c r="C706">
        <v>1994</v>
      </c>
      <c r="D706" t="s">
        <v>715</v>
      </c>
      <c r="E706" t="s">
        <v>746</v>
      </c>
      <c r="F706" t="s">
        <v>27</v>
      </c>
      <c r="G706">
        <v>14</v>
      </c>
      <c r="H706">
        <v>532351.5</v>
      </c>
      <c r="I706">
        <v>6192829.7000000002</v>
      </c>
      <c r="J706">
        <v>116.1</v>
      </c>
      <c r="K706">
        <v>-19</v>
      </c>
      <c r="L706">
        <v>4.2999999999999997E-2</v>
      </c>
      <c r="M706" t="s">
        <v>28</v>
      </c>
      <c r="N706">
        <v>-999</v>
      </c>
      <c r="O706">
        <v>4.99</v>
      </c>
      <c r="P706">
        <v>-999</v>
      </c>
      <c r="Q706">
        <v>-999</v>
      </c>
      <c r="R706">
        <v>-999</v>
      </c>
      <c r="S706">
        <v>-999</v>
      </c>
      <c r="T706">
        <v>-999</v>
      </c>
      <c r="U706">
        <v>-999</v>
      </c>
      <c r="V706" t="s">
        <v>29</v>
      </c>
      <c r="W706" s="1">
        <v>36138</v>
      </c>
      <c r="AH706">
        <v>705</v>
      </c>
      <c r="AI706">
        <f t="shared" si="80"/>
        <v>41.099999999999994</v>
      </c>
      <c r="AJ706">
        <f t="shared" si="81"/>
        <v>16</v>
      </c>
      <c r="AK706" s="5">
        <f t="shared" si="82"/>
        <v>4.99</v>
      </c>
      <c r="AL706" s="3">
        <f t="shared" si="83"/>
        <v>5.6640288924558542</v>
      </c>
      <c r="AM706" s="3">
        <f t="shared" si="84"/>
        <v>4.99</v>
      </c>
      <c r="AN706" s="3">
        <f t="shared" si="85"/>
        <v>4.2999999999999997E-2</v>
      </c>
      <c r="AO706" s="3">
        <f t="shared" si="86"/>
        <v>0.78849999999999987</v>
      </c>
      <c r="AP706" s="3">
        <f t="shared" si="87"/>
        <v>0.78849999999999987</v>
      </c>
    </row>
    <row r="707" spans="1:42" x14ac:dyDescent="0.25">
      <c r="A707" t="s">
        <v>23</v>
      </c>
      <c r="B707" t="s">
        <v>24</v>
      </c>
      <c r="C707">
        <v>1994</v>
      </c>
      <c r="D707" t="s">
        <v>715</v>
      </c>
      <c r="E707" t="s">
        <v>747</v>
      </c>
      <c r="F707" t="s">
        <v>27</v>
      </c>
      <c r="G707">
        <v>14</v>
      </c>
      <c r="H707">
        <v>532351.5</v>
      </c>
      <c r="I707">
        <v>6192829.7000000002</v>
      </c>
      <c r="J707">
        <v>116.74</v>
      </c>
      <c r="K707">
        <v>-19.41</v>
      </c>
      <c r="L707">
        <v>7.1999999999999995E-2</v>
      </c>
      <c r="M707" t="s">
        <v>265</v>
      </c>
      <c r="N707">
        <v>-999</v>
      </c>
      <c r="O707">
        <v>8.2100000000000009</v>
      </c>
      <c r="P707">
        <v>-999</v>
      </c>
      <c r="Q707">
        <v>-999</v>
      </c>
      <c r="R707">
        <v>-999</v>
      </c>
      <c r="S707">
        <v>-999</v>
      </c>
      <c r="T707">
        <v>-999</v>
      </c>
      <c r="U707">
        <v>-999</v>
      </c>
      <c r="V707" t="s">
        <v>29</v>
      </c>
      <c r="W707" s="1">
        <v>36138</v>
      </c>
      <c r="AH707">
        <v>706</v>
      </c>
      <c r="AI707">
        <f t="shared" ref="AI707:AI770" si="88">J707-80+5</f>
        <v>41.739999999999995</v>
      </c>
      <c r="AJ707">
        <f t="shared" ref="AJ707:AJ770" si="89">K707+30+5</f>
        <v>15.59</v>
      </c>
      <c r="AK707" s="5">
        <f t="shared" ref="AK707:AK770" si="90">IF(N707&gt;-999,N707,O707)</f>
        <v>8.2100000000000009</v>
      </c>
      <c r="AL707" s="3">
        <f t="shared" ref="AL707:AL770" si="91">IF(Q707&gt;-999,IF(AK707-Q707&gt;0,AK707-Q707,$AQ$2),$AQ$2)</f>
        <v>5.6640288924558542</v>
      </c>
      <c r="AM707" s="3">
        <f t="shared" ref="AM707:AM770" si="92">IF(AK707-AL707&gt;0,AK707-AL707,AK707)</f>
        <v>2.5459711075441467</v>
      </c>
      <c r="AN707" s="3">
        <f t="shared" ref="AN707:AN770" si="93">L707</f>
        <v>7.1999999999999995E-2</v>
      </c>
      <c r="AO707" s="3">
        <f t="shared" ref="AO707:AO770" si="94">IF(R707&gt;-999,(COS(RADIANS(45))*(S707+T707+U707+R707))/4,$AR$2)</f>
        <v>0.78849999999999987</v>
      </c>
      <c r="AP707" s="3">
        <f t="shared" ref="AP707:AP770" si="95">IF(R707&gt;-999,(COS(RADIANS(45))*(S707+T707+U707+R707))/4,$AR$2)</f>
        <v>0.78849999999999987</v>
      </c>
    </row>
    <row r="708" spans="1:42" x14ac:dyDescent="0.25">
      <c r="A708" t="s">
        <v>23</v>
      </c>
      <c r="B708" t="s">
        <v>24</v>
      </c>
      <c r="C708">
        <v>1994</v>
      </c>
      <c r="D708" t="s">
        <v>715</v>
      </c>
      <c r="E708" t="s">
        <v>748</v>
      </c>
      <c r="F708" t="s">
        <v>27</v>
      </c>
      <c r="G708">
        <v>14</v>
      </c>
      <c r="H708">
        <v>532351.5</v>
      </c>
      <c r="I708">
        <v>6192830.7000000002</v>
      </c>
      <c r="J708">
        <v>116.26</v>
      </c>
      <c r="K708">
        <v>-18.510000000000002</v>
      </c>
      <c r="L708">
        <v>8.7999999999999995E-2</v>
      </c>
      <c r="M708" t="s">
        <v>33</v>
      </c>
      <c r="N708">
        <v>-999</v>
      </c>
      <c r="O708">
        <v>9.69</v>
      </c>
      <c r="P708">
        <v>-999</v>
      </c>
      <c r="Q708">
        <v>-999</v>
      </c>
      <c r="R708">
        <v>-999</v>
      </c>
      <c r="S708">
        <v>-999</v>
      </c>
      <c r="T708">
        <v>-999</v>
      </c>
      <c r="U708">
        <v>-999</v>
      </c>
      <c r="V708" t="s">
        <v>29</v>
      </c>
      <c r="W708" s="1">
        <v>36138</v>
      </c>
      <c r="AH708">
        <v>707</v>
      </c>
      <c r="AI708">
        <f t="shared" si="88"/>
        <v>41.260000000000005</v>
      </c>
      <c r="AJ708">
        <f t="shared" si="89"/>
        <v>16.489999999999998</v>
      </c>
      <c r="AK708" s="5">
        <f t="shared" si="90"/>
        <v>9.69</v>
      </c>
      <c r="AL708" s="3">
        <f t="shared" si="91"/>
        <v>5.6640288924558542</v>
      </c>
      <c r="AM708" s="3">
        <f t="shared" si="92"/>
        <v>4.0259711075441453</v>
      </c>
      <c r="AN708" s="3">
        <f t="shared" si="93"/>
        <v>8.7999999999999995E-2</v>
      </c>
      <c r="AO708" s="3">
        <f t="shared" si="94"/>
        <v>0.78849999999999987</v>
      </c>
      <c r="AP708" s="3">
        <f t="shared" si="95"/>
        <v>0.78849999999999987</v>
      </c>
    </row>
    <row r="709" spans="1:42" x14ac:dyDescent="0.25">
      <c r="A709" t="s">
        <v>23</v>
      </c>
      <c r="B709" t="s">
        <v>24</v>
      </c>
      <c r="C709">
        <v>1994</v>
      </c>
      <c r="D709" t="s">
        <v>715</v>
      </c>
      <c r="E709" t="s">
        <v>749</v>
      </c>
      <c r="F709" t="s">
        <v>27</v>
      </c>
      <c r="G709">
        <v>14</v>
      </c>
      <c r="H709">
        <v>532352.5</v>
      </c>
      <c r="I709">
        <v>6192828.7000000002</v>
      </c>
      <c r="J709">
        <v>117.83</v>
      </c>
      <c r="K709">
        <v>-19.329999999999998</v>
      </c>
      <c r="L709">
        <v>7.2999999999999995E-2</v>
      </c>
      <c r="M709" t="s">
        <v>28</v>
      </c>
      <c r="N709">
        <v>-999</v>
      </c>
      <c r="O709">
        <v>8.31</v>
      </c>
      <c r="P709">
        <v>-999</v>
      </c>
      <c r="Q709">
        <v>-999</v>
      </c>
      <c r="R709">
        <v>-999</v>
      </c>
      <c r="S709">
        <v>-999</v>
      </c>
      <c r="T709">
        <v>-999</v>
      </c>
      <c r="U709">
        <v>-999</v>
      </c>
      <c r="V709" t="s">
        <v>29</v>
      </c>
      <c r="W709" s="1">
        <v>36138</v>
      </c>
      <c r="AH709">
        <v>708</v>
      </c>
      <c r="AI709">
        <f t="shared" si="88"/>
        <v>42.83</v>
      </c>
      <c r="AJ709">
        <f t="shared" si="89"/>
        <v>15.670000000000002</v>
      </c>
      <c r="AK709" s="5">
        <f t="shared" si="90"/>
        <v>8.31</v>
      </c>
      <c r="AL709" s="3">
        <f t="shared" si="91"/>
        <v>5.6640288924558542</v>
      </c>
      <c r="AM709" s="3">
        <f t="shared" si="92"/>
        <v>2.6459711075441463</v>
      </c>
      <c r="AN709" s="3">
        <f t="shared" si="93"/>
        <v>7.2999999999999995E-2</v>
      </c>
      <c r="AO709" s="3">
        <f t="shared" si="94"/>
        <v>0.78849999999999987</v>
      </c>
      <c r="AP709" s="3">
        <f t="shared" si="95"/>
        <v>0.78849999999999987</v>
      </c>
    </row>
    <row r="710" spans="1:42" x14ac:dyDescent="0.25">
      <c r="A710" t="s">
        <v>23</v>
      </c>
      <c r="B710" t="s">
        <v>24</v>
      </c>
      <c r="C710">
        <v>1994</v>
      </c>
      <c r="D710" t="s">
        <v>715</v>
      </c>
      <c r="E710" t="s">
        <v>750</v>
      </c>
      <c r="F710" t="s">
        <v>27</v>
      </c>
      <c r="G710">
        <v>14</v>
      </c>
      <c r="H710">
        <v>532351.5</v>
      </c>
      <c r="I710">
        <v>6192828.7000000002</v>
      </c>
      <c r="J710">
        <v>117.62</v>
      </c>
      <c r="K710">
        <v>-19.55</v>
      </c>
      <c r="L710">
        <v>8.8999999999999996E-2</v>
      </c>
      <c r="M710" t="s">
        <v>265</v>
      </c>
      <c r="N710">
        <v>-999</v>
      </c>
      <c r="O710">
        <v>9.7799999999999994</v>
      </c>
      <c r="P710">
        <v>-999</v>
      </c>
      <c r="Q710">
        <v>-999</v>
      </c>
      <c r="R710">
        <v>-999</v>
      </c>
      <c r="S710">
        <v>-999</v>
      </c>
      <c r="T710">
        <v>-999</v>
      </c>
      <c r="U710">
        <v>-999</v>
      </c>
      <c r="V710" t="s">
        <v>29</v>
      </c>
      <c r="W710" s="1">
        <v>36138</v>
      </c>
      <c r="AH710">
        <v>709</v>
      </c>
      <c r="AI710">
        <f t="shared" si="88"/>
        <v>42.620000000000005</v>
      </c>
      <c r="AJ710">
        <f t="shared" si="89"/>
        <v>15.45</v>
      </c>
      <c r="AK710" s="5">
        <f t="shared" si="90"/>
        <v>9.7799999999999994</v>
      </c>
      <c r="AL710" s="3">
        <f t="shared" si="91"/>
        <v>5.6640288924558542</v>
      </c>
      <c r="AM710" s="3">
        <f t="shared" si="92"/>
        <v>4.1159711075441452</v>
      </c>
      <c r="AN710" s="3">
        <f t="shared" si="93"/>
        <v>8.8999999999999996E-2</v>
      </c>
      <c r="AO710" s="3">
        <f t="shared" si="94"/>
        <v>0.78849999999999987</v>
      </c>
      <c r="AP710" s="3">
        <f t="shared" si="95"/>
        <v>0.78849999999999987</v>
      </c>
    </row>
    <row r="711" spans="1:42" x14ac:dyDescent="0.25">
      <c r="A711" t="s">
        <v>23</v>
      </c>
      <c r="B711" t="s">
        <v>24</v>
      </c>
      <c r="C711">
        <v>1994</v>
      </c>
      <c r="D711" t="s">
        <v>660</v>
      </c>
      <c r="E711" t="s">
        <v>751</v>
      </c>
      <c r="F711" t="s">
        <v>27</v>
      </c>
      <c r="G711">
        <v>14</v>
      </c>
      <c r="H711">
        <v>532351.5</v>
      </c>
      <c r="I711">
        <v>6192825.7000000002</v>
      </c>
      <c r="J711">
        <v>119.06</v>
      </c>
      <c r="K711">
        <v>-21.93</v>
      </c>
      <c r="L711">
        <v>0.16200000000000001</v>
      </c>
      <c r="M711" t="s">
        <v>31</v>
      </c>
      <c r="N711">
        <v>-999</v>
      </c>
      <c r="O711">
        <v>13.77</v>
      </c>
      <c r="P711">
        <v>-999</v>
      </c>
      <c r="Q711">
        <v>-999</v>
      </c>
      <c r="R711">
        <v>-999</v>
      </c>
      <c r="S711">
        <v>-999</v>
      </c>
      <c r="T711">
        <v>-999</v>
      </c>
      <c r="U711">
        <v>-999</v>
      </c>
      <c r="V711" t="s">
        <v>29</v>
      </c>
      <c r="W711" s="1">
        <v>36138</v>
      </c>
      <c r="AH711">
        <v>710</v>
      </c>
      <c r="AI711">
        <f t="shared" si="88"/>
        <v>44.06</v>
      </c>
      <c r="AJ711">
        <f t="shared" si="89"/>
        <v>13.07</v>
      </c>
      <c r="AK711" s="5">
        <f t="shared" si="90"/>
        <v>13.77</v>
      </c>
      <c r="AL711" s="3">
        <f t="shared" si="91"/>
        <v>5.6640288924558542</v>
      </c>
      <c r="AM711" s="3">
        <f t="shared" si="92"/>
        <v>8.1059711075441463</v>
      </c>
      <c r="AN711" s="3">
        <f t="shared" si="93"/>
        <v>0.16200000000000001</v>
      </c>
      <c r="AO711" s="3">
        <f t="shared" si="94"/>
        <v>0.78849999999999987</v>
      </c>
      <c r="AP711" s="3">
        <f t="shared" si="95"/>
        <v>0.78849999999999987</v>
      </c>
    </row>
    <row r="712" spans="1:42" x14ac:dyDescent="0.25">
      <c r="A712" t="s">
        <v>23</v>
      </c>
      <c r="B712" t="s">
        <v>24</v>
      </c>
      <c r="C712">
        <v>1994</v>
      </c>
      <c r="D712" t="s">
        <v>660</v>
      </c>
      <c r="E712" t="s">
        <v>752</v>
      </c>
      <c r="F712" t="s">
        <v>27</v>
      </c>
      <c r="G712">
        <v>14</v>
      </c>
      <c r="H712">
        <v>532351.5</v>
      </c>
      <c r="I712">
        <v>6192824.7000000002</v>
      </c>
      <c r="J712">
        <v>120.34</v>
      </c>
      <c r="K712">
        <v>-22.98</v>
      </c>
      <c r="L712">
        <v>0.10100000000000001</v>
      </c>
      <c r="M712" t="s">
        <v>33</v>
      </c>
      <c r="N712">
        <v>-999</v>
      </c>
      <c r="O712">
        <v>10.74</v>
      </c>
      <c r="P712">
        <v>-999</v>
      </c>
      <c r="Q712">
        <v>-999</v>
      </c>
      <c r="R712">
        <v>-999</v>
      </c>
      <c r="S712">
        <v>-999</v>
      </c>
      <c r="T712">
        <v>-999</v>
      </c>
      <c r="U712">
        <v>-999</v>
      </c>
      <c r="V712" t="s">
        <v>29</v>
      </c>
      <c r="W712" s="1">
        <v>36138</v>
      </c>
      <c r="AH712">
        <v>711</v>
      </c>
      <c r="AI712">
        <f t="shared" si="88"/>
        <v>45.34</v>
      </c>
      <c r="AJ712">
        <f t="shared" si="89"/>
        <v>12.02</v>
      </c>
      <c r="AK712" s="5">
        <f t="shared" si="90"/>
        <v>10.74</v>
      </c>
      <c r="AL712" s="3">
        <f t="shared" si="91"/>
        <v>5.6640288924558542</v>
      </c>
      <c r="AM712" s="3">
        <f t="shared" si="92"/>
        <v>5.075971107544146</v>
      </c>
      <c r="AN712" s="3">
        <f t="shared" si="93"/>
        <v>0.10100000000000001</v>
      </c>
      <c r="AO712" s="3">
        <f t="shared" si="94"/>
        <v>0.78849999999999987</v>
      </c>
      <c r="AP712" s="3">
        <f t="shared" si="95"/>
        <v>0.78849999999999987</v>
      </c>
    </row>
    <row r="713" spans="1:42" x14ac:dyDescent="0.25">
      <c r="A713" t="s">
        <v>23</v>
      </c>
      <c r="B713" t="s">
        <v>24</v>
      </c>
      <c r="C713">
        <v>1994</v>
      </c>
      <c r="D713" t="s">
        <v>660</v>
      </c>
      <c r="E713" t="s">
        <v>753</v>
      </c>
      <c r="F713" t="s">
        <v>27</v>
      </c>
      <c r="G713">
        <v>14</v>
      </c>
      <c r="H713">
        <v>532349.5</v>
      </c>
      <c r="I713">
        <v>6192829.7000000002</v>
      </c>
      <c r="J713">
        <v>115.56</v>
      </c>
      <c r="K713">
        <v>-20.38</v>
      </c>
      <c r="L713">
        <v>4.4999999999999998E-2</v>
      </c>
      <c r="M713" t="s">
        <v>28</v>
      </c>
      <c r="N713">
        <v>-999</v>
      </c>
      <c r="O713">
        <v>5.23</v>
      </c>
      <c r="P713">
        <v>-999</v>
      </c>
      <c r="Q713">
        <v>-999</v>
      </c>
      <c r="R713">
        <v>-999</v>
      </c>
      <c r="S713">
        <v>-999</v>
      </c>
      <c r="T713">
        <v>-999</v>
      </c>
      <c r="U713">
        <v>-999</v>
      </c>
      <c r="V713" t="s">
        <v>29</v>
      </c>
      <c r="W713" s="1">
        <v>36138</v>
      </c>
      <c r="AH713">
        <v>712</v>
      </c>
      <c r="AI713">
        <f t="shared" si="88"/>
        <v>40.56</v>
      </c>
      <c r="AJ713">
        <f t="shared" si="89"/>
        <v>14.620000000000001</v>
      </c>
      <c r="AK713" s="5">
        <f t="shared" si="90"/>
        <v>5.23</v>
      </c>
      <c r="AL713" s="3">
        <f t="shared" si="91"/>
        <v>5.6640288924558542</v>
      </c>
      <c r="AM713" s="3">
        <f t="shared" si="92"/>
        <v>5.23</v>
      </c>
      <c r="AN713" s="3">
        <f t="shared" si="93"/>
        <v>4.4999999999999998E-2</v>
      </c>
      <c r="AO713" s="3">
        <f t="shared" si="94"/>
        <v>0.78849999999999987</v>
      </c>
      <c r="AP713" s="3">
        <f t="shared" si="95"/>
        <v>0.78849999999999987</v>
      </c>
    </row>
    <row r="714" spans="1:42" x14ac:dyDescent="0.25">
      <c r="A714" t="s">
        <v>23</v>
      </c>
      <c r="B714" t="s">
        <v>24</v>
      </c>
      <c r="C714">
        <v>1994</v>
      </c>
      <c r="D714" t="s">
        <v>660</v>
      </c>
      <c r="E714" t="s">
        <v>754</v>
      </c>
      <c r="F714" t="s">
        <v>27</v>
      </c>
      <c r="G714">
        <v>14</v>
      </c>
      <c r="H714">
        <v>532348.5</v>
      </c>
      <c r="I714">
        <v>6192831.7000000002</v>
      </c>
      <c r="J714">
        <v>113.45</v>
      </c>
      <c r="K714">
        <v>-20.03</v>
      </c>
      <c r="L714">
        <v>7.1999999999999995E-2</v>
      </c>
      <c r="M714" t="s">
        <v>28</v>
      </c>
      <c r="N714">
        <v>-999</v>
      </c>
      <c r="O714">
        <v>8.2100000000000009</v>
      </c>
      <c r="P714">
        <v>-999</v>
      </c>
      <c r="Q714">
        <v>-999</v>
      </c>
      <c r="R714">
        <v>-999</v>
      </c>
      <c r="S714">
        <v>-999</v>
      </c>
      <c r="T714">
        <v>-999</v>
      </c>
      <c r="U714">
        <v>-999</v>
      </c>
      <c r="V714" t="s">
        <v>29</v>
      </c>
      <c r="W714" s="1">
        <v>36138</v>
      </c>
      <c r="AH714">
        <v>713</v>
      </c>
      <c r="AI714">
        <f t="shared" si="88"/>
        <v>38.450000000000003</v>
      </c>
      <c r="AJ714">
        <f t="shared" si="89"/>
        <v>14.969999999999999</v>
      </c>
      <c r="AK714" s="5">
        <f t="shared" si="90"/>
        <v>8.2100000000000009</v>
      </c>
      <c r="AL714" s="3">
        <f t="shared" si="91"/>
        <v>5.6640288924558542</v>
      </c>
      <c r="AM714" s="3">
        <f t="shared" si="92"/>
        <v>2.5459711075441467</v>
      </c>
      <c r="AN714" s="3">
        <f t="shared" si="93"/>
        <v>7.1999999999999995E-2</v>
      </c>
      <c r="AO714" s="3">
        <f t="shared" si="94"/>
        <v>0.78849999999999987</v>
      </c>
      <c r="AP714" s="3">
        <f t="shared" si="95"/>
        <v>0.78849999999999987</v>
      </c>
    </row>
    <row r="715" spans="1:42" x14ac:dyDescent="0.25">
      <c r="A715" t="s">
        <v>23</v>
      </c>
      <c r="B715" t="s">
        <v>24</v>
      </c>
      <c r="C715">
        <v>1994</v>
      </c>
      <c r="D715" t="s">
        <v>660</v>
      </c>
      <c r="E715" t="s">
        <v>755</v>
      </c>
      <c r="F715" t="s">
        <v>27</v>
      </c>
      <c r="G715">
        <v>14</v>
      </c>
      <c r="H715">
        <v>532347.5</v>
      </c>
      <c r="I715">
        <v>6192831.7000000002</v>
      </c>
      <c r="J715">
        <v>112.21</v>
      </c>
      <c r="K715">
        <v>-20.12</v>
      </c>
      <c r="L715">
        <v>0.13800000000000001</v>
      </c>
      <c r="M715" t="s">
        <v>33</v>
      </c>
      <c r="N715">
        <v>-999</v>
      </c>
      <c r="O715">
        <v>12.95</v>
      </c>
      <c r="P715">
        <v>-999</v>
      </c>
      <c r="Q715">
        <v>-999</v>
      </c>
      <c r="R715">
        <v>-999</v>
      </c>
      <c r="S715">
        <v>-999</v>
      </c>
      <c r="T715">
        <v>-999</v>
      </c>
      <c r="U715">
        <v>-999</v>
      </c>
      <c r="V715" t="s">
        <v>29</v>
      </c>
      <c r="W715" s="1">
        <v>36138</v>
      </c>
      <c r="AH715">
        <v>714</v>
      </c>
      <c r="AI715">
        <f t="shared" si="88"/>
        <v>37.209999999999994</v>
      </c>
      <c r="AJ715">
        <f t="shared" si="89"/>
        <v>14.879999999999999</v>
      </c>
      <c r="AK715" s="5">
        <f t="shared" si="90"/>
        <v>12.95</v>
      </c>
      <c r="AL715" s="3">
        <f t="shared" si="91"/>
        <v>5.6640288924558542</v>
      </c>
      <c r="AM715" s="3">
        <f t="shared" si="92"/>
        <v>7.2859711075441451</v>
      </c>
      <c r="AN715" s="3">
        <f t="shared" si="93"/>
        <v>0.13800000000000001</v>
      </c>
      <c r="AO715" s="3">
        <f t="shared" si="94"/>
        <v>0.78849999999999987</v>
      </c>
      <c r="AP715" s="3">
        <f t="shared" si="95"/>
        <v>0.78849999999999987</v>
      </c>
    </row>
    <row r="716" spans="1:42" x14ac:dyDescent="0.25">
      <c r="A716" t="s">
        <v>23</v>
      </c>
      <c r="B716" t="s">
        <v>24</v>
      </c>
      <c r="C716">
        <v>1994</v>
      </c>
      <c r="D716" t="s">
        <v>660</v>
      </c>
      <c r="E716" t="s">
        <v>756</v>
      </c>
      <c r="F716" t="s">
        <v>27</v>
      </c>
      <c r="G716">
        <v>14</v>
      </c>
      <c r="H716">
        <v>532348.5</v>
      </c>
      <c r="I716">
        <v>6192828.7000000002</v>
      </c>
      <c r="J716">
        <v>115.83</v>
      </c>
      <c r="K716">
        <v>-21.84</v>
      </c>
      <c r="L716">
        <v>5.8999999999999997E-2</v>
      </c>
      <c r="M716" t="s">
        <v>28</v>
      </c>
      <c r="N716">
        <v>-999</v>
      </c>
      <c r="O716">
        <v>6.85</v>
      </c>
      <c r="P716">
        <v>-999</v>
      </c>
      <c r="Q716">
        <v>-999</v>
      </c>
      <c r="R716">
        <v>-999</v>
      </c>
      <c r="S716">
        <v>-999</v>
      </c>
      <c r="T716">
        <v>-999</v>
      </c>
      <c r="U716">
        <v>-999</v>
      </c>
      <c r="V716" t="s">
        <v>29</v>
      </c>
      <c r="W716" s="1">
        <v>36138</v>
      </c>
      <c r="AH716">
        <v>715</v>
      </c>
      <c r="AI716">
        <f t="shared" si="88"/>
        <v>40.83</v>
      </c>
      <c r="AJ716">
        <f t="shared" si="89"/>
        <v>13.16</v>
      </c>
      <c r="AK716" s="5">
        <f t="shared" si="90"/>
        <v>6.85</v>
      </c>
      <c r="AL716" s="3">
        <f t="shared" si="91"/>
        <v>5.6640288924558542</v>
      </c>
      <c r="AM716" s="3">
        <f t="shared" si="92"/>
        <v>1.1859711075441455</v>
      </c>
      <c r="AN716" s="3">
        <f t="shared" si="93"/>
        <v>5.8999999999999997E-2</v>
      </c>
      <c r="AO716" s="3">
        <f t="shared" si="94"/>
        <v>0.78849999999999987</v>
      </c>
      <c r="AP716" s="3">
        <f t="shared" si="95"/>
        <v>0.78849999999999987</v>
      </c>
    </row>
    <row r="717" spans="1:42" x14ac:dyDescent="0.25">
      <c r="A717" t="s">
        <v>23</v>
      </c>
      <c r="B717" t="s">
        <v>24</v>
      </c>
      <c r="C717">
        <v>1994</v>
      </c>
      <c r="D717" t="s">
        <v>660</v>
      </c>
      <c r="E717" t="s">
        <v>757</v>
      </c>
      <c r="F717" t="s">
        <v>27</v>
      </c>
      <c r="G717">
        <v>14</v>
      </c>
      <c r="H717">
        <v>532349.5</v>
      </c>
      <c r="I717">
        <v>6192827.7000000002</v>
      </c>
      <c r="J717">
        <v>117.07</v>
      </c>
      <c r="K717">
        <v>-22.21</v>
      </c>
      <c r="L717">
        <v>8.7999999999999995E-2</v>
      </c>
      <c r="M717" t="s">
        <v>265</v>
      </c>
      <c r="N717">
        <v>-999</v>
      </c>
      <c r="O717">
        <v>9.69</v>
      </c>
      <c r="P717">
        <v>-999</v>
      </c>
      <c r="Q717">
        <v>-999</v>
      </c>
      <c r="R717">
        <v>-999</v>
      </c>
      <c r="S717">
        <v>-999</v>
      </c>
      <c r="T717">
        <v>-999</v>
      </c>
      <c r="U717">
        <v>-999</v>
      </c>
      <c r="V717" t="s">
        <v>29</v>
      </c>
      <c r="W717" s="1">
        <v>36138</v>
      </c>
      <c r="AH717">
        <v>716</v>
      </c>
      <c r="AI717">
        <f t="shared" si="88"/>
        <v>42.069999999999993</v>
      </c>
      <c r="AJ717">
        <f t="shared" si="89"/>
        <v>12.79</v>
      </c>
      <c r="AK717" s="5">
        <f t="shared" si="90"/>
        <v>9.69</v>
      </c>
      <c r="AL717" s="3">
        <f t="shared" si="91"/>
        <v>5.6640288924558542</v>
      </c>
      <c r="AM717" s="3">
        <f t="shared" si="92"/>
        <v>4.0259711075441453</v>
      </c>
      <c r="AN717" s="3">
        <f t="shared" si="93"/>
        <v>8.7999999999999995E-2</v>
      </c>
      <c r="AO717" s="3">
        <f t="shared" si="94"/>
        <v>0.78849999999999987</v>
      </c>
      <c r="AP717" s="3">
        <f t="shared" si="95"/>
        <v>0.78849999999999987</v>
      </c>
    </row>
    <row r="718" spans="1:42" x14ac:dyDescent="0.25">
      <c r="A718" t="s">
        <v>23</v>
      </c>
      <c r="B718" t="s">
        <v>24</v>
      </c>
      <c r="C718">
        <v>1994</v>
      </c>
      <c r="D718" t="s">
        <v>660</v>
      </c>
      <c r="E718" t="s">
        <v>758</v>
      </c>
      <c r="F718" t="s">
        <v>27</v>
      </c>
      <c r="G718">
        <v>14</v>
      </c>
      <c r="H718">
        <v>532348.5</v>
      </c>
      <c r="I718">
        <v>6192827.7000000002</v>
      </c>
      <c r="J718">
        <v>116.13</v>
      </c>
      <c r="K718">
        <v>-22.82</v>
      </c>
      <c r="L718">
        <v>2.3E-2</v>
      </c>
      <c r="M718" t="s">
        <v>28</v>
      </c>
      <c r="N718">
        <v>-999</v>
      </c>
      <c r="O718">
        <v>2.36</v>
      </c>
      <c r="P718">
        <v>-999</v>
      </c>
      <c r="Q718">
        <v>-999</v>
      </c>
      <c r="R718">
        <v>-999</v>
      </c>
      <c r="S718">
        <v>-999</v>
      </c>
      <c r="T718">
        <v>-999</v>
      </c>
      <c r="U718">
        <v>-999</v>
      </c>
      <c r="V718" t="s">
        <v>29</v>
      </c>
      <c r="W718" s="1">
        <v>36138</v>
      </c>
      <c r="AH718">
        <v>717</v>
      </c>
      <c r="AI718">
        <f t="shared" si="88"/>
        <v>41.129999999999995</v>
      </c>
      <c r="AJ718">
        <f t="shared" si="89"/>
        <v>12.18</v>
      </c>
      <c r="AK718" s="5">
        <f t="shared" si="90"/>
        <v>2.36</v>
      </c>
      <c r="AL718" s="3">
        <f t="shared" si="91"/>
        <v>5.6640288924558542</v>
      </c>
      <c r="AM718" s="3">
        <f t="shared" si="92"/>
        <v>2.36</v>
      </c>
      <c r="AN718" s="3">
        <f t="shared" si="93"/>
        <v>2.3E-2</v>
      </c>
      <c r="AO718" s="3">
        <f t="shared" si="94"/>
        <v>0.78849999999999987</v>
      </c>
      <c r="AP718" s="3">
        <f t="shared" si="95"/>
        <v>0.78849999999999987</v>
      </c>
    </row>
    <row r="719" spans="1:42" x14ac:dyDescent="0.25">
      <c r="A719" t="s">
        <v>23</v>
      </c>
      <c r="B719" t="s">
        <v>24</v>
      </c>
      <c r="C719">
        <v>1994</v>
      </c>
      <c r="D719" t="s">
        <v>660</v>
      </c>
      <c r="E719" t="s">
        <v>759</v>
      </c>
      <c r="F719" t="s">
        <v>27</v>
      </c>
      <c r="G719">
        <v>14</v>
      </c>
      <c r="H719">
        <v>532348.5</v>
      </c>
      <c r="I719">
        <v>6192829.7000000002</v>
      </c>
      <c r="J719">
        <v>114.68</v>
      </c>
      <c r="K719">
        <v>-20.9</v>
      </c>
      <c r="L719">
        <v>2.3E-2</v>
      </c>
      <c r="M719" t="s">
        <v>28</v>
      </c>
      <c r="N719">
        <v>-999</v>
      </c>
      <c r="O719">
        <v>2.36</v>
      </c>
      <c r="P719">
        <v>-999</v>
      </c>
      <c r="Q719">
        <v>-999</v>
      </c>
      <c r="R719">
        <v>-999</v>
      </c>
      <c r="S719">
        <v>-999</v>
      </c>
      <c r="T719">
        <v>-999</v>
      </c>
      <c r="U719">
        <v>-999</v>
      </c>
      <c r="V719" t="s">
        <v>29</v>
      </c>
      <c r="W719" s="1">
        <v>36138</v>
      </c>
      <c r="AH719">
        <v>718</v>
      </c>
      <c r="AI719">
        <f t="shared" si="88"/>
        <v>39.680000000000007</v>
      </c>
      <c r="AJ719">
        <f t="shared" si="89"/>
        <v>14.100000000000001</v>
      </c>
      <c r="AK719" s="5">
        <f t="shared" si="90"/>
        <v>2.36</v>
      </c>
      <c r="AL719" s="3">
        <f t="shared" si="91"/>
        <v>5.6640288924558542</v>
      </c>
      <c r="AM719" s="3">
        <f t="shared" si="92"/>
        <v>2.36</v>
      </c>
      <c r="AN719" s="3">
        <f t="shared" si="93"/>
        <v>2.3E-2</v>
      </c>
      <c r="AO719" s="3">
        <f t="shared" si="94"/>
        <v>0.78849999999999987</v>
      </c>
      <c r="AP719" s="3">
        <f t="shared" si="95"/>
        <v>0.78849999999999987</v>
      </c>
    </row>
    <row r="720" spans="1:42" x14ac:dyDescent="0.25">
      <c r="A720" t="s">
        <v>23</v>
      </c>
      <c r="B720" t="s">
        <v>24</v>
      </c>
      <c r="C720">
        <v>1994</v>
      </c>
      <c r="D720" t="s">
        <v>660</v>
      </c>
      <c r="E720" t="s">
        <v>760</v>
      </c>
      <c r="F720" t="s">
        <v>761</v>
      </c>
      <c r="G720">
        <v>14</v>
      </c>
      <c r="H720">
        <v>532348.5</v>
      </c>
      <c r="I720">
        <v>6192829.7000000002</v>
      </c>
      <c r="J720">
        <v>114.84</v>
      </c>
      <c r="K720">
        <v>-21.55</v>
      </c>
      <c r="L720">
        <v>3.6999999999999998E-2</v>
      </c>
      <c r="M720" t="s">
        <v>28</v>
      </c>
      <c r="N720">
        <v>-999</v>
      </c>
      <c r="O720">
        <v>4.2300000000000004</v>
      </c>
      <c r="P720">
        <v>-999</v>
      </c>
      <c r="Q720">
        <v>-999</v>
      </c>
      <c r="R720">
        <v>-999</v>
      </c>
      <c r="S720">
        <v>-999</v>
      </c>
      <c r="T720">
        <v>-999</v>
      </c>
      <c r="U720">
        <v>-999</v>
      </c>
      <c r="V720" t="s">
        <v>29</v>
      </c>
      <c r="W720" s="1">
        <v>36138</v>
      </c>
      <c r="AH720">
        <v>719</v>
      </c>
      <c r="AI720">
        <f t="shared" si="88"/>
        <v>39.840000000000003</v>
      </c>
      <c r="AJ720">
        <f t="shared" si="89"/>
        <v>13.45</v>
      </c>
      <c r="AK720" s="5">
        <f t="shared" si="90"/>
        <v>4.2300000000000004</v>
      </c>
      <c r="AL720" s="3">
        <f t="shared" si="91"/>
        <v>5.6640288924558542</v>
      </c>
      <c r="AM720" s="3">
        <f t="shared" si="92"/>
        <v>4.2300000000000004</v>
      </c>
      <c r="AN720" s="3">
        <f t="shared" si="93"/>
        <v>3.6999999999999998E-2</v>
      </c>
      <c r="AO720" s="3">
        <f t="shared" si="94"/>
        <v>0.78849999999999987</v>
      </c>
      <c r="AP720" s="3">
        <f t="shared" si="95"/>
        <v>0.78849999999999987</v>
      </c>
    </row>
    <row r="721" spans="1:42" x14ac:dyDescent="0.25">
      <c r="A721" t="s">
        <v>23</v>
      </c>
      <c r="B721" t="s">
        <v>24</v>
      </c>
      <c r="C721">
        <v>1994</v>
      </c>
      <c r="D721" t="s">
        <v>660</v>
      </c>
      <c r="E721" t="s">
        <v>762</v>
      </c>
      <c r="F721" t="s">
        <v>27</v>
      </c>
      <c r="G721">
        <v>14</v>
      </c>
      <c r="H721">
        <v>532347.5</v>
      </c>
      <c r="I721">
        <v>6192828.7000000002</v>
      </c>
      <c r="J721">
        <v>114.83</v>
      </c>
      <c r="K721">
        <v>-22.92</v>
      </c>
      <c r="L721">
        <v>2.8000000000000001E-2</v>
      </c>
      <c r="M721" t="s">
        <v>265</v>
      </c>
      <c r="N721">
        <v>-999</v>
      </c>
      <c r="O721">
        <v>3.05</v>
      </c>
      <c r="P721">
        <v>-999</v>
      </c>
      <c r="Q721">
        <v>-999</v>
      </c>
      <c r="R721">
        <v>-999</v>
      </c>
      <c r="S721">
        <v>-999</v>
      </c>
      <c r="T721">
        <v>-999</v>
      </c>
      <c r="U721">
        <v>-999</v>
      </c>
      <c r="V721" t="s">
        <v>29</v>
      </c>
      <c r="W721" s="1">
        <v>36138</v>
      </c>
      <c r="AH721">
        <v>720</v>
      </c>
      <c r="AI721">
        <f t="shared" si="88"/>
        <v>39.83</v>
      </c>
      <c r="AJ721">
        <f t="shared" si="89"/>
        <v>12.079999999999998</v>
      </c>
      <c r="AK721" s="5">
        <f t="shared" si="90"/>
        <v>3.05</v>
      </c>
      <c r="AL721" s="3">
        <f t="shared" si="91"/>
        <v>5.6640288924558542</v>
      </c>
      <c r="AM721" s="3">
        <f t="shared" si="92"/>
        <v>3.05</v>
      </c>
      <c r="AN721" s="3">
        <f t="shared" si="93"/>
        <v>2.8000000000000001E-2</v>
      </c>
      <c r="AO721" s="3">
        <f t="shared" si="94"/>
        <v>0.78849999999999987</v>
      </c>
      <c r="AP721" s="3">
        <f t="shared" si="95"/>
        <v>0.78849999999999987</v>
      </c>
    </row>
    <row r="722" spans="1:42" x14ac:dyDescent="0.25">
      <c r="A722" t="s">
        <v>23</v>
      </c>
      <c r="B722" t="s">
        <v>24</v>
      </c>
      <c r="C722">
        <v>1994</v>
      </c>
      <c r="D722" t="s">
        <v>660</v>
      </c>
      <c r="E722" t="s">
        <v>763</v>
      </c>
      <c r="F722" t="s">
        <v>27</v>
      </c>
      <c r="G722">
        <v>14</v>
      </c>
      <c r="H722">
        <v>532346.5</v>
      </c>
      <c r="I722">
        <v>6192829.7000000002</v>
      </c>
      <c r="J722">
        <v>113.16</v>
      </c>
      <c r="K722">
        <v>-23.26</v>
      </c>
      <c r="L722">
        <v>9.5000000000000001E-2</v>
      </c>
      <c r="M722" t="s">
        <v>265</v>
      </c>
      <c r="N722">
        <v>-999</v>
      </c>
      <c r="O722">
        <v>10.28</v>
      </c>
      <c r="P722">
        <v>-999</v>
      </c>
      <c r="Q722">
        <v>-999</v>
      </c>
      <c r="R722">
        <v>-999</v>
      </c>
      <c r="S722">
        <v>-999</v>
      </c>
      <c r="T722">
        <v>-999</v>
      </c>
      <c r="U722">
        <v>-999</v>
      </c>
      <c r="V722" t="s">
        <v>29</v>
      </c>
      <c r="W722" s="1">
        <v>36138</v>
      </c>
      <c r="AH722">
        <v>721</v>
      </c>
      <c r="AI722">
        <f t="shared" si="88"/>
        <v>38.159999999999997</v>
      </c>
      <c r="AJ722">
        <f t="shared" si="89"/>
        <v>11.739999999999998</v>
      </c>
      <c r="AK722" s="5">
        <f t="shared" si="90"/>
        <v>10.28</v>
      </c>
      <c r="AL722" s="3">
        <f t="shared" si="91"/>
        <v>5.6640288924558542</v>
      </c>
      <c r="AM722" s="3">
        <f t="shared" si="92"/>
        <v>4.6159711075441452</v>
      </c>
      <c r="AN722" s="3">
        <f t="shared" si="93"/>
        <v>9.5000000000000001E-2</v>
      </c>
      <c r="AO722" s="3">
        <f t="shared" si="94"/>
        <v>0.78849999999999987</v>
      </c>
      <c r="AP722" s="3">
        <f t="shared" si="95"/>
        <v>0.78849999999999987</v>
      </c>
    </row>
    <row r="723" spans="1:42" x14ac:dyDescent="0.25">
      <c r="A723" t="s">
        <v>23</v>
      </c>
      <c r="B723" t="s">
        <v>24</v>
      </c>
      <c r="C723">
        <v>1994</v>
      </c>
      <c r="D723" t="s">
        <v>660</v>
      </c>
      <c r="E723" t="s">
        <v>764</v>
      </c>
      <c r="F723" t="s">
        <v>27</v>
      </c>
      <c r="G723">
        <v>14</v>
      </c>
      <c r="H723">
        <v>532345.5</v>
      </c>
      <c r="I723">
        <v>6192829.7000000002</v>
      </c>
      <c r="J723">
        <v>112.28</v>
      </c>
      <c r="K723">
        <v>-23.46</v>
      </c>
      <c r="L723">
        <v>6.7000000000000004E-2</v>
      </c>
      <c r="M723" t="s">
        <v>28</v>
      </c>
      <c r="N723">
        <v>-999</v>
      </c>
      <c r="O723">
        <v>7.71</v>
      </c>
      <c r="P723">
        <v>-999</v>
      </c>
      <c r="Q723">
        <v>-999</v>
      </c>
      <c r="R723">
        <v>-999</v>
      </c>
      <c r="S723">
        <v>-999</v>
      </c>
      <c r="T723">
        <v>-999</v>
      </c>
      <c r="U723">
        <v>-999</v>
      </c>
      <c r="V723" t="s">
        <v>29</v>
      </c>
      <c r="W723" s="1">
        <v>36138</v>
      </c>
      <c r="AH723">
        <v>722</v>
      </c>
      <c r="AI723">
        <f t="shared" si="88"/>
        <v>37.28</v>
      </c>
      <c r="AJ723">
        <f t="shared" si="89"/>
        <v>11.54</v>
      </c>
      <c r="AK723" s="5">
        <f t="shared" si="90"/>
        <v>7.71</v>
      </c>
      <c r="AL723" s="3">
        <f t="shared" si="91"/>
        <v>5.6640288924558542</v>
      </c>
      <c r="AM723" s="3">
        <f t="shared" si="92"/>
        <v>2.0459711075441458</v>
      </c>
      <c r="AN723" s="3">
        <f t="shared" si="93"/>
        <v>6.7000000000000004E-2</v>
      </c>
      <c r="AO723" s="3">
        <f t="shared" si="94"/>
        <v>0.78849999999999987</v>
      </c>
      <c r="AP723" s="3">
        <f t="shared" si="95"/>
        <v>0.78849999999999987</v>
      </c>
    </row>
    <row r="724" spans="1:42" x14ac:dyDescent="0.25">
      <c r="A724" t="s">
        <v>23</v>
      </c>
      <c r="B724" t="s">
        <v>24</v>
      </c>
      <c r="C724">
        <v>1994</v>
      </c>
      <c r="D724" t="s">
        <v>660</v>
      </c>
      <c r="E724" t="s">
        <v>765</v>
      </c>
      <c r="F724" t="s">
        <v>27</v>
      </c>
      <c r="G724">
        <v>14</v>
      </c>
      <c r="H724">
        <v>532345.5</v>
      </c>
      <c r="I724">
        <v>6192832.7000000002</v>
      </c>
      <c r="J724">
        <v>110.17</v>
      </c>
      <c r="K724">
        <v>-21.67</v>
      </c>
      <c r="L724">
        <v>0.10299999999999999</v>
      </c>
      <c r="M724" t="s">
        <v>33</v>
      </c>
      <c r="N724">
        <v>-999</v>
      </c>
      <c r="O724">
        <v>10.89</v>
      </c>
      <c r="P724">
        <v>-999</v>
      </c>
      <c r="Q724">
        <v>-999</v>
      </c>
      <c r="R724">
        <v>-999</v>
      </c>
      <c r="S724">
        <v>-999</v>
      </c>
      <c r="T724">
        <v>-999</v>
      </c>
      <c r="U724">
        <v>-999</v>
      </c>
      <c r="V724" t="s">
        <v>29</v>
      </c>
      <c r="W724" s="1">
        <v>36138</v>
      </c>
      <c r="AH724">
        <v>723</v>
      </c>
      <c r="AI724">
        <f t="shared" si="88"/>
        <v>35.17</v>
      </c>
      <c r="AJ724">
        <f t="shared" si="89"/>
        <v>13.329999999999998</v>
      </c>
      <c r="AK724" s="5">
        <f t="shared" si="90"/>
        <v>10.89</v>
      </c>
      <c r="AL724" s="3">
        <f t="shared" si="91"/>
        <v>5.6640288924558542</v>
      </c>
      <c r="AM724" s="3">
        <f t="shared" si="92"/>
        <v>5.2259711075441464</v>
      </c>
      <c r="AN724" s="3">
        <f t="shared" si="93"/>
        <v>0.10299999999999999</v>
      </c>
      <c r="AO724" s="3">
        <f t="shared" si="94"/>
        <v>0.78849999999999987</v>
      </c>
      <c r="AP724" s="3">
        <f t="shared" si="95"/>
        <v>0.78849999999999987</v>
      </c>
    </row>
    <row r="725" spans="1:42" x14ac:dyDescent="0.25">
      <c r="A725" t="s">
        <v>23</v>
      </c>
      <c r="B725" t="s">
        <v>24</v>
      </c>
      <c r="C725">
        <v>1994</v>
      </c>
      <c r="D725" t="s">
        <v>660</v>
      </c>
      <c r="E725" t="s">
        <v>766</v>
      </c>
      <c r="F725" t="s">
        <v>27</v>
      </c>
      <c r="G725">
        <v>14</v>
      </c>
      <c r="H725">
        <v>532344.5</v>
      </c>
      <c r="I725">
        <v>6192831.7000000002</v>
      </c>
      <c r="J725">
        <v>110.6</v>
      </c>
      <c r="K725">
        <v>-22.51</v>
      </c>
      <c r="L725">
        <v>0.13400000000000001</v>
      </c>
      <c r="M725" t="s">
        <v>33</v>
      </c>
      <c r="N725">
        <v>-999</v>
      </c>
      <c r="O725">
        <v>12.77</v>
      </c>
      <c r="P725">
        <v>-999</v>
      </c>
      <c r="Q725">
        <v>-999</v>
      </c>
      <c r="R725">
        <v>-999</v>
      </c>
      <c r="S725">
        <v>-999</v>
      </c>
      <c r="T725">
        <v>-999</v>
      </c>
      <c r="U725">
        <v>-999</v>
      </c>
      <c r="V725" t="s">
        <v>29</v>
      </c>
      <c r="W725" s="1">
        <v>36138</v>
      </c>
      <c r="AH725">
        <v>724</v>
      </c>
      <c r="AI725">
        <f t="shared" si="88"/>
        <v>35.599999999999994</v>
      </c>
      <c r="AJ725">
        <f t="shared" si="89"/>
        <v>12.489999999999998</v>
      </c>
      <c r="AK725" s="5">
        <f t="shared" si="90"/>
        <v>12.77</v>
      </c>
      <c r="AL725" s="3">
        <f t="shared" si="91"/>
        <v>5.6640288924558542</v>
      </c>
      <c r="AM725" s="3">
        <f t="shared" si="92"/>
        <v>7.1059711075441454</v>
      </c>
      <c r="AN725" s="3">
        <f t="shared" si="93"/>
        <v>0.13400000000000001</v>
      </c>
      <c r="AO725" s="3">
        <f t="shared" si="94"/>
        <v>0.78849999999999987</v>
      </c>
      <c r="AP725" s="3">
        <f t="shared" si="95"/>
        <v>0.78849999999999987</v>
      </c>
    </row>
    <row r="726" spans="1:42" x14ac:dyDescent="0.25">
      <c r="A726" t="s">
        <v>23</v>
      </c>
      <c r="B726" t="s">
        <v>24</v>
      </c>
      <c r="C726">
        <v>1994</v>
      </c>
      <c r="D726" t="s">
        <v>660</v>
      </c>
      <c r="E726" t="s">
        <v>767</v>
      </c>
      <c r="F726" t="s">
        <v>27</v>
      </c>
      <c r="G726">
        <v>14</v>
      </c>
      <c r="H726">
        <v>532345.5</v>
      </c>
      <c r="I726">
        <v>6192831.7000000002</v>
      </c>
      <c r="J726">
        <v>111.38</v>
      </c>
      <c r="K726">
        <v>-22.16</v>
      </c>
      <c r="L726">
        <v>8.4000000000000005E-2</v>
      </c>
      <c r="M726" t="s">
        <v>265</v>
      </c>
      <c r="N726">
        <v>-999</v>
      </c>
      <c r="O726">
        <v>9.34</v>
      </c>
      <c r="P726">
        <v>-999</v>
      </c>
      <c r="Q726">
        <v>-999</v>
      </c>
      <c r="R726">
        <v>-999</v>
      </c>
      <c r="S726">
        <v>-999</v>
      </c>
      <c r="T726">
        <v>-999</v>
      </c>
      <c r="U726">
        <v>-999</v>
      </c>
      <c r="V726" t="s">
        <v>29</v>
      </c>
      <c r="W726" s="1">
        <v>36138</v>
      </c>
      <c r="AH726">
        <v>725</v>
      </c>
      <c r="AI726">
        <f t="shared" si="88"/>
        <v>36.379999999999995</v>
      </c>
      <c r="AJ726">
        <f t="shared" si="89"/>
        <v>12.84</v>
      </c>
      <c r="AK726" s="5">
        <f t="shared" si="90"/>
        <v>9.34</v>
      </c>
      <c r="AL726" s="3">
        <f t="shared" si="91"/>
        <v>5.6640288924558542</v>
      </c>
      <c r="AM726" s="3">
        <f t="shared" si="92"/>
        <v>3.6759711075441457</v>
      </c>
      <c r="AN726" s="3">
        <f t="shared" si="93"/>
        <v>8.4000000000000005E-2</v>
      </c>
      <c r="AO726" s="3">
        <f t="shared" si="94"/>
        <v>0.78849999999999987</v>
      </c>
      <c r="AP726" s="3">
        <f t="shared" si="95"/>
        <v>0.78849999999999987</v>
      </c>
    </row>
    <row r="727" spans="1:42" x14ac:dyDescent="0.25">
      <c r="A727" t="s">
        <v>23</v>
      </c>
      <c r="B727" t="s">
        <v>24</v>
      </c>
      <c r="C727">
        <v>1994</v>
      </c>
      <c r="D727" t="s">
        <v>660</v>
      </c>
      <c r="E727" t="s">
        <v>768</v>
      </c>
      <c r="F727" t="s">
        <v>27</v>
      </c>
      <c r="G727">
        <v>14</v>
      </c>
      <c r="H727">
        <v>532345.5</v>
      </c>
      <c r="I727">
        <v>6192830.7000000002</v>
      </c>
      <c r="J727">
        <v>111.81</v>
      </c>
      <c r="K727">
        <v>-22.37</v>
      </c>
      <c r="L727">
        <v>8.3000000000000004E-2</v>
      </c>
      <c r="M727" t="s">
        <v>265</v>
      </c>
      <c r="N727">
        <v>-999</v>
      </c>
      <c r="O727">
        <v>9.25</v>
      </c>
      <c r="P727">
        <v>-999</v>
      </c>
      <c r="Q727">
        <v>-999</v>
      </c>
      <c r="R727">
        <v>-999</v>
      </c>
      <c r="S727">
        <v>-999</v>
      </c>
      <c r="T727">
        <v>-999</v>
      </c>
      <c r="U727">
        <v>-999</v>
      </c>
      <c r="V727" t="s">
        <v>29</v>
      </c>
      <c r="W727" s="1">
        <v>36138</v>
      </c>
      <c r="AH727">
        <v>726</v>
      </c>
      <c r="AI727">
        <f t="shared" si="88"/>
        <v>36.81</v>
      </c>
      <c r="AJ727">
        <f t="shared" si="89"/>
        <v>12.629999999999999</v>
      </c>
      <c r="AK727" s="5">
        <f t="shared" si="90"/>
        <v>9.25</v>
      </c>
      <c r="AL727" s="3">
        <f t="shared" si="91"/>
        <v>5.6640288924558542</v>
      </c>
      <c r="AM727" s="3">
        <f t="shared" si="92"/>
        <v>3.5859711075441458</v>
      </c>
      <c r="AN727" s="3">
        <f t="shared" si="93"/>
        <v>8.3000000000000004E-2</v>
      </c>
      <c r="AO727" s="3">
        <f t="shared" si="94"/>
        <v>0.78849999999999987</v>
      </c>
      <c r="AP727" s="3">
        <f t="shared" si="95"/>
        <v>0.78849999999999987</v>
      </c>
    </row>
    <row r="728" spans="1:42" x14ac:dyDescent="0.25">
      <c r="A728" t="s">
        <v>23</v>
      </c>
      <c r="B728" t="s">
        <v>24</v>
      </c>
      <c r="C728">
        <v>1994</v>
      </c>
      <c r="D728" t="s">
        <v>660</v>
      </c>
      <c r="E728" t="s">
        <v>769</v>
      </c>
      <c r="F728" t="s">
        <v>27</v>
      </c>
      <c r="G728">
        <v>14</v>
      </c>
      <c r="H728">
        <v>532345.5</v>
      </c>
      <c r="I728">
        <v>6192830.7000000002</v>
      </c>
      <c r="J728">
        <v>111.65</v>
      </c>
      <c r="K728">
        <v>-22.96</v>
      </c>
      <c r="L728">
        <v>6.2E-2</v>
      </c>
      <c r="M728" t="s">
        <v>28</v>
      </c>
      <c r="N728">
        <v>-999</v>
      </c>
      <c r="O728">
        <v>7.18</v>
      </c>
      <c r="P728">
        <v>-999</v>
      </c>
      <c r="Q728">
        <v>-999</v>
      </c>
      <c r="R728">
        <v>-999</v>
      </c>
      <c r="S728">
        <v>-999</v>
      </c>
      <c r="T728">
        <v>-999</v>
      </c>
      <c r="U728">
        <v>-999</v>
      </c>
      <c r="V728" t="s">
        <v>29</v>
      </c>
      <c r="W728" s="1">
        <v>36138</v>
      </c>
      <c r="AH728">
        <v>727</v>
      </c>
      <c r="AI728">
        <f t="shared" si="88"/>
        <v>36.650000000000006</v>
      </c>
      <c r="AJ728">
        <f t="shared" si="89"/>
        <v>12.04</v>
      </c>
      <c r="AK728" s="5">
        <f t="shared" si="90"/>
        <v>7.18</v>
      </c>
      <c r="AL728" s="3">
        <f t="shared" si="91"/>
        <v>5.6640288924558542</v>
      </c>
      <c r="AM728" s="3">
        <f t="shared" si="92"/>
        <v>1.5159711075441455</v>
      </c>
      <c r="AN728" s="3">
        <f t="shared" si="93"/>
        <v>6.2E-2</v>
      </c>
      <c r="AO728" s="3">
        <f t="shared" si="94"/>
        <v>0.78849999999999987</v>
      </c>
      <c r="AP728" s="3">
        <f t="shared" si="95"/>
        <v>0.78849999999999987</v>
      </c>
    </row>
    <row r="729" spans="1:42" x14ac:dyDescent="0.25">
      <c r="A729" t="s">
        <v>23</v>
      </c>
      <c r="B729" t="s">
        <v>24</v>
      </c>
      <c r="C729">
        <v>1994</v>
      </c>
      <c r="D729" t="s">
        <v>660</v>
      </c>
      <c r="E729" t="s">
        <v>770</v>
      </c>
      <c r="F729" t="s">
        <v>27</v>
      </c>
      <c r="G729">
        <v>14</v>
      </c>
      <c r="H729">
        <v>532344.5</v>
      </c>
      <c r="I729">
        <v>6192829.7000000002</v>
      </c>
      <c r="J729">
        <v>111.71</v>
      </c>
      <c r="K729">
        <v>-23.56</v>
      </c>
      <c r="L729">
        <v>9.7000000000000003E-2</v>
      </c>
      <c r="M729" t="s">
        <v>265</v>
      </c>
      <c r="N729">
        <v>-999</v>
      </c>
      <c r="O729">
        <v>10.43</v>
      </c>
      <c r="P729">
        <v>-999</v>
      </c>
      <c r="Q729">
        <v>-999</v>
      </c>
      <c r="R729">
        <v>-999</v>
      </c>
      <c r="S729">
        <v>-999</v>
      </c>
      <c r="T729">
        <v>-999</v>
      </c>
      <c r="U729">
        <v>-999</v>
      </c>
      <c r="V729" t="s">
        <v>29</v>
      </c>
      <c r="W729" s="1">
        <v>36138</v>
      </c>
      <c r="AH729">
        <v>728</v>
      </c>
      <c r="AI729">
        <f t="shared" si="88"/>
        <v>36.709999999999994</v>
      </c>
      <c r="AJ729">
        <f t="shared" si="89"/>
        <v>11.440000000000001</v>
      </c>
      <c r="AK729" s="5">
        <f t="shared" si="90"/>
        <v>10.43</v>
      </c>
      <c r="AL729" s="3">
        <f t="shared" si="91"/>
        <v>5.6640288924558542</v>
      </c>
      <c r="AM729" s="3">
        <f t="shared" si="92"/>
        <v>4.7659711075441455</v>
      </c>
      <c r="AN729" s="3">
        <f t="shared" si="93"/>
        <v>9.7000000000000003E-2</v>
      </c>
      <c r="AO729" s="3">
        <f t="shared" si="94"/>
        <v>0.78849999999999987</v>
      </c>
      <c r="AP729" s="3">
        <f t="shared" si="95"/>
        <v>0.78849999999999987</v>
      </c>
    </row>
    <row r="730" spans="1:42" x14ac:dyDescent="0.25">
      <c r="A730" t="s">
        <v>23</v>
      </c>
      <c r="B730" t="s">
        <v>24</v>
      </c>
      <c r="C730">
        <v>1994</v>
      </c>
      <c r="D730" t="s">
        <v>660</v>
      </c>
      <c r="E730" t="s">
        <v>771</v>
      </c>
      <c r="F730" t="s">
        <v>27</v>
      </c>
      <c r="G730">
        <v>14</v>
      </c>
      <c r="H730">
        <v>532343.5</v>
      </c>
      <c r="I730">
        <v>6192829.7000000002</v>
      </c>
      <c r="J730">
        <v>111.26</v>
      </c>
      <c r="K730">
        <v>-25.06</v>
      </c>
      <c r="L730">
        <v>0.08</v>
      </c>
      <c r="M730" t="s">
        <v>265</v>
      </c>
      <c r="N730">
        <v>-999</v>
      </c>
      <c r="O730">
        <v>8.98</v>
      </c>
      <c r="P730">
        <v>-999</v>
      </c>
      <c r="Q730">
        <v>-999</v>
      </c>
      <c r="R730">
        <v>-999</v>
      </c>
      <c r="S730">
        <v>-999</v>
      </c>
      <c r="T730">
        <v>-999</v>
      </c>
      <c r="U730">
        <v>-999</v>
      </c>
      <c r="V730" t="s">
        <v>29</v>
      </c>
      <c r="W730" s="1">
        <v>36138</v>
      </c>
      <c r="AH730">
        <v>729</v>
      </c>
      <c r="AI730">
        <f t="shared" si="88"/>
        <v>36.260000000000005</v>
      </c>
      <c r="AJ730">
        <f t="shared" si="89"/>
        <v>9.9400000000000013</v>
      </c>
      <c r="AK730" s="5">
        <f t="shared" si="90"/>
        <v>8.98</v>
      </c>
      <c r="AL730" s="3">
        <f t="shared" si="91"/>
        <v>5.6640288924558542</v>
      </c>
      <c r="AM730" s="3">
        <f t="shared" si="92"/>
        <v>3.3159711075441463</v>
      </c>
      <c r="AN730" s="3">
        <f t="shared" si="93"/>
        <v>0.08</v>
      </c>
      <c r="AO730" s="3">
        <f t="shared" si="94"/>
        <v>0.78849999999999987</v>
      </c>
      <c r="AP730" s="3">
        <f t="shared" si="95"/>
        <v>0.78849999999999987</v>
      </c>
    </row>
    <row r="731" spans="1:42" x14ac:dyDescent="0.25">
      <c r="A731" t="s">
        <v>23</v>
      </c>
      <c r="B731" t="s">
        <v>24</v>
      </c>
      <c r="C731">
        <v>1994</v>
      </c>
      <c r="D731" t="s">
        <v>660</v>
      </c>
      <c r="E731" t="s">
        <v>772</v>
      </c>
      <c r="F731" t="s">
        <v>27</v>
      </c>
      <c r="G731">
        <v>14</v>
      </c>
      <c r="H731">
        <v>532344.5</v>
      </c>
      <c r="I731">
        <v>6192828.7000000002</v>
      </c>
      <c r="J731">
        <v>111.98</v>
      </c>
      <c r="K731">
        <v>-24.78</v>
      </c>
      <c r="L731">
        <v>0.156</v>
      </c>
      <c r="M731" t="s">
        <v>31</v>
      </c>
      <c r="N731">
        <v>-999</v>
      </c>
      <c r="O731">
        <v>13.61</v>
      </c>
      <c r="P731">
        <v>-999</v>
      </c>
      <c r="Q731">
        <v>-999</v>
      </c>
      <c r="R731">
        <v>-999</v>
      </c>
      <c r="S731">
        <v>-999</v>
      </c>
      <c r="T731">
        <v>-999</v>
      </c>
      <c r="U731">
        <v>-999</v>
      </c>
      <c r="V731" t="s">
        <v>29</v>
      </c>
      <c r="W731" s="1">
        <v>36138</v>
      </c>
      <c r="AH731">
        <v>730</v>
      </c>
      <c r="AI731">
        <f t="shared" si="88"/>
        <v>36.980000000000004</v>
      </c>
      <c r="AJ731">
        <f t="shared" si="89"/>
        <v>10.219999999999999</v>
      </c>
      <c r="AK731" s="5">
        <f t="shared" si="90"/>
        <v>13.61</v>
      </c>
      <c r="AL731" s="3">
        <f t="shared" si="91"/>
        <v>5.6640288924558542</v>
      </c>
      <c r="AM731" s="3">
        <f t="shared" si="92"/>
        <v>7.9459711075441453</v>
      </c>
      <c r="AN731" s="3">
        <f t="shared" si="93"/>
        <v>0.156</v>
      </c>
      <c r="AO731" s="3">
        <f t="shared" si="94"/>
        <v>0.78849999999999987</v>
      </c>
      <c r="AP731" s="3">
        <f t="shared" si="95"/>
        <v>0.78849999999999987</v>
      </c>
    </row>
    <row r="732" spans="1:42" x14ac:dyDescent="0.25">
      <c r="A732" t="s">
        <v>23</v>
      </c>
      <c r="B732" t="s">
        <v>24</v>
      </c>
      <c r="C732">
        <v>1994</v>
      </c>
      <c r="D732" t="s">
        <v>660</v>
      </c>
      <c r="E732" t="s">
        <v>773</v>
      </c>
      <c r="F732" t="s">
        <v>27</v>
      </c>
      <c r="G732">
        <v>14</v>
      </c>
      <c r="H732">
        <v>532343.5</v>
      </c>
      <c r="I732">
        <v>6192827.7000000002</v>
      </c>
      <c r="J732">
        <v>112.63</v>
      </c>
      <c r="K732">
        <v>-25.82</v>
      </c>
      <c r="L732">
        <v>0.126</v>
      </c>
      <c r="M732" t="s">
        <v>33</v>
      </c>
      <c r="N732">
        <v>-999</v>
      </c>
      <c r="O732">
        <v>12.36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 t="s">
        <v>29</v>
      </c>
      <c r="W732" s="1">
        <v>36138</v>
      </c>
      <c r="AH732">
        <v>731</v>
      </c>
      <c r="AI732">
        <f t="shared" si="88"/>
        <v>37.629999999999995</v>
      </c>
      <c r="AJ732">
        <f t="shared" si="89"/>
        <v>9.18</v>
      </c>
      <c r="AK732" s="5">
        <f t="shared" si="90"/>
        <v>12.36</v>
      </c>
      <c r="AL732" s="3">
        <f t="shared" si="91"/>
        <v>5.6640288924558542</v>
      </c>
      <c r="AM732" s="3">
        <f t="shared" si="92"/>
        <v>6.6959711075441453</v>
      </c>
      <c r="AN732" s="3">
        <f t="shared" si="93"/>
        <v>0.126</v>
      </c>
      <c r="AO732" s="3">
        <f t="shared" si="94"/>
        <v>0.78849999999999987</v>
      </c>
      <c r="AP732" s="3">
        <f t="shared" si="95"/>
        <v>0.78849999999999987</v>
      </c>
    </row>
    <row r="733" spans="1:42" x14ac:dyDescent="0.25">
      <c r="A733" t="s">
        <v>23</v>
      </c>
      <c r="B733" t="s">
        <v>24</v>
      </c>
      <c r="C733">
        <v>1994</v>
      </c>
      <c r="D733" t="s">
        <v>660</v>
      </c>
      <c r="E733" t="s">
        <v>774</v>
      </c>
      <c r="F733" t="s">
        <v>27</v>
      </c>
      <c r="G733">
        <v>14</v>
      </c>
      <c r="H733">
        <v>532344.5</v>
      </c>
      <c r="I733">
        <v>6192826.7000000002</v>
      </c>
      <c r="J733">
        <v>113.88</v>
      </c>
      <c r="K733">
        <v>-25.5</v>
      </c>
      <c r="L733">
        <v>5.2999999999999999E-2</v>
      </c>
      <c r="M733" t="s">
        <v>28</v>
      </c>
      <c r="N733">
        <v>-999</v>
      </c>
      <c r="O733">
        <v>6.18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 t="s">
        <v>29</v>
      </c>
      <c r="W733" s="1">
        <v>36138</v>
      </c>
      <c r="AH733">
        <v>732</v>
      </c>
      <c r="AI733">
        <f t="shared" si="88"/>
        <v>38.879999999999995</v>
      </c>
      <c r="AJ733">
        <f t="shared" si="89"/>
        <v>9.5</v>
      </c>
      <c r="AK733" s="5">
        <f t="shared" si="90"/>
        <v>6.18</v>
      </c>
      <c r="AL733" s="3">
        <f t="shared" si="91"/>
        <v>5.6640288924558542</v>
      </c>
      <c r="AM733" s="3">
        <f t="shared" si="92"/>
        <v>0.51597110754414555</v>
      </c>
      <c r="AN733" s="3">
        <f t="shared" si="93"/>
        <v>5.2999999999999999E-2</v>
      </c>
      <c r="AO733" s="3">
        <f t="shared" si="94"/>
        <v>0.78849999999999987</v>
      </c>
      <c r="AP733" s="3">
        <f t="shared" si="95"/>
        <v>0.78849999999999987</v>
      </c>
    </row>
    <row r="734" spans="1:42" x14ac:dyDescent="0.25">
      <c r="A734" t="s">
        <v>23</v>
      </c>
      <c r="B734" t="s">
        <v>24</v>
      </c>
      <c r="C734">
        <v>1994</v>
      </c>
      <c r="D734" t="s">
        <v>660</v>
      </c>
      <c r="E734" t="s">
        <v>775</v>
      </c>
      <c r="F734" t="s">
        <v>27</v>
      </c>
      <c r="G734">
        <v>14</v>
      </c>
      <c r="H734">
        <v>532346.5</v>
      </c>
      <c r="I734">
        <v>6192829.7000000002</v>
      </c>
      <c r="J734">
        <v>113.35</v>
      </c>
      <c r="K734">
        <v>-22.19</v>
      </c>
      <c r="L734">
        <v>0.113</v>
      </c>
      <c r="M734" t="s">
        <v>33</v>
      </c>
      <c r="N734">
        <v>-999</v>
      </c>
      <c r="O734">
        <v>11.58</v>
      </c>
      <c r="P734">
        <v>-999</v>
      </c>
      <c r="Q734">
        <v>-999</v>
      </c>
      <c r="R734">
        <v>-999</v>
      </c>
      <c r="S734">
        <v>-999</v>
      </c>
      <c r="T734">
        <v>-999</v>
      </c>
      <c r="U734">
        <v>-999</v>
      </c>
      <c r="V734" t="s">
        <v>29</v>
      </c>
      <c r="W734" s="1">
        <v>36138</v>
      </c>
      <c r="AH734">
        <v>733</v>
      </c>
      <c r="AI734">
        <f t="shared" si="88"/>
        <v>38.349999999999994</v>
      </c>
      <c r="AJ734">
        <f t="shared" si="89"/>
        <v>12.809999999999999</v>
      </c>
      <c r="AK734" s="5">
        <f t="shared" si="90"/>
        <v>11.58</v>
      </c>
      <c r="AL734" s="3">
        <f t="shared" si="91"/>
        <v>5.6640288924558542</v>
      </c>
      <c r="AM734" s="3">
        <f t="shared" si="92"/>
        <v>5.9159711075441459</v>
      </c>
      <c r="AN734" s="3">
        <f t="shared" si="93"/>
        <v>0.113</v>
      </c>
      <c r="AO734" s="3">
        <f t="shared" si="94"/>
        <v>0.78849999999999987</v>
      </c>
      <c r="AP734" s="3">
        <f t="shared" si="95"/>
        <v>0.78849999999999987</v>
      </c>
    </row>
    <row r="735" spans="1:42" x14ac:dyDescent="0.25">
      <c r="A735" t="s">
        <v>23</v>
      </c>
      <c r="B735" t="s">
        <v>24</v>
      </c>
      <c r="C735">
        <v>1994</v>
      </c>
      <c r="D735" t="s">
        <v>660</v>
      </c>
      <c r="E735" t="s">
        <v>776</v>
      </c>
      <c r="F735" t="s">
        <v>27</v>
      </c>
      <c r="G735">
        <v>14</v>
      </c>
      <c r="H735">
        <v>532346.5</v>
      </c>
      <c r="I735">
        <v>6192829.7000000002</v>
      </c>
      <c r="J735">
        <v>113.06</v>
      </c>
      <c r="K735">
        <v>-22.52</v>
      </c>
      <c r="L735">
        <v>0.13700000000000001</v>
      </c>
      <c r="M735" t="s">
        <v>33</v>
      </c>
      <c r="N735">
        <v>-999</v>
      </c>
      <c r="O735">
        <v>12.91</v>
      </c>
      <c r="P735">
        <v>-999</v>
      </c>
      <c r="Q735">
        <v>-999</v>
      </c>
      <c r="R735">
        <v>-999</v>
      </c>
      <c r="S735">
        <v>-999</v>
      </c>
      <c r="T735">
        <v>-999</v>
      </c>
      <c r="U735">
        <v>-999</v>
      </c>
      <c r="V735" t="s">
        <v>29</v>
      </c>
      <c r="W735" s="1">
        <v>36138</v>
      </c>
      <c r="AH735">
        <v>734</v>
      </c>
      <c r="AI735">
        <f t="shared" si="88"/>
        <v>38.06</v>
      </c>
      <c r="AJ735">
        <f t="shared" si="89"/>
        <v>12.48</v>
      </c>
      <c r="AK735" s="5">
        <f t="shared" si="90"/>
        <v>12.91</v>
      </c>
      <c r="AL735" s="3">
        <f t="shared" si="91"/>
        <v>5.6640288924558542</v>
      </c>
      <c r="AM735" s="3">
        <f t="shared" si="92"/>
        <v>7.245971107544146</v>
      </c>
      <c r="AN735" s="3">
        <f t="shared" si="93"/>
        <v>0.13700000000000001</v>
      </c>
      <c r="AO735" s="3">
        <f t="shared" si="94"/>
        <v>0.78849999999999987</v>
      </c>
      <c r="AP735" s="3">
        <f t="shared" si="95"/>
        <v>0.78849999999999987</v>
      </c>
    </row>
    <row r="736" spans="1:42" x14ac:dyDescent="0.25">
      <c r="A736" t="s">
        <v>23</v>
      </c>
      <c r="B736" t="s">
        <v>24</v>
      </c>
      <c r="C736">
        <v>1994</v>
      </c>
      <c r="D736" t="s">
        <v>660</v>
      </c>
      <c r="E736" t="s">
        <v>777</v>
      </c>
      <c r="F736" t="s">
        <v>27</v>
      </c>
      <c r="G736">
        <v>14</v>
      </c>
      <c r="H736">
        <v>532346.5</v>
      </c>
      <c r="I736">
        <v>6192829.7000000002</v>
      </c>
      <c r="J736">
        <v>113.23</v>
      </c>
      <c r="K736">
        <v>-22.28</v>
      </c>
      <c r="L736">
        <v>8.5999999999999993E-2</v>
      </c>
      <c r="M736" t="s">
        <v>265</v>
      </c>
      <c r="N736">
        <v>-999</v>
      </c>
      <c r="O736">
        <v>9.52</v>
      </c>
      <c r="P736">
        <v>-999</v>
      </c>
      <c r="Q736">
        <v>-999</v>
      </c>
      <c r="R736">
        <v>-999</v>
      </c>
      <c r="S736">
        <v>-999</v>
      </c>
      <c r="T736">
        <v>-999</v>
      </c>
      <c r="U736">
        <v>-999</v>
      </c>
      <c r="V736" t="s">
        <v>29</v>
      </c>
      <c r="W736" s="1">
        <v>36138</v>
      </c>
      <c r="AH736">
        <v>735</v>
      </c>
      <c r="AI736">
        <f t="shared" si="88"/>
        <v>38.230000000000004</v>
      </c>
      <c r="AJ736">
        <f t="shared" si="89"/>
        <v>12.719999999999999</v>
      </c>
      <c r="AK736" s="5">
        <f t="shared" si="90"/>
        <v>9.52</v>
      </c>
      <c r="AL736" s="3">
        <f t="shared" si="91"/>
        <v>5.6640288924558542</v>
      </c>
      <c r="AM736" s="3">
        <f t="shared" si="92"/>
        <v>3.8559711075441454</v>
      </c>
      <c r="AN736" s="3">
        <f t="shared" si="93"/>
        <v>8.5999999999999993E-2</v>
      </c>
      <c r="AO736" s="3">
        <f t="shared" si="94"/>
        <v>0.78849999999999987</v>
      </c>
      <c r="AP736" s="3">
        <f t="shared" si="95"/>
        <v>0.78849999999999987</v>
      </c>
    </row>
    <row r="737" spans="1:42" x14ac:dyDescent="0.25">
      <c r="A737" t="s">
        <v>23</v>
      </c>
      <c r="B737" t="s">
        <v>24</v>
      </c>
      <c r="C737">
        <v>1994</v>
      </c>
      <c r="D737" t="s">
        <v>660</v>
      </c>
      <c r="E737" t="s">
        <v>778</v>
      </c>
      <c r="F737" t="s">
        <v>27</v>
      </c>
      <c r="G737">
        <v>14</v>
      </c>
      <c r="H737">
        <v>532347.5</v>
      </c>
      <c r="I737">
        <v>6192829.7000000002</v>
      </c>
      <c r="J737">
        <v>113.51</v>
      </c>
      <c r="K737">
        <v>-22.09</v>
      </c>
      <c r="L737">
        <v>0.14099999999999999</v>
      </c>
      <c r="M737" t="s">
        <v>33</v>
      </c>
      <c r="N737">
        <v>-999</v>
      </c>
      <c r="O737">
        <v>13.08</v>
      </c>
      <c r="P737">
        <v>-999</v>
      </c>
      <c r="Q737">
        <v>-999</v>
      </c>
      <c r="R737">
        <v>-999</v>
      </c>
      <c r="S737">
        <v>-999</v>
      </c>
      <c r="T737">
        <v>-999</v>
      </c>
      <c r="U737">
        <v>-999</v>
      </c>
      <c r="V737" t="s">
        <v>29</v>
      </c>
      <c r="W737" s="1">
        <v>36138</v>
      </c>
      <c r="AH737">
        <v>736</v>
      </c>
      <c r="AI737">
        <f t="shared" si="88"/>
        <v>38.510000000000005</v>
      </c>
      <c r="AJ737">
        <f t="shared" si="89"/>
        <v>12.91</v>
      </c>
      <c r="AK737" s="5">
        <f t="shared" si="90"/>
        <v>13.08</v>
      </c>
      <c r="AL737" s="3">
        <f t="shared" si="91"/>
        <v>5.6640288924558542</v>
      </c>
      <c r="AM737" s="3">
        <f t="shared" si="92"/>
        <v>7.4159711075441459</v>
      </c>
      <c r="AN737" s="3">
        <f t="shared" si="93"/>
        <v>0.14099999999999999</v>
      </c>
      <c r="AO737" s="3">
        <f t="shared" si="94"/>
        <v>0.78849999999999987</v>
      </c>
      <c r="AP737" s="3">
        <f t="shared" si="95"/>
        <v>0.78849999999999987</v>
      </c>
    </row>
    <row r="738" spans="1:42" x14ac:dyDescent="0.25">
      <c r="A738" t="s">
        <v>23</v>
      </c>
      <c r="B738" t="s">
        <v>24</v>
      </c>
      <c r="C738">
        <v>1994</v>
      </c>
      <c r="D738" t="s">
        <v>660</v>
      </c>
      <c r="E738" t="s">
        <v>779</v>
      </c>
      <c r="F738" t="s">
        <v>27</v>
      </c>
      <c r="G738">
        <v>14</v>
      </c>
      <c r="H738">
        <v>532347.5</v>
      </c>
      <c r="I738">
        <v>6192829.7000000002</v>
      </c>
      <c r="J738">
        <v>113.74</v>
      </c>
      <c r="K738">
        <v>-21.75</v>
      </c>
      <c r="L738">
        <v>0.12</v>
      </c>
      <c r="M738" t="s">
        <v>33</v>
      </c>
      <c r="N738">
        <v>-999</v>
      </c>
      <c r="O738">
        <v>12.02</v>
      </c>
      <c r="P738">
        <v>-999</v>
      </c>
      <c r="Q738">
        <v>-999</v>
      </c>
      <c r="R738">
        <v>-999</v>
      </c>
      <c r="S738">
        <v>-999</v>
      </c>
      <c r="T738">
        <v>-999</v>
      </c>
      <c r="U738">
        <v>-999</v>
      </c>
      <c r="V738" t="s">
        <v>29</v>
      </c>
      <c r="W738" s="1">
        <v>36138</v>
      </c>
      <c r="AH738">
        <v>737</v>
      </c>
      <c r="AI738">
        <f t="shared" si="88"/>
        <v>38.739999999999995</v>
      </c>
      <c r="AJ738">
        <f t="shared" si="89"/>
        <v>13.25</v>
      </c>
      <c r="AK738" s="5">
        <f t="shared" si="90"/>
        <v>12.02</v>
      </c>
      <c r="AL738" s="3">
        <f t="shared" si="91"/>
        <v>5.6640288924558542</v>
      </c>
      <c r="AM738" s="3">
        <f t="shared" si="92"/>
        <v>6.3559711075441454</v>
      </c>
      <c r="AN738" s="3">
        <f t="shared" si="93"/>
        <v>0.12</v>
      </c>
      <c r="AO738" s="3">
        <f t="shared" si="94"/>
        <v>0.78849999999999987</v>
      </c>
      <c r="AP738" s="3">
        <f t="shared" si="95"/>
        <v>0.78849999999999987</v>
      </c>
    </row>
    <row r="739" spans="1:42" x14ac:dyDescent="0.25">
      <c r="A739" t="s">
        <v>23</v>
      </c>
      <c r="B739" t="s">
        <v>24</v>
      </c>
      <c r="C739">
        <v>1994</v>
      </c>
      <c r="D739" t="s">
        <v>660</v>
      </c>
      <c r="E739" t="s">
        <v>780</v>
      </c>
      <c r="F739" t="s">
        <v>27</v>
      </c>
      <c r="G739">
        <v>14</v>
      </c>
      <c r="H739">
        <v>532345.5</v>
      </c>
      <c r="I739">
        <v>6192830.7000000002</v>
      </c>
      <c r="J739">
        <v>111.73</v>
      </c>
      <c r="K739">
        <v>-22.41</v>
      </c>
      <c r="L739">
        <v>3.5000000000000003E-2</v>
      </c>
      <c r="M739" t="s">
        <v>28</v>
      </c>
      <c r="N739">
        <v>-999</v>
      </c>
      <c r="O739">
        <v>3.98</v>
      </c>
      <c r="P739">
        <v>-999</v>
      </c>
      <c r="Q739">
        <v>-999</v>
      </c>
      <c r="R739">
        <v>-999</v>
      </c>
      <c r="S739">
        <v>-999</v>
      </c>
      <c r="T739">
        <v>-999</v>
      </c>
      <c r="U739">
        <v>-999</v>
      </c>
      <c r="V739" t="s">
        <v>29</v>
      </c>
      <c r="W739" s="1">
        <v>36138</v>
      </c>
      <c r="AH739">
        <v>738</v>
      </c>
      <c r="AI739">
        <f t="shared" si="88"/>
        <v>36.730000000000004</v>
      </c>
      <c r="AJ739">
        <f t="shared" si="89"/>
        <v>12.59</v>
      </c>
      <c r="AK739" s="5">
        <f t="shared" si="90"/>
        <v>3.98</v>
      </c>
      <c r="AL739" s="3">
        <f t="shared" si="91"/>
        <v>5.6640288924558542</v>
      </c>
      <c r="AM739" s="3">
        <f t="shared" si="92"/>
        <v>3.98</v>
      </c>
      <c r="AN739" s="3">
        <f t="shared" si="93"/>
        <v>3.5000000000000003E-2</v>
      </c>
      <c r="AO739" s="3">
        <f t="shared" si="94"/>
        <v>0.78849999999999987</v>
      </c>
      <c r="AP739" s="3">
        <f t="shared" si="95"/>
        <v>0.78849999999999987</v>
      </c>
    </row>
    <row r="740" spans="1:42" x14ac:dyDescent="0.25">
      <c r="A740" t="s">
        <v>23</v>
      </c>
      <c r="B740" t="s">
        <v>24</v>
      </c>
      <c r="C740">
        <v>1994</v>
      </c>
      <c r="D740" t="s">
        <v>781</v>
      </c>
      <c r="E740" t="s">
        <v>782</v>
      </c>
      <c r="F740" t="s">
        <v>27</v>
      </c>
      <c r="G740">
        <v>14</v>
      </c>
      <c r="H740">
        <v>532355.5</v>
      </c>
      <c r="I740">
        <v>6192839.7000000002</v>
      </c>
      <c r="J740">
        <v>112.18</v>
      </c>
      <c r="K740">
        <v>-8.92</v>
      </c>
      <c r="L740">
        <v>6.8000000000000005E-2</v>
      </c>
      <c r="M740" t="s">
        <v>265</v>
      </c>
      <c r="N740">
        <v>-999</v>
      </c>
      <c r="O740">
        <v>7.81</v>
      </c>
      <c r="P740">
        <v>-999</v>
      </c>
      <c r="Q740">
        <v>-999</v>
      </c>
      <c r="R740">
        <v>-999</v>
      </c>
      <c r="S740">
        <v>-999</v>
      </c>
      <c r="T740">
        <v>-999</v>
      </c>
      <c r="U740">
        <v>-999</v>
      </c>
      <c r="V740" t="s">
        <v>29</v>
      </c>
      <c r="W740" s="1">
        <v>36138</v>
      </c>
      <c r="AH740">
        <v>739</v>
      </c>
      <c r="AI740">
        <f t="shared" si="88"/>
        <v>37.180000000000007</v>
      </c>
      <c r="AJ740">
        <f t="shared" si="89"/>
        <v>26.08</v>
      </c>
      <c r="AK740" s="5">
        <f t="shared" si="90"/>
        <v>7.81</v>
      </c>
      <c r="AL740" s="3">
        <f t="shared" si="91"/>
        <v>5.6640288924558542</v>
      </c>
      <c r="AM740" s="3">
        <f t="shared" si="92"/>
        <v>2.1459711075441454</v>
      </c>
      <c r="AN740" s="3">
        <f t="shared" si="93"/>
        <v>6.8000000000000005E-2</v>
      </c>
      <c r="AO740" s="3">
        <f t="shared" si="94"/>
        <v>0.78849999999999987</v>
      </c>
      <c r="AP740" s="3">
        <f t="shared" si="95"/>
        <v>0.78849999999999987</v>
      </c>
    </row>
    <row r="741" spans="1:42" x14ac:dyDescent="0.25">
      <c r="A741" t="s">
        <v>23</v>
      </c>
      <c r="B741" t="s">
        <v>24</v>
      </c>
      <c r="C741">
        <v>1994</v>
      </c>
      <c r="D741" t="s">
        <v>781</v>
      </c>
      <c r="E741" t="s">
        <v>783</v>
      </c>
      <c r="F741" t="s">
        <v>27</v>
      </c>
      <c r="G741">
        <v>14</v>
      </c>
      <c r="H741">
        <v>532355.5</v>
      </c>
      <c r="I741">
        <v>6192838.7000000002</v>
      </c>
      <c r="J741">
        <v>112.94</v>
      </c>
      <c r="K741">
        <v>-9.5299999999999994</v>
      </c>
      <c r="L741">
        <v>9.5000000000000001E-2</v>
      </c>
      <c r="M741" t="s">
        <v>33</v>
      </c>
      <c r="N741">
        <v>-999</v>
      </c>
      <c r="O741">
        <v>10.28</v>
      </c>
      <c r="P741">
        <v>-999</v>
      </c>
      <c r="Q741">
        <v>-999</v>
      </c>
      <c r="R741">
        <v>-999</v>
      </c>
      <c r="S741">
        <v>-999</v>
      </c>
      <c r="T741">
        <v>-999</v>
      </c>
      <c r="U741">
        <v>-999</v>
      </c>
      <c r="V741" t="s">
        <v>29</v>
      </c>
      <c r="W741" s="1">
        <v>36138</v>
      </c>
      <c r="AH741">
        <v>740</v>
      </c>
      <c r="AI741">
        <f t="shared" si="88"/>
        <v>37.94</v>
      </c>
      <c r="AJ741">
        <f t="shared" si="89"/>
        <v>25.47</v>
      </c>
      <c r="AK741" s="5">
        <f t="shared" si="90"/>
        <v>10.28</v>
      </c>
      <c r="AL741" s="3">
        <f t="shared" si="91"/>
        <v>5.6640288924558542</v>
      </c>
      <c r="AM741" s="3">
        <f t="shared" si="92"/>
        <v>4.6159711075441452</v>
      </c>
      <c r="AN741" s="3">
        <f t="shared" si="93"/>
        <v>9.5000000000000001E-2</v>
      </c>
      <c r="AO741" s="3">
        <f t="shared" si="94"/>
        <v>0.78849999999999987</v>
      </c>
      <c r="AP741" s="3">
        <f t="shared" si="95"/>
        <v>0.78849999999999987</v>
      </c>
    </row>
    <row r="742" spans="1:42" x14ac:dyDescent="0.25">
      <c r="A742" t="s">
        <v>23</v>
      </c>
      <c r="B742" t="s">
        <v>24</v>
      </c>
      <c r="C742">
        <v>1994</v>
      </c>
      <c r="D742" t="s">
        <v>781</v>
      </c>
      <c r="E742" t="s">
        <v>784</v>
      </c>
      <c r="F742" t="s">
        <v>27</v>
      </c>
      <c r="G742">
        <v>14</v>
      </c>
      <c r="H742">
        <v>532356.5</v>
      </c>
      <c r="I742">
        <v>6192840.7000000002</v>
      </c>
      <c r="J742">
        <v>112.53</v>
      </c>
      <c r="K742">
        <v>-8.3000000000000007</v>
      </c>
      <c r="L742">
        <v>7.3999999999999996E-2</v>
      </c>
      <c r="M742" t="s">
        <v>31</v>
      </c>
      <c r="N742">
        <v>-999</v>
      </c>
      <c r="O742">
        <v>8.41</v>
      </c>
      <c r="P742">
        <v>-999</v>
      </c>
      <c r="Q742">
        <v>-999</v>
      </c>
      <c r="R742">
        <v>-999</v>
      </c>
      <c r="S742">
        <v>-999</v>
      </c>
      <c r="T742">
        <v>-999</v>
      </c>
      <c r="U742">
        <v>-999</v>
      </c>
      <c r="V742" t="s">
        <v>29</v>
      </c>
      <c r="W742" s="1">
        <v>36138</v>
      </c>
      <c r="AH742">
        <v>741</v>
      </c>
      <c r="AI742">
        <f t="shared" si="88"/>
        <v>37.53</v>
      </c>
      <c r="AJ742">
        <f t="shared" si="89"/>
        <v>26.7</v>
      </c>
      <c r="AK742" s="5">
        <f t="shared" si="90"/>
        <v>8.41</v>
      </c>
      <c r="AL742" s="3">
        <f t="shared" si="91"/>
        <v>5.6640288924558542</v>
      </c>
      <c r="AM742" s="3">
        <f t="shared" si="92"/>
        <v>2.745971107544146</v>
      </c>
      <c r="AN742" s="3">
        <f t="shared" si="93"/>
        <v>7.3999999999999996E-2</v>
      </c>
      <c r="AO742" s="3">
        <f t="shared" si="94"/>
        <v>0.78849999999999987</v>
      </c>
      <c r="AP742" s="3">
        <f t="shared" si="95"/>
        <v>0.78849999999999987</v>
      </c>
    </row>
    <row r="743" spans="1:42" x14ac:dyDescent="0.25">
      <c r="A743" t="s">
        <v>23</v>
      </c>
      <c r="B743" t="s">
        <v>24</v>
      </c>
      <c r="C743">
        <v>1994</v>
      </c>
      <c r="D743" t="s">
        <v>781</v>
      </c>
      <c r="E743" t="s">
        <v>785</v>
      </c>
      <c r="F743" t="s">
        <v>27</v>
      </c>
      <c r="G743">
        <v>14</v>
      </c>
      <c r="H743">
        <v>532356.5</v>
      </c>
      <c r="I743">
        <v>6192840.7000000002</v>
      </c>
      <c r="J743">
        <v>112.62</v>
      </c>
      <c r="K743">
        <v>-8.1199999999999992</v>
      </c>
      <c r="L743">
        <v>4.2999999999999997E-2</v>
      </c>
      <c r="M743" t="s">
        <v>31</v>
      </c>
      <c r="N743">
        <v>-999</v>
      </c>
      <c r="O743">
        <v>4.99</v>
      </c>
      <c r="P743">
        <v>-999</v>
      </c>
      <c r="Q743">
        <v>-999</v>
      </c>
      <c r="R743">
        <v>-999</v>
      </c>
      <c r="S743">
        <v>-999</v>
      </c>
      <c r="T743">
        <v>-999</v>
      </c>
      <c r="U743">
        <v>-999</v>
      </c>
      <c r="V743" t="s">
        <v>29</v>
      </c>
      <c r="W743" s="1">
        <v>36138</v>
      </c>
      <c r="AH743">
        <v>742</v>
      </c>
      <c r="AI743">
        <f t="shared" si="88"/>
        <v>37.620000000000005</v>
      </c>
      <c r="AJ743">
        <f t="shared" si="89"/>
        <v>26.880000000000003</v>
      </c>
      <c r="AK743" s="5">
        <f t="shared" si="90"/>
        <v>4.99</v>
      </c>
      <c r="AL743" s="3">
        <f t="shared" si="91"/>
        <v>5.6640288924558542</v>
      </c>
      <c r="AM743" s="3">
        <f t="shared" si="92"/>
        <v>4.99</v>
      </c>
      <c r="AN743" s="3">
        <f t="shared" si="93"/>
        <v>4.2999999999999997E-2</v>
      </c>
      <c r="AO743" s="3">
        <f t="shared" si="94"/>
        <v>0.78849999999999987</v>
      </c>
      <c r="AP743" s="3">
        <f t="shared" si="95"/>
        <v>0.78849999999999987</v>
      </c>
    </row>
    <row r="744" spans="1:42" x14ac:dyDescent="0.25">
      <c r="A744" t="s">
        <v>23</v>
      </c>
      <c r="B744" t="s">
        <v>24</v>
      </c>
      <c r="C744">
        <v>1994</v>
      </c>
      <c r="D744" t="s">
        <v>781</v>
      </c>
      <c r="E744" t="s">
        <v>786</v>
      </c>
      <c r="F744" t="s">
        <v>27</v>
      </c>
      <c r="G744">
        <v>14</v>
      </c>
      <c r="H744">
        <v>532356.5</v>
      </c>
      <c r="I744">
        <v>6192840.7000000002</v>
      </c>
      <c r="J744">
        <v>112.73</v>
      </c>
      <c r="K744">
        <v>-8.1199999999999992</v>
      </c>
      <c r="L744">
        <v>6.0999999999999999E-2</v>
      </c>
      <c r="M744" t="s">
        <v>28</v>
      </c>
      <c r="N744">
        <v>-999</v>
      </c>
      <c r="O744">
        <v>7.07</v>
      </c>
      <c r="P744">
        <v>-999</v>
      </c>
      <c r="Q744">
        <v>-999</v>
      </c>
      <c r="R744">
        <v>-999</v>
      </c>
      <c r="S744">
        <v>-999</v>
      </c>
      <c r="T744">
        <v>-999</v>
      </c>
      <c r="U744">
        <v>-999</v>
      </c>
      <c r="V744" t="s">
        <v>29</v>
      </c>
      <c r="W744" s="1">
        <v>36138</v>
      </c>
      <c r="AH744">
        <v>743</v>
      </c>
      <c r="AI744">
        <f t="shared" si="88"/>
        <v>37.730000000000004</v>
      </c>
      <c r="AJ744">
        <f t="shared" si="89"/>
        <v>26.880000000000003</v>
      </c>
      <c r="AK744" s="5">
        <f t="shared" si="90"/>
        <v>7.07</v>
      </c>
      <c r="AL744" s="3">
        <f t="shared" si="91"/>
        <v>5.6640288924558542</v>
      </c>
      <c r="AM744" s="3">
        <f t="shared" si="92"/>
        <v>1.4059711075441461</v>
      </c>
      <c r="AN744" s="3">
        <f t="shared" si="93"/>
        <v>6.0999999999999999E-2</v>
      </c>
      <c r="AO744" s="3">
        <f t="shared" si="94"/>
        <v>0.78849999999999987</v>
      </c>
      <c r="AP744" s="3">
        <f t="shared" si="95"/>
        <v>0.78849999999999987</v>
      </c>
    </row>
    <row r="745" spans="1:42" x14ac:dyDescent="0.25">
      <c r="A745" t="s">
        <v>23</v>
      </c>
      <c r="B745" t="s">
        <v>24</v>
      </c>
      <c r="C745">
        <v>1994</v>
      </c>
      <c r="D745" t="s">
        <v>781</v>
      </c>
      <c r="E745" t="s">
        <v>787</v>
      </c>
      <c r="F745" t="s">
        <v>27</v>
      </c>
      <c r="G745">
        <v>14</v>
      </c>
      <c r="H745">
        <v>532356.5</v>
      </c>
      <c r="I745">
        <v>6192839.7000000002</v>
      </c>
      <c r="J745">
        <v>112.93</v>
      </c>
      <c r="K745">
        <v>-8.31</v>
      </c>
      <c r="L745">
        <v>6.8000000000000005E-2</v>
      </c>
      <c r="M745" t="s">
        <v>28</v>
      </c>
      <c r="N745">
        <v>-999</v>
      </c>
      <c r="O745">
        <v>7.81</v>
      </c>
      <c r="P745">
        <v>-999</v>
      </c>
      <c r="Q745">
        <v>-999</v>
      </c>
      <c r="R745">
        <v>-999</v>
      </c>
      <c r="S745">
        <v>-999</v>
      </c>
      <c r="T745">
        <v>-999</v>
      </c>
      <c r="U745">
        <v>-999</v>
      </c>
      <c r="V745" t="s">
        <v>29</v>
      </c>
      <c r="W745" s="1">
        <v>36138</v>
      </c>
      <c r="AH745">
        <v>744</v>
      </c>
      <c r="AI745">
        <f t="shared" si="88"/>
        <v>37.930000000000007</v>
      </c>
      <c r="AJ745">
        <f t="shared" si="89"/>
        <v>26.689999999999998</v>
      </c>
      <c r="AK745" s="5">
        <f t="shared" si="90"/>
        <v>7.81</v>
      </c>
      <c r="AL745" s="3">
        <f t="shared" si="91"/>
        <v>5.6640288924558542</v>
      </c>
      <c r="AM745" s="3">
        <f t="shared" si="92"/>
        <v>2.1459711075441454</v>
      </c>
      <c r="AN745" s="3">
        <f t="shared" si="93"/>
        <v>6.8000000000000005E-2</v>
      </c>
      <c r="AO745" s="3">
        <f t="shared" si="94"/>
        <v>0.78849999999999987</v>
      </c>
      <c r="AP745" s="3">
        <f t="shared" si="95"/>
        <v>0.78849999999999987</v>
      </c>
    </row>
    <row r="746" spans="1:42" x14ac:dyDescent="0.25">
      <c r="A746" t="s">
        <v>23</v>
      </c>
      <c r="B746" t="s">
        <v>24</v>
      </c>
      <c r="C746">
        <v>1994</v>
      </c>
      <c r="D746" t="s">
        <v>781</v>
      </c>
      <c r="E746" t="s">
        <v>788</v>
      </c>
      <c r="F746" t="s">
        <v>27</v>
      </c>
      <c r="G746">
        <v>14</v>
      </c>
      <c r="H746">
        <v>532356.5</v>
      </c>
      <c r="I746">
        <v>6192839.7000000002</v>
      </c>
      <c r="J746">
        <v>113.17</v>
      </c>
      <c r="K746">
        <v>-8.01</v>
      </c>
      <c r="L746">
        <v>8.8999999999999996E-2</v>
      </c>
      <c r="M746" t="s">
        <v>265</v>
      </c>
      <c r="N746">
        <v>-999</v>
      </c>
      <c r="O746">
        <v>9.7799999999999994</v>
      </c>
      <c r="P746">
        <v>-999</v>
      </c>
      <c r="Q746">
        <v>-999</v>
      </c>
      <c r="R746">
        <v>-999</v>
      </c>
      <c r="S746">
        <v>-999</v>
      </c>
      <c r="T746">
        <v>-999</v>
      </c>
      <c r="U746">
        <v>-999</v>
      </c>
      <c r="V746" t="s">
        <v>29</v>
      </c>
      <c r="W746" s="1">
        <v>36138</v>
      </c>
      <c r="AH746">
        <v>745</v>
      </c>
      <c r="AI746">
        <f t="shared" si="88"/>
        <v>38.17</v>
      </c>
      <c r="AJ746">
        <f t="shared" si="89"/>
        <v>26.990000000000002</v>
      </c>
      <c r="AK746" s="5">
        <f t="shared" si="90"/>
        <v>9.7799999999999994</v>
      </c>
      <c r="AL746" s="3">
        <f t="shared" si="91"/>
        <v>5.6640288924558542</v>
      </c>
      <c r="AM746" s="3">
        <f t="shared" si="92"/>
        <v>4.1159711075441452</v>
      </c>
      <c r="AN746" s="3">
        <f t="shared" si="93"/>
        <v>8.8999999999999996E-2</v>
      </c>
      <c r="AO746" s="3">
        <f t="shared" si="94"/>
        <v>0.78849999999999987</v>
      </c>
      <c r="AP746" s="3">
        <f t="shared" si="95"/>
        <v>0.78849999999999987</v>
      </c>
    </row>
    <row r="747" spans="1:42" x14ac:dyDescent="0.25">
      <c r="A747" t="s">
        <v>23</v>
      </c>
      <c r="B747" t="s">
        <v>24</v>
      </c>
      <c r="C747">
        <v>1994</v>
      </c>
      <c r="D747" t="s">
        <v>781</v>
      </c>
      <c r="E747" t="s">
        <v>789</v>
      </c>
      <c r="F747" t="s">
        <v>27</v>
      </c>
      <c r="G747">
        <v>14</v>
      </c>
      <c r="H747">
        <v>532357.5</v>
      </c>
      <c r="I747">
        <v>6192840.7000000002</v>
      </c>
      <c r="J747">
        <v>113.4</v>
      </c>
      <c r="K747">
        <v>-7.06</v>
      </c>
      <c r="L747">
        <v>0.13600000000000001</v>
      </c>
      <c r="M747" t="s">
        <v>31</v>
      </c>
      <c r="N747">
        <v>-999</v>
      </c>
      <c r="O747">
        <v>12.86</v>
      </c>
      <c r="P747">
        <v>-999</v>
      </c>
      <c r="Q747">
        <v>-999</v>
      </c>
      <c r="R747">
        <v>-999</v>
      </c>
      <c r="S747">
        <v>-999</v>
      </c>
      <c r="T747">
        <v>-999</v>
      </c>
      <c r="U747">
        <v>-999</v>
      </c>
      <c r="V747" t="s">
        <v>29</v>
      </c>
      <c r="W747" s="1">
        <v>36138</v>
      </c>
      <c r="AH747">
        <v>746</v>
      </c>
      <c r="AI747">
        <f t="shared" si="88"/>
        <v>38.400000000000006</v>
      </c>
      <c r="AJ747">
        <f t="shared" si="89"/>
        <v>27.94</v>
      </c>
      <c r="AK747" s="5">
        <f t="shared" si="90"/>
        <v>12.86</v>
      </c>
      <c r="AL747" s="3">
        <f t="shared" si="91"/>
        <v>5.6640288924558542</v>
      </c>
      <c r="AM747" s="3">
        <f t="shared" si="92"/>
        <v>7.1959711075441453</v>
      </c>
      <c r="AN747" s="3">
        <f t="shared" si="93"/>
        <v>0.13600000000000001</v>
      </c>
      <c r="AO747" s="3">
        <f t="shared" si="94"/>
        <v>0.78849999999999987</v>
      </c>
      <c r="AP747" s="3">
        <f t="shared" si="95"/>
        <v>0.78849999999999987</v>
      </c>
    </row>
    <row r="748" spans="1:42" x14ac:dyDescent="0.25">
      <c r="A748" t="s">
        <v>23</v>
      </c>
      <c r="B748" t="s">
        <v>24</v>
      </c>
      <c r="C748">
        <v>1994</v>
      </c>
      <c r="D748" t="s">
        <v>781</v>
      </c>
      <c r="E748" t="s">
        <v>790</v>
      </c>
      <c r="F748" t="s">
        <v>27</v>
      </c>
      <c r="G748">
        <v>14</v>
      </c>
      <c r="H748">
        <v>532358.5</v>
      </c>
      <c r="I748">
        <v>6192841.7000000002</v>
      </c>
      <c r="J748">
        <v>113.18</v>
      </c>
      <c r="K748">
        <v>-6.16</v>
      </c>
      <c r="L748">
        <v>0.114</v>
      </c>
      <c r="M748" t="s">
        <v>33</v>
      </c>
      <c r="N748">
        <v>-999</v>
      </c>
      <c r="O748">
        <v>11.65</v>
      </c>
      <c r="P748">
        <v>-999</v>
      </c>
      <c r="Q748">
        <v>-999</v>
      </c>
      <c r="R748">
        <v>-999</v>
      </c>
      <c r="S748">
        <v>-999</v>
      </c>
      <c r="T748">
        <v>-999</v>
      </c>
      <c r="U748">
        <v>-999</v>
      </c>
      <c r="V748" t="s">
        <v>29</v>
      </c>
      <c r="W748" s="1">
        <v>36138</v>
      </c>
      <c r="AH748">
        <v>747</v>
      </c>
      <c r="AI748">
        <f t="shared" si="88"/>
        <v>38.180000000000007</v>
      </c>
      <c r="AJ748">
        <f t="shared" si="89"/>
        <v>28.84</v>
      </c>
      <c r="AK748" s="5">
        <f t="shared" si="90"/>
        <v>11.65</v>
      </c>
      <c r="AL748" s="3">
        <f t="shared" si="91"/>
        <v>5.6640288924558542</v>
      </c>
      <c r="AM748" s="3">
        <f t="shared" si="92"/>
        <v>5.9859711075441462</v>
      </c>
      <c r="AN748" s="3">
        <f t="shared" si="93"/>
        <v>0.114</v>
      </c>
      <c r="AO748" s="3">
        <f t="shared" si="94"/>
        <v>0.78849999999999987</v>
      </c>
      <c r="AP748" s="3">
        <f t="shared" si="95"/>
        <v>0.78849999999999987</v>
      </c>
    </row>
    <row r="749" spans="1:42" x14ac:dyDescent="0.25">
      <c r="A749" t="s">
        <v>23</v>
      </c>
      <c r="B749" t="s">
        <v>24</v>
      </c>
      <c r="C749">
        <v>1994</v>
      </c>
      <c r="D749" t="s">
        <v>781</v>
      </c>
      <c r="E749" t="s">
        <v>791</v>
      </c>
      <c r="F749" t="s">
        <v>27</v>
      </c>
      <c r="G749">
        <v>14</v>
      </c>
      <c r="H749">
        <v>532358.5</v>
      </c>
      <c r="I749">
        <v>6192844.7000000002</v>
      </c>
      <c r="J749">
        <v>110.89</v>
      </c>
      <c r="K749">
        <v>-3.89</v>
      </c>
      <c r="L749">
        <v>8.8999999999999996E-2</v>
      </c>
      <c r="M749" t="s">
        <v>265</v>
      </c>
      <c r="N749">
        <v>-999</v>
      </c>
      <c r="O749">
        <v>9.7799999999999994</v>
      </c>
      <c r="P749">
        <v>-999</v>
      </c>
      <c r="Q749">
        <v>-999</v>
      </c>
      <c r="R749">
        <v>-999</v>
      </c>
      <c r="S749">
        <v>-999</v>
      </c>
      <c r="T749">
        <v>-999</v>
      </c>
      <c r="U749">
        <v>-999</v>
      </c>
      <c r="V749" t="s">
        <v>29</v>
      </c>
      <c r="W749" s="1">
        <v>36138</v>
      </c>
      <c r="AH749">
        <v>748</v>
      </c>
      <c r="AI749">
        <f t="shared" si="88"/>
        <v>35.89</v>
      </c>
      <c r="AJ749">
        <f t="shared" si="89"/>
        <v>31.11</v>
      </c>
      <c r="AK749" s="5">
        <f t="shared" si="90"/>
        <v>9.7799999999999994</v>
      </c>
      <c r="AL749" s="3">
        <f t="shared" si="91"/>
        <v>5.6640288924558542</v>
      </c>
      <c r="AM749" s="3">
        <f t="shared" si="92"/>
        <v>4.1159711075441452</v>
      </c>
      <c r="AN749" s="3">
        <f t="shared" si="93"/>
        <v>8.8999999999999996E-2</v>
      </c>
      <c r="AO749" s="3">
        <f t="shared" si="94"/>
        <v>0.78849999999999987</v>
      </c>
      <c r="AP749" s="3">
        <f t="shared" si="95"/>
        <v>0.78849999999999987</v>
      </c>
    </row>
    <row r="750" spans="1:42" x14ac:dyDescent="0.25">
      <c r="A750" t="s">
        <v>23</v>
      </c>
      <c r="B750" t="s">
        <v>24</v>
      </c>
      <c r="C750">
        <v>1994</v>
      </c>
      <c r="D750" t="s">
        <v>781</v>
      </c>
      <c r="E750" t="s">
        <v>792</v>
      </c>
      <c r="F750" t="s">
        <v>27</v>
      </c>
      <c r="G750">
        <v>14</v>
      </c>
      <c r="H750">
        <v>532358.5</v>
      </c>
      <c r="I750">
        <v>6192845.7000000002</v>
      </c>
      <c r="J750">
        <v>109.98</v>
      </c>
      <c r="K750">
        <v>-3.17</v>
      </c>
      <c r="L750">
        <v>9.1999999999999998E-2</v>
      </c>
      <c r="M750" t="s">
        <v>33</v>
      </c>
      <c r="N750">
        <v>-999</v>
      </c>
      <c r="O750">
        <v>10.029999999999999</v>
      </c>
      <c r="P750">
        <v>-999</v>
      </c>
      <c r="Q750">
        <v>-999</v>
      </c>
      <c r="R750">
        <v>-999</v>
      </c>
      <c r="S750">
        <v>-999</v>
      </c>
      <c r="T750">
        <v>-999</v>
      </c>
      <c r="U750">
        <v>-999</v>
      </c>
      <c r="V750" t="s">
        <v>29</v>
      </c>
      <c r="W750" s="1">
        <v>36138</v>
      </c>
      <c r="AH750">
        <v>749</v>
      </c>
      <c r="AI750">
        <f t="shared" si="88"/>
        <v>34.980000000000004</v>
      </c>
      <c r="AJ750">
        <f t="shared" si="89"/>
        <v>31.83</v>
      </c>
      <c r="AK750" s="5">
        <f t="shared" si="90"/>
        <v>10.029999999999999</v>
      </c>
      <c r="AL750" s="3">
        <f t="shared" si="91"/>
        <v>5.6640288924558542</v>
      </c>
      <c r="AM750" s="3">
        <f t="shared" si="92"/>
        <v>4.3659711075441452</v>
      </c>
      <c r="AN750" s="3">
        <f t="shared" si="93"/>
        <v>9.1999999999999998E-2</v>
      </c>
      <c r="AO750" s="3">
        <f t="shared" si="94"/>
        <v>0.78849999999999987</v>
      </c>
      <c r="AP750" s="3">
        <f t="shared" si="95"/>
        <v>0.78849999999999987</v>
      </c>
    </row>
    <row r="751" spans="1:42" x14ac:dyDescent="0.25">
      <c r="A751" t="s">
        <v>23</v>
      </c>
      <c r="B751" t="s">
        <v>24</v>
      </c>
      <c r="C751">
        <v>1994</v>
      </c>
      <c r="D751" t="s">
        <v>781</v>
      </c>
      <c r="E751" t="s">
        <v>793</v>
      </c>
      <c r="F751" t="s">
        <v>27</v>
      </c>
      <c r="G751">
        <v>14</v>
      </c>
      <c r="H751">
        <v>532359.5</v>
      </c>
      <c r="I751">
        <v>6192845.7000000002</v>
      </c>
      <c r="J751">
        <v>110.45</v>
      </c>
      <c r="K751">
        <v>-2.2400000000000002</v>
      </c>
      <c r="L751">
        <v>0.107</v>
      </c>
      <c r="M751" t="s">
        <v>33</v>
      </c>
      <c r="N751">
        <v>-999</v>
      </c>
      <c r="O751">
        <v>11.18</v>
      </c>
      <c r="P751">
        <v>-999</v>
      </c>
      <c r="Q751">
        <v>-999</v>
      </c>
      <c r="R751">
        <v>-999</v>
      </c>
      <c r="S751">
        <v>-999</v>
      </c>
      <c r="T751">
        <v>-999</v>
      </c>
      <c r="U751">
        <v>-999</v>
      </c>
      <c r="V751" t="s">
        <v>29</v>
      </c>
      <c r="W751" s="1">
        <v>36138</v>
      </c>
      <c r="AH751">
        <v>750</v>
      </c>
      <c r="AI751">
        <f t="shared" si="88"/>
        <v>35.450000000000003</v>
      </c>
      <c r="AJ751">
        <f t="shared" si="89"/>
        <v>32.76</v>
      </c>
      <c r="AK751" s="5">
        <f t="shared" si="90"/>
        <v>11.18</v>
      </c>
      <c r="AL751" s="3">
        <f t="shared" si="91"/>
        <v>5.6640288924558542</v>
      </c>
      <c r="AM751" s="3">
        <f t="shared" si="92"/>
        <v>5.5159711075441455</v>
      </c>
      <c r="AN751" s="3">
        <f t="shared" si="93"/>
        <v>0.107</v>
      </c>
      <c r="AO751" s="3">
        <f t="shared" si="94"/>
        <v>0.78849999999999987</v>
      </c>
      <c r="AP751" s="3">
        <f t="shared" si="95"/>
        <v>0.78849999999999987</v>
      </c>
    </row>
    <row r="752" spans="1:42" x14ac:dyDescent="0.25">
      <c r="A752" t="s">
        <v>23</v>
      </c>
      <c r="B752" t="s">
        <v>24</v>
      </c>
      <c r="C752">
        <v>1994</v>
      </c>
      <c r="D752" t="s">
        <v>781</v>
      </c>
      <c r="E752" t="s">
        <v>794</v>
      </c>
      <c r="F752" t="s">
        <v>27</v>
      </c>
      <c r="G752">
        <v>14</v>
      </c>
      <c r="H752">
        <v>532358.5</v>
      </c>
      <c r="I752">
        <v>6192841.7000000002</v>
      </c>
      <c r="J752">
        <v>113.14</v>
      </c>
      <c r="K752">
        <v>-5.53</v>
      </c>
      <c r="L752">
        <v>8.5000000000000006E-2</v>
      </c>
      <c r="M752" t="s">
        <v>33</v>
      </c>
      <c r="N752">
        <v>-999</v>
      </c>
      <c r="O752">
        <v>9.43</v>
      </c>
      <c r="P752">
        <v>-999</v>
      </c>
      <c r="Q752">
        <v>-999</v>
      </c>
      <c r="R752">
        <v>-999</v>
      </c>
      <c r="S752">
        <v>-999</v>
      </c>
      <c r="T752">
        <v>-999</v>
      </c>
      <c r="U752">
        <v>-999</v>
      </c>
      <c r="V752" t="s">
        <v>29</v>
      </c>
      <c r="W752" s="1">
        <v>36138</v>
      </c>
      <c r="AH752">
        <v>751</v>
      </c>
      <c r="AI752">
        <f t="shared" si="88"/>
        <v>38.14</v>
      </c>
      <c r="AJ752">
        <f t="shared" si="89"/>
        <v>29.47</v>
      </c>
      <c r="AK752" s="5">
        <f t="shared" si="90"/>
        <v>9.43</v>
      </c>
      <c r="AL752" s="3">
        <f t="shared" si="91"/>
        <v>5.6640288924558542</v>
      </c>
      <c r="AM752" s="3">
        <f t="shared" si="92"/>
        <v>3.7659711075441455</v>
      </c>
      <c r="AN752" s="3">
        <f t="shared" si="93"/>
        <v>8.5000000000000006E-2</v>
      </c>
      <c r="AO752" s="3">
        <f t="shared" si="94"/>
        <v>0.78849999999999987</v>
      </c>
      <c r="AP752" s="3">
        <f t="shared" si="95"/>
        <v>0.78849999999999987</v>
      </c>
    </row>
    <row r="753" spans="1:42" x14ac:dyDescent="0.25">
      <c r="A753" t="s">
        <v>23</v>
      </c>
      <c r="B753" t="s">
        <v>24</v>
      </c>
      <c r="C753">
        <v>1994</v>
      </c>
      <c r="D753" t="s">
        <v>781</v>
      </c>
      <c r="E753" t="s">
        <v>795</v>
      </c>
      <c r="F753" t="s">
        <v>27</v>
      </c>
      <c r="G753">
        <v>14</v>
      </c>
      <c r="H753">
        <v>532358.5</v>
      </c>
      <c r="I753">
        <v>6192845.7000000002</v>
      </c>
      <c r="J753">
        <v>110.2</v>
      </c>
      <c r="K753">
        <v>-3.03</v>
      </c>
      <c r="L753">
        <v>7.2999999999999995E-2</v>
      </c>
      <c r="M753" t="s">
        <v>28</v>
      </c>
      <c r="N753">
        <v>-999</v>
      </c>
      <c r="O753">
        <v>8.31</v>
      </c>
      <c r="P753">
        <v>-999</v>
      </c>
      <c r="Q753">
        <v>-999</v>
      </c>
      <c r="R753">
        <v>-999</v>
      </c>
      <c r="S753">
        <v>-999</v>
      </c>
      <c r="T753">
        <v>-999</v>
      </c>
      <c r="U753">
        <v>-999</v>
      </c>
      <c r="V753" t="s">
        <v>29</v>
      </c>
      <c r="W753" s="1">
        <v>36138</v>
      </c>
      <c r="AH753">
        <v>752</v>
      </c>
      <c r="AI753">
        <f t="shared" si="88"/>
        <v>35.200000000000003</v>
      </c>
      <c r="AJ753">
        <f t="shared" si="89"/>
        <v>31.97</v>
      </c>
      <c r="AK753" s="5">
        <f t="shared" si="90"/>
        <v>8.31</v>
      </c>
      <c r="AL753" s="3">
        <f t="shared" si="91"/>
        <v>5.6640288924558542</v>
      </c>
      <c r="AM753" s="3">
        <f t="shared" si="92"/>
        <v>2.6459711075441463</v>
      </c>
      <c r="AN753" s="3">
        <f t="shared" si="93"/>
        <v>7.2999999999999995E-2</v>
      </c>
      <c r="AO753" s="3">
        <f t="shared" si="94"/>
        <v>0.78849999999999987</v>
      </c>
      <c r="AP753" s="3">
        <f t="shared" si="95"/>
        <v>0.78849999999999987</v>
      </c>
    </row>
    <row r="754" spans="1:42" x14ac:dyDescent="0.25">
      <c r="A754" t="s">
        <v>23</v>
      </c>
      <c r="B754" t="s">
        <v>24</v>
      </c>
      <c r="C754">
        <v>1994</v>
      </c>
      <c r="D754" t="s">
        <v>781</v>
      </c>
      <c r="E754" t="s">
        <v>796</v>
      </c>
      <c r="F754" t="s">
        <v>27</v>
      </c>
      <c r="G754">
        <v>14</v>
      </c>
      <c r="H754">
        <v>532358.5</v>
      </c>
      <c r="I754">
        <v>6192843.7000000002</v>
      </c>
      <c r="J754">
        <v>111.3</v>
      </c>
      <c r="K754">
        <v>-4.29</v>
      </c>
      <c r="L754">
        <v>4.7E-2</v>
      </c>
      <c r="M754" t="s">
        <v>28</v>
      </c>
      <c r="N754">
        <v>-999</v>
      </c>
      <c r="O754">
        <v>5.47</v>
      </c>
      <c r="P754">
        <v>-999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 t="s">
        <v>29</v>
      </c>
      <c r="W754" s="1">
        <v>36138</v>
      </c>
      <c r="AH754">
        <v>753</v>
      </c>
      <c r="AI754">
        <f t="shared" si="88"/>
        <v>36.299999999999997</v>
      </c>
      <c r="AJ754">
        <f t="shared" si="89"/>
        <v>30.71</v>
      </c>
      <c r="AK754" s="5">
        <f t="shared" si="90"/>
        <v>5.47</v>
      </c>
      <c r="AL754" s="3">
        <f t="shared" si="91"/>
        <v>5.6640288924558542</v>
      </c>
      <c r="AM754" s="3">
        <f t="shared" si="92"/>
        <v>5.47</v>
      </c>
      <c r="AN754" s="3">
        <f t="shared" si="93"/>
        <v>4.7E-2</v>
      </c>
      <c r="AO754" s="3">
        <f t="shared" si="94"/>
        <v>0.78849999999999987</v>
      </c>
      <c r="AP754" s="3">
        <f t="shared" si="95"/>
        <v>0.78849999999999987</v>
      </c>
    </row>
    <row r="755" spans="1:42" x14ac:dyDescent="0.25">
      <c r="A755" t="s">
        <v>23</v>
      </c>
      <c r="B755" t="s">
        <v>24</v>
      </c>
      <c r="C755">
        <v>1994</v>
      </c>
      <c r="D755" t="s">
        <v>781</v>
      </c>
      <c r="E755" t="s">
        <v>797</v>
      </c>
      <c r="F755" t="s">
        <v>27</v>
      </c>
      <c r="G755">
        <v>14</v>
      </c>
      <c r="H755">
        <v>532358.5</v>
      </c>
      <c r="I755">
        <v>6192843.7000000002</v>
      </c>
      <c r="J755">
        <v>111.71</v>
      </c>
      <c r="K755">
        <v>-4.62</v>
      </c>
      <c r="L755">
        <v>8.7999999999999995E-2</v>
      </c>
      <c r="M755" t="s">
        <v>265</v>
      </c>
      <c r="N755">
        <v>-999</v>
      </c>
      <c r="O755">
        <v>9.69</v>
      </c>
      <c r="P755">
        <v>-999</v>
      </c>
      <c r="Q755">
        <v>-999</v>
      </c>
      <c r="R755">
        <v>-999</v>
      </c>
      <c r="S755">
        <v>-999</v>
      </c>
      <c r="T755">
        <v>-999</v>
      </c>
      <c r="U755">
        <v>-999</v>
      </c>
      <c r="V755" t="s">
        <v>29</v>
      </c>
      <c r="W755" s="1">
        <v>36138</v>
      </c>
      <c r="AH755">
        <v>754</v>
      </c>
      <c r="AI755">
        <f t="shared" si="88"/>
        <v>36.709999999999994</v>
      </c>
      <c r="AJ755">
        <f t="shared" si="89"/>
        <v>30.38</v>
      </c>
      <c r="AK755" s="5">
        <f t="shared" si="90"/>
        <v>9.69</v>
      </c>
      <c r="AL755" s="3">
        <f t="shared" si="91"/>
        <v>5.6640288924558542</v>
      </c>
      <c r="AM755" s="3">
        <f t="shared" si="92"/>
        <v>4.0259711075441453</v>
      </c>
      <c r="AN755" s="3">
        <f t="shared" si="93"/>
        <v>8.7999999999999995E-2</v>
      </c>
      <c r="AO755" s="3">
        <f t="shared" si="94"/>
        <v>0.78849999999999987</v>
      </c>
      <c r="AP755" s="3">
        <f t="shared" si="95"/>
        <v>0.78849999999999987</v>
      </c>
    </row>
    <row r="756" spans="1:42" x14ac:dyDescent="0.25">
      <c r="A756" t="s">
        <v>23</v>
      </c>
      <c r="B756" t="s">
        <v>24</v>
      </c>
      <c r="C756">
        <v>1994</v>
      </c>
      <c r="D756" t="s">
        <v>781</v>
      </c>
      <c r="E756" t="s">
        <v>798</v>
      </c>
      <c r="F756" t="s">
        <v>27</v>
      </c>
      <c r="G756">
        <v>14</v>
      </c>
      <c r="H756">
        <v>532357.5</v>
      </c>
      <c r="I756">
        <v>6192842.7000000002</v>
      </c>
      <c r="J756">
        <v>111.1</v>
      </c>
      <c r="K756">
        <v>-5.7</v>
      </c>
      <c r="L756">
        <v>8.4000000000000005E-2</v>
      </c>
      <c r="M756" t="s">
        <v>265</v>
      </c>
      <c r="N756">
        <v>-999</v>
      </c>
      <c r="O756">
        <v>9.34</v>
      </c>
      <c r="P756">
        <v>-999</v>
      </c>
      <c r="Q756">
        <v>-999</v>
      </c>
      <c r="R756">
        <v>-999</v>
      </c>
      <c r="S756">
        <v>-999</v>
      </c>
      <c r="T756">
        <v>-999</v>
      </c>
      <c r="U756">
        <v>-999</v>
      </c>
      <c r="V756" t="s">
        <v>29</v>
      </c>
      <c r="W756" s="1">
        <v>36138</v>
      </c>
      <c r="AH756">
        <v>755</v>
      </c>
      <c r="AI756">
        <f t="shared" si="88"/>
        <v>36.099999999999994</v>
      </c>
      <c r="AJ756">
        <f t="shared" si="89"/>
        <v>29.3</v>
      </c>
      <c r="AK756" s="5">
        <f t="shared" si="90"/>
        <v>9.34</v>
      </c>
      <c r="AL756" s="3">
        <f t="shared" si="91"/>
        <v>5.6640288924558542</v>
      </c>
      <c r="AM756" s="3">
        <f t="shared" si="92"/>
        <v>3.6759711075441457</v>
      </c>
      <c r="AN756" s="3">
        <f t="shared" si="93"/>
        <v>8.4000000000000005E-2</v>
      </c>
      <c r="AO756" s="3">
        <f t="shared" si="94"/>
        <v>0.78849999999999987</v>
      </c>
      <c r="AP756" s="3">
        <f t="shared" si="95"/>
        <v>0.78849999999999987</v>
      </c>
    </row>
    <row r="757" spans="1:42" x14ac:dyDescent="0.25">
      <c r="A757" t="s">
        <v>23</v>
      </c>
      <c r="B757" t="s">
        <v>24</v>
      </c>
      <c r="C757">
        <v>1994</v>
      </c>
      <c r="D757" t="s">
        <v>781</v>
      </c>
      <c r="E757" t="s">
        <v>799</v>
      </c>
      <c r="F757" t="s">
        <v>27</v>
      </c>
      <c r="G757">
        <v>14</v>
      </c>
      <c r="H757">
        <v>532357.5</v>
      </c>
      <c r="I757">
        <v>6192841.7000000002</v>
      </c>
      <c r="J757">
        <v>111.99</v>
      </c>
      <c r="K757">
        <v>-6.17</v>
      </c>
      <c r="L757">
        <v>0.1</v>
      </c>
      <c r="M757" t="s">
        <v>31</v>
      </c>
      <c r="N757">
        <v>-999</v>
      </c>
      <c r="O757">
        <v>10.67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 t="s">
        <v>29</v>
      </c>
      <c r="W757" s="1">
        <v>36138</v>
      </c>
      <c r="AH757">
        <v>756</v>
      </c>
      <c r="AI757">
        <f t="shared" si="88"/>
        <v>36.989999999999995</v>
      </c>
      <c r="AJ757">
        <f t="shared" si="89"/>
        <v>28.83</v>
      </c>
      <c r="AK757" s="5">
        <f t="shared" si="90"/>
        <v>10.67</v>
      </c>
      <c r="AL757" s="3">
        <f t="shared" si="91"/>
        <v>5.6640288924558542</v>
      </c>
      <c r="AM757" s="3">
        <f t="shared" si="92"/>
        <v>5.0059711075441458</v>
      </c>
      <c r="AN757" s="3">
        <f t="shared" si="93"/>
        <v>0.1</v>
      </c>
      <c r="AO757" s="3">
        <f t="shared" si="94"/>
        <v>0.78849999999999987</v>
      </c>
      <c r="AP757" s="3">
        <f t="shared" si="95"/>
        <v>0.78849999999999987</v>
      </c>
    </row>
    <row r="758" spans="1:42" x14ac:dyDescent="0.25">
      <c r="A758" t="s">
        <v>23</v>
      </c>
      <c r="B758" t="s">
        <v>24</v>
      </c>
      <c r="C758">
        <v>1994</v>
      </c>
      <c r="D758" t="s">
        <v>781</v>
      </c>
      <c r="E758" t="s">
        <v>800</v>
      </c>
      <c r="F758" t="s">
        <v>27</v>
      </c>
      <c r="G758">
        <v>14</v>
      </c>
      <c r="H758">
        <v>532356.5</v>
      </c>
      <c r="I758">
        <v>6192841.7000000002</v>
      </c>
      <c r="J758">
        <v>112.07</v>
      </c>
      <c r="K758">
        <v>-7</v>
      </c>
      <c r="L758">
        <v>9.8000000000000004E-2</v>
      </c>
      <c r="M758" t="s">
        <v>265</v>
      </c>
      <c r="N758">
        <v>-999</v>
      </c>
      <c r="O758">
        <v>10.51</v>
      </c>
      <c r="P758">
        <v>-999</v>
      </c>
      <c r="Q758">
        <v>-999</v>
      </c>
      <c r="R758">
        <v>-999</v>
      </c>
      <c r="S758">
        <v>-999</v>
      </c>
      <c r="T758">
        <v>-999</v>
      </c>
      <c r="U758">
        <v>-999</v>
      </c>
      <c r="V758" t="s">
        <v>29</v>
      </c>
      <c r="W758" s="1">
        <v>36138</v>
      </c>
      <c r="AH758">
        <v>757</v>
      </c>
      <c r="AI758">
        <f t="shared" si="88"/>
        <v>37.069999999999993</v>
      </c>
      <c r="AJ758">
        <f t="shared" si="89"/>
        <v>28</v>
      </c>
      <c r="AK758" s="5">
        <f t="shared" si="90"/>
        <v>10.51</v>
      </c>
      <c r="AL758" s="3">
        <f t="shared" si="91"/>
        <v>5.6640288924558542</v>
      </c>
      <c r="AM758" s="3">
        <f t="shared" si="92"/>
        <v>4.8459711075441456</v>
      </c>
      <c r="AN758" s="3">
        <f t="shared" si="93"/>
        <v>9.8000000000000004E-2</v>
      </c>
      <c r="AO758" s="3">
        <f t="shared" si="94"/>
        <v>0.78849999999999987</v>
      </c>
      <c r="AP758" s="3">
        <f t="shared" si="95"/>
        <v>0.78849999999999987</v>
      </c>
    </row>
    <row r="759" spans="1:42" x14ac:dyDescent="0.25">
      <c r="A759" t="s">
        <v>23</v>
      </c>
      <c r="B759" t="s">
        <v>24</v>
      </c>
      <c r="C759">
        <v>1994</v>
      </c>
      <c r="D759" t="s">
        <v>781</v>
      </c>
      <c r="E759" t="s">
        <v>801</v>
      </c>
      <c r="F759" t="s">
        <v>27</v>
      </c>
      <c r="G759">
        <v>14</v>
      </c>
      <c r="H759">
        <v>532356.5</v>
      </c>
      <c r="I759">
        <v>6192840.7000000002</v>
      </c>
      <c r="J759">
        <v>112.23</v>
      </c>
      <c r="K759">
        <v>-7.78</v>
      </c>
      <c r="L759">
        <v>5.5E-2</v>
      </c>
      <c r="M759" t="s">
        <v>28</v>
      </c>
      <c r="N759">
        <v>-999</v>
      </c>
      <c r="O759">
        <v>6.41</v>
      </c>
      <c r="P759">
        <v>-999</v>
      </c>
      <c r="Q759">
        <v>-999</v>
      </c>
      <c r="R759">
        <v>-999</v>
      </c>
      <c r="S759">
        <v>-999</v>
      </c>
      <c r="T759">
        <v>-999</v>
      </c>
      <c r="U759">
        <v>-999</v>
      </c>
      <c r="V759" t="s">
        <v>29</v>
      </c>
      <c r="W759" s="1">
        <v>36138</v>
      </c>
      <c r="AH759">
        <v>758</v>
      </c>
      <c r="AI759">
        <f t="shared" si="88"/>
        <v>37.230000000000004</v>
      </c>
      <c r="AJ759">
        <f t="shared" si="89"/>
        <v>27.22</v>
      </c>
      <c r="AK759" s="5">
        <f t="shared" si="90"/>
        <v>6.41</v>
      </c>
      <c r="AL759" s="3">
        <f t="shared" si="91"/>
        <v>5.6640288924558542</v>
      </c>
      <c r="AM759" s="3">
        <f t="shared" si="92"/>
        <v>0.74597110754414597</v>
      </c>
      <c r="AN759" s="3">
        <f t="shared" si="93"/>
        <v>5.5E-2</v>
      </c>
      <c r="AO759" s="3">
        <f t="shared" si="94"/>
        <v>0.78849999999999987</v>
      </c>
      <c r="AP759" s="3">
        <f t="shared" si="95"/>
        <v>0.78849999999999987</v>
      </c>
    </row>
    <row r="760" spans="1:42" x14ac:dyDescent="0.25">
      <c r="A760" t="s">
        <v>23</v>
      </c>
      <c r="B760" t="s">
        <v>24</v>
      </c>
      <c r="C760">
        <v>1994</v>
      </c>
      <c r="D760" t="s">
        <v>781</v>
      </c>
      <c r="E760" t="s">
        <v>802</v>
      </c>
      <c r="F760" t="s">
        <v>27</v>
      </c>
      <c r="G760">
        <v>14</v>
      </c>
      <c r="H760">
        <v>532357.5</v>
      </c>
      <c r="I760">
        <v>6192841.7000000002</v>
      </c>
      <c r="J760">
        <v>112.84</v>
      </c>
      <c r="K760">
        <v>-6.1</v>
      </c>
      <c r="L760">
        <v>7.4999999999999997E-2</v>
      </c>
      <c r="M760" t="s">
        <v>28</v>
      </c>
      <c r="N760">
        <v>-999</v>
      </c>
      <c r="O760">
        <v>8.51</v>
      </c>
      <c r="P760">
        <v>-999</v>
      </c>
      <c r="Q760">
        <v>-999</v>
      </c>
      <c r="R760">
        <v>-999</v>
      </c>
      <c r="S760">
        <v>-999</v>
      </c>
      <c r="T760">
        <v>-999</v>
      </c>
      <c r="U760">
        <v>-999</v>
      </c>
      <c r="V760" t="s">
        <v>29</v>
      </c>
      <c r="W760" s="1">
        <v>36138</v>
      </c>
      <c r="AH760">
        <v>759</v>
      </c>
      <c r="AI760">
        <f t="shared" si="88"/>
        <v>37.840000000000003</v>
      </c>
      <c r="AJ760">
        <f t="shared" si="89"/>
        <v>28.9</v>
      </c>
      <c r="AK760" s="5">
        <f t="shared" si="90"/>
        <v>8.51</v>
      </c>
      <c r="AL760" s="3">
        <f t="shared" si="91"/>
        <v>5.6640288924558542</v>
      </c>
      <c r="AM760" s="3">
        <f t="shared" si="92"/>
        <v>2.8459711075441456</v>
      </c>
      <c r="AN760" s="3">
        <f t="shared" si="93"/>
        <v>7.4999999999999997E-2</v>
      </c>
      <c r="AO760" s="3">
        <f t="shared" si="94"/>
        <v>0.78849999999999987</v>
      </c>
      <c r="AP760" s="3">
        <f t="shared" si="95"/>
        <v>0.78849999999999987</v>
      </c>
    </row>
    <row r="761" spans="1:42" x14ac:dyDescent="0.25">
      <c r="A761" t="s">
        <v>23</v>
      </c>
      <c r="B761" t="s">
        <v>24</v>
      </c>
      <c r="C761">
        <v>1994</v>
      </c>
      <c r="D761" t="s">
        <v>781</v>
      </c>
      <c r="E761" t="s">
        <v>803</v>
      </c>
      <c r="F761" t="s">
        <v>99</v>
      </c>
      <c r="G761">
        <v>14</v>
      </c>
      <c r="H761">
        <v>532357.5</v>
      </c>
      <c r="I761">
        <v>6192841.7000000002</v>
      </c>
      <c r="J761">
        <v>112.65</v>
      </c>
      <c r="K761">
        <v>-6.54</v>
      </c>
      <c r="L761">
        <v>0.14799999999999999</v>
      </c>
      <c r="M761" t="s">
        <v>33</v>
      </c>
      <c r="N761">
        <v>-999</v>
      </c>
      <c r="O761">
        <v>13.35</v>
      </c>
      <c r="P761">
        <v>-999</v>
      </c>
      <c r="Q761">
        <v>-999</v>
      </c>
      <c r="R761">
        <v>-999</v>
      </c>
      <c r="S761">
        <v>-999</v>
      </c>
      <c r="T761">
        <v>-999</v>
      </c>
      <c r="U761">
        <v>-999</v>
      </c>
      <c r="V761" t="s">
        <v>29</v>
      </c>
      <c r="W761" s="1">
        <v>36138</v>
      </c>
      <c r="AH761">
        <v>760</v>
      </c>
      <c r="AI761">
        <f t="shared" si="88"/>
        <v>37.650000000000006</v>
      </c>
      <c r="AJ761">
        <f t="shared" si="89"/>
        <v>28.46</v>
      </c>
      <c r="AK761" s="5">
        <f t="shared" si="90"/>
        <v>13.35</v>
      </c>
      <c r="AL761" s="3">
        <f t="shared" si="91"/>
        <v>5.6640288924558542</v>
      </c>
      <c r="AM761" s="3">
        <f t="shared" si="92"/>
        <v>7.6859711075441455</v>
      </c>
      <c r="AN761" s="3">
        <f t="shared" si="93"/>
        <v>0.14799999999999999</v>
      </c>
      <c r="AO761" s="3">
        <f t="shared" si="94"/>
        <v>0.78849999999999987</v>
      </c>
      <c r="AP761" s="3">
        <f t="shared" si="95"/>
        <v>0.78849999999999987</v>
      </c>
    </row>
    <row r="762" spans="1:42" x14ac:dyDescent="0.25">
      <c r="A762" t="s">
        <v>23</v>
      </c>
      <c r="B762" t="s">
        <v>24</v>
      </c>
      <c r="C762">
        <v>1994</v>
      </c>
      <c r="D762" t="s">
        <v>781</v>
      </c>
      <c r="E762" t="s">
        <v>804</v>
      </c>
      <c r="F762" t="s">
        <v>27</v>
      </c>
      <c r="G762">
        <v>14</v>
      </c>
      <c r="H762">
        <v>532357.5</v>
      </c>
      <c r="I762">
        <v>6192840.7000000002</v>
      </c>
      <c r="J762">
        <v>112.88</v>
      </c>
      <c r="K762">
        <v>-6.76</v>
      </c>
      <c r="L762">
        <v>4.8000000000000001E-2</v>
      </c>
      <c r="M762" t="s">
        <v>28</v>
      </c>
      <c r="N762">
        <v>-999</v>
      </c>
      <c r="O762">
        <v>5.59</v>
      </c>
      <c r="P762">
        <v>-999</v>
      </c>
      <c r="Q762">
        <v>-999</v>
      </c>
      <c r="R762">
        <v>-999</v>
      </c>
      <c r="S762">
        <v>-999</v>
      </c>
      <c r="T762">
        <v>-999</v>
      </c>
      <c r="U762">
        <v>-999</v>
      </c>
      <c r="V762" t="s">
        <v>29</v>
      </c>
      <c r="W762" s="1">
        <v>36138</v>
      </c>
      <c r="AH762">
        <v>761</v>
      </c>
      <c r="AI762">
        <f t="shared" si="88"/>
        <v>37.879999999999995</v>
      </c>
      <c r="AJ762">
        <f t="shared" si="89"/>
        <v>28.240000000000002</v>
      </c>
      <c r="AK762" s="5">
        <f t="shared" si="90"/>
        <v>5.59</v>
      </c>
      <c r="AL762" s="3">
        <f t="shared" si="91"/>
        <v>5.6640288924558542</v>
      </c>
      <c r="AM762" s="3">
        <f t="shared" si="92"/>
        <v>5.59</v>
      </c>
      <c r="AN762" s="3">
        <f t="shared" si="93"/>
        <v>4.8000000000000001E-2</v>
      </c>
      <c r="AO762" s="3">
        <f t="shared" si="94"/>
        <v>0.78849999999999987</v>
      </c>
      <c r="AP762" s="3">
        <f t="shared" si="95"/>
        <v>0.78849999999999987</v>
      </c>
    </row>
    <row r="763" spans="1:42" x14ac:dyDescent="0.25">
      <c r="A763" t="s">
        <v>23</v>
      </c>
      <c r="B763" t="s">
        <v>24</v>
      </c>
      <c r="C763">
        <v>1994</v>
      </c>
      <c r="D763" t="s">
        <v>781</v>
      </c>
      <c r="E763" t="s">
        <v>805</v>
      </c>
      <c r="F763" t="s">
        <v>27</v>
      </c>
      <c r="G763">
        <v>14</v>
      </c>
      <c r="H763">
        <v>532357.5</v>
      </c>
      <c r="I763">
        <v>6192840.7000000002</v>
      </c>
      <c r="J763">
        <v>112.99</v>
      </c>
      <c r="K763">
        <v>-7.21</v>
      </c>
      <c r="L763">
        <v>8.2000000000000003E-2</v>
      </c>
      <c r="M763" t="s">
        <v>28</v>
      </c>
      <c r="N763">
        <v>-999</v>
      </c>
      <c r="O763">
        <v>9.16</v>
      </c>
      <c r="P763">
        <v>-999</v>
      </c>
      <c r="Q763">
        <v>-999</v>
      </c>
      <c r="R763">
        <v>-999</v>
      </c>
      <c r="S763">
        <v>-999</v>
      </c>
      <c r="T763">
        <v>-999</v>
      </c>
      <c r="U763">
        <v>-999</v>
      </c>
      <c r="V763" t="s">
        <v>29</v>
      </c>
      <c r="W763" s="1">
        <v>36138</v>
      </c>
      <c r="AH763">
        <v>762</v>
      </c>
      <c r="AI763">
        <f t="shared" si="88"/>
        <v>37.989999999999995</v>
      </c>
      <c r="AJ763">
        <f t="shared" si="89"/>
        <v>27.79</v>
      </c>
      <c r="AK763" s="5">
        <f t="shared" si="90"/>
        <v>9.16</v>
      </c>
      <c r="AL763" s="3">
        <f t="shared" si="91"/>
        <v>5.6640288924558542</v>
      </c>
      <c r="AM763" s="3">
        <f t="shared" si="92"/>
        <v>3.495971107544146</v>
      </c>
      <c r="AN763" s="3">
        <f t="shared" si="93"/>
        <v>8.2000000000000003E-2</v>
      </c>
      <c r="AO763" s="3">
        <f t="shared" si="94"/>
        <v>0.78849999999999987</v>
      </c>
      <c r="AP763" s="3">
        <f t="shared" si="95"/>
        <v>0.78849999999999987</v>
      </c>
    </row>
    <row r="764" spans="1:42" x14ac:dyDescent="0.25">
      <c r="A764" t="s">
        <v>23</v>
      </c>
      <c r="B764" t="s">
        <v>24</v>
      </c>
      <c r="C764">
        <v>1994</v>
      </c>
      <c r="D764" t="s">
        <v>781</v>
      </c>
      <c r="E764" t="s">
        <v>806</v>
      </c>
      <c r="F764" t="s">
        <v>27</v>
      </c>
      <c r="G764">
        <v>14</v>
      </c>
      <c r="H764">
        <v>532358.5</v>
      </c>
      <c r="I764">
        <v>6192840.7000000002</v>
      </c>
      <c r="J764">
        <v>113.79</v>
      </c>
      <c r="K764">
        <v>-6.75</v>
      </c>
      <c r="L764">
        <v>0.104</v>
      </c>
      <c r="M764" t="s">
        <v>33</v>
      </c>
      <c r="N764">
        <v>-999</v>
      </c>
      <c r="O764">
        <v>10.96</v>
      </c>
      <c r="P764">
        <v>-999</v>
      </c>
      <c r="Q764">
        <v>-999</v>
      </c>
      <c r="R764">
        <v>-999</v>
      </c>
      <c r="S764">
        <v>-999</v>
      </c>
      <c r="T764">
        <v>-999</v>
      </c>
      <c r="U764">
        <v>-999</v>
      </c>
      <c r="V764" t="s">
        <v>29</v>
      </c>
      <c r="W764" s="1">
        <v>36138</v>
      </c>
      <c r="AH764">
        <v>763</v>
      </c>
      <c r="AI764">
        <f t="shared" si="88"/>
        <v>38.790000000000006</v>
      </c>
      <c r="AJ764">
        <f t="shared" si="89"/>
        <v>28.25</v>
      </c>
      <c r="AK764" s="5">
        <f t="shared" si="90"/>
        <v>10.96</v>
      </c>
      <c r="AL764" s="3">
        <f t="shared" si="91"/>
        <v>5.6640288924558542</v>
      </c>
      <c r="AM764" s="3">
        <f t="shared" si="92"/>
        <v>5.2959711075441467</v>
      </c>
      <c r="AN764" s="3">
        <f t="shared" si="93"/>
        <v>0.104</v>
      </c>
      <c r="AO764" s="3">
        <f t="shared" si="94"/>
        <v>0.78849999999999987</v>
      </c>
      <c r="AP764" s="3">
        <f t="shared" si="95"/>
        <v>0.78849999999999987</v>
      </c>
    </row>
    <row r="765" spans="1:42" x14ac:dyDescent="0.25">
      <c r="A765" t="s">
        <v>23</v>
      </c>
      <c r="B765" t="s">
        <v>24</v>
      </c>
      <c r="C765">
        <v>1994</v>
      </c>
      <c r="D765" t="s">
        <v>781</v>
      </c>
      <c r="E765" t="s">
        <v>807</v>
      </c>
      <c r="F765" t="s">
        <v>27</v>
      </c>
      <c r="G765">
        <v>14</v>
      </c>
      <c r="H765">
        <v>532359.5</v>
      </c>
      <c r="I765">
        <v>6192839.7000000002</v>
      </c>
      <c r="J765">
        <v>114.98</v>
      </c>
      <c r="K765">
        <v>-6.59</v>
      </c>
      <c r="L765">
        <v>6.8000000000000005E-2</v>
      </c>
      <c r="M765" t="s">
        <v>28</v>
      </c>
      <c r="N765">
        <v>-999</v>
      </c>
      <c r="O765">
        <v>7.81</v>
      </c>
      <c r="P765">
        <v>-999</v>
      </c>
      <c r="Q765">
        <v>-999</v>
      </c>
      <c r="R765">
        <v>-999</v>
      </c>
      <c r="S765">
        <v>-999</v>
      </c>
      <c r="T765">
        <v>-999</v>
      </c>
      <c r="U765">
        <v>-999</v>
      </c>
      <c r="V765" t="s">
        <v>29</v>
      </c>
      <c r="W765" s="1">
        <v>36138</v>
      </c>
      <c r="AH765">
        <v>764</v>
      </c>
      <c r="AI765">
        <f t="shared" si="88"/>
        <v>39.980000000000004</v>
      </c>
      <c r="AJ765">
        <f t="shared" si="89"/>
        <v>28.41</v>
      </c>
      <c r="AK765" s="5">
        <f t="shared" si="90"/>
        <v>7.81</v>
      </c>
      <c r="AL765" s="3">
        <f t="shared" si="91"/>
        <v>5.6640288924558542</v>
      </c>
      <c r="AM765" s="3">
        <f t="shared" si="92"/>
        <v>2.1459711075441454</v>
      </c>
      <c r="AN765" s="3">
        <f t="shared" si="93"/>
        <v>6.8000000000000005E-2</v>
      </c>
      <c r="AO765" s="3">
        <f t="shared" si="94"/>
        <v>0.78849999999999987</v>
      </c>
      <c r="AP765" s="3">
        <f t="shared" si="95"/>
        <v>0.78849999999999987</v>
      </c>
    </row>
    <row r="766" spans="1:42" x14ac:dyDescent="0.25">
      <c r="A766" t="s">
        <v>23</v>
      </c>
      <c r="B766" t="s">
        <v>24</v>
      </c>
      <c r="C766">
        <v>1994</v>
      </c>
      <c r="D766" t="s">
        <v>781</v>
      </c>
      <c r="E766" t="s">
        <v>808</v>
      </c>
      <c r="F766" t="s">
        <v>27</v>
      </c>
      <c r="G766">
        <v>14</v>
      </c>
      <c r="H766">
        <v>532357.5</v>
      </c>
      <c r="I766">
        <v>6192839.7000000002</v>
      </c>
      <c r="J766">
        <v>113.77</v>
      </c>
      <c r="K766">
        <v>-7.47</v>
      </c>
      <c r="L766">
        <v>0.105</v>
      </c>
      <c r="M766" t="s">
        <v>31</v>
      </c>
      <c r="N766">
        <v>-999</v>
      </c>
      <c r="O766">
        <v>11.03</v>
      </c>
      <c r="P766">
        <v>-999</v>
      </c>
      <c r="Q766">
        <v>-999</v>
      </c>
      <c r="R766">
        <v>-999</v>
      </c>
      <c r="S766">
        <v>-999</v>
      </c>
      <c r="T766">
        <v>-999</v>
      </c>
      <c r="U766">
        <v>-999</v>
      </c>
      <c r="V766" t="s">
        <v>29</v>
      </c>
      <c r="W766" s="1">
        <v>36138</v>
      </c>
      <c r="AH766">
        <v>765</v>
      </c>
      <c r="AI766">
        <f t="shared" si="88"/>
        <v>38.769999999999996</v>
      </c>
      <c r="AJ766">
        <f t="shared" si="89"/>
        <v>27.53</v>
      </c>
      <c r="AK766" s="5">
        <f t="shared" si="90"/>
        <v>11.03</v>
      </c>
      <c r="AL766" s="3">
        <f t="shared" si="91"/>
        <v>5.6640288924558542</v>
      </c>
      <c r="AM766" s="3">
        <f t="shared" si="92"/>
        <v>5.3659711075441452</v>
      </c>
      <c r="AN766" s="3">
        <f t="shared" si="93"/>
        <v>0.105</v>
      </c>
      <c r="AO766" s="3">
        <f t="shared" si="94"/>
        <v>0.78849999999999987</v>
      </c>
      <c r="AP766" s="3">
        <f t="shared" si="95"/>
        <v>0.78849999999999987</v>
      </c>
    </row>
    <row r="767" spans="1:42" x14ac:dyDescent="0.25">
      <c r="A767" t="s">
        <v>23</v>
      </c>
      <c r="B767" t="s">
        <v>24</v>
      </c>
      <c r="C767">
        <v>1994</v>
      </c>
      <c r="D767" t="s">
        <v>781</v>
      </c>
      <c r="E767" t="s">
        <v>809</v>
      </c>
      <c r="F767" t="s">
        <v>27</v>
      </c>
      <c r="G767">
        <v>14</v>
      </c>
      <c r="H767">
        <v>532357.5</v>
      </c>
      <c r="I767">
        <v>6192839.7000000002</v>
      </c>
      <c r="J767">
        <v>114.33</v>
      </c>
      <c r="K767">
        <v>-7.97</v>
      </c>
      <c r="L767">
        <v>8.5000000000000006E-2</v>
      </c>
      <c r="M767" t="s">
        <v>265</v>
      </c>
      <c r="N767">
        <v>-999</v>
      </c>
      <c r="O767">
        <v>9.43</v>
      </c>
      <c r="P767">
        <v>-999</v>
      </c>
      <c r="Q767">
        <v>-999</v>
      </c>
      <c r="R767">
        <v>-999</v>
      </c>
      <c r="S767">
        <v>-999</v>
      </c>
      <c r="T767">
        <v>-999</v>
      </c>
      <c r="U767">
        <v>-999</v>
      </c>
      <c r="V767" t="s">
        <v>29</v>
      </c>
      <c r="W767" s="1">
        <v>36138</v>
      </c>
      <c r="AH767">
        <v>766</v>
      </c>
      <c r="AI767">
        <f t="shared" si="88"/>
        <v>39.33</v>
      </c>
      <c r="AJ767">
        <f t="shared" si="89"/>
        <v>27.03</v>
      </c>
      <c r="AK767" s="5">
        <f t="shared" si="90"/>
        <v>9.43</v>
      </c>
      <c r="AL767" s="3">
        <f t="shared" si="91"/>
        <v>5.6640288924558542</v>
      </c>
      <c r="AM767" s="3">
        <f t="shared" si="92"/>
        <v>3.7659711075441455</v>
      </c>
      <c r="AN767" s="3">
        <f t="shared" si="93"/>
        <v>8.5000000000000006E-2</v>
      </c>
      <c r="AO767" s="3">
        <f t="shared" si="94"/>
        <v>0.78849999999999987</v>
      </c>
      <c r="AP767" s="3">
        <f t="shared" si="95"/>
        <v>0.78849999999999987</v>
      </c>
    </row>
    <row r="768" spans="1:42" x14ac:dyDescent="0.25">
      <c r="A768" t="s">
        <v>23</v>
      </c>
      <c r="B768" t="s">
        <v>24</v>
      </c>
      <c r="C768">
        <v>1994</v>
      </c>
      <c r="D768" t="s">
        <v>781</v>
      </c>
      <c r="E768" t="s">
        <v>810</v>
      </c>
      <c r="F768" t="s">
        <v>27</v>
      </c>
      <c r="G768">
        <v>14</v>
      </c>
      <c r="H768">
        <v>532359.5</v>
      </c>
      <c r="I768">
        <v>6192837.7000000002</v>
      </c>
      <c r="J768">
        <v>116.32</v>
      </c>
      <c r="K768">
        <v>-7.99</v>
      </c>
      <c r="L768">
        <v>0.113</v>
      </c>
      <c r="M768" t="s">
        <v>265</v>
      </c>
      <c r="N768">
        <v>-999</v>
      </c>
      <c r="O768">
        <v>11.58</v>
      </c>
      <c r="P768">
        <v>-999</v>
      </c>
      <c r="Q768">
        <v>-999</v>
      </c>
      <c r="R768">
        <v>-999</v>
      </c>
      <c r="S768">
        <v>-999</v>
      </c>
      <c r="T768">
        <v>-999</v>
      </c>
      <c r="U768">
        <v>-999</v>
      </c>
      <c r="V768" t="s">
        <v>29</v>
      </c>
      <c r="W768" s="1">
        <v>36138</v>
      </c>
      <c r="AH768">
        <v>767</v>
      </c>
      <c r="AI768">
        <f t="shared" si="88"/>
        <v>41.319999999999993</v>
      </c>
      <c r="AJ768">
        <f t="shared" si="89"/>
        <v>27.009999999999998</v>
      </c>
      <c r="AK768" s="5">
        <f t="shared" si="90"/>
        <v>11.58</v>
      </c>
      <c r="AL768" s="3">
        <f t="shared" si="91"/>
        <v>5.6640288924558542</v>
      </c>
      <c r="AM768" s="3">
        <f t="shared" si="92"/>
        <v>5.9159711075441459</v>
      </c>
      <c r="AN768" s="3">
        <f t="shared" si="93"/>
        <v>0.113</v>
      </c>
      <c r="AO768" s="3">
        <f t="shared" si="94"/>
        <v>0.78849999999999987</v>
      </c>
      <c r="AP768" s="3">
        <f t="shared" si="95"/>
        <v>0.78849999999999987</v>
      </c>
    </row>
    <row r="769" spans="1:42" x14ac:dyDescent="0.25">
      <c r="A769" t="s">
        <v>23</v>
      </c>
      <c r="B769" t="s">
        <v>24</v>
      </c>
      <c r="C769">
        <v>1994</v>
      </c>
      <c r="D769" t="s">
        <v>781</v>
      </c>
      <c r="E769" t="s">
        <v>811</v>
      </c>
      <c r="F769" t="s">
        <v>27</v>
      </c>
      <c r="G769">
        <v>14</v>
      </c>
      <c r="H769">
        <v>532359.5</v>
      </c>
      <c r="I769">
        <v>6192836.7000000002</v>
      </c>
      <c r="J769">
        <v>116.86</v>
      </c>
      <c r="K769">
        <v>-8.4600000000000009</v>
      </c>
      <c r="L769">
        <v>9.0999999999999998E-2</v>
      </c>
      <c r="M769" t="s">
        <v>265</v>
      </c>
      <c r="N769">
        <v>-999</v>
      </c>
      <c r="O769">
        <v>9.9499999999999993</v>
      </c>
      <c r="P769">
        <v>-999</v>
      </c>
      <c r="Q769">
        <v>-999</v>
      </c>
      <c r="R769">
        <v>-999</v>
      </c>
      <c r="S769">
        <v>-999</v>
      </c>
      <c r="T769">
        <v>-999</v>
      </c>
      <c r="U769">
        <v>-999</v>
      </c>
      <c r="V769" t="s">
        <v>29</v>
      </c>
      <c r="W769" s="1">
        <v>36138</v>
      </c>
      <c r="AH769">
        <v>768</v>
      </c>
      <c r="AI769">
        <f t="shared" si="88"/>
        <v>41.86</v>
      </c>
      <c r="AJ769">
        <f t="shared" si="89"/>
        <v>26.54</v>
      </c>
      <c r="AK769" s="5">
        <f t="shared" si="90"/>
        <v>9.9499999999999993</v>
      </c>
      <c r="AL769" s="3">
        <f t="shared" si="91"/>
        <v>5.6640288924558542</v>
      </c>
      <c r="AM769" s="3">
        <f t="shared" si="92"/>
        <v>4.2859711075441451</v>
      </c>
      <c r="AN769" s="3">
        <f t="shared" si="93"/>
        <v>9.0999999999999998E-2</v>
      </c>
      <c r="AO769" s="3">
        <f t="shared" si="94"/>
        <v>0.78849999999999987</v>
      </c>
      <c r="AP769" s="3">
        <f t="shared" si="95"/>
        <v>0.78849999999999987</v>
      </c>
    </row>
    <row r="770" spans="1:42" x14ac:dyDescent="0.25">
      <c r="A770" t="s">
        <v>23</v>
      </c>
      <c r="B770" t="s">
        <v>24</v>
      </c>
      <c r="C770">
        <v>1994</v>
      </c>
      <c r="D770" t="s">
        <v>781</v>
      </c>
      <c r="E770" t="s">
        <v>812</v>
      </c>
      <c r="F770" t="s">
        <v>27</v>
      </c>
      <c r="G770">
        <v>14</v>
      </c>
      <c r="H770">
        <v>532359.5</v>
      </c>
      <c r="I770">
        <v>6192837.7000000002</v>
      </c>
      <c r="J770">
        <v>116.7</v>
      </c>
      <c r="K770">
        <v>-8.1999999999999993</v>
      </c>
      <c r="L770">
        <v>0.106</v>
      </c>
      <c r="M770" t="s">
        <v>33</v>
      </c>
      <c r="N770">
        <v>-999</v>
      </c>
      <c r="O770">
        <v>11.11</v>
      </c>
      <c r="P770">
        <v>-999</v>
      </c>
      <c r="Q770">
        <v>-999</v>
      </c>
      <c r="R770">
        <v>-999</v>
      </c>
      <c r="S770">
        <v>-999</v>
      </c>
      <c r="T770">
        <v>-999</v>
      </c>
      <c r="U770">
        <v>-999</v>
      </c>
      <c r="V770" t="s">
        <v>29</v>
      </c>
      <c r="W770" s="1">
        <v>36138</v>
      </c>
      <c r="AH770">
        <v>769</v>
      </c>
      <c r="AI770">
        <f t="shared" si="88"/>
        <v>41.7</v>
      </c>
      <c r="AJ770">
        <f t="shared" si="89"/>
        <v>26.8</v>
      </c>
      <c r="AK770" s="5">
        <f t="shared" si="90"/>
        <v>11.11</v>
      </c>
      <c r="AL770" s="3">
        <f t="shared" si="91"/>
        <v>5.6640288924558542</v>
      </c>
      <c r="AM770" s="3">
        <f t="shared" si="92"/>
        <v>5.4459711075441453</v>
      </c>
      <c r="AN770" s="3">
        <f t="shared" si="93"/>
        <v>0.106</v>
      </c>
      <c r="AO770" s="3">
        <f t="shared" si="94"/>
        <v>0.78849999999999987</v>
      </c>
      <c r="AP770" s="3">
        <f t="shared" si="95"/>
        <v>0.78849999999999987</v>
      </c>
    </row>
    <row r="771" spans="1:42" x14ac:dyDescent="0.25">
      <c r="A771" t="s">
        <v>23</v>
      </c>
      <c r="B771" t="s">
        <v>24</v>
      </c>
      <c r="C771">
        <v>1994</v>
      </c>
      <c r="D771" t="s">
        <v>781</v>
      </c>
      <c r="E771" t="s">
        <v>813</v>
      </c>
      <c r="F771" t="s">
        <v>27</v>
      </c>
      <c r="G771">
        <v>14</v>
      </c>
      <c r="H771">
        <v>532359.5</v>
      </c>
      <c r="I771">
        <v>6192835.7000000002</v>
      </c>
      <c r="J771">
        <v>117.58</v>
      </c>
      <c r="K771">
        <v>-9.09</v>
      </c>
      <c r="L771">
        <v>5.7000000000000002E-2</v>
      </c>
      <c r="M771" t="s">
        <v>31</v>
      </c>
      <c r="N771">
        <v>-999</v>
      </c>
      <c r="O771">
        <v>6.63</v>
      </c>
      <c r="P771">
        <v>-999</v>
      </c>
      <c r="Q771">
        <v>-999</v>
      </c>
      <c r="R771">
        <v>-999</v>
      </c>
      <c r="S771">
        <v>-999</v>
      </c>
      <c r="T771">
        <v>-999</v>
      </c>
      <c r="U771">
        <v>-999</v>
      </c>
      <c r="V771" t="s">
        <v>29</v>
      </c>
      <c r="W771" s="1">
        <v>36138</v>
      </c>
      <c r="AH771">
        <v>770</v>
      </c>
      <c r="AI771">
        <f t="shared" ref="AI771:AI834" si="96">J771-80+5</f>
        <v>42.58</v>
      </c>
      <c r="AJ771">
        <f t="shared" ref="AJ771:AJ834" si="97">K771+30+5</f>
        <v>25.91</v>
      </c>
      <c r="AK771" s="5">
        <f t="shared" ref="AK771:AK834" si="98">IF(N771&gt;-999,N771,O771)</f>
        <v>6.63</v>
      </c>
      <c r="AL771" s="3">
        <f t="shared" ref="AL771:AL834" si="99">IF(Q771&gt;-999,IF(AK771-Q771&gt;0,AK771-Q771,$AQ$2),$AQ$2)</f>
        <v>5.6640288924558542</v>
      </c>
      <c r="AM771" s="3">
        <f t="shared" ref="AM771:AM834" si="100">IF(AK771-AL771&gt;0,AK771-AL771,AK771)</f>
        <v>0.96597110754414572</v>
      </c>
      <c r="AN771" s="3">
        <f t="shared" ref="AN771:AN834" si="101">L771</f>
        <v>5.7000000000000002E-2</v>
      </c>
      <c r="AO771" s="3">
        <f t="shared" ref="AO771:AO834" si="102">IF(R771&gt;-999,(COS(RADIANS(45))*(S771+T771+U771+R771))/4,$AR$2)</f>
        <v>0.78849999999999987</v>
      </c>
      <c r="AP771" s="3">
        <f t="shared" ref="AP771:AP834" si="103">IF(R771&gt;-999,(COS(RADIANS(45))*(S771+T771+U771+R771))/4,$AR$2)</f>
        <v>0.78849999999999987</v>
      </c>
    </row>
    <row r="772" spans="1:42" x14ac:dyDescent="0.25">
      <c r="A772" t="s">
        <v>23</v>
      </c>
      <c r="B772" t="s">
        <v>24</v>
      </c>
      <c r="C772">
        <v>1994</v>
      </c>
      <c r="D772" t="s">
        <v>781</v>
      </c>
      <c r="E772" t="s">
        <v>814</v>
      </c>
      <c r="F772" t="s">
        <v>27</v>
      </c>
      <c r="G772">
        <v>14</v>
      </c>
      <c r="H772">
        <v>532358.5</v>
      </c>
      <c r="I772">
        <v>6192835.7000000002</v>
      </c>
      <c r="J772">
        <v>117.43</v>
      </c>
      <c r="K772">
        <v>-9.8800000000000008</v>
      </c>
      <c r="L772">
        <v>9.8000000000000004E-2</v>
      </c>
      <c r="M772" t="s">
        <v>33</v>
      </c>
      <c r="N772">
        <v>-999</v>
      </c>
      <c r="O772">
        <v>10.51</v>
      </c>
      <c r="P772">
        <v>-999</v>
      </c>
      <c r="Q772">
        <v>-999</v>
      </c>
      <c r="R772">
        <v>-999</v>
      </c>
      <c r="S772">
        <v>-999</v>
      </c>
      <c r="T772">
        <v>-999</v>
      </c>
      <c r="U772">
        <v>-999</v>
      </c>
      <c r="V772" t="s">
        <v>29</v>
      </c>
      <c r="W772" s="1">
        <v>36138</v>
      </c>
      <c r="AH772">
        <v>771</v>
      </c>
      <c r="AI772">
        <f t="shared" si="96"/>
        <v>42.430000000000007</v>
      </c>
      <c r="AJ772">
        <f t="shared" si="97"/>
        <v>25.119999999999997</v>
      </c>
      <c r="AK772" s="5">
        <f t="shared" si="98"/>
        <v>10.51</v>
      </c>
      <c r="AL772" s="3">
        <f t="shared" si="99"/>
        <v>5.6640288924558542</v>
      </c>
      <c r="AM772" s="3">
        <f t="shared" si="100"/>
        <v>4.8459711075441456</v>
      </c>
      <c r="AN772" s="3">
        <f t="shared" si="101"/>
        <v>9.8000000000000004E-2</v>
      </c>
      <c r="AO772" s="3">
        <f t="shared" si="102"/>
        <v>0.78849999999999987</v>
      </c>
      <c r="AP772" s="3">
        <f t="shared" si="103"/>
        <v>0.78849999999999987</v>
      </c>
    </row>
    <row r="773" spans="1:42" x14ac:dyDescent="0.25">
      <c r="A773" t="s">
        <v>23</v>
      </c>
      <c r="B773" t="s">
        <v>24</v>
      </c>
      <c r="C773">
        <v>1994</v>
      </c>
      <c r="D773" t="s">
        <v>781</v>
      </c>
      <c r="E773" t="s">
        <v>815</v>
      </c>
      <c r="F773" t="s">
        <v>27</v>
      </c>
      <c r="G773">
        <v>14</v>
      </c>
      <c r="H773">
        <v>532359.5</v>
      </c>
      <c r="I773">
        <v>6192838.7000000002</v>
      </c>
      <c r="J773">
        <v>115.31</v>
      </c>
      <c r="K773">
        <v>-7.07</v>
      </c>
      <c r="L773">
        <v>0.109</v>
      </c>
      <c r="M773" t="s">
        <v>33</v>
      </c>
      <c r="N773">
        <v>-999</v>
      </c>
      <c r="O773">
        <v>11.32</v>
      </c>
      <c r="P773">
        <v>-999</v>
      </c>
      <c r="Q773">
        <v>-999</v>
      </c>
      <c r="R773">
        <v>-999</v>
      </c>
      <c r="S773">
        <v>-999</v>
      </c>
      <c r="T773">
        <v>-999</v>
      </c>
      <c r="U773">
        <v>-999</v>
      </c>
      <c r="V773" t="s">
        <v>29</v>
      </c>
      <c r="W773" s="1">
        <v>36138</v>
      </c>
      <c r="AH773">
        <v>772</v>
      </c>
      <c r="AI773">
        <f t="shared" si="96"/>
        <v>40.31</v>
      </c>
      <c r="AJ773">
        <f t="shared" si="97"/>
        <v>27.93</v>
      </c>
      <c r="AK773" s="5">
        <f t="shared" si="98"/>
        <v>11.32</v>
      </c>
      <c r="AL773" s="3">
        <f t="shared" si="99"/>
        <v>5.6640288924558542</v>
      </c>
      <c r="AM773" s="3">
        <f t="shared" si="100"/>
        <v>5.6559711075441461</v>
      </c>
      <c r="AN773" s="3">
        <f t="shared" si="101"/>
        <v>0.109</v>
      </c>
      <c r="AO773" s="3">
        <f t="shared" si="102"/>
        <v>0.78849999999999987</v>
      </c>
      <c r="AP773" s="3">
        <f t="shared" si="103"/>
        <v>0.78849999999999987</v>
      </c>
    </row>
    <row r="774" spans="1:42" x14ac:dyDescent="0.25">
      <c r="A774" t="s">
        <v>23</v>
      </c>
      <c r="B774" t="s">
        <v>24</v>
      </c>
      <c r="C774">
        <v>1994</v>
      </c>
      <c r="D774" t="s">
        <v>781</v>
      </c>
      <c r="E774" t="s">
        <v>816</v>
      </c>
      <c r="F774" t="s">
        <v>27</v>
      </c>
      <c r="G774">
        <v>14</v>
      </c>
      <c r="H774">
        <v>532358.5</v>
      </c>
      <c r="I774">
        <v>6192838.7000000002</v>
      </c>
      <c r="J774">
        <v>115.27</v>
      </c>
      <c r="K774">
        <v>-7.2</v>
      </c>
      <c r="L774">
        <v>0.107</v>
      </c>
      <c r="M774" t="s">
        <v>265</v>
      </c>
      <c r="N774">
        <v>-999</v>
      </c>
      <c r="O774">
        <v>11.18</v>
      </c>
      <c r="P774">
        <v>-999</v>
      </c>
      <c r="Q774">
        <v>-999</v>
      </c>
      <c r="R774">
        <v>-999</v>
      </c>
      <c r="S774">
        <v>-999</v>
      </c>
      <c r="T774">
        <v>-999</v>
      </c>
      <c r="U774">
        <v>-999</v>
      </c>
      <c r="V774" t="s">
        <v>29</v>
      </c>
      <c r="W774" s="1">
        <v>36138</v>
      </c>
      <c r="AH774">
        <v>773</v>
      </c>
      <c r="AI774">
        <f t="shared" si="96"/>
        <v>40.269999999999996</v>
      </c>
      <c r="AJ774">
        <f t="shared" si="97"/>
        <v>27.8</v>
      </c>
      <c r="AK774" s="5">
        <f t="shared" si="98"/>
        <v>11.18</v>
      </c>
      <c r="AL774" s="3">
        <f t="shared" si="99"/>
        <v>5.6640288924558542</v>
      </c>
      <c r="AM774" s="3">
        <f t="shared" si="100"/>
        <v>5.5159711075441455</v>
      </c>
      <c r="AN774" s="3">
        <f t="shared" si="101"/>
        <v>0.107</v>
      </c>
      <c r="AO774" s="3">
        <f t="shared" si="102"/>
        <v>0.78849999999999987</v>
      </c>
      <c r="AP774" s="3">
        <f t="shared" si="103"/>
        <v>0.78849999999999987</v>
      </c>
    </row>
    <row r="775" spans="1:42" x14ac:dyDescent="0.25">
      <c r="A775" t="s">
        <v>23</v>
      </c>
      <c r="B775" t="s">
        <v>24</v>
      </c>
      <c r="C775">
        <v>1994</v>
      </c>
      <c r="D775" t="s">
        <v>781</v>
      </c>
      <c r="E775" t="s">
        <v>817</v>
      </c>
      <c r="F775" t="s">
        <v>27</v>
      </c>
      <c r="G775">
        <v>14</v>
      </c>
      <c r="H775">
        <v>532358.5</v>
      </c>
      <c r="I775">
        <v>6192838.7000000002</v>
      </c>
      <c r="J775">
        <v>115.67</v>
      </c>
      <c r="K775">
        <v>-7.59</v>
      </c>
      <c r="L775">
        <v>7.0000000000000007E-2</v>
      </c>
      <c r="M775" t="s">
        <v>31</v>
      </c>
      <c r="N775">
        <v>-999</v>
      </c>
      <c r="O775">
        <v>8.01</v>
      </c>
      <c r="P775">
        <v>-999</v>
      </c>
      <c r="Q775">
        <v>-999</v>
      </c>
      <c r="R775">
        <v>-999</v>
      </c>
      <c r="S775">
        <v>-999</v>
      </c>
      <c r="T775">
        <v>-999</v>
      </c>
      <c r="U775">
        <v>-999</v>
      </c>
      <c r="V775" t="s">
        <v>29</v>
      </c>
      <c r="W775" s="1">
        <v>36138</v>
      </c>
      <c r="AH775">
        <v>774</v>
      </c>
      <c r="AI775">
        <f t="shared" si="96"/>
        <v>40.67</v>
      </c>
      <c r="AJ775">
        <f t="shared" si="97"/>
        <v>27.41</v>
      </c>
      <c r="AK775" s="5">
        <f t="shared" si="98"/>
        <v>8.01</v>
      </c>
      <c r="AL775" s="3">
        <f t="shared" si="99"/>
        <v>5.6640288924558542</v>
      </c>
      <c r="AM775" s="3">
        <f t="shared" si="100"/>
        <v>2.3459711075441456</v>
      </c>
      <c r="AN775" s="3">
        <f t="shared" si="101"/>
        <v>7.0000000000000007E-2</v>
      </c>
      <c r="AO775" s="3">
        <f t="shared" si="102"/>
        <v>0.78849999999999987</v>
      </c>
      <c r="AP775" s="3">
        <f t="shared" si="103"/>
        <v>0.78849999999999987</v>
      </c>
    </row>
    <row r="776" spans="1:42" x14ac:dyDescent="0.25">
      <c r="A776" t="s">
        <v>23</v>
      </c>
      <c r="B776" t="s">
        <v>24</v>
      </c>
      <c r="C776">
        <v>1994</v>
      </c>
      <c r="D776" t="s">
        <v>781</v>
      </c>
      <c r="E776" t="s">
        <v>818</v>
      </c>
      <c r="F776" t="s">
        <v>27</v>
      </c>
      <c r="G776">
        <v>14</v>
      </c>
      <c r="H776">
        <v>532358.5</v>
      </c>
      <c r="I776">
        <v>6192838.7000000002</v>
      </c>
      <c r="J776">
        <v>115.33</v>
      </c>
      <c r="K776">
        <v>-7.65</v>
      </c>
      <c r="L776">
        <v>9.4E-2</v>
      </c>
      <c r="M776" t="s">
        <v>265</v>
      </c>
      <c r="N776">
        <v>-999</v>
      </c>
      <c r="O776">
        <v>10.19</v>
      </c>
      <c r="P776">
        <v>-999</v>
      </c>
      <c r="Q776">
        <v>-999</v>
      </c>
      <c r="R776">
        <v>-999</v>
      </c>
      <c r="S776">
        <v>-999</v>
      </c>
      <c r="T776">
        <v>-999</v>
      </c>
      <c r="U776">
        <v>-999</v>
      </c>
      <c r="V776" t="s">
        <v>29</v>
      </c>
      <c r="W776" s="1">
        <v>36138</v>
      </c>
      <c r="AH776">
        <v>775</v>
      </c>
      <c r="AI776">
        <f t="shared" si="96"/>
        <v>40.33</v>
      </c>
      <c r="AJ776">
        <f t="shared" si="97"/>
        <v>27.35</v>
      </c>
      <c r="AK776" s="5">
        <f t="shared" si="98"/>
        <v>10.19</v>
      </c>
      <c r="AL776" s="3">
        <f t="shared" si="99"/>
        <v>5.6640288924558542</v>
      </c>
      <c r="AM776" s="3">
        <f t="shared" si="100"/>
        <v>4.5259711075441453</v>
      </c>
      <c r="AN776" s="3">
        <f t="shared" si="101"/>
        <v>9.4E-2</v>
      </c>
      <c r="AO776" s="3">
        <f t="shared" si="102"/>
        <v>0.78849999999999987</v>
      </c>
      <c r="AP776" s="3">
        <f t="shared" si="103"/>
        <v>0.78849999999999987</v>
      </c>
    </row>
    <row r="777" spans="1:42" x14ac:dyDescent="0.25">
      <c r="A777" t="s">
        <v>23</v>
      </c>
      <c r="B777" t="s">
        <v>24</v>
      </c>
      <c r="C777">
        <v>1994</v>
      </c>
      <c r="D777" t="s">
        <v>781</v>
      </c>
      <c r="E777" t="s">
        <v>819</v>
      </c>
      <c r="F777" t="s">
        <v>27</v>
      </c>
      <c r="G777">
        <v>14</v>
      </c>
      <c r="H777">
        <v>532358.5</v>
      </c>
      <c r="I777">
        <v>6192837.7000000002</v>
      </c>
      <c r="J777">
        <v>116.03</v>
      </c>
      <c r="K777">
        <v>-8.57</v>
      </c>
      <c r="L777">
        <v>8.8999999999999996E-2</v>
      </c>
      <c r="M777" t="s">
        <v>265</v>
      </c>
      <c r="N777">
        <v>-999</v>
      </c>
      <c r="O777">
        <v>9.7799999999999994</v>
      </c>
      <c r="P777">
        <v>-999</v>
      </c>
      <c r="Q777">
        <v>-999</v>
      </c>
      <c r="R777">
        <v>-999</v>
      </c>
      <c r="S777">
        <v>-999</v>
      </c>
      <c r="T777">
        <v>-999</v>
      </c>
      <c r="U777">
        <v>-999</v>
      </c>
      <c r="V777" t="s">
        <v>29</v>
      </c>
      <c r="W777" s="1">
        <v>36138</v>
      </c>
      <c r="AH777">
        <v>776</v>
      </c>
      <c r="AI777">
        <f t="shared" si="96"/>
        <v>41.03</v>
      </c>
      <c r="AJ777">
        <f t="shared" si="97"/>
        <v>26.43</v>
      </c>
      <c r="AK777" s="5">
        <f t="shared" si="98"/>
        <v>9.7799999999999994</v>
      </c>
      <c r="AL777" s="3">
        <f t="shared" si="99"/>
        <v>5.6640288924558542</v>
      </c>
      <c r="AM777" s="3">
        <f t="shared" si="100"/>
        <v>4.1159711075441452</v>
      </c>
      <c r="AN777" s="3">
        <f t="shared" si="101"/>
        <v>8.8999999999999996E-2</v>
      </c>
      <c r="AO777" s="3">
        <f t="shared" si="102"/>
        <v>0.78849999999999987</v>
      </c>
      <c r="AP777" s="3">
        <f t="shared" si="103"/>
        <v>0.78849999999999987</v>
      </c>
    </row>
    <row r="778" spans="1:42" x14ac:dyDescent="0.25">
      <c r="A778" t="s">
        <v>23</v>
      </c>
      <c r="B778" t="s">
        <v>24</v>
      </c>
      <c r="C778">
        <v>1994</v>
      </c>
      <c r="D778" t="s">
        <v>781</v>
      </c>
      <c r="E778" t="s">
        <v>820</v>
      </c>
      <c r="F778" t="s">
        <v>27</v>
      </c>
      <c r="G778">
        <v>14</v>
      </c>
      <c r="H778">
        <v>532357.5</v>
      </c>
      <c r="I778">
        <v>6192838.7000000002</v>
      </c>
      <c r="J778">
        <v>114.62</v>
      </c>
      <c r="K778">
        <v>-8.56</v>
      </c>
      <c r="L778">
        <v>0.10199999999999999</v>
      </c>
      <c r="M778" t="s">
        <v>31</v>
      </c>
      <c r="N778">
        <v>-999</v>
      </c>
      <c r="O778">
        <v>10.82</v>
      </c>
      <c r="P778">
        <v>-999</v>
      </c>
      <c r="Q778">
        <v>-999</v>
      </c>
      <c r="R778">
        <v>-999</v>
      </c>
      <c r="S778">
        <v>-999</v>
      </c>
      <c r="T778">
        <v>-999</v>
      </c>
      <c r="U778">
        <v>-999</v>
      </c>
      <c r="V778" t="s">
        <v>29</v>
      </c>
      <c r="W778" s="1">
        <v>36138</v>
      </c>
      <c r="AH778">
        <v>777</v>
      </c>
      <c r="AI778">
        <f t="shared" si="96"/>
        <v>39.620000000000005</v>
      </c>
      <c r="AJ778">
        <f t="shared" si="97"/>
        <v>26.439999999999998</v>
      </c>
      <c r="AK778" s="5">
        <f t="shared" si="98"/>
        <v>10.82</v>
      </c>
      <c r="AL778" s="3">
        <f t="shared" si="99"/>
        <v>5.6640288924558542</v>
      </c>
      <c r="AM778" s="3">
        <f t="shared" si="100"/>
        <v>5.1559711075441461</v>
      </c>
      <c r="AN778" s="3">
        <f t="shared" si="101"/>
        <v>0.10199999999999999</v>
      </c>
      <c r="AO778" s="3">
        <f t="shared" si="102"/>
        <v>0.78849999999999987</v>
      </c>
      <c r="AP778" s="3">
        <f t="shared" si="103"/>
        <v>0.78849999999999987</v>
      </c>
    </row>
    <row r="779" spans="1:42" x14ac:dyDescent="0.25">
      <c r="A779" t="s">
        <v>23</v>
      </c>
      <c r="B779" t="s">
        <v>24</v>
      </c>
      <c r="C779">
        <v>1994</v>
      </c>
      <c r="D779" t="s">
        <v>781</v>
      </c>
      <c r="E779" t="s">
        <v>821</v>
      </c>
      <c r="F779" t="s">
        <v>27</v>
      </c>
      <c r="G779">
        <v>14</v>
      </c>
      <c r="H779">
        <v>532357.5</v>
      </c>
      <c r="I779">
        <v>6192837.7000000002</v>
      </c>
      <c r="J779">
        <v>115.03</v>
      </c>
      <c r="K779">
        <v>-8.9700000000000006</v>
      </c>
      <c r="L779">
        <v>7.8E-2</v>
      </c>
      <c r="M779" t="s">
        <v>28</v>
      </c>
      <c r="N779">
        <v>-999</v>
      </c>
      <c r="O779">
        <v>8.7899999999999991</v>
      </c>
      <c r="P779">
        <v>-999</v>
      </c>
      <c r="Q779">
        <v>-999</v>
      </c>
      <c r="R779">
        <v>-999</v>
      </c>
      <c r="S779">
        <v>-999</v>
      </c>
      <c r="T779">
        <v>-999</v>
      </c>
      <c r="U779">
        <v>-999</v>
      </c>
      <c r="V779" t="s">
        <v>29</v>
      </c>
      <c r="W779" s="1">
        <v>36138</v>
      </c>
      <c r="AH779">
        <v>778</v>
      </c>
      <c r="AI779">
        <f t="shared" si="96"/>
        <v>40.03</v>
      </c>
      <c r="AJ779">
        <f t="shared" si="97"/>
        <v>26.03</v>
      </c>
      <c r="AK779" s="5">
        <f t="shared" si="98"/>
        <v>8.7899999999999991</v>
      </c>
      <c r="AL779" s="3">
        <f t="shared" si="99"/>
        <v>5.6640288924558542</v>
      </c>
      <c r="AM779" s="3">
        <f t="shared" si="100"/>
        <v>3.125971107544145</v>
      </c>
      <c r="AN779" s="3">
        <f t="shared" si="101"/>
        <v>7.8E-2</v>
      </c>
      <c r="AO779" s="3">
        <f t="shared" si="102"/>
        <v>0.78849999999999987</v>
      </c>
      <c r="AP779" s="3">
        <f t="shared" si="103"/>
        <v>0.78849999999999987</v>
      </c>
    </row>
    <row r="780" spans="1:42" x14ac:dyDescent="0.25">
      <c r="A780" t="s">
        <v>23</v>
      </c>
      <c r="B780" t="s">
        <v>24</v>
      </c>
      <c r="C780">
        <v>1994</v>
      </c>
      <c r="D780" t="s">
        <v>781</v>
      </c>
      <c r="E780" t="s">
        <v>822</v>
      </c>
      <c r="F780" t="s">
        <v>27</v>
      </c>
      <c r="G780">
        <v>14</v>
      </c>
      <c r="H780">
        <v>532356.5</v>
      </c>
      <c r="I780">
        <v>6192838.7000000002</v>
      </c>
      <c r="J780">
        <v>113.74</v>
      </c>
      <c r="K780">
        <v>-8.9700000000000006</v>
      </c>
      <c r="L780">
        <v>0.10199999999999999</v>
      </c>
      <c r="M780" t="s">
        <v>33</v>
      </c>
      <c r="N780">
        <v>-999</v>
      </c>
      <c r="O780">
        <v>10.82</v>
      </c>
      <c r="P780">
        <v>-999</v>
      </c>
      <c r="Q780">
        <v>-999</v>
      </c>
      <c r="R780">
        <v>-999</v>
      </c>
      <c r="S780">
        <v>-999</v>
      </c>
      <c r="T780">
        <v>-999</v>
      </c>
      <c r="U780">
        <v>-999</v>
      </c>
      <c r="V780" t="s">
        <v>29</v>
      </c>
      <c r="W780" s="1">
        <v>36138</v>
      </c>
      <c r="AH780">
        <v>779</v>
      </c>
      <c r="AI780">
        <f t="shared" si="96"/>
        <v>38.739999999999995</v>
      </c>
      <c r="AJ780">
        <f t="shared" si="97"/>
        <v>26.03</v>
      </c>
      <c r="AK780" s="5">
        <f t="shared" si="98"/>
        <v>10.82</v>
      </c>
      <c r="AL780" s="3">
        <f t="shared" si="99"/>
        <v>5.6640288924558542</v>
      </c>
      <c r="AM780" s="3">
        <f t="shared" si="100"/>
        <v>5.1559711075441461</v>
      </c>
      <c r="AN780" s="3">
        <f t="shared" si="101"/>
        <v>0.10199999999999999</v>
      </c>
      <c r="AO780" s="3">
        <f t="shared" si="102"/>
        <v>0.78849999999999987</v>
      </c>
      <c r="AP780" s="3">
        <f t="shared" si="103"/>
        <v>0.78849999999999987</v>
      </c>
    </row>
    <row r="781" spans="1:42" x14ac:dyDescent="0.25">
      <c r="A781" t="s">
        <v>23</v>
      </c>
      <c r="B781" t="s">
        <v>24</v>
      </c>
      <c r="C781">
        <v>1994</v>
      </c>
      <c r="D781" t="s">
        <v>781</v>
      </c>
      <c r="E781" t="s">
        <v>823</v>
      </c>
      <c r="F781" t="s">
        <v>27</v>
      </c>
      <c r="G781">
        <v>14</v>
      </c>
      <c r="H781">
        <v>532356.5</v>
      </c>
      <c r="I781">
        <v>6192839.7000000002</v>
      </c>
      <c r="J781">
        <v>112.92</v>
      </c>
      <c r="K781">
        <v>-8.7200000000000006</v>
      </c>
      <c r="L781">
        <v>0.11</v>
      </c>
      <c r="M781" t="s">
        <v>33</v>
      </c>
      <c r="N781">
        <v>-999</v>
      </c>
      <c r="O781">
        <v>11.38</v>
      </c>
      <c r="P781">
        <v>-999</v>
      </c>
      <c r="Q781">
        <v>-999</v>
      </c>
      <c r="R781">
        <v>-999</v>
      </c>
      <c r="S781">
        <v>-999</v>
      </c>
      <c r="T781">
        <v>-999</v>
      </c>
      <c r="U781">
        <v>-999</v>
      </c>
      <c r="V781" t="s">
        <v>29</v>
      </c>
      <c r="W781" s="1">
        <v>36138</v>
      </c>
      <c r="AH781">
        <v>780</v>
      </c>
      <c r="AI781">
        <f t="shared" si="96"/>
        <v>37.92</v>
      </c>
      <c r="AJ781">
        <f t="shared" si="97"/>
        <v>26.28</v>
      </c>
      <c r="AK781" s="5">
        <f t="shared" si="98"/>
        <v>11.38</v>
      </c>
      <c r="AL781" s="3">
        <f t="shared" si="99"/>
        <v>5.6640288924558542</v>
      </c>
      <c r="AM781" s="3">
        <f t="shared" si="100"/>
        <v>5.7159711075441466</v>
      </c>
      <c r="AN781" s="3">
        <f t="shared" si="101"/>
        <v>0.11</v>
      </c>
      <c r="AO781" s="3">
        <f t="shared" si="102"/>
        <v>0.78849999999999987</v>
      </c>
      <c r="AP781" s="3">
        <f t="shared" si="103"/>
        <v>0.78849999999999987</v>
      </c>
    </row>
    <row r="782" spans="1:42" x14ac:dyDescent="0.25">
      <c r="A782" t="s">
        <v>23</v>
      </c>
      <c r="B782" t="s">
        <v>24</v>
      </c>
      <c r="C782">
        <v>1994</v>
      </c>
      <c r="D782" t="s">
        <v>781</v>
      </c>
      <c r="E782" t="s">
        <v>824</v>
      </c>
      <c r="F782" t="s">
        <v>27</v>
      </c>
      <c r="G782">
        <v>14</v>
      </c>
      <c r="H782">
        <v>532355.5</v>
      </c>
      <c r="I782">
        <v>6192839.7000000002</v>
      </c>
      <c r="J782">
        <v>112.29</v>
      </c>
      <c r="K782">
        <v>-9.2899999999999991</v>
      </c>
      <c r="L782">
        <v>0.09</v>
      </c>
      <c r="M782" t="s">
        <v>33</v>
      </c>
      <c r="N782">
        <v>-999</v>
      </c>
      <c r="O782">
        <v>9.86</v>
      </c>
      <c r="P782">
        <v>-999</v>
      </c>
      <c r="Q782">
        <v>-999</v>
      </c>
      <c r="R782">
        <v>-999</v>
      </c>
      <c r="S782">
        <v>-999</v>
      </c>
      <c r="T782">
        <v>-999</v>
      </c>
      <c r="U782">
        <v>-999</v>
      </c>
      <c r="V782" t="s">
        <v>29</v>
      </c>
      <c r="W782" s="1">
        <v>36138</v>
      </c>
      <c r="AH782">
        <v>781</v>
      </c>
      <c r="AI782">
        <f t="shared" si="96"/>
        <v>37.290000000000006</v>
      </c>
      <c r="AJ782">
        <f t="shared" si="97"/>
        <v>25.71</v>
      </c>
      <c r="AK782" s="5">
        <f t="shared" si="98"/>
        <v>9.86</v>
      </c>
      <c r="AL782" s="3">
        <f t="shared" si="99"/>
        <v>5.6640288924558542</v>
      </c>
      <c r="AM782" s="3">
        <f t="shared" si="100"/>
        <v>4.1959711075441453</v>
      </c>
      <c r="AN782" s="3">
        <f t="shared" si="101"/>
        <v>0.09</v>
      </c>
      <c r="AO782" s="3">
        <f t="shared" si="102"/>
        <v>0.78849999999999987</v>
      </c>
      <c r="AP782" s="3">
        <f t="shared" si="103"/>
        <v>0.78849999999999987</v>
      </c>
    </row>
    <row r="783" spans="1:42" x14ac:dyDescent="0.25">
      <c r="A783" t="s">
        <v>23</v>
      </c>
      <c r="B783" t="s">
        <v>24</v>
      </c>
      <c r="C783">
        <v>1994</v>
      </c>
      <c r="D783" t="s">
        <v>781</v>
      </c>
      <c r="E783" t="s">
        <v>825</v>
      </c>
      <c r="F783" t="s">
        <v>27</v>
      </c>
      <c r="G783">
        <v>14</v>
      </c>
      <c r="H783">
        <v>532355.5</v>
      </c>
      <c r="I783">
        <v>6192838.7000000002</v>
      </c>
      <c r="J783">
        <v>112.69</v>
      </c>
      <c r="K783">
        <v>-9.7200000000000006</v>
      </c>
      <c r="L783">
        <v>0.14699999999999999</v>
      </c>
      <c r="M783" t="s">
        <v>31</v>
      </c>
      <c r="N783">
        <v>-999</v>
      </c>
      <c r="O783">
        <v>13.31</v>
      </c>
      <c r="P783">
        <v>-999</v>
      </c>
      <c r="Q783">
        <v>-999</v>
      </c>
      <c r="R783">
        <v>-999</v>
      </c>
      <c r="S783">
        <v>-999</v>
      </c>
      <c r="T783">
        <v>-999</v>
      </c>
      <c r="U783">
        <v>-999</v>
      </c>
      <c r="V783" t="s">
        <v>29</v>
      </c>
      <c r="W783" s="1">
        <v>36138</v>
      </c>
      <c r="AH783">
        <v>782</v>
      </c>
      <c r="AI783">
        <f t="shared" si="96"/>
        <v>37.69</v>
      </c>
      <c r="AJ783">
        <f t="shared" si="97"/>
        <v>25.28</v>
      </c>
      <c r="AK783" s="5">
        <f t="shared" si="98"/>
        <v>13.31</v>
      </c>
      <c r="AL783" s="3">
        <f t="shared" si="99"/>
        <v>5.6640288924558542</v>
      </c>
      <c r="AM783" s="3">
        <f t="shared" si="100"/>
        <v>7.6459711075441463</v>
      </c>
      <c r="AN783" s="3">
        <f t="shared" si="101"/>
        <v>0.14699999999999999</v>
      </c>
      <c r="AO783" s="3">
        <f t="shared" si="102"/>
        <v>0.78849999999999987</v>
      </c>
      <c r="AP783" s="3">
        <f t="shared" si="103"/>
        <v>0.78849999999999987</v>
      </c>
    </row>
    <row r="784" spans="1:42" x14ac:dyDescent="0.25">
      <c r="A784" t="s">
        <v>23</v>
      </c>
      <c r="B784" t="s">
        <v>24</v>
      </c>
      <c r="C784">
        <v>1994</v>
      </c>
      <c r="D784" t="s">
        <v>781</v>
      </c>
      <c r="E784" t="s">
        <v>826</v>
      </c>
      <c r="F784" t="s">
        <v>27</v>
      </c>
      <c r="G784">
        <v>14</v>
      </c>
      <c r="H784">
        <v>532355.5</v>
      </c>
      <c r="I784">
        <v>6192840.7000000002</v>
      </c>
      <c r="J784">
        <v>111.4</v>
      </c>
      <c r="K784">
        <v>-8.82</v>
      </c>
      <c r="L784">
        <v>5.7000000000000002E-2</v>
      </c>
      <c r="M784" t="s">
        <v>28</v>
      </c>
      <c r="N784">
        <v>-999</v>
      </c>
      <c r="O784">
        <v>6.63</v>
      </c>
      <c r="P784">
        <v>-999</v>
      </c>
      <c r="Q784">
        <v>-999</v>
      </c>
      <c r="R784">
        <v>-999</v>
      </c>
      <c r="S784">
        <v>-999</v>
      </c>
      <c r="T784">
        <v>-999</v>
      </c>
      <c r="U784">
        <v>-999</v>
      </c>
      <c r="V784" t="s">
        <v>29</v>
      </c>
      <c r="W784" s="1">
        <v>36138</v>
      </c>
      <c r="AH784">
        <v>783</v>
      </c>
      <c r="AI784">
        <f t="shared" si="96"/>
        <v>36.400000000000006</v>
      </c>
      <c r="AJ784">
        <f t="shared" si="97"/>
        <v>26.18</v>
      </c>
      <c r="AK784" s="5">
        <f t="shared" si="98"/>
        <v>6.63</v>
      </c>
      <c r="AL784" s="3">
        <f t="shared" si="99"/>
        <v>5.6640288924558542</v>
      </c>
      <c r="AM784" s="3">
        <f t="shared" si="100"/>
        <v>0.96597110754414572</v>
      </c>
      <c r="AN784" s="3">
        <f t="shared" si="101"/>
        <v>5.7000000000000002E-2</v>
      </c>
      <c r="AO784" s="3">
        <f t="shared" si="102"/>
        <v>0.78849999999999987</v>
      </c>
      <c r="AP784" s="3">
        <f t="shared" si="103"/>
        <v>0.78849999999999987</v>
      </c>
    </row>
    <row r="785" spans="1:42" x14ac:dyDescent="0.25">
      <c r="A785" t="s">
        <v>23</v>
      </c>
      <c r="B785" t="s">
        <v>24</v>
      </c>
      <c r="C785">
        <v>1994</v>
      </c>
      <c r="D785" t="s">
        <v>781</v>
      </c>
      <c r="E785" t="s">
        <v>827</v>
      </c>
      <c r="F785" t="s">
        <v>27</v>
      </c>
      <c r="G785">
        <v>14</v>
      </c>
      <c r="H785">
        <v>532354.5</v>
      </c>
      <c r="I785">
        <v>6192840.7000000002</v>
      </c>
      <c r="J785">
        <v>111.34</v>
      </c>
      <c r="K785">
        <v>-8.92</v>
      </c>
      <c r="L785">
        <v>0.128</v>
      </c>
      <c r="M785" t="s">
        <v>31</v>
      </c>
      <c r="N785">
        <v>-999</v>
      </c>
      <c r="O785">
        <v>12.47</v>
      </c>
      <c r="P785">
        <v>-999</v>
      </c>
      <c r="Q785">
        <v>-999</v>
      </c>
      <c r="R785">
        <v>-999</v>
      </c>
      <c r="S785">
        <v>-999</v>
      </c>
      <c r="T785">
        <v>-999</v>
      </c>
      <c r="U785">
        <v>-999</v>
      </c>
      <c r="V785" t="s">
        <v>29</v>
      </c>
      <c r="W785" s="1">
        <v>36138</v>
      </c>
      <c r="AH785">
        <v>784</v>
      </c>
      <c r="AI785">
        <f t="shared" si="96"/>
        <v>36.340000000000003</v>
      </c>
      <c r="AJ785">
        <f t="shared" si="97"/>
        <v>26.08</v>
      </c>
      <c r="AK785" s="5">
        <f t="shared" si="98"/>
        <v>12.47</v>
      </c>
      <c r="AL785" s="3">
        <f t="shared" si="99"/>
        <v>5.6640288924558542</v>
      </c>
      <c r="AM785" s="3">
        <f t="shared" si="100"/>
        <v>6.8059711075441465</v>
      </c>
      <c r="AN785" s="3">
        <f t="shared" si="101"/>
        <v>0.128</v>
      </c>
      <c r="AO785" s="3">
        <f t="shared" si="102"/>
        <v>0.78849999999999987</v>
      </c>
      <c r="AP785" s="3">
        <f t="shared" si="103"/>
        <v>0.78849999999999987</v>
      </c>
    </row>
    <row r="786" spans="1:42" x14ac:dyDescent="0.25">
      <c r="A786" t="s">
        <v>23</v>
      </c>
      <c r="B786" t="s">
        <v>24</v>
      </c>
      <c r="C786">
        <v>1994</v>
      </c>
      <c r="D786" t="s">
        <v>781</v>
      </c>
      <c r="E786" t="s">
        <v>828</v>
      </c>
      <c r="F786" t="s">
        <v>27</v>
      </c>
      <c r="G786">
        <v>14</v>
      </c>
      <c r="H786">
        <v>532354.5</v>
      </c>
      <c r="I786">
        <v>6192839.7000000002</v>
      </c>
      <c r="J786">
        <v>111.92</v>
      </c>
      <c r="K786">
        <v>-9.56</v>
      </c>
      <c r="L786">
        <v>6.3E-2</v>
      </c>
      <c r="M786" t="s">
        <v>28</v>
      </c>
      <c r="N786">
        <v>-999</v>
      </c>
      <c r="O786">
        <v>7.29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 t="s">
        <v>29</v>
      </c>
      <c r="W786" s="1">
        <v>36138</v>
      </c>
      <c r="AH786">
        <v>785</v>
      </c>
      <c r="AI786">
        <f t="shared" si="96"/>
        <v>36.92</v>
      </c>
      <c r="AJ786">
        <f t="shared" si="97"/>
        <v>25.439999999999998</v>
      </c>
      <c r="AK786" s="5">
        <f t="shared" si="98"/>
        <v>7.29</v>
      </c>
      <c r="AL786" s="3">
        <f t="shared" si="99"/>
        <v>5.6640288924558542</v>
      </c>
      <c r="AM786" s="3">
        <f t="shared" si="100"/>
        <v>1.6259711075441459</v>
      </c>
      <c r="AN786" s="3">
        <f t="shared" si="101"/>
        <v>6.3E-2</v>
      </c>
      <c r="AO786" s="3">
        <f t="shared" si="102"/>
        <v>0.78849999999999987</v>
      </c>
      <c r="AP786" s="3">
        <f t="shared" si="103"/>
        <v>0.78849999999999987</v>
      </c>
    </row>
    <row r="787" spans="1:42" x14ac:dyDescent="0.25">
      <c r="A787" t="s">
        <v>23</v>
      </c>
      <c r="B787" t="s">
        <v>24</v>
      </c>
      <c r="C787">
        <v>1994</v>
      </c>
      <c r="D787" t="s">
        <v>781</v>
      </c>
      <c r="E787" t="s">
        <v>829</v>
      </c>
      <c r="F787" t="s">
        <v>27</v>
      </c>
      <c r="G787">
        <v>14</v>
      </c>
      <c r="H787">
        <v>532354.5</v>
      </c>
      <c r="I787">
        <v>6192839.7000000002</v>
      </c>
      <c r="J787">
        <v>111.41</v>
      </c>
      <c r="K787">
        <v>-9.6999999999999993</v>
      </c>
      <c r="L787">
        <v>0.09</v>
      </c>
      <c r="M787" t="s">
        <v>265</v>
      </c>
      <c r="N787">
        <v>-999</v>
      </c>
      <c r="O787">
        <v>9.86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 t="s">
        <v>29</v>
      </c>
      <c r="W787" s="1">
        <v>36138</v>
      </c>
      <c r="AH787">
        <v>786</v>
      </c>
      <c r="AI787">
        <f t="shared" si="96"/>
        <v>36.409999999999997</v>
      </c>
      <c r="AJ787">
        <f t="shared" si="97"/>
        <v>25.3</v>
      </c>
      <c r="AK787" s="5">
        <f t="shared" si="98"/>
        <v>9.86</v>
      </c>
      <c r="AL787" s="3">
        <f t="shared" si="99"/>
        <v>5.6640288924558542</v>
      </c>
      <c r="AM787" s="3">
        <f t="shared" si="100"/>
        <v>4.1959711075441453</v>
      </c>
      <c r="AN787" s="3">
        <f t="shared" si="101"/>
        <v>0.09</v>
      </c>
      <c r="AO787" s="3">
        <f t="shared" si="102"/>
        <v>0.78849999999999987</v>
      </c>
      <c r="AP787" s="3">
        <f t="shared" si="103"/>
        <v>0.78849999999999987</v>
      </c>
    </row>
    <row r="788" spans="1:42" x14ac:dyDescent="0.25">
      <c r="A788" t="s">
        <v>23</v>
      </c>
      <c r="B788" t="s">
        <v>24</v>
      </c>
      <c r="C788">
        <v>1994</v>
      </c>
      <c r="D788" t="s">
        <v>781</v>
      </c>
      <c r="E788" t="s">
        <v>830</v>
      </c>
      <c r="F788" t="s">
        <v>27</v>
      </c>
      <c r="G788">
        <v>14</v>
      </c>
      <c r="H788">
        <v>532349.5</v>
      </c>
      <c r="I788">
        <v>6192836.7000000002</v>
      </c>
      <c r="J788">
        <v>110.23</v>
      </c>
      <c r="K788">
        <v>-15.6</v>
      </c>
      <c r="L788">
        <v>0.14299999999999999</v>
      </c>
      <c r="M788" t="s">
        <v>33</v>
      </c>
      <c r="N788">
        <v>-999</v>
      </c>
      <c r="O788">
        <v>13.16</v>
      </c>
      <c r="P788">
        <v>-999</v>
      </c>
      <c r="Q788">
        <v>-999</v>
      </c>
      <c r="R788">
        <v>-999</v>
      </c>
      <c r="S788">
        <v>-999</v>
      </c>
      <c r="T788">
        <v>-999</v>
      </c>
      <c r="U788">
        <v>-999</v>
      </c>
      <c r="V788" t="s">
        <v>29</v>
      </c>
      <c r="W788" s="1">
        <v>36138</v>
      </c>
      <c r="AH788">
        <v>787</v>
      </c>
      <c r="AI788">
        <f t="shared" si="96"/>
        <v>35.230000000000004</v>
      </c>
      <c r="AJ788">
        <f t="shared" si="97"/>
        <v>19.399999999999999</v>
      </c>
      <c r="AK788" s="5">
        <f t="shared" si="98"/>
        <v>13.16</v>
      </c>
      <c r="AL788" s="3">
        <f t="shared" si="99"/>
        <v>5.6640288924558542</v>
      </c>
      <c r="AM788" s="3">
        <f t="shared" si="100"/>
        <v>7.495971107544146</v>
      </c>
      <c r="AN788" s="3">
        <f t="shared" si="101"/>
        <v>0.14299999999999999</v>
      </c>
      <c r="AO788" s="3">
        <f t="shared" si="102"/>
        <v>0.78849999999999987</v>
      </c>
      <c r="AP788" s="3">
        <f t="shared" si="103"/>
        <v>0.78849999999999987</v>
      </c>
    </row>
    <row r="789" spans="1:42" x14ac:dyDescent="0.25">
      <c r="A789" t="s">
        <v>23</v>
      </c>
      <c r="B789" t="s">
        <v>24</v>
      </c>
      <c r="C789">
        <v>1994</v>
      </c>
      <c r="D789" t="s">
        <v>715</v>
      </c>
      <c r="E789" t="s">
        <v>831</v>
      </c>
      <c r="F789" t="s">
        <v>27</v>
      </c>
      <c r="G789">
        <v>14</v>
      </c>
      <c r="H789">
        <v>532350.5</v>
      </c>
      <c r="I789">
        <v>6192837.7000000002</v>
      </c>
      <c r="J789">
        <v>110.32</v>
      </c>
      <c r="K789">
        <v>-14.59</v>
      </c>
      <c r="L789">
        <v>4.8000000000000001E-2</v>
      </c>
      <c r="M789" t="s">
        <v>28</v>
      </c>
      <c r="N789">
        <v>5.23</v>
      </c>
      <c r="O789">
        <v>5.59</v>
      </c>
      <c r="P789">
        <v>0</v>
      </c>
      <c r="Q789">
        <v>0.1</v>
      </c>
      <c r="R789">
        <v>-999</v>
      </c>
      <c r="S789">
        <v>-999</v>
      </c>
      <c r="T789">
        <v>-999</v>
      </c>
      <c r="U789">
        <v>-999</v>
      </c>
      <c r="V789" t="s">
        <v>29</v>
      </c>
      <c r="W789" s="1">
        <v>36138</v>
      </c>
      <c r="AH789">
        <v>788</v>
      </c>
      <c r="AI789">
        <f t="shared" si="96"/>
        <v>35.319999999999993</v>
      </c>
      <c r="AJ789">
        <f t="shared" si="97"/>
        <v>20.41</v>
      </c>
      <c r="AK789" s="5">
        <f t="shared" si="98"/>
        <v>5.23</v>
      </c>
      <c r="AL789" s="3">
        <f t="shared" si="99"/>
        <v>5.1300000000000008</v>
      </c>
      <c r="AM789" s="3">
        <f t="shared" si="100"/>
        <v>9.9999999999999645E-2</v>
      </c>
      <c r="AN789" s="3">
        <f t="shared" si="101"/>
        <v>4.8000000000000001E-2</v>
      </c>
      <c r="AO789" s="3">
        <f t="shared" si="102"/>
        <v>0.78849999999999987</v>
      </c>
      <c r="AP789" s="3">
        <f t="shared" si="103"/>
        <v>0.78849999999999987</v>
      </c>
    </row>
    <row r="790" spans="1:42" x14ac:dyDescent="0.25">
      <c r="A790" t="s">
        <v>23</v>
      </c>
      <c r="B790" t="s">
        <v>24</v>
      </c>
      <c r="C790">
        <v>1994</v>
      </c>
      <c r="D790" t="s">
        <v>715</v>
      </c>
      <c r="E790" t="s">
        <v>832</v>
      </c>
      <c r="F790" t="s">
        <v>27</v>
      </c>
      <c r="G790">
        <v>14</v>
      </c>
      <c r="H790">
        <v>532350.5</v>
      </c>
      <c r="I790">
        <v>6192836.7000000002</v>
      </c>
      <c r="J790">
        <v>110.6</v>
      </c>
      <c r="K790">
        <v>-14.89</v>
      </c>
      <c r="L790">
        <v>0.123</v>
      </c>
      <c r="M790" t="s">
        <v>33</v>
      </c>
      <c r="N790">
        <v>12.99</v>
      </c>
      <c r="O790">
        <v>12.19</v>
      </c>
      <c r="P790">
        <v>-999</v>
      </c>
      <c r="Q790">
        <v>-999</v>
      </c>
      <c r="R790">
        <v>-999</v>
      </c>
      <c r="S790">
        <v>-999</v>
      </c>
      <c r="T790">
        <v>-999</v>
      </c>
      <c r="U790">
        <v>-999</v>
      </c>
      <c r="V790" t="s">
        <v>29</v>
      </c>
      <c r="W790" s="1">
        <v>36138</v>
      </c>
      <c r="AH790">
        <v>789</v>
      </c>
      <c r="AI790">
        <f t="shared" si="96"/>
        <v>35.599999999999994</v>
      </c>
      <c r="AJ790">
        <f t="shared" si="97"/>
        <v>20.11</v>
      </c>
      <c r="AK790" s="5">
        <f t="shared" si="98"/>
        <v>12.99</v>
      </c>
      <c r="AL790" s="3">
        <f t="shared" si="99"/>
        <v>5.6640288924558542</v>
      </c>
      <c r="AM790" s="3">
        <f t="shared" si="100"/>
        <v>7.325971107544146</v>
      </c>
      <c r="AN790" s="3">
        <f t="shared" si="101"/>
        <v>0.123</v>
      </c>
      <c r="AO790" s="3">
        <f t="shared" si="102"/>
        <v>0.78849999999999987</v>
      </c>
      <c r="AP790" s="3">
        <f t="shared" si="103"/>
        <v>0.78849999999999987</v>
      </c>
    </row>
    <row r="791" spans="1:42" x14ac:dyDescent="0.25">
      <c r="A791" t="s">
        <v>23</v>
      </c>
      <c r="B791" t="s">
        <v>24</v>
      </c>
      <c r="C791">
        <v>1994</v>
      </c>
      <c r="D791" t="s">
        <v>715</v>
      </c>
      <c r="E791" t="s">
        <v>833</v>
      </c>
      <c r="F791" t="s">
        <v>27</v>
      </c>
      <c r="G791">
        <v>14</v>
      </c>
      <c r="H791">
        <v>532350.5</v>
      </c>
      <c r="I791">
        <v>6192836.7000000002</v>
      </c>
      <c r="J791">
        <v>110.6</v>
      </c>
      <c r="K791">
        <v>-14.89</v>
      </c>
      <c r="L791">
        <v>0.10199999999999999</v>
      </c>
      <c r="M791" t="s">
        <v>265</v>
      </c>
      <c r="N791">
        <v>-999</v>
      </c>
      <c r="O791">
        <v>10.82</v>
      </c>
      <c r="P791">
        <v>-999</v>
      </c>
      <c r="Q791">
        <v>-999</v>
      </c>
      <c r="R791">
        <v>-999</v>
      </c>
      <c r="S791">
        <v>-999</v>
      </c>
      <c r="T791">
        <v>-999</v>
      </c>
      <c r="U791">
        <v>-999</v>
      </c>
      <c r="V791" t="s">
        <v>29</v>
      </c>
      <c r="W791" s="1">
        <v>36138</v>
      </c>
      <c r="AH791">
        <v>790</v>
      </c>
      <c r="AI791">
        <f t="shared" si="96"/>
        <v>35.599999999999994</v>
      </c>
      <c r="AJ791">
        <f t="shared" si="97"/>
        <v>20.11</v>
      </c>
      <c r="AK791" s="5">
        <f t="shared" si="98"/>
        <v>10.82</v>
      </c>
      <c r="AL791" s="3">
        <f t="shared" si="99"/>
        <v>5.6640288924558542</v>
      </c>
      <c r="AM791" s="3">
        <f t="shared" si="100"/>
        <v>5.1559711075441461</v>
      </c>
      <c r="AN791" s="3">
        <f t="shared" si="101"/>
        <v>0.10199999999999999</v>
      </c>
      <c r="AO791" s="3">
        <f t="shared" si="102"/>
        <v>0.78849999999999987</v>
      </c>
      <c r="AP791" s="3">
        <f t="shared" si="103"/>
        <v>0.78849999999999987</v>
      </c>
    </row>
    <row r="792" spans="1:42" x14ac:dyDescent="0.25">
      <c r="A792" t="s">
        <v>23</v>
      </c>
      <c r="B792" t="s">
        <v>24</v>
      </c>
      <c r="C792">
        <v>1994</v>
      </c>
      <c r="D792" t="s">
        <v>715</v>
      </c>
      <c r="E792" t="s">
        <v>834</v>
      </c>
      <c r="F792" t="s">
        <v>27</v>
      </c>
      <c r="G792">
        <v>14</v>
      </c>
      <c r="H792">
        <v>532351.5</v>
      </c>
      <c r="I792">
        <v>6192839.7000000002</v>
      </c>
      <c r="J792">
        <v>110.01</v>
      </c>
      <c r="K792">
        <v>-12.12</v>
      </c>
      <c r="L792">
        <v>9.6000000000000002E-2</v>
      </c>
      <c r="M792" t="s">
        <v>33</v>
      </c>
      <c r="N792">
        <v>-999</v>
      </c>
      <c r="O792">
        <v>10.35</v>
      </c>
      <c r="P792">
        <v>-999</v>
      </c>
      <c r="Q792">
        <v>-999</v>
      </c>
      <c r="R792">
        <v>-999</v>
      </c>
      <c r="S792">
        <v>-999</v>
      </c>
      <c r="T792">
        <v>-999</v>
      </c>
      <c r="U792">
        <v>-999</v>
      </c>
      <c r="V792" t="s">
        <v>29</v>
      </c>
      <c r="W792" s="1">
        <v>36138</v>
      </c>
      <c r="AH792">
        <v>791</v>
      </c>
      <c r="AI792">
        <f t="shared" si="96"/>
        <v>35.010000000000005</v>
      </c>
      <c r="AJ792">
        <f t="shared" si="97"/>
        <v>22.880000000000003</v>
      </c>
      <c r="AK792" s="5">
        <f t="shared" si="98"/>
        <v>10.35</v>
      </c>
      <c r="AL792" s="3">
        <f t="shared" si="99"/>
        <v>5.6640288924558542</v>
      </c>
      <c r="AM792" s="3">
        <f t="shared" si="100"/>
        <v>4.6859711075441455</v>
      </c>
      <c r="AN792" s="3">
        <f t="shared" si="101"/>
        <v>9.6000000000000002E-2</v>
      </c>
      <c r="AO792" s="3">
        <f t="shared" si="102"/>
        <v>0.78849999999999987</v>
      </c>
      <c r="AP792" s="3">
        <f t="shared" si="103"/>
        <v>0.78849999999999987</v>
      </c>
    </row>
    <row r="793" spans="1:42" x14ac:dyDescent="0.25">
      <c r="A793" t="s">
        <v>23</v>
      </c>
      <c r="B793" t="s">
        <v>24</v>
      </c>
      <c r="C793">
        <v>1994</v>
      </c>
      <c r="D793" t="s">
        <v>715</v>
      </c>
      <c r="E793" t="s">
        <v>835</v>
      </c>
      <c r="F793" t="s">
        <v>27</v>
      </c>
      <c r="G793">
        <v>14</v>
      </c>
      <c r="H793">
        <v>532351.5</v>
      </c>
      <c r="I793">
        <v>6192838.7000000002</v>
      </c>
      <c r="J793">
        <v>110.39</v>
      </c>
      <c r="K793">
        <v>-12.36</v>
      </c>
      <c r="L793">
        <v>0.13300000000000001</v>
      </c>
      <c r="M793" t="s">
        <v>33</v>
      </c>
      <c r="N793">
        <v>-999</v>
      </c>
      <c r="O793">
        <v>12.72</v>
      </c>
      <c r="P793">
        <v>-999</v>
      </c>
      <c r="Q793">
        <v>-999</v>
      </c>
      <c r="R793">
        <v>-999</v>
      </c>
      <c r="S793">
        <v>-999</v>
      </c>
      <c r="T793">
        <v>-999</v>
      </c>
      <c r="U793">
        <v>-999</v>
      </c>
      <c r="V793" t="s">
        <v>29</v>
      </c>
      <c r="W793" s="1">
        <v>36138</v>
      </c>
      <c r="AH793">
        <v>792</v>
      </c>
      <c r="AI793">
        <f t="shared" si="96"/>
        <v>35.39</v>
      </c>
      <c r="AJ793">
        <f t="shared" si="97"/>
        <v>22.64</v>
      </c>
      <c r="AK793" s="5">
        <f t="shared" si="98"/>
        <v>12.72</v>
      </c>
      <c r="AL793" s="3">
        <f t="shared" si="99"/>
        <v>5.6640288924558542</v>
      </c>
      <c r="AM793" s="3">
        <f t="shared" si="100"/>
        <v>7.0559711075441465</v>
      </c>
      <c r="AN793" s="3">
        <f t="shared" si="101"/>
        <v>0.13300000000000001</v>
      </c>
      <c r="AO793" s="3">
        <f t="shared" si="102"/>
        <v>0.78849999999999987</v>
      </c>
      <c r="AP793" s="3">
        <f t="shared" si="103"/>
        <v>0.78849999999999987</v>
      </c>
    </row>
    <row r="794" spans="1:42" x14ac:dyDescent="0.25">
      <c r="A794" t="s">
        <v>23</v>
      </c>
      <c r="B794" t="s">
        <v>24</v>
      </c>
      <c r="C794">
        <v>1994</v>
      </c>
      <c r="D794" t="s">
        <v>715</v>
      </c>
      <c r="E794" t="s">
        <v>836</v>
      </c>
      <c r="F794" t="s">
        <v>27</v>
      </c>
      <c r="G794">
        <v>14</v>
      </c>
      <c r="H794">
        <v>532351.5</v>
      </c>
      <c r="I794">
        <v>6192837.7000000002</v>
      </c>
      <c r="J794">
        <v>110.66</v>
      </c>
      <c r="K794">
        <v>-13.62</v>
      </c>
      <c r="L794">
        <v>3.2000000000000001E-2</v>
      </c>
      <c r="M794" t="s">
        <v>28</v>
      </c>
      <c r="N794">
        <v>3.1</v>
      </c>
      <c r="O794">
        <v>3.58</v>
      </c>
      <c r="P794">
        <v>0</v>
      </c>
      <c r="Q794">
        <v>0.3</v>
      </c>
      <c r="R794">
        <v>-999</v>
      </c>
      <c r="S794">
        <v>-999</v>
      </c>
      <c r="T794">
        <v>-999</v>
      </c>
      <c r="U794">
        <v>-999</v>
      </c>
      <c r="V794" t="s">
        <v>29</v>
      </c>
      <c r="W794" s="1">
        <v>36138</v>
      </c>
      <c r="AH794">
        <v>793</v>
      </c>
      <c r="AI794">
        <f t="shared" si="96"/>
        <v>35.659999999999997</v>
      </c>
      <c r="AJ794">
        <f t="shared" si="97"/>
        <v>21.380000000000003</v>
      </c>
      <c r="AK794" s="5">
        <f t="shared" si="98"/>
        <v>3.1</v>
      </c>
      <c r="AL794" s="3">
        <f t="shared" si="99"/>
        <v>2.8000000000000003</v>
      </c>
      <c r="AM794" s="3">
        <f t="shared" si="100"/>
        <v>0.29999999999999982</v>
      </c>
      <c r="AN794" s="3">
        <f t="shared" si="101"/>
        <v>3.2000000000000001E-2</v>
      </c>
      <c r="AO794" s="3">
        <f t="shared" si="102"/>
        <v>0.78849999999999987</v>
      </c>
      <c r="AP794" s="3">
        <f t="shared" si="103"/>
        <v>0.78849999999999987</v>
      </c>
    </row>
    <row r="795" spans="1:42" x14ac:dyDescent="0.25">
      <c r="A795" t="s">
        <v>23</v>
      </c>
      <c r="B795" t="s">
        <v>24</v>
      </c>
      <c r="C795">
        <v>1994</v>
      </c>
      <c r="D795" t="s">
        <v>715</v>
      </c>
      <c r="E795" t="s">
        <v>837</v>
      </c>
      <c r="F795" t="s">
        <v>27</v>
      </c>
      <c r="G795">
        <v>14</v>
      </c>
      <c r="H795">
        <v>532351.5</v>
      </c>
      <c r="I795">
        <v>6192838.7000000002</v>
      </c>
      <c r="J795">
        <v>110.18</v>
      </c>
      <c r="K795">
        <v>-13.13</v>
      </c>
      <c r="L795">
        <v>0.112</v>
      </c>
      <c r="M795" t="s">
        <v>33</v>
      </c>
      <c r="N795">
        <v>-999</v>
      </c>
      <c r="O795">
        <v>11.52</v>
      </c>
      <c r="P795">
        <v>-999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 t="s">
        <v>29</v>
      </c>
      <c r="W795" s="1">
        <v>36138</v>
      </c>
      <c r="AH795">
        <v>794</v>
      </c>
      <c r="AI795">
        <f t="shared" si="96"/>
        <v>35.180000000000007</v>
      </c>
      <c r="AJ795">
        <f t="shared" si="97"/>
        <v>21.869999999999997</v>
      </c>
      <c r="AK795" s="5">
        <f t="shared" si="98"/>
        <v>11.52</v>
      </c>
      <c r="AL795" s="3">
        <f t="shared" si="99"/>
        <v>5.6640288924558542</v>
      </c>
      <c r="AM795" s="3">
        <f t="shared" si="100"/>
        <v>5.8559711075441454</v>
      </c>
      <c r="AN795" s="3">
        <f t="shared" si="101"/>
        <v>0.112</v>
      </c>
      <c r="AO795" s="3">
        <f t="shared" si="102"/>
        <v>0.78849999999999987</v>
      </c>
      <c r="AP795" s="3">
        <f t="shared" si="103"/>
        <v>0.78849999999999987</v>
      </c>
    </row>
    <row r="796" spans="1:42" x14ac:dyDescent="0.25">
      <c r="A796" t="s">
        <v>23</v>
      </c>
      <c r="B796" t="s">
        <v>24</v>
      </c>
      <c r="C796">
        <v>1994</v>
      </c>
      <c r="D796" t="s">
        <v>715</v>
      </c>
      <c r="E796" t="s">
        <v>838</v>
      </c>
      <c r="F796" t="s">
        <v>27</v>
      </c>
      <c r="G796">
        <v>14</v>
      </c>
      <c r="H796">
        <v>532351.5</v>
      </c>
      <c r="I796">
        <v>6192836.7000000002</v>
      </c>
      <c r="J796">
        <v>111.38</v>
      </c>
      <c r="K796">
        <v>-14.07</v>
      </c>
      <c r="L796">
        <v>0.129</v>
      </c>
      <c r="M796" t="s">
        <v>33</v>
      </c>
      <c r="N796">
        <v>-999</v>
      </c>
      <c r="O796">
        <v>12.52</v>
      </c>
      <c r="P796">
        <v>-999</v>
      </c>
      <c r="Q796">
        <v>-999</v>
      </c>
      <c r="R796">
        <v>-999</v>
      </c>
      <c r="S796">
        <v>-999</v>
      </c>
      <c r="T796">
        <v>-999</v>
      </c>
      <c r="U796">
        <v>-999</v>
      </c>
      <c r="V796" t="s">
        <v>29</v>
      </c>
      <c r="W796" s="1">
        <v>36138</v>
      </c>
      <c r="AH796">
        <v>795</v>
      </c>
      <c r="AI796">
        <f t="shared" si="96"/>
        <v>36.379999999999995</v>
      </c>
      <c r="AJ796">
        <f t="shared" si="97"/>
        <v>20.93</v>
      </c>
      <c r="AK796" s="5">
        <f t="shared" si="98"/>
        <v>12.52</v>
      </c>
      <c r="AL796" s="3">
        <f t="shared" si="99"/>
        <v>5.6640288924558542</v>
      </c>
      <c r="AM796" s="3">
        <f t="shared" si="100"/>
        <v>6.8559711075441454</v>
      </c>
      <c r="AN796" s="3">
        <f t="shared" si="101"/>
        <v>0.129</v>
      </c>
      <c r="AO796" s="3">
        <f t="shared" si="102"/>
        <v>0.78849999999999987</v>
      </c>
      <c r="AP796" s="3">
        <f t="shared" si="103"/>
        <v>0.78849999999999987</v>
      </c>
    </row>
    <row r="797" spans="1:42" x14ac:dyDescent="0.25">
      <c r="A797" t="s">
        <v>23</v>
      </c>
      <c r="B797" t="s">
        <v>24</v>
      </c>
      <c r="C797">
        <v>1994</v>
      </c>
      <c r="D797" t="s">
        <v>715</v>
      </c>
      <c r="E797" t="s">
        <v>839</v>
      </c>
      <c r="F797" t="s">
        <v>27</v>
      </c>
      <c r="G797">
        <v>14</v>
      </c>
      <c r="H797">
        <v>532349.5</v>
      </c>
      <c r="I797">
        <v>6192836.7000000002</v>
      </c>
      <c r="J797">
        <v>110.15</v>
      </c>
      <c r="K797">
        <v>-15.53</v>
      </c>
      <c r="L797">
        <v>9.6000000000000002E-2</v>
      </c>
      <c r="M797" t="s">
        <v>265</v>
      </c>
      <c r="N797">
        <v>-999</v>
      </c>
      <c r="O797">
        <v>10.35</v>
      </c>
      <c r="P797">
        <v>-999</v>
      </c>
      <c r="Q797">
        <v>-999</v>
      </c>
      <c r="R797">
        <v>-999</v>
      </c>
      <c r="S797">
        <v>-999</v>
      </c>
      <c r="T797">
        <v>-999</v>
      </c>
      <c r="U797">
        <v>-999</v>
      </c>
      <c r="V797" t="s">
        <v>29</v>
      </c>
      <c r="W797" s="1">
        <v>36138</v>
      </c>
      <c r="AH797">
        <v>796</v>
      </c>
      <c r="AI797">
        <f t="shared" si="96"/>
        <v>35.150000000000006</v>
      </c>
      <c r="AJ797">
        <f t="shared" si="97"/>
        <v>19.47</v>
      </c>
      <c r="AK797" s="5">
        <f t="shared" si="98"/>
        <v>10.35</v>
      </c>
      <c r="AL797" s="3">
        <f t="shared" si="99"/>
        <v>5.6640288924558542</v>
      </c>
      <c r="AM797" s="3">
        <f t="shared" si="100"/>
        <v>4.6859711075441455</v>
      </c>
      <c r="AN797" s="3">
        <f t="shared" si="101"/>
        <v>9.6000000000000002E-2</v>
      </c>
      <c r="AO797" s="3">
        <f t="shared" si="102"/>
        <v>0.78849999999999987</v>
      </c>
      <c r="AP797" s="3">
        <f t="shared" si="103"/>
        <v>0.78849999999999987</v>
      </c>
    </row>
    <row r="798" spans="1:42" x14ac:dyDescent="0.25">
      <c r="A798" t="s">
        <v>23</v>
      </c>
      <c r="B798" t="s">
        <v>24</v>
      </c>
      <c r="C798">
        <v>1994</v>
      </c>
      <c r="D798" t="s">
        <v>715</v>
      </c>
      <c r="E798" t="s">
        <v>840</v>
      </c>
      <c r="F798" t="s">
        <v>27</v>
      </c>
      <c r="G798">
        <v>14</v>
      </c>
      <c r="H798">
        <v>532348.5</v>
      </c>
      <c r="I798">
        <v>6192833.7000000002</v>
      </c>
      <c r="J798">
        <v>111.79</v>
      </c>
      <c r="K798">
        <v>-18.399999999999999</v>
      </c>
      <c r="L798">
        <v>0.08</v>
      </c>
      <c r="M798" t="s">
        <v>28</v>
      </c>
      <c r="N798">
        <v>-999</v>
      </c>
      <c r="O798">
        <v>8.98</v>
      </c>
      <c r="P798">
        <v>-999</v>
      </c>
      <c r="Q798">
        <v>-999</v>
      </c>
      <c r="R798">
        <v>-999</v>
      </c>
      <c r="S798">
        <v>-999</v>
      </c>
      <c r="T798">
        <v>-999</v>
      </c>
      <c r="U798">
        <v>-999</v>
      </c>
      <c r="V798" t="s">
        <v>29</v>
      </c>
      <c r="W798" s="1">
        <v>36138</v>
      </c>
      <c r="AH798">
        <v>797</v>
      </c>
      <c r="AI798">
        <f t="shared" si="96"/>
        <v>36.790000000000006</v>
      </c>
      <c r="AJ798">
        <f t="shared" si="97"/>
        <v>16.600000000000001</v>
      </c>
      <c r="AK798" s="5">
        <f t="shared" si="98"/>
        <v>8.98</v>
      </c>
      <c r="AL798" s="3">
        <f t="shared" si="99"/>
        <v>5.6640288924558542</v>
      </c>
      <c r="AM798" s="3">
        <f t="shared" si="100"/>
        <v>3.3159711075441463</v>
      </c>
      <c r="AN798" s="3">
        <f t="shared" si="101"/>
        <v>0.08</v>
      </c>
      <c r="AO798" s="3">
        <f t="shared" si="102"/>
        <v>0.78849999999999987</v>
      </c>
      <c r="AP798" s="3">
        <f t="shared" si="103"/>
        <v>0.78849999999999987</v>
      </c>
    </row>
    <row r="799" spans="1:42" x14ac:dyDescent="0.25">
      <c r="A799" t="s">
        <v>23</v>
      </c>
      <c r="B799" t="s">
        <v>24</v>
      </c>
      <c r="C799">
        <v>1994</v>
      </c>
      <c r="D799" t="s">
        <v>715</v>
      </c>
      <c r="E799" t="s">
        <v>841</v>
      </c>
      <c r="F799" t="s">
        <v>761</v>
      </c>
      <c r="G799">
        <v>14</v>
      </c>
      <c r="H799">
        <v>532357.5</v>
      </c>
      <c r="I799">
        <v>6192834.7000000002</v>
      </c>
      <c r="J799">
        <v>117.67</v>
      </c>
      <c r="K799">
        <v>-11.44</v>
      </c>
      <c r="L799">
        <v>5.6000000000000001E-2</v>
      </c>
      <c r="M799" t="s">
        <v>28</v>
      </c>
      <c r="N799">
        <v>-999</v>
      </c>
      <c r="O799">
        <v>6.52</v>
      </c>
      <c r="P799">
        <v>-999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 t="s">
        <v>29</v>
      </c>
      <c r="W799" s="1">
        <v>36138</v>
      </c>
      <c r="AH799">
        <v>798</v>
      </c>
      <c r="AI799">
        <f t="shared" si="96"/>
        <v>42.67</v>
      </c>
      <c r="AJ799">
        <f t="shared" si="97"/>
        <v>23.560000000000002</v>
      </c>
      <c r="AK799" s="5">
        <f t="shared" si="98"/>
        <v>6.52</v>
      </c>
      <c r="AL799" s="3">
        <f t="shared" si="99"/>
        <v>5.6640288924558542</v>
      </c>
      <c r="AM799" s="3">
        <f t="shared" si="100"/>
        <v>0.8559711075441454</v>
      </c>
      <c r="AN799" s="3">
        <f t="shared" si="101"/>
        <v>5.6000000000000001E-2</v>
      </c>
      <c r="AO799" s="3">
        <f t="shared" si="102"/>
        <v>0.78849999999999987</v>
      </c>
      <c r="AP799" s="3">
        <f t="shared" si="103"/>
        <v>0.78849999999999987</v>
      </c>
    </row>
    <row r="800" spans="1:42" x14ac:dyDescent="0.25">
      <c r="A800" t="s">
        <v>23</v>
      </c>
      <c r="B800" t="s">
        <v>24</v>
      </c>
      <c r="C800">
        <v>1994</v>
      </c>
      <c r="D800" t="s">
        <v>715</v>
      </c>
      <c r="E800" t="s">
        <v>842</v>
      </c>
      <c r="F800" t="s">
        <v>761</v>
      </c>
      <c r="G800">
        <v>14</v>
      </c>
      <c r="H800">
        <v>532348.5</v>
      </c>
      <c r="I800">
        <v>6192831.7000000002</v>
      </c>
      <c r="J800">
        <v>113.33</v>
      </c>
      <c r="K800">
        <v>-19.71</v>
      </c>
      <c r="L800">
        <v>0.104</v>
      </c>
      <c r="M800" t="s">
        <v>33</v>
      </c>
      <c r="N800">
        <v>-999</v>
      </c>
      <c r="O800">
        <v>10.96</v>
      </c>
      <c r="P800">
        <v>-999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 t="s">
        <v>29</v>
      </c>
      <c r="W800" s="1">
        <v>36138</v>
      </c>
      <c r="AH800">
        <v>799</v>
      </c>
      <c r="AI800">
        <f t="shared" si="96"/>
        <v>38.33</v>
      </c>
      <c r="AJ800">
        <f t="shared" si="97"/>
        <v>15.29</v>
      </c>
      <c r="AK800" s="5">
        <f t="shared" si="98"/>
        <v>10.96</v>
      </c>
      <c r="AL800" s="3">
        <f t="shared" si="99"/>
        <v>5.6640288924558542</v>
      </c>
      <c r="AM800" s="3">
        <f t="shared" si="100"/>
        <v>5.2959711075441467</v>
      </c>
      <c r="AN800" s="3">
        <f t="shared" si="101"/>
        <v>0.104</v>
      </c>
      <c r="AO800" s="3">
        <f t="shared" si="102"/>
        <v>0.78849999999999987</v>
      </c>
      <c r="AP800" s="3">
        <f t="shared" si="103"/>
        <v>0.78849999999999987</v>
      </c>
    </row>
    <row r="801" spans="1:42" x14ac:dyDescent="0.25">
      <c r="A801" t="s">
        <v>23</v>
      </c>
      <c r="B801" t="s">
        <v>24</v>
      </c>
      <c r="C801">
        <v>1994</v>
      </c>
      <c r="D801" t="s">
        <v>715</v>
      </c>
      <c r="E801" t="s">
        <v>843</v>
      </c>
      <c r="F801" t="s">
        <v>27</v>
      </c>
      <c r="G801">
        <v>14</v>
      </c>
      <c r="H801">
        <v>532349.5</v>
      </c>
      <c r="I801">
        <v>6192835.7000000002</v>
      </c>
      <c r="J801">
        <v>111.27</v>
      </c>
      <c r="K801">
        <v>-16.309999999999999</v>
      </c>
      <c r="L801">
        <v>0.11899999999999999</v>
      </c>
      <c r="M801" t="s">
        <v>33</v>
      </c>
      <c r="N801">
        <v>12.43</v>
      </c>
      <c r="O801">
        <v>11.96</v>
      </c>
      <c r="P801">
        <v>-999</v>
      </c>
      <c r="Q801">
        <v>-999</v>
      </c>
      <c r="R801">
        <v>-999</v>
      </c>
      <c r="S801">
        <v>-999</v>
      </c>
      <c r="T801">
        <v>-999</v>
      </c>
      <c r="U801">
        <v>-999</v>
      </c>
      <c r="V801" t="s">
        <v>29</v>
      </c>
      <c r="W801" s="1">
        <v>36138</v>
      </c>
      <c r="AH801">
        <v>800</v>
      </c>
      <c r="AI801">
        <f t="shared" si="96"/>
        <v>36.269999999999996</v>
      </c>
      <c r="AJ801">
        <f t="shared" si="97"/>
        <v>18.690000000000001</v>
      </c>
      <c r="AK801" s="5">
        <f t="shared" si="98"/>
        <v>12.43</v>
      </c>
      <c r="AL801" s="3">
        <f t="shared" si="99"/>
        <v>5.6640288924558542</v>
      </c>
      <c r="AM801" s="3">
        <f t="shared" si="100"/>
        <v>6.7659711075441455</v>
      </c>
      <c r="AN801" s="3">
        <f t="shared" si="101"/>
        <v>0.11899999999999999</v>
      </c>
      <c r="AO801" s="3">
        <f t="shared" si="102"/>
        <v>0.78849999999999987</v>
      </c>
      <c r="AP801" s="3">
        <f t="shared" si="103"/>
        <v>0.78849999999999987</v>
      </c>
    </row>
    <row r="802" spans="1:42" x14ac:dyDescent="0.25">
      <c r="A802" t="s">
        <v>23</v>
      </c>
      <c r="B802" t="s">
        <v>24</v>
      </c>
      <c r="C802">
        <v>1994</v>
      </c>
      <c r="D802" t="s">
        <v>715</v>
      </c>
      <c r="E802" t="s">
        <v>844</v>
      </c>
      <c r="F802" t="s">
        <v>27</v>
      </c>
      <c r="G802">
        <v>14</v>
      </c>
      <c r="H802">
        <v>532350.5</v>
      </c>
      <c r="I802">
        <v>6192835.7000000002</v>
      </c>
      <c r="J802">
        <v>111.83</v>
      </c>
      <c r="K802">
        <v>-15.94</v>
      </c>
      <c r="L802">
        <v>8.4000000000000005E-2</v>
      </c>
      <c r="M802" t="s">
        <v>31</v>
      </c>
      <c r="N802">
        <v>-999</v>
      </c>
      <c r="O802">
        <v>9.34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 t="s">
        <v>29</v>
      </c>
      <c r="W802" s="1">
        <v>36138</v>
      </c>
      <c r="AH802">
        <v>801</v>
      </c>
      <c r="AI802">
        <f t="shared" si="96"/>
        <v>36.83</v>
      </c>
      <c r="AJ802">
        <f t="shared" si="97"/>
        <v>19.060000000000002</v>
      </c>
      <c r="AK802" s="5">
        <f t="shared" si="98"/>
        <v>9.34</v>
      </c>
      <c r="AL802" s="3">
        <f t="shared" si="99"/>
        <v>5.6640288924558542</v>
      </c>
      <c r="AM802" s="3">
        <f t="shared" si="100"/>
        <v>3.6759711075441457</v>
      </c>
      <c r="AN802" s="3">
        <f t="shared" si="101"/>
        <v>8.4000000000000005E-2</v>
      </c>
      <c r="AO802" s="3">
        <f t="shared" si="102"/>
        <v>0.78849999999999987</v>
      </c>
      <c r="AP802" s="3">
        <f t="shared" si="103"/>
        <v>0.78849999999999987</v>
      </c>
    </row>
    <row r="803" spans="1:42" x14ac:dyDescent="0.25">
      <c r="A803" t="s">
        <v>23</v>
      </c>
      <c r="B803" t="s">
        <v>24</v>
      </c>
      <c r="C803">
        <v>1994</v>
      </c>
      <c r="D803" t="s">
        <v>715</v>
      </c>
      <c r="E803" t="s">
        <v>845</v>
      </c>
      <c r="F803" t="s">
        <v>27</v>
      </c>
      <c r="G803">
        <v>14</v>
      </c>
      <c r="H803">
        <v>532350.5</v>
      </c>
      <c r="I803">
        <v>6192834.7000000002</v>
      </c>
      <c r="J803">
        <v>112.74</v>
      </c>
      <c r="K803">
        <v>-16.510000000000002</v>
      </c>
      <c r="L803">
        <v>0.11600000000000001</v>
      </c>
      <c r="M803" t="s">
        <v>33</v>
      </c>
      <c r="N803">
        <v>12.27</v>
      </c>
      <c r="O803">
        <v>11.77</v>
      </c>
      <c r="P803">
        <v>-999</v>
      </c>
      <c r="Q803">
        <v>-999</v>
      </c>
      <c r="R803">
        <v>-999</v>
      </c>
      <c r="S803">
        <v>-999</v>
      </c>
      <c r="T803">
        <v>-999</v>
      </c>
      <c r="U803">
        <v>-999</v>
      </c>
      <c r="V803" t="s">
        <v>29</v>
      </c>
      <c r="W803" s="1">
        <v>36138</v>
      </c>
      <c r="AH803">
        <v>802</v>
      </c>
      <c r="AI803">
        <f t="shared" si="96"/>
        <v>37.739999999999995</v>
      </c>
      <c r="AJ803">
        <f t="shared" si="97"/>
        <v>18.489999999999998</v>
      </c>
      <c r="AK803" s="5">
        <f t="shared" si="98"/>
        <v>12.27</v>
      </c>
      <c r="AL803" s="3">
        <f t="shared" si="99"/>
        <v>5.6640288924558542</v>
      </c>
      <c r="AM803" s="3">
        <f t="shared" si="100"/>
        <v>6.6059711075441454</v>
      </c>
      <c r="AN803" s="3">
        <f t="shared" si="101"/>
        <v>0.11600000000000001</v>
      </c>
      <c r="AO803" s="3">
        <f t="shared" si="102"/>
        <v>0.78849999999999987</v>
      </c>
      <c r="AP803" s="3">
        <f t="shared" si="103"/>
        <v>0.78849999999999987</v>
      </c>
    </row>
    <row r="804" spans="1:42" x14ac:dyDescent="0.25">
      <c r="A804" t="s">
        <v>23</v>
      </c>
      <c r="B804" t="s">
        <v>24</v>
      </c>
      <c r="C804">
        <v>1994</v>
      </c>
      <c r="D804" t="s">
        <v>846</v>
      </c>
      <c r="E804" t="s">
        <v>847</v>
      </c>
      <c r="F804" t="s">
        <v>27</v>
      </c>
      <c r="G804">
        <v>14</v>
      </c>
      <c r="H804">
        <v>532365.5</v>
      </c>
      <c r="I804">
        <v>6192845.7000000002</v>
      </c>
      <c r="J804">
        <v>114.86</v>
      </c>
      <c r="K804">
        <v>2.2200000000000002</v>
      </c>
      <c r="L804">
        <v>8.5999999999999993E-2</v>
      </c>
      <c r="M804" t="s">
        <v>33</v>
      </c>
      <c r="N804">
        <v>-999</v>
      </c>
      <c r="O804">
        <v>9.52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 t="s">
        <v>29</v>
      </c>
      <c r="W804" s="1">
        <v>36138</v>
      </c>
      <c r="AH804">
        <v>803</v>
      </c>
      <c r="AI804">
        <f t="shared" si="96"/>
        <v>39.86</v>
      </c>
      <c r="AJ804">
        <f t="shared" si="97"/>
        <v>37.22</v>
      </c>
      <c r="AK804" s="5">
        <f t="shared" si="98"/>
        <v>9.52</v>
      </c>
      <c r="AL804" s="3">
        <f t="shared" si="99"/>
        <v>5.6640288924558542</v>
      </c>
      <c r="AM804" s="3">
        <f t="shared" si="100"/>
        <v>3.8559711075441454</v>
      </c>
      <c r="AN804" s="3">
        <f t="shared" si="101"/>
        <v>8.5999999999999993E-2</v>
      </c>
      <c r="AO804" s="3">
        <f t="shared" si="102"/>
        <v>0.78849999999999987</v>
      </c>
      <c r="AP804" s="3">
        <f t="shared" si="103"/>
        <v>0.78849999999999987</v>
      </c>
    </row>
    <row r="805" spans="1:42" x14ac:dyDescent="0.25">
      <c r="A805" t="s">
        <v>23</v>
      </c>
      <c r="B805" t="s">
        <v>24</v>
      </c>
      <c r="C805">
        <v>1994</v>
      </c>
      <c r="D805" t="s">
        <v>846</v>
      </c>
      <c r="E805" t="s">
        <v>848</v>
      </c>
      <c r="F805" t="s">
        <v>27</v>
      </c>
      <c r="G805">
        <v>14</v>
      </c>
      <c r="H805">
        <v>532365.5</v>
      </c>
      <c r="I805">
        <v>6192845.7000000002</v>
      </c>
      <c r="J805">
        <v>115.1</v>
      </c>
      <c r="K805">
        <v>2.65</v>
      </c>
      <c r="L805">
        <v>6.8000000000000005E-2</v>
      </c>
      <c r="M805" t="s">
        <v>28</v>
      </c>
      <c r="N805">
        <v>-999</v>
      </c>
      <c r="O805">
        <v>7.81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 t="s">
        <v>29</v>
      </c>
      <c r="W805" s="1">
        <v>36138</v>
      </c>
      <c r="AH805">
        <v>804</v>
      </c>
      <c r="AI805">
        <f t="shared" si="96"/>
        <v>40.099999999999994</v>
      </c>
      <c r="AJ805">
        <f t="shared" si="97"/>
        <v>37.65</v>
      </c>
      <c r="AK805" s="5">
        <f t="shared" si="98"/>
        <v>7.81</v>
      </c>
      <c r="AL805" s="3">
        <f t="shared" si="99"/>
        <v>5.6640288924558542</v>
      </c>
      <c r="AM805" s="3">
        <f t="shared" si="100"/>
        <v>2.1459711075441454</v>
      </c>
      <c r="AN805" s="3">
        <f t="shared" si="101"/>
        <v>6.8000000000000005E-2</v>
      </c>
      <c r="AO805" s="3">
        <f t="shared" si="102"/>
        <v>0.78849999999999987</v>
      </c>
      <c r="AP805" s="3">
        <f t="shared" si="103"/>
        <v>0.78849999999999987</v>
      </c>
    </row>
    <row r="806" spans="1:42" x14ac:dyDescent="0.25">
      <c r="A806" t="s">
        <v>23</v>
      </c>
      <c r="B806" t="s">
        <v>24</v>
      </c>
      <c r="C806">
        <v>1994</v>
      </c>
      <c r="D806" t="s">
        <v>846</v>
      </c>
      <c r="E806" t="s">
        <v>849</v>
      </c>
      <c r="F806" t="s">
        <v>27</v>
      </c>
      <c r="G806">
        <v>14</v>
      </c>
      <c r="H806">
        <v>532365.5</v>
      </c>
      <c r="I806">
        <v>6192846.7000000002</v>
      </c>
      <c r="J806">
        <v>114.43</v>
      </c>
      <c r="K806">
        <v>3.11</v>
      </c>
      <c r="L806">
        <v>6.3E-2</v>
      </c>
      <c r="M806" t="s">
        <v>28</v>
      </c>
      <c r="N806">
        <v>-999</v>
      </c>
      <c r="O806">
        <v>7.29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 t="s">
        <v>29</v>
      </c>
      <c r="W806" s="1">
        <v>36138</v>
      </c>
      <c r="AH806">
        <v>805</v>
      </c>
      <c r="AI806">
        <f t="shared" si="96"/>
        <v>39.430000000000007</v>
      </c>
      <c r="AJ806">
        <f t="shared" si="97"/>
        <v>38.11</v>
      </c>
      <c r="AK806" s="5">
        <f t="shared" si="98"/>
        <v>7.29</v>
      </c>
      <c r="AL806" s="3">
        <f t="shared" si="99"/>
        <v>5.6640288924558542</v>
      </c>
      <c r="AM806" s="3">
        <f t="shared" si="100"/>
        <v>1.6259711075441459</v>
      </c>
      <c r="AN806" s="3">
        <f t="shared" si="101"/>
        <v>6.3E-2</v>
      </c>
      <c r="AO806" s="3">
        <f t="shared" si="102"/>
        <v>0.78849999999999987</v>
      </c>
      <c r="AP806" s="3">
        <f t="shared" si="103"/>
        <v>0.78849999999999987</v>
      </c>
    </row>
    <row r="807" spans="1:42" x14ac:dyDescent="0.25">
      <c r="A807" t="s">
        <v>23</v>
      </c>
      <c r="B807" t="s">
        <v>24</v>
      </c>
      <c r="C807">
        <v>1994</v>
      </c>
      <c r="D807" t="s">
        <v>846</v>
      </c>
      <c r="E807" t="s">
        <v>850</v>
      </c>
      <c r="F807" t="s">
        <v>27</v>
      </c>
      <c r="G807">
        <v>14</v>
      </c>
      <c r="H807">
        <v>532365.5</v>
      </c>
      <c r="I807">
        <v>6192846.7000000002</v>
      </c>
      <c r="J807">
        <v>113.94</v>
      </c>
      <c r="K807">
        <v>2.89</v>
      </c>
      <c r="L807">
        <v>0.1</v>
      </c>
      <c r="M807" t="s">
        <v>33</v>
      </c>
      <c r="N807">
        <v>-999</v>
      </c>
      <c r="O807">
        <v>10.67</v>
      </c>
      <c r="P807">
        <v>-999</v>
      </c>
      <c r="Q807">
        <v>-999</v>
      </c>
      <c r="R807">
        <v>-999</v>
      </c>
      <c r="S807">
        <v>-999</v>
      </c>
      <c r="T807">
        <v>-999</v>
      </c>
      <c r="U807">
        <v>-999</v>
      </c>
      <c r="V807" t="s">
        <v>29</v>
      </c>
      <c r="W807" s="1">
        <v>36138</v>
      </c>
      <c r="AH807">
        <v>806</v>
      </c>
      <c r="AI807">
        <f t="shared" si="96"/>
        <v>38.94</v>
      </c>
      <c r="AJ807">
        <f t="shared" si="97"/>
        <v>37.89</v>
      </c>
      <c r="AK807" s="5">
        <f t="shared" si="98"/>
        <v>10.67</v>
      </c>
      <c r="AL807" s="3">
        <f t="shared" si="99"/>
        <v>5.6640288924558542</v>
      </c>
      <c r="AM807" s="3">
        <f t="shared" si="100"/>
        <v>5.0059711075441458</v>
      </c>
      <c r="AN807" s="3">
        <f t="shared" si="101"/>
        <v>0.1</v>
      </c>
      <c r="AO807" s="3">
        <f t="shared" si="102"/>
        <v>0.78849999999999987</v>
      </c>
      <c r="AP807" s="3">
        <f t="shared" si="103"/>
        <v>0.78849999999999987</v>
      </c>
    </row>
    <row r="808" spans="1:42" x14ac:dyDescent="0.25">
      <c r="A808" t="s">
        <v>23</v>
      </c>
      <c r="B808" t="s">
        <v>24</v>
      </c>
      <c r="C808">
        <v>1994</v>
      </c>
      <c r="D808" t="s">
        <v>846</v>
      </c>
      <c r="E808" t="s">
        <v>851</v>
      </c>
      <c r="F808" t="s">
        <v>27</v>
      </c>
      <c r="G808">
        <v>14</v>
      </c>
      <c r="H808">
        <v>532363.5</v>
      </c>
      <c r="I808">
        <v>6192847.7000000002</v>
      </c>
      <c r="J808">
        <v>112.66</v>
      </c>
      <c r="K808">
        <v>2.29</v>
      </c>
      <c r="L808">
        <v>7.1999999999999995E-2</v>
      </c>
      <c r="M808" t="s">
        <v>28</v>
      </c>
      <c r="N808">
        <v>-999</v>
      </c>
      <c r="O808">
        <v>8.2100000000000009</v>
      </c>
      <c r="P808">
        <v>-999</v>
      </c>
      <c r="Q808">
        <v>-999</v>
      </c>
      <c r="R808">
        <v>-999</v>
      </c>
      <c r="S808">
        <v>-999</v>
      </c>
      <c r="T808">
        <v>-999</v>
      </c>
      <c r="U808">
        <v>-999</v>
      </c>
      <c r="V808" t="s">
        <v>29</v>
      </c>
      <c r="W808" s="1">
        <v>36138</v>
      </c>
      <c r="AH808">
        <v>807</v>
      </c>
      <c r="AI808">
        <f t="shared" si="96"/>
        <v>37.659999999999997</v>
      </c>
      <c r="AJ808">
        <f t="shared" si="97"/>
        <v>37.29</v>
      </c>
      <c r="AK808" s="5">
        <f t="shared" si="98"/>
        <v>8.2100000000000009</v>
      </c>
      <c r="AL808" s="3">
        <f t="shared" si="99"/>
        <v>5.6640288924558542</v>
      </c>
      <c r="AM808" s="3">
        <f t="shared" si="100"/>
        <v>2.5459711075441467</v>
      </c>
      <c r="AN808" s="3">
        <f t="shared" si="101"/>
        <v>7.1999999999999995E-2</v>
      </c>
      <c r="AO808" s="3">
        <f t="shared" si="102"/>
        <v>0.78849999999999987</v>
      </c>
      <c r="AP808" s="3">
        <f t="shared" si="103"/>
        <v>0.78849999999999987</v>
      </c>
    </row>
    <row r="809" spans="1:42" x14ac:dyDescent="0.25">
      <c r="A809" t="s">
        <v>23</v>
      </c>
      <c r="B809" t="s">
        <v>24</v>
      </c>
      <c r="C809">
        <v>1994</v>
      </c>
      <c r="D809" t="s">
        <v>846</v>
      </c>
      <c r="E809" t="s">
        <v>852</v>
      </c>
      <c r="F809" t="s">
        <v>27</v>
      </c>
      <c r="G809">
        <v>14</v>
      </c>
      <c r="H809">
        <v>532370.5</v>
      </c>
      <c r="I809">
        <v>6192847.7000000002</v>
      </c>
      <c r="J809">
        <v>116.88</v>
      </c>
      <c r="K809">
        <v>7.02</v>
      </c>
      <c r="L809">
        <v>0.03</v>
      </c>
      <c r="M809" t="s">
        <v>31</v>
      </c>
      <c r="N809">
        <v>-999</v>
      </c>
      <c r="O809">
        <v>3.32</v>
      </c>
      <c r="P809">
        <v>-999</v>
      </c>
      <c r="Q809">
        <v>-999</v>
      </c>
      <c r="R809">
        <v>-999</v>
      </c>
      <c r="S809">
        <v>-999</v>
      </c>
      <c r="T809">
        <v>-999</v>
      </c>
      <c r="U809">
        <v>-999</v>
      </c>
      <c r="V809" t="s">
        <v>29</v>
      </c>
      <c r="W809" s="1">
        <v>36138</v>
      </c>
      <c r="AH809">
        <v>808</v>
      </c>
      <c r="AI809">
        <f t="shared" si="96"/>
        <v>41.879999999999995</v>
      </c>
      <c r="AJ809">
        <f t="shared" si="97"/>
        <v>42.019999999999996</v>
      </c>
      <c r="AK809" s="5">
        <f t="shared" si="98"/>
        <v>3.32</v>
      </c>
      <c r="AL809" s="3">
        <f t="shared" si="99"/>
        <v>5.6640288924558542</v>
      </c>
      <c r="AM809" s="3">
        <f t="shared" si="100"/>
        <v>3.32</v>
      </c>
      <c r="AN809" s="3">
        <f t="shared" si="101"/>
        <v>0.03</v>
      </c>
      <c r="AO809" s="3">
        <f t="shared" si="102"/>
        <v>0.78849999999999987</v>
      </c>
      <c r="AP809" s="3">
        <f t="shared" si="103"/>
        <v>0.78849999999999987</v>
      </c>
    </row>
    <row r="810" spans="1:42" x14ac:dyDescent="0.25">
      <c r="A810" t="s">
        <v>23</v>
      </c>
      <c r="B810" t="s">
        <v>24</v>
      </c>
      <c r="C810">
        <v>1994</v>
      </c>
      <c r="D810" t="s">
        <v>846</v>
      </c>
      <c r="E810" t="s">
        <v>853</v>
      </c>
      <c r="F810" t="s">
        <v>27</v>
      </c>
      <c r="G810">
        <v>14</v>
      </c>
      <c r="H810">
        <v>532370.5</v>
      </c>
      <c r="I810">
        <v>6192847.7000000002</v>
      </c>
      <c r="J810">
        <v>117.46</v>
      </c>
      <c r="K810">
        <v>7.12</v>
      </c>
      <c r="L810">
        <v>5.7000000000000002E-2</v>
      </c>
      <c r="M810" t="s">
        <v>28</v>
      </c>
      <c r="N810">
        <v>-999</v>
      </c>
      <c r="O810">
        <v>6.63</v>
      </c>
      <c r="P810">
        <v>-999</v>
      </c>
      <c r="Q810">
        <v>-999</v>
      </c>
      <c r="R810">
        <v>-999</v>
      </c>
      <c r="S810">
        <v>-999</v>
      </c>
      <c r="T810">
        <v>-999</v>
      </c>
      <c r="U810">
        <v>-999</v>
      </c>
      <c r="V810" t="s">
        <v>29</v>
      </c>
      <c r="W810" s="1">
        <v>36138</v>
      </c>
      <c r="AH810">
        <v>809</v>
      </c>
      <c r="AI810">
        <f t="shared" si="96"/>
        <v>42.459999999999994</v>
      </c>
      <c r="AJ810">
        <f t="shared" si="97"/>
        <v>42.12</v>
      </c>
      <c r="AK810" s="5">
        <f t="shared" si="98"/>
        <v>6.63</v>
      </c>
      <c r="AL810" s="3">
        <f t="shared" si="99"/>
        <v>5.6640288924558542</v>
      </c>
      <c r="AM810" s="3">
        <f t="shared" si="100"/>
        <v>0.96597110754414572</v>
      </c>
      <c r="AN810" s="3">
        <f t="shared" si="101"/>
        <v>5.7000000000000002E-2</v>
      </c>
      <c r="AO810" s="3">
        <f t="shared" si="102"/>
        <v>0.78849999999999987</v>
      </c>
      <c r="AP810" s="3">
        <f t="shared" si="103"/>
        <v>0.78849999999999987</v>
      </c>
    </row>
    <row r="811" spans="1:42" x14ac:dyDescent="0.25">
      <c r="A811" t="s">
        <v>23</v>
      </c>
      <c r="B811" t="s">
        <v>24</v>
      </c>
      <c r="C811">
        <v>1994</v>
      </c>
      <c r="D811" t="s">
        <v>846</v>
      </c>
      <c r="E811" t="s">
        <v>854</v>
      </c>
      <c r="F811" t="s">
        <v>27</v>
      </c>
      <c r="G811">
        <v>14</v>
      </c>
      <c r="H811">
        <v>532370.5</v>
      </c>
      <c r="I811">
        <v>6192848.7000000002</v>
      </c>
      <c r="J811">
        <v>117.27</v>
      </c>
      <c r="K811">
        <v>7.71</v>
      </c>
      <c r="L811">
        <v>9.2999999999999999E-2</v>
      </c>
      <c r="M811" t="s">
        <v>33</v>
      </c>
      <c r="N811">
        <v>-999</v>
      </c>
      <c r="O811">
        <v>10.11</v>
      </c>
      <c r="P811">
        <v>-999</v>
      </c>
      <c r="Q811">
        <v>-999</v>
      </c>
      <c r="R811">
        <v>-999</v>
      </c>
      <c r="S811">
        <v>-999</v>
      </c>
      <c r="T811">
        <v>-999</v>
      </c>
      <c r="U811">
        <v>-999</v>
      </c>
      <c r="V811" t="s">
        <v>29</v>
      </c>
      <c r="W811" s="1">
        <v>36138</v>
      </c>
      <c r="AH811">
        <v>810</v>
      </c>
      <c r="AI811">
        <f t="shared" si="96"/>
        <v>42.269999999999996</v>
      </c>
      <c r="AJ811">
        <f t="shared" si="97"/>
        <v>42.71</v>
      </c>
      <c r="AK811" s="5">
        <f t="shared" si="98"/>
        <v>10.11</v>
      </c>
      <c r="AL811" s="3">
        <f t="shared" si="99"/>
        <v>5.6640288924558542</v>
      </c>
      <c r="AM811" s="3">
        <f t="shared" si="100"/>
        <v>4.4459711075441453</v>
      </c>
      <c r="AN811" s="3">
        <f t="shared" si="101"/>
        <v>9.2999999999999999E-2</v>
      </c>
      <c r="AO811" s="3">
        <f t="shared" si="102"/>
        <v>0.78849999999999987</v>
      </c>
      <c r="AP811" s="3">
        <f t="shared" si="103"/>
        <v>0.78849999999999987</v>
      </c>
    </row>
    <row r="812" spans="1:42" x14ac:dyDescent="0.25">
      <c r="A812" t="s">
        <v>23</v>
      </c>
      <c r="B812" t="s">
        <v>24</v>
      </c>
      <c r="C812">
        <v>1994</v>
      </c>
      <c r="D812" t="s">
        <v>846</v>
      </c>
      <c r="E812" t="s">
        <v>855</v>
      </c>
      <c r="F812" t="s">
        <v>27</v>
      </c>
      <c r="G812">
        <v>14</v>
      </c>
      <c r="H812">
        <v>532371.5</v>
      </c>
      <c r="I812">
        <v>6192850.7000000002</v>
      </c>
      <c r="J812">
        <v>116.26</v>
      </c>
      <c r="K812">
        <v>9.8800000000000008</v>
      </c>
      <c r="L812">
        <v>0.124</v>
      </c>
      <c r="M812" t="s">
        <v>33</v>
      </c>
      <c r="N812">
        <v>-999</v>
      </c>
      <c r="O812">
        <v>12.25</v>
      </c>
      <c r="P812">
        <v>-999</v>
      </c>
      <c r="Q812">
        <v>-999</v>
      </c>
      <c r="R812">
        <v>-999</v>
      </c>
      <c r="S812">
        <v>-999</v>
      </c>
      <c r="T812">
        <v>-999</v>
      </c>
      <c r="U812">
        <v>-999</v>
      </c>
      <c r="V812" t="s">
        <v>29</v>
      </c>
      <c r="W812" s="1">
        <v>36138</v>
      </c>
      <c r="AH812">
        <v>811</v>
      </c>
      <c r="AI812">
        <f t="shared" si="96"/>
        <v>41.260000000000005</v>
      </c>
      <c r="AJ812">
        <f t="shared" si="97"/>
        <v>44.88</v>
      </c>
      <c r="AK812" s="5">
        <f t="shared" si="98"/>
        <v>12.25</v>
      </c>
      <c r="AL812" s="3">
        <f t="shared" si="99"/>
        <v>5.6640288924558542</v>
      </c>
      <c r="AM812" s="3">
        <f t="shared" si="100"/>
        <v>6.5859711075441458</v>
      </c>
      <c r="AN812" s="3">
        <f t="shared" si="101"/>
        <v>0.124</v>
      </c>
      <c r="AO812" s="3">
        <f t="shared" si="102"/>
        <v>0.78849999999999987</v>
      </c>
      <c r="AP812" s="3">
        <f t="shared" si="103"/>
        <v>0.78849999999999987</v>
      </c>
    </row>
    <row r="813" spans="1:42" x14ac:dyDescent="0.25">
      <c r="A813" t="s">
        <v>23</v>
      </c>
      <c r="B813" t="s">
        <v>24</v>
      </c>
      <c r="C813">
        <v>1994</v>
      </c>
      <c r="D813" t="s">
        <v>846</v>
      </c>
      <c r="E813" t="s">
        <v>856</v>
      </c>
      <c r="F813" t="s">
        <v>27</v>
      </c>
      <c r="G813">
        <v>14</v>
      </c>
      <c r="H813">
        <v>532371.5</v>
      </c>
      <c r="I813">
        <v>6192850.7000000002</v>
      </c>
      <c r="J813">
        <v>115.99</v>
      </c>
      <c r="K813">
        <v>10.07</v>
      </c>
      <c r="L813">
        <v>7.1999999999999995E-2</v>
      </c>
      <c r="M813" t="s">
        <v>28</v>
      </c>
      <c r="N813">
        <v>-999</v>
      </c>
      <c r="O813">
        <v>8.2100000000000009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 t="s">
        <v>29</v>
      </c>
      <c r="W813" s="1">
        <v>36138</v>
      </c>
      <c r="AH813">
        <v>812</v>
      </c>
      <c r="AI813">
        <f t="shared" si="96"/>
        <v>40.989999999999995</v>
      </c>
      <c r="AJ813">
        <f t="shared" si="97"/>
        <v>45.07</v>
      </c>
      <c r="AK813" s="5">
        <f t="shared" si="98"/>
        <v>8.2100000000000009</v>
      </c>
      <c r="AL813" s="3">
        <f t="shared" si="99"/>
        <v>5.6640288924558542</v>
      </c>
      <c r="AM813" s="3">
        <f t="shared" si="100"/>
        <v>2.5459711075441467</v>
      </c>
      <c r="AN813" s="3">
        <f t="shared" si="101"/>
        <v>7.1999999999999995E-2</v>
      </c>
      <c r="AO813" s="3">
        <f t="shared" si="102"/>
        <v>0.78849999999999987</v>
      </c>
      <c r="AP813" s="3">
        <f t="shared" si="103"/>
        <v>0.78849999999999987</v>
      </c>
    </row>
    <row r="814" spans="1:42" x14ac:dyDescent="0.25">
      <c r="A814" t="s">
        <v>23</v>
      </c>
      <c r="B814" t="s">
        <v>24</v>
      </c>
      <c r="C814">
        <v>1994</v>
      </c>
      <c r="D814" t="s">
        <v>846</v>
      </c>
      <c r="E814" t="s">
        <v>857</v>
      </c>
      <c r="F814" t="s">
        <v>27</v>
      </c>
      <c r="G814">
        <v>14</v>
      </c>
      <c r="H814">
        <v>532369.5</v>
      </c>
      <c r="I814">
        <v>6192847.7000000002</v>
      </c>
      <c r="J814">
        <v>116.71</v>
      </c>
      <c r="K814">
        <v>6.83</v>
      </c>
      <c r="L814">
        <v>7.9000000000000001E-2</v>
      </c>
      <c r="M814" t="s">
        <v>31</v>
      </c>
      <c r="N814">
        <v>-999</v>
      </c>
      <c r="O814">
        <v>8.89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 t="s">
        <v>29</v>
      </c>
      <c r="W814" s="1">
        <v>36138</v>
      </c>
      <c r="AH814">
        <v>813</v>
      </c>
      <c r="AI814">
        <f t="shared" si="96"/>
        <v>41.709999999999994</v>
      </c>
      <c r="AJ814">
        <f t="shared" si="97"/>
        <v>41.83</v>
      </c>
      <c r="AK814" s="5">
        <f t="shared" si="98"/>
        <v>8.89</v>
      </c>
      <c r="AL814" s="3">
        <f t="shared" si="99"/>
        <v>5.6640288924558542</v>
      </c>
      <c r="AM814" s="3">
        <f t="shared" si="100"/>
        <v>3.2259711075441464</v>
      </c>
      <c r="AN814" s="3">
        <f t="shared" si="101"/>
        <v>7.9000000000000001E-2</v>
      </c>
      <c r="AO814" s="3">
        <f t="shared" si="102"/>
        <v>0.78849999999999987</v>
      </c>
      <c r="AP814" s="3">
        <f t="shared" si="103"/>
        <v>0.78849999999999987</v>
      </c>
    </row>
    <row r="815" spans="1:42" x14ac:dyDescent="0.25">
      <c r="A815" t="s">
        <v>23</v>
      </c>
      <c r="B815" t="s">
        <v>24</v>
      </c>
      <c r="C815">
        <v>1994</v>
      </c>
      <c r="D815" t="s">
        <v>846</v>
      </c>
      <c r="E815" t="s">
        <v>858</v>
      </c>
      <c r="F815" t="s">
        <v>27</v>
      </c>
      <c r="G815">
        <v>14</v>
      </c>
      <c r="H815">
        <v>532369.5</v>
      </c>
      <c r="I815">
        <v>6192848.7000000002</v>
      </c>
      <c r="J815">
        <v>116.01</v>
      </c>
      <c r="K815">
        <v>6.94</v>
      </c>
      <c r="L815">
        <v>7.6999999999999999E-2</v>
      </c>
      <c r="M815" t="s">
        <v>28</v>
      </c>
      <c r="N815">
        <v>-999</v>
      </c>
      <c r="O815">
        <v>8.6999999999999993</v>
      </c>
      <c r="P815">
        <v>-999</v>
      </c>
      <c r="Q815">
        <v>-999</v>
      </c>
      <c r="R815">
        <v>-999</v>
      </c>
      <c r="S815">
        <v>-999</v>
      </c>
      <c r="T815">
        <v>-999</v>
      </c>
      <c r="U815">
        <v>-999</v>
      </c>
      <c r="V815" t="s">
        <v>29</v>
      </c>
      <c r="W815" s="1">
        <v>36138</v>
      </c>
      <c r="AH815">
        <v>814</v>
      </c>
      <c r="AI815">
        <f t="shared" si="96"/>
        <v>41.010000000000005</v>
      </c>
      <c r="AJ815">
        <f t="shared" si="97"/>
        <v>41.94</v>
      </c>
      <c r="AK815" s="5">
        <f t="shared" si="98"/>
        <v>8.6999999999999993</v>
      </c>
      <c r="AL815" s="3">
        <f t="shared" si="99"/>
        <v>5.6640288924558542</v>
      </c>
      <c r="AM815" s="3">
        <f t="shared" si="100"/>
        <v>3.0359711075441451</v>
      </c>
      <c r="AN815" s="3">
        <f t="shared" si="101"/>
        <v>7.6999999999999999E-2</v>
      </c>
      <c r="AO815" s="3">
        <f t="shared" si="102"/>
        <v>0.78849999999999987</v>
      </c>
      <c r="AP815" s="3">
        <f t="shared" si="103"/>
        <v>0.78849999999999987</v>
      </c>
    </row>
    <row r="816" spans="1:42" x14ac:dyDescent="0.25">
      <c r="A816" t="s">
        <v>23</v>
      </c>
      <c r="B816" t="s">
        <v>24</v>
      </c>
      <c r="C816">
        <v>1994</v>
      </c>
      <c r="D816" t="s">
        <v>846</v>
      </c>
      <c r="E816" t="s">
        <v>859</v>
      </c>
      <c r="F816" t="s">
        <v>27</v>
      </c>
      <c r="G816">
        <v>14</v>
      </c>
      <c r="H816">
        <v>532369.5</v>
      </c>
      <c r="I816">
        <v>6192848.7000000002</v>
      </c>
      <c r="J816">
        <v>115.44</v>
      </c>
      <c r="K816">
        <v>7.25</v>
      </c>
      <c r="L816">
        <v>6.6000000000000003E-2</v>
      </c>
      <c r="M816" t="s">
        <v>33</v>
      </c>
      <c r="N816">
        <v>-999</v>
      </c>
      <c r="O816">
        <v>7.6</v>
      </c>
      <c r="P816">
        <v>-999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 t="s">
        <v>29</v>
      </c>
      <c r="W816" s="1">
        <v>36138</v>
      </c>
      <c r="AH816">
        <v>815</v>
      </c>
      <c r="AI816">
        <f t="shared" si="96"/>
        <v>40.44</v>
      </c>
      <c r="AJ816">
        <f t="shared" si="97"/>
        <v>42.25</v>
      </c>
      <c r="AK816" s="5">
        <f t="shared" si="98"/>
        <v>7.6</v>
      </c>
      <c r="AL816" s="3">
        <f t="shared" si="99"/>
        <v>5.6640288924558542</v>
      </c>
      <c r="AM816" s="3">
        <f t="shared" si="100"/>
        <v>1.9359711075441455</v>
      </c>
      <c r="AN816" s="3">
        <f t="shared" si="101"/>
        <v>6.6000000000000003E-2</v>
      </c>
      <c r="AO816" s="3">
        <f t="shared" si="102"/>
        <v>0.78849999999999987</v>
      </c>
      <c r="AP816" s="3">
        <f t="shared" si="103"/>
        <v>0.78849999999999987</v>
      </c>
    </row>
    <row r="817" spans="1:42" x14ac:dyDescent="0.25">
      <c r="A817" t="s">
        <v>23</v>
      </c>
      <c r="B817" t="s">
        <v>24</v>
      </c>
      <c r="C817">
        <v>1994</v>
      </c>
      <c r="D817" t="s">
        <v>846</v>
      </c>
      <c r="E817" t="s">
        <v>860</v>
      </c>
      <c r="F817" t="s">
        <v>27</v>
      </c>
      <c r="G817">
        <v>14</v>
      </c>
      <c r="H817">
        <v>532369.5</v>
      </c>
      <c r="I817">
        <v>6192849.7000000002</v>
      </c>
      <c r="J817">
        <v>115.33</v>
      </c>
      <c r="K817">
        <v>7.25</v>
      </c>
      <c r="L817">
        <v>9.8000000000000004E-2</v>
      </c>
      <c r="M817" t="s">
        <v>33</v>
      </c>
      <c r="N817">
        <v>-999</v>
      </c>
      <c r="O817">
        <v>10.51</v>
      </c>
      <c r="P817">
        <v>-999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 t="s">
        <v>29</v>
      </c>
      <c r="W817" s="1">
        <v>36138</v>
      </c>
      <c r="AH817">
        <v>816</v>
      </c>
      <c r="AI817">
        <f t="shared" si="96"/>
        <v>40.33</v>
      </c>
      <c r="AJ817">
        <f t="shared" si="97"/>
        <v>42.25</v>
      </c>
      <c r="AK817" s="5">
        <f t="shared" si="98"/>
        <v>10.51</v>
      </c>
      <c r="AL817" s="3">
        <f t="shared" si="99"/>
        <v>5.6640288924558542</v>
      </c>
      <c r="AM817" s="3">
        <f t="shared" si="100"/>
        <v>4.8459711075441456</v>
      </c>
      <c r="AN817" s="3">
        <f t="shared" si="101"/>
        <v>9.8000000000000004E-2</v>
      </c>
      <c r="AO817" s="3">
        <f t="shared" si="102"/>
        <v>0.78849999999999987</v>
      </c>
      <c r="AP817" s="3">
        <f t="shared" si="103"/>
        <v>0.78849999999999987</v>
      </c>
    </row>
    <row r="818" spans="1:42" x14ac:dyDescent="0.25">
      <c r="A818" t="s">
        <v>23</v>
      </c>
      <c r="B818" t="s">
        <v>24</v>
      </c>
      <c r="C818">
        <v>1994</v>
      </c>
      <c r="D818" t="s">
        <v>846</v>
      </c>
      <c r="E818" t="s">
        <v>861</v>
      </c>
      <c r="F818" t="s">
        <v>27</v>
      </c>
      <c r="G818">
        <v>14</v>
      </c>
      <c r="H818">
        <v>532369.5</v>
      </c>
      <c r="I818">
        <v>6192847.7000000002</v>
      </c>
      <c r="J818">
        <v>116.83</v>
      </c>
      <c r="K818">
        <v>6.1</v>
      </c>
      <c r="L818">
        <v>9.4E-2</v>
      </c>
      <c r="M818" t="s">
        <v>33</v>
      </c>
      <c r="N818">
        <v>-999</v>
      </c>
      <c r="O818">
        <v>10.19</v>
      </c>
      <c r="P818">
        <v>-999</v>
      </c>
      <c r="Q818">
        <v>-999</v>
      </c>
      <c r="R818">
        <v>-999</v>
      </c>
      <c r="S818">
        <v>-999</v>
      </c>
      <c r="T818">
        <v>-999</v>
      </c>
      <c r="U818">
        <v>-999</v>
      </c>
      <c r="V818" t="s">
        <v>29</v>
      </c>
      <c r="W818" s="1">
        <v>36138</v>
      </c>
      <c r="AH818">
        <v>817</v>
      </c>
      <c r="AI818">
        <f t="shared" si="96"/>
        <v>41.83</v>
      </c>
      <c r="AJ818">
        <f t="shared" si="97"/>
        <v>41.1</v>
      </c>
      <c r="AK818" s="5">
        <f t="shared" si="98"/>
        <v>10.19</v>
      </c>
      <c r="AL818" s="3">
        <f t="shared" si="99"/>
        <v>5.6640288924558542</v>
      </c>
      <c r="AM818" s="3">
        <f t="shared" si="100"/>
        <v>4.5259711075441453</v>
      </c>
      <c r="AN818" s="3">
        <f t="shared" si="101"/>
        <v>9.4E-2</v>
      </c>
      <c r="AO818" s="3">
        <f t="shared" si="102"/>
        <v>0.78849999999999987</v>
      </c>
      <c r="AP818" s="3">
        <f t="shared" si="103"/>
        <v>0.78849999999999987</v>
      </c>
    </row>
    <row r="819" spans="1:42" x14ac:dyDescent="0.25">
      <c r="A819" t="s">
        <v>23</v>
      </c>
      <c r="B819" t="s">
        <v>24</v>
      </c>
      <c r="C819">
        <v>1994</v>
      </c>
      <c r="D819" t="s">
        <v>846</v>
      </c>
      <c r="E819" t="s">
        <v>862</v>
      </c>
      <c r="F819" t="s">
        <v>27</v>
      </c>
      <c r="G819">
        <v>14</v>
      </c>
      <c r="H819">
        <v>532369.5</v>
      </c>
      <c r="I819">
        <v>6192847.7000000002</v>
      </c>
      <c r="J819">
        <v>116.65</v>
      </c>
      <c r="K819">
        <v>6.05</v>
      </c>
      <c r="L819">
        <v>3.9E-2</v>
      </c>
      <c r="M819" t="s">
        <v>28</v>
      </c>
      <c r="N819">
        <v>-999</v>
      </c>
      <c r="O819">
        <v>4.49</v>
      </c>
      <c r="P819">
        <v>-999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 t="s">
        <v>29</v>
      </c>
      <c r="W819" s="1">
        <v>36138</v>
      </c>
      <c r="AH819">
        <v>818</v>
      </c>
      <c r="AI819">
        <f t="shared" si="96"/>
        <v>41.650000000000006</v>
      </c>
      <c r="AJ819">
        <f t="shared" si="97"/>
        <v>41.05</v>
      </c>
      <c r="AK819" s="5">
        <f t="shared" si="98"/>
        <v>4.49</v>
      </c>
      <c r="AL819" s="3">
        <f t="shared" si="99"/>
        <v>5.6640288924558542</v>
      </c>
      <c r="AM819" s="3">
        <f t="shared" si="100"/>
        <v>4.49</v>
      </c>
      <c r="AN819" s="3">
        <f t="shared" si="101"/>
        <v>3.9E-2</v>
      </c>
      <c r="AO819" s="3">
        <f t="shared" si="102"/>
        <v>0.78849999999999987</v>
      </c>
      <c r="AP819" s="3">
        <f t="shared" si="103"/>
        <v>0.78849999999999987</v>
      </c>
    </row>
    <row r="820" spans="1:42" x14ac:dyDescent="0.25">
      <c r="A820" t="s">
        <v>23</v>
      </c>
      <c r="B820" t="s">
        <v>24</v>
      </c>
      <c r="C820">
        <v>1994</v>
      </c>
      <c r="D820" t="s">
        <v>846</v>
      </c>
      <c r="E820" t="s">
        <v>863</v>
      </c>
      <c r="F820" t="s">
        <v>27</v>
      </c>
      <c r="G820">
        <v>14</v>
      </c>
      <c r="H820">
        <v>532369.5</v>
      </c>
      <c r="I820">
        <v>6192847.7000000002</v>
      </c>
      <c r="J820">
        <v>116.65</v>
      </c>
      <c r="K820">
        <v>6.05</v>
      </c>
      <c r="L820">
        <v>9.2999999999999999E-2</v>
      </c>
      <c r="M820" t="s">
        <v>31</v>
      </c>
      <c r="N820">
        <v>-999</v>
      </c>
      <c r="O820">
        <v>10.11</v>
      </c>
      <c r="P820">
        <v>-999</v>
      </c>
      <c r="Q820">
        <v>-999</v>
      </c>
      <c r="R820">
        <v>-999</v>
      </c>
      <c r="S820">
        <v>-999</v>
      </c>
      <c r="T820">
        <v>-999</v>
      </c>
      <c r="U820">
        <v>-999</v>
      </c>
      <c r="V820" t="s">
        <v>29</v>
      </c>
      <c r="W820" s="1">
        <v>36138</v>
      </c>
      <c r="AH820">
        <v>819</v>
      </c>
      <c r="AI820">
        <f t="shared" si="96"/>
        <v>41.650000000000006</v>
      </c>
      <c r="AJ820">
        <f t="shared" si="97"/>
        <v>41.05</v>
      </c>
      <c r="AK820" s="5">
        <f t="shared" si="98"/>
        <v>10.11</v>
      </c>
      <c r="AL820" s="3">
        <f t="shared" si="99"/>
        <v>5.6640288924558542</v>
      </c>
      <c r="AM820" s="3">
        <f t="shared" si="100"/>
        <v>4.4459711075441453</v>
      </c>
      <c r="AN820" s="3">
        <f t="shared" si="101"/>
        <v>9.2999999999999999E-2</v>
      </c>
      <c r="AO820" s="3">
        <f t="shared" si="102"/>
        <v>0.78849999999999987</v>
      </c>
      <c r="AP820" s="3">
        <f t="shared" si="103"/>
        <v>0.78849999999999987</v>
      </c>
    </row>
    <row r="821" spans="1:42" x14ac:dyDescent="0.25">
      <c r="A821" t="s">
        <v>23</v>
      </c>
      <c r="B821" t="s">
        <v>24</v>
      </c>
      <c r="C821">
        <v>1994</v>
      </c>
      <c r="D821" t="s">
        <v>846</v>
      </c>
      <c r="E821" t="s">
        <v>864</v>
      </c>
      <c r="F821" t="s">
        <v>27</v>
      </c>
      <c r="G821">
        <v>14</v>
      </c>
      <c r="H821">
        <v>532368.5</v>
      </c>
      <c r="I821">
        <v>6192846.7000000002</v>
      </c>
      <c r="J821">
        <v>116.95</v>
      </c>
      <c r="K821">
        <v>5.32</v>
      </c>
      <c r="L821">
        <v>0.111</v>
      </c>
      <c r="M821" t="s">
        <v>33</v>
      </c>
      <c r="N821">
        <v>-999</v>
      </c>
      <c r="O821">
        <v>11.45</v>
      </c>
      <c r="P821">
        <v>-999</v>
      </c>
      <c r="Q821">
        <v>-999</v>
      </c>
      <c r="R821">
        <v>-999</v>
      </c>
      <c r="S821">
        <v>-999</v>
      </c>
      <c r="T821">
        <v>-999</v>
      </c>
      <c r="U821">
        <v>-999</v>
      </c>
      <c r="V821" t="s">
        <v>29</v>
      </c>
      <c r="W821" s="1">
        <v>36138</v>
      </c>
      <c r="AH821">
        <v>820</v>
      </c>
      <c r="AI821">
        <f t="shared" si="96"/>
        <v>41.95</v>
      </c>
      <c r="AJ821">
        <f t="shared" si="97"/>
        <v>40.32</v>
      </c>
      <c r="AK821" s="5">
        <f t="shared" si="98"/>
        <v>11.45</v>
      </c>
      <c r="AL821" s="3">
        <f t="shared" si="99"/>
        <v>5.6640288924558542</v>
      </c>
      <c r="AM821" s="3">
        <f t="shared" si="100"/>
        <v>5.7859711075441451</v>
      </c>
      <c r="AN821" s="3">
        <f t="shared" si="101"/>
        <v>0.111</v>
      </c>
      <c r="AO821" s="3">
        <f t="shared" si="102"/>
        <v>0.78849999999999987</v>
      </c>
      <c r="AP821" s="3">
        <f t="shared" si="103"/>
        <v>0.78849999999999987</v>
      </c>
    </row>
    <row r="822" spans="1:42" x14ac:dyDescent="0.25">
      <c r="A822" t="s">
        <v>23</v>
      </c>
      <c r="B822" t="s">
        <v>24</v>
      </c>
      <c r="C822">
        <v>1994</v>
      </c>
      <c r="D822" t="s">
        <v>846</v>
      </c>
      <c r="E822" t="s">
        <v>865</v>
      </c>
      <c r="F822" t="s">
        <v>27</v>
      </c>
      <c r="G822">
        <v>14</v>
      </c>
      <c r="H822">
        <v>532369.5</v>
      </c>
      <c r="I822">
        <v>6192846.7000000002</v>
      </c>
      <c r="J822">
        <v>117.07</v>
      </c>
      <c r="K822">
        <v>5.28</v>
      </c>
      <c r="L822">
        <v>7.4999999999999997E-2</v>
      </c>
      <c r="M822" t="s">
        <v>33</v>
      </c>
      <c r="N822">
        <v>-999</v>
      </c>
      <c r="O822">
        <v>8.51</v>
      </c>
      <c r="P822">
        <v>-999</v>
      </c>
      <c r="Q822">
        <v>-999</v>
      </c>
      <c r="R822">
        <v>-999</v>
      </c>
      <c r="S822">
        <v>-999</v>
      </c>
      <c r="T822">
        <v>-999</v>
      </c>
      <c r="U822">
        <v>-999</v>
      </c>
      <c r="V822" t="s">
        <v>29</v>
      </c>
      <c r="W822" s="1">
        <v>36138</v>
      </c>
      <c r="AH822">
        <v>821</v>
      </c>
      <c r="AI822">
        <f t="shared" si="96"/>
        <v>42.069999999999993</v>
      </c>
      <c r="AJ822">
        <f t="shared" si="97"/>
        <v>40.28</v>
      </c>
      <c r="AK822" s="5">
        <f t="shared" si="98"/>
        <v>8.51</v>
      </c>
      <c r="AL822" s="3">
        <f t="shared" si="99"/>
        <v>5.6640288924558542</v>
      </c>
      <c r="AM822" s="3">
        <f t="shared" si="100"/>
        <v>2.8459711075441456</v>
      </c>
      <c r="AN822" s="3">
        <f t="shared" si="101"/>
        <v>7.4999999999999997E-2</v>
      </c>
      <c r="AO822" s="3">
        <f t="shared" si="102"/>
        <v>0.78849999999999987</v>
      </c>
      <c r="AP822" s="3">
        <f t="shared" si="103"/>
        <v>0.78849999999999987</v>
      </c>
    </row>
    <row r="823" spans="1:42" x14ac:dyDescent="0.25">
      <c r="A823" t="s">
        <v>23</v>
      </c>
      <c r="B823" t="s">
        <v>24</v>
      </c>
      <c r="C823">
        <v>1994</v>
      </c>
      <c r="D823" t="s">
        <v>846</v>
      </c>
      <c r="E823" t="s">
        <v>866</v>
      </c>
      <c r="F823" t="s">
        <v>27</v>
      </c>
      <c r="G823">
        <v>14</v>
      </c>
      <c r="H823">
        <v>532369.5</v>
      </c>
      <c r="I823">
        <v>6192848.7000000002</v>
      </c>
      <c r="J823">
        <v>115.52</v>
      </c>
      <c r="K823">
        <v>6.93</v>
      </c>
      <c r="L823">
        <v>0.09</v>
      </c>
      <c r="M823" t="s">
        <v>33</v>
      </c>
      <c r="N823">
        <v>-999</v>
      </c>
      <c r="O823">
        <v>9.86</v>
      </c>
      <c r="P823">
        <v>-999</v>
      </c>
      <c r="Q823">
        <v>-999</v>
      </c>
      <c r="R823">
        <v>-999</v>
      </c>
      <c r="S823">
        <v>-999</v>
      </c>
      <c r="T823">
        <v>-999</v>
      </c>
      <c r="U823">
        <v>-999</v>
      </c>
      <c r="V823" t="s">
        <v>29</v>
      </c>
      <c r="W823" s="1">
        <v>36138</v>
      </c>
      <c r="AH823">
        <v>822</v>
      </c>
      <c r="AI823">
        <f t="shared" si="96"/>
        <v>40.519999999999996</v>
      </c>
      <c r="AJ823">
        <f t="shared" si="97"/>
        <v>41.93</v>
      </c>
      <c r="AK823" s="5">
        <f t="shared" si="98"/>
        <v>9.86</v>
      </c>
      <c r="AL823" s="3">
        <f t="shared" si="99"/>
        <v>5.6640288924558542</v>
      </c>
      <c r="AM823" s="3">
        <f t="shared" si="100"/>
        <v>4.1959711075441453</v>
      </c>
      <c r="AN823" s="3">
        <f t="shared" si="101"/>
        <v>0.09</v>
      </c>
      <c r="AO823" s="3">
        <f t="shared" si="102"/>
        <v>0.78849999999999987</v>
      </c>
      <c r="AP823" s="3">
        <f t="shared" si="103"/>
        <v>0.78849999999999987</v>
      </c>
    </row>
    <row r="824" spans="1:42" x14ac:dyDescent="0.25">
      <c r="A824" t="s">
        <v>23</v>
      </c>
      <c r="B824" t="s">
        <v>24</v>
      </c>
      <c r="C824">
        <v>1994</v>
      </c>
      <c r="D824" t="s">
        <v>846</v>
      </c>
      <c r="E824" t="s">
        <v>867</v>
      </c>
      <c r="F824" t="s">
        <v>27</v>
      </c>
      <c r="G824">
        <v>14</v>
      </c>
      <c r="H824">
        <v>532370.5</v>
      </c>
      <c r="I824">
        <v>6192848.7000000002</v>
      </c>
      <c r="J824">
        <v>116.7</v>
      </c>
      <c r="K824">
        <v>7.95</v>
      </c>
      <c r="L824">
        <v>3.1E-2</v>
      </c>
      <c r="M824" t="s">
        <v>28</v>
      </c>
      <c r="N824">
        <v>-999</v>
      </c>
      <c r="O824">
        <v>3.45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 t="s">
        <v>29</v>
      </c>
      <c r="W824" s="1">
        <v>36138</v>
      </c>
      <c r="AH824">
        <v>823</v>
      </c>
      <c r="AI824">
        <f t="shared" si="96"/>
        <v>41.7</v>
      </c>
      <c r="AJ824">
        <f t="shared" si="97"/>
        <v>42.95</v>
      </c>
      <c r="AK824" s="5">
        <f t="shared" si="98"/>
        <v>3.45</v>
      </c>
      <c r="AL824" s="3">
        <f t="shared" si="99"/>
        <v>5.6640288924558542</v>
      </c>
      <c r="AM824" s="3">
        <f t="shared" si="100"/>
        <v>3.45</v>
      </c>
      <c r="AN824" s="3">
        <f t="shared" si="101"/>
        <v>3.1E-2</v>
      </c>
      <c r="AO824" s="3">
        <f t="shared" si="102"/>
        <v>0.78849999999999987</v>
      </c>
      <c r="AP824" s="3">
        <f t="shared" si="103"/>
        <v>0.78849999999999987</v>
      </c>
    </row>
    <row r="825" spans="1:42" x14ac:dyDescent="0.25">
      <c r="A825" t="s">
        <v>23</v>
      </c>
      <c r="B825" t="s">
        <v>24</v>
      </c>
      <c r="C825">
        <v>1994</v>
      </c>
      <c r="D825" t="s">
        <v>846</v>
      </c>
      <c r="E825" t="s">
        <v>868</v>
      </c>
      <c r="F825" t="s">
        <v>27</v>
      </c>
      <c r="G825">
        <v>14</v>
      </c>
      <c r="H825">
        <v>532369.5</v>
      </c>
      <c r="I825">
        <v>6192846.7000000002</v>
      </c>
      <c r="J825">
        <v>117.01</v>
      </c>
      <c r="K825">
        <v>5.81</v>
      </c>
      <c r="L825">
        <v>6.7000000000000004E-2</v>
      </c>
      <c r="M825" t="s">
        <v>31</v>
      </c>
      <c r="N825">
        <v>-999</v>
      </c>
      <c r="O825">
        <v>7.71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 t="s">
        <v>29</v>
      </c>
      <c r="W825" s="1">
        <v>36138</v>
      </c>
      <c r="AH825">
        <v>824</v>
      </c>
      <c r="AI825">
        <f t="shared" si="96"/>
        <v>42.010000000000005</v>
      </c>
      <c r="AJ825">
        <f t="shared" si="97"/>
        <v>40.81</v>
      </c>
      <c r="AK825" s="5">
        <f t="shared" si="98"/>
        <v>7.71</v>
      </c>
      <c r="AL825" s="3">
        <f t="shared" si="99"/>
        <v>5.6640288924558542</v>
      </c>
      <c r="AM825" s="3">
        <f t="shared" si="100"/>
        <v>2.0459711075441458</v>
      </c>
      <c r="AN825" s="3">
        <f t="shared" si="101"/>
        <v>6.7000000000000004E-2</v>
      </c>
      <c r="AO825" s="3">
        <f t="shared" si="102"/>
        <v>0.78849999999999987</v>
      </c>
      <c r="AP825" s="3">
        <f t="shared" si="103"/>
        <v>0.78849999999999987</v>
      </c>
    </row>
    <row r="826" spans="1:42" x14ac:dyDescent="0.25">
      <c r="A826" t="s">
        <v>23</v>
      </c>
      <c r="B826" t="s">
        <v>24</v>
      </c>
      <c r="C826">
        <v>1994</v>
      </c>
      <c r="D826" t="s">
        <v>846</v>
      </c>
      <c r="E826" t="s">
        <v>869</v>
      </c>
      <c r="F826" t="s">
        <v>27</v>
      </c>
      <c r="G826">
        <v>14</v>
      </c>
      <c r="H826">
        <v>532369.5</v>
      </c>
      <c r="I826">
        <v>6192847.7000000002</v>
      </c>
      <c r="J826">
        <v>117.01</v>
      </c>
      <c r="K826">
        <v>6.33</v>
      </c>
      <c r="L826">
        <v>7.1999999999999995E-2</v>
      </c>
      <c r="M826" t="s">
        <v>33</v>
      </c>
      <c r="N826">
        <v>-999</v>
      </c>
      <c r="O826">
        <v>8.2100000000000009</v>
      </c>
      <c r="P826">
        <v>-999</v>
      </c>
      <c r="Q826">
        <v>-999</v>
      </c>
      <c r="R826">
        <v>-999</v>
      </c>
      <c r="S826">
        <v>-999</v>
      </c>
      <c r="T826">
        <v>-999</v>
      </c>
      <c r="U826">
        <v>-999</v>
      </c>
      <c r="V826" t="s">
        <v>29</v>
      </c>
      <c r="W826" s="1">
        <v>36138</v>
      </c>
      <c r="AH826">
        <v>825</v>
      </c>
      <c r="AI826">
        <f t="shared" si="96"/>
        <v>42.010000000000005</v>
      </c>
      <c r="AJ826">
        <f t="shared" si="97"/>
        <v>41.33</v>
      </c>
      <c r="AK826" s="5">
        <f t="shared" si="98"/>
        <v>8.2100000000000009</v>
      </c>
      <c r="AL826" s="3">
        <f t="shared" si="99"/>
        <v>5.6640288924558542</v>
      </c>
      <c r="AM826" s="3">
        <f t="shared" si="100"/>
        <v>2.5459711075441467</v>
      </c>
      <c r="AN826" s="3">
        <f t="shared" si="101"/>
        <v>7.1999999999999995E-2</v>
      </c>
      <c r="AO826" s="3">
        <f t="shared" si="102"/>
        <v>0.78849999999999987</v>
      </c>
      <c r="AP826" s="3">
        <f t="shared" si="103"/>
        <v>0.78849999999999987</v>
      </c>
    </row>
    <row r="827" spans="1:42" x14ac:dyDescent="0.25">
      <c r="A827" t="s">
        <v>23</v>
      </c>
      <c r="B827" t="s">
        <v>24</v>
      </c>
      <c r="C827">
        <v>1994</v>
      </c>
      <c r="D827" t="s">
        <v>846</v>
      </c>
      <c r="E827" t="s">
        <v>870</v>
      </c>
      <c r="F827" t="s">
        <v>27</v>
      </c>
      <c r="G827">
        <v>14</v>
      </c>
      <c r="H827">
        <v>532369.5</v>
      </c>
      <c r="I827">
        <v>6192845.7000000002</v>
      </c>
      <c r="J827">
        <v>118.01</v>
      </c>
      <c r="K827">
        <v>4.6500000000000004</v>
      </c>
      <c r="L827">
        <v>0.03</v>
      </c>
      <c r="M827" t="s">
        <v>31</v>
      </c>
      <c r="N827">
        <v>-999</v>
      </c>
      <c r="O827">
        <v>3.32</v>
      </c>
      <c r="P827">
        <v>-999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 t="s">
        <v>29</v>
      </c>
      <c r="W827" s="1">
        <v>36138</v>
      </c>
      <c r="AH827">
        <v>826</v>
      </c>
      <c r="AI827">
        <f t="shared" si="96"/>
        <v>43.010000000000005</v>
      </c>
      <c r="AJ827">
        <f t="shared" si="97"/>
        <v>39.65</v>
      </c>
      <c r="AK827" s="5">
        <f t="shared" si="98"/>
        <v>3.32</v>
      </c>
      <c r="AL827" s="3">
        <f t="shared" si="99"/>
        <v>5.6640288924558542</v>
      </c>
      <c r="AM827" s="3">
        <f t="shared" si="100"/>
        <v>3.32</v>
      </c>
      <c r="AN827" s="3">
        <f t="shared" si="101"/>
        <v>0.03</v>
      </c>
      <c r="AO827" s="3">
        <f t="shared" si="102"/>
        <v>0.78849999999999987</v>
      </c>
      <c r="AP827" s="3">
        <f t="shared" si="103"/>
        <v>0.78849999999999987</v>
      </c>
    </row>
    <row r="828" spans="1:42" x14ac:dyDescent="0.25">
      <c r="A828" t="s">
        <v>23</v>
      </c>
      <c r="B828" t="s">
        <v>24</v>
      </c>
      <c r="C828">
        <v>1994</v>
      </c>
      <c r="D828" t="s">
        <v>846</v>
      </c>
      <c r="E828" t="s">
        <v>871</v>
      </c>
      <c r="F828" t="s">
        <v>27</v>
      </c>
      <c r="G828">
        <v>14</v>
      </c>
      <c r="H828">
        <v>532369.5</v>
      </c>
      <c r="I828">
        <v>6192845.7000000002</v>
      </c>
      <c r="J828">
        <v>117.63</v>
      </c>
      <c r="K828">
        <v>5.01</v>
      </c>
      <c r="L828">
        <v>7.4999999999999997E-2</v>
      </c>
      <c r="M828" t="s">
        <v>28</v>
      </c>
      <c r="N828">
        <v>-999</v>
      </c>
      <c r="O828">
        <v>8.51</v>
      </c>
      <c r="P828">
        <v>-999</v>
      </c>
      <c r="Q828">
        <v>-999</v>
      </c>
      <c r="R828">
        <v>-999</v>
      </c>
      <c r="S828">
        <v>-999</v>
      </c>
      <c r="T828">
        <v>-999</v>
      </c>
      <c r="U828">
        <v>-999</v>
      </c>
      <c r="V828" t="s">
        <v>29</v>
      </c>
      <c r="W828" s="1">
        <v>36138</v>
      </c>
      <c r="AH828">
        <v>827</v>
      </c>
      <c r="AI828">
        <f t="shared" si="96"/>
        <v>42.629999999999995</v>
      </c>
      <c r="AJ828">
        <f t="shared" si="97"/>
        <v>40.01</v>
      </c>
      <c r="AK828" s="5">
        <f t="shared" si="98"/>
        <v>8.51</v>
      </c>
      <c r="AL828" s="3">
        <f t="shared" si="99"/>
        <v>5.6640288924558542</v>
      </c>
      <c r="AM828" s="3">
        <f t="shared" si="100"/>
        <v>2.8459711075441456</v>
      </c>
      <c r="AN828" s="3">
        <f t="shared" si="101"/>
        <v>7.4999999999999997E-2</v>
      </c>
      <c r="AO828" s="3">
        <f t="shared" si="102"/>
        <v>0.78849999999999987</v>
      </c>
      <c r="AP828" s="3">
        <f t="shared" si="103"/>
        <v>0.78849999999999987</v>
      </c>
    </row>
    <row r="829" spans="1:42" x14ac:dyDescent="0.25">
      <c r="A829" t="s">
        <v>23</v>
      </c>
      <c r="B829" t="s">
        <v>24</v>
      </c>
      <c r="C829">
        <v>1994</v>
      </c>
      <c r="D829" t="s">
        <v>846</v>
      </c>
      <c r="E829" t="s">
        <v>872</v>
      </c>
      <c r="F829" t="s">
        <v>27</v>
      </c>
      <c r="G829">
        <v>14</v>
      </c>
      <c r="H829">
        <v>532369.5</v>
      </c>
      <c r="I829">
        <v>6192845.7000000002</v>
      </c>
      <c r="J829">
        <v>118.02</v>
      </c>
      <c r="K829">
        <v>5.05</v>
      </c>
      <c r="L829">
        <v>3.4000000000000002E-2</v>
      </c>
      <c r="M829" t="s">
        <v>28</v>
      </c>
      <c r="N829">
        <v>-999</v>
      </c>
      <c r="O829">
        <v>3.85</v>
      </c>
      <c r="P829">
        <v>-999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 t="s">
        <v>29</v>
      </c>
      <c r="W829" s="1">
        <v>36138</v>
      </c>
      <c r="AH829">
        <v>828</v>
      </c>
      <c r="AI829">
        <f t="shared" si="96"/>
        <v>43.019999999999996</v>
      </c>
      <c r="AJ829">
        <f t="shared" si="97"/>
        <v>40.049999999999997</v>
      </c>
      <c r="AK829" s="5">
        <f t="shared" si="98"/>
        <v>3.85</v>
      </c>
      <c r="AL829" s="3">
        <f t="shared" si="99"/>
        <v>5.6640288924558542</v>
      </c>
      <c r="AM829" s="3">
        <f t="shared" si="100"/>
        <v>3.85</v>
      </c>
      <c r="AN829" s="3">
        <f t="shared" si="101"/>
        <v>3.4000000000000002E-2</v>
      </c>
      <c r="AO829" s="3">
        <f t="shared" si="102"/>
        <v>0.78849999999999987</v>
      </c>
      <c r="AP829" s="3">
        <f t="shared" si="103"/>
        <v>0.78849999999999987</v>
      </c>
    </row>
    <row r="830" spans="1:42" x14ac:dyDescent="0.25">
      <c r="A830" t="s">
        <v>23</v>
      </c>
      <c r="B830" t="s">
        <v>24</v>
      </c>
      <c r="C830">
        <v>1994</v>
      </c>
      <c r="D830" t="s">
        <v>846</v>
      </c>
      <c r="E830" t="s">
        <v>873</v>
      </c>
      <c r="F830" t="s">
        <v>27</v>
      </c>
      <c r="G830">
        <v>14</v>
      </c>
      <c r="H830">
        <v>532369.5</v>
      </c>
      <c r="I830">
        <v>6192845.7000000002</v>
      </c>
      <c r="J830">
        <v>117.98</v>
      </c>
      <c r="K830">
        <v>4.87</v>
      </c>
      <c r="L830">
        <v>7.1999999999999995E-2</v>
      </c>
      <c r="M830" t="s">
        <v>28</v>
      </c>
      <c r="N830">
        <v>-999</v>
      </c>
      <c r="O830">
        <v>8.2100000000000009</v>
      </c>
      <c r="P830">
        <v>-999</v>
      </c>
      <c r="Q830">
        <v>-999</v>
      </c>
      <c r="R830">
        <v>-999</v>
      </c>
      <c r="S830">
        <v>-999</v>
      </c>
      <c r="T830">
        <v>-999</v>
      </c>
      <c r="U830">
        <v>-999</v>
      </c>
      <c r="V830" t="s">
        <v>29</v>
      </c>
      <c r="W830" s="1">
        <v>36138</v>
      </c>
      <c r="AH830">
        <v>829</v>
      </c>
      <c r="AI830">
        <f t="shared" si="96"/>
        <v>42.980000000000004</v>
      </c>
      <c r="AJ830">
        <f t="shared" si="97"/>
        <v>39.869999999999997</v>
      </c>
      <c r="AK830" s="5">
        <f t="shared" si="98"/>
        <v>8.2100000000000009</v>
      </c>
      <c r="AL830" s="3">
        <f t="shared" si="99"/>
        <v>5.6640288924558542</v>
      </c>
      <c r="AM830" s="3">
        <f t="shared" si="100"/>
        <v>2.5459711075441467</v>
      </c>
      <c r="AN830" s="3">
        <f t="shared" si="101"/>
        <v>7.1999999999999995E-2</v>
      </c>
      <c r="AO830" s="3">
        <f t="shared" si="102"/>
        <v>0.78849999999999987</v>
      </c>
      <c r="AP830" s="3">
        <f t="shared" si="103"/>
        <v>0.78849999999999987</v>
      </c>
    </row>
    <row r="831" spans="1:42" x14ac:dyDescent="0.25">
      <c r="A831" t="s">
        <v>23</v>
      </c>
      <c r="B831" t="s">
        <v>24</v>
      </c>
      <c r="C831">
        <v>1994</v>
      </c>
      <c r="D831" t="s">
        <v>846</v>
      </c>
      <c r="E831" t="s">
        <v>874</v>
      </c>
      <c r="F831" t="s">
        <v>27</v>
      </c>
      <c r="G831">
        <v>14</v>
      </c>
      <c r="H831">
        <v>532369.5</v>
      </c>
      <c r="I831">
        <v>6192844.7000000002</v>
      </c>
      <c r="J831">
        <v>118.51</v>
      </c>
      <c r="K831">
        <v>4.3099999999999996</v>
      </c>
      <c r="L831">
        <v>6.9000000000000006E-2</v>
      </c>
      <c r="M831" t="s">
        <v>31</v>
      </c>
      <c r="N831">
        <v>-999</v>
      </c>
      <c r="O831">
        <v>7.91</v>
      </c>
      <c r="P831">
        <v>-999</v>
      </c>
      <c r="Q831">
        <v>-999</v>
      </c>
      <c r="R831">
        <v>-999</v>
      </c>
      <c r="S831">
        <v>-999</v>
      </c>
      <c r="T831">
        <v>-999</v>
      </c>
      <c r="U831">
        <v>-999</v>
      </c>
      <c r="V831" t="s">
        <v>29</v>
      </c>
      <c r="W831" s="1">
        <v>36138</v>
      </c>
      <c r="AH831">
        <v>830</v>
      </c>
      <c r="AI831">
        <f t="shared" si="96"/>
        <v>43.510000000000005</v>
      </c>
      <c r="AJ831">
        <f t="shared" si="97"/>
        <v>39.31</v>
      </c>
      <c r="AK831" s="5">
        <f t="shared" si="98"/>
        <v>7.91</v>
      </c>
      <c r="AL831" s="3">
        <f t="shared" si="99"/>
        <v>5.6640288924558542</v>
      </c>
      <c r="AM831" s="3">
        <f t="shared" si="100"/>
        <v>2.245971107544146</v>
      </c>
      <c r="AN831" s="3">
        <f t="shared" si="101"/>
        <v>6.9000000000000006E-2</v>
      </c>
      <c r="AO831" s="3">
        <f t="shared" si="102"/>
        <v>0.78849999999999987</v>
      </c>
      <c r="AP831" s="3">
        <f t="shared" si="103"/>
        <v>0.78849999999999987</v>
      </c>
    </row>
    <row r="832" spans="1:42" x14ac:dyDescent="0.25">
      <c r="A832" t="s">
        <v>23</v>
      </c>
      <c r="B832" t="s">
        <v>24</v>
      </c>
      <c r="C832">
        <v>1994</v>
      </c>
      <c r="D832" t="s">
        <v>846</v>
      </c>
      <c r="E832" t="s">
        <v>875</v>
      </c>
      <c r="F832" t="s">
        <v>27</v>
      </c>
      <c r="G832">
        <v>14</v>
      </c>
      <c r="H832">
        <v>532369.5</v>
      </c>
      <c r="I832">
        <v>6192844.7000000002</v>
      </c>
      <c r="J832">
        <v>118.54</v>
      </c>
      <c r="K832">
        <v>4.3600000000000003</v>
      </c>
      <c r="L832">
        <v>0.13300000000000001</v>
      </c>
      <c r="M832" t="s">
        <v>33</v>
      </c>
      <c r="N832">
        <v>-999</v>
      </c>
      <c r="O832">
        <v>12.72</v>
      </c>
      <c r="P832">
        <v>-999</v>
      </c>
      <c r="Q832">
        <v>-999</v>
      </c>
      <c r="R832">
        <v>-999</v>
      </c>
      <c r="S832">
        <v>-999</v>
      </c>
      <c r="T832">
        <v>-999</v>
      </c>
      <c r="U832">
        <v>-999</v>
      </c>
      <c r="V832" t="s">
        <v>29</v>
      </c>
      <c r="W832" s="1">
        <v>36138</v>
      </c>
      <c r="AH832">
        <v>831</v>
      </c>
      <c r="AI832">
        <f t="shared" si="96"/>
        <v>43.540000000000006</v>
      </c>
      <c r="AJ832">
        <f t="shared" si="97"/>
        <v>39.36</v>
      </c>
      <c r="AK832" s="5">
        <f t="shared" si="98"/>
        <v>12.72</v>
      </c>
      <c r="AL832" s="3">
        <f t="shared" si="99"/>
        <v>5.6640288924558542</v>
      </c>
      <c r="AM832" s="3">
        <f t="shared" si="100"/>
        <v>7.0559711075441465</v>
      </c>
      <c r="AN832" s="3">
        <f t="shared" si="101"/>
        <v>0.13300000000000001</v>
      </c>
      <c r="AO832" s="3">
        <f t="shared" si="102"/>
        <v>0.78849999999999987</v>
      </c>
      <c r="AP832" s="3">
        <f t="shared" si="103"/>
        <v>0.78849999999999987</v>
      </c>
    </row>
    <row r="833" spans="1:42" x14ac:dyDescent="0.25">
      <c r="A833" t="s">
        <v>23</v>
      </c>
      <c r="B833" t="s">
        <v>24</v>
      </c>
      <c r="C833">
        <v>1994</v>
      </c>
      <c r="D833" t="s">
        <v>846</v>
      </c>
      <c r="E833" t="s">
        <v>876</v>
      </c>
      <c r="F833" t="s">
        <v>27</v>
      </c>
      <c r="G833">
        <v>14</v>
      </c>
      <c r="H833">
        <v>532369.5</v>
      </c>
      <c r="I833">
        <v>6192845.7000000002</v>
      </c>
      <c r="J833">
        <v>118.02</v>
      </c>
      <c r="K833">
        <v>4.7699999999999996</v>
      </c>
      <c r="L833">
        <v>0.10299999999999999</v>
      </c>
      <c r="M833" t="s">
        <v>28</v>
      </c>
      <c r="N833">
        <v>-999</v>
      </c>
      <c r="O833">
        <v>10.89</v>
      </c>
      <c r="P833">
        <v>-999</v>
      </c>
      <c r="Q833">
        <v>-999</v>
      </c>
      <c r="R833">
        <v>-999</v>
      </c>
      <c r="S833">
        <v>-999</v>
      </c>
      <c r="T833">
        <v>-999</v>
      </c>
      <c r="U833">
        <v>-999</v>
      </c>
      <c r="V833" t="s">
        <v>29</v>
      </c>
      <c r="W833" s="1">
        <v>36138</v>
      </c>
      <c r="AH833">
        <v>832</v>
      </c>
      <c r="AI833">
        <f t="shared" si="96"/>
        <v>43.019999999999996</v>
      </c>
      <c r="AJ833">
        <f t="shared" si="97"/>
        <v>39.769999999999996</v>
      </c>
      <c r="AK833" s="5">
        <f t="shared" si="98"/>
        <v>10.89</v>
      </c>
      <c r="AL833" s="3">
        <f t="shared" si="99"/>
        <v>5.6640288924558542</v>
      </c>
      <c r="AM833" s="3">
        <f t="shared" si="100"/>
        <v>5.2259711075441464</v>
      </c>
      <c r="AN833" s="3">
        <f t="shared" si="101"/>
        <v>0.10299999999999999</v>
      </c>
      <c r="AO833" s="3">
        <f t="shared" si="102"/>
        <v>0.78849999999999987</v>
      </c>
      <c r="AP833" s="3">
        <f t="shared" si="103"/>
        <v>0.78849999999999987</v>
      </c>
    </row>
    <row r="834" spans="1:42" x14ac:dyDescent="0.25">
      <c r="A834" t="s">
        <v>23</v>
      </c>
      <c r="B834" t="s">
        <v>24</v>
      </c>
      <c r="C834">
        <v>1994</v>
      </c>
      <c r="D834" t="s">
        <v>846</v>
      </c>
      <c r="E834" t="s">
        <v>877</v>
      </c>
      <c r="F834" t="s">
        <v>27</v>
      </c>
      <c r="G834">
        <v>14</v>
      </c>
      <c r="H834">
        <v>532370.5</v>
      </c>
      <c r="I834">
        <v>6192845.7000000002</v>
      </c>
      <c r="J834">
        <v>118.1</v>
      </c>
      <c r="K834">
        <v>5.66</v>
      </c>
      <c r="L834">
        <v>4.4999999999999998E-2</v>
      </c>
      <c r="M834" t="s">
        <v>28</v>
      </c>
      <c r="N834">
        <v>-999</v>
      </c>
      <c r="O834">
        <v>5.23</v>
      </c>
      <c r="P834">
        <v>-999</v>
      </c>
      <c r="Q834">
        <v>-999</v>
      </c>
      <c r="R834">
        <v>-999</v>
      </c>
      <c r="S834">
        <v>-999</v>
      </c>
      <c r="T834">
        <v>-999</v>
      </c>
      <c r="U834">
        <v>-999</v>
      </c>
      <c r="V834" t="s">
        <v>29</v>
      </c>
      <c r="W834" s="1">
        <v>36138</v>
      </c>
      <c r="AH834">
        <v>833</v>
      </c>
      <c r="AI834">
        <f t="shared" si="96"/>
        <v>43.099999999999994</v>
      </c>
      <c r="AJ834">
        <f t="shared" si="97"/>
        <v>40.659999999999997</v>
      </c>
      <c r="AK834" s="5">
        <f t="shared" si="98"/>
        <v>5.23</v>
      </c>
      <c r="AL834" s="3">
        <f t="shared" si="99"/>
        <v>5.6640288924558542</v>
      </c>
      <c r="AM834" s="3">
        <f t="shared" si="100"/>
        <v>5.23</v>
      </c>
      <c r="AN834" s="3">
        <f t="shared" si="101"/>
        <v>4.4999999999999998E-2</v>
      </c>
      <c r="AO834" s="3">
        <f t="shared" si="102"/>
        <v>0.78849999999999987</v>
      </c>
      <c r="AP834" s="3">
        <f t="shared" si="103"/>
        <v>0.78849999999999987</v>
      </c>
    </row>
    <row r="835" spans="1:42" x14ac:dyDescent="0.25">
      <c r="A835" t="s">
        <v>23</v>
      </c>
      <c r="B835" t="s">
        <v>24</v>
      </c>
      <c r="C835">
        <v>1994</v>
      </c>
      <c r="D835" t="s">
        <v>846</v>
      </c>
      <c r="E835" t="s">
        <v>878</v>
      </c>
      <c r="F835" t="s">
        <v>27</v>
      </c>
      <c r="G835">
        <v>14</v>
      </c>
      <c r="H835">
        <v>532370.5</v>
      </c>
      <c r="I835">
        <v>6192843.7000000002</v>
      </c>
      <c r="J835">
        <v>119.6</v>
      </c>
      <c r="K835">
        <v>4.3099999999999996</v>
      </c>
      <c r="L835">
        <v>7.8E-2</v>
      </c>
      <c r="M835" t="s">
        <v>31</v>
      </c>
      <c r="N835">
        <v>-999</v>
      </c>
      <c r="O835">
        <v>8.7899999999999991</v>
      </c>
      <c r="P835">
        <v>-999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 t="s">
        <v>29</v>
      </c>
      <c r="W835" s="1">
        <v>36138</v>
      </c>
      <c r="AH835">
        <v>834</v>
      </c>
      <c r="AI835">
        <f t="shared" ref="AI835:AI898" si="104">J835-80+5</f>
        <v>44.599999999999994</v>
      </c>
      <c r="AJ835">
        <f t="shared" ref="AJ835:AJ898" si="105">K835+30+5</f>
        <v>39.31</v>
      </c>
      <c r="AK835" s="5">
        <f t="shared" ref="AK835:AK898" si="106">IF(N835&gt;-999,N835,O835)</f>
        <v>8.7899999999999991</v>
      </c>
      <c r="AL835" s="3">
        <f t="shared" ref="AL835:AL898" si="107">IF(Q835&gt;-999,IF(AK835-Q835&gt;0,AK835-Q835,$AQ$2),$AQ$2)</f>
        <v>5.6640288924558542</v>
      </c>
      <c r="AM835" s="3">
        <f t="shared" ref="AM835:AM898" si="108">IF(AK835-AL835&gt;0,AK835-AL835,AK835)</f>
        <v>3.125971107544145</v>
      </c>
      <c r="AN835" s="3">
        <f t="shared" ref="AN835:AN898" si="109">L835</f>
        <v>7.8E-2</v>
      </c>
      <c r="AO835" s="3">
        <f t="shared" ref="AO835:AO898" si="110">IF(R835&gt;-999,(COS(RADIANS(45))*(S835+T835+U835+R835))/4,$AR$2)</f>
        <v>0.78849999999999987</v>
      </c>
      <c r="AP835" s="3">
        <f t="shared" ref="AP835:AP898" si="111">IF(R835&gt;-999,(COS(RADIANS(45))*(S835+T835+U835+R835))/4,$AR$2)</f>
        <v>0.78849999999999987</v>
      </c>
    </row>
    <row r="836" spans="1:42" x14ac:dyDescent="0.25">
      <c r="A836" t="s">
        <v>23</v>
      </c>
      <c r="B836" t="s">
        <v>24</v>
      </c>
      <c r="C836">
        <v>1994</v>
      </c>
      <c r="D836" t="s">
        <v>846</v>
      </c>
      <c r="E836" t="s">
        <v>879</v>
      </c>
      <c r="F836" t="s">
        <v>27</v>
      </c>
      <c r="G836">
        <v>14</v>
      </c>
      <c r="H836">
        <v>532373.5</v>
      </c>
      <c r="I836">
        <v>6192845.7000000002</v>
      </c>
      <c r="J836">
        <v>120.56</v>
      </c>
      <c r="K836">
        <v>7.91</v>
      </c>
      <c r="L836">
        <v>0.129</v>
      </c>
      <c r="M836" t="s">
        <v>33</v>
      </c>
      <c r="N836">
        <v>-999</v>
      </c>
      <c r="O836">
        <v>12.52</v>
      </c>
      <c r="P836">
        <v>-999</v>
      </c>
      <c r="Q836">
        <v>-999</v>
      </c>
      <c r="R836">
        <v>-999</v>
      </c>
      <c r="S836">
        <v>-999</v>
      </c>
      <c r="T836">
        <v>-999</v>
      </c>
      <c r="U836">
        <v>-999</v>
      </c>
      <c r="V836" t="s">
        <v>29</v>
      </c>
      <c r="W836" s="1">
        <v>36138</v>
      </c>
      <c r="AH836">
        <v>835</v>
      </c>
      <c r="AI836">
        <f t="shared" si="104"/>
        <v>45.56</v>
      </c>
      <c r="AJ836">
        <f t="shared" si="105"/>
        <v>42.91</v>
      </c>
      <c r="AK836" s="5">
        <f t="shared" si="106"/>
        <v>12.52</v>
      </c>
      <c r="AL836" s="3">
        <f t="shared" si="107"/>
        <v>5.6640288924558542</v>
      </c>
      <c r="AM836" s="3">
        <f t="shared" si="108"/>
        <v>6.8559711075441454</v>
      </c>
      <c r="AN836" s="3">
        <f t="shared" si="109"/>
        <v>0.129</v>
      </c>
      <c r="AO836" s="3">
        <f t="shared" si="110"/>
        <v>0.78849999999999987</v>
      </c>
      <c r="AP836" s="3">
        <f t="shared" si="111"/>
        <v>0.78849999999999987</v>
      </c>
    </row>
    <row r="837" spans="1:42" x14ac:dyDescent="0.25">
      <c r="A837" t="s">
        <v>23</v>
      </c>
      <c r="B837" t="s">
        <v>24</v>
      </c>
      <c r="C837">
        <v>1994</v>
      </c>
      <c r="D837" t="s">
        <v>846</v>
      </c>
      <c r="E837" t="s">
        <v>880</v>
      </c>
      <c r="F837" t="s">
        <v>27</v>
      </c>
      <c r="G837">
        <v>14</v>
      </c>
      <c r="H837">
        <v>532371.5</v>
      </c>
      <c r="I837">
        <v>6192846.7000000002</v>
      </c>
      <c r="J837">
        <v>118.93</v>
      </c>
      <c r="K837">
        <v>6.62</v>
      </c>
      <c r="L837">
        <v>9.9000000000000005E-2</v>
      </c>
      <c r="M837" t="s">
        <v>28</v>
      </c>
      <c r="N837">
        <v>-999</v>
      </c>
      <c r="O837">
        <v>10.59</v>
      </c>
      <c r="P837">
        <v>-999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 t="s">
        <v>29</v>
      </c>
      <c r="W837" s="1">
        <v>36138</v>
      </c>
      <c r="AH837">
        <v>836</v>
      </c>
      <c r="AI837">
        <f t="shared" si="104"/>
        <v>43.930000000000007</v>
      </c>
      <c r="AJ837">
        <f t="shared" si="105"/>
        <v>41.62</v>
      </c>
      <c r="AK837" s="5">
        <f t="shared" si="106"/>
        <v>10.59</v>
      </c>
      <c r="AL837" s="3">
        <f t="shared" si="107"/>
        <v>5.6640288924558542</v>
      </c>
      <c r="AM837" s="3">
        <f t="shared" si="108"/>
        <v>4.9259711075441457</v>
      </c>
      <c r="AN837" s="3">
        <f t="shared" si="109"/>
        <v>9.9000000000000005E-2</v>
      </c>
      <c r="AO837" s="3">
        <f t="shared" si="110"/>
        <v>0.78849999999999987</v>
      </c>
      <c r="AP837" s="3">
        <f t="shared" si="111"/>
        <v>0.78849999999999987</v>
      </c>
    </row>
    <row r="838" spans="1:42" x14ac:dyDescent="0.25">
      <c r="A838" t="s">
        <v>23</v>
      </c>
      <c r="B838" t="s">
        <v>24</v>
      </c>
      <c r="C838">
        <v>1994</v>
      </c>
      <c r="D838" t="s">
        <v>846</v>
      </c>
      <c r="E838" t="s">
        <v>881</v>
      </c>
      <c r="F838" t="s">
        <v>27</v>
      </c>
      <c r="G838">
        <v>14</v>
      </c>
      <c r="H838">
        <v>532370.5</v>
      </c>
      <c r="I838">
        <v>6192846.7000000002</v>
      </c>
      <c r="J838">
        <v>118.06</v>
      </c>
      <c r="K838">
        <v>6.37</v>
      </c>
      <c r="L838">
        <v>8.4000000000000005E-2</v>
      </c>
      <c r="M838" t="s">
        <v>33</v>
      </c>
      <c r="N838">
        <v>-999</v>
      </c>
      <c r="O838">
        <v>9.34</v>
      </c>
      <c r="P838">
        <v>-999</v>
      </c>
      <c r="Q838">
        <v>-999</v>
      </c>
      <c r="R838">
        <v>-999</v>
      </c>
      <c r="S838">
        <v>-999</v>
      </c>
      <c r="T838">
        <v>-999</v>
      </c>
      <c r="U838">
        <v>-999</v>
      </c>
      <c r="V838" t="s">
        <v>29</v>
      </c>
      <c r="W838" s="1">
        <v>36138</v>
      </c>
      <c r="AH838">
        <v>837</v>
      </c>
      <c r="AI838">
        <f t="shared" si="104"/>
        <v>43.06</v>
      </c>
      <c r="AJ838">
        <f t="shared" si="105"/>
        <v>41.37</v>
      </c>
      <c r="AK838" s="5">
        <f t="shared" si="106"/>
        <v>9.34</v>
      </c>
      <c r="AL838" s="3">
        <f t="shared" si="107"/>
        <v>5.6640288924558542</v>
      </c>
      <c r="AM838" s="3">
        <f t="shared" si="108"/>
        <v>3.6759711075441457</v>
      </c>
      <c r="AN838" s="3">
        <f t="shared" si="109"/>
        <v>8.4000000000000005E-2</v>
      </c>
      <c r="AO838" s="3">
        <f t="shared" si="110"/>
        <v>0.78849999999999987</v>
      </c>
      <c r="AP838" s="3">
        <f t="shared" si="111"/>
        <v>0.78849999999999987</v>
      </c>
    </row>
    <row r="839" spans="1:42" x14ac:dyDescent="0.25">
      <c r="A839" t="s">
        <v>23</v>
      </c>
      <c r="B839" t="s">
        <v>24</v>
      </c>
      <c r="C839">
        <v>1994</v>
      </c>
      <c r="D839" t="s">
        <v>846</v>
      </c>
      <c r="E839" t="s">
        <v>882</v>
      </c>
      <c r="F839" t="s">
        <v>27</v>
      </c>
      <c r="G839">
        <v>14</v>
      </c>
      <c r="H839">
        <v>532370.5</v>
      </c>
      <c r="I839">
        <v>6192847.7000000002</v>
      </c>
      <c r="J839">
        <v>117.28</v>
      </c>
      <c r="K839">
        <v>6.98</v>
      </c>
      <c r="L839">
        <v>5.1999999999999998E-2</v>
      </c>
      <c r="M839" t="s">
        <v>28</v>
      </c>
      <c r="N839">
        <v>-999</v>
      </c>
      <c r="O839">
        <v>6.06</v>
      </c>
      <c r="P839">
        <v>-999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 t="s">
        <v>29</v>
      </c>
      <c r="W839" s="1">
        <v>36138</v>
      </c>
      <c r="AH839">
        <v>838</v>
      </c>
      <c r="AI839">
        <f t="shared" si="104"/>
        <v>42.28</v>
      </c>
      <c r="AJ839">
        <f t="shared" si="105"/>
        <v>41.980000000000004</v>
      </c>
      <c r="AK839" s="5">
        <f t="shared" si="106"/>
        <v>6.06</v>
      </c>
      <c r="AL839" s="3">
        <f t="shared" si="107"/>
        <v>5.6640288924558542</v>
      </c>
      <c r="AM839" s="3">
        <f t="shared" si="108"/>
        <v>0.39597110754414544</v>
      </c>
      <c r="AN839" s="3">
        <f t="shared" si="109"/>
        <v>5.1999999999999998E-2</v>
      </c>
      <c r="AO839" s="3">
        <f t="shared" si="110"/>
        <v>0.78849999999999987</v>
      </c>
      <c r="AP839" s="3">
        <f t="shared" si="111"/>
        <v>0.78849999999999987</v>
      </c>
    </row>
    <row r="840" spans="1:42" x14ac:dyDescent="0.25">
      <c r="A840" t="s">
        <v>23</v>
      </c>
      <c r="B840" t="s">
        <v>24</v>
      </c>
      <c r="C840">
        <v>1994</v>
      </c>
      <c r="D840" t="s">
        <v>846</v>
      </c>
      <c r="E840" t="s">
        <v>883</v>
      </c>
      <c r="F840" t="s">
        <v>27</v>
      </c>
      <c r="G840">
        <v>14</v>
      </c>
      <c r="H840">
        <v>532372.5</v>
      </c>
      <c r="I840">
        <v>6192846.7000000002</v>
      </c>
      <c r="J840">
        <v>118.95</v>
      </c>
      <c r="K840">
        <v>7.63</v>
      </c>
      <c r="L840">
        <v>0.10299999999999999</v>
      </c>
      <c r="M840" t="s">
        <v>33</v>
      </c>
      <c r="N840">
        <v>-999</v>
      </c>
      <c r="O840">
        <v>10.89</v>
      </c>
      <c r="P840">
        <v>-999</v>
      </c>
      <c r="Q840">
        <v>-999</v>
      </c>
      <c r="R840">
        <v>-999</v>
      </c>
      <c r="S840">
        <v>-999</v>
      </c>
      <c r="T840">
        <v>-999</v>
      </c>
      <c r="U840">
        <v>-999</v>
      </c>
      <c r="V840" t="s">
        <v>29</v>
      </c>
      <c r="W840" s="1">
        <v>36138</v>
      </c>
      <c r="AH840">
        <v>839</v>
      </c>
      <c r="AI840">
        <f t="shared" si="104"/>
        <v>43.95</v>
      </c>
      <c r="AJ840">
        <f t="shared" si="105"/>
        <v>42.63</v>
      </c>
      <c r="AK840" s="5">
        <f t="shared" si="106"/>
        <v>10.89</v>
      </c>
      <c r="AL840" s="3">
        <f t="shared" si="107"/>
        <v>5.6640288924558542</v>
      </c>
      <c r="AM840" s="3">
        <f t="shared" si="108"/>
        <v>5.2259711075441464</v>
      </c>
      <c r="AN840" s="3">
        <f t="shared" si="109"/>
        <v>0.10299999999999999</v>
      </c>
      <c r="AO840" s="3">
        <f t="shared" si="110"/>
        <v>0.78849999999999987</v>
      </c>
      <c r="AP840" s="3">
        <f t="shared" si="111"/>
        <v>0.78849999999999987</v>
      </c>
    </row>
    <row r="841" spans="1:42" x14ac:dyDescent="0.25">
      <c r="A841" t="s">
        <v>23</v>
      </c>
      <c r="B841" t="s">
        <v>24</v>
      </c>
      <c r="C841">
        <v>1994</v>
      </c>
      <c r="D841" t="s">
        <v>846</v>
      </c>
      <c r="E841" t="s">
        <v>884</v>
      </c>
      <c r="F841" t="s">
        <v>27</v>
      </c>
      <c r="G841">
        <v>14</v>
      </c>
      <c r="H841">
        <v>532372.5</v>
      </c>
      <c r="I841">
        <v>6192848.7000000002</v>
      </c>
      <c r="J841">
        <v>118.31</v>
      </c>
      <c r="K841">
        <v>9.15</v>
      </c>
      <c r="L841">
        <v>6.3E-2</v>
      </c>
      <c r="M841" t="s">
        <v>28</v>
      </c>
      <c r="N841">
        <v>-999</v>
      </c>
      <c r="O841">
        <v>7.29</v>
      </c>
      <c r="P841">
        <v>-999</v>
      </c>
      <c r="Q841">
        <v>-999</v>
      </c>
      <c r="R841">
        <v>-999</v>
      </c>
      <c r="S841">
        <v>-999</v>
      </c>
      <c r="T841">
        <v>-999</v>
      </c>
      <c r="U841">
        <v>-999</v>
      </c>
      <c r="V841" t="s">
        <v>29</v>
      </c>
      <c r="W841" s="1">
        <v>36138</v>
      </c>
      <c r="AH841">
        <v>840</v>
      </c>
      <c r="AI841">
        <f t="shared" si="104"/>
        <v>43.31</v>
      </c>
      <c r="AJ841">
        <f t="shared" si="105"/>
        <v>44.15</v>
      </c>
      <c r="AK841" s="5">
        <f t="shared" si="106"/>
        <v>7.29</v>
      </c>
      <c r="AL841" s="3">
        <f t="shared" si="107"/>
        <v>5.6640288924558542</v>
      </c>
      <c r="AM841" s="3">
        <f t="shared" si="108"/>
        <v>1.6259711075441459</v>
      </c>
      <c r="AN841" s="3">
        <f t="shared" si="109"/>
        <v>6.3E-2</v>
      </c>
      <c r="AO841" s="3">
        <f t="shared" si="110"/>
        <v>0.78849999999999987</v>
      </c>
      <c r="AP841" s="3">
        <f t="shared" si="111"/>
        <v>0.78849999999999987</v>
      </c>
    </row>
    <row r="842" spans="1:42" x14ac:dyDescent="0.25">
      <c r="A842" t="s">
        <v>23</v>
      </c>
      <c r="B842" t="s">
        <v>24</v>
      </c>
      <c r="C842">
        <v>1994</v>
      </c>
      <c r="D842" t="s">
        <v>846</v>
      </c>
      <c r="E842" t="s">
        <v>885</v>
      </c>
      <c r="F842" t="s">
        <v>27</v>
      </c>
      <c r="G842">
        <v>14</v>
      </c>
      <c r="H842">
        <v>532371.5</v>
      </c>
      <c r="I842">
        <v>6192849.7000000002</v>
      </c>
      <c r="J842">
        <v>117.13</v>
      </c>
      <c r="K842">
        <v>9.01</v>
      </c>
      <c r="L842">
        <v>6.9000000000000006E-2</v>
      </c>
      <c r="M842" t="s">
        <v>28</v>
      </c>
      <c r="N842">
        <v>-999</v>
      </c>
      <c r="O842">
        <v>7.91</v>
      </c>
      <c r="P842">
        <v>-999</v>
      </c>
      <c r="Q842">
        <v>-999</v>
      </c>
      <c r="R842">
        <v>-999</v>
      </c>
      <c r="S842">
        <v>-999</v>
      </c>
      <c r="T842">
        <v>-999</v>
      </c>
      <c r="U842">
        <v>-999</v>
      </c>
      <c r="V842" t="s">
        <v>29</v>
      </c>
      <c r="W842" s="1">
        <v>36138</v>
      </c>
      <c r="AH842">
        <v>841</v>
      </c>
      <c r="AI842">
        <f t="shared" si="104"/>
        <v>42.129999999999995</v>
      </c>
      <c r="AJ842">
        <f t="shared" si="105"/>
        <v>44.01</v>
      </c>
      <c r="AK842" s="5">
        <f t="shared" si="106"/>
        <v>7.91</v>
      </c>
      <c r="AL842" s="3">
        <f t="shared" si="107"/>
        <v>5.6640288924558542</v>
      </c>
      <c r="AM842" s="3">
        <f t="shared" si="108"/>
        <v>2.245971107544146</v>
      </c>
      <c r="AN842" s="3">
        <f t="shared" si="109"/>
        <v>6.9000000000000006E-2</v>
      </c>
      <c r="AO842" s="3">
        <f t="shared" si="110"/>
        <v>0.78849999999999987</v>
      </c>
      <c r="AP842" s="3">
        <f t="shared" si="111"/>
        <v>0.78849999999999987</v>
      </c>
    </row>
    <row r="843" spans="1:42" x14ac:dyDescent="0.25">
      <c r="A843" t="s">
        <v>23</v>
      </c>
      <c r="B843" t="s">
        <v>24</v>
      </c>
      <c r="C843">
        <v>1994</v>
      </c>
      <c r="D843" t="s">
        <v>846</v>
      </c>
      <c r="E843" t="s">
        <v>886</v>
      </c>
      <c r="F843" t="s">
        <v>27</v>
      </c>
      <c r="G843">
        <v>14</v>
      </c>
      <c r="H843">
        <v>532370.5</v>
      </c>
      <c r="I843">
        <v>6192849.7000000002</v>
      </c>
      <c r="J843">
        <v>116.34</v>
      </c>
      <c r="K843">
        <v>8.1999999999999993</v>
      </c>
      <c r="L843">
        <v>5.2999999999999999E-2</v>
      </c>
      <c r="M843" t="s">
        <v>28</v>
      </c>
      <c r="N843">
        <v>-999</v>
      </c>
      <c r="O843">
        <v>6.18</v>
      </c>
      <c r="P843">
        <v>-999</v>
      </c>
      <c r="Q843">
        <v>-999</v>
      </c>
      <c r="R843">
        <v>-999</v>
      </c>
      <c r="S843">
        <v>-999</v>
      </c>
      <c r="T843">
        <v>-999</v>
      </c>
      <c r="U843">
        <v>-999</v>
      </c>
      <c r="V843" t="s">
        <v>29</v>
      </c>
      <c r="W843" s="1">
        <v>36138</v>
      </c>
      <c r="AH843">
        <v>842</v>
      </c>
      <c r="AI843">
        <f t="shared" si="104"/>
        <v>41.34</v>
      </c>
      <c r="AJ843">
        <f t="shared" si="105"/>
        <v>43.2</v>
      </c>
      <c r="AK843" s="5">
        <f t="shared" si="106"/>
        <v>6.18</v>
      </c>
      <c r="AL843" s="3">
        <f t="shared" si="107"/>
        <v>5.6640288924558542</v>
      </c>
      <c r="AM843" s="3">
        <f t="shared" si="108"/>
        <v>0.51597110754414555</v>
      </c>
      <c r="AN843" s="3">
        <f t="shared" si="109"/>
        <v>5.2999999999999999E-2</v>
      </c>
      <c r="AO843" s="3">
        <f t="shared" si="110"/>
        <v>0.78849999999999987</v>
      </c>
      <c r="AP843" s="3">
        <f t="shared" si="111"/>
        <v>0.78849999999999987</v>
      </c>
    </row>
    <row r="844" spans="1:42" x14ac:dyDescent="0.25">
      <c r="A844" t="s">
        <v>23</v>
      </c>
      <c r="B844" t="s">
        <v>24</v>
      </c>
      <c r="C844">
        <v>1994</v>
      </c>
      <c r="D844" t="s">
        <v>846</v>
      </c>
      <c r="E844" t="s">
        <v>887</v>
      </c>
      <c r="F844" t="s">
        <v>27</v>
      </c>
      <c r="G844">
        <v>14</v>
      </c>
      <c r="H844">
        <v>532370.5</v>
      </c>
      <c r="I844">
        <v>6192849.7000000002</v>
      </c>
      <c r="J844">
        <v>116.45</v>
      </c>
      <c r="K844">
        <v>8.6</v>
      </c>
      <c r="L844">
        <v>0.10299999999999999</v>
      </c>
      <c r="M844" t="s">
        <v>33</v>
      </c>
      <c r="N844">
        <v>-999</v>
      </c>
      <c r="O844">
        <v>10.89</v>
      </c>
      <c r="P844">
        <v>-999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 t="s">
        <v>29</v>
      </c>
      <c r="W844" s="1">
        <v>36138</v>
      </c>
      <c r="AH844">
        <v>843</v>
      </c>
      <c r="AI844">
        <f t="shared" si="104"/>
        <v>41.45</v>
      </c>
      <c r="AJ844">
        <f t="shared" si="105"/>
        <v>43.6</v>
      </c>
      <c r="AK844" s="5">
        <f t="shared" si="106"/>
        <v>10.89</v>
      </c>
      <c r="AL844" s="3">
        <f t="shared" si="107"/>
        <v>5.6640288924558542</v>
      </c>
      <c r="AM844" s="3">
        <f t="shared" si="108"/>
        <v>5.2259711075441464</v>
      </c>
      <c r="AN844" s="3">
        <f t="shared" si="109"/>
        <v>0.10299999999999999</v>
      </c>
      <c r="AO844" s="3">
        <f t="shared" si="110"/>
        <v>0.78849999999999987</v>
      </c>
      <c r="AP844" s="3">
        <f t="shared" si="111"/>
        <v>0.78849999999999987</v>
      </c>
    </row>
    <row r="845" spans="1:42" x14ac:dyDescent="0.25">
      <c r="A845" t="s">
        <v>23</v>
      </c>
      <c r="B845" t="s">
        <v>24</v>
      </c>
      <c r="C845">
        <v>1994</v>
      </c>
      <c r="D845" t="s">
        <v>846</v>
      </c>
      <c r="E845" t="s">
        <v>888</v>
      </c>
      <c r="F845" t="s">
        <v>27</v>
      </c>
      <c r="G845">
        <v>14</v>
      </c>
      <c r="H845">
        <v>532368.5</v>
      </c>
      <c r="I845">
        <v>6192847.7000000002</v>
      </c>
      <c r="J845">
        <v>115.84</v>
      </c>
      <c r="K845">
        <v>5.62</v>
      </c>
      <c r="L845">
        <v>3.5000000000000003E-2</v>
      </c>
      <c r="M845" t="s">
        <v>28</v>
      </c>
      <c r="N845">
        <v>-999</v>
      </c>
      <c r="O845">
        <v>3.98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 t="s">
        <v>29</v>
      </c>
      <c r="W845" s="1">
        <v>36138</v>
      </c>
      <c r="AH845">
        <v>844</v>
      </c>
      <c r="AI845">
        <f t="shared" si="104"/>
        <v>40.840000000000003</v>
      </c>
      <c r="AJ845">
        <f t="shared" si="105"/>
        <v>40.619999999999997</v>
      </c>
      <c r="AK845" s="5">
        <f t="shared" si="106"/>
        <v>3.98</v>
      </c>
      <c r="AL845" s="3">
        <f t="shared" si="107"/>
        <v>5.6640288924558542</v>
      </c>
      <c r="AM845" s="3">
        <f t="shared" si="108"/>
        <v>3.98</v>
      </c>
      <c r="AN845" s="3">
        <f t="shared" si="109"/>
        <v>3.5000000000000003E-2</v>
      </c>
      <c r="AO845" s="3">
        <f t="shared" si="110"/>
        <v>0.78849999999999987</v>
      </c>
      <c r="AP845" s="3">
        <f t="shared" si="111"/>
        <v>0.78849999999999987</v>
      </c>
    </row>
    <row r="846" spans="1:42" x14ac:dyDescent="0.25">
      <c r="A846" t="s">
        <v>23</v>
      </c>
      <c r="B846" t="s">
        <v>24</v>
      </c>
      <c r="C846">
        <v>1994</v>
      </c>
      <c r="D846" t="s">
        <v>846</v>
      </c>
      <c r="E846" t="s">
        <v>889</v>
      </c>
      <c r="F846" t="s">
        <v>27</v>
      </c>
      <c r="G846">
        <v>14</v>
      </c>
      <c r="H846">
        <v>532369.5</v>
      </c>
      <c r="I846">
        <v>6192850.7000000002</v>
      </c>
      <c r="J846">
        <v>114.72</v>
      </c>
      <c r="K846">
        <v>8.09</v>
      </c>
      <c r="L846">
        <v>3.5000000000000003E-2</v>
      </c>
      <c r="M846" t="s">
        <v>28</v>
      </c>
      <c r="N846">
        <v>-999</v>
      </c>
      <c r="O846">
        <v>3.98</v>
      </c>
      <c r="P846">
        <v>-999</v>
      </c>
      <c r="Q846">
        <v>-999</v>
      </c>
      <c r="R846">
        <v>-999</v>
      </c>
      <c r="S846">
        <v>-999</v>
      </c>
      <c r="T846">
        <v>-999</v>
      </c>
      <c r="U846">
        <v>-999</v>
      </c>
      <c r="V846" t="s">
        <v>29</v>
      </c>
      <c r="W846" s="1">
        <v>36138</v>
      </c>
      <c r="AH846">
        <v>845</v>
      </c>
      <c r="AI846">
        <f t="shared" si="104"/>
        <v>39.72</v>
      </c>
      <c r="AJ846">
        <f t="shared" si="105"/>
        <v>43.09</v>
      </c>
      <c r="AK846" s="5">
        <f t="shared" si="106"/>
        <v>3.98</v>
      </c>
      <c r="AL846" s="3">
        <f t="shared" si="107"/>
        <v>5.6640288924558542</v>
      </c>
      <c r="AM846" s="3">
        <f t="shared" si="108"/>
        <v>3.98</v>
      </c>
      <c r="AN846" s="3">
        <f t="shared" si="109"/>
        <v>3.5000000000000003E-2</v>
      </c>
      <c r="AO846" s="3">
        <f t="shared" si="110"/>
        <v>0.78849999999999987</v>
      </c>
      <c r="AP846" s="3">
        <f t="shared" si="111"/>
        <v>0.78849999999999987</v>
      </c>
    </row>
    <row r="847" spans="1:42" x14ac:dyDescent="0.25">
      <c r="A847" t="s">
        <v>23</v>
      </c>
      <c r="B847" t="s">
        <v>24</v>
      </c>
      <c r="C847">
        <v>1994</v>
      </c>
      <c r="D847" t="s">
        <v>846</v>
      </c>
      <c r="E847" t="s">
        <v>890</v>
      </c>
      <c r="F847" t="s">
        <v>27</v>
      </c>
      <c r="G847">
        <v>14</v>
      </c>
      <c r="H847">
        <v>532369.5</v>
      </c>
      <c r="I847">
        <v>6192850.7000000002</v>
      </c>
      <c r="J847">
        <v>114.43</v>
      </c>
      <c r="K847">
        <v>8.01</v>
      </c>
      <c r="L847">
        <v>4.8000000000000001E-2</v>
      </c>
      <c r="M847" t="s">
        <v>28</v>
      </c>
      <c r="N847">
        <v>-999</v>
      </c>
      <c r="O847">
        <v>5.59</v>
      </c>
      <c r="P847">
        <v>-999</v>
      </c>
      <c r="Q847">
        <v>-999</v>
      </c>
      <c r="R847">
        <v>-999</v>
      </c>
      <c r="S847">
        <v>-999</v>
      </c>
      <c r="T847">
        <v>-999</v>
      </c>
      <c r="U847">
        <v>-999</v>
      </c>
      <c r="V847" t="s">
        <v>29</v>
      </c>
      <c r="W847" s="1">
        <v>36138</v>
      </c>
      <c r="AH847">
        <v>846</v>
      </c>
      <c r="AI847">
        <f t="shared" si="104"/>
        <v>39.430000000000007</v>
      </c>
      <c r="AJ847">
        <f t="shared" si="105"/>
        <v>43.01</v>
      </c>
      <c r="AK847" s="5">
        <f t="shared" si="106"/>
        <v>5.59</v>
      </c>
      <c r="AL847" s="3">
        <f t="shared" si="107"/>
        <v>5.6640288924558542</v>
      </c>
      <c r="AM847" s="3">
        <f t="shared" si="108"/>
        <v>5.59</v>
      </c>
      <c r="AN847" s="3">
        <f t="shared" si="109"/>
        <v>4.8000000000000001E-2</v>
      </c>
      <c r="AO847" s="3">
        <f t="shared" si="110"/>
        <v>0.78849999999999987</v>
      </c>
      <c r="AP847" s="3">
        <f t="shared" si="111"/>
        <v>0.78849999999999987</v>
      </c>
    </row>
    <row r="848" spans="1:42" x14ac:dyDescent="0.25">
      <c r="A848" t="s">
        <v>23</v>
      </c>
      <c r="B848" t="s">
        <v>24</v>
      </c>
      <c r="C848">
        <v>1994</v>
      </c>
      <c r="D848" t="s">
        <v>846</v>
      </c>
      <c r="E848" t="s">
        <v>891</v>
      </c>
      <c r="F848" t="s">
        <v>27</v>
      </c>
      <c r="G848">
        <v>14</v>
      </c>
      <c r="H848">
        <v>532370.5</v>
      </c>
      <c r="I848">
        <v>6192850.7000000002</v>
      </c>
      <c r="J848">
        <v>115.19</v>
      </c>
      <c r="K848">
        <v>8.82</v>
      </c>
      <c r="L848">
        <v>8.2000000000000003E-2</v>
      </c>
      <c r="M848" t="s">
        <v>28</v>
      </c>
      <c r="N848">
        <v>-999</v>
      </c>
      <c r="O848">
        <v>9.16</v>
      </c>
      <c r="P848">
        <v>-999</v>
      </c>
      <c r="Q848">
        <v>-999</v>
      </c>
      <c r="R848">
        <v>-999</v>
      </c>
      <c r="S848">
        <v>-999</v>
      </c>
      <c r="T848">
        <v>-999</v>
      </c>
      <c r="U848">
        <v>-999</v>
      </c>
      <c r="V848" t="s">
        <v>29</v>
      </c>
      <c r="W848" s="1">
        <v>36138</v>
      </c>
      <c r="AH848">
        <v>847</v>
      </c>
      <c r="AI848">
        <f t="shared" si="104"/>
        <v>40.19</v>
      </c>
      <c r="AJ848">
        <f t="shared" si="105"/>
        <v>43.82</v>
      </c>
      <c r="AK848" s="5">
        <f t="shared" si="106"/>
        <v>9.16</v>
      </c>
      <c r="AL848" s="3">
        <f t="shared" si="107"/>
        <v>5.6640288924558542</v>
      </c>
      <c r="AM848" s="3">
        <f t="shared" si="108"/>
        <v>3.495971107544146</v>
      </c>
      <c r="AN848" s="3">
        <f t="shared" si="109"/>
        <v>8.2000000000000003E-2</v>
      </c>
      <c r="AO848" s="3">
        <f t="shared" si="110"/>
        <v>0.78849999999999987</v>
      </c>
      <c r="AP848" s="3">
        <f t="shared" si="111"/>
        <v>0.78849999999999987</v>
      </c>
    </row>
    <row r="849" spans="1:42" x14ac:dyDescent="0.25">
      <c r="A849" t="s">
        <v>23</v>
      </c>
      <c r="B849" t="s">
        <v>24</v>
      </c>
      <c r="C849">
        <v>1994</v>
      </c>
      <c r="D849" t="s">
        <v>846</v>
      </c>
      <c r="E849" t="s">
        <v>892</v>
      </c>
      <c r="F849" t="s">
        <v>27</v>
      </c>
      <c r="G849">
        <v>14</v>
      </c>
      <c r="H849">
        <v>532369.5</v>
      </c>
      <c r="I849">
        <v>6192851.7000000002</v>
      </c>
      <c r="J849">
        <v>114.18</v>
      </c>
      <c r="K849">
        <v>8.93</v>
      </c>
      <c r="L849">
        <v>6.4000000000000001E-2</v>
      </c>
      <c r="M849" t="s">
        <v>28</v>
      </c>
      <c r="N849">
        <v>-999</v>
      </c>
      <c r="O849">
        <v>7.39</v>
      </c>
      <c r="P849">
        <v>-999</v>
      </c>
      <c r="Q849">
        <v>-999</v>
      </c>
      <c r="R849">
        <v>-999</v>
      </c>
      <c r="S849">
        <v>-999</v>
      </c>
      <c r="T849">
        <v>-999</v>
      </c>
      <c r="U849">
        <v>-999</v>
      </c>
      <c r="V849" t="s">
        <v>29</v>
      </c>
      <c r="W849" s="1">
        <v>36138</v>
      </c>
      <c r="AH849">
        <v>848</v>
      </c>
      <c r="AI849">
        <f t="shared" si="104"/>
        <v>39.180000000000007</v>
      </c>
      <c r="AJ849">
        <f t="shared" si="105"/>
        <v>43.93</v>
      </c>
      <c r="AK849" s="5">
        <f t="shared" si="106"/>
        <v>7.39</v>
      </c>
      <c r="AL849" s="3">
        <f t="shared" si="107"/>
        <v>5.6640288924558542</v>
      </c>
      <c r="AM849" s="3">
        <f t="shared" si="108"/>
        <v>1.7259711075441455</v>
      </c>
      <c r="AN849" s="3">
        <f t="shared" si="109"/>
        <v>6.4000000000000001E-2</v>
      </c>
      <c r="AO849" s="3">
        <f t="shared" si="110"/>
        <v>0.78849999999999987</v>
      </c>
      <c r="AP849" s="3">
        <f t="shared" si="111"/>
        <v>0.78849999999999987</v>
      </c>
    </row>
    <row r="850" spans="1:42" x14ac:dyDescent="0.25">
      <c r="A850" t="s">
        <v>23</v>
      </c>
      <c r="B850" t="s">
        <v>24</v>
      </c>
      <c r="C850">
        <v>1994</v>
      </c>
      <c r="D850" t="s">
        <v>846</v>
      </c>
      <c r="E850" t="s">
        <v>893</v>
      </c>
      <c r="F850" t="s">
        <v>27</v>
      </c>
      <c r="G850">
        <v>14</v>
      </c>
      <c r="H850">
        <v>532368.5</v>
      </c>
      <c r="I850">
        <v>6192851.7000000002</v>
      </c>
      <c r="J850">
        <v>113.14</v>
      </c>
      <c r="K850">
        <v>8.1</v>
      </c>
      <c r="L850">
        <v>0.109</v>
      </c>
      <c r="M850" t="s">
        <v>33</v>
      </c>
      <c r="N850">
        <v>-999</v>
      </c>
      <c r="O850">
        <v>11.32</v>
      </c>
      <c r="P850">
        <v>-999</v>
      </c>
      <c r="Q850">
        <v>-999</v>
      </c>
      <c r="R850">
        <v>-999</v>
      </c>
      <c r="S850">
        <v>-999</v>
      </c>
      <c r="T850">
        <v>-999</v>
      </c>
      <c r="U850">
        <v>-999</v>
      </c>
      <c r="V850" t="s">
        <v>29</v>
      </c>
      <c r="W850" s="1">
        <v>36138</v>
      </c>
      <c r="AH850">
        <v>849</v>
      </c>
      <c r="AI850">
        <f t="shared" si="104"/>
        <v>38.14</v>
      </c>
      <c r="AJ850">
        <f t="shared" si="105"/>
        <v>43.1</v>
      </c>
      <c r="AK850" s="5">
        <f t="shared" si="106"/>
        <v>11.32</v>
      </c>
      <c r="AL850" s="3">
        <f t="shared" si="107"/>
        <v>5.6640288924558542</v>
      </c>
      <c r="AM850" s="3">
        <f t="shared" si="108"/>
        <v>5.6559711075441461</v>
      </c>
      <c r="AN850" s="3">
        <f t="shared" si="109"/>
        <v>0.109</v>
      </c>
      <c r="AO850" s="3">
        <f t="shared" si="110"/>
        <v>0.78849999999999987</v>
      </c>
      <c r="AP850" s="3">
        <f t="shared" si="111"/>
        <v>0.78849999999999987</v>
      </c>
    </row>
    <row r="851" spans="1:42" x14ac:dyDescent="0.25">
      <c r="A851" t="s">
        <v>23</v>
      </c>
      <c r="B851" t="s">
        <v>24</v>
      </c>
      <c r="C851">
        <v>1994</v>
      </c>
      <c r="D851" t="s">
        <v>846</v>
      </c>
      <c r="E851" t="s">
        <v>894</v>
      </c>
      <c r="F851" t="s">
        <v>27</v>
      </c>
      <c r="G851">
        <v>14</v>
      </c>
      <c r="H851">
        <v>532367.5</v>
      </c>
      <c r="I851">
        <v>6192851.7000000002</v>
      </c>
      <c r="J851">
        <v>112.74</v>
      </c>
      <c r="K851">
        <v>7.71</v>
      </c>
      <c r="L851">
        <v>0.124</v>
      </c>
      <c r="M851" t="s">
        <v>33</v>
      </c>
      <c r="N851">
        <v>-999</v>
      </c>
      <c r="O851">
        <v>12.25</v>
      </c>
      <c r="P851">
        <v>-999</v>
      </c>
      <c r="Q851">
        <v>-999</v>
      </c>
      <c r="R851">
        <v>-999</v>
      </c>
      <c r="S851">
        <v>-999</v>
      </c>
      <c r="T851">
        <v>-999</v>
      </c>
      <c r="U851">
        <v>-999</v>
      </c>
      <c r="V851" t="s">
        <v>29</v>
      </c>
      <c r="W851" s="1">
        <v>36138</v>
      </c>
      <c r="AH851">
        <v>850</v>
      </c>
      <c r="AI851">
        <f t="shared" si="104"/>
        <v>37.739999999999995</v>
      </c>
      <c r="AJ851">
        <f t="shared" si="105"/>
        <v>42.71</v>
      </c>
      <c r="AK851" s="5">
        <f t="shared" si="106"/>
        <v>12.25</v>
      </c>
      <c r="AL851" s="3">
        <f t="shared" si="107"/>
        <v>5.6640288924558542</v>
      </c>
      <c r="AM851" s="3">
        <f t="shared" si="108"/>
        <v>6.5859711075441458</v>
      </c>
      <c r="AN851" s="3">
        <f t="shared" si="109"/>
        <v>0.124</v>
      </c>
      <c r="AO851" s="3">
        <f t="shared" si="110"/>
        <v>0.78849999999999987</v>
      </c>
      <c r="AP851" s="3">
        <f t="shared" si="111"/>
        <v>0.78849999999999987</v>
      </c>
    </row>
    <row r="852" spans="1:42" x14ac:dyDescent="0.25">
      <c r="A852" t="s">
        <v>23</v>
      </c>
      <c r="B852" t="s">
        <v>24</v>
      </c>
      <c r="C852">
        <v>1994</v>
      </c>
      <c r="D852" t="s">
        <v>846</v>
      </c>
      <c r="E852" t="s">
        <v>895</v>
      </c>
      <c r="F852" t="s">
        <v>27</v>
      </c>
      <c r="G852">
        <v>14</v>
      </c>
      <c r="H852">
        <v>532367.5</v>
      </c>
      <c r="I852">
        <v>6192852.7000000002</v>
      </c>
      <c r="J852">
        <v>111.64</v>
      </c>
      <c r="K852">
        <v>8.76</v>
      </c>
      <c r="L852">
        <v>0.108</v>
      </c>
      <c r="M852" t="s">
        <v>33</v>
      </c>
      <c r="N852">
        <v>-999</v>
      </c>
      <c r="O852">
        <v>11.25</v>
      </c>
      <c r="P852">
        <v>-999</v>
      </c>
      <c r="Q852">
        <v>-999</v>
      </c>
      <c r="R852">
        <v>-999</v>
      </c>
      <c r="S852">
        <v>-999</v>
      </c>
      <c r="T852">
        <v>-999</v>
      </c>
      <c r="U852">
        <v>-999</v>
      </c>
      <c r="V852" t="s">
        <v>29</v>
      </c>
      <c r="W852" s="1">
        <v>36138</v>
      </c>
      <c r="AH852">
        <v>851</v>
      </c>
      <c r="AI852">
        <f t="shared" si="104"/>
        <v>36.64</v>
      </c>
      <c r="AJ852">
        <f t="shared" si="105"/>
        <v>43.76</v>
      </c>
      <c r="AK852" s="5">
        <f t="shared" si="106"/>
        <v>11.25</v>
      </c>
      <c r="AL852" s="3">
        <f t="shared" si="107"/>
        <v>5.6640288924558542</v>
      </c>
      <c r="AM852" s="3">
        <f t="shared" si="108"/>
        <v>5.5859711075441458</v>
      </c>
      <c r="AN852" s="3">
        <f t="shared" si="109"/>
        <v>0.108</v>
      </c>
      <c r="AO852" s="3">
        <f t="shared" si="110"/>
        <v>0.78849999999999987</v>
      </c>
      <c r="AP852" s="3">
        <f t="shared" si="111"/>
        <v>0.78849999999999987</v>
      </c>
    </row>
    <row r="853" spans="1:42" x14ac:dyDescent="0.25">
      <c r="A853" t="s">
        <v>23</v>
      </c>
      <c r="B853" t="s">
        <v>24</v>
      </c>
      <c r="C853">
        <v>1994</v>
      </c>
      <c r="D853" t="s">
        <v>846</v>
      </c>
      <c r="E853" t="s">
        <v>896</v>
      </c>
      <c r="F853" t="s">
        <v>27</v>
      </c>
      <c r="G853">
        <v>14</v>
      </c>
      <c r="H853">
        <v>532366.5</v>
      </c>
      <c r="I853">
        <v>6192852.7000000002</v>
      </c>
      <c r="J853">
        <v>110.91</v>
      </c>
      <c r="K853">
        <v>7.4</v>
      </c>
      <c r="L853">
        <v>4.5999999999999999E-2</v>
      </c>
      <c r="M853" t="s">
        <v>28</v>
      </c>
      <c r="N853">
        <v>-999</v>
      </c>
      <c r="O853">
        <v>5.35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 t="s">
        <v>29</v>
      </c>
      <c r="W853" s="1">
        <v>36138</v>
      </c>
      <c r="AH853">
        <v>852</v>
      </c>
      <c r="AI853">
        <f t="shared" si="104"/>
        <v>35.909999999999997</v>
      </c>
      <c r="AJ853">
        <f t="shared" si="105"/>
        <v>42.4</v>
      </c>
      <c r="AK853" s="5">
        <f t="shared" si="106"/>
        <v>5.35</v>
      </c>
      <c r="AL853" s="3">
        <f t="shared" si="107"/>
        <v>5.6640288924558542</v>
      </c>
      <c r="AM853" s="3">
        <f t="shared" si="108"/>
        <v>5.35</v>
      </c>
      <c r="AN853" s="3">
        <f t="shared" si="109"/>
        <v>4.5999999999999999E-2</v>
      </c>
      <c r="AO853" s="3">
        <f t="shared" si="110"/>
        <v>0.78849999999999987</v>
      </c>
      <c r="AP853" s="3">
        <f t="shared" si="111"/>
        <v>0.78849999999999987</v>
      </c>
    </row>
    <row r="854" spans="1:42" x14ac:dyDescent="0.25">
      <c r="A854" t="s">
        <v>23</v>
      </c>
      <c r="B854" t="s">
        <v>24</v>
      </c>
      <c r="C854">
        <v>1994</v>
      </c>
      <c r="D854" t="s">
        <v>846</v>
      </c>
      <c r="E854" t="s">
        <v>897</v>
      </c>
      <c r="F854" t="s">
        <v>99</v>
      </c>
      <c r="G854">
        <v>14</v>
      </c>
      <c r="H854">
        <v>532366.5</v>
      </c>
      <c r="I854">
        <v>6192852.7000000002</v>
      </c>
      <c r="J854">
        <v>110.81</v>
      </c>
      <c r="K854">
        <v>7.89</v>
      </c>
      <c r="L854">
        <v>0.17899999999999999</v>
      </c>
      <c r="M854" t="s">
        <v>28</v>
      </c>
      <c r="N854">
        <v>-999</v>
      </c>
      <c r="O854">
        <v>14.06</v>
      </c>
      <c r="P854">
        <v>-999</v>
      </c>
      <c r="Q854">
        <v>-999</v>
      </c>
      <c r="R854">
        <v>-999</v>
      </c>
      <c r="S854">
        <v>-999</v>
      </c>
      <c r="T854">
        <v>-999</v>
      </c>
      <c r="U854">
        <v>-999</v>
      </c>
      <c r="V854" t="s">
        <v>29</v>
      </c>
      <c r="W854" s="1">
        <v>36138</v>
      </c>
      <c r="AH854">
        <v>853</v>
      </c>
      <c r="AI854">
        <f t="shared" si="104"/>
        <v>35.81</v>
      </c>
      <c r="AJ854">
        <f t="shared" si="105"/>
        <v>42.89</v>
      </c>
      <c r="AK854" s="5">
        <f t="shared" si="106"/>
        <v>14.06</v>
      </c>
      <c r="AL854" s="3">
        <f t="shared" si="107"/>
        <v>5.6640288924558542</v>
      </c>
      <c r="AM854" s="3">
        <f t="shared" si="108"/>
        <v>8.3959711075441454</v>
      </c>
      <c r="AN854" s="3">
        <f t="shared" si="109"/>
        <v>0.17899999999999999</v>
      </c>
      <c r="AO854" s="3">
        <f t="shared" si="110"/>
        <v>0.78849999999999987</v>
      </c>
      <c r="AP854" s="3">
        <f t="shared" si="111"/>
        <v>0.78849999999999987</v>
      </c>
    </row>
    <row r="855" spans="1:42" x14ac:dyDescent="0.25">
      <c r="A855" t="s">
        <v>23</v>
      </c>
      <c r="B855" t="s">
        <v>24</v>
      </c>
      <c r="C855">
        <v>1994</v>
      </c>
      <c r="D855" t="s">
        <v>846</v>
      </c>
      <c r="E855" t="s">
        <v>898</v>
      </c>
      <c r="F855" t="s">
        <v>27</v>
      </c>
      <c r="G855">
        <v>14</v>
      </c>
      <c r="H855">
        <v>532366.5</v>
      </c>
      <c r="I855">
        <v>6192853.7000000002</v>
      </c>
      <c r="J855">
        <v>110.65</v>
      </c>
      <c r="K855">
        <v>8.51</v>
      </c>
      <c r="L855">
        <v>9.6000000000000002E-2</v>
      </c>
      <c r="M855" t="s">
        <v>33</v>
      </c>
      <c r="N855">
        <v>-999</v>
      </c>
      <c r="O855">
        <v>10.35</v>
      </c>
      <c r="P855">
        <v>-999</v>
      </c>
      <c r="Q855">
        <v>-999</v>
      </c>
      <c r="R855">
        <v>-999</v>
      </c>
      <c r="S855">
        <v>-999</v>
      </c>
      <c r="T855">
        <v>-999</v>
      </c>
      <c r="U855">
        <v>-999</v>
      </c>
      <c r="V855" t="s">
        <v>29</v>
      </c>
      <c r="W855" s="1">
        <v>36138</v>
      </c>
      <c r="AH855">
        <v>854</v>
      </c>
      <c r="AI855">
        <f t="shared" si="104"/>
        <v>35.650000000000006</v>
      </c>
      <c r="AJ855">
        <f t="shared" si="105"/>
        <v>43.51</v>
      </c>
      <c r="AK855" s="5">
        <f t="shared" si="106"/>
        <v>10.35</v>
      </c>
      <c r="AL855" s="3">
        <f t="shared" si="107"/>
        <v>5.6640288924558542</v>
      </c>
      <c r="AM855" s="3">
        <f t="shared" si="108"/>
        <v>4.6859711075441455</v>
      </c>
      <c r="AN855" s="3">
        <f t="shared" si="109"/>
        <v>9.6000000000000002E-2</v>
      </c>
      <c r="AO855" s="3">
        <f t="shared" si="110"/>
        <v>0.78849999999999987</v>
      </c>
      <c r="AP855" s="3">
        <f t="shared" si="111"/>
        <v>0.78849999999999987</v>
      </c>
    </row>
    <row r="856" spans="1:42" x14ac:dyDescent="0.25">
      <c r="A856" t="s">
        <v>23</v>
      </c>
      <c r="B856" t="s">
        <v>24</v>
      </c>
      <c r="C856">
        <v>1994</v>
      </c>
      <c r="D856" t="s">
        <v>846</v>
      </c>
      <c r="E856" t="s">
        <v>899</v>
      </c>
      <c r="F856" t="s">
        <v>27</v>
      </c>
      <c r="G856">
        <v>14</v>
      </c>
      <c r="H856">
        <v>532369.5</v>
      </c>
      <c r="I856">
        <v>6192852.7000000002</v>
      </c>
      <c r="J856">
        <v>112.79</v>
      </c>
      <c r="K856">
        <v>9.89</v>
      </c>
      <c r="L856">
        <v>0.123</v>
      </c>
      <c r="M856" t="s">
        <v>33</v>
      </c>
      <c r="N856">
        <v>-999</v>
      </c>
      <c r="O856">
        <v>12.19</v>
      </c>
      <c r="P856">
        <v>-999</v>
      </c>
      <c r="Q856">
        <v>-999</v>
      </c>
      <c r="R856">
        <v>-999</v>
      </c>
      <c r="S856">
        <v>-999</v>
      </c>
      <c r="T856">
        <v>-999</v>
      </c>
      <c r="U856">
        <v>-999</v>
      </c>
      <c r="V856" t="s">
        <v>29</v>
      </c>
      <c r="W856" s="1">
        <v>36138</v>
      </c>
      <c r="AH856">
        <v>855</v>
      </c>
      <c r="AI856">
        <f t="shared" si="104"/>
        <v>37.790000000000006</v>
      </c>
      <c r="AJ856">
        <f t="shared" si="105"/>
        <v>44.89</v>
      </c>
      <c r="AK856" s="5">
        <f t="shared" si="106"/>
        <v>12.19</v>
      </c>
      <c r="AL856" s="3">
        <f t="shared" si="107"/>
        <v>5.6640288924558542</v>
      </c>
      <c r="AM856" s="3">
        <f t="shared" si="108"/>
        <v>6.5259711075441453</v>
      </c>
      <c r="AN856" s="3">
        <f t="shared" si="109"/>
        <v>0.123</v>
      </c>
      <c r="AO856" s="3">
        <f t="shared" si="110"/>
        <v>0.78849999999999987</v>
      </c>
      <c r="AP856" s="3">
        <f t="shared" si="111"/>
        <v>0.78849999999999987</v>
      </c>
    </row>
    <row r="857" spans="1:42" x14ac:dyDescent="0.25">
      <c r="A857" t="s">
        <v>23</v>
      </c>
      <c r="B857" t="s">
        <v>24</v>
      </c>
      <c r="C857">
        <v>1994</v>
      </c>
      <c r="D857" t="s">
        <v>846</v>
      </c>
      <c r="E857" t="s">
        <v>900</v>
      </c>
      <c r="F857" t="s">
        <v>27</v>
      </c>
      <c r="G857">
        <v>14</v>
      </c>
      <c r="H857">
        <v>532368.5</v>
      </c>
      <c r="I857">
        <v>6192853.7000000002</v>
      </c>
      <c r="J857">
        <v>111.77</v>
      </c>
      <c r="K857">
        <v>9.66</v>
      </c>
      <c r="L857">
        <v>6.6000000000000003E-2</v>
      </c>
      <c r="M857" t="s">
        <v>31</v>
      </c>
      <c r="N857">
        <v>-999</v>
      </c>
      <c r="O857">
        <v>7.6</v>
      </c>
      <c r="P857">
        <v>-999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 t="s">
        <v>29</v>
      </c>
      <c r="W857" s="1">
        <v>36138</v>
      </c>
      <c r="AH857">
        <v>856</v>
      </c>
      <c r="AI857">
        <f t="shared" si="104"/>
        <v>36.769999999999996</v>
      </c>
      <c r="AJ857">
        <f t="shared" si="105"/>
        <v>44.66</v>
      </c>
      <c r="AK857" s="5">
        <f t="shared" si="106"/>
        <v>7.6</v>
      </c>
      <c r="AL857" s="3">
        <f t="shared" si="107"/>
        <v>5.6640288924558542</v>
      </c>
      <c r="AM857" s="3">
        <f t="shared" si="108"/>
        <v>1.9359711075441455</v>
      </c>
      <c r="AN857" s="3">
        <f t="shared" si="109"/>
        <v>6.6000000000000003E-2</v>
      </c>
      <c r="AO857" s="3">
        <f t="shared" si="110"/>
        <v>0.78849999999999987</v>
      </c>
      <c r="AP857" s="3">
        <f t="shared" si="111"/>
        <v>0.78849999999999987</v>
      </c>
    </row>
    <row r="858" spans="1:42" x14ac:dyDescent="0.25">
      <c r="A858" t="s">
        <v>23</v>
      </c>
      <c r="B858" t="s">
        <v>24</v>
      </c>
      <c r="C858">
        <v>1994</v>
      </c>
      <c r="D858" t="s">
        <v>846</v>
      </c>
      <c r="E858" t="s">
        <v>901</v>
      </c>
      <c r="F858" t="s">
        <v>27</v>
      </c>
      <c r="G858">
        <v>14</v>
      </c>
      <c r="H858">
        <v>532367.5</v>
      </c>
      <c r="I858">
        <v>6192853.7000000002</v>
      </c>
      <c r="J858">
        <v>110.71</v>
      </c>
      <c r="K858">
        <v>9.4499999999999993</v>
      </c>
      <c r="L858">
        <v>5.8999999999999997E-2</v>
      </c>
      <c r="M858" t="s">
        <v>28</v>
      </c>
      <c r="N858">
        <v>-999</v>
      </c>
      <c r="O858">
        <v>6.85</v>
      </c>
      <c r="P858">
        <v>-999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 t="s">
        <v>29</v>
      </c>
      <c r="W858" s="1">
        <v>36138</v>
      </c>
      <c r="AH858">
        <v>857</v>
      </c>
      <c r="AI858">
        <f t="shared" si="104"/>
        <v>35.709999999999994</v>
      </c>
      <c r="AJ858">
        <f t="shared" si="105"/>
        <v>44.45</v>
      </c>
      <c r="AK858" s="5">
        <f t="shared" si="106"/>
        <v>6.85</v>
      </c>
      <c r="AL858" s="3">
        <f t="shared" si="107"/>
        <v>5.6640288924558542</v>
      </c>
      <c r="AM858" s="3">
        <f t="shared" si="108"/>
        <v>1.1859711075441455</v>
      </c>
      <c r="AN858" s="3">
        <f t="shared" si="109"/>
        <v>5.8999999999999997E-2</v>
      </c>
      <c r="AO858" s="3">
        <f t="shared" si="110"/>
        <v>0.78849999999999987</v>
      </c>
      <c r="AP858" s="3">
        <f t="shared" si="111"/>
        <v>0.78849999999999987</v>
      </c>
    </row>
    <row r="859" spans="1:42" x14ac:dyDescent="0.25">
      <c r="A859" t="s">
        <v>23</v>
      </c>
      <c r="B859" t="s">
        <v>24</v>
      </c>
      <c r="C859">
        <v>1994</v>
      </c>
      <c r="D859" t="s">
        <v>781</v>
      </c>
      <c r="E859" t="s">
        <v>902</v>
      </c>
      <c r="F859" t="s">
        <v>27</v>
      </c>
      <c r="G859">
        <v>14</v>
      </c>
      <c r="H859">
        <v>532355.5</v>
      </c>
      <c r="I859">
        <v>6192842.7000000002</v>
      </c>
      <c r="J859">
        <v>109.97</v>
      </c>
      <c r="K859">
        <v>-6.84</v>
      </c>
      <c r="L859">
        <v>4.8000000000000001E-2</v>
      </c>
      <c r="M859" t="s">
        <v>28</v>
      </c>
      <c r="N859">
        <v>-999</v>
      </c>
      <c r="O859">
        <v>5.59</v>
      </c>
      <c r="P859">
        <v>-999</v>
      </c>
      <c r="Q859">
        <v>-999</v>
      </c>
      <c r="R859">
        <v>-999</v>
      </c>
      <c r="S859">
        <v>-999</v>
      </c>
      <c r="T859">
        <v>-999</v>
      </c>
      <c r="U859">
        <v>-999</v>
      </c>
      <c r="V859" t="s">
        <v>29</v>
      </c>
      <c r="W859" s="1">
        <v>36138</v>
      </c>
      <c r="AH859">
        <v>858</v>
      </c>
      <c r="AI859">
        <f t="shared" si="104"/>
        <v>34.97</v>
      </c>
      <c r="AJ859">
        <f t="shared" si="105"/>
        <v>28.16</v>
      </c>
      <c r="AK859" s="5">
        <f t="shared" si="106"/>
        <v>5.59</v>
      </c>
      <c r="AL859" s="3">
        <f t="shared" si="107"/>
        <v>5.6640288924558542</v>
      </c>
      <c r="AM859" s="3">
        <f t="shared" si="108"/>
        <v>5.59</v>
      </c>
      <c r="AN859" s="3">
        <f t="shared" si="109"/>
        <v>4.8000000000000001E-2</v>
      </c>
      <c r="AO859" s="3">
        <f t="shared" si="110"/>
        <v>0.78849999999999987</v>
      </c>
      <c r="AP859" s="3">
        <f t="shared" si="111"/>
        <v>0.78849999999999987</v>
      </c>
    </row>
    <row r="860" spans="1:42" x14ac:dyDescent="0.25">
      <c r="A860" t="s">
        <v>23</v>
      </c>
      <c r="B860" t="s">
        <v>24</v>
      </c>
      <c r="C860">
        <v>1994</v>
      </c>
      <c r="D860" t="s">
        <v>781</v>
      </c>
      <c r="E860" t="s">
        <v>903</v>
      </c>
      <c r="F860" t="s">
        <v>27</v>
      </c>
      <c r="G860">
        <v>14</v>
      </c>
      <c r="H860">
        <v>532355.5</v>
      </c>
      <c r="I860">
        <v>6192842.7000000002</v>
      </c>
      <c r="J860">
        <v>110.44</v>
      </c>
      <c r="K860">
        <v>-7.24</v>
      </c>
      <c r="L860">
        <v>5.1999999999999998E-2</v>
      </c>
      <c r="M860" t="s">
        <v>28</v>
      </c>
      <c r="N860">
        <v>-999</v>
      </c>
      <c r="O860">
        <v>6.06</v>
      </c>
      <c r="P860">
        <v>-999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 t="s">
        <v>29</v>
      </c>
      <c r="W860" s="1">
        <v>36138</v>
      </c>
      <c r="AH860">
        <v>859</v>
      </c>
      <c r="AI860">
        <f t="shared" si="104"/>
        <v>35.44</v>
      </c>
      <c r="AJ860">
        <f t="shared" si="105"/>
        <v>27.759999999999998</v>
      </c>
      <c r="AK860" s="5">
        <f t="shared" si="106"/>
        <v>6.06</v>
      </c>
      <c r="AL860" s="3">
        <f t="shared" si="107"/>
        <v>5.6640288924558542</v>
      </c>
      <c r="AM860" s="3">
        <f t="shared" si="108"/>
        <v>0.39597110754414544</v>
      </c>
      <c r="AN860" s="3">
        <f t="shared" si="109"/>
        <v>5.1999999999999998E-2</v>
      </c>
      <c r="AO860" s="3">
        <f t="shared" si="110"/>
        <v>0.78849999999999987</v>
      </c>
      <c r="AP860" s="3">
        <f t="shared" si="111"/>
        <v>0.78849999999999987</v>
      </c>
    </row>
    <row r="861" spans="1:42" x14ac:dyDescent="0.25">
      <c r="A861" t="s">
        <v>23</v>
      </c>
      <c r="B861" t="s">
        <v>24</v>
      </c>
      <c r="C861">
        <v>1994</v>
      </c>
      <c r="D861" t="s">
        <v>781</v>
      </c>
      <c r="E861" t="s">
        <v>904</v>
      </c>
      <c r="F861" t="s">
        <v>27</v>
      </c>
      <c r="G861">
        <v>14</v>
      </c>
      <c r="H861">
        <v>532355.5</v>
      </c>
      <c r="I861">
        <v>6192842.7000000002</v>
      </c>
      <c r="J861">
        <v>110.52</v>
      </c>
      <c r="K861">
        <v>-7.39</v>
      </c>
      <c r="L861">
        <v>0.08</v>
      </c>
      <c r="M861" t="s">
        <v>28</v>
      </c>
      <c r="N861">
        <v>-999</v>
      </c>
      <c r="O861">
        <v>8.98</v>
      </c>
      <c r="P861">
        <v>-999</v>
      </c>
      <c r="Q861">
        <v>-999</v>
      </c>
      <c r="R861">
        <v>-999</v>
      </c>
      <c r="S861">
        <v>-999</v>
      </c>
      <c r="T861">
        <v>-999</v>
      </c>
      <c r="U861">
        <v>-999</v>
      </c>
      <c r="V861" t="s">
        <v>29</v>
      </c>
      <c r="W861" s="1">
        <v>36138</v>
      </c>
      <c r="AH861">
        <v>860</v>
      </c>
      <c r="AI861">
        <f t="shared" si="104"/>
        <v>35.519999999999996</v>
      </c>
      <c r="AJ861">
        <f t="shared" si="105"/>
        <v>27.61</v>
      </c>
      <c r="AK861" s="5">
        <f t="shared" si="106"/>
        <v>8.98</v>
      </c>
      <c r="AL861" s="3">
        <f t="shared" si="107"/>
        <v>5.6640288924558542</v>
      </c>
      <c r="AM861" s="3">
        <f t="shared" si="108"/>
        <v>3.3159711075441463</v>
      </c>
      <c r="AN861" s="3">
        <f t="shared" si="109"/>
        <v>0.08</v>
      </c>
      <c r="AO861" s="3">
        <f t="shared" si="110"/>
        <v>0.78849999999999987</v>
      </c>
      <c r="AP861" s="3">
        <f t="shared" si="111"/>
        <v>0.78849999999999987</v>
      </c>
    </row>
    <row r="862" spans="1:42" x14ac:dyDescent="0.25">
      <c r="A862" t="s">
        <v>23</v>
      </c>
      <c r="B862" t="s">
        <v>24</v>
      </c>
      <c r="C862">
        <v>1994</v>
      </c>
      <c r="D862" t="s">
        <v>781</v>
      </c>
      <c r="E862" t="s">
        <v>905</v>
      </c>
      <c r="F862" t="s">
        <v>27</v>
      </c>
      <c r="G862">
        <v>14</v>
      </c>
      <c r="H862">
        <v>532355.5</v>
      </c>
      <c r="I862">
        <v>6192841.7000000002</v>
      </c>
      <c r="J862">
        <v>111.14</v>
      </c>
      <c r="K862">
        <v>-7.74</v>
      </c>
      <c r="L862">
        <v>5.1999999999999998E-2</v>
      </c>
      <c r="M862" t="s">
        <v>28</v>
      </c>
      <c r="N862">
        <v>-999</v>
      </c>
      <c r="O862">
        <v>6.06</v>
      </c>
      <c r="P862">
        <v>-999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 t="s">
        <v>29</v>
      </c>
      <c r="W862" s="1">
        <v>36138</v>
      </c>
      <c r="AH862">
        <v>861</v>
      </c>
      <c r="AI862">
        <f t="shared" si="104"/>
        <v>36.14</v>
      </c>
      <c r="AJ862">
        <f t="shared" si="105"/>
        <v>27.259999999999998</v>
      </c>
      <c r="AK862" s="5">
        <f t="shared" si="106"/>
        <v>6.06</v>
      </c>
      <c r="AL862" s="3">
        <f t="shared" si="107"/>
        <v>5.6640288924558542</v>
      </c>
      <c r="AM862" s="3">
        <f t="shared" si="108"/>
        <v>0.39597110754414544</v>
      </c>
      <c r="AN862" s="3">
        <f t="shared" si="109"/>
        <v>5.1999999999999998E-2</v>
      </c>
      <c r="AO862" s="3">
        <f t="shared" si="110"/>
        <v>0.78849999999999987</v>
      </c>
      <c r="AP862" s="3">
        <f t="shared" si="111"/>
        <v>0.78849999999999987</v>
      </c>
    </row>
    <row r="863" spans="1:42" x14ac:dyDescent="0.25">
      <c r="A863" t="s">
        <v>23</v>
      </c>
      <c r="B863" t="s">
        <v>24</v>
      </c>
      <c r="C863">
        <v>1994</v>
      </c>
      <c r="D863" t="s">
        <v>781</v>
      </c>
      <c r="E863" t="s">
        <v>906</v>
      </c>
      <c r="F863" t="s">
        <v>27</v>
      </c>
      <c r="G863">
        <v>14</v>
      </c>
      <c r="H863">
        <v>532356.5</v>
      </c>
      <c r="I863">
        <v>6192841.7000000002</v>
      </c>
      <c r="J863">
        <v>111.23</v>
      </c>
      <c r="K863">
        <v>-6.96</v>
      </c>
      <c r="L863">
        <v>8.5000000000000006E-2</v>
      </c>
      <c r="M863" t="s">
        <v>265</v>
      </c>
      <c r="N863">
        <v>9.5</v>
      </c>
      <c r="O863">
        <v>9.43</v>
      </c>
      <c r="P863">
        <v>-999</v>
      </c>
      <c r="Q863">
        <v>4.9000000000000004</v>
      </c>
      <c r="R863">
        <v>1.4</v>
      </c>
      <c r="S863">
        <v>0.45</v>
      </c>
      <c r="T863">
        <v>0.85</v>
      </c>
      <c r="U863">
        <v>0.95</v>
      </c>
      <c r="V863" t="s">
        <v>29</v>
      </c>
      <c r="W863" s="1">
        <v>36138</v>
      </c>
      <c r="AH863">
        <v>862</v>
      </c>
      <c r="AI863">
        <f t="shared" si="104"/>
        <v>36.230000000000004</v>
      </c>
      <c r="AJ863">
        <f t="shared" si="105"/>
        <v>28.04</v>
      </c>
      <c r="AK863" s="5">
        <f t="shared" si="106"/>
        <v>9.5</v>
      </c>
      <c r="AL863" s="3">
        <f t="shared" si="107"/>
        <v>4.5999999999999996</v>
      </c>
      <c r="AM863" s="3">
        <f t="shared" si="108"/>
        <v>4.9000000000000004</v>
      </c>
      <c r="AN863" s="3">
        <f t="shared" si="109"/>
        <v>8.5000000000000006E-2</v>
      </c>
      <c r="AO863" s="3">
        <f t="shared" si="110"/>
        <v>0.64523493783272468</v>
      </c>
      <c r="AP863" s="3">
        <f t="shared" si="111"/>
        <v>0.64523493783272468</v>
      </c>
    </row>
    <row r="864" spans="1:42" x14ac:dyDescent="0.25">
      <c r="A864" t="s">
        <v>23</v>
      </c>
      <c r="B864" t="s">
        <v>24</v>
      </c>
      <c r="C864">
        <v>1994</v>
      </c>
      <c r="D864" t="s">
        <v>781</v>
      </c>
      <c r="E864" t="s">
        <v>907</v>
      </c>
      <c r="F864" t="s">
        <v>27</v>
      </c>
      <c r="G864">
        <v>14</v>
      </c>
      <c r="H864">
        <v>532356.5</v>
      </c>
      <c r="I864">
        <v>6192841.7000000002</v>
      </c>
      <c r="J864">
        <v>111.69</v>
      </c>
      <c r="K864">
        <v>-7.33</v>
      </c>
      <c r="L864">
        <v>9.5000000000000001E-2</v>
      </c>
      <c r="M864" t="s">
        <v>33</v>
      </c>
      <c r="N864">
        <v>10.6</v>
      </c>
      <c r="O864">
        <v>10.28</v>
      </c>
      <c r="P864">
        <v>-999</v>
      </c>
      <c r="Q864">
        <v>3.9</v>
      </c>
      <c r="R864">
        <v>0.5</v>
      </c>
      <c r="S864">
        <v>0.6</v>
      </c>
      <c r="T864">
        <v>0.6</v>
      </c>
      <c r="U864">
        <v>0.75</v>
      </c>
      <c r="V864" t="s">
        <v>29</v>
      </c>
      <c r="W864" s="1">
        <v>36138</v>
      </c>
      <c r="AH864">
        <v>863</v>
      </c>
      <c r="AI864">
        <f t="shared" si="104"/>
        <v>36.69</v>
      </c>
      <c r="AJ864">
        <f t="shared" si="105"/>
        <v>27.67</v>
      </c>
      <c r="AK864" s="5">
        <f t="shared" si="106"/>
        <v>10.6</v>
      </c>
      <c r="AL864" s="3">
        <f t="shared" si="107"/>
        <v>6.6999999999999993</v>
      </c>
      <c r="AM864" s="3">
        <f t="shared" si="108"/>
        <v>3.9000000000000004</v>
      </c>
      <c r="AN864" s="3">
        <f t="shared" si="109"/>
        <v>9.5000000000000001E-2</v>
      </c>
      <c r="AO864" s="3">
        <f t="shared" si="110"/>
        <v>0.43310290347676039</v>
      </c>
      <c r="AP864" s="3">
        <f t="shared" si="111"/>
        <v>0.43310290347676039</v>
      </c>
    </row>
    <row r="865" spans="1:42" x14ac:dyDescent="0.25">
      <c r="A865" t="s">
        <v>23</v>
      </c>
      <c r="B865" t="s">
        <v>24</v>
      </c>
      <c r="C865">
        <v>1994</v>
      </c>
      <c r="D865" t="s">
        <v>781</v>
      </c>
      <c r="E865" t="s">
        <v>908</v>
      </c>
      <c r="F865" t="s">
        <v>27</v>
      </c>
      <c r="G865">
        <v>14</v>
      </c>
      <c r="H865">
        <v>532354.5</v>
      </c>
      <c r="I865">
        <v>6192841.7000000002</v>
      </c>
      <c r="J865">
        <v>110.87</v>
      </c>
      <c r="K865">
        <v>-8.6300000000000008</v>
      </c>
      <c r="L865">
        <v>0.16</v>
      </c>
      <c r="M865" t="s">
        <v>31</v>
      </c>
      <c r="N865">
        <v>-999</v>
      </c>
      <c r="O865">
        <v>13.72</v>
      </c>
      <c r="P865">
        <v>-999</v>
      </c>
      <c r="Q865">
        <v>-999</v>
      </c>
      <c r="R865">
        <v>-999</v>
      </c>
      <c r="S865">
        <v>-999</v>
      </c>
      <c r="T865">
        <v>-999</v>
      </c>
      <c r="U865">
        <v>-999</v>
      </c>
      <c r="V865" t="s">
        <v>29</v>
      </c>
      <c r="W865" s="1">
        <v>36138</v>
      </c>
      <c r="AH865">
        <v>864</v>
      </c>
      <c r="AI865">
        <f t="shared" si="104"/>
        <v>35.870000000000005</v>
      </c>
      <c r="AJ865">
        <f t="shared" si="105"/>
        <v>26.369999999999997</v>
      </c>
      <c r="AK865" s="5">
        <f t="shared" si="106"/>
        <v>13.72</v>
      </c>
      <c r="AL865" s="3">
        <f t="shared" si="107"/>
        <v>5.6640288924558542</v>
      </c>
      <c r="AM865" s="3">
        <f t="shared" si="108"/>
        <v>8.0559711075441456</v>
      </c>
      <c r="AN865" s="3">
        <f t="shared" si="109"/>
        <v>0.16</v>
      </c>
      <c r="AO865" s="3">
        <f t="shared" si="110"/>
        <v>0.78849999999999987</v>
      </c>
      <c r="AP865" s="3">
        <f t="shared" si="111"/>
        <v>0.78849999999999987</v>
      </c>
    </row>
    <row r="866" spans="1:42" x14ac:dyDescent="0.25">
      <c r="A866" t="s">
        <v>23</v>
      </c>
      <c r="B866" t="s">
        <v>24</v>
      </c>
      <c r="C866">
        <v>1994</v>
      </c>
      <c r="D866" t="s">
        <v>781</v>
      </c>
      <c r="E866" t="s">
        <v>909</v>
      </c>
      <c r="F866" t="s">
        <v>27</v>
      </c>
      <c r="G866">
        <v>14</v>
      </c>
      <c r="H866">
        <v>532355.5</v>
      </c>
      <c r="I866">
        <v>6192840.7000000002</v>
      </c>
      <c r="J866">
        <v>111.59</v>
      </c>
      <c r="K866">
        <v>-8.5500000000000007</v>
      </c>
      <c r="L866">
        <v>6.9000000000000006E-2</v>
      </c>
      <c r="M866" t="s">
        <v>28</v>
      </c>
      <c r="N866">
        <v>-999</v>
      </c>
      <c r="O866">
        <v>7.91</v>
      </c>
      <c r="P866">
        <v>-999</v>
      </c>
      <c r="Q866">
        <v>-999</v>
      </c>
      <c r="R866">
        <v>-999</v>
      </c>
      <c r="S866">
        <v>-999</v>
      </c>
      <c r="T866">
        <v>-999</v>
      </c>
      <c r="U866">
        <v>-999</v>
      </c>
      <c r="V866" t="s">
        <v>29</v>
      </c>
      <c r="W866" s="1">
        <v>36138</v>
      </c>
      <c r="AH866">
        <v>865</v>
      </c>
      <c r="AI866">
        <f t="shared" si="104"/>
        <v>36.590000000000003</v>
      </c>
      <c r="AJ866">
        <f t="shared" si="105"/>
        <v>26.45</v>
      </c>
      <c r="AK866" s="5">
        <f t="shared" si="106"/>
        <v>7.91</v>
      </c>
      <c r="AL866" s="3">
        <f t="shared" si="107"/>
        <v>5.6640288924558542</v>
      </c>
      <c r="AM866" s="3">
        <f t="shared" si="108"/>
        <v>2.245971107544146</v>
      </c>
      <c r="AN866" s="3">
        <f t="shared" si="109"/>
        <v>6.9000000000000006E-2</v>
      </c>
      <c r="AO866" s="3">
        <f t="shared" si="110"/>
        <v>0.78849999999999987</v>
      </c>
      <c r="AP866" s="3">
        <f t="shared" si="111"/>
        <v>0.78849999999999987</v>
      </c>
    </row>
    <row r="867" spans="1:42" x14ac:dyDescent="0.25">
      <c r="A867" t="s">
        <v>23</v>
      </c>
      <c r="B867" t="s">
        <v>24</v>
      </c>
      <c r="C867">
        <v>1994</v>
      </c>
      <c r="D867" t="s">
        <v>781</v>
      </c>
      <c r="E867" t="s">
        <v>910</v>
      </c>
      <c r="F867" t="s">
        <v>27</v>
      </c>
      <c r="G867">
        <v>14</v>
      </c>
      <c r="H867">
        <v>532354.5</v>
      </c>
      <c r="I867">
        <v>6192838.7000000002</v>
      </c>
      <c r="J867">
        <v>112.79</v>
      </c>
      <c r="K867">
        <v>-10.49</v>
      </c>
      <c r="L867">
        <v>7.4999999999999997E-2</v>
      </c>
      <c r="M867" t="s">
        <v>265</v>
      </c>
      <c r="N867">
        <v>-999</v>
      </c>
      <c r="O867">
        <v>8.51</v>
      </c>
      <c r="P867">
        <v>-999</v>
      </c>
      <c r="Q867">
        <v>-999</v>
      </c>
      <c r="R867">
        <v>-999</v>
      </c>
      <c r="S867">
        <v>-999</v>
      </c>
      <c r="T867">
        <v>-999</v>
      </c>
      <c r="U867">
        <v>-999</v>
      </c>
      <c r="V867" t="s">
        <v>29</v>
      </c>
      <c r="W867" s="1">
        <v>36138</v>
      </c>
      <c r="AH867">
        <v>866</v>
      </c>
      <c r="AI867">
        <f t="shared" si="104"/>
        <v>37.790000000000006</v>
      </c>
      <c r="AJ867">
        <f t="shared" si="105"/>
        <v>24.509999999999998</v>
      </c>
      <c r="AK867" s="5">
        <f t="shared" si="106"/>
        <v>8.51</v>
      </c>
      <c r="AL867" s="3">
        <f t="shared" si="107"/>
        <v>5.6640288924558542</v>
      </c>
      <c r="AM867" s="3">
        <f t="shared" si="108"/>
        <v>2.8459711075441456</v>
      </c>
      <c r="AN867" s="3">
        <f t="shared" si="109"/>
        <v>7.4999999999999997E-2</v>
      </c>
      <c r="AO867" s="3">
        <f t="shared" si="110"/>
        <v>0.78849999999999987</v>
      </c>
      <c r="AP867" s="3">
        <f t="shared" si="111"/>
        <v>0.78849999999999987</v>
      </c>
    </row>
    <row r="868" spans="1:42" x14ac:dyDescent="0.25">
      <c r="A868" t="s">
        <v>23</v>
      </c>
      <c r="B868" t="s">
        <v>24</v>
      </c>
      <c r="C868">
        <v>1994</v>
      </c>
      <c r="D868" t="s">
        <v>911</v>
      </c>
      <c r="E868" t="s">
        <v>912</v>
      </c>
      <c r="F868" t="s">
        <v>27</v>
      </c>
      <c r="G868">
        <v>14</v>
      </c>
      <c r="H868">
        <v>532382.5</v>
      </c>
      <c r="I868">
        <v>6192860.7000000002</v>
      </c>
      <c r="J868">
        <v>116.57</v>
      </c>
      <c r="K868">
        <v>24.89</v>
      </c>
      <c r="L868">
        <v>0.08</v>
      </c>
      <c r="M868" t="s">
        <v>28</v>
      </c>
      <c r="N868">
        <v>-999</v>
      </c>
      <c r="O868">
        <v>8.98</v>
      </c>
      <c r="P868">
        <v>-999</v>
      </c>
      <c r="Q868">
        <v>-999</v>
      </c>
      <c r="R868">
        <v>-999</v>
      </c>
      <c r="S868">
        <v>-999</v>
      </c>
      <c r="T868">
        <v>-999</v>
      </c>
      <c r="U868">
        <v>-999</v>
      </c>
      <c r="V868" t="s">
        <v>29</v>
      </c>
      <c r="W868" s="1">
        <v>36138</v>
      </c>
      <c r="AH868">
        <v>867</v>
      </c>
      <c r="AI868">
        <f t="shared" si="104"/>
        <v>41.569999999999993</v>
      </c>
      <c r="AJ868">
        <f t="shared" si="105"/>
        <v>59.89</v>
      </c>
      <c r="AK868" s="5">
        <f t="shared" si="106"/>
        <v>8.98</v>
      </c>
      <c r="AL868" s="3">
        <f t="shared" si="107"/>
        <v>5.6640288924558542</v>
      </c>
      <c r="AM868" s="3">
        <f t="shared" si="108"/>
        <v>3.3159711075441463</v>
      </c>
      <c r="AN868" s="3">
        <f t="shared" si="109"/>
        <v>0.08</v>
      </c>
      <c r="AO868" s="3">
        <f t="shared" si="110"/>
        <v>0.78849999999999987</v>
      </c>
      <c r="AP868" s="3">
        <f t="shared" si="111"/>
        <v>0.78849999999999987</v>
      </c>
    </row>
    <row r="869" spans="1:42" x14ac:dyDescent="0.25">
      <c r="A869" t="s">
        <v>23</v>
      </c>
      <c r="B869" t="s">
        <v>24</v>
      </c>
      <c r="C869">
        <v>1994</v>
      </c>
      <c r="D869" t="s">
        <v>911</v>
      </c>
      <c r="E869" t="s">
        <v>913</v>
      </c>
      <c r="F869" t="s">
        <v>27</v>
      </c>
      <c r="G869">
        <v>14</v>
      </c>
      <c r="H869">
        <v>532382.5</v>
      </c>
      <c r="I869">
        <v>6192860.7000000002</v>
      </c>
      <c r="J869">
        <v>116.68</v>
      </c>
      <c r="K869">
        <v>25.15</v>
      </c>
      <c r="L869">
        <v>5.1999999999999998E-2</v>
      </c>
      <c r="M869" t="s">
        <v>28</v>
      </c>
      <c r="N869">
        <v>-999</v>
      </c>
      <c r="O869">
        <v>6.06</v>
      </c>
      <c r="P869">
        <v>-999</v>
      </c>
      <c r="Q869">
        <v>-999</v>
      </c>
      <c r="R869">
        <v>-999</v>
      </c>
      <c r="S869">
        <v>-999</v>
      </c>
      <c r="T869">
        <v>-999</v>
      </c>
      <c r="U869">
        <v>-999</v>
      </c>
      <c r="V869" t="s">
        <v>29</v>
      </c>
      <c r="W869" s="1">
        <v>36138</v>
      </c>
      <c r="AH869">
        <v>868</v>
      </c>
      <c r="AI869">
        <f t="shared" si="104"/>
        <v>41.680000000000007</v>
      </c>
      <c r="AJ869">
        <f t="shared" si="105"/>
        <v>60.15</v>
      </c>
      <c r="AK869" s="5">
        <f t="shared" si="106"/>
        <v>6.06</v>
      </c>
      <c r="AL869" s="3">
        <f t="shared" si="107"/>
        <v>5.6640288924558542</v>
      </c>
      <c r="AM869" s="3">
        <f t="shared" si="108"/>
        <v>0.39597110754414544</v>
      </c>
      <c r="AN869" s="3">
        <f t="shared" si="109"/>
        <v>5.1999999999999998E-2</v>
      </c>
      <c r="AO869" s="3">
        <f t="shared" si="110"/>
        <v>0.78849999999999987</v>
      </c>
      <c r="AP869" s="3">
        <f t="shared" si="111"/>
        <v>0.78849999999999987</v>
      </c>
    </row>
    <row r="870" spans="1:42" x14ac:dyDescent="0.25">
      <c r="A870" t="s">
        <v>23</v>
      </c>
      <c r="B870" t="s">
        <v>24</v>
      </c>
      <c r="C870">
        <v>1994</v>
      </c>
      <c r="D870" t="s">
        <v>911</v>
      </c>
      <c r="E870" t="s">
        <v>914</v>
      </c>
      <c r="F870" t="s">
        <v>27</v>
      </c>
      <c r="G870">
        <v>14</v>
      </c>
      <c r="H870">
        <v>532383.5</v>
      </c>
      <c r="I870">
        <v>6192859.7000000002</v>
      </c>
      <c r="J870">
        <v>117.54</v>
      </c>
      <c r="K870">
        <v>24.72</v>
      </c>
      <c r="L870">
        <v>0.113</v>
      </c>
      <c r="M870" t="s">
        <v>31</v>
      </c>
      <c r="N870">
        <v>-999</v>
      </c>
      <c r="O870">
        <v>11.58</v>
      </c>
      <c r="P870">
        <v>-999</v>
      </c>
      <c r="Q870">
        <v>-999</v>
      </c>
      <c r="R870">
        <v>-999</v>
      </c>
      <c r="S870">
        <v>-999</v>
      </c>
      <c r="T870">
        <v>-999</v>
      </c>
      <c r="U870">
        <v>-999</v>
      </c>
      <c r="V870" t="s">
        <v>29</v>
      </c>
      <c r="W870" s="1">
        <v>36138</v>
      </c>
      <c r="AH870">
        <v>869</v>
      </c>
      <c r="AI870">
        <f t="shared" si="104"/>
        <v>42.540000000000006</v>
      </c>
      <c r="AJ870">
        <f t="shared" si="105"/>
        <v>59.72</v>
      </c>
      <c r="AK870" s="5">
        <f t="shared" si="106"/>
        <v>11.58</v>
      </c>
      <c r="AL870" s="3">
        <f t="shared" si="107"/>
        <v>5.6640288924558542</v>
      </c>
      <c r="AM870" s="3">
        <f t="shared" si="108"/>
        <v>5.9159711075441459</v>
      </c>
      <c r="AN870" s="3">
        <f t="shared" si="109"/>
        <v>0.113</v>
      </c>
      <c r="AO870" s="3">
        <f t="shared" si="110"/>
        <v>0.78849999999999987</v>
      </c>
      <c r="AP870" s="3">
        <f t="shared" si="111"/>
        <v>0.78849999999999987</v>
      </c>
    </row>
    <row r="871" spans="1:42" x14ac:dyDescent="0.25">
      <c r="A871" t="s">
        <v>23</v>
      </c>
      <c r="B871" t="s">
        <v>24</v>
      </c>
      <c r="C871">
        <v>1994</v>
      </c>
      <c r="D871" t="s">
        <v>911</v>
      </c>
      <c r="E871" t="s">
        <v>915</v>
      </c>
      <c r="F871" t="s">
        <v>27</v>
      </c>
      <c r="G871">
        <v>14</v>
      </c>
      <c r="H871">
        <v>532383.5</v>
      </c>
      <c r="I871">
        <v>6192860.7000000002</v>
      </c>
      <c r="J871">
        <v>117.57</v>
      </c>
      <c r="K871">
        <v>24.94</v>
      </c>
      <c r="L871">
        <v>8.2000000000000003E-2</v>
      </c>
      <c r="M871" t="s">
        <v>31</v>
      </c>
      <c r="N871">
        <v>-999</v>
      </c>
      <c r="O871">
        <v>9.16</v>
      </c>
      <c r="P871">
        <v>-999</v>
      </c>
      <c r="Q871">
        <v>-999</v>
      </c>
      <c r="R871">
        <v>-999</v>
      </c>
      <c r="S871">
        <v>-999</v>
      </c>
      <c r="T871">
        <v>-999</v>
      </c>
      <c r="U871">
        <v>-999</v>
      </c>
      <c r="V871" t="s">
        <v>29</v>
      </c>
      <c r="W871" s="1">
        <v>36138</v>
      </c>
      <c r="AH871">
        <v>870</v>
      </c>
      <c r="AI871">
        <f t="shared" si="104"/>
        <v>42.569999999999993</v>
      </c>
      <c r="AJ871">
        <f t="shared" si="105"/>
        <v>59.94</v>
      </c>
      <c r="AK871" s="5">
        <f t="shared" si="106"/>
        <v>9.16</v>
      </c>
      <c r="AL871" s="3">
        <f t="shared" si="107"/>
        <v>5.6640288924558542</v>
      </c>
      <c r="AM871" s="3">
        <f t="shared" si="108"/>
        <v>3.495971107544146</v>
      </c>
      <c r="AN871" s="3">
        <f t="shared" si="109"/>
        <v>8.2000000000000003E-2</v>
      </c>
      <c r="AO871" s="3">
        <f t="shared" si="110"/>
        <v>0.78849999999999987</v>
      </c>
      <c r="AP871" s="3">
        <f t="shared" si="111"/>
        <v>0.78849999999999987</v>
      </c>
    </row>
    <row r="872" spans="1:42" x14ac:dyDescent="0.25">
      <c r="A872" t="s">
        <v>23</v>
      </c>
      <c r="B872" t="s">
        <v>24</v>
      </c>
      <c r="C872">
        <v>1994</v>
      </c>
      <c r="D872" t="s">
        <v>911</v>
      </c>
      <c r="E872" t="s">
        <v>916</v>
      </c>
      <c r="F872" t="s">
        <v>27</v>
      </c>
      <c r="G872">
        <v>14</v>
      </c>
      <c r="H872">
        <v>532383.5</v>
      </c>
      <c r="I872">
        <v>6192860.7000000002</v>
      </c>
      <c r="J872">
        <v>117.81</v>
      </c>
      <c r="K872">
        <v>25.67</v>
      </c>
      <c r="L872">
        <v>0.106</v>
      </c>
      <c r="M872" t="s">
        <v>33</v>
      </c>
      <c r="N872">
        <v>11.9</v>
      </c>
      <c r="O872">
        <v>11.11</v>
      </c>
      <c r="P872">
        <v>-999</v>
      </c>
      <c r="Q872">
        <v>9</v>
      </c>
      <c r="R872">
        <v>0.8</v>
      </c>
      <c r="S872">
        <v>1</v>
      </c>
      <c r="T872">
        <v>1</v>
      </c>
      <c r="U872">
        <v>0.95</v>
      </c>
      <c r="V872" t="s">
        <v>29</v>
      </c>
      <c r="W872" s="1">
        <v>36138</v>
      </c>
      <c r="AH872">
        <v>871</v>
      </c>
      <c r="AI872">
        <f t="shared" si="104"/>
        <v>42.81</v>
      </c>
      <c r="AJ872">
        <f t="shared" si="105"/>
        <v>60.67</v>
      </c>
      <c r="AK872" s="5">
        <f t="shared" si="106"/>
        <v>11.9</v>
      </c>
      <c r="AL872" s="3">
        <f t="shared" si="107"/>
        <v>2.9000000000000004</v>
      </c>
      <c r="AM872" s="3">
        <f t="shared" si="108"/>
        <v>9</v>
      </c>
      <c r="AN872" s="3">
        <f t="shared" si="109"/>
        <v>0.106</v>
      </c>
      <c r="AO872" s="3">
        <f t="shared" si="110"/>
        <v>0.66291260736238833</v>
      </c>
      <c r="AP872" s="3">
        <f t="shared" si="111"/>
        <v>0.66291260736238833</v>
      </c>
    </row>
    <row r="873" spans="1:42" x14ac:dyDescent="0.25">
      <c r="A873" t="s">
        <v>23</v>
      </c>
      <c r="B873" t="s">
        <v>24</v>
      </c>
      <c r="C873">
        <v>1994</v>
      </c>
      <c r="D873" t="s">
        <v>911</v>
      </c>
      <c r="E873" t="s">
        <v>917</v>
      </c>
      <c r="F873" t="s">
        <v>27</v>
      </c>
      <c r="G873">
        <v>14</v>
      </c>
      <c r="H873">
        <v>532384.5</v>
      </c>
      <c r="I873">
        <v>6192860.7000000002</v>
      </c>
      <c r="J873">
        <v>118.27</v>
      </c>
      <c r="K873">
        <v>26.06</v>
      </c>
      <c r="L873">
        <v>7.0000000000000007E-2</v>
      </c>
      <c r="M873" t="s">
        <v>31</v>
      </c>
      <c r="N873">
        <v>-999</v>
      </c>
      <c r="O873">
        <v>8.01</v>
      </c>
      <c r="P873">
        <v>-999</v>
      </c>
      <c r="Q873">
        <v>-999</v>
      </c>
      <c r="R873">
        <v>-999</v>
      </c>
      <c r="S873">
        <v>-999</v>
      </c>
      <c r="T873">
        <v>-999</v>
      </c>
      <c r="U873">
        <v>-999</v>
      </c>
      <c r="V873" t="s">
        <v>29</v>
      </c>
      <c r="W873" s="1">
        <v>36138</v>
      </c>
      <c r="AH873">
        <v>872</v>
      </c>
      <c r="AI873">
        <f t="shared" si="104"/>
        <v>43.269999999999996</v>
      </c>
      <c r="AJ873">
        <f t="shared" si="105"/>
        <v>61.06</v>
      </c>
      <c r="AK873" s="5">
        <f t="shared" si="106"/>
        <v>8.01</v>
      </c>
      <c r="AL873" s="3">
        <f t="shared" si="107"/>
        <v>5.6640288924558542</v>
      </c>
      <c r="AM873" s="3">
        <f t="shared" si="108"/>
        <v>2.3459711075441456</v>
      </c>
      <c r="AN873" s="3">
        <f t="shared" si="109"/>
        <v>7.0000000000000007E-2</v>
      </c>
      <c r="AO873" s="3">
        <f t="shared" si="110"/>
        <v>0.78849999999999987</v>
      </c>
      <c r="AP873" s="3">
        <f t="shared" si="111"/>
        <v>0.78849999999999987</v>
      </c>
    </row>
    <row r="874" spans="1:42" x14ac:dyDescent="0.25">
      <c r="A874" t="s">
        <v>23</v>
      </c>
      <c r="B874" t="s">
        <v>24</v>
      </c>
      <c r="C874">
        <v>1994</v>
      </c>
      <c r="D874" t="s">
        <v>911</v>
      </c>
      <c r="E874" t="s">
        <v>918</v>
      </c>
      <c r="F874" t="s">
        <v>27</v>
      </c>
      <c r="G874">
        <v>14</v>
      </c>
      <c r="H874">
        <v>532387.5</v>
      </c>
      <c r="I874">
        <v>6192861.7000000002</v>
      </c>
      <c r="J874">
        <v>119.31</v>
      </c>
      <c r="K874">
        <v>29.07</v>
      </c>
      <c r="L874">
        <v>0.114</v>
      </c>
      <c r="M874" t="s">
        <v>33</v>
      </c>
      <c r="N874">
        <v>-999</v>
      </c>
      <c r="O874">
        <v>11.65</v>
      </c>
      <c r="P874">
        <v>-999</v>
      </c>
      <c r="Q874">
        <v>-999</v>
      </c>
      <c r="R874">
        <v>-999</v>
      </c>
      <c r="S874">
        <v>-999</v>
      </c>
      <c r="T874">
        <v>-999</v>
      </c>
      <c r="U874">
        <v>-999</v>
      </c>
      <c r="V874" t="s">
        <v>29</v>
      </c>
      <c r="W874" s="1">
        <v>36138</v>
      </c>
      <c r="AH874">
        <v>873</v>
      </c>
      <c r="AI874">
        <f t="shared" si="104"/>
        <v>44.31</v>
      </c>
      <c r="AJ874">
        <f t="shared" si="105"/>
        <v>64.069999999999993</v>
      </c>
      <c r="AK874" s="5">
        <f t="shared" si="106"/>
        <v>11.65</v>
      </c>
      <c r="AL874" s="3">
        <f t="shared" si="107"/>
        <v>5.6640288924558542</v>
      </c>
      <c r="AM874" s="3">
        <f t="shared" si="108"/>
        <v>5.9859711075441462</v>
      </c>
      <c r="AN874" s="3">
        <f t="shared" si="109"/>
        <v>0.114</v>
      </c>
      <c r="AO874" s="3">
        <f t="shared" si="110"/>
        <v>0.78849999999999987</v>
      </c>
      <c r="AP874" s="3">
        <f t="shared" si="111"/>
        <v>0.78849999999999987</v>
      </c>
    </row>
    <row r="875" spans="1:42" x14ac:dyDescent="0.25">
      <c r="A875" t="s">
        <v>23</v>
      </c>
      <c r="B875" t="s">
        <v>24</v>
      </c>
      <c r="C875">
        <v>1994</v>
      </c>
      <c r="D875" t="s">
        <v>911</v>
      </c>
      <c r="E875" t="s">
        <v>919</v>
      </c>
      <c r="F875" t="s">
        <v>27</v>
      </c>
      <c r="G875">
        <v>14</v>
      </c>
      <c r="H875">
        <v>532383.5</v>
      </c>
      <c r="I875">
        <v>6192865.7000000002</v>
      </c>
      <c r="J875">
        <v>113.75</v>
      </c>
      <c r="K875">
        <v>28.58</v>
      </c>
      <c r="L875">
        <v>0.11899999999999999</v>
      </c>
      <c r="M875" t="s">
        <v>33</v>
      </c>
      <c r="N875">
        <v>-999</v>
      </c>
      <c r="O875">
        <v>11.96</v>
      </c>
      <c r="P875">
        <v>-999</v>
      </c>
      <c r="Q875">
        <v>-999</v>
      </c>
      <c r="R875">
        <v>-999</v>
      </c>
      <c r="S875">
        <v>-999</v>
      </c>
      <c r="T875">
        <v>-999</v>
      </c>
      <c r="U875">
        <v>-999</v>
      </c>
      <c r="V875" t="s">
        <v>29</v>
      </c>
      <c r="W875" s="1">
        <v>36138</v>
      </c>
      <c r="AH875">
        <v>874</v>
      </c>
      <c r="AI875">
        <f t="shared" si="104"/>
        <v>38.75</v>
      </c>
      <c r="AJ875">
        <f t="shared" si="105"/>
        <v>63.58</v>
      </c>
      <c r="AK875" s="5">
        <f t="shared" si="106"/>
        <v>11.96</v>
      </c>
      <c r="AL875" s="3">
        <f t="shared" si="107"/>
        <v>5.6640288924558542</v>
      </c>
      <c r="AM875" s="3">
        <f t="shared" si="108"/>
        <v>6.2959711075441467</v>
      </c>
      <c r="AN875" s="3">
        <f t="shared" si="109"/>
        <v>0.11899999999999999</v>
      </c>
      <c r="AO875" s="3">
        <f t="shared" si="110"/>
        <v>0.78849999999999987</v>
      </c>
      <c r="AP875" s="3">
        <f t="shared" si="111"/>
        <v>0.78849999999999987</v>
      </c>
    </row>
    <row r="876" spans="1:42" x14ac:dyDescent="0.25">
      <c r="A876" t="s">
        <v>23</v>
      </c>
      <c r="B876" t="s">
        <v>24</v>
      </c>
      <c r="C876">
        <v>1994</v>
      </c>
      <c r="D876" t="s">
        <v>911</v>
      </c>
      <c r="E876" t="s">
        <v>920</v>
      </c>
      <c r="F876" t="s">
        <v>27</v>
      </c>
      <c r="G876">
        <v>14</v>
      </c>
      <c r="H876">
        <v>532383.5</v>
      </c>
      <c r="I876">
        <v>6192864.7000000002</v>
      </c>
      <c r="J876">
        <v>114.9</v>
      </c>
      <c r="K876">
        <v>28.19</v>
      </c>
      <c r="L876">
        <v>3.6999999999999998E-2</v>
      </c>
      <c r="M876" t="s">
        <v>28</v>
      </c>
      <c r="N876">
        <v>-999</v>
      </c>
      <c r="O876">
        <v>4.2300000000000004</v>
      </c>
      <c r="P876">
        <v>-999</v>
      </c>
      <c r="Q876">
        <v>-999</v>
      </c>
      <c r="R876">
        <v>-999</v>
      </c>
      <c r="S876">
        <v>-999</v>
      </c>
      <c r="T876">
        <v>-999</v>
      </c>
      <c r="U876">
        <v>-999</v>
      </c>
      <c r="V876" t="s">
        <v>29</v>
      </c>
      <c r="W876" s="1">
        <v>36138</v>
      </c>
      <c r="AH876">
        <v>875</v>
      </c>
      <c r="AI876">
        <f t="shared" si="104"/>
        <v>39.900000000000006</v>
      </c>
      <c r="AJ876">
        <f t="shared" si="105"/>
        <v>63.19</v>
      </c>
      <c r="AK876" s="5">
        <f t="shared" si="106"/>
        <v>4.2300000000000004</v>
      </c>
      <c r="AL876" s="3">
        <f t="shared" si="107"/>
        <v>5.6640288924558542</v>
      </c>
      <c r="AM876" s="3">
        <f t="shared" si="108"/>
        <v>4.2300000000000004</v>
      </c>
      <c r="AN876" s="3">
        <f t="shared" si="109"/>
        <v>3.6999999999999998E-2</v>
      </c>
      <c r="AO876" s="3">
        <f t="shared" si="110"/>
        <v>0.78849999999999987</v>
      </c>
      <c r="AP876" s="3">
        <f t="shared" si="111"/>
        <v>0.78849999999999987</v>
      </c>
    </row>
    <row r="877" spans="1:42" x14ac:dyDescent="0.25">
      <c r="A877" t="s">
        <v>23</v>
      </c>
      <c r="B877" t="s">
        <v>24</v>
      </c>
      <c r="C877">
        <v>1994</v>
      </c>
      <c r="D877" t="s">
        <v>911</v>
      </c>
      <c r="E877" t="s">
        <v>921</v>
      </c>
      <c r="F877" t="s">
        <v>27</v>
      </c>
      <c r="G877">
        <v>14</v>
      </c>
      <c r="H877">
        <v>532384.5</v>
      </c>
      <c r="I877">
        <v>6192864.7000000002</v>
      </c>
      <c r="J877">
        <v>114.99</v>
      </c>
      <c r="K877">
        <v>29.27</v>
      </c>
      <c r="L877">
        <v>5.2999999999999999E-2</v>
      </c>
      <c r="M877" t="s">
        <v>28</v>
      </c>
      <c r="N877">
        <v>-999</v>
      </c>
      <c r="O877">
        <v>6.18</v>
      </c>
      <c r="P877">
        <v>-999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 t="s">
        <v>29</v>
      </c>
      <c r="W877" s="1">
        <v>36138</v>
      </c>
      <c r="AH877">
        <v>876</v>
      </c>
      <c r="AI877">
        <f t="shared" si="104"/>
        <v>39.989999999999995</v>
      </c>
      <c r="AJ877">
        <f t="shared" si="105"/>
        <v>64.27</v>
      </c>
      <c r="AK877" s="5">
        <f t="shared" si="106"/>
        <v>6.18</v>
      </c>
      <c r="AL877" s="3">
        <f t="shared" si="107"/>
        <v>5.6640288924558542</v>
      </c>
      <c r="AM877" s="3">
        <f t="shared" si="108"/>
        <v>0.51597110754414555</v>
      </c>
      <c r="AN877" s="3">
        <f t="shared" si="109"/>
        <v>5.2999999999999999E-2</v>
      </c>
      <c r="AO877" s="3">
        <f t="shared" si="110"/>
        <v>0.78849999999999987</v>
      </c>
      <c r="AP877" s="3">
        <f t="shared" si="111"/>
        <v>0.78849999999999987</v>
      </c>
    </row>
    <row r="878" spans="1:42" x14ac:dyDescent="0.25">
      <c r="A878" t="s">
        <v>23</v>
      </c>
      <c r="B878" t="s">
        <v>24</v>
      </c>
      <c r="C878">
        <v>1994</v>
      </c>
      <c r="D878" t="s">
        <v>911</v>
      </c>
      <c r="E878" t="s">
        <v>922</v>
      </c>
      <c r="F878" t="s">
        <v>27</v>
      </c>
      <c r="G878">
        <v>14</v>
      </c>
      <c r="H878">
        <v>532384.5</v>
      </c>
      <c r="I878">
        <v>6192865.7000000002</v>
      </c>
      <c r="J878">
        <v>114.74</v>
      </c>
      <c r="K878">
        <v>29.6</v>
      </c>
      <c r="L878">
        <v>9.2999999999999999E-2</v>
      </c>
      <c r="M878" t="s">
        <v>265</v>
      </c>
      <c r="N878">
        <v>-999</v>
      </c>
      <c r="O878">
        <v>10.11</v>
      </c>
      <c r="P878">
        <v>-999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 t="s">
        <v>29</v>
      </c>
      <c r="W878" s="1">
        <v>36138</v>
      </c>
      <c r="AH878">
        <v>877</v>
      </c>
      <c r="AI878">
        <f t="shared" si="104"/>
        <v>39.739999999999995</v>
      </c>
      <c r="AJ878">
        <f t="shared" si="105"/>
        <v>64.599999999999994</v>
      </c>
      <c r="AK878" s="5">
        <f t="shared" si="106"/>
        <v>10.11</v>
      </c>
      <c r="AL878" s="3">
        <f t="shared" si="107"/>
        <v>5.6640288924558542</v>
      </c>
      <c r="AM878" s="3">
        <f t="shared" si="108"/>
        <v>4.4459711075441453</v>
      </c>
      <c r="AN878" s="3">
        <f t="shared" si="109"/>
        <v>9.2999999999999999E-2</v>
      </c>
      <c r="AO878" s="3">
        <f t="shared" si="110"/>
        <v>0.78849999999999987</v>
      </c>
      <c r="AP878" s="3">
        <f t="shared" si="111"/>
        <v>0.78849999999999987</v>
      </c>
    </row>
    <row r="879" spans="1:42" x14ac:dyDescent="0.25">
      <c r="A879" t="s">
        <v>23</v>
      </c>
      <c r="B879" t="s">
        <v>24</v>
      </c>
      <c r="C879">
        <v>1994</v>
      </c>
      <c r="D879" t="s">
        <v>911</v>
      </c>
      <c r="E879" t="s">
        <v>923</v>
      </c>
      <c r="F879" t="s">
        <v>27</v>
      </c>
      <c r="G879">
        <v>14</v>
      </c>
      <c r="H879">
        <v>532382.5</v>
      </c>
      <c r="I879">
        <v>6192866.7000000002</v>
      </c>
      <c r="J879">
        <v>112.78</v>
      </c>
      <c r="K879">
        <v>29.1</v>
      </c>
      <c r="L879">
        <v>9.9000000000000005E-2</v>
      </c>
      <c r="M879" t="s">
        <v>265</v>
      </c>
      <c r="N879">
        <v>-999</v>
      </c>
      <c r="O879">
        <v>10.59</v>
      </c>
      <c r="P879">
        <v>-999</v>
      </c>
      <c r="Q879">
        <v>-999</v>
      </c>
      <c r="R879">
        <v>-999</v>
      </c>
      <c r="S879">
        <v>-999</v>
      </c>
      <c r="T879">
        <v>-999</v>
      </c>
      <c r="U879">
        <v>-999</v>
      </c>
      <c r="V879" t="s">
        <v>29</v>
      </c>
      <c r="W879" s="1">
        <v>36138</v>
      </c>
      <c r="AH879">
        <v>878</v>
      </c>
      <c r="AI879">
        <f t="shared" si="104"/>
        <v>37.78</v>
      </c>
      <c r="AJ879">
        <f t="shared" si="105"/>
        <v>64.099999999999994</v>
      </c>
      <c r="AK879" s="5">
        <f t="shared" si="106"/>
        <v>10.59</v>
      </c>
      <c r="AL879" s="3">
        <f t="shared" si="107"/>
        <v>5.6640288924558542</v>
      </c>
      <c r="AM879" s="3">
        <f t="shared" si="108"/>
        <v>4.9259711075441457</v>
      </c>
      <c r="AN879" s="3">
        <f t="shared" si="109"/>
        <v>9.9000000000000005E-2</v>
      </c>
      <c r="AO879" s="3">
        <f t="shared" si="110"/>
        <v>0.78849999999999987</v>
      </c>
      <c r="AP879" s="3">
        <f t="shared" si="111"/>
        <v>0.78849999999999987</v>
      </c>
    </row>
    <row r="880" spans="1:42" x14ac:dyDescent="0.25">
      <c r="A880" t="s">
        <v>23</v>
      </c>
      <c r="B880" t="s">
        <v>24</v>
      </c>
      <c r="C880">
        <v>1994</v>
      </c>
      <c r="D880" t="s">
        <v>911</v>
      </c>
      <c r="E880" t="s">
        <v>924</v>
      </c>
      <c r="F880" t="s">
        <v>27</v>
      </c>
      <c r="G880">
        <v>14</v>
      </c>
      <c r="H880">
        <v>532382.5</v>
      </c>
      <c r="I880">
        <v>6192866.7000000002</v>
      </c>
      <c r="J880">
        <v>112.2</v>
      </c>
      <c r="K880">
        <v>28.81</v>
      </c>
      <c r="L880">
        <v>6.8000000000000005E-2</v>
      </c>
      <c r="M880" t="s">
        <v>28</v>
      </c>
      <c r="N880">
        <v>-999</v>
      </c>
      <c r="O880">
        <v>7.81</v>
      </c>
      <c r="P880">
        <v>-999</v>
      </c>
      <c r="Q880">
        <v>-999</v>
      </c>
      <c r="R880">
        <v>-999</v>
      </c>
      <c r="S880">
        <v>-999</v>
      </c>
      <c r="T880">
        <v>-999</v>
      </c>
      <c r="U880">
        <v>-999</v>
      </c>
      <c r="V880" t="s">
        <v>29</v>
      </c>
      <c r="W880" s="1">
        <v>36138</v>
      </c>
      <c r="AH880">
        <v>879</v>
      </c>
      <c r="AI880">
        <f t="shared" si="104"/>
        <v>37.200000000000003</v>
      </c>
      <c r="AJ880">
        <f t="shared" si="105"/>
        <v>63.81</v>
      </c>
      <c r="AK880" s="5">
        <f t="shared" si="106"/>
        <v>7.81</v>
      </c>
      <c r="AL880" s="3">
        <f t="shared" si="107"/>
        <v>5.6640288924558542</v>
      </c>
      <c r="AM880" s="3">
        <f t="shared" si="108"/>
        <v>2.1459711075441454</v>
      </c>
      <c r="AN880" s="3">
        <f t="shared" si="109"/>
        <v>6.8000000000000005E-2</v>
      </c>
      <c r="AO880" s="3">
        <f t="shared" si="110"/>
        <v>0.78849999999999987</v>
      </c>
      <c r="AP880" s="3">
        <f t="shared" si="111"/>
        <v>0.78849999999999987</v>
      </c>
    </row>
    <row r="881" spans="1:42" x14ac:dyDescent="0.25">
      <c r="A881" t="s">
        <v>23</v>
      </c>
      <c r="B881" t="s">
        <v>24</v>
      </c>
      <c r="C881">
        <v>1994</v>
      </c>
      <c r="D881" t="s">
        <v>911</v>
      </c>
      <c r="E881" t="s">
        <v>925</v>
      </c>
      <c r="F881" t="s">
        <v>27</v>
      </c>
      <c r="G881">
        <v>14</v>
      </c>
      <c r="H881">
        <v>532381.5</v>
      </c>
      <c r="I881">
        <v>6192866.7000000002</v>
      </c>
      <c r="J881">
        <v>111.28</v>
      </c>
      <c r="K881">
        <v>28.14</v>
      </c>
      <c r="L881">
        <v>0.13300000000000001</v>
      </c>
      <c r="M881" t="s">
        <v>31</v>
      </c>
      <c r="N881">
        <v>-999</v>
      </c>
      <c r="O881">
        <v>12.72</v>
      </c>
      <c r="P881">
        <v>-999</v>
      </c>
      <c r="Q881">
        <v>-999</v>
      </c>
      <c r="R881">
        <v>-999</v>
      </c>
      <c r="S881">
        <v>-999</v>
      </c>
      <c r="T881">
        <v>-999</v>
      </c>
      <c r="U881">
        <v>-999</v>
      </c>
      <c r="V881" t="s">
        <v>29</v>
      </c>
      <c r="W881" s="1">
        <v>36138</v>
      </c>
      <c r="AH881">
        <v>880</v>
      </c>
      <c r="AI881">
        <f t="shared" si="104"/>
        <v>36.28</v>
      </c>
      <c r="AJ881">
        <f t="shared" si="105"/>
        <v>63.14</v>
      </c>
      <c r="AK881" s="5">
        <f t="shared" si="106"/>
        <v>12.72</v>
      </c>
      <c r="AL881" s="3">
        <f t="shared" si="107"/>
        <v>5.6640288924558542</v>
      </c>
      <c r="AM881" s="3">
        <f t="shared" si="108"/>
        <v>7.0559711075441465</v>
      </c>
      <c r="AN881" s="3">
        <f t="shared" si="109"/>
        <v>0.13300000000000001</v>
      </c>
      <c r="AO881" s="3">
        <f t="shared" si="110"/>
        <v>0.78849999999999987</v>
      </c>
      <c r="AP881" s="3">
        <f t="shared" si="111"/>
        <v>0.78849999999999987</v>
      </c>
    </row>
    <row r="882" spans="1:42" x14ac:dyDescent="0.25">
      <c r="A882" t="s">
        <v>23</v>
      </c>
      <c r="B882" t="s">
        <v>24</v>
      </c>
      <c r="C882">
        <v>1994</v>
      </c>
      <c r="D882" t="s">
        <v>911</v>
      </c>
      <c r="E882" t="s">
        <v>926</v>
      </c>
      <c r="F882" t="s">
        <v>27</v>
      </c>
      <c r="G882">
        <v>14</v>
      </c>
      <c r="H882">
        <v>532380.5</v>
      </c>
      <c r="I882">
        <v>6192867.7000000002</v>
      </c>
      <c r="J882">
        <v>110.83</v>
      </c>
      <c r="K882">
        <v>28.3</v>
      </c>
      <c r="L882">
        <v>0.17</v>
      </c>
      <c r="M882" t="s">
        <v>31</v>
      </c>
      <c r="N882">
        <v>-999</v>
      </c>
      <c r="O882">
        <v>13.94</v>
      </c>
      <c r="P882">
        <v>-999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 t="s">
        <v>29</v>
      </c>
      <c r="W882" s="1">
        <v>36138</v>
      </c>
      <c r="AH882">
        <v>881</v>
      </c>
      <c r="AI882">
        <f t="shared" si="104"/>
        <v>35.83</v>
      </c>
      <c r="AJ882">
        <f t="shared" si="105"/>
        <v>63.3</v>
      </c>
      <c r="AK882" s="5">
        <f t="shared" si="106"/>
        <v>13.94</v>
      </c>
      <c r="AL882" s="3">
        <f t="shared" si="107"/>
        <v>5.6640288924558542</v>
      </c>
      <c r="AM882" s="3">
        <f t="shared" si="108"/>
        <v>8.2759711075441444</v>
      </c>
      <c r="AN882" s="3">
        <f t="shared" si="109"/>
        <v>0.17</v>
      </c>
      <c r="AO882" s="3">
        <f t="shared" si="110"/>
        <v>0.78849999999999987</v>
      </c>
      <c r="AP882" s="3">
        <f t="shared" si="111"/>
        <v>0.78849999999999987</v>
      </c>
    </row>
    <row r="883" spans="1:42" x14ac:dyDescent="0.25">
      <c r="A883" t="s">
        <v>23</v>
      </c>
      <c r="B883" t="s">
        <v>24</v>
      </c>
      <c r="C883">
        <v>1994</v>
      </c>
      <c r="D883" t="s">
        <v>927</v>
      </c>
      <c r="E883" t="s">
        <v>928</v>
      </c>
      <c r="F883" t="s">
        <v>27</v>
      </c>
      <c r="G883">
        <v>14</v>
      </c>
      <c r="H883">
        <v>532372.5</v>
      </c>
      <c r="I883">
        <v>6192849.7000000002</v>
      </c>
      <c r="J883">
        <v>117.72</v>
      </c>
      <c r="K883">
        <v>9.89</v>
      </c>
      <c r="L883">
        <v>0.06</v>
      </c>
      <c r="M883" t="s">
        <v>28</v>
      </c>
      <c r="N883">
        <v>-999</v>
      </c>
      <c r="O883">
        <v>6.96</v>
      </c>
      <c r="P883">
        <v>-999</v>
      </c>
      <c r="Q883">
        <v>-999</v>
      </c>
      <c r="R883">
        <v>-999</v>
      </c>
      <c r="S883">
        <v>-999</v>
      </c>
      <c r="T883">
        <v>-999</v>
      </c>
      <c r="U883">
        <v>-999</v>
      </c>
      <c r="V883" t="s">
        <v>29</v>
      </c>
      <c r="W883" s="1">
        <v>36138</v>
      </c>
      <c r="AH883">
        <v>882</v>
      </c>
      <c r="AI883">
        <f t="shared" si="104"/>
        <v>42.72</v>
      </c>
      <c r="AJ883">
        <f t="shared" si="105"/>
        <v>44.89</v>
      </c>
      <c r="AK883" s="5">
        <f t="shared" si="106"/>
        <v>6.96</v>
      </c>
      <c r="AL883" s="3">
        <f t="shared" si="107"/>
        <v>5.6640288924558542</v>
      </c>
      <c r="AM883" s="3">
        <f t="shared" si="108"/>
        <v>1.2959711075441458</v>
      </c>
      <c r="AN883" s="3">
        <f t="shared" si="109"/>
        <v>0.06</v>
      </c>
      <c r="AO883" s="3">
        <f t="shared" si="110"/>
        <v>0.78849999999999987</v>
      </c>
      <c r="AP883" s="3">
        <f t="shared" si="111"/>
        <v>0.78849999999999987</v>
      </c>
    </row>
    <row r="884" spans="1:42" x14ac:dyDescent="0.25">
      <c r="A884" t="s">
        <v>23</v>
      </c>
      <c r="B884" t="s">
        <v>24</v>
      </c>
      <c r="C884">
        <v>1994</v>
      </c>
      <c r="D884" t="s">
        <v>927</v>
      </c>
      <c r="E884" t="s">
        <v>929</v>
      </c>
      <c r="F884" t="s">
        <v>27</v>
      </c>
      <c r="G884">
        <v>14</v>
      </c>
      <c r="H884">
        <v>532373.5</v>
      </c>
      <c r="I884">
        <v>6192849.7000000002</v>
      </c>
      <c r="J884">
        <v>118.12</v>
      </c>
      <c r="K884">
        <v>10.42</v>
      </c>
      <c r="L884">
        <v>0.13900000000000001</v>
      </c>
      <c r="M884" t="s">
        <v>31</v>
      </c>
      <c r="N884">
        <v>-999</v>
      </c>
      <c r="O884">
        <v>12.99</v>
      </c>
      <c r="P884">
        <v>-999</v>
      </c>
      <c r="Q884">
        <v>-999</v>
      </c>
      <c r="R884">
        <v>-999</v>
      </c>
      <c r="S884">
        <v>-999</v>
      </c>
      <c r="T884">
        <v>-999</v>
      </c>
      <c r="U884">
        <v>-999</v>
      </c>
      <c r="V884" t="s">
        <v>29</v>
      </c>
      <c r="W884" s="1">
        <v>36138</v>
      </c>
      <c r="AH884">
        <v>883</v>
      </c>
      <c r="AI884">
        <f t="shared" si="104"/>
        <v>43.120000000000005</v>
      </c>
      <c r="AJ884">
        <f t="shared" si="105"/>
        <v>45.42</v>
      </c>
      <c r="AK884" s="5">
        <f t="shared" si="106"/>
        <v>12.99</v>
      </c>
      <c r="AL884" s="3">
        <f t="shared" si="107"/>
        <v>5.6640288924558542</v>
      </c>
      <c r="AM884" s="3">
        <f t="shared" si="108"/>
        <v>7.325971107544146</v>
      </c>
      <c r="AN884" s="3">
        <f t="shared" si="109"/>
        <v>0.13900000000000001</v>
      </c>
      <c r="AO884" s="3">
        <f t="shared" si="110"/>
        <v>0.78849999999999987</v>
      </c>
      <c r="AP884" s="3">
        <f t="shared" si="111"/>
        <v>0.78849999999999987</v>
      </c>
    </row>
    <row r="885" spans="1:42" x14ac:dyDescent="0.25">
      <c r="A885" t="s">
        <v>23</v>
      </c>
      <c r="B885" t="s">
        <v>24</v>
      </c>
      <c r="C885">
        <v>1994</v>
      </c>
      <c r="D885" t="s">
        <v>927</v>
      </c>
      <c r="E885" t="s">
        <v>930</v>
      </c>
      <c r="F885" t="s">
        <v>27</v>
      </c>
      <c r="G885">
        <v>14</v>
      </c>
      <c r="H885">
        <v>532374.5</v>
      </c>
      <c r="I885">
        <v>6192850.7000000002</v>
      </c>
      <c r="J885">
        <v>118.25</v>
      </c>
      <c r="K885">
        <v>11.73</v>
      </c>
      <c r="L885">
        <v>4.9000000000000002E-2</v>
      </c>
      <c r="M885" t="s">
        <v>28</v>
      </c>
      <c r="N885">
        <v>-999</v>
      </c>
      <c r="O885">
        <v>5.71</v>
      </c>
      <c r="P885">
        <v>-999</v>
      </c>
      <c r="Q885">
        <v>-999</v>
      </c>
      <c r="R885">
        <v>-999</v>
      </c>
      <c r="S885">
        <v>-999</v>
      </c>
      <c r="T885">
        <v>-999</v>
      </c>
      <c r="U885">
        <v>-999</v>
      </c>
      <c r="V885" t="s">
        <v>29</v>
      </c>
      <c r="W885" s="1">
        <v>36138</v>
      </c>
      <c r="AH885">
        <v>884</v>
      </c>
      <c r="AI885">
        <f t="shared" si="104"/>
        <v>43.25</v>
      </c>
      <c r="AJ885">
        <f t="shared" si="105"/>
        <v>46.730000000000004</v>
      </c>
      <c r="AK885" s="5">
        <f t="shared" si="106"/>
        <v>5.71</v>
      </c>
      <c r="AL885" s="3">
        <f t="shared" si="107"/>
        <v>5.6640288924558542</v>
      </c>
      <c r="AM885" s="3">
        <f t="shared" si="108"/>
        <v>4.5971107544145795E-2</v>
      </c>
      <c r="AN885" s="3">
        <f t="shared" si="109"/>
        <v>4.9000000000000002E-2</v>
      </c>
      <c r="AO885" s="3">
        <f t="shared" si="110"/>
        <v>0.78849999999999987</v>
      </c>
      <c r="AP885" s="3">
        <f t="shared" si="111"/>
        <v>0.78849999999999987</v>
      </c>
    </row>
    <row r="886" spans="1:42" x14ac:dyDescent="0.25">
      <c r="A886" t="s">
        <v>23</v>
      </c>
      <c r="B886" t="s">
        <v>24</v>
      </c>
      <c r="C886">
        <v>1994</v>
      </c>
      <c r="D886" t="s">
        <v>927</v>
      </c>
      <c r="E886" t="s">
        <v>931</v>
      </c>
      <c r="F886" t="s">
        <v>27</v>
      </c>
      <c r="G886">
        <v>14</v>
      </c>
      <c r="H886">
        <v>532371.5</v>
      </c>
      <c r="I886">
        <v>6192850.7000000002</v>
      </c>
      <c r="J886">
        <v>115.97</v>
      </c>
      <c r="K886">
        <v>10.45</v>
      </c>
      <c r="L886">
        <v>0.11600000000000001</v>
      </c>
      <c r="M886" t="s">
        <v>33</v>
      </c>
      <c r="N886">
        <v>-999</v>
      </c>
      <c r="O886">
        <v>11.77</v>
      </c>
      <c r="P886">
        <v>-999</v>
      </c>
      <c r="Q886">
        <v>-999</v>
      </c>
      <c r="R886">
        <v>-999</v>
      </c>
      <c r="S886">
        <v>-999</v>
      </c>
      <c r="T886">
        <v>-999</v>
      </c>
      <c r="U886">
        <v>-999</v>
      </c>
      <c r="V886" t="s">
        <v>29</v>
      </c>
      <c r="W886" s="1">
        <v>36138</v>
      </c>
      <c r="AH886">
        <v>885</v>
      </c>
      <c r="AI886">
        <f t="shared" si="104"/>
        <v>40.97</v>
      </c>
      <c r="AJ886">
        <f t="shared" si="105"/>
        <v>45.45</v>
      </c>
      <c r="AK886" s="5">
        <f t="shared" si="106"/>
        <v>11.77</v>
      </c>
      <c r="AL886" s="3">
        <f t="shared" si="107"/>
        <v>5.6640288924558542</v>
      </c>
      <c r="AM886" s="3">
        <f t="shared" si="108"/>
        <v>6.1059711075441454</v>
      </c>
      <c r="AN886" s="3">
        <f t="shared" si="109"/>
        <v>0.11600000000000001</v>
      </c>
      <c r="AO886" s="3">
        <f t="shared" si="110"/>
        <v>0.78849999999999987</v>
      </c>
      <c r="AP886" s="3">
        <f t="shared" si="111"/>
        <v>0.78849999999999987</v>
      </c>
    </row>
    <row r="887" spans="1:42" x14ac:dyDescent="0.25">
      <c r="A887" t="s">
        <v>23</v>
      </c>
      <c r="B887" t="s">
        <v>24</v>
      </c>
      <c r="C887">
        <v>1994</v>
      </c>
      <c r="D887" t="s">
        <v>927</v>
      </c>
      <c r="E887" t="s">
        <v>932</v>
      </c>
      <c r="F887" t="s">
        <v>27</v>
      </c>
      <c r="G887">
        <v>14</v>
      </c>
      <c r="H887">
        <v>532373.5</v>
      </c>
      <c r="I887">
        <v>6192852.7000000002</v>
      </c>
      <c r="J887">
        <v>116.06</v>
      </c>
      <c r="K887">
        <v>12.25</v>
      </c>
      <c r="L887">
        <v>5.0999999999999997E-2</v>
      </c>
      <c r="M887" t="s">
        <v>31</v>
      </c>
      <c r="N887">
        <v>-999</v>
      </c>
      <c r="O887">
        <v>5.95</v>
      </c>
      <c r="P887">
        <v>-999</v>
      </c>
      <c r="Q887">
        <v>-999</v>
      </c>
      <c r="R887">
        <v>-999</v>
      </c>
      <c r="S887">
        <v>-999</v>
      </c>
      <c r="T887">
        <v>-999</v>
      </c>
      <c r="U887">
        <v>-999</v>
      </c>
      <c r="V887" t="s">
        <v>29</v>
      </c>
      <c r="W887" s="1">
        <v>36138</v>
      </c>
      <c r="AH887">
        <v>886</v>
      </c>
      <c r="AI887">
        <f t="shared" si="104"/>
        <v>41.06</v>
      </c>
      <c r="AJ887">
        <f t="shared" si="105"/>
        <v>47.25</v>
      </c>
      <c r="AK887" s="5">
        <f t="shared" si="106"/>
        <v>5.95</v>
      </c>
      <c r="AL887" s="3">
        <f t="shared" si="107"/>
        <v>5.6640288924558542</v>
      </c>
      <c r="AM887" s="3">
        <f t="shared" si="108"/>
        <v>0.28597110754414601</v>
      </c>
      <c r="AN887" s="3">
        <f t="shared" si="109"/>
        <v>5.0999999999999997E-2</v>
      </c>
      <c r="AO887" s="3">
        <f t="shared" si="110"/>
        <v>0.78849999999999987</v>
      </c>
      <c r="AP887" s="3">
        <f t="shared" si="111"/>
        <v>0.78849999999999987</v>
      </c>
    </row>
    <row r="888" spans="1:42" x14ac:dyDescent="0.25">
      <c r="A888" t="s">
        <v>23</v>
      </c>
      <c r="B888" t="s">
        <v>24</v>
      </c>
      <c r="C888">
        <v>1994</v>
      </c>
      <c r="D888" t="s">
        <v>927</v>
      </c>
      <c r="E888" t="s">
        <v>933</v>
      </c>
      <c r="F888" t="s">
        <v>27</v>
      </c>
      <c r="G888">
        <v>14</v>
      </c>
      <c r="H888">
        <v>532372.5</v>
      </c>
      <c r="I888">
        <v>6192851.7000000002</v>
      </c>
      <c r="J888">
        <v>115.44</v>
      </c>
      <c r="K888">
        <v>11.43</v>
      </c>
      <c r="L888">
        <v>9.7000000000000003E-2</v>
      </c>
      <c r="M888" t="s">
        <v>31</v>
      </c>
      <c r="N888">
        <v>-999</v>
      </c>
      <c r="O888">
        <v>10.43</v>
      </c>
      <c r="P888">
        <v>-999</v>
      </c>
      <c r="Q888">
        <v>-999</v>
      </c>
      <c r="R888">
        <v>-999</v>
      </c>
      <c r="S888">
        <v>-999</v>
      </c>
      <c r="T888">
        <v>-999</v>
      </c>
      <c r="U888">
        <v>-999</v>
      </c>
      <c r="V888" t="s">
        <v>29</v>
      </c>
      <c r="W888" s="1">
        <v>36138</v>
      </c>
      <c r="AH888">
        <v>887</v>
      </c>
      <c r="AI888">
        <f t="shared" si="104"/>
        <v>40.44</v>
      </c>
      <c r="AJ888">
        <f t="shared" si="105"/>
        <v>46.43</v>
      </c>
      <c r="AK888" s="5">
        <f t="shared" si="106"/>
        <v>10.43</v>
      </c>
      <c r="AL888" s="3">
        <f t="shared" si="107"/>
        <v>5.6640288924558542</v>
      </c>
      <c r="AM888" s="3">
        <f t="shared" si="108"/>
        <v>4.7659711075441455</v>
      </c>
      <c r="AN888" s="3">
        <f t="shared" si="109"/>
        <v>9.7000000000000003E-2</v>
      </c>
      <c r="AO888" s="3">
        <f t="shared" si="110"/>
        <v>0.78849999999999987</v>
      </c>
      <c r="AP888" s="3">
        <f t="shared" si="111"/>
        <v>0.78849999999999987</v>
      </c>
    </row>
    <row r="889" spans="1:42" x14ac:dyDescent="0.25">
      <c r="A889" t="s">
        <v>23</v>
      </c>
      <c r="B889" t="s">
        <v>24</v>
      </c>
      <c r="C889">
        <v>1994</v>
      </c>
      <c r="D889" t="s">
        <v>927</v>
      </c>
      <c r="E889" t="s">
        <v>934</v>
      </c>
      <c r="F889" t="s">
        <v>27</v>
      </c>
      <c r="G889">
        <v>14</v>
      </c>
      <c r="H889">
        <v>532372.5</v>
      </c>
      <c r="I889">
        <v>6192852.7000000002</v>
      </c>
      <c r="J889">
        <v>115.34</v>
      </c>
      <c r="K889">
        <v>11.91</v>
      </c>
      <c r="L889">
        <v>9.2999999999999999E-2</v>
      </c>
      <c r="M889" t="s">
        <v>33</v>
      </c>
      <c r="N889">
        <v>-999</v>
      </c>
      <c r="O889">
        <v>10.11</v>
      </c>
      <c r="P889">
        <v>-999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 t="s">
        <v>29</v>
      </c>
      <c r="W889" s="1">
        <v>36138</v>
      </c>
      <c r="AH889">
        <v>888</v>
      </c>
      <c r="AI889">
        <f t="shared" si="104"/>
        <v>40.340000000000003</v>
      </c>
      <c r="AJ889">
        <f t="shared" si="105"/>
        <v>46.91</v>
      </c>
      <c r="AK889" s="5">
        <f t="shared" si="106"/>
        <v>10.11</v>
      </c>
      <c r="AL889" s="3">
        <f t="shared" si="107"/>
        <v>5.6640288924558542</v>
      </c>
      <c r="AM889" s="3">
        <f t="shared" si="108"/>
        <v>4.4459711075441453</v>
      </c>
      <c r="AN889" s="3">
        <f t="shared" si="109"/>
        <v>9.2999999999999999E-2</v>
      </c>
      <c r="AO889" s="3">
        <f t="shared" si="110"/>
        <v>0.78849999999999987</v>
      </c>
      <c r="AP889" s="3">
        <f t="shared" si="111"/>
        <v>0.78849999999999987</v>
      </c>
    </row>
    <row r="890" spans="1:42" x14ac:dyDescent="0.25">
      <c r="A890" t="s">
        <v>23</v>
      </c>
      <c r="B890" t="s">
        <v>24</v>
      </c>
      <c r="C890">
        <v>1994</v>
      </c>
      <c r="D890" t="s">
        <v>927</v>
      </c>
      <c r="E890" t="s">
        <v>935</v>
      </c>
      <c r="F890" t="s">
        <v>27</v>
      </c>
      <c r="G890">
        <v>14</v>
      </c>
      <c r="H890">
        <v>532370.5</v>
      </c>
      <c r="I890">
        <v>6192851.7000000002</v>
      </c>
      <c r="J890">
        <v>114.61</v>
      </c>
      <c r="K890">
        <v>10.48</v>
      </c>
      <c r="L890">
        <v>5.1999999999999998E-2</v>
      </c>
      <c r="M890" t="s">
        <v>28</v>
      </c>
      <c r="N890">
        <v>-999</v>
      </c>
      <c r="O890">
        <v>6.06</v>
      </c>
      <c r="P890">
        <v>-999</v>
      </c>
      <c r="Q890">
        <v>-999</v>
      </c>
      <c r="R890">
        <v>-999</v>
      </c>
      <c r="S890">
        <v>-999</v>
      </c>
      <c r="T890">
        <v>-999</v>
      </c>
      <c r="U890">
        <v>-999</v>
      </c>
      <c r="V890" t="s">
        <v>29</v>
      </c>
      <c r="W890" s="1">
        <v>36138</v>
      </c>
      <c r="AH890">
        <v>889</v>
      </c>
      <c r="AI890">
        <f t="shared" si="104"/>
        <v>39.61</v>
      </c>
      <c r="AJ890">
        <f t="shared" si="105"/>
        <v>45.480000000000004</v>
      </c>
      <c r="AK890" s="5">
        <f t="shared" si="106"/>
        <v>6.06</v>
      </c>
      <c r="AL890" s="3">
        <f t="shared" si="107"/>
        <v>5.6640288924558542</v>
      </c>
      <c r="AM890" s="3">
        <f t="shared" si="108"/>
        <v>0.39597110754414544</v>
      </c>
      <c r="AN890" s="3">
        <f t="shared" si="109"/>
        <v>5.1999999999999998E-2</v>
      </c>
      <c r="AO890" s="3">
        <f t="shared" si="110"/>
        <v>0.78849999999999987</v>
      </c>
      <c r="AP890" s="3">
        <f t="shared" si="111"/>
        <v>0.78849999999999987</v>
      </c>
    </row>
    <row r="891" spans="1:42" x14ac:dyDescent="0.25">
      <c r="A891" t="s">
        <v>23</v>
      </c>
      <c r="B891" t="s">
        <v>24</v>
      </c>
      <c r="C891">
        <v>1994</v>
      </c>
      <c r="D891" t="s">
        <v>927</v>
      </c>
      <c r="E891" t="s">
        <v>936</v>
      </c>
      <c r="F891" t="s">
        <v>27</v>
      </c>
      <c r="G891">
        <v>14</v>
      </c>
      <c r="H891">
        <v>532367.5</v>
      </c>
      <c r="I891">
        <v>6192854.7000000002</v>
      </c>
      <c r="J891">
        <v>110.4</v>
      </c>
      <c r="K891">
        <v>10.029999999999999</v>
      </c>
      <c r="L891">
        <v>4.3999999999999997E-2</v>
      </c>
      <c r="M891" t="s">
        <v>28</v>
      </c>
      <c r="N891">
        <v>-999</v>
      </c>
      <c r="O891">
        <v>5.1100000000000003</v>
      </c>
      <c r="P891">
        <v>-999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 t="s">
        <v>29</v>
      </c>
      <c r="W891" s="1">
        <v>36138</v>
      </c>
      <c r="AH891">
        <v>890</v>
      </c>
      <c r="AI891">
        <f t="shared" si="104"/>
        <v>35.400000000000006</v>
      </c>
      <c r="AJ891">
        <f t="shared" si="105"/>
        <v>45.03</v>
      </c>
      <c r="AK891" s="5">
        <f t="shared" si="106"/>
        <v>5.1100000000000003</v>
      </c>
      <c r="AL891" s="3">
        <f t="shared" si="107"/>
        <v>5.6640288924558542</v>
      </c>
      <c r="AM891" s="3">
        <f t="shared" si="108"/>
        <v>5.1100000000000003</v>
      </c>
      <c r="AN891" s="3">
        <f t="shared" si="109"/>
        <v>4.3999999999999997E-2</v>
      </c>
      <c r="AO891" s="3">
        <f t="shared" si="110"/>
        <v>0.78849999999999987</v>
      </c>
      <c r="AP891" s="3">
        <f t="shared" si="111"/>
        <v>0.78849999999999987</v>
      </c>
    </row>
    <row r="892" spans="1:42" x14ac:dyDescent="0.25">
      <c r="A892" t="s">
        <v>23</v>
      </c>
      <c r="B892" t="s">
        <v>24</v>
      </c>
      <c r="C892">
        <v>1994</v>
      </c>
      <c r="D892" t="s">
        <v>927</v>
      </c>
      <c r="E892" t="s">
        <v>937</v>
      </c>
      <c r="F892" t="s">
        <v>27</v>
      </c>
      <c r="G892">
        <v>14</v>
      </c>
      <c r="H892">
        <v>532369.5</v>
      </c>
      <c r="I892">
        <v>6192854.7000000002</v>
      </c>
      <c r="J892">
        <v>112.04</v>
      </c>
      <c r="K892">
        <v>11.31</v>
      </c>
      <c r="L892">
        <v>0.113</v>
      </c>
      <c r="M892" t="s">
        <v>33</v>
      </c>
      <c r="N892">
        <v>-999</v>
      </c>
      <c r="O892">
        <v>11.58</v>
      </c>
      <c r="P892">
        <v>-999</v>
      </c>
      <c r="Q892">
        <v>-999</v>
      </c>
      <c r="R892">
        <v>-999</v>
      </c>
      <c r="S892">
        <v>-999</v>
      </c>
      <c r="T892">
        <v>-999</v>
      </c>
      <c r="U892">
        <v>-999</v>
      </c>
      <c r="V892" t="s">
        <v>29</v>
      </c>
      <c r="W892" s="1">
        <v>36138</v>
      </c>
      <c r="AH892">
        <v>891</v>
      </c>
      <c r="AI892">
        <f t="shared" si="104"/>
        <v>37.040000000000006</v>
      </c>
      <c r="AJ892">
        <f t="shared" si="105"/>
        <v>46.31</v>
      </c>
      <c r="AK892" s="5">
        <f t="shared" si="106"/>
        <v>11.58</v>
      </c>
      <c r="AL892" s="3">
        <f t="shared" si="107"/>
        <v>5.6640288924558542</v>
      </c>
      <c r="AM892" s="3">
        <f t="shared" si="108"/>
        <v>5.9159711075441459</v>
      </c>
      <c r="AN892" s="3">
        <f t="shared" si="109"/>
        <v>0.113</v>
      </c>
      <c r="AO892" s="3">
        <f t="shared" si="110"/>
        <v>0.78849999999999987</v>
      </c>
      <c r="AP892" s="3">
        <f t="shared" si="111"/>
        <v>0.78849999999999987</v>
      </c>
    </row>
    <row r="893" spans="1:42" x14ac:dyDescent="0.25">
      <c r="A893" t="s">
        <v>23</v>
      </c>
      <c r="B893" t="s">
        <v>24</v>
      </c>
      <c r="C893">
        <v>1994</v>
      </c>
      <c r="D893" t="s">
        <v>927</v>
      </c>
      <c r="E893" t="s">
        <v>938</v>
      </c>
      <c r="F893" t="s">
        <v>27</v>
      </c>
      <c r="G893">
        <v>14</v>
      </c>
      <c r="H893">
        <v>532370.5</v>
      </c>
      <c r="I893">
        <v>6192855.7000000002</v>
      </c>
      <c r="J893">
        <v>111.91</v>
      </c>
      <c r="K893">
        <v>12.77</v>
      </c>
      <c r="L893">
        <v>0.106</v>
      </c>
      <c r="M893" t="s">
        <v>33</v>
      </c>
      <c r="N893">
        <v>-999</v>
      </c>
      <c r="O893">
        <v>11.11</v>
      </c>
      <c r="P893">
        <v>-999</v>
      </c>
      <c r="Q893">
        <v>-999</v>
      </c>
      <c r="R893">
        <v>-999</v>
      </c>
      <c r="S893">
        <v>-999</v>
      </c>
      <c r="T893">
        <v>-999</v>
      </c>
      <c r="U893">
        <v>-999</v>
      </c>
      <c r="V893" t="s">
        <v>29</v>
      </c>
      <c r="W893" s="1">
        <v>36138</v>
      </c>
      <c r="AH893">
        <v>892</v>
      </c>
      <c r="AI893">
        <f t="shared" si="104"/>
        <v>36.909999999999997</v>
      </c>
      <c r="AJ893">
        <f t="shared" si="105"/>
        <v>47.769999999999996</v>
      </c>
      <c r="AK893" s="5">
        <f t="shared" si="106"/>
        <v>11.11</v>
      </c>
      <c r="AL893" s="3">
        <f t="shared" si="107"/>
        <v>5.6640288924558542</v>
      </c>
      <c r="AM893" s="3">
        <f t="shared" si="108"/>
        <v>5.4459711075441453</v>
      </c>
      <c r="AN893" s="3">
        <f t="shared" si="109"/>
        <v>0.106</v>
      </c>
      <c r="AO893" s="3">
        <f t="shared" si="110"/>
        <v>0.78849999999999987</v>
      </c>
      <c r="AP893" s="3">
        <f t="shared" si="111"/>
        <v>0.78849999999999987</v>
      </c>
    </row>
    <row r="894" spans="1:42" x14ac:dyDescent="0.25">
      <c r="A894" t="s">
        <v>23</v>
      </c>
      <c r="B894" t="s">
        <v>24</v>
      </c>
      <c r="C894">
        <v>1994</v>
      </c>
      <c r="D894" t="s">
        <v>927</v>
      </c>
      <c r="E894" t="s">
        <v>939</v>
      </c>
      <c r="F894" t="s">
        <v>27</v>
      </c>
      <c r="G894">
        <v>14</v>
      </c>
      <c r="H894">
        <v>532371.5</v>
      </c>
      <c r="I894">
        <v>6192856.7000000002</v>
      </c>
      <c r="J894">
        <v>111.96</v>
      </c>
      <c r="K894">
        <v>13.77</v>
      </c>
      <c r="L894">
        <v>0.11</v>
      </c>
      <c r="M894" t="s">
        <v>33</v>
      </c>
      <c r="N894">
        <v>-999</v>
      </c>
      <c r="O894">
        <v>11.38</v>
      </c>
      <c r="P894">
        <v>-999</v>
      </c>
      <c r="Q894">
        <v>-999</v>
      </c>
      <c r="R894">
        <v>-999</v>
      </c>
      <c r="S894">
        <v>-999</v>
      </c>
      <c r="T894">
        <v>-999</v>
      </c>
      <c r="U894">
        <v>-999</v>
      </c>
      <c r="V894" t="s">
        <v>29</v>
      </c>
      <c r="W894" s="1">
        <v>36138</v>
      </c>
      <c r="AH894">
        <v>893</v>
      </c>
      <c r="AI894">
        <f t="shared" si="104"/>
        <v>36.959999999999994</v>
      </c>
      <c r="AJ894">
        <f t="shared" si="105"/>
        <v>48.769999999999996</v>
      </c>
      <c r="AK894" s="5">
        <f t="shared" si="106"/>
        <v>11.38</v>
      </c>
      <c r="AL894" s="3">
        <f t="shared" si="107"/>
        <v>5.6640288924558542</v>
      </c>
      <c r="AM894" s="3">
        <f t="shared" si="108"/>
        <v>5.7159711075441466</v>
      </c>
      <c r="AN894" s="3">
        <f t="shared" si="109"/>
        <v>0.11</v>
      </c>
      <c r="AO894" s="3">
        <f t="shared" si="110"/>
        <v>0.78849999999999987</v>
      </c>
      <c r="AP894" s="3">
        <f t="shared" si="111"/>
        <v>0.78849999999999987</v>
      </c>
    </row>
    <row r="895" spans="1:42" x14ac:dyDescent="0.25">
      <c r="A895" t="s">
        <v>23</v>
      </c>
      <c r="B895" t="s">
        <v>24</v>
      </c>
      <c r="C895">
        <v>1994</v>
      </c>
      <c r="D895" t="s">
        <v>927</v>
      </c>
      <c r="E895" t="s">
        <v>940</v>
      </c>
      <c r="F895" t="s">
        <v>27</v>
      </c>
      <c r="G895">
        <v>14</v>
      </c>
      <c r="H895">
        <v>532373.5</v>
      </c>
      <c r="I895">
        <v>6192854.7000000002</v>
      </c>
      <c r="J895">
        <v>114.23</v>
      </c>
      <c r="K895">
        <v>14.44</v>
      </c>
      <c r="L895">
        <v>0.106</v>
      </c>
      <c r="M895" t="s">
        <v>31</v>
      </c>
      <c r="N895">
        <v>-999</v>
      </c>
      <c r="O895">
        <v>11.11</v>
      </c>
      <c r="P895">
        <v>-999</v>
      </c>
      <c r="Q895">
        <v>-999</v>
      </c>
      <c r="R895">
        <v>-999</v>
      </c>
      <c r="S895">
        <v>-999</v>
      </c>
      <c r="T895">
        <v>-999</v>
      </c>
      <c r="U895">
        <v>-999</v>
      </c>
      <c r="V895" t="s">
        <v>29</v>
      </c>
      <c r="W895" s="1">
        <v>36138</v>
      </c>
      <c r="AH895">
        <v>894</v>
      </c>
      <c r="AI895">
        <f t="shared" si="104"/>
        <v>39.230000000000004</v>
      </c>
      <c r="AJ895">
        <f t="shared" si="105"/>
        <v>49.44</v>
      </c>
      <c r="AK895" s="5">
        <f t="shared" si="106"/>
        <v>11.11</v>
      </c>
      <c r="AL895" s="3">
        <f t="shared" si="107"/>
        <v>5.6640288924558542</v>
      </c>
      <c r="AM895" s="3">
        <f t="shared" si="108"/>
        <v>5.4459711075441453</v>
      </c>
      <c r="AN895" s="3">
        <f t="shared" si="109"/>
        <v>0.106</v>
      </c>
      <c r="AO895" s="3">
        <f t="shared" si="110"/>
        <v>0.78849999999999987</v>
      </c>
      <c r="AP895" s="3">
        <f t="shared" si="111"/>
        <v>0.78849999999999987</v>
      </c>
    </row>
    <row r="896" spans="1:42" x14ac:dyDescent="0.25">
      <c r="A896" t="s">
        <v>23</v>
      </c>
      <c r="B896" t="s">
        <v>24</v>
      </c>
      <c r="C896">
        <v>1994</v>
      </c>
      <c r="D896" t="s">
        <v>927</v>
      </c>
      <c r="E896" t="s">
        <v>941</v>
      </c>
      <c r="F896" t="s">
        <v>27</v>
      </c>
      <c r="G896">
        <v>14</v>
      </c>
      <c r="H896">
        <v>532375.5</v>
      </c>
      <c r="I896">
        <v>6192855.7000000002</v>
      </c>
      <c r="J896">
        <v>115.49</v>
      </c>
      <c r="K896">
        <v>16.12</v>
      </c>
      <c r="L896">
        <v>0.14199999999999999</v>
      </c>
      <c r="M896" t="s">
        <v>33</v>
      </c>
      <c r="N896">
        <v>-999</v>
      </c>
      <c r="O896">
        <v>13.12</v>
      </c>
      <c r="P896">
        <v>-999</v>
      </c>
      <c r="Q896">
        <v>-999</v>
      </c>
      <c r="R896">
        <v>-999</v>
      </c>
      <c r="S896">
        <v>-999</v>
      </c>
      <c r="T896">
        <v>-999</v>
      </c>
      <c r="U896">
        <v>-999</v>
      </c>
      <c r="V896" t="s">
        <v>29</v>
      </c>
      <c r="W896" s="1">
        <v>36138</v>
      </c>
      <c r="AH896">
        <v>895</v>
      </c>
      <c r="AI896">
        <f t="shared" si="104"/>
        <v>40.489999999999995</v>
      </c>
      <c r="AJ896">
        <f t="shared" si="105"/>
        <v>51.120000000000005</v>
      </c>
      <c r="AK896" s="5">
        <f t="shared" si="106"/>
        <v>13.12</v>
      </c>
      <c r="AL896" s="3">
        <f t="shared" si="107"/>
        <v>5.6640288924558542</v>
      </c>
      <c r="AM896" s="3">
        <f t="shared" si="108"/>
        <v>7.455971107544145</v>
      </c>
      <c r="AN896" s="3">
        <f t="shared" si="109"/>
        <v>0.14199999999999999</v>
      </c>
      <c r="AO896" s="3">
        <f t="shared" si="110"/>
        <v>0.78849999999999987</v>
      </c>
      <c r="AP896" s="3">
        <f t="shared" si="111"/>
        <v>0.78849999999999987</v>
      </c>
    </row>
    <row r="897" spans="1:42" x14ac:dyDescent="0.25">
      <c r="A897" t="s">
        <v>23</v>
      </c>
      <c r="B897" t="s">
        <v>24</v>
      </c>
      <c r="C897">
        <v>1994</v>
      </c>
      <c r="D897" t="s">
        <v>927</v>
      </c>
      <c r="E897" t="s">
        <v>942</v>
      </c>
      <c r="F897" t="s">
        <v>27</v>
      </c>
      <c r="G897">
        <v>14</v>
      </c>
      <c r="H897">
        <v>532374.5</v>
      </c>
      <c r="I897">
        <v>6192852.7000000002</v>
      </c>
      <c r="J897">
        <v>116.27</v>
      </c>
      <c r="K897">
        <v>13.53</v>
      </c>
      <c r="L897">
        <v>9.2999999999999999E-2</v>
      </c>
      <c r="M897" t="s">
        <v>33</v>
      </c>
      <c r="N897">
        <v>-999</v>
      </c>
      <c r="O897">
        <v>10.11</v>
      </c>
      <c r="P897">
        <v>-999</v>
      </c>
      <c r="Q897">
        <v>-999</v>
      </c>
      <c r="R897">
        <v>-999</v>
      </c>
      <c r="S897">
        <v>-999</v>
      </c>
      <c r="T897">
        <v>-999</v>
      </c>
      <c r="U897">
        <v>-999</v>
      </c>
      <c r="V897" t="s">
        <v>29</v>
      </c>
      <c r="W897" s="1">
        <v>36138</v>
      </c>
      <c r="AH897">
        <v>896</v>
      </c>
      <c r="AI897">
        <f t="shared" si="104"/>
        <v>41.269999999999996</v>
      </c>
      <c r="AJ897">
        <f t="shared" si="105"/>
        <v>48.53</v>
      </c>
      <c r="AK897" s="5">
        <f t="shared" si="106"/>
        <v>10.11</v>
      </c>
      <c r="AL897" s="3">
        <f t="shared" si="107"/>
        <v>5.6640288924558542</v>
      </c>
      <c r="AM897" s="3">
        <f t="shared" si="108"/>
        <v>4.4459711075441453</v>
      </c>
      <c r="AN897" s="3">
        <f t="shared" si="109"/>
        <v>9.2999999999999999E-2</v>
      </c>
      <c r="AO897" s="3">
        <f t="shared" si="110"/>
        <v>0.78849999999999987</v>
      </c>
      <c r="AP897" s="3">
        <f t="shared" si="111"/>
        <v>0.78849999999999987</v>
      </c>
    </row>
    <row r="898" spans="1:42" x14ac:dyDescent="0.25">
      <c r="A898" t="s">
        <v>23</v>
      </c>
      <c r="B898" t="s">
        <v>24</v>
      </c>
      <c r="C898">
        <v>1994</v>
      </c>
      <c r="D898" t="s">
        <v>927</v>
      </c>
      <c r="E898" t="s">
        <v>943</v>
      </c>
      <c r="F898" t="s">
        <v>27</v>
      </c>
      <c r="G898">
        <v>14</v>
      </c>
      <c r="H898">
        <v>532374.5</v>
      </c>
      <c r="I898">
        <v>6192851.7000000002</v>
      </c>
      <c r="J898">
        <v>117.14</v>
      </c>
      <c r="K898">
        <v>13.07</v>
      </c>
      <c r="L898">
        <v>7.6999999999999999E-2</v>
      </c>
      <c r="M898" t="s">
        <v>28</v>
      </c>
      <c r="N898">
        <v>-999</v>
      </c>
      <c r="O898">
        <v>8.6999999999999993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 t="s">
        <v>29</v>
      </c>
      <c r="W898" s="1">
        <v>36138</v>
      </c>
      <c r="AH898">
        <v>897</v>
      </c>
      <c r="AI898">
        <f t="shared" si="104"/>
        <v>42.14</v>
      </c>
      <c r="AJ898">
        <f t="shared" si="105"/>
        <v>48.07</v>
      </c>
      <c r="AK898" s="5">
        <f t="shared" si="106"/>
        <v>8.6999999999999993</v>
      </c>
      <c r="AL898" s="3">
        <f t="shared" si="107"/>
        <v>5.6640288924558542</v>
      </c>
      <c r="AM898" s="3">
        <f t="shared" si="108"/>
        <v>3.0359711075441451</v>
      </c>
      <c r="AN898" s="3">
        <f t="shared" si="109"/>
        <v>7.6999999999999999E-2</v>
      </c>
      <c r="AO898" s="3">
        <f t="shared" si="110"/>
        <v>0.78849999999999987</v>
      </c>
      <c r="AP898" s="3">
        <f t="shared" si="111"/>
        <v>0.78849999999999987</v>
      </c>
    </row>
    <row r="899" spans="1:42" x14ac:dyDescent="0.25">
      <c r="A899" t="s">
        <v>23</v>
      </c>
      <c r="B899" t="s">
        <v>24</v>
      </c>
      <c r="C899">
        <v>1994</v>
      </c>
      <c r="D899" t="s">
        <v>927</v>
      </c>
      <c r="E899" t="s">
        <v>944</v>
      </c>
      <c r="F899" t="s">
        <v>27</v>
      </c>
      <c r="G899">
        <v>14</v>
      </c>
      <c r="H899">
        <v>532375.5</v>
      </c>
      <c r="I899">
        <v>6192850.7000000002</v>
      </c>
      <c r="J899">
        <v>118.66</v>
      </c>
      <c r="K899">
        <v>12.42</v>
      </c>
      <c r="L899">
        <v>4.2000000000000003E-2</v>
      </c>
      <c r="M899" t="s">
        <v>28</v>
      </c>
      <c r="N899">
        <v>-999</v>
      </c>
      <c r="O899">
        <v>4.8600000000000003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 t="s">
        <v>29</v>
      </c>
      <c r="W899" s="1">
        <v>36138</v>
      </c>
      <c r="AH899">
        <v>898</v>
      </c>
      <c r="AI899">
        <f t="shared" ref="AI899:AI962" si="112">J899-80+5</f>
        <v>43.66</v>
      </c>
      <c r="AJ899">
        <f t="shared" ref="AJ899:AJ962" si="113">K899+30+5</f>
        <v>47.42</v>
      </c>
      <c r="AK899" s="5">
        <f t="shared" ref="AK899:AK962" si="114">IF(N899&gt;-999,N899,O899)</f>
        <v>4.8600000000000003</v>
      </c>
      <c r="AL899" s="3">
        <f t="shared" ref="AL899:AL962" si="115">IF(Q899&gt;-999,IF(AK899-Q899&gt;0,AK899-Q899,$AQ$2),$AQ$2)</f>
        <v>5.6640288924558542</v>
      </c>
      <c r="AM899" s="3">
        <f t="shared" ref="AM899:AM962" si="116">IF(AK899-AL899&gt;0,AK899-AL899,AK899)</f>
        <v>4.8600000000000003</v>
      </c>
      <c r="AN899" s="3">
        <f t="shared" ref="AN899:AN962" si="117">L899</f>
        <v>4.2000000000000003E-2</v>
      </c>
      <c r="AO899" s="3">
        <f t="shared" ref="AO899:AO962" si="118">IF(R899&gt;-999,(COS(RADIANS(45))*(S899+T899+U899+R899))/4,$AR$2)</f>
        <v>0.78849999999999987</v>
      </c>
      <c r="AP899" s="3">
        <f t="shared" ref="AP899:AP962" si="119">IF(R899&gt;-999,(COS(RADIANS(45))*(S899+T899+U899+R899))/4,$AR$2)</f>
        <v>0.78849999999999987</v>
      </c>
    </row>
    <row r="900" spans="1:42" x14ac:dyDescent="0.25">
      <c r="A900" t="s">
        <v>23</v>
      </c>
      <c r="B900" t="s">
        <v>24</v>
      </c>
      <c r="C900">
        <v>1994</v>
      </c>
      <c r="D900" t="s">
        <v>927</v>
      </c>
      <c r="E900" t="s">
        <v>945</v>
      </c>
      <c r="F900" t="s">
        <v>27</v>
      </c>
      <c r="G900">
        <v>14</v>
      </c>
      <c r="H900">
        <v>532376.5</v>
      </c>
      <c r="I900">
        <v>6192848.7000000002</v>
      </c>
      <c r="J900">
        <v>120.76</v>
      </c>
      <c r="K900">
        <v>11.81</v>
      </c>
      <c r="L900">
        <v>3.9E-2</v>
      </c>
      <c r="M900" t="s">
        <v>28</v>
      </c>
      <c r="N900">
        <v>-999</v>
      </c>
      <c r="O900">
        <v>4.49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 t="s">
        <v>29</v>
      </c>
      <c r="W900" s="1">
        <v>36138</v>
      </c>
      <c r="AH900">
        <v>899</v>
      </c>
      <c r="AI900">
        <f t="shared" si="112"/>
        <v>45.760000000000005</v>
      </c>
      <c r="AJ900">
        <f t="shared" si="113"/>
        <v>46.81</v>
      </c>
      <c r="AK900" s="5">
        <f t="shared" si="114"/>
        <v>4.49</v>
      </c>
      <c r="AL900" s="3">
        <f t="shared" si="115"/>
        <v>5.6640288924558542</v>
      </c>
      <c r="AM900" s="3">
        <f t="shared" si="116"/>
        <v>4.49</v>
      </c>
      <c r="AN900" s="3">
        <f t="shared" si="117"/>
        <v>3.9E-2</v>
      </c>
      <c r="AO900" s="3">
        <f t="shared" si="118"/>
        <v>0.78849999999999987</v>
      </c>
      <c r="AP900" s="3">
        <f t="shared" si="119"/>
        <v>0.78849999999999987</v>
      </c>
    </row>
    <row r="901" spans="1:42" x14ac:dyDescent="0.25">
      <c r="A901" t="s">
        <v>23</v>
      </c>
      <c r="B901" t="s">
        <v>24</v>
      </c>
      <c r="C901">
        <v>1994</v>
      </c>
      <c r="D901" t="s">
        <v>927</v>
      </c>
      <c r="E901" t="s">
        <v>946</v>
      </c>
      <c r="F901" t="s">
        <v>27</v>
      </c>
      <c r="G901">
        <v>14</v>
      </c>
      <c r="H901">
        <v>532380.5</v>
      </c>
      <c r="I901">
        <v>6192854.7000000002</v>
      </c>
      <c r="J901">
        <v>119.45</v>
      </c>
      <c r="K901">
        <v>18.87</v>
      </c>
      <c r="L901">
        <v>3.3000000000000002E-2</v>
      </c>
      <c r="M901" t="s">
        <v>28</v>
      </c>
      <c r="N901">
        <v>-999</v>
      </c>
      <c r="O901">
        <v>3.72</v>
      </c>
      <c r="P901">
        <v>-999</v>
      </c>
      <c r="Q901">
        <v>-999</v>
      </c>
      <c r="R901">
        <v>-999</v>
      </c>
      <c r="S901">
        <v>-999</v>
      </c>
      <c r="T901">
        <v>-999</v>
      </c>
      <c r="U901">
        <v>-999</v>
      </c>
      <c r="V901" t="s">
        <v>29</v>
      </c>
      <c r="W901" s="1">
        <v>36138</v>
      </c>
      <c r="AH901">
        <v>900</v>
      </c>
      <c r="AI901">
        <f t="shared" si="112"/>
        <v>44.45</v>
      </c>
      <c r="AJ901">
        <f t="shared" si="113"/>
        <v>53.870000000000005</v>
      </c>
      <c r="AK901" s="5">
        <f t="shared" si="114"/>
        <v>3.72</v>
      </c>
      <c r="AL901" s="3">
        <f t="shared" si="115"/>
        <v>5.6640288924558542</v>
      </c>
      <c r="AM901" s="3">
        <f t="shared" si="116"/>
        <v>3.72</v>
      </c>
      <c r="AN901" s="3">
        <f t="shared" si="117"/>
        <v>3.3000000000000002E-2</v>
      </c>
      <c r="AO901" s="3">
        <f t="shared" si="118"/>
        <v>0.78849999999999987</v>
      </c>
      <c r="AP901" s="3">
        <f t="shared" si="119"/>
        <v>0.78849999999999987</v>
      </c>
    </row>
    <row r="902" spans="1:42" x14ac:dyDescent="0.25">
      <c r="A902" t="s">
        <v>23</v>
      </c>
      <c r="B902" t="s">
        <v>24</v>
      </c>
      <c r="C902">
        <v>1994</v>
      </c>
      <c r="D902" t="s">
        <v>927</v>
      </c>
      <c r="E902" t="s">
        <v>947</v>
      </c>
      <c r="F902" t="s">
        <v>27</v>
      </c>
      <c r="G902">
        <v>14</v>
      </c>
      <c r="H902">
        <v>532378.5</v>
      </c>
      <c r="I902">
        <v>6192853.7000000002</v>
      </c>
      <c r="J902">
        <v>118.92</v>
      </c>
      <c r="K902">
        <v>17.170000000000002</v>
      </c>
      <c r="L902">
        <v>0.11899999999999999</v>
      </c>
      <c r="M902" t="s">
        <v>33</v>
      </c>
      <c r="N902">
        <v>-999</v>
      </c>
      <c r="O902">
        <v>11.96</v>
      </c>
      <c r="P902">
        <v>-999</v>
      </c>
      <c r="Q902">
        <v>-999</v>
      </c>
      <c r="R902">
        <v>-999</v>
      </c>
      <c r="S902">
        <v>-999</v>
      </c>
      <c r="T902">
        <v>-999</v>
      </c>
      <c r="U902">
        <v>-999</v>
      </c>
      <c r="V902" t="s">
        <v>29</v>
      </c>
      <c r="W902" s="1">
        <v>36138</v>
      </c>
      <c r="AH902">
        <v>901</v>
      </c>
      <c r="AI902">
        <f t="shared" si="112"/>
        <v>43.92</v>
      </c>
      <c r="AJ902">
        <f t="shared" si="113"/>
        <v>52.17</v>
      </c>
      <c r="AK902" s="5">
        <f t="shared" si="114"/>
        <v>11.96</v>
      </c>
      <c r="AL902" s="3">
        <f t="shared" si="115"/>
        <v>5.6640288924558542</v>
      </c>
      <c r="AM902" s="3">
        <f t="shared" si="116"/>
        <v>6.2959711075441467</v>
      </c>
      <c r="AN902" s="3">
        <f t="shared" si="117"/>
        <v>0.11899999999999999</v>
      </c>
      <c r="AO902" s="3">
        <f t="shared" si="118"/>
        <v>0.78849999999999987</v>
      </c>
      <c r="AP902" s="3">
        <f t="shared" si="119"/>
        <v>0.78849999999999987</v>
      </c>
    </row>
    <row r="903" spans="1:42" x14ac:dyDescent="0.25">
      <c r="A903" t="s">
        <v>23</v>
      </c>
      <c r="B903" t="s">
        <v>24</v>
      </c>
      <c r="C903">
        <v>1994</v>
      </c>
      <c r="D903" t="s">
        <v>927</v>
      </c>
      <c r="E903" t="s">
        <v>948</v>
      </c>
      <c r="F903" t="s">
        <v>27</v>
      </c>
      <c r="G903">
        <v>14</v>
      </c>
      <c r="H903">
        <v>532378.5</v>
      </c>
      <c r="I903">
        <v>6192853.7000000002</v>
      </c>
      <c r="J903">
        <v>118.77</v>
      </c>
      <c r="K903">
        <v>17.07</v>
      </c>
      <c r="L903">
        <v>0.109</v>
      </c>
      <c r="M903" t="s">
        <v>31</v>
      </c>
      <c r="N903">
        <v>-999</v>
      </c>
      <c r="O903">
        <v>11.32</v>
      </c>
      <c r="P903">
        <v>-999</v>
      </c>
      <c r="Q903">
        <v>-999</v>
      </c>
      <c r="R903">
        <v>-999</v>
      </c>
      <c r="S903">
        <v>-999</v>
      </c>
      <c r="T903">
        <v>-999</v>
      </c>
      <c r="U903">
        <v>-999</v>
      </c>
      <c r="V903" t="s">
        <v>29</v>
      </c>
      <c r="W903" s="1">
        <v>36138</v>
      </c>
      <c r="AH903">
        <v>902</v>
      </c>
      <c r="AI903">
        <f t="shared" si="112"/>
        <v>43.769999999999996</v>
      </c>
      <c r="AJ903">
        <f t="shared" si="113"/>
        <v>52.07</v>
      </c>
      <c r="AK903" s="5">
        <f t="shared" si="114"/>
        <v>11.32</v>
      </c>
      <c r="AL903" s="3">
        <f t="shared" si="115"/>
        <v>5.6640288924558542</v>
      </c>
      <c r="AM903" s="3">
        <f t="shared" si="116"/>
        <v>5.6559711075441461</v>
      </c>
      <c r="AN903" s="3">
        <f t="shared" si="117"/>
        <v>0.109</v>
      </c>
      <c r="AO903" s="3">
        <f t="shared" si="118"/>
        <v>0.78849999999999987</v>
      </c>
      <c r="AP903" s="3">
        <f t="shared" si="119"/>
        <v>0.78849999999999987</v>
      </c>
    </row>
    <row r="904" spans="1:42" x14ac:dyDescent="0.25">
      <c r="A904" t="s">
        <v>23</v>
      </c>
      <c r="B904" t="s">
        <v>24</v>
      </c>
      <c r="C904">
        <v>1994</v>
      </c>
      <c r="D904" t="s">
        <v>927</v>
      </c>
      <c r="E904" t="s">
        <v>949</v>
      </c>
      <c r="F904" t="s">
        <v>27</v>
      </c>
      <c r="G904">
        <v>14</v>
      </c>
      <c r="H904">
        <v>532378.5</v>
      </c>
      <c r="I904">
        <v>6192853.7000000002</v>
      </c>
      <c r="J904">
        <v>118.62</v>
      </c>
      <c r="K904">
        <v>16.89</v>
      </c>
      <c r="L904">
        <v>7.8E-2</v>
      </c>
      <c r="M904" t="s">
        <v>33</v>
      </c>
      <c r="N904">
        <v>-999</v>
      </c>
      <c r="O904">
        <v>8.7899999999999991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 t="s">
        <v>29</v>
      </c>
      <c r="W904" s="1">
        <v>36138</v>
      </c>
      <c r="AH904">
        <v>903</v>
      </c>
      <c r="AI904">
        <f t="shared" si="112"/>
        <v>43.620000000000005</v>
      </c>
      <c r="AJ904">
        <f t="shared" si="113"/>
        <v>51.89</v>
      </c>
      <c r="AK904" s="5">
        <f t="shared" si="114"/>
        <v>8.7899999999999991</v>
      </c>
      <c r="AL904" s="3">
        <f t="shared" si="115"/>
        <v>5.6640288924558542</v>
      </c>
      <c r="AM904" s="3">
        <f t="shared" si="116"/>
        <v>3.125971107544145</v>
      </c>
      <c r="AN904" s="3">
        <f t="shared" si="117"/>
        <v>7.8E-2</v>
      </c>
      <c r="AO904" s="3">
        <f t="shared" si="118"/>
        <v>0.78849999999999987</v>
      </c>
      <c r="AP904" s="3">
        <f t="shared" si="119"/>
        <v>0.78849999999999987</v>
      </c>
    </row>
    <row r="905" spans="1:42" x14ac:dyDescent="0.25">
      <c r="A905" t="s">
        <v>23</v>
      </c>
      <c r="B905" t="s">
        <v>24</v>
      </c>
      <c r="C905">
        <v>1994</v>
      </c>
      <c r="D905" t="s">
        <v>927</v>
      </c>
      <c r="E905" t="s">
        <v>950</v>
      </c>
      <c r="F905" t="s">
        <v>27</v>
      </c>
      <c r="G905">
        <v>14</v>
      </c>
      <c r="H905">
        <v>532378.5</v>
      </c>
      <c r="I905">
        <v>6192855.7000000002</v>
      </c>
      <c r="J905">
        <v>117.64</v>
      </c>
      <c r="K905">
        <v>18.53</v>
      </c>
      <c r="L905">
        <v>4.7E-2</v>
      </c>
      <c r="M905" t="s">
        <v>28</v>
      </c>
      <c r="N905">
        <v>-999</v>
      </c>
      <c r="O905">
        <v>5.47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 t="s">
        <v>29</v>
      </c>
      <c r="W905" s="1">
        <v>36138</v>
      </c>
      <c r="AH905">
        <v>904</v>
      </c>
      <c r="AI905">
        <f t="shared" si="112"/>
        <v>42.64</v>
      </c>
      <c r="AJ905">
        <f t="shared" si="113"/>
        <v>53.53</v>
      </c>
      <c r="AK905" s="5">
        <f t="shared" si="114"/>
        <v>5.47</v>
      </c>
      <c r="AL905" s="3">
        <f t="shared" si="115"/>
        <v>5.6640288924558542</v>
      </c>
      <c r="AM905" s="3">
        <f t="shared" si="116"/>
        <v>5.47</v>
      </c>
      <c r="AN905" s="3">
        <f t="shared" si="117"/>
        <v>4.7E-2</v>
      </c>
      <c r="AO905" s="3">
        <f t="shared" si="118"/>
        <v>0.78849999999999987</v>
      </c>
      <c r="AP905" s="3">
        <f t="shared" si="119"/>
        <v>0.78849999999999987</v>
      </c>
    </row>
    <row r="906" spans="1:42" x14ac:dyDescent="0.25">
      <c r="A906" t="s">
        <v>23</v>
      </c>
      <c r="B906" t="s">
        <v>24</v>
      </c>
      <c r="C906">
        <v>1994</v>
      </c>
      <c r="D906" t="s">
        <v>927</v>
      </c>
      <c r="E906" t="s">
        <v>951</v>
      </c>
      <c r="F906" t="s">
        <v>27</v>
      </c>
      <c r="G906">
        <v>14</v>
      </c>
      <c r="H906">
        <v>532377.5</v>
      </c>
      <c r="I906">
        <v>6192855.7000000002</v>
      </c>
      <c r="J906">
        <v>116.93</v>
      </c>
      <c r="K906">
        <v>17.52</v>
      </c>
      <c r="L906">
        <v>9.1999999999999998E-2</v>
      </c>
      <c r="M906" t="s">
        <v>33</v>
      </c>
      <c r="N906">
        <v>-999</v>
      </c>
      <c r="O906">
        <v>10.029999999999999</v>
      </c>
      <c r="P906">
        <v>-999</v>
      </c>
      <c r="Q906">
        <v>-999</v>
      </c>
      <c r="R906">
        <v>-999</v>
      </c>
      <c r="S906">
        <v>-999</v>
      </c>
      <c r="T906">
        <v>-999</v>
      </c>
      <c r="U906">
        <v>-999</v>
      </c>
      <c r="V906" t="s">
        <v>29</v>
      </c>
      <c r="W906" s="1">
        <v>36138</v>
      </c>
      <c r="AH906">
        <v>905</v>
      </c>
      <c r="AI906">
        <f t="shared" si="112"/>
        <v>41.930000000000007</v>
      </c>
      <c r="AJ906">
        <f t="shared" si="113"/>
        <v>52.519999999999996</v>
      </c>
      <c r="AK906" s="5">
        <f t="shared" si="114"/>
        <v>10.029999999999999</v>
      </c>
      <c r="AL906" s="3">
        <f t="shared" si="115"/>
        <v>5.6640288924558542</v>
      </c>
      <c r="AM906" s="3">
        <f t="shared" si="116"/>
        <v>4.3659711075441452</v>
      </c>
      <c r="AN906" s="3">
        <f t="shared" si="117"/>
        <v>9.1999999999999998E-2</v>
      </c>
      <c r="AO906" s="3">
        <f t="shared" si="118"/>
        <v>0.78849999999999987</v>
      </c>
      <c r="AP906" s="3">
        <f t="shared" si="119"/>
        <v>0.78849999999999987</v>
      </c>
    </row>
    <row r="907" spans="1:42" x14ac:dyDescent="0.25">
      <c r="A907" t="s">
        <v>23</v>
      </c>
      <c r="B907" t="s">
        <v>24</v>
      </c>
      <c r="C907">
        <v>1994</v>
      </c>
      <c r="D907" t="s">
        <v>927</v>
      </c>
      <c r="E907" t="s">
        <v>952</v>
      </c>
      <c r="F907" t="s">
        <v>27</v>
      </c>
      <c r="G907">
        <v>14</v>
      </c>
      <c r="H907">
        <v>532376.5</v>
      </c>
      <c r="I907">
        <v>6192856.7000000002</v>
      </c>
      <c r="J907">
        <v>115.42</v>
      </c>
      <c r="K907">
        <v>17.5</v>
      </c>
      <c r="L907">
        <v>0.10100000000000001</v>
      </c>
      <c r="M907" t="s">
        <v>33</v>
      </c>
      <c r="N907">
        <v>-999</v>
      </c>
      <c r="O907">
        <v>10.74</v>
      </c>
      <c r="P907">
        <v>-999</v>
      </c>
      <c r="Q907">
        <v>-999</v>
      </c>
      <c r="R907">
        <v>-999</v>
      </c>
      <c r="S907">
        <v>-999</v>
      </c>
      <c r="T907">
        <v>-999</v>
      </c>
      <c r="U907">
        <v>-999</v>
      </c>
      <c r="V907" t="s">
        <v>29</v>
      </c>
      <c r="W907" s="1">
        <v>36138</v>
      </c>
      <c r="AH907">
        <v>906</v>
      </c>
      <c r="AI907">
        <f t="shared" si="112"/>
        <v>40.42</v>
      </c>
      <c r="AJ907">
        <f t="shared" si="113"/>
        <v>52.5</v>
      </c>
      <c r="AK907" s="5">
        <f t="shared" si="114"/>
        <v>10.74</v>
      </c>
      <c r="AL907" s="3">
        <f t="shared" si="115"/>
        <v>5.6640288924558542</v>
      </c>
      <c r="AM907" s="3">
        <f t="shared" si="116"/>
        <v>5.075971107544146</v>
      </c>
      <c r="AN907" s="3">
        <f t="shared" si="117"/>
        <v>0.10100000000000001</v>
      </c>
      <c r="AO907" s="3">
        <f t="shared" si="118"/>
        <v>0.78849999999999987</v>
      </c>
      <c r="AP907" s="3">
        <f t="shared" si="119"/>
        <v>0.78849999999999987</v>
      </c>
    </row>
    <row r="908" spans="1:42" x14ac:dyDescent="0.25">
      <c r="A908" t="s">
        <v>23</v>
      </c>
      <c r="B908" t="s">
        <v>24</v>
      </c>
      <c r="C908">
        <v>1994</v>
      </c>
      <c r="D908" t="s">
        <v>927</v>
      </c>
      <c r="E908" t="s">
        <v>953</v>
      </c>
      <c r="F908" t="s">
        <v>27</v>
      </c>
      <c r="G908">
        <v>14</v>
      </c>
      <c r="H908">
        <v>532377.5</v>
      </c>
      <c r="I908">
        <v>6192858.7000000002</v>
      </c>
      <c r="J908">
        <v>114.67</v>
      </c>
      <c r="K908">
        <v>19.77</v>
      </c>
      <c r="L908">
        <v>8.7999999999999995E-2</v>
      </c>
      <c r="M908" t="s">
        <v>33</v>
      </c>
      <c r="N908">
        <v>-999</v>
      </c>
      <c r="O908">
        <v>9.69</v>
      </c>
      <c r="P908">
        <v>-999</v>
      </c>
      <c r="Q908">
        <v>-999</v>
      </c>
      <c r="R908">
        <v>-999</v>
      </c>
      <c r="S908">
        <v>-999</v>
      </c>
      <c r="T908">
        <v>-999</v>
      </c>
      <c r="U908">
        <v>-999</v>
      </c>
      <c r="V908" t="s">
        <v>29</v>
      </c>
      <c r="W908" s="1">
        <v>36138</v>
      </c>
      <c r="AH908">
        <v>907</v>
      </c>
      <c r="AI908">
        <f t="shared" si="112"/>
        <v>39.67</v>
      </c>
      <c r="AJ908">
        <f t="shared" si="113"/>
        <v>54.769999999999996</v>
      </c>
      <c r="AK908" s="5">
        <f t="shared" si="114"/>
        <v>9.69</v>
      </c>
      <c r="AL908" s="3">
        <f t="shared" si="115"/>
        <v>5.6640288924558542</v>
      </c>
      <c r="AM908" s="3">
        <f t="shared" si="116"/>
        <v>4.0259711075441453</v>
      </c>
      <c r="AN908" s="3">
        <f t="shared" si="117"/>
        <v>8.7999999999999995E-2</v>
      </c>
      <c r="AO908" s="3">
        <f t="shared" si="118"/>
        <v>0.78849999999999987</v>
      </c>
      <c r="AP908" s="3">
        <f t="shared" si="119"/>
        <v>0.78849999999999987</v>
      </c>
    </row>
    <row r="909" spans="1:42" x14ac:dyDescent="0.25">
      <c r="A909" t="s">
        <v>23</v>
      </c>
      <c r="B909" t="s">
        <v>24</v>
      </c>
      <c r="C909">
        <v>1994</v>
      </c>
      <c r="D909" t="s">
        <v>927</v>
      </c>
      <c r="E909" t="s">
        <v>954</v>
      </c>
      <c r="F909" t="s">
        <v>27</v>
      </c>
      <c r="G909">
        <v>14</v>
      </c>
      <c r="H909">
        <v>532376.5</v>
      </c>
      <c r="I909">
        <v>6192858.7000000002</v>
      </c>
      <c r="J909">
        <v>114.41</v>
      </c>
      <c r="K909">
        <v>19.21</v>
      </c>
      <c r="L909">
        <v>4.2999999999999997E-2</v>
      </c>
      <c r="M909" t="s">
        <v>28</v>
      </c>
      <c r="N909">
        <v>-999</v>
      </c>
      <c r="O909">
        <v>4.99</v>
      </c>
      <c r="P909">
        <v>-999</v>
      </c>
      <c r="Q909">
        <v>-999</v>
      </c>
      <c r="R909">
        <v>-999</v>
      </c>
      <c r="S909">
        <v>-999</v>
      </c>
      <c r="T909">
        <v>-999</v>
      </c>
      <c r="U909">
        <v>-999</v>
      </c>
      <c r="V909" t="s">
        <v>29</v>
      </c>
      <c r="W909" s="1">
        <v>36138</v>
      </c>
      <c r="AH909">
        <v>908</v>
      </c>
      <c r="AI909">
        <f t="shared" si="112"/>
        <v>39.409999999999997</v>
      </c>
      <c r="AJ909">
        <f t="shared" si="113"/>
        <v>54.21</v>
      </c>
      <c r="AK909" s="5">
        <f t="shared" si="114"/>
        <v>4.99</v>
      </c>
      <c r="AL909" s="3">
        <f t="shared" si="115"/>
        <v>5.6640288924558542</v>
      </c>
      <c r="AM909" s="3">
        <f t="shared" si="116"/>
        <v>4.99</v>
      </c>
      <c r="AN909" s="3">
        <f t="shared" si="117"/>
        <v>4.2999999999999997E-2</v>
      </c>
      <c r="AO909" s="3">
        <f t="shared" si="118"/>
        <v>0.78849999999999987</v>
      </c>
      <c r="AP909" s="3">
        <f t="shared" si="119"/>
        <v>0.78849999999999987</v>
      </c>
    </row>
    <row r="910" spans="1:42" x14ac:dyDescent="0.25">
      <c r="A910" t="s">
        <v>23</v>
      </c>
      <c r="B910" t="s">
        <v>24</v>
      </c>
      <c r="C910">
        <v>1994</v>
      </c>
      <c r="D910" t="s">
        <v>927</v>
      </c>
      <c r="E910" t="s">
        <v>955</v>
      </c>
      <c r="F910" t="s">
        <v>27</v>
      </c>
      <c r="G910">
        <v>14</v>
      </c>
      <c r="H910">
        <v>532373.5</v>
      </c>
      <c r="I910">
        <v>6192857.7000000002</v>
      </c>
      <c r="J910">
        <v>112.68</v>
      </c>
      <c r="K910">
        <v>16.420000000000002</v>
      </c>
      <c r="L910">
        <v>0.123</v>
      </c>
      <c r="M910" t="s">
        <v>33</v>
      </c>
      <c r="N910">
        <v>-999</v>
      </c>
      <c r="O910">
        <v>12.19</v>
      </c>
      <c r="P910">
        <v>-999</v>
      </c>
      <c r="Q910">
        <v>-999</v>
      </c>
      <c r="R910">
        <v>-999</v>
      </c>
      <c r="S910">
        <v>-999</v>
      </c>
      <c r="T910">
        <v>-999</v>
      </c>
      <c r="U910">
        <v>-999</v>
      </c>
      <c r="V910" t="s">
        <v>29</v>
      </c>
      <c r="W910" s="1">
        <v>36138</v>
      </c>
      <c r="AH910">
        <v>909</v>
      </c>
      <c r="AI910">
        <f t="shared" si="112"/>
        <v>37.680000000000007</v>
      </c>
      <c r="AJ910">
        <f t="shared" si="113"/>
        <v>51.42</v>
      </c>
      <c r="AK910" s="5">
        <f t="shared" si="114"/>
        <v>12.19</v>
      </c>
      <c r="AL910" s="3">
        <f t="shared" si="115"/>
        <v>5.6640288924558542</v>
      </c>
      <c r="AM910" s="3">
        <f t="shared" si="116"/>
        <v>6.5259711075441453</v>
      </c>
      <c r="AN910" s="3">
        <f t="shared" si="117"/>
        <v>0.123</v>
      </c>
      <c r="AO910" s="3">
        <f t="shared" si="118"/>
        <v>0.78849999999999987</v>
      </c>
      <c r="AP910" s="3">
        <f t="shared" si="119"/>
        <v>0.78849999999999987</v>
      </c>
    </row>
    <row r="911" spans="1:42" x14ac:dyDescent="0.25">
      <c r="A911" t="s">
        <v>23</v>
      </c>
      <c r="B911" t="s">
        <v>24</v>
      </c>
      <c r="C911">
        <v>1994</v>
      </c>
      <c r="D911" t="s">
        <v>927</v>
      </c>
      <c r="E911" t="s">
        <v>956</v>
      </c>
      <c r="F911" t="s">
        <v>27</v>
      </c>
      <c r="G911">
        <v>14</v>
      </c>
      <c r="H911">
        <v>532375.5</v>
      </c>
      <c r="I911">
        <v>6192859.7000000002</v>
      </c>
      <c r="J911">
        <v>111.92</v>
      </c>
      <c r="K911">
        <v>19.28</v>
      </c>
      <c r="L911">
        <v>0.113</v>
      </c>
      <c r="M911" t="s">
        <v>33</v>
      </c>
      <c r="N911">
        <v>-999</v>
      </c>
      <c r="O911">
        <v>11.58</v>
      </c>
      <c r="P911">
        <v>-999</v>
      </c>
      <c r="Q911">
        <v>-999</v>
      </c>
      <c r="R911">
        <v>-999</v>
      </c>
      <c r="S911">
        <v>-999</v>
      </c>
      <c r="T911">
        <v>-999</v>
      </c>
      <c r="U911">
        <v>-999</v>
      </c>
      <c r="V911" t="s">
        <v>29</v>
      </c>
      <c r="W911" s="1">
        <v>36138</v>
      </c>
      <c r="AH911">
        <v>910</v>
      </c>
      <c r="AI911">
        <f t="shared" si="112"/>
        <v>36.92</v>
      </c>
      <c r="AJ911">
        <f t="shared" si="113"/>
        <v>54.28</v>
      </c>
      <c r="AK911" s="5">
        <f t="shared" si="114"/>
        <v>11.58</v>
      </c>
      <c r="AL911" s="3">
        <f t="shared" si="115"/>
        <v>5.6640288924558542</v>
      </c>
      <c r="AM911" s="3">
        <f t="shared" si="116"/>
        <v>5.9159711075441459</v>
      </c>
      <c r="AN911" s="3">
        <f t="shared" si="117"/>
        <v>0.113</v>
      </c>
      <c r="AO911" s="3">
        <f t="shared" si="118"/>
        <v>0.78849999999999987</v>
      </c>
      <c r="AP911" s="3">
        <f t="shared" si="119"/>
        <v>0.78849999999999987</v>
      </c>
    </row>
    <row r="912" spans="1:42" x14ac:dyDescent="0.25">
      <c r="A912" t="s">
        <v>23</v>
      </c>
      <c r="B912" t="s">
        <v>24</v>
      </c>
      <c r="C912">
        <v>1994</v>
      </c>
      <c r="D912" t="s">
        <v>846</v>
      </c>
      <c r="E912" t="s">
        <v>957</v>
      </c>
      <c r="F912" t="s">
        <v>27</v>
      </c>
      <c r="G912">
        <v>14</v>
      </c>
      <c r="H912">
        <v>532363.5</v>
      </c>
      <c r="I912">
        <v>6192847.7000000002</v>
      </c>
      <c r="J912">
        <v>112.22</v>
      </c>
      <c r="K912">
        <v>1.76</v>
      </c>
      <c r="L912">
        <v>0.109</v>
      </c>
      <c r="M912" t="s">
        <v>31</v>
      </c>
      <c r="N912">
        <v>-999</v>
      </c>
      <c r="O912">
        <v>11.32</v>
      </c>
      <c r="P912">
        <v>-999</v>
      </c>
      <c r="Q912">
        <v>-999</v>
      </c>
      <c r="R912">
        <v>-999</v>
      </c>
      <c r="S912">
        <v>-999</v>
      </c>
      <c r="T912">
        <v>-999</v>
      </c>
      <c r="U912">
        <v>-999</v>
      </c>
      <c r="V912" t="s">
        <v>29</v>
      </c>
      <c r="W912" s="1">
        <v>36138</v>
      </c>
      <c r="AH912">
        <v>911</v>
      </c>
      <c r="AI912">
        <f t="shared" si="112"/>
        <v>37.22</v>
      </c>
      <c r="AJ912">
        <f t="shared" si="113"/>
        <v>36.760000000000005</v>
      </c>
      <c r="AK912" s="5">
        <f t="shared" si="114"/>
        <v>11.32</v>
      </c>
      <c r="AL912" s="3">
        <f t="shared" si="115"/>
        <v>5.6640288924558542</v>
      </c>
      <c r="AM912" s="3">
        <f t="shared" si="116"/>
        <v>5.6559711075441461</v>
      </c>
      <c r="AN912" s="3">
        <f t="shared" si="117"/>
        <v>0.109</v>
      </c>
      <c r="AO912" s="3">
        <f t="shared" si="118"/>
        <v>0.78849999999999987</v>
      </c>
      <c r="AP912" s="3">
        <f t="shared" si="119"/>
        <v>0.78849999999999987</v>
      </c>
    </row>
    <row r="913" spans="1:42" x14ac:dyDescent="0.25">
      <c r="A913" t="s">
        <v>23</v>
      </c>
      <c r="B913" t="s">
        <v>24</v>
      </c>
      <c r="C913">
        <v>1994</v>
      </c>
      <c r="D913" t="s">
        <v>846</v>
      </c>
      <c r="E913" t="s">
        <v>958</v>
      </c>
      <c r="F913" t="s">
        <v>27</v>
      </c>
      <c r="G913">
        <v>14</v>
      </c>
      <c r="H913">
        <v>532363.5</v>
      </c>
      <c r="I913">
        <v>6192847.7000000002</v>
      </c>
      <c r="J913">
        <v>112.57</v>
      </c>
      <c r="K913">
        <v>1.86</v>
      </c>
      <c r="L913">
        <v>7.3999999999999996E-2</v>
      </c>
      <c r="M913" t="s">
        <v>265</v>
      </c>
      <c r="N913">
        <v>-999</v>
      </c>
      <c r="O913">
        <v>8.41</v>
      </c>
      <c r="P913">
        <v>-999</v>
      </c>
      <c r="Q913">
        <v>-999</v>
      </c>
      <c r="R913">
        <v>-999</v>
      </c>
      <c r="S913">
        <v>-999</v>
      </c>
      <c r="T913">
        <v>-999</v>
      </c>
      <c r="U913">
        <v>-999</v>
      </c>
      <c r="V913" t="s">
        <v>29</v>
      </c>
      <c r="W913" s="1">
        <v>36138</v>
      </c>
      <c r="AH913">
        <v>912</v>
      </c>
      <c r="AI913">
        <f t="shared" si="112"/>
        <v>37.569999999999993</v>
      </c>
      <c r="AJ913">
        <f t="shared" si="113"/>
        <v>36.86</v>
      </c>
      <c r="AK913" s="5">
        <f t="shared" si="114"/>
        <v>8.41</v>
      </c>
      <c r="AL913" s="3">
        <f t="shared" si="115"/>
        <v>5.6640288924558542</v>
      </c>
      <c r="AM913" s="3">
        <f t="shared" si="116"/>
        <v>2.745971107544146</v>
      </c>
      <c r="AN913" s="3">
        <f t="shared" si="117"/>
        <v>7.3999999999999996E-2</v>
      </c>
      <c r="AO913" s="3">
        <f t="shared" si="118"/>
        <v>0.78849999999999987</v>
      </c>
      <c r="AP913" s="3">
        <f t="shared" si="119"/>
        <v>0.78849999999999987</v>
      </c>
    </row>
    <row r="914" spans="1:42" x14ac:dyDescent="0.25">
      <c r="A914" t="s">
        <v>23</v>
      </c>
      <c r="B914" t="s">
        <v>24</v>
      </c>
      <c r="C914">
        <v>1994</v>
      </c>
      <c r="D914" t="s">
        <v>846</v>
      </c>
      <c r="E914" t="s">
        <v>959</v>
      </c>
      <c r="F914" t="s">
        <v>27</v>
      </c>
      <c r="G914">
        <v>14</v>
      </c>
      <c r="H914">
        <v>532362.5</v>
      </c>
      <c r="I914">
        <v>6192846.7000000002</v>
      </c>
      <c r="J914">
        <v>112.9</v>
      </c>
      <c r="K914">
        <v>0.5</v>
      </c>
      <c r="L914">
        <v>7.0999999999999994E-2</v>
      </c>
      <c r="M914" t="s">
        <v>33</v>
      </c>
      <c r="N914">
        <v>-999</v>
      </c>
      <c r="O914">
        <v>8.11</v>
      </c>
      <c r="P914">
        <v>-999</v>
      </c>
      <c r="Q914">
        <v>-999</v>
      </c>
      <c r="R914">
        <v>-999</v>
      </c>
      <c r="S914">
        <v>-999</v>
      </c>
      <c r="T914">
        <v>-999</v>
      </c>
      <c r="U914">
        <v>-999</v>
      </c>
      <c r="V914" t="s">
        <v>29</v>
      </c>
      <c r="W914" s="1">
        <v>36138</v>
      </c>
      <c r="AH914">
        <v>913</v>
      </c>
      <c r="AI914">
        <f t="shared" si="112"/>
        <v>37.900000000000006</v>
      </c>
      <c r="AJ914">
        <f t="shared" si="113"/>
        <v>35.5</v>
      </c>
      <c r="AK914" s="5">
        <f t="shared" si="114"/>
        <v>8.11</v>
      </c>
      <c r="AL914" s="3">
        <f t="shared" si="115"/>
        <v>5.6640288924558542</v>
      </c>
      <c r="AM914" s="3">
        <f t="shared" si="116"/>
        <v>2.4459711075441453</v>
      </c>
      <c r="AN914" s="3">
        <f t="shared" si="117"/>
        <v>7.0999999999999994E-2</v>
      </c>
      <c r="AO914" s="3">
        <f t="shared" si="118"/>
        <v>0.78849999999999987</v>
      </c>
      <c r="AP914" s="3">
        <f t="shared" si="119"/>
        <v>0.78849999999999987</v>
      </c>
    </row>
    <row r="915" spans="1:42" x14ac:dyDescent="0.25">
      <c r="A915" t="s">
        <v>23</v>
      </c>
      <c r="B915" t="s">
        <v>24</v>
      </c>
      <c r="C915">
        <v>1994</v>
      </c>
      <c r="D915" t="s">
        <v>846</v>
      </c>
      <c r="E915" t="s">
        <v>960</v>
      </c>
      <c r="F915" t="s">
        <v>27</v>
      </c>
      <c r="G915">
        <v>14</v>
      </c>
      <c r="H915">
        <v>532364.5</v>
      </c>
      <c r="I915">
        <v>6192847.7000000002</v>
      </c>
      <c r="J915">
        <v>113.56</v>
      </c>
      <c r="K915">
        <v>2.75</v>
      </c>
      <c r="L915">
        <v>8.7999999999999995E-2</v>
      </c>
      <c r="M915" t="s">
        <v>33</v>
      </c>
      <c r="N915">
        <v>-999</v>
      </c>
      <c r="O915">
        <v>9.69</v>
      </c>
      <c r="P915">
        <v>-999</v>
      </c>
      <c r="Q915">
        <v>-999</v>
      </c>
      <c r="R915">
        <v>-999</v>
      </c>
      <c r="S915">
        <v>-999</v>
      </c>
      <c r="T915">
        <v>-999</v>
      </c>
      <c r="U915">
        <v>-999</v>
      </c>
      <c r="V915" t="s">
        <v>29</v>
      </c>
      <c r="W915" s="1">
        <v>36138</v>
      </c>
      <c r="AH915">
        <v>914</v>
      </c>
      <c r="AI915">
        <f t="shared" si="112"/>
        <v>38.56</v>
      </c>
      <c r="AJ915">
        <f t="shared" si="113"/>
        <v>37.75</v>
      </c>
      <c r="AK915" s="5">
        <f t="shared" si="114"/>
        <v>9.69</v>
      </c>
      <c r="AL915" s="3">
        <f t="shared" si="115"/>
        <v>5.6640288924558542</v>
      </c>
      <c r="AM915" s="3">
        <f t="shared" si="116"/>
        <v>4.0259711075441453</v>
      </c>
      <c r="AN915" s="3">
        <f t="shared" si="117"/>
        <v>8.7999999999999995E-2</v>
      </c>
      <c r="AO915" s="3">
        <f t="shared" si="118"/>
        <v>0.78849999999999987</v>
      </c>
      <c r="AP915" s="3">
        <f t="shared" si="119"/>
        <v>0.78849999999999987</v>
      </c>
    </row>
    <row r="916" spans="1:42" x14ac:dyDescent="0.25">
      <c r="A916" t="s">
        <v>23</v>
      </c>
      <c r="B916" t="s">
        <v>24</v>
      </c>
      <c r="C916">
        <v>1994</v>
      </c>
      <c r="D916" t="s">
        <v>846</v>
      </c>
      <c r="E916" t="s">
        <v>961</v>
      </c>
      <c r="F916" t="s">
        <v>27</v>
      </c>
      <c r="G916">
        <v>14</v>
      </c>
      <c r="H916">
        <v>532364.5</v>
      </c>
      <c r="I916">
        <v>6192844.7000000002</v>
      </c>
      <c r="J916">
        <v>115.09</v>
      </c>
      <c r="K916">
        <v>0.5</v>
      </c>
      <c r="L916">
        <v>7.1999999999999995E-2</v>
      </c>
      <c r="M916" t="s">
        <v>33</v>
      </c>
      <c r="N916">
        <v>-999</v>
      </c>
      <c r="O916">
        <v>8.2100000000000009</v>
      </c>
      <c r="P916">
        <v>-999</v>
      </c>
      <c r="Q916">
        <v>-999</v>
      </c>
      <c r="R916">
        <v>-999</v>
      </c>
      <c r="S916">
        <v>-999</v>
      </c>
      <c r="T916">
        <v>-999</v>
      </c>
      <c r="U916">
        <v>-999</v>
      </c>
      <c r="V916" t="s">
        <v>29</v>
      </c>
      <c r="W916" s="1">
        <v>36138</v>
      </c>
      <c r="AH916">
        <v>915</v>
      </c>
      <c r="AI916">
        <f t="shared" si="112"/>
        <v>40.090000000000003</v>
      </c>
      <c r="AJ916">
        <f t="shared" si="113"/>
        <v>35.5</v>
      </c>
      <c r="AK916" s="5">
        <f t="shared" si="114"/>
        <v>8.2100000000000009</v>
      </c>
      <c r="AL916" s="3">
        <f t="shared" si="115"/>
        <v>5.6640288924558542</v>
      </c>
      <c r="AM916" s="3">
        <f t="shared" si="116"/>
        <v>2.5459711075441467</v>
      </c>
      <c r="AN916" s="3">
        <f t="shared" si="117"/>
        <v>7.1999999999999995E-2</v>
      </c>
      <c r="AO916" s="3">
        <f t="shared" si="118"/>
        <v>0.78849999999999987</v>
      </c>
      <c r="AP916" s="3">
        <f t="shared" si="119"/>
        <v>0.78849999999999987</v>
      </c>
    </row>
    <row r="917" spans="1:42" x14ac:dyDescent="0.25">
      <c r="A917" t="s">
        <v>23</v>
      </c>
      <c r="B917" t="s">
        <v>24</v>
      </c>
      <c r="C917">
        <v>1994</v>
      </c>
      <c r="D917" t="s">
        <v>846</v>
      </c>
      <c r="E917" t="s">
        <v>962</v>
      </c>
      <c r="F917" t="s">
        <v>27</v>
      </c>
      <c r="G917">
        <v>14</v>
      </c>
      <c r="H917">
        <v>532367.5</v>
      </c>
      <c r="I917">
        <v>6192844.7000000002</v>
      </c>
      <c r="J917">
        <v>117.01</v>
      </c>
      <c r="K917">
        <v>2.66</v>
      </c>
      <c r="L917">
        <v>9.7000000000000003E-2</v>
      </c>
      <c r="M917" t="s">
        <v>33</v>
      </c>
      <c r="N917">
        <v>-999</v>
      </c>
      <c r="O917">
        <v>10.43</v>
      </c>
      <c r="P917">
        <v>-999</v>
      </c>
      <c r="Q917">
        <v>-999</v>
      </c>
      <c r="R917">
        <v>-999</v>
      </c>
      <c r="S917">
        <v>-999</v>
      </c>
      <c r="T917">
        <v>-999</v>
      </c>
      <c r="U917">
        <v>-999</v>
      </c>
      <c r="V917" t="s">
        <v>29</v>
      </c>
      <c r="W917" s="1">
        <v>36138</v>
      </c>
      <c r="AH917">
        <v>916</v>
      </c>
      <c r="AI917">
        <f t="shared" si="112"/>
        <v>42.010000000000005</v>
      </c>
      <c r="AJ917">
        <f t="shared" si="113"/>
        <v>37.659999999999997</v>
      </c>
      <c r="AK917" s="5">
        <f t="shared" si="114"/>
        <v>10.43</v>
      </c>
      <c r="AL917" s="3">
        <f t="shared" si="115"/>
        <v>5.6640288924558542</v>
      </c>
      <c r="AM917" s="3">
        <f t="shared" si="116"/>
        <v>4.7659711075441455</v>
      </c>
      <c r="AN917" s="3">
        <f t="shared" si="117"/>
        <v>9.7000000000000003E-2</v>
      </c>
      <c r="AO917" s="3">
        <f t="shared" si="118"/>
        <v>0.78849999999999987</v>
      </c>
      <c r="AP917" s="3">
        <f t="shared" si="119"/>
        <v>0.78849999999999987</v>
      </c>
    </row>
    <row r="918" spans="1:42" x14ac:dyDescent="0.25">
      <c r="A918" t="s">
        <v>23</v>
      </c>
      <c r="B918" t="s">
        <v>24</v>
      </c>
      <c r="C918">
        <v>1994</v>
      </c>
      <c r="D918" t="s">
        <v>846</v>
      </c>
      <c r="E918" t="s">
        <v>963</v>
      </c>
      <c r="F918" t="s">
        <v>27</v>
      </c>
      <c r="G918">
        <v>14</v>
      </c>
      <c r="H918">
        <v>532366.5</v>
      </c>
      <c r="I918">
        <v>6192843.7000000002</v>
      </c>
      <c r="J918">
        <v>117.35</v>
      </c>
      <c r="K918">
        <v>1.53</v>
      </c>
      <c r="L918">
        <v>8.3000000000000004E-2</v>
      </c>
      <c r="M918" t="s">
        <v>33</v>
      </c>
      <c r="N918">
        <v>-999</v>
      </c>
      <c r="O918">
        <v>9.25</v>
      </c>
      <c r="P918">
        <v>-999</v>
      </c>
      <c r="Q918">
        <v>-999</v>
      </c>
      <c r="R918">
        <v>-999</v>
      </c>
      <c r="S918">
        <v>-999</v>
      </c>
      <c r="T918">
        <v>-999</v>
      </c>
      <c r="U918">
        <v>-999</v>
      </c>
      <c r="V918" t="s">
        <v>29</v>
      </c>
      <c r="W918" s="1">
        <v>36138</v>
      </c>
      <c r="AH918">
        <v>917</v>
      </c>
      <c r="AI918">
        <f t="shared" si="112"/>
        <v>42.349999999999994</v>
      </c>
      <c r="AJ918">
        <f t="shared" si="113"/>
        <v>36.53</v>
      </c>
      <c r="AK918" s="5">
        <f t="shared" si="114"/>
        <v>9.25</v>
      </c>
      <c r="AL918" s="3">
        <f t="shared" si="115"/>
        <v>5.6640288924558542</v>
      </c>
      <c r="AM918" s="3">
        <f t="shared" si="116"/>
        <v>3.5859711075441458</v>
      </c>
      <c r="AN918" s="3">
        <f t="shared" si="117"/>
        <v>8.3000000000000004E-2</v>
      </c>
      <c r="AO918" s="3">
        <f t="shared" si="118"/>
        <v>0.78849999999999987</v>
      </c>
      <c r="AP918" s="3">
        <f t="shared" si="119"/>
        <v>0.78849999999999987</v>
      </c>
    </row>
    <row r="919" spans="1:42" x14ac:dyDescent="0.25">
      <c r="A919" t="s">
        <v>23</v>
      </c>
      <c r="B919" t="s">
        <v>24</v>
      </c>
      <c r="C919">
        <v>1994</v>
      </c>
      <c r="D919" t="s">
        <v>846</v>
      </c>
      <c r="E919" t="s">
        <v>964</v>
      </c>
      <c r="F919" t="s">
        <v>27</v>
      </c>
      <c r="G919">
        <v>14</v>
      </c>
      <c r="H919">
        <v>532366.5</v>
      </c>
      <c r="I919">
        <v>6192843.7000000002</v>
      </c>
      <c r="J919">
        <v>117.5</v>
      </c>
      <c r="K919">
        <v>1.58</v>
      </c>
      <c r="L919">
        <v>9.7000000000000003E-2</v>
      </c>
      <c r="M919" t="s">
        <v>31</v>
      </c>
      <c r="N919">
        <v>-999</v>
      </c>
      <c r="O919">
        <v>10.43</v>
      </c>
      <c r="P919">
        <v>-999</v>
      </c>
      <c r="Q919">
        <v>-999</v>
      </c>
      <c r="R919">
        <v>-999</v>
      </c>
      <c r="S919">
        <v>-999</v>
      </c>
      <c r="T919">
        <v>-999</v>
      </c>
      <c r="U919">
        <v>-999</v>
      </c>
      <c r="V919" t="s">
        <v>29</v>
      </c>
      <c r="W919" s="1">
        <v>36138</v>
      </c>
      <c r="AH919">
        <v>918</v>
      </c>
      <c r="AI919">
        <f t="shared" si="112"/>
        <v>42.5</v>
      </c>
      <c r="AJ919">
        <f t="shared" si="113"/>
        <v>36.58</v>
      </c>
      <c r="AK919" s="5">
        <f t="shared" si="114"/>
        <v>10.43</v>
      </c>
      <c r="AL919" s="3">
        <f t="shared" si="115"/>
        <v>5.6640288924558542</v>
      </c>
      <c r="AM919" s="3">
        <f t="shared" si="116"/>
        <v>4.7659711075441455</v>
      </c>
      <c r="AN919" s="3">
        <f t="shared" si="117"/>
        <v>9.7000000000000003E-2</v>
      </c>
      <c r="AO919" s="3">
        <f t="shared" si="118"/>
        <v>0.78849999999999987</v>
      </c>
      <c r="AP919" s="3">
        <f t="shared" si="119"/>
        <v>0.78849999999999987</v>
      </c>
    </row>
    <row r="920" spans="1:42" x14ac:dyDescent="0.25">
      <c r="A920" t="s">
        <v>23</v>
      </c>
      <c r="B920" t="s">
        <v>24</v>
      </c>
      <c r="C920">
        <v>1994</v>
      </c>
      <c r="D920" t="s">
        <v>846</v>
      </c>
      <c r="E920" t="s">
        <v>965</v>
      </c>
      <c r="F920" t="s">
        <v>27</v>
      </c>
      <c r="G920">
        <v>14</v>
      </c>
      <c r="H920">
        <v>532366.5</v>
      </c>
      <c r="I920">
        <v>6192843.7000000002</v>
      </c>
      <c r="J920">
        <v>117.54</v>
      </c>
      <c r="K920">
        <v>1.7</v>
      </c>
      <c r="L920">
        <v>6.7000000000000004E-2</v>
      </c>
      <c r="M920" t="s">
        <v>28</v>
      </c>
      <c r="N920">
        <v>-999</v>
      </c>
      <c r="O920">
        <v>7.71</v>
      </c>
      <c r="P920">
        <v>-999</v>
      </c>
      <c r="Q920">
        <v>-999</v>
      </c>
      <c r="R920">
        <v>-999</v>
      </c>
      <c r="S920">
        <v>-999</v>
      </c>
      <c r="T920">
        <v>-999</v>
      </c>
      <c r="U920">
        <v>-999</v>
      </c>
      <c r="V920" t="s">
        <v>29</v>
      </c>
      <c r="W920" s="1">
        <v>36138</v>
      </c>
      <c r="AH920">
        <v>919</v>
      </c>
      <c r="AI920">
        <f t="shared" si="112"/>
        <v>42.540000000000006</v>
      </c>
      <c r="AJ920">
        <f t="shared" si="113"/>
        <v>36.700000000000003</v>
      </c>
      <c r="AK920" s="5">
        <f t="shared" si="114"/>
        <v>7.71</v>
      </c>
      <c r="AL920" s="3">
        <f t="shared" si="115"/>
        <v>5.6640288924558542</v>
      </c>
      <c r="AM920" s="3">
        <f t="shared" si="116"/>
        <v>2.0459711075441458</v>
      </c>
      <c r="AN920" s="3">
        <f t="shared" si="117"/>
        <v>6.7000000000000004E-2</v>
      </c>
      <c r="AO920" s="3">
        <f t="shared" si="118"/>
        <v>0.78849999999999987</v>
      </c>
      <c r="AP920" s="3">
        <f t="shared" si="119"/>
        <v>0.78849999999999987</v>
      </c>
    </row>
    <row r="921" spans="1:42" x14ac:dyDescent="0.25">
      <c r="A921" t="s">
        <v>23</v>
      </c>
      <c r="B921" t="s">
        <v>24</v>
      </c>
      <c r="C921">
        <v>1994</v>
      </c>
      <c r="D921" t="s">
        <v>846</v>
      </c>
      <c r="E921" t="s">
        <v>966</v>
      </c>
      <c r="F921" t="s">
        <v>27</v>
      </c>
      <c r="G921">
        <v>14</v>
      </c>
      <c r="H921">
        <v>532369.5</v>
      </c>
      <c r="I921">
        <v>6192843.7000000002</v>
      </c>
      <c r="J921">
        <v>119.44</v>
      </c>
      <c r="K921">
        <v>2.96</v>
      </c>
      <c r="L921">
        <v>8.3000000000000004E-2</v>
      </c>
      <c r="M921" t="s">
        <v>33</v>
      </c>
      <c r="N921">
        <v>-999</v>
      </c>
      <c r="O921">
        <v>9.25</v>
      </c>
      <c r="P921">
        <v>-999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 t="s">
        <v>29</v>
      </c>
      <c r="W921" s="1">
        <v>36138</v>
      </c>
      <c r="AH921">
        <v>920</v>
      </c>
      <c r="AI921">
        <f t="shared" si="112"/>
        <v>44.44</v>
      </c>
      <c r="AJ921">
        <f t="shared" si="113"/>
        <v>37.96</v>
      </c>
      <c r="AK921" s="5">
        <f t="shared" si="114"/>
        <v>9.25</v>
      </c>
      <c r="AL921" s="3">
        <f t="shared" si="115"/>
        <v>5.6640288924558542</v>
      </c>
      <c r="AM921" s="3">
        <f t="shared" si="116"/>
        <v>3.5859711075441458</v>
      </c>
      <c r="AN921" s="3">
        <f t="shared" si="117"/>
        <v>8.3000000000000004E-2</v>
      </c>
      <c r="AO921" s="3">
        <f t="shared" si="118"/>
        <v>0.78849999999999987</v>
      </c>
      <c r="AP921" s="3">
        <f t="shared" si="119"/>
        <v>0.78849999999999987</v>
      </c>
    </row>
    <row r="922" spans="1:42" x14ac:dyDescent="0.25">
      <c r="A922" t="s">
        <v>23</v>
      </c>
      <c r="B922" t="s">
        <v>24</v>
      </c>
      <c r="C922">
        <v>1994</v>
      </c>
      <c r="D922" t="s">
        <v>846</v>
      </c>
      <c r="E922" t="s">
        <v>967</v>
      </c>
      <c r="F922" t="s">
        <v>27</v>
      </c>
      <c r="G922">
        <v>14</v>
      </c>
      <c r="H922">
        <v>532368.5</v>
      </c>
      <c r="I922">
        <v>6192843.7000000002</v>
      </c>
      <c r="J922">
        <v>119.25</v>
      </c>
      <c r="K922">
        <v>3.07</v>
      </c>
      <c r="L922">
        <v>5.7000000000000002E-2</v>
      </c>
      <c r="M922" t="s">
        <v>28</v>
      </c>
      <c r="N922">
        <v>-999</v>
      </c>
      <c r="O922">
        <v>6.63</v>
      </c>
      <c r="P922">
        <v>-999</v>
      </c>
      <c r="Q922">
        <v>-999</v>
      </c>
      <c r="R922">
        <v>-999</v>
      </c>
      <c r="S922">
        <v>-999</v>
      </c>
      <c r="T922">
        <v>-999</v>
      </c>
      <c r="U922">
        <v>-999</v>
      </c>
      <c r="V922" t="s">
        <v>29</v>
      </c>
      <c r="W922" s="1">
        <v>36138</v>
      </c>
      <c r="AH922">
        <v>921</v>
      </c>
      <c r="AI922">
        <f t="shared" si="112"/>
        <v>44.25</v>
      </c>
      <c r="AJ922">
        <f t="shared" si="113"/>
        <v>38.07</v>
      </c>
      <c r="AK922" s="5">
        <f t="shared" si="114"/>
        <v>6.63</v>
      </c>
      <c r="AL922" s="3">
        <f t="shared" si="115"/>
        <v>5.6640288924558542</v>
      </c>
      <c r="AM922" s="3">
        <f t="shared" si="116"/>
        <v>0.96597110754414572</v>
      </c>
      <c r="AN922" s="3">
        <f t="shared" si="117"/>
        <v>5.7000000000000002E-2</v>
      </c>
      <c r="AO922" s="3">
        <f t="shared" si="118"/>
        <v>0.78849999999999987</v>
      </c>
      <c r="AP922" s="3">
        <f t="shared" si="119"/>
        <v>0.78849999999999987</v>
      </c>
    </row>
    <row r="923" spans="1:42" x14ac:dyDescent="0.25">
      <c r="A923" t="s">
        <v>23</v>
      </c>
      <c r="B923" t="s">
        <v>24</v>
      </c>
      <c r="C923">
        <v>1994</v>
      </c>
      <c r="D923" t="s">
        <v>846</v>
      </c>
      <c r="E923" t="s">
        <v>968</v>
      </c>
      <c r="F923" t="s">
        <v>27</v>
      </c>
      <c r="G923">
        <v>14</v>
      </c>
      <c r="H923">
        <v>532369.5</v>
      </c>
      <c r="I923">
        <v>6192843.7000000002</v>
      </c>
      <c r="J923">
        <v>119.3</v>
      </c>
      <c r="K923">
        <v>3.49</v>
      </c>
      <c r="L923">
        <v>0.09</v>
      </c>
      <c r="M923" t="s">
        <v>33</v>
      </c>
      <c r="N923">
        <v>-999</v>
      </c>
      <c r="O923">
        <v>9.86</v>
      </c>
      <c r="P923">
        <v>-999</v>
      </c>
      <c r="Q923">
        <v>-999</v>
      </c>
      <c r="R923">
        <v>-999</v>
      </c>
      <c r="S923">
        <v>-999</v>
      </c>
      <c r="T923">
        <v>-999</v>
      </c>
      <c r="U923">
        <v>-999</v>
      </c>
      <c r="V923" t="s">
        <v>29</v>
      </c>
      <c r="W923" s="1">
        <v>36138</v>
      </c>
      <c r="AH923">
        <v>922</v>
      </c>
      <c r="AI923">
        <f t="shared" si="112"/>
        <v>44.3</v>
      </c>
      <c r="AJ923">
        <f t="shared" si="113"/>
        <v>38.49</v>
      </c>
      <c r="AK923" s="5">
        <f t="shared" si="114"/>
        <v>9.86</v>
      </c>
      <c r="AL923" s="3">
        <f t="shared" si="115"/>
        <v>5.6640288924558542</v>
      </c>
      <c r="AM923" s="3">
        <f t="shared" si="116"/>
        <v>4.1959711075441453</v>
      </c>
      <c r="AN923" s="3">
        <f t="shared" si="117"/>
        <v>0.09</v>
      </c>
      <c r="AO923" s="3">
        <f t="shared" si="118"/>
        <v>0.78849999999999987</v>
      </c>
      <c r="AP923" s="3">
        <f t="shared" si="119"/>
        <v>0.78849999999999987</v>
      </c>
    </row>
    <row r="924" spans="1:42" x14ac:dyDescent="0.25">
      <c r="A924" t="s">
        <v>23</v>
      </c>
      <c r="B924" t="s">
        <v>24</v>
      </c>
      <c r="C924">
        <v>1994</v>
      </c>
      <c r="D924" t="s">
        <v>846</v>
      </c>
      <c r="E924" t="s">
        <v>969</v>
      </c>
      <c r="F924" t="s">
        <v>27</v>
      </c>
      <c r="G924">
        <v>14</v>
      </c>
      <c r="H924">
        <v>532368.5</v>
      </c>
      <c r="I924">
        <v>6192843.7000000002</v>
      </c>
      <c r="J924">
        <v>118.82</v>
      </c>
      <c r="K924">
        <v>3.38</v>
      </c>
      <c r="L924">
        <v>5.7000000000000002E-2</v>
      </c>
      <c r="M924" t="s">
        <v>28</v>
      </c>
      <c r="N924">
        <v>-999</v>
      </c>
      <c r="O924">
        <v>6.63</v>
      </c>
      <c r="P924">
        <v>-999</v>
      </c>
      <c r="Q924">
        <v>-999</v>
      </c>
      <c r="R924">
        <v>-999</v>
      </c>
      <c r="S924">
        <v>-999</v>
      </c>
      <c r="T924">
        <v>-999</v>
      </c>
      <c r="U924">
        <v>-999</v>
      </c>
      <c r="V924" t="s">
        <v>29</v>
      </c>
      <c r="W924" s="1">
        <v>36138</v>
      </c>
      <c r="AH924">
        <v>923</v>
      </c>
      <c r="AI924">
        <f t="shared" si="112"/>
        <v>43.819999999999993</v>
      </c>
      <c r="AJ924">
        <f t="shared" si="113"/>
        <v>38.380000000000003</v>
      </c>
      <c r="AK924" s="5">
        <f t="shared" si="114"/>
        <v>6.63</v>
      </c>
      <c r="AL924" s="3">
        <f t="shared" si="115"/>
        <v>5.6640288924558542</v>
      </c>
      <c r="AM924" s="3">
        <f t="shared" si="116"/>
        <v>0.96597110754414572</v>
      </c>
      <c r="AN924" s="3">
        <f t="shared" si="117"/>
        <v>5.7000000000000002E-2</v>
      </c>
      <c r="AO924" s="3">
        <f t="shared" si="118"/>
        <v>0.78849999999999987</v>
      </c>
      <c r="AP924" s="3">
        <f t="shared" si="119"/>
        <v>0.78849999999999987</v>
      </c>
    </row>
    <row r="925" spans="1:42" x14ac:dyDescent="0.25">
      <c r="A925" t="s">
        <v>23</v>
      </c>
      <c r="B925" t="s">
        <v>24</v>
      </c>
      <c r="C925">
        <v>1994</v>
      </c>
      <c r="D925" t="s">
        <v>846</v>
      </c>
      <c r="E925" t="s">
        <v>970</v>
      </c>
      <c r="F925" t="s">
        <v>27</v>
      </c>
      <c r="G925">
        <v>14</v>
      </c>
      <c r="H925">
        <v>532368.5</v>
      </c>
      <c r="I925">
        <v>6192851.7000000002</v>
      </c>
      <c r="J925">
        <v>113.54</v>
      </c>
      <c r="K925">
        <v>8.59</v>
      </c>
      <c r="L925">
        <v>2.7E-2</v>
      </c>
      <c r="M925" t="s">
        <v>28</v>
      </c>
      <c r="N925">
        <v>-999</v>
      </c>
      <c r="O925">
        <v>2.91</v>
      </c>
      <c r="P925">
        <v>-999</v>
      </c>
      <c r="Q925">
        <v>-999</v>
      </c>
      <c r="R925">
        <v>-999</v>
      </c>
      <c r="S925">
        <v>-999</v>
      </c>
      <c r="T925">
        <v>-999</v>
      </c>
      <c r="U925">
        <v>-999</v>
      </c>
      <c r="V925" t="s">
        <v>29</v>
      </c>
      <c r="W925" s="1">
        <v>36138</v>
      </c>
      <c r="AH925">
        <v>924</v>
      </c>
      <c r="AI925">
        <f t="shared" si="112"/>
        <v>38.540000000000006</v>
      </c>
      <c r="AJ925">
        <f t="shared" si="113"/>
        <v>43.59</v>
      </c>
      <c r="AK925" s="5">
        <f t="shared" si="114"/>
        <v>2.91</v>
      </c>
      <c r="AL925" s="3">
        <f t="shared" si="115"/>
        <v>5.6640288924558542</v>
      </c>
      <c r="AM925" s="3">
        <f t="shared" si="116"/>
        <v>2.91</v>
      </c>
      <c r="AN925" s="3">
        <f t="shared" si="117"/>
        <v>2.7E-2</v>
      </c>
      <c r="AO925" s="3">
        <f t="shared" si="118"/>
        <v>0.78849999999999987</v>
      </c>
      <c r="AP925" s="3">
        <f t="shared" si="119"/>
        <v>0.78849999999999987</v>
      </c>
    </row>
    <row r="926" spans="1:42" x14ac:dyDescent="0.25">
      <c r="A926" t="s">
        <v>23</v>
      </c>
      <c r="B926" t="s">
        <v>24</v>
      </c>
      <c r="C926">
        <v>1994</v>
      </c>
      <c r="D926" t="s">
        <v>846</v>
      </c>
      <c r="E926" t="s">
        <v>971</v>
      </c>
      <c r="F926" t="s">
        <v>27</v>
      </c>
      <c r="G926">
        <v>14</v>
      </c>
      <c r="H926">
        <v>532367.5</v>
      </c>
      <c r="I926">
        <v>6192843.7000000002</v>
      </c>
      <c r="J926">
        <v>118.16</v>
      </c>
      <c r="K926">
        <v>2.4500000000000002</v>
      </c>
      <c r="L926">
        <v>0.107</v>
      </c>
      <c r="M926" t="s">
        <v>33</v>
      </c>
      <c r="N926">
        <v>-999</v>
      </c>
      <c r="O926">
        <v>11.18</v>
      </c>
      <c r="P926">
        <v>-999</v>
      </c>
      <c r="Q926">
        <v>-999</v>
      </c>
      <c r="R926">
        <v>-999</v>
      </c>
      <c r="S926">
        <v>-999</v>
      </c>
      <c r="T926">
        <v>-999</v>
      </c>
      <c r="U926">
        <v>-999</v>
      </c>
      <c r="V926" t="s">
        <v>29</v>
      </c>
      <c r="W926" s="1">
        <v>36138</v>
      </c>
      <c r="AH926">
        <v>925</v>
      </c>
      <c r="AI926">
        <f t="shared" si="112"/>
        <v>43.16</v>
      </c>
      <c r="AJ926">
        <f t="shared" si="113"/>
        <v>37.450000000000003</v>
      </c>
      <c r="AK926" s="5">
        <f t="shared" si="114"/>
        <v>11.18</v>
      </c>
      <c r="AL926" s="3">
        <f t="shared" si="115"/>
        <v>5.6640288924558542</v>
      </c>
      <c r="AM926" s="3">
        <f t="shared" si="116"/>
        <v>5.5159711075441455</v>
      </c>
      <c r="AN926" s="3">
        <f t="shared" si="117"/>
        <v>0.107</v>
      </c>
      <c r="AO926" s="3">
        <f t="shared" si="118"/>
        <v>0.78849999999999987</v>
      </c>
      <c r="AP926" s="3">
        <f t="shared" si="119"/>
        <v>0.78849999999999987</v>
      </c>
    </row>
    <row r="927" spans="1:42" x14ac:dyDescent="0.25">
      <c r="A927" t="s">
        <v>23</v>
      </c>
      <c r="B927" t="s">
        <v>24</v>
      </c>
      <c r="C927">
        <v>1994</v>
      </c>
      <c r="D927" t="s">
        <v>846</v>
      </c>
      <c r="E927" t="s">
        <v>972</v>
      </c>
      <c r="F927" t="s">
        <v>27</v>
      </c>
      <c r="G927">
        <v>14</v>
      </c>
      <c r="H927">
        <v>532367.5</v>
      </c>
      <c r="I927">
        <v>6192844.7000000002</v>
      </c>
      <c r="J927">
        <v>117.93</v>
      </c>
      <c r="K927">
        <v>2.85</v>
      </c>
      <c r="L927">
        <v>6.5000000000000002E-2</v>
      </c>
      <c r="M927" t="s">
        <v>28</v>
      </c>
      <c r="N927">
        <v>-999</v>
      </c>
      <c r="O927">
        <v>7.5</v>
      </c>
      <c r="P927">
        <v>-999</v>
      </c>
      <c r="Q927">
        <v>-999</v>
      </c>
      <c r="R927">
        <v>-999</v>
      </c>
      <c r="S927">
        <v>-999</v>
      </c>
      <c r="T927">
        <v>-999</v>
      </c>
      <c r="U927">
        <v>-999</v>
      </c>
      <c r="V927" t="s">
        <v>29</v>
      </c>
      <c r="W927" s="1">
        <v>36138</v>
      </c>
      <c r="AH927">
        <v>926</v>
      </c>
      <c r="AI927">
        <f t="shared" si="112"/>
        <v>42.930000000000007</v>
      </c>
      <c r="AJ927">
        <f t="shared" si="113"/>
        <v>37.85</v>
      </c>
      <c r="AK927" s="5">
        <f t="shared" si="114"/>
        <v>7.5</v>
      </c>
      <c r="AL927" s="3">
        <f t="shared" si="115"/>
        <v>5.6640288924558542</v>
      </c>
      <c r="AM927" s="3">
        <f t="shared" si="116"/>
        <v>1.8359711075441458</v>
      </c>
      <c r="AN927" s="3">
        <f t="shared" si="117"/>
        <v>6.5000000000000002E-2</v>
      </c>
      <c r="AO927" s="3">
        <f t="shared" si="118"/>
        <v>0.78849999999999987</v>
      </c>
      <c r="AP927" s="3">
        <f t="shared" si="119"/>
        <v>0.78849999999999987</v>
      </c>
    </row>
    <row r="928" spans="1:42" x14ac:dyDescent="0.25">
      <c r="A928" t="s">
        <v>23</v>
      </c>
      <c r="B928" t="s">
        <v>24</v>
      </c>
      <c r="C928">
        <v>1994</v>
      </c>
      <c r="D928" t="s">
        <v>846</v>
      </c>
      <c r="E928" t="s">
        <v>973</v>
      </c>
      <c r="F928" t="s">
        <v>27</v>
      </c>
      <c r="G928">
        <v>14</v>
      </c>
      <c r="H928">
        <v>532366.5</v>
      </c>
      <c r="I928">
        <v>6192844.7000000002</v>
      </c>
      <c r="J928">
        <v>116.82</v>
      </c>
      <c r="K928">
        <v>2.2200000000000002</v>
      </c>
      <c r="L928">
        <v>7.0999999999999994E-2</v>
      </c>
      <c r="M928" t="s">
        <v>265</v>
      </c>
      <c r="N928">
        <v>-999</v>
      </c>
      <c r="O928">
        <v>8.11</v>
      </c>
      <c r="P928">
        <v>-999</v>
      </c>
      <c r="Q928">
        <v>-999</v>
      </c>
      <c r="R928">
        <v>-999</v>
      </c>
      <c r="S928">
        <v>-999</v>
      </c>
      <c r="T928">
        <v>-999</v>
      </c>
      <c r="U928">
        <v>-999</v>
      </c>
      <c r="V928" t="s">
        <v>29</v>
      </c>
      <c r="W928" s="1">
        <v>36138</v>
      </c>
      <c r="AH928">
        <v>927</v>
      </c>
      <c r="AI928">
        <f t="shared" si="112"/>
        <v>41.819999999999993</v>
      </c>
      <c r="AJ928">
        <f t="shared" si="113"/>
        <v>37.22</v>
      </c>
      <c r="AK928" s="5">
        <f t="shared" si="114"/>
        <v>8.11</v>
      </c>
      <c r="AL928" s="3">
        <f t="shared" si="115"/>
        <v>5.6640288924558542</v>
      </c>
      <c r="AM928" s="3">
        <f t="shared" si="116"/>
        <v>2.4459711075441453</v>
      </c>
      <c r="AN928" s="3">
        <f t="shared" si="117"/>
        <v>7.0999999999999994E-2</v>
      </c>
      <c r="AO928" s="3">
        <f t="shared" si="118"/>
        <v>0.78849999999999987</v>
      </c>
      <c r="AP928" s="3">
        <f t="shared" si="119"/>
        <v>0.78849999999999987</v>
      </c>
    </row>
    <row r="929" spans="1:42" x14ac:dyDescent="0.25">
      <c r="A929" t="s">
        <v>23</v>
      </c>
      <c r="B929" t="s">
        <v>24</v>
      </c>
      <c r="C929">
        <v>1994</v>
      </c>
      <c r="D929" t="s">
        <v>846</v>
      </c>
      <c r="E929" t="s">
        <v>974</v>
      </c>
      <c r="F929" t="s">
        <v>27</v>
      </c>
      <c r="G929">
        <v>14</v>
      </c>
      <c r="H929">
        <v>532367.5</v>
      </c>
      <c r="I929">
        <v>6192844.7000000002</v>
      </c>
      <c r="J929">
        <v>117.09</v>
      </c>
      <c r="K929">
        <v>3.05</v>
      </c>
      <c r="L929">
        <v>0.107</v>
      </c>
      <c r="M929" t="s">
        <v>33</v>
      </c>
      <c r="N929">
        <v>-999</v>
      </c>
      <c r="O929">
        <v>11.18</v>
      </c>
      <c r="P929">
        <v>-999</v>
      </c>
      <c r="Q929">
        <v>-999</v>
      </c>
      <c r="R929">
        <v>-999</v>
      </c>
      <c r="S929">
        <v>-999</v>
      </c>
      <c r="T929">
        <v>-999</v>
      </c>
      <c r="U929">
        <v>-999</v>
      </c>
      <c r="V929" t="s">
        <v>29</v>
      </c>
      <c r="W929" s="1">
        <v>36138</v>
      </c>
      <c r="AH929">
        <v>928</v>
      </c>
      <c r="AI929">
        <f t="shared" si="112"/>
        <v>42.09</v>
      </c>
      <c r="AJ929">
        <f t="shared" si="113"/>
        <v>38.049999999999997</v>
      </c>
      <c r="AK929" s="5">
        <f t="shared" si="114"/>
        <v>11.18</v>
      </c>
      <c r="AL929" s="3">
        <f t="shared" si="115"/>
        <v>5.6640288924558542</v>
      </c>
      <c r="AM929" s="3">
        <f t="shared" si="116"/>
        <v>5.5159711075441455</v>
      </c>
      <c r="AN929" s="3">
        <f t="shared" si="117"/>
        <v>0.107</v>
      </c>
      <c r="AO929" s="3">
        <f t="shared" si="118"/>
        <v>0.78849999999999987</v>
      </c>
      <c r="AP929" s="3">
        <f t="shared" si="119"/>
        <v>0.78849999999999987</v>
      </c>
    </row>
    <row r="930" spans="1:42" x14ac:dyDescent="0.25">
      <c r="A930" t="s">
        <v>23</v>
      </c>
      <c r="B930" t="s">
        <v>24</v>
      </c>
      <c r="C930">
        <v>1994</v>
      </c>
      <c r="D930" t="s">
        <v>846</v>
      </c>
      <c r="E930" t="s">
        <v>975</v>
      </c>
      <c r="F930" t="s">
        <v>27</v>
      </c>
      <c r="G930">
        <v>14</v>
      </c>
      <c r="H930">
        <v>532366.5</v>
      </c>
      <c r="I930">
        <v>6192845.7000000002</v>
      </c>
      <c r="J930">
        <v>116.42</v>
      </c>
      <c r="K930">
        <v>3.04</v>
      </c>
      <c r="L930">
        <v>3.3000000000000002E-2</v>
      </c>
      <c r="M930" t="s">
        <v>28</v>
      </c>
      <c r="N930">
        <v>-999</v>
      </c>
      <c r="O930">
        <v>3.72</v>
      </c>
      <c r="P930">
        <v>-999</v>
      </c>
      <c r="Q930">
        <v>-999</v>
      </c>
      <c r="R930">
        <v>-999</v>
      </c>
      <c r="S930">
        <v>-999</v>
      </c>
      <c r="T930">
        <v>-999</v>
      </c>
      <c r="U930">
        <v>-999</v>
      </c>
      <c r="V930" t="s">
        <v>29</v>
      </c>
      <c r="W930" s="1">
        <v>36138</v>
      </c>
      <c r="AH930">
        <v>929</v>
      </c>
      <c r="AI930">
        <f t="shared" si="112"/>
        <v>41.42</v>
      </c>
      <c r="AJ930">
        <f t="shared" si="113"/>
        <v>38.04</v>
      </c>
      <c r="AK930" s="5">
        <f t="shared" si="114"/>
        <v>3.72</v>
      </c>
      <c r="AL930" s="3">
        <f t="shared" si="115"/>
        <v>5.6640288924558542</v>
      </c>
      <c r="AM930" s="3">
        <f t="shared" si="116"/>
        <v>3.72</v>
      </c>
      <c r="AN930" s="3">
        <f t="shared" si="117"/>
        <v>3.3000000000000002E-2</v>
      </c>
      <c r="AO930" s="3">
        <f t="shared" si="118"/>
        <v>0.78849999999999987</v>
      </c>
      <c r="AP930" s="3">
        <f t="shared" si="119"/>
        <v>0.78849999999999987</v>
      </c>
    </row>
    <row r="931" spans="1:42" x14ac:dyDescent="0.25">
      <c r="A931" t="s">
        <v>23</v>
      </c>
      <c r="B931" t="s">
        <v>24</v>
      </c>
      <c r="C931">
        <v>1994</v>
      </c>
      <c r="D931" t="s">
        <v>846</v>
      </c>
      <c r="E931" t="s">
        <v>976</v>
      </c>
      <c r="F931" t="s">
        <v>27</v>
      </c>
      <c r="G931">
        <v>14</v>
      </c>
      <c r="H931">
        <v>532365.5</v>
      </c>
      <c r="I931">
        <v>6192845.7000000002</v>
      </c>
      <c r="J931">
        <v>115.79</v>
      </c>
      <c r="K931">
        <v>2.13</v>
      </c>
      <c r="L931">
        <v>7.2999999999999995E-2</v>
      </c>
      <c r="M931" t="s">
        <v>265</v>
      </c>
      <c r="N931">
        <v>-999</v>
      </c>
      <c r="O931">
        <v>8.31</v>
      </c>
      <c r="P931">
        <v>-999</v>
      </c>
      <c r="Q931">
        <v>-999</v>
      </c>
      <c r="R931">
        <v>-999</v>
      </c>
      <c r="S931">
        <v>-999</v>
      </c>
      <c r="T931">
        <v>-999</v>
      </c>
      <c r="U931">
        <v>-999</v>
      </c>
      <c r="V931" t="s">
        <v>29</v>
      </c>
      <c r="W931" s="1">
        <v>36138</v>
      </c>
      <c r="AH931">
        <v>930</v>
      </c>
      <c r="AI931">
        <f t="shared" si="112"/>
        <v>40.790000000000006</v>
      </c>
      <c r="AJ931">
        <f t="shared" si="113"/>
        <v>37.130000000000003</v>
      </c>
      <c r="AK931" s="5">
        <f t="shared" si="114"/>
        <v>8.31</v>
      </c>
      <c r="AL931" s="3">
        <f t="shared" si="115"/>
        <v>5.6640288924558542</v>
      </c>
      <c r="AM931" s="3">
        <f t="shared" si="116"/>
        <v>2.6459711075441463</v>
      </c>
      <c r="AN931" s="3">
        <f t="shared" si="117"/>
        <v>7.2999999999999995E-2</v>
      </c>
      <c r="AO931" s="3">
        <f t="shared" si="118"/>
        <v>0.78849999999999987</v>
      </c>
      <c r="AP931" s="3">
        <f t="shared" si="119"/>
        <v>0.78849999999999987</v>
      </c>
    </row>
    <row r="932" spans="1:42" x14ac:dyDescent="0.25">
      <c r="A932" t="s">
        <v>23</v>
      </c>
      <c r="B932" t="s">
        <v>24</v>
      </c>
      <c r="C932">
        <v>1994</v>
      </c>
      <c r="D932" t="s">
        <v>977</v>
      </c>
      <c r="E932" t="s">
        <v>978</v>
      </c>
      <c r="F932" t="s">
        <v>27</v>
      </c>
      <c r="G932">
        <v>14</v>
      </c>
      <c r="H932">
        <v>532351.5</v>
      </c>
      <c r="I932">
        <v>6192824.7000000002</v>
      </c>
      <c r="J932">
        <v>120.21</v>
      </c>
      <c r="K932">
        <v>-21.94</v>
      </c>
      <c r="L932">
        <v>8.3000000000000004E-2</v>
      </c>
      <c r="M932" t="s">
        <v>265</v>
      </c>
      <c r="N932">
        <v>-999</v>
      </c>
      <c r="O932">
        <v>9.25</v>
      </c>
      <c r="P932">
        <v>-999</v>
      </c>
      <c r="Q932">
        <v>-999</v>
      </c>
      <c r="R932">
        <v>-999</v>
      </c>
      <c r="S932">
        <v>-999</v>
      </c>
      <c r="T932">
        <v>-999</v>
      </c>
      <c r="U932">
        <v>-999</v>
      </c>
      <c r="V932" t="s">
        <v>29</v>
      </c>
      <c r="W932" s="1">
        <v>36138</v>
      </c>
      <c r="AH932">
        <v>931</v>
      </c>
      <c r="AI932">
        <f t="shared" si="112"/>
        <v>45.209999999999994</v>
      </c>
      <c r="AJ932">
        <f t="shared" si="113"/>
        <v>13.059999999999999</v>
      </c>
      <c r="AK932" s="5">
        <f t="shared" si="114"/>
        <v>9.25</v>
      </c>
      <c r="AL932" s="3">
        <f t="shared" si="115"/>
        <v>5.6640288924558542</v>
      </c>
      <c r="AM932" s="3">
        <f t="shared" si="116"/>
        <v>3.5859711075441458</v>
      </c>
      <c r="AN932" s="3">
        <f t="shared" si="117"/>
        <v>8.3000000000000004E-2</v>
      </c>
      <c r="AO932" s="3">
        <f t="shared" si="118"/>
        <v>0.78849999999999987</v>
      </c>
      <c r="AP932" s="3">
        <f t="shared" si="119"/>
        <v>0.78849999999999987</v>
      </c>
    </row>
    <row r="933" spans="1:42" x14ac:dyDescent="0.25">
      <c r="A933" t="s">
        <v>23</v>
      </c>
      <c r="B933" t="s">
        <v>24</v>
      </c>
      <c r="C933">
        <v>1994</v>
      </c>
      <c r="D933" t="s">
        <v>977</v>
      </c>
      <c r="E933" t="s">
        <v>979</v>
      </c>
      <c r="F933" t="s">
        <v>27</v>
      </c>
      <c r="G933">
        <v>14</v>
      </c>
      <c r="H933">
        <v>532351.5</v>
      </c>
      <c r="I933">
        <v>6192825.7000000002</v>
      </c>
      <c r="J933">
        <v>119.83</v>
      </c>
      <c r="K933">
        <v>-22.12</v>
      </c>
      <c r="L933">
        <v>0.112</v>
      </c>
      <c r="M933" t="s">
        <v>33</v>
      </c>
      <c r="N933">
        <v>-999</v>
      </c>
      <c r="O933">
        <v>11.52</v>
      </c>
      <c r="P933">
        <v>-999</v>
      </c>
      <c r="Q933">
        <v>-999</v>
      </c>
      <c r="R933">
        <v>-999</v>
      </c>
      <c r="S933">
        <v>-999</v>
      </c>
      <c r="T933">
        <v>-999</v>
      </c>
      <c r="U933">
        <v>-999</v>
      </c>
      <c r="V933" t="s">
        <v>29</v>
      </c>
      <c r="W933" s="1">
        <v>36138</v>
      </c>
      <c r="AH933">
        <v>932</v>
      </c>
      <c r="AI933">
        <f t="shared" si="112"/>
        <v>44.83</v>
      </c>
      <c r="AJ933">
        <f t="shared" si="113"/>
        <v>12.879999999999999</v>
      </c>
      <c r="AK933" s="5">
        <f t="shared" si="114"/>
        <v>11.52</v>
      </c>
      <c r="AL933" s="3">
        <f t="shared" si="115"/>
        <v>5.6640288924558542</v>
      </c>
      <c r="AM933" s="3">
        <f t="shared" si="116"/>
        <v>5.8559711075441454</v>
      </c>
      <c r="AN933" s="3">
        <f t="shared" si="117"/>
        <v>0.112</v>
      </c>
      <c r="AO933" s="3">
        <f t="shared" si="118"/>
        <v>0.78849999999999987</v>
      </c>
      <c r="AP933" s="3">
        <f t="shared" si="119"/>
        <v>0.78849999999999987</v>
      </c>
    </row>
    <row r="934" spans="1:42" x14ac:dyDescent="0.25">
      <c r="A934" t="s">
        <v>23</v>
      </c>
      <c r="B934" t="s">
        <v>24</v>
      </c>
      <c r="C934">
        <v>1994</v>
      </c>
      <c r="D934" t="s">
        <v>977</v>
      </c>
      <c r="E934" t="s">
        <v>980</v>
      </c>
      <c r="F934" t="s">
        <v>27</v>
      </c>
      <c r="G934">
        <v>14</v>
      </c>
      <c r="H934">
        <v>532351.5</v>
      </c>
      <c r="I934">
        <v>6192824.7000000002</v>
      </c>
      <c r="J934">
        <v>120.26</v>
      </c>
      <c r="K934">
        <v>-22.94</v>
      </c>
      <c r="L934">
        <v>0.14000000000000001</v>
      </c>
      <c r="M934" t="s">
        <v>31</v>
      </c>
      <c r="N934">
        <v>-999</v>
      </c>
      <c r="O934">
        <v>13.04</v>
      </c>
      <c r="P934">
        <v>-999</v>
      </c>
      <c r="Q934">
        <v>-999</v>
      </c>
      <c r="R934">
        <v>-999</v>
      </c>
      <c r="S934">
        <v>-999</v>
      </c>
      <c r="T934">
        <v>-999</v>
      </c>
      <c r="U934">
        <v>-999</v>
      </c>
      <c r="V934" t="s">
        <v>29</v>
      </c>
      <c r="W934" s="1">
        <v>36138</v>
      </c>
      <c r="AH934">
        <v>933</v>
      </c>
      <c r="AI934">
        <f t="shared" si="112"/>
        <v>45.260000000000005</v>
      </c>
      <c r="AJ934">
        <f t="shared" si="113"/>
        <v>12.059999999999999</v>
      </c>
      <c r="AK934" s="5">
        <f t="shared" si="114"/>
        <v>13.04</v>
      </c>
      <c r="AL934" s="3">
        <f t="shared" si="115"/>
        <v>5.6640288924558542</v>
      </c>
      <c r="AM934" s="3">
        <f t="shared" si="116"/>
        <v>7.375971107544145</v>
      </c>
      <c r="AN934" s="3">
        <f t="shared" si="117"/>
        <v>0.14000000000000001</v>
      </c>
      <c r="AO934" s="3">
        <f t="shared" si="118"/>
        <v>0.78849999999999987</v>
      </c>
      <c r="AP934" s="3">
        <f t="shared" si="119"/>
        <v>0.78849999999999987</v>
      </c>
    </row>
    <row r="935" spans="1:42" x14ac:dyDescent="0.25">
      <c r="A935" t="s">
        <v>23</v>
      </c>
      <c r="B935" t="s">
        <v>24</v>
      </c>
      <c r="C935">
        <v>1994</v>
      </c>
      <c r="D935" t="s">
        <v>977</v>
      </c>
      <c r="E935" t="s">
        <v>981</v>
      </c>
      <c r="F935" t="s">
        <v>27</v>
      </c>
      <c r="G935">
        <v>14</v>
      </c>
      <c r="H935">
        <v>532350.5</v>
      </c>
      <c r="I935">
        <v>6192822.7000000002</v>
      </c>
      <c r="J935">
        <v>120.78</v>
      </c>
      <c r="K935">
        <v>-24.59</v>
      </c>
      <c r="L935">
        <v>7.4999999999999997E-2</v>
      </c>
      <c r="M935" t="s">
        <v>265</v>
      </c>
      <c r="N935">
        <v>-999</v>
      </c>
      <c r="O935">
        <v>8.51</v>
      </c>
      <c r="P935">
        <v>-999</v>
      </c>
      <c r="Q935">
        <v>-999</v>
      </c>
      <c r="R935">
        <v>-999</v>
      </c>
      <c r="S935">
        <v>-999</v>
      </c>
      <c r="T935">
        <v>-999</v>
      </c>
      <c r="U935">
        <v>-999</v>
      </c>
      <c r="V935" t="s">
        <v>29</v>
      </c>
      <c r="W935" s="1">
        <v>36138</v>
      </c>
      <c r="AH935">
        <v>934</v>
      </c>
      <c r="AI935">
        <f t="shared" si="112"/>
        <v>45.78</v>
      </c>
      <c r="AJ935">
        <f t="shared" si="113"/>
        <v>10.41</v>
      </c>
      <c r="AK935" s="5">
        <f t="shared" si="114"/>
        <v>8.51</v>
      </c>
      <c r="AL935" s="3">
        <f t="shared" si="115"/>
        <v>5.6640288924558542</v>
      </c>
      <c r="AM935" s="3">
        <f t="shared" si="116"/>
        <v>2.8459711075441456</v>
      </c>
      <c r="AN935" s="3">
        <f t="shared" si="117"/>
        <v>7.4999999999999997E-2</v>
      </c>
      <c r="AO935" s="3">
        <f t="shared" si="118"/>
        <v>0.78849999999999987</v>
      </c>
      <c r="AP935" s="3">
        <f t="shared" si="119"/>
        <v>0.78849999999999987</v>
      </c>
    </row>
    <row r="936" spans="1:42" x14ac:dyDescent="0.25">
      <c r="A936" t="s">
        <v>23</v>
      </c>
      <c r="B936" t="s">
        <v>24</v>
      </c>
      <c r="C936">
        <v>1994</v>
      </c>
      <c r="D936" t="s">
        <v>977</v>
      </c>
      <c r="E936" t="s">
        <v>982</v>
      </c>
      <c r="F936" t="s">
        <v>27</v>
      </c>
      <c r="G936">
        <v>14</v>
      </c>
      <c r="H936">
        <v>532349.5</v>
      </c>
      <c r="I936">
        <v>6192822.7000000002</v>
      </c>
      <c r="J936">
        <v>120.53</v>
      </c>
      <c r="K936">
        <v>-25.64</v>
      </c>
      <c r="L936">
        <v>0.154</v>
      </c>
      <c r="M936" t="s">
        <v>31</v>
      </c>
      <c r="N936">
        <v>-999</v>
      </c>
      <c r="O936">
        <v>13.55</v>
      </c>
      <c r="P936">
        <v>-999</v>
      </c>
      <c r="Q936">
        <v>-999</v>
      </c>
      <c r="R936">
        <v>-999</v>
      </c>
      <c r="S936">
        <v>-999</v>
      </c>
      <c r="T936">
        <v>-999</v>
      </c>
      <c r="U936">
        <v>-999</v>
      </c>
      <c r="V936" t="s">
        <v>29</v>
      </c>
      <c r="W936" s="1">
        <v>36138</v>
      </c>
      <c r="AH936">
        <v>935</v>
      </c>
      <c r="AI936">
        <f t="shared" si="112"/>
        <v>45.53</v>
      </c>
      <c r="AJ936">
        <f t="shared" si="113"/>
        <v>9.36</v>
      </c>
      <c r="AK936" s="5">
        <f t="shared" si="114"/>
        <v>13.55</v>
      </c>
      <c r="AL936" s="3">
        <f t="shared" si="115"/>
        <v>5.6640288924558542</v>
      </c>
      <c r="AM936" s="3">
        <f t="shared" si="116"/>
        <v>7.8859711075441465</v>
      </c>
      <c r="AN936" s="3">
        <f t="shared" si="117"/>
        <v>0.154</v>
      </c>
      <c r="AO936" s="3">
        <f t="shared" si="118"/>
        <v>0.78849999999999987</v>
      </c>
      <c r="AP936" s="3">
        <f t="shared" si="119"/>
        <v>0.78849999999999987</v>
      </c>
    </row>
    <row r="937" spans="1:42" x14ac:dyDescent="0.25">
      <c r="A937" t="s">
        <v>23</v>
      </c>
      <c r="B937" t="s">
        <v>24</v>
      </c>
      <c r="C937">
        <v>1994</v>
      </c>
      <c r="D937" t="s">
        <v>977</v>
      </c>
      <c r="E937" t="s">
        <v>983</v>
      </c>
      <c r="F937" t="s">
        <v>27</v>
      </c>
      <c r="G937">
        <v>14</v>
      </c>
      <c r="H937">
        <v>532350.5</v>
      </c>
      <c r="I937">
        <v>6192821.7000000002</v>
      </c>
      <c r="J937">
        <v>121.86</v>
      </c>
      <c r="K937">
        <v>-25.33</v>
      </c>
      <c r="L937">
        <v>3.3000000000000002E-2</v>
      </c>
      <c r="M937" t="s">
        <v>28</v>
      </c>
      <c r="N937">
        <v>-999</v>
      </c>
      <c r="O937">
        <v>3.72</v>
      </c>
      <c r="P937">
        <v>-999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 t="s">
        <v>29</v>
      </c>
      <c r="W937" s="1">
        <v>36138</v>
      </c>
      <c r="AH937">
        <v>936</v>
      </c>
      <c r="AI937">
        <f t="shared" si="112"/>
        <v>46.86</v>
      </c>
      <c r="AJ937">
        <f t="shared" si="113"/>
        <v>9.6700000000000017</v>
      </c>
      <c r="AK937" s="5">
        <f t="shared" si="114"/>
        <v>3.72</v>
      </c>
      <c r="AL937" s="3">
        <f t="shared" si="115"/>
        <v>5.6640288924558542</v>
      </c>
      <c r="AM937" s="3">
        <f t="shared" si="116"/>
        <v>3.72</v>
      </c>
      <c r="AN937" s="3">
        <f t="shared" si="117"/>
        <v>3.3000000000000002E-2</v>
      </c>
      <c r="AO937" s="3">
        <f t="shared" si="118"/>
        <v>0.78849999999999987</v>
      </c>
      <c r="AP937" s="3">
        <f t="shared" si="119"/>
        <v>0.78849999999999987</v>
      </c>
    </row>
    <row r="938" spans="1:42" x14ac:dyDescent="0.25">
      <c r="A938" t="s">
        <v>23</v>
      </c>
      <c r="B938" t="s">
        <v>24</v>
      </c>
      <c r="C938">
        <v>1994</v>
      </c>
      <c r="D938" t="s">
        <v>977</v>
      </c>
      <c r="E938" t="s">
        <v>984</v>
      </c>
      <c r="F938" t="s">
        <v>27</v>
      </c>
      <c r="G938">
        <v>14</v>
      </c>
      <c r="H938">
        <v>532350.5</v>
      </c>
      <c r="I938">
        <v>6192821.7000000002</v>
      </c>
      <c r="J938">
        <v>121.77</v>
      </c>
      <c r="K938">
        <v>-24.97</v>
      </c>
      <c r="L938">
        <v>3.4000000000000002E-2</v>
      </c>
      <c r="M938" t="s">
        <v>28</v>
      </c>
      <c r="N938">
        <v>-999</v>
      </c>
      <c r="O938">
        <v>3.85</v>
      </c>
      <c r="P938">
        <v>-999</v>
      </c>
      <c r="Q938">
        <v>-999</v>
      </c>
      <c r="R938">
        <v>-999</v>
      </c>
      <c r="S938">
        <v>-999</v>
      </c>
      <c r="T938">
        <v>-999</v>
      </c>
      <c r="U938">
        <v>-999</v>
      </c>
      <c r="V938" t="s">
        <v>29</v>
      </c>
      <c r="W938" s="1">
        <v>36138</v>
      </c>
      <c r="AH938">
        <v>937</v>
      </c>
      <c r="AI938">
        <f t="shared" si="112"/>
        <v>46.769999999999996</v>
      </c>
      <c r="AJ938">
        <f t="shared" si="113"/>
        <v>10.030000000000001</v>
      </c>
      <c r="AK938" s="5">
        <f t="shared" si="114"/>
        <v>3.85</v>
      </c>
      <c r="AL938" s="3">
        <f t="shared" si="115"/>
        <v>5.6640288924558542</v>
      </c>
      <c r="AM938" s="3">
        <f t="shared" si="116"/>
        <v>3.85</v>
      </c>
      <c r="AN938" s="3">
        <f t="shared" si="117"/>
        <v>3.4000000000000002E-2</v>
      </c>
      <c r="AO938" s="3">
        <f t="shared" si="118"/>
        <v>0.78849999999999987</v>
      </c>
      <c r="AP938" s="3">
        <f t="shared" si="119"/>
        <v>0.78849999999999987</v>
      </c>
    </row>
    <row r="939" spans="1:42" x14ac:dyDescent="0.25">
      <c r="A939" t="s">
        <v>23</v>
      </c>
      <c r="B939" t="s">
        <v>24</v>
      </c>
      <c r="C939">
        <v>1994</v>
      </c>
      <c r="D939" t="s">
        <v>977</v>
      </c>
      <c r="E939" t="s">
        <v>985</v>
      </c>
      <c r="F939" t="s">
        <v>27</v>
      </c>
      <c r="G939">
        <v>14</v>
      </c>
      <c r="H939">
        <v>532350.5</v>
      </c>
      <c r="I939">
        <v>6192822.7000000002</v>
      </c>
      <c r="J939">
        <v>121.28</v>
      </c>
      <c r="K939">
        <v>-24.46</v>
      </c>
      <c r="L939">
        <v>0.12</v>
      </c>
      <c r="M939" t="s">
        <v>31</v>
      </c>
      <c r="N939">
        <v>-999</v>
      </c>
      <c r="O939">
        <v>12.02</v>
      </c>
      <c r="P939">
        <v>-999</v>
      </c>
      <c r="Q939">
        <v>-999</v>
      </c>
      <c r="R939">
        <v>-999</v>
      </c>
      <c r="S939">
        <v>-999</v>
      </c>
      <c r="T939">
        <v>-999</v>
      </c>
      <c r="U939">
        <v>-999</v>
      </c>
      <c r="V939" t="s">
        <v>29</v>
      </c>
      <c r="W939" s="1">
        <v>36138</v>
      </c>
      <c r="AH939">
        <v>938</v>
      </c>
      <c r="AI939">
        <f t="shared" si="112"/>
        <v>46.28</v>
      </c>
      <c r="AJ939">
        <f t="shared" si="113"/>
        <v>10.54</v>
      </c>
      <c r="AK939" s="5">
        <f t="shared" si="114"/>
        <v>12.02</v>
      </c>
      <c r="AL939" s="3">
        <f t="shared" si="115"/>
        <v>5.6640288924558542</v>
      </c>
      <c r="AM939" s="3">
        <f t="shared" si="116"/>
        <v>6.3559711075441454</v>
      </c>
      <c r="AN939" s="3">
        <f t="shared" si="117"/>
        <v>0.12</v>
      </c>
      <c r="AO939" s="3">
        <f t="shared" si="118"/>
        <v>0.78849999999999987</v>
      </c>
      <c r="AP939" s="3">
        <f t="shared" si="119"/>
        <v>0.78849999999999987</v>
      </c>
    </row>
    <row r="940" spans="1:42" x14ac:dyDescent="0.25">
      <c r="A940" t="s">
        <v>23</v>
      </c>
      <c r="B940" t="s">
        <v>24</v>
      </c>
      <c r="C940">
        <v>1994</v>
      </c>
      <c r="D940" t="s">
        <v>977</v>
      </c>
      <c r="E940" t="s">
        <v>986</v>
      </c>
      <c r="F940" t="s">
        <v>27</v>
      </c>
      <c r="G940">
        <v>14</v>
      </c>
      <c r="H940">
        <v>532351.5</v>
      </c>
      <c r="I940">
        <v>6192822.7000000002</v>
      </c>
      <c r="J940">
        <v>121.44</v>
      </c>
      <c r="K940">
        <v>-24.13</v>
      </c>
      <c r="L940">
        <v>0.13200000000000001</v>
      </c>
      <c r="M940" t="s">
        <v>31</v>
      </c>
      <c r="N940">
        <v>-999</v>
      </c>
      <c r="O940">
        <v>12.67</v>
      </c>
      <c r="P940">
        <v>-999</v>
      </c>
      <c r="Q940">
        <v>-999</v>
      </c>
      <c r="R940">
        <v>-999</v>
      </c>
      <c r="S940">
        <v>-999</v>
      </c>
      <c r="T940">
        <v>-999</v>
      </c>
      <c r="U940">
        <v>-999</v>
      </c>
      <c r="V940" t="s">
        <v>29</v>
      </c>
      <c r="W940" s="1">
        <v>36138</v>
      </c>
      <c r="AH940">
        <v>939</v>
      </c>
      <c r="AI940">
        <f t="shared" si="112"/>
        <v>46.44</v>
      </c>
      <c r="AJ940">
        <f t="shared" si="113"/>
        <v>10.870000000000001</v>
      </c>
      <c r="AK940" s="5">
        <f t="shared" si="114"/>
        <v>12.67</v>
      </c>
      <c r="AL940" s="3">
        <f t="shared" si="115"/>
        <v>5.6640288924558542</v>
      </c>
      <c r="AM940" s="3">
        <f t="shared" si="116"/>
        <v>7.0059711075441458</v>
      </c>
      <c r="AN940" s="3">
        <f t="shared" si="117"/>
        <v>0.13200000000000001</v>
      </c>
      <c r="AO940" s="3">
        <f t="shared" si="118"/>
        <v>0.78849999999999987</v>
      </c>
      <c r="AP940" s="3">
        <f t="shared" si="119"/>
        <v>0.78849999999999987</v>
      </c>
    </row>
    <row r="941" spans="1:42" x14ac:dyDescent="0.25">
      <c r="A941" t="s">
        <v>23</v>
      </c>
      <c r="B941" t="s">
        <v>24</v>
      </c>
      <c r="C941">
        <v>1994</v>
      </c>
      <c r="D941" t="s">
        <v>977</v>
      </c>
      <c r="E941" t="s">
        <v>987</v>
      </c>
      <c r="F941" t="s">
        <v>27</v>
      </c>
      <c r="G941">
        <v>14</v>
      </c>
      <c r="H941">
        <v>532351.5</v>
      </c>
      <c r="I941">
        <v>6192823.7000000002</v>
      </c>
      <c r="J941">
        <v>120.7</v>
      </c>
      <c r="K941">
        <v>-23.05</v>
      </c>
      <c r="L941">
        <v>7.6999999999999999E-2</v>
      </c>
      <c r="M941" t="s">
        <v>265</v>
      </c>
      <c r="N941">
        <v>-999</v>
      </c>
      <c r="O941">
        <v>8.6999999999999993</v>
      </c>
      <c r="P941">
        <v>-999</v>
      </c>
      <c r="Q941">
        <v>-999</v>
      </c>
      <c r="R941">
        <v>-999</v>
      </c>
      <c r="S941">
        <v>-999</v>
      </c>
      <c r="T941">
        <v>-999</v>
      </c>
      <c r="U941">
        <v>-999</v>
      </c>
      <c r="V941" t="s">
        <v>29</v>
      </c>
      <c r="W941" s="1">
        <v>36138</v>
      </c>
      <c r="AH941">
        <v>940</v>
      </c>
      <c r="AI941">
        <f t="shared" si="112"/>
        <v>45.7</v>
      </c>
      <c r="AJ941">
        <f t="shared" si="113"/>
        <v>11.95</v>
      </c>
      <c r="AK941" s="5">
        <f t="shared" si="114"/>
        <v>8.6999999999999993</v>
      </c>
      <c r="AL941" s="3">
        <f t="shared" si="115"/>
        <v>5.6640288924558542</v>
      </c>
      <c r="AM941" s="3">
        <f t="shared" si="116"/>
        <v>3.0359711075441451</v>
      </c>
      <c r="AN941" s="3">
        <f t="shared" si="117"/>
        <v>7.6999999999999999E-2</v>
      </c>
      <c r="AO941" s="3">
        <f t="shared" si="118"/>
        <v>0.78849999999999987</v>
      </c>
      <c r="AP941" s="3">
        <f t="shared" si="119"/>
        <v>0.78849999999999987</v>
      </c>
    </row>
    <row r="942" spans="1:42" x14ac:dyDescent="0.25">
      <c r="A942" t="s">
        <v>23</v>
      </c>
      <c r="B942" t="s">
        <v>24</v>
      </c>
      <c r="C942">
        <v>1994</v>
      </c>
      <c r="D942" t="s">
        <v>977</v>
      </c>
      <c r="E942" t="s">
        <v>988</v>
      </c>
      <c r="F942" t="s">
        <v>27</v>
      </c>
      <c r="G942">
        <v>14</v>
      </c>
      <c r="H942">
        <v>532351.5</v>
      </c>
      <c r="I942">
        <v>6192823.7000000002</v>
      </c>
      <c r="J942">
        <v>120.52</v>
      </c>
      <c r="K942">
        <v>-23.32</v>
      </c>
      <c r="L942">
        <v>0.1</v>
      </c>
      <c r="M942" t="s">
        <v>265</v>
      </c>
      <c r="N942">
        <v>-999</v>
      </c>
      <c r="O942">
        <v>10.67</v>
      </c>
      <c r="P942">
        <v>-999</v>
      </c>
      <c r="Q942">
        <v>-999</v>
      </c>
      <c r="R942">
        <v>-999</v>
      </c>
      <c r="S942">
        <v>-999</v>
      </c>
      <c r="T942">
        <v>-999</v>
      </c>
      <c r="U942">
        <v>-999</v>
      </c>
      <c r="V942" t="s">
        <v>29</v>
      </c>
      <c r="W942" s="1">
        <v>36138</v>
      </c>
      <c r="AH942">
        <v>941</v>
      </c>
      <c r="AI942">
        <f t="shared" si="112"/>
        <v>45.519999999999996</v>
      </c>
      <c r="AJ942">
        <f t="shared" si="113"/>
        <v>11.68</v>
      </c>
      <c r="AK942" s="5">
        <f t="shared" si="114"/>
        <v>10.67</v>
      </c>
      <c r="AL942" s="3">
        <f t="shared" si="115"/>
        <v>5.6640288924558542</v>
      </c>
      <c r="AM942" s="3">
        <f t="shared" si="116"/>
        <v>5.0059711075441458</v>
      </c>
      <c r="AN942" s="3">
        <f t="shared" si="117"/>
        <v>0.1</v>
      </c>
      <c r="AO942" s="3">
        <f t="shared" si="118"/>
        <v>0.78849999999999987</v>
      </c>
      <c r="AP942" s="3">
        <f t="shared" si="119"/>
        <v>0.78849999999999987</v>
      </c>
    </row>
    <row r="943" spans="1:42" x14ac:dyDescent="0.25">
      <c r="A943" t="s">
        <v>23</v>
      </c>
      <c r="B943" t="s">
        <v>24</v>
      </c>
      <c r="C943">
        <v>1994</v>
      </c>
      <c r="D943" t="s">
        <v>977</v>
      </c>
      <c r="E943" t="s">
        <v>989</v>
      </c>
      <c r="F943" t="s">
        <v>27</v>
      </c>
      <c r="G943">
        <v>14</v>
      </c>
      <c r="H943">
        <v>532351.5</v>
      </c>
      <c r="I943">
        <v>6192824.7000000002</v>
      </c>
      <c r="J943">
        <v>120.47</v>
      </c>
      <c r="K943">
        <v>-22.74</v>
      </c>
      <c r="L943">
        <v>7.8E-2</v>
      </c>
      <c r="M943" t="s">
        <v>28</v>
      </c>
      <c r="N943">
        <v>-999</v>
      </c>
      <c r="O943">
        <v>8.7899999999999991</v>
      </c>
      <c r="P943">
        <v>-999</v>
      </c>
      <c r="Q943">
        <v>-999</v>
      </c>
      <c r="R943">
        <v>-999</v>
      </c>
      <c r="S943">
        <v>-999</v>
      </c>
      <c r="T943">
        <v>-999</v>
      </c>
      <c r="U943">
        <v>-999</v>
      </c>
      <c r="V943" t="s">
        <v>29</v>
      </c>
      <c r="W943" s="1">
        <v>36138</v>
      </c>
      <c r="AH943">
        <v>942</v>
      </c>
      <c r="AI943">
        <f t="shared" si="112"/>
        <v>45.47</v>
      </c>
      <c r="AJ943">
        <f t="shared" si="113"/>
        <v>12.260000000000002</v>
      </c>
      <c r="AK943" s="5">
        <f t="shared" si="114"/>
        <v>8.7899999999999991</v>
      </c>
      <c r="AL943" s="3">
        <f t="shared" si="115"/>
        <v>5.6640288924558542</v>
      </c>
      <c r="AM943" s="3">
        <f t="shared" si="116"/>
        <v>3.125971107544145</v>
      </c>
      <c r="AN943" s="3">
        <f t="shared" si="117"/>
        <v>7.8E-2</v>
      </c>
      <c r="AO943" s="3">
        <f t="shared" si="118"/>
        <v>0.78849999999999987</v>
      </c>
      <c r="AP943" s="3">
        <f t="shared" si="119"/>
        <v>0.78849999999999987</v>
      </c>
    </row>
    <row r="944" spans="1:42" x14ac:dyDescent="0.25">
      <c r="A944" t="s">
        <v>23</v>
      </c>
      <c r="B944" t="s">
        <v>24</v>
      </c>
      <c r="C944">
        <v>1994</v>
      </c>
      <c r="D944" t="s">
        <v>977</v>
      </c>
      <c r="E944" t="s">
        <v>990</v>
      </c>
      <c r="F944" t="s">
        <v>27</v>
      </c>
      <c r="G944">
        <v>14</v>
      </c>
      <c r="H944">
        <v>532351.5</v>
      </c>
      <c r="I944">
        <v>6192824.7000000002</v>
      </c>
      <c r="J944">
        <v>120.16</v>
      </c>
      <c r="K944">
        <v>-22.76</v>
      </c>
      <c r="L944">
        <v>0.1</v>
      </c>
      <c r="M944" t="s">
        <v>31</v>
      </c>
      <c r="N944">
        <v>-999</v>
      </c>
      <c r="O944">
        <v>10.67</v>
      </c>
      <c r="P944">
        <v>-999</v>
      </c>
      <c r="Q944">
        <v>-999</v>
      </c>
      <c r="R944">
        <v>-999</v>
      </c>
      <c r="S944">
        <v>-999</v>
      </c>
      <c r="T944">
        <v>-999</v>
      </c>
      <c r="U944">
        <v>-999</v>
      </c>
      <c r="V944" t="s">
        <v>29</v>
      </c>
      <c r="W944" s="1">
        <v>36138</v>
      </c>
      <c r="AH944">
        <v>943</v>
      </c>
      <c r="AI944">
        <f t="shared" si="112"/>
        <v>45.16</v>
      </c>
      <c r="AJ944">
        <f t="shared" si="113"/>
        <v>12.239999999999998</v>
      </c>
      <c r="AK944" s="5">
        <f t="shared" si="114"/>
        <v>10.67</v>
      </c>
      <c r="AL944" s="3">
        <f t="shared" si="115"/>
        <v>5.6640288924558542</v>
      </c>
      <c r="AM944" s="3">
        <f t="shared" si="116"/>
        <v>5.0059711075441458</v>
      </c>
      <c r="AN944" s="3">
        <f t="shared" si="117"/>
        <v>0.1</v>
      </c>
      <c r="AO944" s="3">
        <f t="shared" si="118"/>
        <v>0.78849999999999987</v>
      </c>
      <c r="AP944" s="3">
        <f t="shared" si="119"/>
        <v>0.78849999999999987</v>
      </c>
    </row>
    <row r="945" spans="1:42" x14ac:dyDescent="0.25">
      <c r="A945" t="s">
        <v>23</v>
      </c>
      <c r="B945" t="s">
        <v>24</v>
      </c>
      <c r="C945">
        <v>1994</v>
      </c>
      <c r="D945" t="s">
        <v>977</v>
      </c>
      <c r="E945" t="s">
        <v>991</v>
      </c>
      <c r="F945" t="s">
        <v>27</v>
      </c>
      <c r="G945">
        <v>14</v>
      </c>
      <c r="H945">
        <v>532349.5</v>
      </c>
      <c r="I945">
        <v>6192822.7000000002</v>
      </c>
      <c r="J945">
        <v>120.03</v>
      </c>
      <c r="K945">
        <v>-25.49</v>
      </c>
      <c r="L945">
        <v>0.12</v>
      </c>
      <c r="M945" t="s">
        <v>265</v>
      </c>
      <c r="N945">
        <v>-999</v>
      </c>
      <c r="O945">
        <v>12.02</v>
      </c>
      <c r="P945">
        <v>-999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 t="s">
        <v>29</v>
      </c>
      <c r="W945" s="1">
        <v>36138</v>
      </c>
      <c r="AH945">
        <v>944</v>
      </c>
      <c r="AI945">
        <f t="shared" si="112"/>
        <v>45.03</v>
      </c>
      <c r="AJ945">
        <f t="shared" si="113"/>
        <v>9.5100000000000016</v>
      </c>
      <c r="AK945" s="5">
        <f t="shared" si="114"/>
        <v>12.02</v>
      </c>
      <c r="AL945" s="3">
        <f t="shared" si="115"/>
        <v>5.6640288924558542</v>
      </c>
      <c r="AM945" s="3">
        <f t="shared" si="116"/>
        <v>6.3559711075441454</v>
      </c>
      <c r="AN945" s="3">
        <f t="shared" si="117"/>
        <v>0.12</v>
      </c>
      <c r="AO945" s="3">
        <f t="shared" si="118"/>
        <v>0.78849999999999987</v>
      </c>
      <c r="AP945" s="3">
        <f t="shared" si="119"/>
        <v>0.78849999999999987</v>
      </c>
    </row>
    <row r="946" spans="1:42" x14ac:dyDescent="0.25">
      <c r="A946" t="s">
        <v>23</v>
      </c>
      <c r="B946" t="s">
        <v>24</v>
      </c>
      <c r="C946">
        <v>1994</v>
      </c>
      <c r="D946" t="s">
        <v>977</v>
      </c>
      <c r="E946" t="s">
        <v>992</v>
      </c>
      <c r="F946" t="s">
        <v>27</v>
      </c>
      <c r="G946">
        <v>14</v>
      </c>
      <c r="H946">
        <v>532350.5</v>
      </c>
      <c r="I946">
        <v>6192820.7000000002</v>
      </c>
      <c r="J946">
        <v>122.31</v>
      </c>
      <c r="K946">
        <v>-26.04</v>
      </c>
      <c r="L946">
        <v>0.152</v>
      </c>
      <c r="M946" t="s">
        <v>31</v>
      </c>
      <c r="N946">
        <v>-999</v>
      </c>
      <c r="O946">
        <v>13.49</v>
      </c>
      <c r="P946">
        <v>-999</v>
      </c>
      <c r="Q946">
        <v>-999</v>
      </c>
      <c r="R946">
        <v>-999</v>
      </c>
      <c r="S946">
        <v>-999</v>
      </c>
      <c r="T946">
        <v>-999</v>
      </c>
      <c r="U946">
        <v>-999</v>
      </c>
      <c r="V946" t="s">
        <v>29</v>
      </c>
      <c r="W946" s="1">
        <v>36138</v>
      </c>
      <c r="AH946">
        <v>945</v>
      </c>
      <c r="AI946">
        <f t="shared" si="112"/>
        <v>47.31</v>
      </c>
      <c r="AJ946">
        <f t="shared" si="113"/>
        <v>8.9600000000000009</v>
      </c>
      <c r="AK946" s="5">
        <f t="shared" si="114"/>
        <v>13.49</v>
      </c>
      <c r="AL946" s="3">
        <f t="shared" si="115"/>
        <v>5.6640288924558542</v>
      </c>
      <c r="AM946" s="3">
        <f t="shared" si="116"/>
        <v>7.825971107544146</v>
      </c>
      <c r="AN946" s="3">
        <f t="shared" si="117"/>
        <v>0.152</v>
      </c>
      <c r="AO946" s="3">
        <f t="shared" si="118"/>
        <v>0.78849999999999987</v>
      </c>
      <c r="AP946" s="3">
        <f t="shared" si="119"/>
        <v>0.78849999999999987</v>
      </c>
    </row>
    <row r="947" spans="1:42" x14ac:dyDescent="0.25">
      <c r="A947" t="s">
        <v>23</v>
      </c>
      <c r="B947" t="s">
        <v>24</v>
      </c>
      <c r="C947">
        <v>1994</v>
      </c>
      <c r="D947" t="s">
        <v>977</v>
      </c>
      <c r="E947" t="s">
        <v>993</v>
      </c>
      <c r="F947" t="s">
        <v>27</v>
      </c>
      <c r="G947">
        <v>14</v>
      </c>
      <c r="H947">
        <v>532353.5</v>
      </c>
      <c r="I947">
        <v>6192821.7000000002</v>
      </c>
      <c r="J947">
        <v>123.39</v>
      </c>
      <c r="K947">
        <v>-23.58</v>
      </c>
      <c r="L947">
        <v>0.10299999999999999</v>
      </c>
      <c r="M947" t="s">
        <v>33</v>
      </c>
      <c r="N947">
        <v>-999</v>
      </c>
      <c r="O947">
        <v>10.89</v>
      </c>
      <c r="P947">
        <v>-999</v>
      </c>
      <c r="Q947">
        <v>-999</v>
      </c>
      <c r="R947">
        <v>-999</v>
      </c>
      <c r="S947">
        <v>-999</v>
      </c>
      <c r="T947">
        <v>-999</v>
      </c>
      <c r="U947">
        <v>-999</v>
      </c>
      <c r="V947" t="s">
        <v>29</v>
      </c>
      <c r="W947" s="1">
        <v>36138</v>
      </c>
      <c r="AH947">
        <v>946</v>
      </c>
      <c r="AI947">
        <f t="shared" si="112"/>
        <v>48.39</v>
      </c>
      <c r="AJ947">
        <f t="shared" si="113"/>
        <v>11.420000000000002</v>
      </c>
      <c r="AK947" s="5">
        <f t="shared" si="114"/>
        <v>10.89</v>
      </c>
      <c r="AL947" s="3">
        <f t="shared" si="115"/>
        <v>5.6640288924558542</v>
      </c>
      <c r="AM947" s="3">
        <f t="shared" si="116"/>
        <v>5.2259711075441464</v>
      </c>
      <c r="AN947" s="3">
        <f t="shared" si="117"/>
        <v>0.10299999999999999</v>
      </c>
      <c r="AO947" s="3">
        <f t="shared" si="118"/>
        <v>0.78849999999999987</v>
      </c>
      <c r="AP947" s="3">
        <f t="shared" si="119"/>
        <v>0.78849999999999987</v>
      </c>
    </row>
    <row r="948" spans="1:42" x14ac:dyDescent="0.25">
      <c r="A948" t="s">
        <v>23</v>
      </c>
      <c r="B948" t="s">
        <v>24</v>
      </c>
      <c r="C948">
        <v>1994</v>
      </c>
      <c r="D948" t="s">
        <v>977</v>
      </c>
      <c r="E948" t="s">
        <v>994</v>
      </c>
      <c r="F948" t="s">
        <v>27</v>
      </c>
      <c r="G948">
        <v>14</v>
      </c>
      <c r="H948">
        <v>532351.5</v>
      </c>
      <c r="I948">
        <v>6192820.7000000002</v>
      </c>
      <c r="J948">
        <v>122.61</v>
      </c>
      <c r="K948">
        <v>-25.56</v>
      </c>
      <c r="L948">
        <v>0.17199999999999999</v>
      </c>
      <c r="M948" t="s">
        <v>33</v>
      </c>
      <c r="N948">
        <v>-999</v>
      </c>
      <c r="O948">
        <v>13.97</v>
      </c>
      <c r="P948">
        <v>-999</v>
      </c>
      <c r="Q948">
        <v>-999</v>
      </c>
      <c r="R948">
        <v>-999</v>
      </c>
      <c r="S948">
        <v>-999</v>
      </c>
      <c r="T948">
        <v>-999</v>
      </c>
      <c r="U948">
        <v>-999</v>
      </c>
      <c r="V948" t="s">
        <v>29</v>
      </c>
      <c r="W948" s="1">
        <v>36138</v>
      </c>
      <c r="AH948">
        <v>947</v>
      </c>
      <c r="AI948">
        <f t="shared" si="112"/>
        <v>47.61</v>
      </c>
      <c r="AJ948">
        <f t="shared" si="113"/>
        <v>9.4400000000000013</v>
      </c>
      <c r="AK948" s="5">
        <f t="shared" si="114"/>
        <v>13.97</v>
      </c>
      <c r="AL948" s="3">
        <f t="shared" si="115"/>
        <v>5.6640288924558542</v>
      </c>
      <c r="AM948" s="3">
        <f t="shared" si="116"/>
        <v>8.3059711075441456</v>
      </c>
      <c r="AN948" s="3">
        <f t="shared" si="117"/>
        <v>0.17199999999999999</v>
      </c>
      <c r="AO948" s="3">
        <f t="shared" si="118"/>
        <v>0.78849999999999987</v>
      </c>
      <c r="AP948" s="3">
        <f t="shared" si="119"/>
        <v>0.78849999999999987</v>
      </c>
    </row>
    <row r="949" spans="1:42" x14ac:dyDescent="0.25">
      <c r="A949" t="s">
        <v>23</v>
      </c>
      <c r="B949" t="s">
        <v>24</v>
      </c>
      <c r="C949">
        <v>1994</v>
      </c>
      <c r="D949" t="s">
        <v>977</v>
      </c>
      <c r="E949" t="s">
        <v>995</v>
      </c>
      <c r="F949" t="s">
        <v>27</v>
      </c>
      <c r="G949">
        <v>14</v>
      </c>
      <c r="H949">
        <v>532350.5</v>
      </c>
      <c r="I949">
        <v>6192819.7000000002</v>
      </c>
      <c r="J949">
        <v>123.39</v>
      </c>
      <c r="K949">
        <v>-27.07</v>
      </c>
      <c r="L949">
        <v>0.115</v>
      </c>
      <c r="M949" t="s">
        <v>265</v>
      </c>
      <c r="N949">
        <v>-999</v>
      </c>
      <c r="O949">
        <v>11.71</v>
      </c>
      <c r="P949">
        <v>-999</v>
      </c>
      <c r="Q949">
        <v>-999</v>
      </c>
      <c r="R949">
        <v>-999</v>
      </c>
      <c r="S949">
        <v>-999</v>
      </c>
      <c r="T949">
        <v>-999</v>
      </c>
      <c r="U949">
        <v>-999</v>
      </c>
      <c r="V949" t="s">
        <v>29</v>
      </c>
      <c r="W949" s="1">
        <v>36138</v>
      </c>
      <c r="AH949">
        <v>948</v>
      </c>
      <c r="AI949">
        <f t="shared" si="112"/>
        <v>48.39</v>
      </c>
      <c r="AJ949">
        <f t="shared" si="113"/>
        <v>7.93</v>
      </c>
      <c r="AK949" s="5">
        <f t="shared" si="114"/>
        <v>11.71</v>
      </c>
      <c r="AL949" s="3">
        <f t="shared" si="115"/>
        <v>5.6640288924558542</v>
      </c>
      <c r="AM949" s="3">
        <f t="shared" si="116"/>
        <v>6.0459711075441467</v>
      </c>
      <c r="AN949" s="3">
        <f t="shared" si="117"/>
        <v>0.115</v>
      </c>
      <c r="AO949" s="3">
        <f t="shared" si="118"/>
        <v>0.78849999999999987</v>
      </c>
      <c r="AP949" s="3">
        <f t="shared" si="119"/>
        <v>0.78849999999999987</v>
      </c>
    </row>
    <row r="950" spans="1:42" x14ac:dyDescent="0.25">
      <c r="A950" t="s">
        <v>23</v>
      </c>
      <c r="B950" t="s">
        <v>24</v>
      </c>
      <c r="C950">
        <v>1994</v>
      </c>
      <c r="D950" t="s">
        <v>977</v>
      </c>
      <c r="E950" t="s">
        <v>996</v>
      </c>
      <c r="F950" t="s">
        <v>27</v>
      </c>
      <c r="G950">
        <v>14</v>
      </c>
      <c r="H950">
        <v>532346.5</v>
      </c>
      <c r="I950">
        <v>6192818.7000000002</v>
      </c>
      <c r="J950">
        <v>120.42</v>
      </c>
      <c r="K950">
        <v>-30.58</v>
      </c>
      <c r="L950">
        <v>0.125</v>
      </c>
      <c r="M950" t="s">
        <v>265</v>
      </c>
      <c r="N950">
        <v>-999</v>
      </c>
      <c r="O950">
        <v>12.3</v>
      </c>
      <c r="P950">
        <v>-999</v>
      </c>
      <c r="Q950">
        <v>-999</v>
      </c>
      <c r="R950">
        <v>-999</v>
      </c>
      <c r="S950">
        <v>-999</v>
      </c>
      <c r="T950">
        <v>-999</v>
      </c>
      <c r="U950">
        <v>-999</v>
      </c>
      <c r="V950" t="s">
        <v>29</v>
      </c>
      <c r="W950" s="1">
        <v>36138</v>
      </c>
      <c r="AH950">
        <v>949</v>
      </c>
      <c r="AI950">
        <f t="shared" si="112"/>
        <v>45.42</v>
      </c>
      <c r="AJ950">
        <f t="shared" si="113"/>
        <v>4.4200000000000017</v>
      </c>
      <c r="AK950" s="5">
        <f t="shared" si="114"/>
        <v>12.3</v>
      </c>
      <c r="AL950" s="3">
        <f t="shared" si="115"/>
        <v>5.6640288924558542</v>
      </c>
      <c r="AM950" s="3">
        <f t="shared" si="116"/>
        <v>6.6359711075441465</v>
      </c>
      <c r="AN950" s="3">
        <f t="shared" si="117"/>
        <v>0.125</v>
      </c>
      <c r="AO950" s="3">
        <f t="shared" si="118"/>
        <v>0.78849999999999987</v>
      </c>
      <c r="AP950" s="3">
        <f t="shared" si="119"/>
        <v>0.78849999999999987</v>
      </c>
    </row>
    <row r="951" spans="1:42" x14ac:dyDescent="0.25">
      <c r="A951" t="s">
        <v>23</v>
      </c>
      <c r="B951" t="s">
        <v>24</v>
      </c>
      <c r="C951">
        <v>1994</v>
      </c>
      <c r="D951" t="s">
        <v>977</v>
      </c>
      <c r="E951" t="s">
        <v>997</v>
      </c>
      <c r="F951" t="s">
        <v>27</v>
      </c>
      <c r="G951">
        <v>14</v>
      </c>
      <c r="H951">
        <v>532350.5</v>
      </c>
      <c r="I951">
        <v>6192817.7000000002</v>
      </c>
      <c r="J951">
        <v>124.94</v>
      </c>
      <c r="K951">
        <v>-28.36</v>
      </c>
      <c r="L951">
        <v>0.13200000000000001</v>
      </c>
      <c r="M951" t="s">
        <v>31</v>
      </c>
      <c r="N951">
        <v>-999</v>
      </c>
      <c r="O951">
        <v>12.67</v>
      </c>
      <c r="P951">
        <v>-999</v>
      </c>
      <c r="Q951">
        <v>-999</v>
      </c>
      <c r="R951">
        <v>-999</v>
      </c>
      <c r="S951">
        <v>-999</v>
      </c>
      <c r="T951">
        <v>-999</v>
      </c>
      <c r="U951">
        <v>-999</v>
      </c>
      <c r="V951" t="s">
        <v>29</v>
      </c>
      <c r="W951" s="1">
        <v>36138</v>
      </c>
      <c r="AH951">
        <v>950</v>
      </c>
      <c r="AI951">
        <f t="shared" si="112"/>
        <v>49.94</v>
      </c>
      <c r="AJ951">
        <f t="shared" si="113"/>
        <v>6.6400000000000006</v>
      </c>
      <c r="AK951" s="5">
        <f t="shared" si="114"/>
        <v>12.67</v>
      </c>
      <c r="AL951" s="3">
        <f t="shared" si="115"/>
        <v>5.6640288924558542</v>
      </c>
      <c r="AM951" s="3">
        <f t="shared" si="116"/>
        <v>7.0059711075441458</v>
      </c>
      <c r="AN951" s="3">
        <f t="shared" si="117"/>
        <v>0.13200000000000001</v>
      </c>
      <c r="AO951" s="3">
        <f t="shared" si="118"/>
        <v>0.78849999999999987</v>
      </c>
      <c r="AP951" s="3">
        <f t="shared" si="119"/>
        <v>0.78849999999999987</v>
      </c>
    </row>
    <row r="952" spans="1:42" x14ac:dyDescent="0.25">
      <c r="A952" t="s">
        <v>23</v>
      </c>
      <c r="B952" t="s">
        <v>24</v>
      </c>
      <c r="C952">
        <v>1994</v>
      </c>
      <c r="D952" t="s">
        <v>977</v>
      </c>
      <c r="E952" t="s">
        <v>998</v>
      </c>
      <c r="F952" t="s">
        <v>27</v>
      </c>
      <c r="G952">
        <v>14</v>
      </c>
      <c r="H952">
        <v>532351.5</v>
      </c>
      <c r="I952">
        <v>6192818.7000000002</v>
      </c>
      <c r="J952">
        <v>124.51</v>
      </c>
      <c r="K952">
        <v>-27.1</v>
      </c>
      <c r="L952">
        <v>0.13700000000000001</v>
      </c>
      <c r="M952" t="s">
        <v>33</v>
      </c>
      <c r="N952">
        <v>-999</v>
      </c>
      <c r="O952">
        <v>12.91</v>
      </c>
      <c r="P952">
        <v>-999</v>
      </c>
      <c r="Q952">
        <v>-999</v>
      </c>
      <c r="R952">
        <v>-999</v>
      </c>
      <c r="S952">
        <v>-999</v>
      </c>
      <c r="T952">
        <v>-999</v>
      </c>
      <c r="U952">
        <v>-999</v>
      </c>
      <c r="V952" t="s">
        <v>29</v>
      </c>
      <c r="W952" s="1">
        <v>36138</v>
      </c>
      <c r="AH952">
        <v>951</v>
      </c>
      <c r="AI952">
        <f t="shared" si="112"/>
        <v>49.510000000000005</v>
      </c>
      <c r="AJ952">
        <f t="shared" si="113"/>
        <v>7.8999999999999986</v>
      </c>
      <c r="AK952" s="5">
        <f t="shared" si="114"/>
        <v>12.91</v>
      </c>
      <c r="AL952" s="3">
        <f t="shared" si="115"/>
        <v>5.6640288924558542</v>
      </c>
      <c r="AM952" s="3">
        <f t="shared" si="116"/>
        <v>7.245971107544146</v>
      </c>
      <c r="AN952" s="3">
        <f t="shared" si="117"/>
        <v>0.13700000000000001</v>
      </c>
      <c r="AO952" s="3">
        <f t="shared" si="118"/>
        <v>0.78849999999999987</v>
      </c>
      <c r="AP952" s="3">
        <f t="shared" si="119"/>
        <v>0.78849999999999987</v>
      </c>
    </row>
    <row r="953" spans="1:42" x14ac:dyDescent="0.25">
      <c r="A953" t="s">
        <v>23</v>
      </c>
      <c r="B953" t="s">
        <v>24</v>
      </c>
      <c r="C953">
        <v>1994</v>
      </c>
      <c r="D953" t="s">
        <v>977</v>
      </c>
      <c r="E953" t="s">
        <v>999</v>
      </c>
      <c r="F953" t="s">
        <v>27</v>
      </c>
      <c r="G953">
        <v>14</v>
      </c>
      <c r="H953">
        <v>532350.5</v>
      </c>
      <c r="I953">
        <v>6192816.7000000002</v>
      </c>
      <c r="J953">
        <v>125.19</v>
      </c>
      <c r="K953">
        <v>-28.41</v>
      </c>
      <c r="L953">
        <v>0.126</v>
      </c>
      <c r="M953" t="s">
        <v>31</v>
      </c>
      <c r="N953">
        <v>-999</v>
      </c>
      <c r="O953">
        <v>12.36</v>
      </c>
      <c r="P953">
        <v>-999</v>
      </c>
      <c r="Q953">
        <v>-999</v>
      </c>
      <c r="R953">
        <v>-999</v>
      </c>
      <c r="S953">
        <v>-999</v>
      </c>
      <c r="T953">
        <v>-999</v>
      </c>
      <c r="U953">
        <v>-999</v>
      </c>
      <c r="V953" t="s">
        <v>29</v>
      </c>
      <c r="W953" s="1">
        <v>36138</v>
      </c>
      <c r="AH953">
        <v>952</v>
      </c>
      <c r="AI953">
        <f t="shared" si="112"/>
        <v>50.19</v>
      </c>
      <c r="AJ953">
        <f t="shared" si="113"/>
        <v>6.59</v>
      </c>
      <c r="AK953" s="5">
        <f t="shared" si="114"/>
        <v>12.36</v>
      </c>
      <c r="AL953" s="3">
        <f t="shared" si="115"/>
        <v>5.6640288924558542</v>
      </c>
      <c r="AM953" s="3">
        <f t="shared" si="116"/>
        <v>6.6959711075441453</v>
      </c>
      <c r="AN953" s="3">
        <f t="shared" si="117"/>
        <v>0.126</v>
      </c>
      <c r="AO953" s="3">
        <f t="shared" si="118"/>
        <v>0.78849999999999987</v>
      </c>
      <c r="AP953" s="3">
        <f t="shared" si="119"/>
        <v>0.78849999999999987</v>
      </c>
    </row>
    <row r="954" spans="1:42" x14ac:dyDescent="0.25">
      <c r="A954" t="s">
        <v>23</v>
      </c>
      <c r="B954" t="s">
        <v>24</v>
      </c>
      <c r="C954">
        <v>1994</v>
      </c>
      <c r="D954" t="s">
        <v>977</v>
      </c>
      <c r="E954" t="s">
        <v>1000</v>
      </c>
      <c r="F954" t="s">
        <v>27</v>
      </c>
      <c r="G954">
        <v>14</v>
      </c>
      <c r="H954">
        <v>532350.5</v>
      </c>
      <c r="I954">
        <v>6192816.7000000002</v>
      </c>
      <c r="J954">
        <v>124.74</v>
      </c>
      <c r="K954">
        <v>-28.93</v>
      </c>
      <c r="L954">
        <v>5.1999999999999998E-2</v>
      </c>
      <c r="M954" t="s">
        <v>31</v>
      </c>
      <c r="N954">
        <v>-999</v>
      </c>
      <c r="O954">
        <v>6.06</v>
      </c>
      <c r="P954">
        <v>-999</v>
      </c>
      <c r="Q954">
        <v>-999</v>
      </c>
      <c r="R954">
        <v>-999</v>
      </c>
      <c r="S954">
        <v>-999</v>
      </c>
      <c r="T954">
        <v>-999</v>
      </c>
      <c r="U954">
        <v>-999</v>
      </c>
      <c r="V954" t="s">
        <v>29</v>
      </c>
      <c r="W954" s="1">
        <v>36138</v>
      </c>
      <c r="AH954">
        <v>953</v>
      </c>
      <c r="AI954">
        <f t="shared" si="112"/>
        <v>49.739999999999995</v>
      </c>
      <c r="AJ954">
        <f t="shared" si="113"/>
        <v>6.07</v>
      </c>
      <c r="AK954" s="5">
        <f t="shared" si="114"/>
        <v>6.06</v>
      </c>
      <c r="AL954" s="3">
        <f t="shared" si="115"/>
        <v>5.6640288924558542</v>
      </c>
      <c r="AM954" s="3">
        <f t="shared" si="116"/>
        <v>0.39597110754414544</v>
      </c>
      <c r="AN954" s="3">
        <f t="shared" si="117"/>
        <v>5.1999999999999998E-2</v>
      </c>
      <c r="AO954" s="3">
        <f t="shared" si="118"/>
        <v>0.78849999999999987</v>
      </c>
      <c r="AP954" s="3">
        <f t="shared" si="119"/>
        <v>0.78849999999999987</v>
      </c>
    </row>
    <row r="955" spans="1:42" x14ac:dyDescent="0.25">
      <c r="A955" t="s">
        <v>23</v>
      </c>
      <c r="B955" t="s">
        <v>24</v>
      </c>
      <c r="C955">
        <v>1994</v>
      </c>
      <c r="D955" t="s">
        <v>977</v>
      </c>
      <c r="E955" t="s">
        <v>1001</v>
      </c>
      <c r="F955" t="s">
        <v>27</v>
      </c>
      <c r="G955">
        <v>14</v>
      </c>
      <c r="H955">
        <v>532350.5</v>
      </c>
      <c r="I955">
        <v>6192817.7000000002</v>
      </c>
      <c r="J955">
        <v>124.19</v>
      </c>
      <c r="K955">
        <v>-28.5</v>
      </c>
      <c r="L955">
        <v>7.4999999999999997E-2</v>
      </c>
      <c r="M955" t="s">
        <v>265</v>
      </c>
      <c r="N955">
        <v>-999</v>
      </c>
      <c r="O955">
        <v>8.51</v>
      </c>
      <c r="P955">
        <v>-999</v>
      </c>
      <c r="Q955">
        <v>-999</v>
      </c>
      <c r="R955">
        <v>-999</v>
      </c>
      <c r="S955">
        <v>-999</v>
      </c>
      <c r="T955">
        <v>-999</v>
      </c>
      <c r="U955">
        <v>-999</v>
      </c>
      <c r="V955" t="s">
        <v>29</v>
      </c>
      <c r="W955" s="1">
        <v>36138</v>
      </c>
      <c r="AH955">
        <v>954</v>
      </c>
      <c r="AI955">
        <f t="shared" si="112"/>
        <v>49.19</v>
      </c>
      <c r="AJ955">
        <f t="shared" si="113"/>
        <v>6.5</v>
      </c>
      <c r="AK955" s="5">
        <f t="shared" si="114"/>
        <v>8.51</v>
      </c>
      <c r="AL955" s="3">
        <f t="shared" si="115"/>
        <v>5.6640288924558542</v>
      </c>
      <c r="AM955" s="3">
        <f t="shared" si="116"/>
        <v>2.8459711075441456</v>
      </c>
      <c r="AN955" s="3">
        <f t="shared" si="117"/>
        <v>7.4999999999999997E-2</v>
      </c>
      <c r="AO955" s="3">
        <f t="shared" si="118"/>
        <v>0.78849999999999987</v>
      </c>
      <c r="AP955" s="3">
        <f t="shared" si="119"/>
        <v>0.78849999999999987</v>
      </c>
    </row>
    <row r="956" spans="1:42" x14ac:dyDescent="0.25">
      <c r="A956" t="s">
        <v>23</v>
      </c>
      <c r="B956" t="s">
        <v>24</v>
      </c>
      <c r="C956">
        <v>1994</v>
      </c>
      <c r="D956" t="s">
        <v>977</v>
      </c>
      <c r="E956" t="s">
        <v>1002</v>
      </c>
      <c r="F956" t="s">
        <v>27</v>
      </c>
      <c r="G956">
        <v>14</v>
      </c>
      <c r="H956">
        <v>532350.5</v>
      </c>
      <c r="I956">
        <v>6192818.7000000002</v>
      </c>
      <c r="J956">
        <v>123.63</v>
      </c>
      <c r="K956">
        <v>-27.12</v>
      </c>
      <c r="L956">
        <v>0.14499999999999999</v>
      </c>
      <c r="M956" t="s">
        <v>31</v>
      </c>
      <c r="N956">
        <v>-999</v>
      </c>
      <c r="O956">
        <v>13.24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 t="s">
        <v>29</v>
      </c>
      <c r="W956" s="1">
        <v>36138</v>
      </c>
      <c r="AH956">
        <v>955</v>
      </c>
      <c r="AI956">
        <f t="shared" si="112"/>
        <v>48.629999999999995</v>
      </c>
      <c r="AJ956">
        <f t="shared" si="113"/>
        <v>7.879999999999999</v>
      </c>
      <c r="AK956" s="5">
        <f t="shared" si="114"/>
        <v>13.24</v>
      </c>
      <c r="AL956" s="3">
        <f t="shared" si="115"/>
        <v>5.6640288924558542</v>
      </c>
      <c r="AM956" s="3">
        <f t="shared" si="116"/>
        <v>7.575971107544146</v>
      </c>
      <c r="AN956" s="3">
        <f t="shared" si="117"/>
        <v>0.14499999999999999</v>
      </c>
      <c r="AO956" s="3">
        <f t="shared" si="118"/>
        <v>0.78849999999999987</v>
      </c>
      <c r="AP956" s="3">
        <f t="shared" si="119"/>
        <v>0.78849999999999987</v>
      </c>
    </row>
    <row r="957" spans="1:42" x14ac:dyDescent="0.25">
      <c r="A957" t="s">
        <v>23</v>
      </c>
      <c r="B957" t="s">
        <v>24</v>
      </c>
      <c r="C957">
        <v>1994</v>
      </c>
      <c r="D957" t="s">
        <v>977</v>
      </c>
      <c r="E957" t="s">
        <v>1003</v>
      </c>
      <c r="F957" t="s">
        <v>27</v>
      </c>
      <c r="G957">
        <v>14</v>
      </c>
      <c r="H957">
        <v>532349.5</v>
      </c>
      <c r="I957">
        <v>6192820.7000000002</v>
      </c>
      <c r="J957">
        <v>121.09</v>
      </c>
      <c r="K957">
        <v>-26.85</v>
      </c>
      <c r="L957">
        <v>0.17</v>
      </c>
      <c r="M957" t="s">
        <v>31</v>
      </c>
      <c r="N957">
        <v>-999</v>
      </c>
      <c r="O957">
        <v>13.94</v>
      </c>
      <c r="P957">
        <v>-999</v>
      </c>
      <c r="Q957">
        <v>-999</v>
      </c>
      <c r="R957">
        <v>-999</v>
      </c>
      <c r="S957">
        <v>-999</v>
      </c>
      <c r="T957">
        <v>-999</v>
      </c>
      <c r="U957">
        <v>-999</v>
      </c>
      <c r="V957" t="s">
        <v>29</v>
      </c>
      <c r="W957" s="1">
        <v>36138</v>
      </c>
      <c r="AH957">
        <v>956</v>
      </c>
      <c r="AI957">
        <f t="shared" si="112"/>
        <v>46.09</v>
      </c>
      <c r="AJ957">
        <f t="shared" si="113"/>
        <v>8.1499999999999986</v>
      </c>
      <c r="AK957" s="5">
        <f t="shared" si="114"/>
        <v>13.94</v>
      </c>
      <c r="AL957" s="3">
        <f t="shared" si="115"/>
        <v>5.6640288924558542</v>
      </c>
      <c r="AM957" s="3">
        <f t="shared" si="116"/>
        <v>8.2759711075441444</v>
      </c>
      <c r="AN957" s="3">
        <f t="shared" si="117"/>
        <v>0.17</v>
      </c>
      <c r="AO957" s="3">
        <f t="shared" si="118"/>
        <v>0.78849999999999987</v>
      </c>
      <c r="AP957" s="3">
        <f t="shared" si="119"/>
        <v>0.78849999999999987</v>
      </c>
    </row>
    <row r="958" spans="1:42" x14ac:dyDescent="0.25">
      <c r="A958" t="s">
        <v>23</v>
      </c>
      <c r="B958" t="s">
        <v>24</v>
      </c>
      <c r="C958">
        <v>1994</v>
      </c>
      <c r="D958" t="s">
        <v>977</v>
      </c>
      <c r="E958" t="s">
        <v>1004</v>
      </c>
      <c r="F958" t="s">
        <v>27</v>
      </c>
      <c r="G958">
        <v>14</v>
      </c>
      <c r="H958">
        <v>532348.5</v>
      </c>
      <c r="I958">
        <v>6192819.7000000002</v>
      </c>
      <c r="J958">
        <v>121.63</v>
      </c>
      <c r="K958">
        <v>-27.78</v>
      </c>
      <c r="L958">
        <v>6.5000000000000002E-2</v>
      </c>
      <c r="M958" t="s">
        <v>28</v>
      </c>
      <c r="N958">
        <v>-999</v>
      </c>
      <c r="O958">
        <v>7.5</v>
      </c>
      <c r="P958">
        <v>-999</v>
      </c>
      <c r="Q958">
        <v>-999</v>
      </c>
      <c r="R958">
        <v>-999</v>
      </c>
      <c r="S958">
        <v>-999</v>
      </c>
      <c r="T958">
        <v>-999</v>
      </c>
      <c r="U958">
        <v>-999</v>
      </c>
      <c r="V958" t="s">
        <v>29</v>
      </c>
      <c r="W958" s="1">
        <v>36138</v>
      </c>
      <c r="AH958">
        <v>957</v>
      </c>
      <c r="AI958">
        <f t="shared" si="112"/>
        <v>46.629999999999995</v>
      </c>
      <c r="AJ958">
        <f t="shared" si="113"/>
        <v>7.2199999999999989</v>
      </c>
      <c r="AK958" s="5">
        <f t="shared" si="114"/>
        <v>7.5</v>
      </c>
      <c r="AL958" s="3">
        <f t="shared" si="115"/>
        <v>5.6640288924558542</v>
      </c>
      <c r="AM958" s="3">
        <f t="shared" si="116"/>
        <v>1.8359711075441458</v>
      </c>
      <c r="AN958" s="3">
        <f t="shared" si="117"/>
        <v>6.5000000000000002E-2</v>
      </c>
      <c r="AO958" s="3">
        <f t="shared" si="118"/>
        <v>0.78849999999999987</v>
      </c>
      <c r="AP958" s="3">
        <f t="shared" si="119"/>
        <v>0.78849999999999987</v>
      </c>
    </row>
    <row r="959" spans="1:42" x14ac:dyDescent="0.25">
      <c r="A959" t="s">
        <v>23</v>
      </c>
      <c r="B959" t="s">
        <v>24</v>
      </c>
      <c r="C959">
        <v>1994</v>
      </c>
      <c r="D959" t="s">
        <v>977</v>
      </c>
      <c r="E959" t="s">
        <v>1005</v>
      </c>
      <c r="F959" t="s">
        <v>27</v>
      </c>
      <c r="G959">
        <v>14</v>
      </c>
      <c r="H959">
        <v>532348.5</v>
      </c>
      <c r="I959">
        <v>6192820.7000000002</v>
      </c>
      <c r="J959">
        <v>121.2</v>
      </c>
      <c r="K959">
        <v>-27.8</v>
      </c>
      <c r="L959">
        <v>0.1</v>
      </c>
      <c r="M959" t="s">
        <v>265</v>
      </c>
      <c r="N959">
        <v>-999</v>
      </c>
      <c r="O959">
        <v>10.67</v>
      </c>
      <c r="P959">
        <v>-999</v>
      </c>
      <c r="Q959">
        <v>-999</v>
      </c>
      <c r="R959">
        <v>-999</v>
      </c>
      <c r="S959">
        <v>-999</v>
      </c>
      <c r="T959">
        <v>-999</v>
      </c>
      <c r="U959">
        <v>-999</v>
      </c>
      <c r="V959" t="s">
        <v>29</v>
      </c>
      <c r="W959" s="1">
        <v>36138</v>
      </c>
      <c r="AH959">
        <v>958</v>
      </c>
      <c r="AI959">
        <f t="shared" si="112"/>
        <v>46.2</v>
      </c>
      <c r="AJ959">
        <f t="shared" si="113"/>
        <v>7.1999999999999993</v>
      </c>
      <c r="AK959" s="5">
        <f t="shared" si="114"/>
        <v>10.67</v>
      </c>
      <c r="AL959" s="3">
        <f t="shared" si="115"/>
        <v>5.6640288924558542</v>
      </c>
      <c r="AM959" s="3">
        <f t="shared" si="116"/>
        <v>5.0059711075441458</v>
      </c>
      <c r="AN959" s="3">
        <f t="shared" si="117"/>
        <v>0.1</v>
      </c>
      <c r="AO959" s="3">
        <f t="shared" si="118"/>
        <v>0.78849999999999987</v>
      </c>
      <c r="AP959" s="3">
        <f t="shared" si="119"/>
        <v>0.78849999999999987</v>
      </c>
    </row>
    <row r="960" spans="1:42" x14ac:dyDescent="0.25">
      <c r="A960" t="s">
        <v>23</v>
      </c>
      <c r="B960" t="s">
        <v>24</v>
      </c>
      <c r="C960">
        <v>1994</v>
      </c>
      <c r="D960" t="s">
        <v>977</v>
      </c>
      <c r="E960" t="s">
        <v>1006</v>
      </c>
      <c r="F960" t="s">
        <v>27</v>
      </c>
      <c r="G960">
        <v>14</v>
      </c>
      <c r="H960">
        <v>532347.5</v>
      </c>
      <c r="I960">
        <v>6192819.7000000002</v>
      </c>
      <c r="J960">
        <v>120.75</v>
      </c>
      <c r="K960">
        <v>-28.46</v>
      </c>
      <c r="L960">
        <v>5.5E-2</v>
      </c>
      <c r="M960" t="s">
        <v>28</v>
      </c>
      <c r="N960">
        <v>-999</v>
      </c>
      <c r="O960">
        <v>6.41</v>
      </c>
      <c r="P960">
        <v>-999</v>
      </c>
      <c r="Q960">
        <v>-999</v>
      </c>
      <c r="R960">
        <v>-999</v>
      </c>
      <c r="S960">
        <v>-999</v>
      </c>
      <c r="T960">
        <v>-999</v>
      </c>
      <c r="U960">
        <v>-999</v>
      </c>
      <c r="V960" t="s">
        <v>29</v>
      </c>
      <c r="W960" s="1">
        <v>36138</v>
      </c>
      <c r="AH960">
        <v>959</v>
      </c>
      <c r="AI960">
        <f t="shared" si="112"/>
        <v>45.75</v>
      </c>
      <c r="AJ960">
        <f t="shared" si="113"/>
        <v>6.5399999999999991</v>
      </c>
      <c r="AK960" s="5">
        <f t="shared" si="114"/>
        <v>6.41</v>
      </c>
      <c r="AL960" s="3">
        <f t="shared" si="115"/>
        <v>5.6640288924558542</v>
      </c>
      <c r="AM960" s="3">
        <f t="shared" si="116"/>
        <v>0.74597110754414597</v>
      </c>
      <c r="AN960" s="3">
        <f t="shared" si="117"/>
        <v>5.5E-2</v>
      </c>
      <c r="AO960" s="3">
        <f t="shared" si="118"/>
        <v>0.78849999999999987</v>
      </c>
      <c r="AP960" s="3">
        <f t="shared" si="119"/>
        <v>0.78849999999999987</v>
      </c>
    </row>
    <row r="961" spans="1:42" x14ac:dyDescent="0.25">
      <c r="A961" t="s">
        <v>23</v>
      </c>
      <c r="B961" t="s">
        <v>24</v>
      </c>
      <c r="C961">
        <v>1994</v>
      </c>
      <c r="D961" t="s">
        <v>977</v>
      </c>
      <c r="E961" t="s">
        <v>1007</v>
      </c>
      <c r="F961" t="s">
        <v>27</v>
      </c>
      <c r="G961">
        <v>14</v>
      </c>
      <c r="H961">
        <v>532346.5</v>
      </c>
      <c r="I961">
        <v>6192819.7000000002</v>
      </c>
      <c r="J961">
        <v>120.17</v>
      </c>
      <c r="K961">
        <v>-29.36</v>
      </c>
      <c r="L961">
        <v>0.13500000000000001</v>
      </c>
      <c r="M961" t="s">
        <v>31</v>
      </c>
      <c r="N961">
        <v>-999</v>
      </c>
      <c r="O961">
        <v>12.81</v>
      </c>
      <c r="P961">
        <v>-999</v>
      </c>
      <c r="Q961">
        <v>-999</v>
      </c>
      <c r="R961">
        <v>-999</v>
      </c>
      <c r="S961">
        <v>-999</v>
      </c>
      <c r="T961">
        <v>-999</v>
      </c>
      <c r="U961">
        <v>-999</v>
      </c>
      <c r="V961" t="s">
        <v>29</v>
      </c>
      <c r="W961" s="1">
        <v>36138</v>
      </c>
      <c r="AH961">
        <v>960</v>
      </c>
      <c r="AI961">
        <f t="shared" si="112"/>
        <v>45.17</v>
      </c>
      <c r="AJ961">
        <f t="shared" si="113"/>
        <v>5.6400000000000006</v>
      </c>
      <c r="AK961" s="5">
        <f t="shared" si="114"/>
        <v>12.81</v>
      </c>
      <c r="AL961" s="3">
        <f t="shared" si="115"/>
        <v>5.6640288924558542</v>
      </c>
      <c r="AM961" s="3">
        <f t="shared" si="116"/>
        <v>7.1459711075441463</v>
      </c>
      <c r="AN961" s="3">
        <f t="shared" si="117"/>
        <v>0.13500000000000001</v>
      </c>
      <c r="AO961" s="3">
        <f t="shared" si="118"/>
        <v>0.78849999999999987</v>
      </c>
      <c r="AP961" s="3">
        <f t="shared" si="119"/>
        <v>0.78849999999999987</v>
      </c>
    </row>
    <row r="962" spans="1:42" x14ac:dyDescent="0.25">
      <c r="A962" t="s">
        <v>23</v>
      </c>
      <c r="B962" t="s">
        <v>24</v>
      </c>
      <c r="C962">
        <v>1994</v>
      </c>
      <c r="D962" t="s">
        <v>977</v>
      </c>
      <c r="E962" t="s">
        <v>1008</v>
      </c>
      <c r="F962" t="s">
        <v>27</v>
      </c>
      <c r="G962">
        <v>14</v>
      </c>
      <c r="H962">
        <v>532347.5</v>
      </c>
      <c r="I962">
        <v>6192819.7000000002</v>
      </c>
      <c r="J962">
        <v>121.38</v>
      </c>
      <c r="K962">
        <v>-28.97</v>
      </c>
      <c r="L962">
        <v>0.155</v>
      </c>
      <c r="M962" t="s">
        <v>33</v>
      </c>
      <c r="N962">
        <v>-999</v>
      </c>
      <c r="O962">
        <v>13.58</v>
      </c>
      <c r="P962">
        <v>-999</v>
      </c>
      <c r="Q962">
        <v>-999</v>
      </c>
      <c r="R962">
        <v>-999</v>
      </c>
      <c r="S962">
        <v>-999</v>
      </c>
      <c r="T962">
        <v>-999</v>
      </c>
      <c r="U962">
        <v>-999</v>
      </c>
      <c r="V962" t="s">
        <v>29</v>
      </c>
      <c r="W962" s="1">
        <v>36138</v>
      </c>
      <c r="AH962">
        <v>961</v>
      </c>
      <c r="AI962">
        <f t="shared" si="112"/>
        <v>46.379999999999995</v>
      </c>
      <c r="AJ962">
        <f t="shared" si="113"/>
        <v>6.0300000000000011</v>
      </c>
      <c r="AK962" s="5">
        <f t="shared" si="114"/>
        <v>13.58</v>
      </c>
      <c r="AL962" s="3">
        <f t="shared" si="115"/>
        <v>5.6640288924558542</v>
      </c>
      <c r="AM962" s="3">
        <f t="shared" si="116"/>
        <v>7.9159711075441459</v>
      </c>
      <c r="AN962" s="3">
        <f t="shared" si="117"/>
        <v>0.155</v>
      </c>
      <c r="AO962" s="3">
        <f t="shared" si="118"/>
        <v>0.78849999999999987</v>
      </c>
      <c r="AP962" s="3">
        <f t="shared" si="119"/>
        <v>0.78849999999999987</v>
      </c>
    </row>
    <row r="963" spans="1:42" x14ac:dyDescent="0.25">
      <c r="A963" t="s">
        <v>23</v>
      </c>
      <c r="B963" t="s">
        <v>24</v>
      </c>
      <c r="C963">
        <v>1994</v>
      </c>
      <c r="D963" t="s">
        <v>977</v>
      </c>
      <c r="E963" t="s">
        <v>1009</v>
      </c>
      <c r="F963" t="s">
        <v>27</v>
      </c>
      <c r="G963">
        <v>14</v>
      </c>
      <c r="H963">
        <v>532348.5</v>
      </c>
      <c r="I963">
        <v>6192816.7000000002</v>
      </c>
      <c r="J963">
        <v>123.67</v>
      </c>
      <c r="K963">
        <v>-29.77</v>
      </c>
      <c r="L963">
        <v>8.6999999999999994E-2</v>
      </c>
      <c r="M963" t="s">
        <v>265</v>
      </c>
      <c r="N963">
        <v>-999</v>
      </c>
      <c r="O963">
        <v>9.61</v>
      </c>
      <c r="P963">
        <v>-999</v>
      </c>
      <c r="Q963">
        <v>-999</v>
      </c>
      <c r="R963">
        <v>-999</v>
      </c>
      <c r="S963">
        <v>-999</v>
      </c>
      <c r="T963">
        <v>-999</v>
      </c>
      <c r="U963">
        <v>-999</v>
      </c>
      <c r="V963" t="s">
        <v>29</v>
      </c>
      <c r="W963" s="1">
        <v>36138</v>
      </c>
      <c r="AH963">
        <v>962</v>
      </c>
      <c r="AI963">
        <f t="shared" ref="AI963:AI1026" si="120">J963-80+5</f>
        <v>48.67</v>
      </c>
      <c r="AJ963">
        <f t="shared" ref="AJ963:AJ1026" si="121">K963+30+5</f>
        <v>5.23</v>
      </c>
      <c r="AK963" s="5">
        <f t="shared" ref="AK963:AK1026" si="122">IF(N963&gt;-999,N963,O963)</f>
        <v>9.61</v>
      </c>
      <c r="AL963" s="3">
        <f t="shared" ref="AL963:AL1026" si="123">IF(Q963&gt;-999,IF(AK963-Q963&gt;0,AK963-Q963,$AQ$2),$AQ$2)</f>
        <v>5.6640288924558542</v>
      </c>
      <c r="AM963" s="3">
        <f t="shared" ref="AM963:AM1026" si="124">IF(AK963-AL963&gt;0,AK963-AL963,AK963)</f>
        <v>3.9459711075441453</v>
      </c>
      <c r="AN963" s="3">
        <f t="shared" ref="AN963:AN1026" si="125">L963</f>
        <v>8.6999999999999994E-2</v>
      </c>
      <c r="AO963" s="3">
        <f t="shared" ref="AO963:AO1026" si="126">IF(R963&gt;-999,(COS(RADIANS(45))*(S963+T963+U963+R963))/4,$AR$2)</f>
        <v>0.78849999999999987</v>
      </c>
      <c r="AP963" s="3">
        <f t="shared" ref="AP963:AP1026" si="127">IF(R963&gt;-999,(COS(RADIANS(45))*(S963+T963+U963+R963))/4,$AR$2)</f>
        <v>0.78849999999999987</v>
      </c>
    </row>
    <row r="964" spans="1:42" x14ac:dyDescent="0.25">
      <c r="A964" t="s">
        <v>23</v>
      </c>
      <c r="B964" t="s">
        <v>24</v>
      </c>
      <c r="C964">
        <v>1994</v>
      </c>
      <c r="D964" t="s">
        <v>977</v>
      </c>
      <c r="E964" t="s">
        <v>1010</v>
      </c>
      <c r="F964" t="s">
        <v>27</v>
      </c>
      <c r="G964">
        <v>14</v>
      </c>
      <c r="H964">
        <v>532349.5</v>
      </c>
      <c r="I964">
        <v>6192816.7000000002</v>
      </c>
      <c r="J964">
        <v>124.18</v>
      </c>
      <c r="K964">
        <v>-29.61</v>
      </c>
      <c r="L964">
        <v>9.0999999999999998E-2</v>
      </c>
      <c r="M964" t="s">
        <v>31</v>
      </c>
      <c r="N964">
        <v>-999</v>
      </c>
      <c r="O964">
        <v>9.9499999999999993</v>
      </c>
      <c r="P964">
        <v>-999</v>
      </c>
      <c r="Q964">
        <v>-999</v>
      </c>
      <c r="R964">
        <v>-999</v>
      </c>
      <c r="S964">
        <v>-999</v>
      </c>
      <c r="T964">
        <v>-999</v>
      </c>
      <c r="U964">
        <v>-999</v>
      </c>
      <c r="V964" t="s">
        <v>29</v>
      </c>
      <c r="W964" s="1">
        <v>36138</v>
      </c>
      <c r="AH964">
        <v>963</v>
      </c>
      <c r="AI964">
        <f t="shared" si="120"/>
        <v>49.180000000000007</v>
      </c>
      <c r="AJ964">
        <f t="shared" si="121"/>
        <v>5.3900000000000006</v>
      </c>
      <c r="AK964" s="5">
        <f t="shared" si="122"/>
        <v>9.9499999999999993</v>
      </c>
      <c r="AL964" s="3">
        <f t="shared" si="123"/>
        <v>5.6640288924558542</v>
      </c>
      <c r="AM964" s="3">
        <f t="shared" si="124"/>
        <v>4.2859711075441451</v>
      </c>
      <c r="AN964" s="3">
        <f t="shared" si="125"/>
        <v>9.0999999999999998E-2</v>
      </c>
      <c r="AO964" s="3">
        <f t="shared" si="126"/>
        <v>0.78849999999999987</v>
      </c>
      <c r="AP964" s="3">
        <f t="shared" si="127"/>
        <v>0.78849999999999987</v>
      </c>
    </row>
    <row r="965" spans="1:42" x14ac:dyDescent="0.25">
      <c r="A965" t="s">
        <v>23</v>
      </c>
      <c r="B965" t="s">
        <v>24</v>
      </c>
      <c r="C965">
        <v>1994</v>
      </c>
      <c r="D965" t="s">
        <v>977</v>
      </c>
      <c r="E965" t="s">
        <v>1011</v>
      </c>
      <c r="F965" t="s">
        <v>27</v>
      </c>
      <c r="G965">
        <v>14</v>
      </c>
      <c r="H965">
        <v>532349.5</v>
      </c>
      <c r="I965">
        <v>6192815.7000000002</v>
      </c>
      <c r="J965">
        <v>125.02</v>
      </c>
      <c r="K965">
        <v>-29.91</v>
      </c>
      <c r="L965">
        <v>0.11</v>
      </c>
      <c r="M965" t="s">
        <v>33</v>
      </c>
      <c r="N965">
        <v>-999</v>
      </c>
      <c r="O965">
        <v>11.38</v>
      </c>
      <c r="P965">
        <v>-999</v>
      </c>
      <c r="Q965">
        <v>-999</v>
      </c>
      <c r="R965">
        <v>-999</v>
      </c>
      <c r="S965">
        <v>-999</v>
      </c>
      <c r="T965">
        <v>-999</v>
      </c>
      <c r="U965">
        <v>-999</v>
      </c>
      <c r="V965" t="s">
        <v>29</v>
      </c>
      <c r="W965" s="1">
        <v>36138</v>
      </c>
      <c r="AH965">
        <v>964</v>
      </c>
      <c r="AI965">
        <f t="shared" si="120"/>
        <v>50.019999999999996</v>
      </c>
      <c r="AJ965">
        <f t="shared" si="121"/>
        <v>5.09</v>
      </c>
      <c r="AK965" s="5">
        <f t="shared" si="122"/>
        <v>11.38</v>
      </c>
      <c r="AL965" s="3">
        <f t="shared" si="123"/>
        <v>5.6640288924558542</v>
      </c>
      <c r="AM965" s="3">
        <f t="shared" si="124"/>
        <v>5.7159711075441466</v>
      </c>
      <c r="AN965" s="3">
        <f t="shared" si="125"/>
        <v>0.11</v>
      </c>
      <c r="AO965" s="3">
        <f t="shared" si="126"/>
        <v>0.78849999999999987</v>
      </c>
      <c r="AP965" s="3">
        <f t="shared" si="127"/>
        <v>0.78849999999999987</v>
      </c>
    </row>
    <row r="966" spans="1:42" x14ac:dyDescent="0.25">
      <c r="A966" t="s">
        <v>23</v>
      </c>
      <c r="B966" t="s">
        <v>24</v>
      </c>
      <c r="C966">
        <v>1994</v>
      </c>
      <c r="D966" t="s">
        <v>977</v>
      </c>
      <c r="E966" t="s">
        <v>1012</v>
      </c>
      <c r="F966" t="s">
        <v>27</v>
      </c>
      <c r="G966">
        <v>14</v>
      </c>
      <c r="H966">
        <v>532349.5</v>
      </c>
      <c r="I966">
        <v>6192815.7000000002</v>
      </c>
      <c r="J966">
        <v>125.29</v>
      </c>
      <c r="K966">
        <v>-30.4</v>
      </c>
      <c r="L966">
        <v>0.13600000000000001</v>
      </c>
      <c r="M966" t="s">
        <v>31</v>
      </c>
      <c r="N966">
        <v>-999</v>
      </c>
      <c r="O966">
        <v>12.86</v>
      </c>
      <c r="P966">
        <v>-999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 t="s">
        <v>29</v>
      </c>
      <c r="W966" s="1">
        <v>36138</v>
      </c>
      <c r="AH966">
        <v>965</v>
      </c>
      <c r="AI966">
        <f t="shared" si="120"/>
        <v>50.290000000000006</v>
      </c>
      <c r="AJ966">
        <f t="shared" si="121"/>
        <v>4.6000000000000014</v>
      </c>
      <c r="AK966" s="5">
        <f t="shared" si="122"/>
        <v>12.86</v>
      </c>
      <c r="AL966" s="3">
        <f t="shared" si="123"/>
        <v>5.6640288924558542</v>
      </c>
      <c r="AM966" s="3">
        <f t="shared" si="124"/>
        <v>7.1959711075441453</v>
      </c>
      <c r="AN966" s="3">
        <f t="shared" si="125"/>
        <v>0.13600000000000001</v>
      </c>
      <c r="AO966" s="3">
        <f t="shared" si="126"/>
        <v>0.78849999999999987</v>
      </c>
      <c r="AP966" s="3">
        <f t="shared" si="127"/>
        <v>0.78849999999999987</v>
      </c>
    </row>
    <row r="967" spans="1:42" x14ac:dyDescent="0.25">
      <c r="A967" t="s">
        <v>23</v>
      </c>
      <c r="B967" t="s">
        <v>24</v>
      </c>
      <c r="C967">
        <v>1994</v>
      </c>
      <c r="D967" t="s">
        <v>977</v>
      </c>
      <c r="E967" t="s">
        <v>1013</v>
      </c>
      <c r="F967" t="s">
        <v>27</v>
      </c>
      <c r="G967">
        <v>14</v>
      </c>
      <c r="H967">
        <v>532349.5</v>
      </c>
      <c r="I967">
        <v>6192815.7000000002</v>
      </c>
      <c r="J967">
        <v>125.36</v>
      </c>
      <c r="K967">
        <v>-30.81</v>
      </c>
      <c r="L967">
        <v>0.11</v>
      </c>
      <c r="M967" t="s">
        <v>33</v>
      </c>
      <c r="N967">
        <v>-999</v>
      </c>
      <c r="O967">
        <v>11.38</v>
      </c>
      <c r="P967">
        <v>-999</v>
      </c>
      <c r="Q967">
        <v>-999</v>
      </c>
      <c r="R967">
        <v>-999</v>
      </c>
      <c r="S967">
        <v>-999</v>
      </c>
      <c r="T967">
        <v>-999</v>
      </c>
      <c r="U967">
        <v>-999</v>
      </c>
      <c r="V967" t="s">
        <v>29</v>
      </c>
      <c r="W967" s="1">
        <v>36138</v>
      </c>
      <c r="AH967">
        <v>966</v>
      </c>
      <c r="AI967">
        <f t="shared" si="120"/>
        <v>50.36</v>
      </c>
      <c r="AJ967">
        <f t="shared" si="121"/>
        <v>4.1900000000000013</v>
      </c>
      <c r="AK967" s="5">
        <f t="shared" si="122"/>
        <v>11.38</v>
      </c>
      <c r="AL967" s="3">
        <f t="shared" si="123"/>
        <v>5.6640288924558542</v>
      </c>
      <c r="AM967" s="3">
        <f t="shared" si="124"/>
        <v>5.7159711075441466</v>
      </c>
      <c r="AN967" s="3">
        <f t="shared" si="125"/>
        <v>0.11</v>
      </c>
      <c r="AO967" s="3">
        <f t="shared" si="126"/>
        <v>0.78849999999999987</v>
      </c>
      <c r="AP967" s="3">
        <f t="shared" si="127"/>
        <v>0.78849999999999987</v>
      </c>
    </row>
    <row r="968" spans="1:42" x14ac:dyDescent="0.25">
      <c r="A968" t="s">
        <v>23</v>
      </c>
      <c r="B968" t="s">
        <v>24</v>
      </c>
      <c r="C968">
        <v>1994</v>
      </c>
      <c r="D968" t="s">
        <v>977</v>
      </c>
      <c r="E968" t="s">
        <v>1014</v>
      </c>
      <c r="F968" t="s">
        <v>27</v>
      </c>
      <c r="G968">
        <v>14</v>
      </c>
      <c r="H968">
        <v>532355.5</v>
      </c>
      <c r="I968">
        <v>6192815.7000000002</v>
      </c>
      <c r="J968">
        <v>129.43</v>
      </c>
      <c r="K968">
        <v>-25.98</v>
      </c>
      <c r="L968">
        <v>0.125</v>
      </c>
      <c r="M968" t="s">
        <v>265</v>
      </c>
      <c r="N968">
        <v>-999</v>
      </c>
      <c r="O968">
        <v>12.3</v>
      </c>
      <c r="P968">
        <v>-999</v>
      </c>
      <c r="Q968">
        <v>-999</v>
      </c>
      <c r="R968">
        <v>-999</v>
      </c>
      <c r="S968">
        <v>-999</v>
      </c>
      <c r="T968">
        <v>-999</v>
      </c>
      <c r="U968">
        <v>-999</v>
      </c>
      <c r="V968" t="s">
        <v>29</v>
      </c>
      <c r="W968" s="1">
        <v>36138</v>
      </c>
      <c r="AH968">
        <v>967</v>
      </c>
      <c r="AI968">
        <f t="shared" si="120"/>
        <v>54.430000000000007</v>
      </c>
      <c r="AJ968">
        <f t="shared" si="121"/>
        <v>9.02</v>
      </c>
      <c r="AK968" s="5">
        <f t="shared" si="122"/>
        <v>12.3</v>
      </c>
      <c r="AL968" s="3">
        <f t="shared" si="123"/>
        <v>5.6640288924558542</v>
      </c>
      <c r="AM968" s="3">
        <f t="shared" si="124"/>
        <v>6.6359711075441465</v>
      </c>
      <c r="AN968" s="3">
        <f t="shared" si="125"/>
        <v>0.125</v>
      </c>
      <c r="AO968" s="3">
        <f t="shared" si="126"/>
        <v>0.78849999999999987</v>
      </c>
      <c r="AP968" s="3">
        <f t="shared" si="127"/>
        <v>0.78849999999999987</v>
      </c>
    </row>
    <row r="969" spans="1:42" x14ac:dyDescent="0.25">
      <c r="A969" t="s">
        <v>23</v>
      </c>
      <c r="B969" t="s">
        <v>24</v>
      </c>
      <c r="C969">
        <v>1994</v>
      </c>
      <c r="D969" t="s">
        <v>977</v>
      </c>
      <c r="E969" t="s">
        <v>1015</v>
      </c>
      <c r="F969" t="s">
        <v>27</v>
      </c>
      <c r="G969">
        <v>14</v>
      </c>
      <c r="H969">
        <v>532354.5</v>
      </c>
      <c r="I969">
        <v>6192814.7000000002</v>
      </c>
      <c r="J969">
        <v>129.22</v>
      </c>
      <c r="K969">
        <v>-27.05</v>
      </c>
      <c r="L969">
        <v>3.7999999999999999E-2</v>
      </c>
      <c r="M969" t="s">
        <v>28</v>
      </c>
      <c r="N969">
        <v>-999</v>
      </c>
      <c r="O969">
        <v>4.3600000000000003</v>
      </c>
      <c r="P969">
        <v>-999</v>
      </c>
      <c r="Q969">
        <v>-999</v>
      </c>
      <c r="R969">
        <v>-999</v>
      </c>
      <c r="S969">
        <v>-999</v>
      </c>
      <c r="T969">
        <v>-999</v>
      </c>
      <c r="U969">
        <v>-999</v>
      </c>
      <c r="V969" t="s">
        <v>29</v>
      </c>
      <c r="W969" s="1">
        <v>36138</v>
      </c>
      <c r="AH969">
        <v>968</v>
      </c>
      <c r="AI969">
        <f t="shared" si="120"/>
        <v>54.22</v>
      </c>
      <c r="AJ969">
        <f t="shared" si="121"/>
        <v>7.9499999999999993</v>
      </c>
      <c r="AK969" s="5">
        <f t="shared" si="122"/>
        <v>4.3600000000000003</v>
      </c>
      <c r="AL969" s="3">
        <f t="shared" si="123"/>
        <v>5.6640288924558542</v>
      </c>
      <c r="AM969" s="3">
        <f t="shared" si="124"/>
        <v>4.3600000000000003</v>
      </c>
      <c r="AN969" s="3">
        <f t="shared" si="125"/>
        <v>3.7999999999999999E-2</v>
      </c>
      <c r="AO969" s="3">
        <f t="shared" si="126"/>
        <v>0.78849999999999987</v>
      </c>
      <c r="AP969" s="3">
        <f t="shared" si="127"/>
        <v>0.78849999999999987</v>
      </c>
    </row>
    <row r="970" spans="1:42" x14ac:dyDescent="0.25">
      <c r="A970" t="s">
        <v>23</v>
      </c>
      <c r="B970" t="s">
        <v>24</v>
      </c>
      <c r="C970">
        <v>1994</v>
      </c>
      <c r="D970" t="s">
        <v>911</v>
      </c>
      <c r="E970" t="s">
        <v>1016</v>
      </c>
      <c r="F970" t="s">
        <v>27</v>
      </c>
      <c r="G970">
        <v>14</v>
      </c>
      <c r="H970">
        <v>532380.5</v>
      </c>
      <c r="I970">
        <v>6192859.7000000002</v>
      </c>
      <c r="J970">
        <v>115.86</v>
      </c>
      <c r="K970">
        <v>22.81</v>
      </c>
      <c r="L970">
        <v>0.13700000000000001</v>
      </c>
      <c r="M970" t="s">
        <v>31</v>
      </c>
      <c r="N970">
        <v>13.48</v>
      </c>
      <c r="O970">
        <v>12.91</v>
      </c>
      <c r="P970">
        <v>-999</v>
      </c>
      <c r="Q970">
        <v>-999</v>
      </c>
      <c r="R970">
        <v>-999</v>
      </c>
      <c r="S970">
        <v>-999</v>
      </c>
      <c r="T970">
        <v>-999</v>
      </c>
      <c r="U970">
        <v>-999</v>
      </c>
      <c r="V970" t="s">
        <v>29</v>
      </c>
      <c r="W970" s="1">
        <v>36138</v>
      </c>
      <c r="AH970">
        <v>969</v>
      </c>
      <c r="AI970">
        <f t="shared" si="120"/>
        <v>40.86</v>
      </c>
      <c r="AJ970">
        <f t="shared" si="121"/>
        <v>57.81</v>
      </c>
      <c r="AK970" s="5">
        <f t="shared" si="122"/>
        <v>13.48</v>
      </c>
      <c r="AL970" s="3">
        <f t="shared" si="123"/>
        <v>5.6640288924558542</v>
      </c>
      <c r="AM970" s="3">
        <f t="shared" si="124"/>
        <v>7.8159711075441463</v>
      </c>
      <c r="AN970" s="3">
        <f t="shared" si="125"/>
        <v>0.13700000000000001</v>
      </c>
      <c r="AO970" s="3">
        <f t="shared" si="126"/>
        <v>0.78849999999999987</v>
      </c>
      <c r="AP970" s="3">
        <f t="shared" si="127"/>
        <v>0.78849999999999987</v>
      </c>
    </row>
    <row r="971" spans="1:42" x14ac:dyDescent="0.25">
      <c r="A971" t="s">
        <v>23</v>
      </c>
      <c r="B971" t="s">
        <v>24</v>
      </c>
      <c r="C971">
        <v>1994</v>
      </c>
      <c r="D971" t="s">
        <v>911</v>
      </c>
      <c r="E971" t="s">
        <v>819</v>
      </c>
      <c r="F971" t="s">
        <v>27</v>
      </c>
      <c r="G971">
        <v>14</v>
      </c>
      <c r="H971">
        <v>532380.5</v>
      </c>
      <c r="I971">
        <v>6192857.7000000002</v>
      </c>
      <c r="J971">
        <v>117.71</v>
      </c>
      <c r="K971">
        <v>20.93</v>
      </c>
      <c r="L971">
        <v>7.8E-2</v>
      </c>
      <c r="M971" t="s">
        <v>33</v>
      </c>
      <c r="N971">
        <v>-999</v>
      </c>
      <c r="O971">
        <v>8.7899999999999991</v>
      </c>
      <c r="P971">
        <v>-999</v>
      </c>
      <c r="Q971">
        <v>-999</v>
      </c>
      <c r="R971">
        <v>-999</v>
      </c>
      <c r="S971">
        <v>-999</v>
      </c>
      <c r="T971">
        <v>-999</v>
      </c>
      <c r="U971">
        <v>-999</v>
      </c>
      <c r="V971" t="s">
        <v>29</v>
      </c>
      <c r="W971" s="1">
        <v>36138</v>
      </c>
      <c r="AH971">
        <v>970</v>
      </c>
      <c r="AI971">
        <f t="shared" si="120"/>
        <v>42.709999999999994</v>
      </c>
      <c r="AJ971">
        <f t="shared" si="121"/>
        <v>55.93</v>
      </c>
      <c r="AK971" s="5">
        <f t="shared" si="122"/>
        <v>8.7899999999999991</v>
      </c>
      <c r="AL971" s="3">
        <f t="shared" si="123"/>
        <v>5.6640288924558542</v>
      </c>
      <c r="AM971" s="3">
        <f t="shared" si="124"/>
        <v>3.125971107544145</v>
      </c>
      <c r="AN971" s="3">
        <f t="shared" si="125"/>
        <v>7.8E-2</v>
      </c>
      <c r="AO971" s="3">
        <f t="shared" si="126"/>
        <v>0.78849999999999987</v>
      </c>
      <c r="AP971" s="3">
        <f t="shared" si="127"/>
        <v>0.78849999999999987</v>
      </c>
    </row>
    <row r="972" spans="1:42" x14ac:dyDescent="0.25">
      <c r="A972" t="s">
        <v>23</v>
      </c>
      <c r="B972" t="s">
        <v>24</v>
      </c>
      <c r="C972">
        <v>1994</v>
      </c>
      <c r="D972" t="s">
        <v>911</v>
      </c>
      <c r="E972" t="s">
        <v>1017</v>
      </c>
      <c r="F972" t="s">
        <v>27</v>
      </c>
      <c r="G972">
        <v>14</v>
      </c>
      <c r="H972">
        <v>532380.5</v>
      </c>
      <c r="I972">
        <v>6192857.7000000002</v>
      </c>
      <c r="J972">
        <v>117.7</v>
      </c>
      <c r="K972">
        <v>21.01</v>
      </c>
      <c r="L972">
        <v>8.7999999999999995E-2</v>
      </c>
      <c r="M972" t="s">
        <v>33</v>
      </c>
      <c r="N972">
        <v>-999</v>
      </c>
      <c r="O972">
        <v>9.69</v>
      </c>
      <c r="P972">
        <v>-999</v>
      </c>
      <c r="Q972">
        <v>-999</v>
      </c>
      <c r="R972">
        <v>-999</v>
      </c>
      <c r="S972">
        <v>-999</v>
      </c>
      <c r="T972">
        <v>-999</v>
      </c>
      <c r="U972">
        <v>-999</v>
      </c>
      <c r="V972" t="s">
        <v>29</v>
      </c>
      <c r="W972" s="1">
        <v>36138</v>
      </c>
      <c r="AH972">
        <v>971</v>
      </c>
      <c r="AI972">
        <f t="shared" si="120"/>
        <v>42.7</v>
      </c>
      <c r="AJ972">
        <f t="shared" si="121"/>
        <v>56.010000000000005</v>
      </c>
      <c r="AK972" s="5">
        <f t="shared" si="122"/>
        <v>9.69</v>
      </c>
      <c r="AL972" s="3">
        <f t="shared" si="123"/>
        <v>5.6640288924558542</v>
      </c>
      <c r="AM972" s="3">
        <f t="shared" si="124"/>
        <v>4.0259711075441453</v>
      </c>
      <c r="AN972" s="3">
        <f t="shared" si="125"/>
        <v>8.7999999999999995E-2</v>
      </c>
      <c r="AO972" s="3">
        <f t="shared" si="126"/>
        <v>0.78849999999999987</v>
      </c>
      <c r="AP972" s="3">
        <f t="shared" si="127"/>
        <v>0.78849999999999987</v>
      </c>
    </row>
    <row r="973" spans="1:42" x14ac:dyDescent="0.25">
      <c r="A973" t="s">
        <v>23</v>
      </c>
      <c r="B973" t="s">
        <v>24</v>
      </c>
      <c r="C973">
        <v>1994</v>
      </c>
      <c r="D973" t="s">
        <v>911</v>
      </c>
      <c r="E973" t="s">
        <v>1018</v>
      </c>
      <c r="F973" t="s">
        <v>27</v>
      </c>
      <c r="G973">
        <v>14</v>
      </c>
      <c r="H973">
        <v>532381.5</v>
      </c>
      <c r="I973">
        <v>6192856.7000000002</v>
      </c>
      <c r="J973">
        <v>118.79</v>
      </c>
      <c r="K973">
        <v>21.26</v>
      </c>
      <c r="L973">
        <v>6.3E-2</v>
      </c>
      <c r="M973" t="s">
        <v>28</v>
      </c>
      <c r="N973">
        <v>-999</v>
      </c>
      <c r="O973">
        <v>7.29</v>
      </c>
      <c r="P973">
        <v>-999</v>
      </c>
      <c r="Q973">
        <v>-999</v>
      </c>
      <c r="R973">
        <v>-999</v>
      </c>
      <c r="S973">
        <v>-999</v>
      </c>
      <c r="T973">
        <v>-999</v>
      </c>
      <c r="U973">
        <v>-999</v>
      </c>
      <c r="V973" t="s">
        <v>29</v>
      </c>
      <c r="W973" s="1">
        <v>36138</v>
      </c>
      <c r="AH973">
        <v>972</v>
      </c>
      <c r="AI973">
        <f t="shared" si="120"/>
        <v>43.790000000000006</v>
      </c>
      <c r="AJ973">
        <f t="shared" si="121"/>
        <v>56.260000000000005</v>
      </c>
      <c r="AK973" s="5">
        <f t="shared" si="122"/>
        <v>7.29</v>
      </c>
      <c r="AL973" s="3">
        <f t="shared" si="123"/>
        <v>5.6640288924558542</v>
      </c>
      <c r="AM973" s="3">
        <f t="shared" si="124"/>
        <v>1.6259711075441459</v>
      </c>
      <c r="AN973" s="3">
        <f t="shared" si="125"/>
        <v>6.3E-2</v>
      </c>
      <c r="AO973" s="3">
        <f t="shared" si="126"/>
        <v>0.78849999999999987</v>
      </c>
      <c r="AP973" s="3">
        <f t="shared" si="127"/>
        <v>0.78849999999999987</v>
      </c>
    </row>
    <row r="974" spans="1:42" x14ac:dyDescent="0.25">
      <c r="A974" t="s">
        <v>23</v>
      </c>
      <c r="B974" t="s">
        <v>24</v>
      </c>
      <c r="C974">
        <v>1994</v>
      </c>
      <c r="D974" t="s">
        <v>911</v>
      </c>
      <c r="E974" t="s">
        <v>1019</v>
      </c>
      <c r="F974" t="s">
        <v>27</v>
      </c>
      <c r="G974">
        <v>14</v>
      </c>
      <c r="H974">
        <v>532382.5</v>
      </c>
      <c r="I974">
        <v>6192855.7000000002</v>
      </c>
      <c r="J974">
        <v>119.92</v>
      </c>
      <c r="K974">
        <v>21.17</v>
      </c>
      <c r="L974">
        <v>0.113</v>
      </c>
      <c r="M974" t="s">
        <v>33</v>
      </c>
      <c r="N974">
        <v>-999</v>
      </c>
      <c r="O974">
        <v>11.58</v>
      </c>
      <c r="P974">
        <v>-999</v>
      </c>
      <c r="Q974">
        <v>-999</v>
      </c>
      <c r="R974">
        <v>-999</v>
      </c>
      <c r="S974">
        <v>-999</v>
      </c>
      <c r="T974">
        <v>-999</v>
      </c>
      <c r="U974">
        <v>-999</v>
      </c>
      <c r="V974" t="s">
        <v>29</v>
      </c>
      <c r="W974" s="1">
        <v>36138</v>
      </c>
      <c r="AH974">
        <v>973</v>
      </c>
      <c r="AI974">
        <f t="shared" si="120"/>
        <v>44.92</v>
      </c>
      <c r="AJ974">
        <f t="shared" si="121"/>
        <v>56.17</v>
      </c>
      <c r="AK974" s="5">
        <f t="shared" si="122"/>
        <v>11.58</v>
      </c>
      <c r="AL974" s="3">
        <f t="shared" si="123"/>
        <v>5.6640288924558542</v>
      </c>
      <c r="AM974" s="3">
        <f t="shared" si="124"/>
        <v>5.9159711075441459</v>
      </c>
      <c r="AN974" s="3">
        <f t="shared" si="125"/>
        <v>0.113</v>
      </c>
      <c r="AO974" s="3">
        <f t="shared" si="126"/>
        <v>0.78849999999999987</v>
      </c>
      <c r="AP974" s="3">
        <f t="shared" si="127"/>
        <v>0.78849999999999987</v>
      </c>
    </row>
    <row r="975" spans="1:42" x14ac:dyDescent="0.25">
      <c r="A975" t="s">
        <v>23</v>
      </c>
      <c r="B975" t="s">
        <v>24</v>
      </c>
      <c r="C975">
        <v>1994</v>
      </c>
      <c r="D975" t="s">
        <v>911</v>
      </c>
      <c r="E975" t="s">
        <v>1020</v>
      </c>
      <c r="F975" t="s">
        <v>27</v>
      </c>
      <c r="G975">
        <v>14</v>
      </c>
      <c r="H975">
        <v>532383.5</v>
      </c>
      <c r="I975">
        <v>6192857.7000000002</v>
      </c>
      <c r="J975">
        <v>119.77</v>
      </c>
      <c r="K975">
        <v>22.94</v>
      </c>
      <c r="L975">
        <v>0.129</v>
      </c>
      <c r="M975" t="s">
        <v>31</v>
      </c>
      <c r="N975">
        <v>-999</v>
      </c>
      <c r="O975">
        <v>12.52</v>
      </c>
      <c r="P975">
        <v>-999</v>
      </c>
      <c r="Q975">
        <v>-999</v>
      </c>
      <c r="R975">
        <v>-999</v>
      </c>
      <c r="S975">
        <v>-999</v>
      </c>
      <c r="T975">
        <v>-999</v>
      </c>
      <c r="U975">
        <v>-999</v>
      </c>
      <c r="V975" t="s">
        <v>29</v>
      </c>
      <c r="W975" s="1">
        <v>36138</v>
      </c>
      <c r="AH975">
        <v>974</v>
      </c>
      <c r="AI975">
        <f t="shared" si="120"/>
        <v>44.769999999999996</v>
      </c>
      <c r="AJ975">
        <f t="shared" si="121"/>
        <v>57.94</v>
      </c>
      <c r="AK975" s="5">
        <f t="shared" si="122"/>
        <v>12.52</v>
      </c>
      <c r="AL975" s="3">
        <f t="shared" si="123"/>
        <v>5.6640288924558542</v>
      </c>
      <c r="AM975" s="3">
        <f t="shared" si="124"/>
        <v>6.8559711075441454</v>
      </c>
      <c r="AN975" s="3">
        <f t="shared" si="125"/>
        <v>0.129</v>
      </c>
      <c r="AO975" s="3">
        <f t="shared" si="126"/>
        <v>0.78849999999999987</v>
      </c>
      <c r="AP975" s="3">
        <f t="shared" si="127"/>
        <v>0.78849999999999987</v>
      </c>
    </row>
    <row r="976" spans="1:42" x14ac:dyDescent="0.25">
      <c r="A976" t="s">
        <v>23</v>
      </c>
      <c r="B976" t="s">
        <v>24</v>
      </c>
      <c r="C976">
        <v>1994</v>
      </c>
      <c r="D976" t="s">
        <v>911</v>
      </c>
      <c r="E976" t="s">
        <v>1021</v>
      </c>
      <c r="F976" t="s">
        <v>27</v>
      </c>
      <c r="G976">
        <v>14</v>
      </c>
      <c r="H976">
        <v>532383.5</v>
      </c>
      <c r="I976">
        <v>6192857.7000000002</v>
      </c>
      <c r="J976">
        <v>119.24</v>
      </c>
      <c r="K976">
        <v>23.14</v>
      </c>
      <c r="L976">
        <v>6.3E-2</v>
      </c>
      <c r="M976" t="s">
        <v>31</v>
      </c>
      <c r="N976">
        <v>-999</v>
      </c>
      <c r="O976">
        <v>7.29</v>
      </c>
      <c r="P976">
        <v>-999</v>
      </c>
      <c r="Q976">
        <v>-999</v>
      </c>
      <c r="R976">
        <v>-999</v>
      </c>
      <c r="S976">
        <v>-999</v>
      </c>
      <c r="T976">
        <v>-999</v>
      </c>
      <c r="U976">
        <v>-999</v>
      </c>
      <c r="V976" t="s">
        <v>29</v>
      </c>
      <c r="W976" s="1">
        <v>36138</v>
      </c>
      <c r="AH976">
        <v>975</v>
      </c>
      <c r="AI976">
        <f t="shared" si="120"/>
        <v>44.239999999999995</v>
      </c>
      <c r="AJ976">
        <f t="shared" si="121"/>
        <v>58.14</v>
      </c>
      <c r="AK976" s="5">
        <f t="shared" si="122"/>
        <v>7.29</v>
      </c>
      <c r="AL976" s="3">
        <f t="shared" si="123"/>
        <v>5.6640288924558542</v>
      </c>
      <c r="AM976" s="3">
        <f t="shared" si="124"/>
        <v>1.6259711075441459</v>
      </c>
      <c r="AN976" s="3">
        <f t="shared" si="125"/>
        <v>6.3E-2</v>
      </c>
      <c r="AO976" s="3">
        <f t="shared" si="126"/>
        <v>0.78849999999999987</v>
      </c>
      <c r="AP976" s="3">
        <f t="shared" si="127"/>
        <v>0.78849999999999987</v>
      </c>
    </row>
    <row r="977" spans="1:42" x14ac:dyDescent="0.25">
      <c r="A977" t="s">
        <v>23</v>
      </c>
      <c r="B977" t="s">
        <v>24</v>
      </c>
      <c r="C977">
        <v>1994</v>
      </c>
      <c r="D977" t="s">
        <v>911</v>
      </c>
      <c r="E977" t="s">
        <v>1022</v>
      </c>
      <c r="F977" t="s">
        <v>27</v>
      </c>
      <c r="G977">
        <v>14</v>
      </c>
      <c r="H977">
        <v>532382.5</v>
      </c>
      <c r="I977">
        <v>6192858.7000000002</v>
      </c>
      <c r="J977">
        <v>117.92</v>
      </c>
      <c r="K977">
        <v>23.4</v>
      </c>
      <c r="L977">
        <v>5.5E-2</v>
      </c>
      <c r="M977" t="s">
        <v>28</v>
      </c>
      <c r="N977">
        <v>-999</v>
      </c>
      <c r="O977">
        <v>6.41</v>
      </c>
      <c r="P977">
        <v>-999</v>
      </c>
      <c r="Q977">
        <v>-999</v>
      </c>
      <c r="R977">
        <v>-999</v>
      </c>
      <c r="S977">
        <v>-999</v>
      </c>
      <c r="T977">
        <v>-999</v>
      </c>
      <c r="U977">
        <v>-999</v>
      </c>
      <c r="V977" t="s">
        <v>29</v>
      </c>
      <c r="W977" s="1">
        <v>36138</v>
      </c>
      <c r="AH977">
        <v>976</v>
      </c>
      <c r="AI977">
        <f t="shared" si="120"/>
        <v>42.92</v>
      </c>
      <c r="AJ977">
        <f t="shared" si="121"/>
        <v>58.4</v>
      </c>
      <c r="AK977" s="5">
        <f t="shared" si="122"/>
        <v>6.41</v>
      </c>
      <c r="AL977" s="3">
        <f t="shared" si="123"/>
        <v>5.6640288924558542</v>
      </c>
      <c r="AM977" s="3">
        <f t="shared" si="124"/>
        <v>0.74597110754414597</v>
      </c>
      <c r="AN977" s="3">
        <f t="shared" si="125"/>
        <v>5.5E-2</v>
      </c>
      <c r="AO977" s="3">
        <f t="shared" si="126"/>
        <v>0.78849999999999987</v>
      </c>
      <c r="AP977" s="3">
        <f t="shared" si="127"/>
        <v>0.78849999999999987</v>
      </c>
    </row>
    <row r="978" spans="1:42" x14ac:dyDescent="0.25">
      <c r="A978" t="s">
        <v>23</v>
      </c>
      <c r="B978" t="s">
        <v>24</v>
      </c>
      <c r="C978">
        <v>1994</v>
      </c>
      <c r="D978" t="s">
        <v>911</v>
      </c>
      <c r="E978" t="s">
        <v>1023</v>
      </c>
      <c r="F978" t="s">
        <v>27</v>
      </c>
      <c r="G978">
        <v>14</v>
      </c>
      <c r="H978">
        <v>532380.5</v>
      </c>
      <c r="I978">
        <v>6192858.7000000002</v>
      </c>
      <c r="J978">
        <v>116.69</v>
      </c>
      <c r="K978">
        <v>21.97</v>
      </c>
      <c r="L978">
        <v>7.4999999999999997E-2</v>
      </c>
      <c r="M978" t="s">
        <v>28</v>
      </c>
      <c r="N978">
        <v>-999</v>
      </c>
      <c r="O978">
        <v>8.51</v>
      </c>
      <c r="P978">
        <v>-999</v>
      </c>
      <c r="Q978">
        <v>-999</v>
      </c>
      <c r="R978">
        <v>-999</v>
      </c>
      <c r="S978">
        <v>-999</v>
      </c>
      <c r="T978">
        <v>-999</v>
      </c>
      <c r="U978">
        <v>-999</v>
      </c>
      <c r="V978" t="s">
        <v>29</v>
      </c>
      <c r="W978" s="1">
        <v>36138</v>
      </c>
      <c r="AH978">
        <v>977</v>
      </c>
      <c r="AI978">
        <f t="shared" si="120"/>
        <v>41.69</v>
      </c>
      <c r="AJ978">
        <f t="shared" si="121"/>
        <v>56.97</v>
      </c>
      <c r="AK978" s="5">
        <f t="shared" si="122"/>
        <v>8.51</v>
      </c>
      <c r="AL978" s="3">
        <f t="shared" si="123"/>
        <v>5.6640288924558542</v>
      </c>
      <c r="AM978" s="3">
        <f t="shared" si="124"/>
        <v>2.8459711075441456</v>
      </c>
      <c r="AN978" s="3">
        <f t="shared" si="125"/>
        <v>7.4999999999999997E-2</v>
      </c>
      <c r="AO978" s="3">
        <f t="shared" si="126"/>
        <v>0.78849999999999987</v>
      </c>
      <c r="AP978" s="3">
        <f t="shared" si="127"/>
        <v>0.78849999999999987</v>
      </c>
    </row>
    <row r="979" spans="1:42" x14ac:dyDescent="0.25">
      <c r="A979" t="s">
        <v>23</v>
      </c>
      <c r="B979" t="s">
        <v>24</v>
      </c>
      <c r="C979">
        <v>1994</v>
      </c>
      <c r="D979" t="s">
        <v>911</v>
      </c>
      <c r="E979" t="s">
        <v>1024</v>
      </c>
      <c r="F979" t="s">
        <v>27</v>
      </c>
      <c r="G979">
        <v>14</v>
      </c>
      <c r="H979">
        <v>532380.5</v>
      </c>
      <c r="I979">
        <v>6192859.7000000002</v>
      </c>
      <c r="J979">
        <v>116.42</v>
      </c>
      <c r="K979">
        <v>22.79</v>
      </c>
      <c r="L979">
        <v>0.13400000000000001</v>
      </c>
      <c r="M979" t="s">
        <v>33</v>
      </c>
      <c r="N979">
        <v>14.37</v>
      </c>
      <c r="O979">
        <v>12.77</v>
      </c>
      <c r="P979">
        <v>-999</v>
      </c>
      <c r="Q979">
        <v>-999</v>
      </c>
      <c r="R979">
        <v>-999</v>
      </c>
      <c r="S979">
        <v>-999</v>
      </c>
      <c r="T979">
        <v>-999</v>
      </c>
      <c r="U979">
        <v>-999</v>
      </c>
      <c r="V979" t="s">
        <v>29</v>
      </c>
      <c r="W979" s="1">
        <v>36138</v>
      </c>
      <c r="AH979">
        <v>978</v>
      </c>
      <c r="AI979">
        <f t="shared" si="120"/>
        <v>41.42</v>
      </c>
      <c r="AJ979">
        <f t="shared" si="121"/>
        <v>57.79</v>
      </c>
      <c r="AK979" s="5">
        <f t="shared" si="122"/>
        <v>14.37</v>
      </c>
      <c r="AL979" s="3">
        <f t="shared" si="123"/>
        <v>5.6640288924558542</v>
      </c>
      <c r="AM979" s="3">
        <f t="shared" si="124"/>
        <v>8.7059711075441442</v>
      </c>
      <c r="AN979" s="3">
        <f t="shared" si="125"/>
        <v>0.13400000000000001</v>
      </c>
      <c r="AO979" s="3">
        <f t="shared" si="126"/>
        <v>0.78849999999999987</v>
      </c>
      <c r="AP979" s="3">
        <f t="shared" si="127"/>
        <v>0.78849999999999987</v>
      </c>
    </row>
    <row r="980" spans="1:42" x14ac:dyDescent="0.25">
      <c r="A980" t="s">
        <v>23</v>
      </c>
      <c r="B980" t="s">
        <v>24</v>
      </c>
      <c r="C980">
        <v>1994</v>
      </c>
      <c r="D980" t="s">
        <v>911</v>
      </c>
      <c r="E980" t="s">
        <v>1025</v>
      </c>
      <c r="F980" t="s">
        <v>27</v>
      </c>
      <c r="G980">
        <v>14</v>
      </c>
      <c r="H980">
        <v>532379.5</v>
      </c>
      <c r="I980">
        <v>6192859.7000000002</v>
      </c>
      <c r="J980">
        <v>115.28</v>
      </c>
      <c r="K980">
        <v>22.58</v>
      </c>
      <c r="L980">
        <v>0.122</v>
      </c>
      <c r="M980" t="s">
        <v>33</v>
      </c>
      <c r="N980">
        <v>-999</v>
      </c>
      <c r="O980">
        <v>12.13</v>
      </c>
      <c r="P980">
        <v>-999</v>
      </c>
      <c r="Q980">
        <v>-999</v>
      </c>
      <c r="R980">
        <v>-999</v>
      </c>
      <c r="S980">
        <v>-999</v>
      </c>
      <c r="T980">
        <v>-999</v>
      </c>
      <c r="U980">
        <v>-999</v>
      </c>
      <c r="V980" t="s">
        <v>29</v>
      </c>
      <c r="W980" s="1">
        <v>36138</v>
      </c>
      <c r="AH980">
        <v>979</v>
      </c>
      <c r="AI980">
        <f t="shared" si="120"/>
        <v>40.28</v>
      </c>
      <c r="AJ980">
        <f t="shared" si="121"/>
        <v>57.58</v>
      </c>
      <c r="AK980" s="5">
        <f t="shared" si="122"/>
        <v>12.13</v>
      </c>
      <c r="AL980" s="3">
        <f t="shared" si="123"/>
        <v>5.6640288924558542</v>
      </c>
      <c r="AM980" s="3">
        <f t="shared" si="124"/>
        <v>6.4659711075441466</v>
      </c>
      <c r="AN980" s="3">
        <f t="shared" si="125"/>
        <v>0.122</v>
      </c>
      <c r="AO980" s="3">
        <f t="shared" si="126"/>
        <v>0.78849999999999987</v>
      </c>
      <c r="AP980" s="3">
        <f t="shared" si="127"/>
        <v>0.78849999999999987</v>
      </c>
    </row>
    <row r="981" spans="1:42" x14ac:dyDescent="0.25">
      <c r="A981" t="s">
        <v>23</v>
      </c>
      <c r="B981" t="s">
        <v>24</v>
      </c>
      <c r="C981">
        <v>1994</v>
      </c>
      <c r="D981" t="s">
        <v>911</v>
      </c>
      <c r="E981" t="s">
        <v>1026</v>
      </c>
      <c r="F981" t="s">
        <v>27</v>
      </c>
      <c r="G981">
        <v>14</v>
      </c>
      <c r="H981">
        <v>532379.5</v>
      </c>
      <c r="I981">
        <v>6192860.7000000002</v>
      </c>
      <c r="J981">
        <v>114.9</v>
      </c>
      <c r="K981">
        <v>22.77</v>
      </c>
      <c r="L981">
        <v>0.108</v>
      </c>
      <c r="M981" t="s">
        <v>33</v>
      </c>
      <c r="N981">
        <v>-999</v>
      </c>
      <c r="O981">
        <v>11.25</v>
      </c>
      <c r="P981">
        <v>-999</v>
      </c>
      <c r="Q981">
        <v>-999</v>
      </c>
      <c r="R981">
        <v>-999</v>
      </c>
      <c r="S981">
        <v>-999</v>
      </c>
      <c r="T981">
        <v>-999</v>
      </c>
      <c r="U981">
        <v>-999</v>
      </c>
      <c r="V981" t="s">
        <v>29</v>
      </c>
      <c r="W981" s="1">
        <v>36138</v>
      </c>
      <c r="AH981">
        <v>980</v>
      </c>
      <c r="AI981">
        <f t="shared" si="120"/>
        <v>39.900000000000006</v>
      </c>
      <c r="AJ981">
        <f t="shared" si="121"/>
        <v>57.769999999999996</v>
      </c>
      <c r="AK981" s="5">
        <f t="shared" si="122"/>
        <v>11.25</v>
      </c>
      <c r="AL981" s="3">
        <f t="shared" si="123"/>
        <v>5.6640288924558542</v>
      </c>
      <c r="AM981" s="3">
        <f t="shared" si="124"/>
        <v>5.5859711075441458</v>
      </c>
      <c r="AN981" s="3">
        <f t="shared" si="125"/>
        <v>0.108</v>
      </c>
      <c r="AO981" s="3">
        <f t="shared" si="126"/>
        <v>0.78849999999999987</v>
      </c>
      <c r="AP981" s="3">
        <f t="shared" si="127"/>
        <v>0.78849999999999987</v>
      </c>
    </row>
    <row r="982" spans="1:42" x14ac:dyDescent="0.25">
      <c r="A982" t="s">
        <v>23</v>
      </c>
      <c r="B982" t="s">
        <v>24</v>
      </c>
      <c r="C982">
        <v>1994</v>
      </c>
      <c r="D982" t="s">
        <v>911</v>
      </c>
      <c r="E982" t="s">
        <v>1027</v>
      </c>
      <c r="F982" t="s">
        <v>27</v>
      </c>
      <c r="G982">
        <v>14</v>
      </c>
      <c r="H982">
        <v>532381.5</v>
      </c>
      <c r="I982">
        <v>6192860.7000000002</v>
      </c>
      <c r="J982">
        <v>115.63</v>
      </c>
      <c r="K982">
        <v>24.31</v>
      </c>
      <c r="L982">
        <v>8.1000000000000003E-2</v>
      </c>
      <c r="M982" t="s">
        <v>33</v>
      </c>
      <c r="N982">
        <v>-999</v>
      </c>
      <c r="O982">
        <v>9.07</v>
      </c>
      <c r="P982">
        <v>-999</v>
      </c>
      <c r="Q982">
        <v>-999</v>
      </c>
      <c r="R982">
        <v>-999</v>
      </c>
      <c r="S982">
        <v>-999</v>
      </c>
      <c r="T982">
        <v>-999</v>
      </c>
      <c r="U982">
        <v>-999</v>
      </c>
      <c r="V982" t="s">
        <v>29</v>
      </c>
      <c r="W982" s="1">
        <v>36138</v>
      </c>
      <c r="AH982">
        <v>981</v>
      </c>
      <c r="AI982">
        <f t="shared" si="120"/>
        <v>40.629999999999995</v>
      </c>
      <c r="AJ982">
        <f t="shared" si="121"/>
        <v>59.31</v>
      </c>
      <c r="AK982" s="5">
        <f t="shared" si="122"/>
        <v>9.07</v>
      </c>
      <c r="AL982" s="3">
        <f t="shared" si="123"/>
        <v>5.6640288924558542</v>
      </c>
      <c r="AM982" s="3">
        <f t="shared" si="124"/>
        <v>3.4059711075441461</v>
      </c>
      <c r="AN982" s="3">
        <f t="shared" si="125"/>
        <v>8.1000000000000003E-2</v>
      </c>
      <c r="AO982" s="3">
        <f t="shared" si="126"/>
        <v>0.78849999999999987</v>
      </c>
      <c r="AP982" s="3">
        <f t="shared" si="127"/>
        <v>0.78849999999999987</v>
      </c>
    </row>
    <row r="983" spans="1:42" x14ac:dyDescent="0.25">
      <c r="A983" t="s">
        <v>23</v>
      </c>
      <c r="B983" t="s">
        <v>24</v>
      </c>
      <c r="C983">
        <v>1994</v>
      </c>
      <c r="D983" t="s">
        <v>911</v>
      </c>
      <c r="E983" t="s">
        <v>1028</v>
      </c>
      <c r="F983" t="s">
        <v>27</v>
      </c>
      <c r="G983">
        <v>14</v>
      </c>
      <c r="H983">
        <v>532380.5</v>
      </c>
      <c r="I983">
        <v>6192861.7000000002</v>
      </c>
      <c r="J983">
        <v>115.04</v>
      </c>
      <c r="K983">
        <v>24.03</v>
      </c>
      <c r="L983">
        <v>5.8000000000000003E-2</v>
      </c>
      <c r="M983" t="s">
        <v>28</v>
      </c>
      <c r="N983">
        <v>-999</v>
      </c>
      <c r="O983">
        <v>6.74</v>
      </c>
      <c r="P983">
        <v>-999</v>
      </c>
      <c r="Q983">
        <v>-999</v>
      </c>
      <c r="R983">
        <v>-999</v>
      </c>
      <c r="S983">
        <v>-999</v>
      </c>
      <c r="T983">
        <v>-999</v>
      </c>
      <c r="U983">
        <v>-999</v>
      </c>
      <c r="V983" t="s">
        <v>29</v>
      </c>
      <c r="W983" s="1">
        <v>36138</v>
      </c>
      <c r="AH983">
        <v>982</v>
      </c>
      <c r="AI983">
        <f t="shared" si="120"/>
        <v>40.040000000000006</v>
      </c>
      <c r="AJ983">
        <f t="shared" si="121"/>
        <v>59.03</v>
      </c>
      <c r="AK983" s="5">
        <f t="shared" si="122"/>
        <v>6.74</v>
      </c>
      <c r="AL983" s="3">
        <f t="shared" si="123"/>
        <v>5.6640288924558542</v>
      </c>
      <c r="AM983" s="3">
        <f t="shared" si="124"/>
        <v>1.075971107544146</v>
      </c>
      <c r="AN983" s="3">
        <f t="shared" si="125"/>
        <v>5.8000000000000003E-2</v>
      </c>
      <c r="AO983" s="3">
        <f t="shared" si="126"/>
        <v>0.78849999999999987</v>
      </c>
      <c r="AP983" s="3">
        <f t="shared" si="127"/>
        <v>0.78849999999999987</v>
      </c>
    </row>
    <row r="984" spans="1:42" x14ac:dyDescent="0.25">
      <c r="A984" t="s">
        <v>23</v>
      </c>
      <c r="B984" t="s">
        <v>24</v>
      </c>
      <c r="C984">
        <v>1994</v>
      </c>
      <c r="D984" t="s">
        <v>911</v>
      </c>
      <c r="E984" t="s">
        <v>1029</v>
      </c>
      <c r="F984" t="s">
        <v>27</v>
      </c>
      <c r="G984">
        <v>14</v>
      </c>
      <c r="H984">
        <v>532381.5</v>
      </c>
      <c r="I984">
        <v>6192861.7000000002</v>
      </c>
      <c r="J984">
        <v>115.21</v>
      </c>
      <c r="K984">
        <v>24.36</v>
      </c>
      <c r="L984">
        <v>0.123</v>
      </c>
      <c r="M984" t="s">
        <v>33</v>
      </c>
      <c r="N984">
        <v>-999</v>
      </c>
      <c r="O984">
        <v>12.19</v>
      </c>
      <c r="P984">
        <v>-999</v>
      </c>
      <c r="Q984">
        <v>-999</v>
      </c>
      <c r="R984">
        <v>-999</v>
      </c>
      <c r="S984">
        <v>-999</v>
      </c>
      <c r="T984">
        <v>-999</v>
      </c>
      <c r="U984">
        <v>-999</v>
      </c>
      <c r="V984" t="s">
        <v>29</v>
      </c>
      <c r="W984" s="1">
        <v>36138</v>
      </c>
      <c r="AH984">
        <v>983</v>
      </c>
      <c r="AI984">
        <f t="shared" si="120"/>
        <v>40.209999999999994</v>
      </c>
      <c r="AJ984">
        <f t="shared" si="121"/>
        <v>59.36</v>
      </c>
      <c r="AK984" s="5">
        <f t="shared" si="122"/>
        <v>12.19</v>
      </c>
      <c r="AL984" s="3">
        <f t="shared" si="123"/>
        <v>5.6640288924558542</v>
      </c>
      <c r="AM984" s="3">
        <f t="shared" si="124"/>
        <v>6.5259711075441453</v>
      </c>
      <c r="AN984" s="3">
        <f t="shared" si="125"/>
        <v>0.123</v>
      </c>
      <c r="AO984" s="3">
        <f t="shared" si="126"/>
        <v>0.78849999999999987</v>
      </c>
      <c r="AP984" s="3">
        <f t="shared" si="127"/>
        <v>0.78849999999999987</v>
      </c>
    </row>
    <row r="985" spans="1:42" x14ac:dyDescent="0.25">
      <c r="A985" t="s">
        <v>23</v>
      </c>
      <c r="B985" t="s">
        <v>24</v>
      </c>
      <c r="C985">
        <v>1994</v>
      </c>
      <c r="D985" t="s">
        <v>911</v>
      </c>
      <c r="E985" t="s">
        <v>1030</v>
      </c>
      <c r="F985" t="s">
        <v>27</v>
      </c>
      <c r="G985">
        <v>14</v>
      </c>
      <c r="H985">
        <v>532380.5</v>
      </c>
      <c r="I985">
        <v>6192861.7000000002</v>
      </c>
      <c r="J985">
        <v>114.44</v>
      </c>
      <c r="K985">
        <v>24.54</v>
      </c>
      <c r="L985">
        <v>8.7999999999999995E-2</v>
      </c>
      <c r="M985" t="s">
        <v>33</v>
      </c>
      <c r="N985">
        <v>-999</v>
      </c>
      <c r="O985">
        <v>9.69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 t="s">
        <v>29</v>
      </c>
      <c r="W985" s="1">
        <v>36138</v>
      </c>
      <c r="AH985">
        <v>984</v>
      </c>
      <c r="AI985">
        <f t="shared" si="120"/>
        <v>39.44</v>
      </c>
      <c r="AJ985">
        <f t="shared" si="121"/>
        <v>59.54</v>
      </c>
      <c r="AK985" s="5">
        <f t="shared" si="122"/>
        <v>9.69</v>
      </c>
      <c r="AL985" s="3">
        <f t="shared" si="123"/>
        <v>5.6640288924558542</v>
      </c>
      <c r="AM985" s="3">
        <f t="shared" si="124"/>
        <v>4.0259711075441453</v>
      </c>
      <c r="AN985" s="3">
        <f t="shared" si="125"/>
        <v>8.7999999999999995E-2</v>
      </c>
      <c r="AO985" s="3">
        <f t="shared" si="126"/>
        <v>0.78849999999999987</v>
      </c>
      <c r="AP985" s="3">
        <f t="shared" si="127"/>
        <v>0.78849999999999987</v>
      </c>
    </row>
    <row r="986" spans="1:42" x14ac:dyDescent="0.25">
      <c r="A986" t="s">
        <v>23</v>
      </c>
      <c r="B986" t="s">
        <v>24</v>
      </c>
      <c r="C986">
        <v>1994</v>
      </c>
      <c r="D986" t="s">
        <v>911</v>
      </c>
      <c r="E986" t="s">
        <v>1031</v>
      </c>
      <c r="F986" t="s">
        <v>27</v>
      </c>
      <c r="G986">
        <v>14</v>
      </c>
      <c r="H986">
        <v>532377.5</v>
      </c>
      <c r="I986">
        <v>6192862.7000000002</v>
      </c>
      <c r="J986">
        <v>111.37</v>
      </c>
      <c r="K986">
        <v>22.43</v>
      </c>
      <c r="L986">
        <v>0.08</v>
      </c>
      <c r="M986" t="s">
        <v>33</v>
      </c>
      <c r="N986">
        <v>-999</v>
      </c>
      <c r="O986">
        <v>8.98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 t="s">
        <v>29</v>
      </c>
      <c r="W986" s="1">
        <v>36138</v>
      </c>
      <c r="AH986">
        <v>985</v>
      </c>
      <c r="AI986">
        <f t="shared" si="120"/>
        <v>36.370000000000005</v>
      </c>
      <c r="AJ986">
        <f t="shared" si="121"/>
        <v>57.43</v>
      </c>
      <c r="AK986" s="5">
        <f t="shared" si="122"/>
        <v>8.98</v>
      </c>
      <c r="AL986" s="3">
        <f t="shared" si="123"/>
        <v>5.6640288924558542</v>
      </c>
      <c r="AM986" s="3">
        <f t="shared" si="124"/>
        <v>3.3159711075441463</v>
      </c>
      <c r="AN986" s="3">
        <f t="shared" si="125"/>
        <v>0.08</v>
      </c>
      <c r="AO986" s="3">
        <f t="shared" si="126"/>
        <v>0.78849999999999987</v>
      </c>
      <c r="AP986" s="3">
        <f t="shared" si="127"/>
        <v>0.78849999999999987</v>
      </c>
    </row>
    <row r="987" spans="1:42" x14ac:dyDescent="0.25">
      <c r="A987" t="s">
        <v>23</v>
      </c>
      <c r="B987" t="s">
        <v>24</v>
      </c>
      <c r="C987">
        <v>1994</v>
      </c>
      <c r="D987" t="s">
        <v>911</v>
      </c>
      <c r="E987" t="s">
        <v>1032</v>
      </c>
      <c r="F987" t="s">
        <v>27</v>
      </c>
      <c r="G987">
        <v>14</v>
      </c>
      <c r="H987">
        <v>532378.5</v>
      </c>
      <c r="I987">
        <v>6192863.7000000002</v>
      </c>
      <c r="J987">
        <v>111.86</v>
      </c>
      <c r="K987">
        <v>24.02</v>
      </c>
      <c r="L987">
        <v>8.3000000000000004E-2</v>
      </c>
      <c r="M987" t="s">
        <v>31</v>
      </c>
      <c r="N987">
        <v>-999</v>
      </c>
      <c r="O987">
        <v>9.25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 t="s">
        <v>29</v>
      </c>
      <c r="W987" s="1">
        <v>36138</v>
      </c>
      <c r="AH987">
        <v>986</v>
      </c>
      <c r="AI987">
        <f t="shared" si="120"/>
        <v>36.86</v>
      </c>
      <c r="AJ987">
        <f t="shared" si="121"/>
        <v>59.019999999999996</v>
      </c>
      <c r="AK987" s="5">
        <f t="shared" si="122"/>
        <v>9.25</v>
      </c>
      <c r="AL987" s="3">
        <f t="shared" si="123"/>
        <v>5.6640288924558542</v>
      </c>
      <c r="AM987" s="3">
        <f t="shared" si="124"/>
        <v>3.5859711075441458</v>
      </c>
      <c r="AN987" s="3">
        <f t="shared" si="125"/>
        <v>8.3000000000000004E-2</v>
      </c>
      <c r="AO987" s="3">
        <f t="shared" si="126"/>
        <v>0.78849999999999987</v>
      </c>
      <c r="AP987" s="3">
        <f t="shared" si="127"/>
        <v>0.78849999999999987</v>
      </c>
    </row>
    <row r="988" spans="1:42" x14ac:dyDescent="0.25">
      <c r="A988" t="s">
        <v>23</v>
      </c>
      <c r="B988" t="s">
        <v>24</v>
      </c>
      <c r="C988">
        <v>1994</v>
      </c>
      <c r="D988" t="s">
        <v>911</v>
      </c>
      <c r="E988" t="s">
        <v>1033</v>
      </c>
      <c r="F988" t="s">
        <v>27</v>
      </c>
      <c r="G988">
        <v>14</v>
      </c>
      <c r="H988">
        <v>532378.5</v>
      </c>
      <c r="I988">
        <v>6192863.7000000002</v>
      </c>
      <c r="J988">
        <v>111.6</v>
      </c>
      <c r="K988">
        <v>24.1</v>
      </c>
      <c r="L988">
        <v>0.13300000000000001</v>
      </c>
      <c r="M988" t="s">
        <v>33</v>
      </c>
      <c r="N988">
        <v>-999</v>
      </c>
      <c r="O988">
        <v>12.72</v>
      </c>
      <c r="P988">
        <v>-999</v>
      </c>
      <c r="Q988">
        <v>-999</v>
      </c>
      <c r="R988">
        <v>-999</v>
      </c>
      <c r="S988">
        <v>-999</v>
      </c>
      <c r="T988">
        <v>-999</v>
      </c>
      <c r="U988">
        <v>-999</v>
      </c>
      <c r="V988" t="s">
        <v>29</v>
      </c>
      <c r="W988" s="1">
        <v>36138</v>
      </c>
      <c r="AH988">
        <v>987</v>
      </c>
      <c r="AI988">
        <f t="shared" si="120"/>
        <v>36.599999999999994</v>
      </c>
      <c r="AJ988">
        <f t="shared" si="121"/>
        <v>59.1</v>
      </c>
      <c r="AK988" s="5">
        <f t="shared" si="122"/>
        <v>12.72</v>
      </c>
      <c r="AL988" s="3">
        <f t="shared" si="123"/>
        <v>5.6640288924558542</v>
      </c>
      <c r="AM988" s="3">
        <f t="shared" si="124"/>
        <v>7.0559711075441465</v>
      </c>
      <c r="AN988" s="3">
        <f t="shared" si="125"/>
        <v>0.13300000000000001</v>
      </c>
      <c r="AO988" s="3">
        <f t="shared" si="126"/>
        <v>0.78849999999999987</v>
      </c>
      <c r="AP988" s="3">
        <f t="shared" si="127"/>
        <v>0.78849999999999987</v>
      </c>
    </row>
    <row r="989" spans="1:42" x14ac:dyDescent="0.25">
      <c r="A989" t="s">
        <v>23</v>
      </c>
      <c r="B989" t="s">
        <v>24</v>
      </c>
      <c r="C989">
        <v>1994</v>
      </c>
      <c r="D989" t="s">
        <v>911</v>
      </c>
      <c r="E989" t="s">
        <v>1034</v>
      </c>
      <c r="F989" t="s">
        <v>27</v>
      </c>
      <c r="G989">
        <v>14</v>
      </c>
      <c r="H989">
        <v>532382.5</v>
      </c>
      <c r="I989">
        <v>6192862.7000000002</v>
      </c>
      <c r="J989">
        <v>115.2</v>
      </c>
      <c r="K989">
        <v>25.87</v>
      </c>
      <c r="L989">
        <v>0.11700000000000001</v>
      </c>
      <c r="M989" t="s">
        <v>33</v>
      </c>
      <c r="N989">
        <v>-999</v>
      </c>
      <c r="O989">
        <v>11.84</v>
      </c>
      <c r="P989">
        <v>-999</v>
      </c>
      <c r="Q989">
        <v>-999</v>
      </c>
      <c r="R989">
        <v>-999</v>
      </c>
      <c r="S989">
        <v>-999</v>
      </c>
      <c r="T989">
        <v>-999</v>
      </c>
      <c r="U989">
        <v>-999</v>
      </c>
      <c r="V989" t="s">
        <v>29</v>
      </c>
      <c r="W989" s="1">
        <v>36138</v>
      </c>
      <c r="AH989">
        <v>988</v>
      </c>
      <c r="AI989">
        <f t="shared" si="120"/>
        <v>40.200000000000003</v>
      </c>
      <c r="AJ989">
        <f t="shared" si="121"/>
        <v>60.870000000000005</v>
      </c>
      <c r="AK989" s="5">
        <f t="shared" si="122"/>
        <v>11.84</v>
      </c>
      <c r="AL989" s="3">
        <f t="shared" si="123"/>
        <v>5.6640288924558542</v>
      </c>
      <c r="AM989" s="3">
        <f t="shared" si="124"/>
        <v>6.1759711075441457</v>
      </c>
      <c r="AN989" s="3">
        <f t="shared" si="125"/>
        <v>0.11700000000000001</v>
      </c>
      <c r="AO989" s="3">
        <f t="shared" si="126"/>
        <v>0.78849999999999987</v>
      </c>
      <c r="AP989" s="3">
        <f t="shared" si="127"/>
        <v>0.78849999999999987</v>
      </c>
    </row>
    <row r="990" spans="1:42" x14ac:dyDescent="0.25">
      <c r="A990" t="s">
        <v>23</v>
      </c>
      <c r="B990" t="s">
        <v>24</v>
      </c>
      <c r="C990">
        <v>1994</v>
      </c>
      <c r="D990" t="s">
        <v>911</v>
      </c>
      <c r="E990" t="s">
        <v>1035</v>
      </c>
      <c r="F990" t="s">
        <v>27</v>
      </c>
      <c r="G990">
        <v>14</v>
      </c>
      <c r="H990">
        <v>532380.5</v>
      </c>
      <c r="I990">
        <v>6192864.7000000002</v>
      </c>
      <c r="J990">
        <v>112.18</v>
      </c>
      <c r="K990">
        <v>25.76</v>
      </c>
      <c r="L990">
        <v>0.1</v>
      </c>
      <c r="M990" t="s">
        <v>33</v>
      </c>
      <c r="N990">
        <v>-999</v>
      </c>
      <c r="O990">
        <v>10.67</v>
      </c>
      <c r="P990">
        <v>-999</v>
      </c>
      <c r="Q990">
        <v>-999</v>
      </c>
      <c r="R990">
        <v>-999</v>
      </c>
      <c r="S990">
        <v>-999</v>
      </c>
      <c r="T990">
        <v>-999</v>
      </c>
      <c r="U990">
        <v>-999</v>
      </c>
      <c r="V990" t="s">
        <v>29</v>
      </c>
      <c r="W990" s="1">
        <v>36138</v>
      </c>
      <c r="AH990">
        <v>989</v>
      </c>
      <c r="AI990">
        <f t="shared" si="120"/>
        <v>37.180000000000007</v>
      </c>
      <c r="AJ990">
        <f t="shared" si="121"/>
        <v>60.760000000000005</v>
      </c>
      <c r="AK990" s="5">
        <f t="shared" si="122"/>
        <v>10.67</v>
      </c>
      <c r="AL990" s="3">
        <f t="shared" si="123"/>
        <v>5.6640288924558542</v>
      </c>
      <c r="AM990" s="3">
        <f t="shared" si="124"/>
        <v>5.0059711075441458</v>
      </c>
      <c r="AN990" s="3">
        <f t="shared" si="125"/>
        <v>0.1</v>
      </c>
      <c r="AO990" s="3">
        <f t="shared" si="126"/>
        <v>0.78849999999999987</v>
      </c>
      <c r="AP990" s="3">
        <f t="shared" si="127"/>
        <v>0.78849999999999987</v>
      </c>
    </row>
    <row r="991" spans="1:42" x14ac:dyDescent="0.25">
      <c r="A991" t="s">
        <v>23</v>
      </c>
      <c r="B991" t="s">
        <v>24</v>
      </c>
      <c r="C991">
        <v>1994</v>
      </c>
      <c r="D991" t="s">
        <v>911</v>
      </c>
      <c r="E991" t="s">
        <v>1036</v>
      </c>
      <c r="F991" t="s">
        <v>27</v>
      </c>
      <c r="G991">
        <v>14</v>
      </c>
      <c r="H991">
        <v>532380.5</v>
      </c>
      <c r="I991">
        <v>6192864.7000000002</v>
      </c>
      <c r="J991">
        <v>112.04</v>
      </c>
      <c r="K991">
        <v>25.93</v>
      </c>
      <c r="L991">
        <v>0.19900000000000001</v>
      </c>
      <c r="M991" t="s">
        <v>28</v>
      </c>
      <c r="N991">
        <v>-999</v>
      </c>
      <c r="O991">
        <v>14.09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 t="s">
        <v>29</v>
      </c>
      <c r="W991" s="1">
        <v>36138</v>
      </c>
      <c r="AH991">
        <v>990</v>
      </c>
      <c r="AI991">
        <f t="shared" si="120"/>
        <v>37.040000000000006</v>
      </c>
      <c r="AJ991">
        <f t="shared" si="121"/>
        <v>60.93</v>
      </c>
      <c r="AK991" s="5">
        <f t="shared" si="122"/>
        <v>14.09</v>
      </c>
      <c r="AL991" s="3">
        <f t="shared" si="123"/>
        <v>5.6640288924558542</v>
      </c>
      <c r="AM991" s="3">
        <f t="shared" si="124"/>
        <v>8.4259711075441466</v>
      </c>
      <c r="AN991" s="3">
        <f t="shared" si="125"/>
        <v>0.19900000000000001</v>
      </c>
      <c r="AO991" s="3">
        <f t="shared" si="126"/>
        <v>0.78849999999999987</v>
      </c>
      <c r="AP991" s="3">
        <f t="shared" si="127"/>
        <v>0.78849999999999987</v>
      </c>
    </row>
    <row r="992" spans="1:42" x14ac:dyDescent="0.25">
      <c r="A992" t="s">
        <v>23</v>
      </c>
      <c r="B992" t="s">
        <v>24</v>
      </c>
      <c r="C992">
        <v>1994</v>
      </c>
      <c r="D992" t="s">
        <v>911</v>
      </c>
      <c r="E992" t="s">
        <v>1037</v>
      </c>
      <c r="F992" t="s">
        <v>27</v>
      </c>
      <c r="G992">
        <v>14</v>
      </c>
      <c r="H992">
        <v>532381.5</v>
      </c>
      <c r="I992">
        <v>6192865.7000000002</v>
      </c>
      <c r="J992">
        <v>112.69</v>
      </c>
      <c r="K992">
        <v>27.41</v>
      </c>
      <c r="L992">
        <v>8.3000000000000004E-2</v>
      </c>
      <c r="M992" t="s">
        <v>265</v>
      </c>
      <c r="N992">
        <v>8.4</v>
      </c>
      <c r="O992">
        <v>9.25</v>
      </c>
      <c r="P992">
        <v>-999</v>
      </c>
      <c r="Q992">
        <v>6.6</v>
      </c>
      <c r="R992">
        <v>0.9</v>
      </c>
      <c r="S992">
        <v>0.25</v>
      </c>
      <c r="T992">
        <v>1.2</v>
      </c>
      <c r="U992">
        <v>1.1000000000000001</v>
      </c>
      <c r="V992" t="s">
        <v>29</v>
      </c>
      <c r="W992" s="1">
        <v>36138</v>
      </c>
      <c r="AH992">
        <v>991</v>
      </c>
      <c r="AI992">
        <f t="shared" si="120"/>
        <v>37.69</v>
      </c>
      <c r="AJ992">
        <f t="shared" si="121"/>
        <v>62.41</v>
      </c>
      <c r="AK992" s="5">
        <f t="shared" si="122"/>
        <v>8.4</v>
      </c>
      <c r="AL992" s="3">
        <f t="shared" si="123"/>
        <v>1.8000000000000007</v>
      </c>
      <c r="AM992" s="3">
        <f t="shared" si="124"/>
        <v>6.6</v>
      </c>
      <c r="AN992" s="3">
        <f t="shared" si="125"/>
        <v>8.3000000000000004E-2</v>
      </c>
      <c r="AO992" s="3">
        <f t="shared" si="126"/>
        <v>0.60987959877339726</v>
      </c>
      <c r="AP992" s="3">
        <f t="shared" si="127"/>
        <v>0.60987959877339726</v>
      </c>
    </row>
    <row r="993" spans="1:42" x14ac:dyDescent="0.25">
      <c r="A993" t="s">
        <v>23</v>
      </c>
      <c r="B993" t="s">
        <v>24</v>
      </c>
      <c r="C993">
        <v>1994</v>
      </c>
      <c r="D993" t="s">
        <v>911</v>
      </c>
      <c r="E993" t="s">
        <v>1038</v>
      </c>
      <c r="F993" t="s">
        <v>27</v>
      </c>
      <c r="G993">
        <v>14</v>
      </c>
      <c r="H993">
        <v>532382.5</v>
      </c>
      <c r="I993">
        <v>6192864.7000000002</v>
      </c>
      <c r="J993">
        <v>114.1</v>
      </c>
      <c r="K993">
        <v>27.28</v>
      </c>
      <c r="L993">
        <v>0.13300000000000001</v>
      </c>
      <c r="M993" t="s">
        <v>31</v>
      </c>
      <c r="N993">
        <v>-999</v>
      </c>
      <c r="O993">
        <v>12.72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 t="s">
        <v>29</v>
      </c>
      <c r="W993" s="1">
        <v>36138</v>
      </c>
      <c r="AH993">
        <v>992</v>
      </c>
      <c r="AI993">
        <f t="shared" si="120"/>
        <v>39.099999999999994</v>
      </c>
      <c r="AJ993">
        <f t="shared" si="121"/>
        <v>62.28</v>
      </c>
      <c r="AK993" s="5">
        <f t="shared" si="122"/>
        <v>12.72</v>
      </c>
      <c r="AL993" s="3">
        <f t="shared" si="123"/>
        <v>5.6640288924558542</v>
      </c>
      <c r="AM993" s="3">
        <f t="shared" si="124"/>
        <v>7.0559711075441465</v>
      </c>
      <c r="AN993" s="3">
        <f t="shared" si="125"/>
        <v>0.13300000000000001</v>
      </c>
      <c r="AO993" s="3">
        <f t="shared" si="126"/>
        <v>0.78849999999999987</v>
      </c>
      <c r="AP993" s="3">
        <f t="shared" si="127"/>
        <v>0.78849999999999987</v>
      </c>
    </row>
    <row r="994" spans="1:42" x14ac:dyDescent="0.25">
      <c r="A994" t="s">
        <v>23</v>
      </c>
      <c r="B994" t="s">
        <v>24</v>
      </c>
      <c r="C994">
        <v>1994</v>
      </c>
      <c r="D994" t="s">
        <v>911</v>
      </c>
      <c r="E994" t="s">
        <v>1039</v>
      </c>
      <c r="F994" t="s">
        <v>27</v>
      </c>
      <c r="G994">
        <v>14</v>
      </c>
      <c r="H994">
        <v>532383.5</v>
      </c>
      <c r="I994">
        <v>6192862.7000000002</v>
      </c>
      <c r="J994">
        <v>115.77</v>
      </c>
      <c r="K994">
        <v>27.15</v>
      </c>
      <c r="L994">
        <v>0.14699999999999999</v>
      </c>
      <c r="M994" t="s">
        <v>31</v>
      </c>
      <c r="N994">
        <v>14.48</v>
      </c>
      <c r="O994">
        <v>13.31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 t="s">
        <v>29</v>
      </c>
      <c r="W994" s="1">
        <v>36138</v>
      </c>
      <c r="AH994">
        <v>993</v>
      </c>
      <c r="AI994">
        <f t="shared" si="120"/>
        <v>40.769999999999996</v>
      </c>
      <c r="AJ994">
        <f t="shared" si="121"/>
        <v>62.15</v>
      </c>
      <c r="AK994" s="5">
        <f t="shared" si="122"/>
        <v>14.48</v>
      </c>
      <c r="AL994" s="3">
        <f t="shared" si="123"/>
        <v>5.6640288924558542</v>
      </c>
      <c r="AM994" s="3">
        <f t="shared" si="124"/>
        <v>8.8159711075441471</v>
      </c>
      <c r="AN994" s="3">
        <f t="shared" si="125"/>
        <v>0.14699999999999999</v>
      </c>
      <c r="AO994" s="3">
        <f t="shared" si="126"/>
        <v>0.78849999999999987</v>
      </c>
      <c r="AP994" s="3">
        <f t="shared" si="127"/>
        <v>0.78849999999999987</v>
      </c>
    </row>
    <row r="995" spans="1:42" x14ac:dyDescent="0.25">
      <c r="A995" t="s">
        <v>23</v>
      </c>
      <c r="B995" t="s">
        <v>24</v>
      </c>
      <c r="C995">
        <v>1994</v>
      </c>
      <c r="D995" t="s">
        <v>334</v>
      </c>
      <c r="E995" t="s">
        <v>1040</v>
      </c>
      <c r="F995" t="s">
        <v>27</v>
      </c>
      <c r="G995">
        <v>14</v>
      </c>
      <c r="H995">
        <v>532362.5</v>
      </c>
      <c r="I995">
        <v>6192870.7000000002</v>
      </c>
      <c r="J995">
        <v>95.67</v>
      </c>
      <c r="K995">
        <v>17.61</v>
      </c>
      <c r="L995">
        <v>0.08</v>
      </c>
      <c r="M995" t="s">
        <v>31</v>
      </c>
      <c r="N995">
        <v>-999</v>
      </c>
      <c r="O995">
        <v>8.98</v>
      </c>
      <c r="P995">
        <v>-999</v>
      </c>
      <c r="Q995">
        <v>-999</v>
      </c>
      <c r="R995">
        <v>-999</v>
      </c>
      <c r="S995">
        <v>-999</v>
      </c>
      <c r="T995">
        <v>-999</v>
      </c>
      <c r="U995">
        <v>-999</v>
      </c>
      <c r="V995" t="s">
        <v>29</v>
      </c>
      <c r="W995" s="1">
        <v>36138</v>
      </c>
      <c r="AH995">
        <v>994</v>
      </c>
      <c r="AI995">
        <f t="shared" si="120"/>
        <v>20.67</v>
      </c>
      <c r="AJ995">
        <f t="shared" si="121"/>
        <v>52.61</v>
      </c>
      <c r="AK995" s="5">
        <f t="shared" si="122"/>
        <v>8.98</v>
      </c>
      <c r="AL995" s="3">
        <f t="shared" si="123"/>
        <v>5.6640288924558542</v>
      </c>
      <c r="AM995" s="3">
        <f t="shared" si="124"/>
        <v>3.3159711075441463</v>
      </c>
      <c r="AN995" s="3">
        <f t="shared" si="125"/>
        <v>0.08</v>
      </c>
      <c r="AO995" s="3">
        <f t="shared" si="126"/>
        <v>0.78849999999999987</v>
      </c>
      <c r="AP995" s="3">
        <f t="shared" si="127"/>
        <v>0.78849999999999987</v>
      </c>
    </row>
    <row r="996" spans="1:42" x14ac:dyDescent="0.25">
      <c r="A996" t="s">
        <v>23</v>
      </c>
      <c r="B996" t="s">
        <v>24</v>
      </c>
      <c r="C996">
        <v>1994</v>
      </c>
      <c r="D996" t="s">
        <v>334</v>
      </c>
      <c r="E996" t="s">
        <v>1041</v>
      </c>
      <c r="F996" t="s">
        <v>27</v>
      </c>
      <c r="G996">
        <v>14</v>
      </c>
      <c r="H996">
        <v>532362.5</v>
      </c>
      <c r="I996">
        <v>6192871.7000000002</v>
      </c>
      <c r="J996">
        <v>95.09</v>
      </c>
      <c r="K996">
        <v>18.149999999999999</v>
      </c>
      <c r="L996">
        <v>4.4999999999999998E-2</v>
      </c>
      <c r="M996" t="s">
        <v>31</v>
      </c>
      <c r="N996">
        <v>-999</v>
      </c>
      <c r="O996">
        <v>5.23</v>
      </c>
      <c r="P996">
        <v>-999</v>
      </c>
      <c r="Q996">
        <v>-999</v>
      </c>
      <c r="R996">
        <v>-999</v>
      </c>
      <c r="S996">
        <v>-999</v>
      </c>
      <c r="T996">
        <v>-999</v>
      </c>
      <c r="U996">
        <v>-999</v>
      </c>
      <c r="V996" t="s">
        <v>29</v>
      </c>
      <c r="W996" s="1">
        <v>36138</v>
      </c>
      <c r="AH996">
        <v>995</v>
      </c>
      <c r="AI996">
        <f t="shared" si="120"/>
        <v>20.090000000000003</v>
      </c>
      <c r="AJ996">
        <f t="shared" si="121"/>
        <v>53.15</v>
      </c>
      <c r="AK996" s="5">
        <f t="shared" si="122"/>
        <v>5.23</v>
      </c>
      <c r="AL996" s="3">
        <f t="shared" si="123"/>
        <v>5.6640288924558542</v>
      </c>
      <c r="AM996" s="3">
        <f t="shared" si="124"/>
        <v>5.23</v>
      </c>
      <c r="AN996" s="3">
        <f t="shared" si="125"/>
        <v>4.4999999999999998E-2</v>
      </c>
      <c r="AO996" s="3">
        <f t="shared" si="126"/>
        <v>0.78849999999999987</v>
      </c>
      <c r="AP996" s="3">
        <f t="shared" si="127"/>
        <v>0.78849999999999987</v>
      </c>
    </row>
    <row r="997" spans="1:42" x14ac:dyDescent="0.25">
      <c r="A997" t="s">
        <v>23</v>
      </c>
      <c r="B997" t="s">
        <v>24</v>
      </c>
      <c r="C997">
        <v>1994</v>
      </c>
      <c r="D997" t="s">
        <v>334</v>
      </c>
      <c r="E997" t="s">
        <v>1042</v>
      </c>
      <c r="F997" t="s">
        <v>27</v>
      </c>
      <c r="G997">
        <v>14</v>
      </c>
      <c r="H997">
        <v>532362.5</v>
      </c>
      <c r="I997">
        <v>6192871.7000000002</v>
      </c>
      <c r="J997">
        <v>94.78</v>
      </c>
      <c r="K997">
        <v>18.61</v>
      </c>
      <c r="L997">
        <v>5.0999999999999997E-2</v>
      </c>
      <c r="M997" t="s">
        <v>31</v>
      </c>
      <c r="N997">
        <v>-999</v>
      </c>
      <c r="O997">
        <v>5.95</v>
      </c>
      <c r="P997">
        <v>-999</v>
      </c>
      <c r="Q997">
        <v>-999</v>
      </c>
      <c r="R997">
        <v>-999</v>
      </c>
      <c r="S997">
        <v>-999</v>
      </c>
      <c r="T997">
        <v>-999</v>
      </c>
      <c r="U997">
        <v>-999</v>
      </c>
      <c r="V997" t="s">
        <v>29</v>
      </c>
      <c r="W997" s="1">
        <v>36138</v>
      </c>
      <c r="AH997">
        <v>996</v>
      </c>
      <c r="AI997">
        <f t="shared" si="120"/>
        <v>19.78</v>
      </c>
      <c r="AJ997">
        <f t="shared" si="121"/>
        <v>53.61</v>
      </c>
      <c r="AK997" s="5">
        <f t="shared" si="122"/>
        <v>5.95</v>
      </c>
      <c r="AL997" s="3">
        <f t="shared" si="123"/>
        <v>5.6640288924558542</v>
      </c>
      <c r="AM997" s="3">
        <f t="shared" si="124"/>
        <v>0.28597110754414601</v>
      </c>
      <c r="AN997" s="3">
        <f t="shared" si="125"/>
        <v>5.0999999999999997E-2</v>
      </c>
      <c r="AO997" s="3">
        <f t="shared" si="126"/>
        <v>0.78849999999999987</v>
      </c>
      <c r="AP997" s="3">
        <f t="shared" si="127"/>
        <v>0.78849999999999987</v>
      </c>
    </row>
    <row r="998" spans="1:42" x14ac:dyDescent="0.25">
      <c r="A998" t="s">
        <v>23</v>
      </c>
      <c r="B998" t="s">
        <v>24</v>
      </c>
      <c r="C998">
        <v>1994</v>
      </c>
      <c r="D998" t="s">
        <v>334</v>
      </c>
      <c r="E998" t="s">
        <v>1043</v>
      </c>
      <c r="F998" t="s">
        <v>27</v>
      </c>
      <c r="G998">
        <v>14</v>
      </c>
      <c r="H998">
        <v>532362.5</v>
      </c>
      <c r="I998">
        <v>6192871.7000000002</v>
      </c>
      <c r="J998">
        <v>94.58</v>
      </c>
      <c r="K998">
        <v>18.579999999999998</v>
      </c>
      <c r="L998">
        <v>3.6999999999999998E-2</v>
      </c>
      <c r="M998" t="s">
        <v>31</v>
      </c>
      <c r="N998">
        <v>-999</v>
      </c>
      <c r="O998">
        <v>4.2300000000000004</v>
      </c>
      <c r="P998">
        <v>-999</v>
      </c>
      <c r="Q998">
        <v>-999</v>
      </c>
      <c r="R998">
        <v>-999</v>
      </c>
      <c r="S998">
        <v>-999</v>
      </c>
      <c r="T998">
        <v>-999</v>
      </c>
      <c r="U998">
        <v>-999</v>
      </c>
      <c r="V998" t="s">
        <v>29</v>
      </c>
      <c r="W998" s="1">
        <v>36138</v>
      </c>
      <c r="AH998">
        <v>997</v>
      </c>
      <c r="AI998">
        <f t="shared" si="120"/>
        <v>19.579999999999998</v>
      </c>
      <c r="AJ998">
        <f t="shared" si="121"/>
        <v>53.58</v>
      </c>
      <c r="AK998" s="5">
        <f t="shared" si="122"/>
        <v>4.2300000000000004</v>
      </c>
      <c r="AL998" s="3">
        <f t="shared" si="123"/>
        <v>5.6640288924558542</v>
      </c>
      <c r="AM998" s="3">
        <f t="shared" si="124"/>
        <v>4.2300000000000004</v>
      </c>
      <c r="AN998" s="3">
        <f t="shared" si="125"/>
        <v>3.6999999999999998E-2</v>
      </c>
      <c r="AO998" s="3">
        <f t="shared" si="126"/>
        <v>0.78849999999999987</v>
      </c>
      <c r="AP998" s="3">
        <f t="shared" si="127"/>
        <v>0.78849999999999987</v>
      </c>
    </row>
    <row r="999" spans="1:42" x14ac:dyDescent="0.25">
      <c r="A999" t="s">
        <v>23</v>
      </c>
      <c r="B999" t="s">
        <v>24</v>
      </c>
      <c r="C999">
        <v>1994</v>
      </c>
      <c r="D999" t="s">
        <v>334</v>
      </c>
      <c r="E999" t="s">
        <v>1044</v>
      </c>
      <c r="F999" t="s">
        <v>27</v>
      </c>
      <c r="G999">
        <v>14</v>
      </c>
      <c r="H999">
        <v>532361.5</v>
      </c>
      <c r="I999">
        <v>6192871.7000000002</v>
      </c>
      <c r="J999">
        <v>94.42</v>
      </c>
      <c r="K999">
        <v>17.489999999999998</v>
      </c>
      <c r="L999">
        <v>7.0999999999999994E-2</v>
      </c>
      <c r="M999" t="s">
        <v>31</v>
      </c>
      <c r="N999">
        <v>-999</v>
      </c>
      <c r="O999">
        <v>8.11</v>
      </c>
      <c r="P999">
        <v>-999</v>
      </c>
      <c r="Q999">
        <v>-999</v>
      </c>
      <c r="R999">
        <v>-999</v>
      </c>
      <c r="S999">
        <v>-999</v>
      </c>
      <c r="T999">
        <v>-999</v>
      </c>
      <c r="U999">
        <v>-999</v>
      </c>
      <c r="V999" t="s">
        <v>29</v>
      </c>
      <c r="W999" s="1">
        <v>36138</v>
      </c>
      <c r="AH999">
        <v>998</v>
      </c>
      <c r="AI999">
        <f t="shared" si="120"/>
        <v>19.420000000000002</v>
      </c>
      <c r="AJ999">
        <f t="shared" si="121"/>
        <v>52.489999999999995</v>
      </c>
      <c r="AK999" s="5">
        <f t="shared" si="122"/>
        <v>8.11</v>
      </c>
      <c r="AL999" s="3">
        <f t="shared" si="123"/>
        <v>5.6640288924558542</v>
      </c>
      <c r="AM999" s="3">
        <f t="shared" si="124"/>
        <v>2.4459711075441453</v>
      </c>
      <c r="AN999" s="3">
        <f t="shared" si="125"/>
        <v>7.0999999999999994E-2</v>
      </c>
      <c r="AO999" s="3">
        <f t="shared" si="126"/>
        <v>0.78849999999999987</v>
      </c>
      <c r="AP999" s="3">
        <f t="shared" si="127"/>
        <v>0.78849999999999987</v>
      </c>
    </row>
    <row r="1000" spans="1:42" x14ac:dyDescent="0.25">
      <c r="A1000" t="s">
        <v>23</v>
      </c>
      <c r="B1000" t="s">
        <v>24</v>
      </c>
      <c r="C1000">
        <v>1994</v>
      </c>
      <c r="D1000" t="s">
        <v>334</v>
      </c>
      <c r="E1000" t="s">
        <v>1045</v>
      </c>
      <c r="F1000" t="s">
        <v>27</v>
      </c>
      <c r="G1000">
        <v>14</v>
      </c>
      <c r="H1000">
        <v>532361.5</v>
      </c>
      <c r="I1000">
        <v>6192871.7000000002</v>
      </c>
      <c r="J1000">
        <v>94.37</v>
      </c>
      <c r="K1000">
        <v>17.97</v>
      </c>
      <c r="L1000">
        <v>0.112</v>
      </c>
      <c r="M1000" t="s">
        <v>265</v>
      </c>
      <c r="N1000">
        <v>-999</v>
      </c>
      <c r="O1000">
        <v>11.52</v>
      </c>
      <c r="P1000">
        <v>-999</v>
      </c>
      <c r="Q1000">
        <v>-999</v>
      </c>
      <c r="R1000">
        <v>-999</v>
      </c>
      <c r="S1000">
        <v>-999</v>
      </c>
      <c r="T1000">
        <v>-999</v>
      </c>
      <c r="U1000">
        <v>-999</v>
      </c>
      <c r="V1000" t="s">
        <v>29</v>
      </c>
      <c r="W1000" s="1">
        <v>36138</v>
      </c>
      <c r="AH1000">
        <v>999</v>
      </c>
      <c r="AI1000">
        <f t="shared" si="120"/>
        <v>19.370000000000005</v>
      </c>
      <c r="AJ1000">
        <f t="shared" si="121"/>
        <v>52.97</v>
      </c>
      <c r="AK1000" s="5">
        <f t="shared" si="122"/>
        <v>11.52</v>
      </c>
      <c r="AL1000" s="3">
        <f t="shared" si="123"/>
        <v>5.6640288924558542</v>
      </c>
      <c r="AM1000" s="3">
        <f t="shared" si="124"/>
        <v>5.8559711075441454</v>
      </c>
      <c r="AN1000" s="3">
        <f t="shared" si="125"/>
        <v>0.112</v>
      </c>
      <c r="AO1000" s="3">
        <f t="shared" si="126"/>
        <v>0.78849999999999987</v>
      </c>
      <c r="AP1000" s="3">
        <f t="shared" si="127"/>
        <v>0.78849999999999987</v>
      </c>
    </row>
    <row r="1001" spans="1:42" x14ac:dyDescent="0.25">
      <c r="A1001" t="s">
        <v>23</v>
      </c>
      <c r="B1001" t="s">
        <v>24</v>
      </c>
      <c r="C1001">
        <v>1994</v>
      </c>
      <c r="D1001" t="s">
        <v>334</v>
      </c>
      <c r="E1001" t="s">
        <v>1046</v>
      </c>
      <c r="F1001" t="s">
        <v>27</v>
      </c>
      <c r="G1001">
        <v>14</v>
      </c>
      <c r="H1001">
        <v>532359.5</v>
      </c>
      <c r="I1001">
        <v>6192872.7000000002</v>
      </c>
      <c r="J1001">
        <v>91.81</v>
      </c>
      <c r="K1001">
        <v>17.239999999999998</v>
      </c>
      <c r="L1001">
        <v>0.04</v>
      </c>
      <c r="M1001" t="s">
        <v>31</v>
      </c>
      <c r="N1001">
        <v>-999</v>
      </c>
      <c r="O1001">
        <v>4.62</v>
      </c>
      <c r="P1001">
        <v>-999</v>
      </c>
      <c r="Q1001">
        <v>-999</v>
      </c>
      <c r="R1001">
        <v>-999</v>
      </c>
      <c r="S1001">
        <v>-999</v>
      </c>
      <c r="T1001">
        <v>-999</v>
      </c>
      <c r="U1001">
        <v>-999</v>
      </c>
      <c r="V1001" t="s">
        <v>29</v>
      </c>
      <c r="W1001" s="1">
        <v>36138</v>
      </c>
      <c r="AH1001">
        <v>1000</v>
      </c>
      <c r="AI1001">
        <f t="shared" si="120"/>
        <v>16.810000000000002</v>
      </c>
      <c r="AJ1001">
        <f t="shared" si="121"/>
        <v>52.239999999999995</v>
      </c>
      <c r="AK1001" s="5">
        <f t="shared" si="122"/>
        <v>4.62</v>
      </c>
      <c r="AL1001" s="3">
        <f t="shared" si="123"/>
        <v>5.6640288924558542</v>
      </c>
      <c r="AM1001" s="3">
        <f t="shared" si="124"/>
        <v>4.62</v>
      </c>
      <c r="AN1001" s="3">
        <f t="shared" si="125"/>
        <v>0.04</v>
      </c>
      <c r="AO1001" s="3">
        <f t="shared" si="126"/>
        <v>0.78849999999999987</v>
      </c>
      <c r="AP1001" s="3">
        <f t="shared" si="127"/>
        <v>0.78849999999999987</v>
      </c>
    </row>
    <row r="1002" spans="1:42" x14ac:dyDescent="0.25">
      <c r="A1002" t="s">
        <v>23</v>
      </c>
      <c r="B1002" t="s">
        <v>24</v>
      </c>
      <c r="C1002">
        <v>1994</v>
      </c>
      <c r="D1002" t="s">
        <v>334</v>
      </c>
      <c r="E1002" t="s">
        <v>1047</v>
      </c>
      <c r="F1002" t="s">
        <v>27</v>
      </c>
      <c r="G1002">
        <v>14</v>
      </c>
      <c r="H1002">
        <v>532362.5</v>
      </c>
      <c r="I1002">
        <v>6192873.7000000002</v>
      </c>
      <c r="J1002">
        <v>93.08</v>
      </c>
      <c r="K1002">
        <v>19.8</v>
      </c>
      <c r="L1002">
        <v>0.06</v>
      </c>
      <c r="M1002" t="s">
        <v>31</v>
      </c>
      <c r="N1002">
        <v>-999</v>
      </c>
      <c r="O1002">
        <v>6.96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 t="s">
        <v>29</v>
      </c>
      <c r="W1002" s="1">
        <v>36138</v>
      </c>
      <c r="AH1002">
        <v>1001</v>
      </c>
      <c r="AI1002">
        <f t="shared" si="120"/>
        <v>18.079999999999998</v>
      </c>
      <c r="AJ1002">
        <f t="shared" si="121"/>
        <v>54.8</v>
      </c>
      <c r="AK1002" s="5">
        <f t="shared" si="122"/>
        <v>6.96</v>
      </c>
      <c r="AL1002" s="3">
        <f t="shared" si="123"/>
        <v>5.6640288924558542</v>
      </c>
      <c r="AM1002" s="3">
        <f t="shared" si="124"/>
        <v>1.2959711075441458</v>
      </c>
      <c r="AN1002" s="3">
        <f t="shared" si="125"/>
        <v>0.06</v>
      </c>
      <c r="AO1002" s="3">
        <f t="shared" si="126"/>
        <v>0.78849999999999987</v>
      </c>
      <c r="AP1002" s="3">
        <f t="shared" si="127"/>
        <v>0.78849999999999987</v>
      </c>
    </row>
    <row r="1003" spans="1:42" x14ac:dyDescent="0.25">
      <c r="A1003" t="s">
        <v>23</v>
      </c>
      <c r="B1003" t="s">
        <v>24</v>
      </c>
      <c r="C1003">
        <v>1994</v>
      </c>
      <c r="D1003" t="s">
        <v>334</v>
      </c>
      <c r="E1003" t="s">
        <v>1048</v>
      </c>
      <c r="F1003" t="s">
        <v>27</v>
      </c>
      <c r="G1003">
        <v>14</v>
      </c>
      <c r="H1003">
        <v>532361.5</v>
      </c>
      <c r="I1003">
        <v>6192873.7000000002</v>
      </c>
      <c r="J1003">
        <v>92.17</v>
      </c>
      <c r="K1003">
        <v>19.12</v>
      </c>
      <c r="L1003">
        <v>0.12</v>
      </c>
      <c r="M1003" t="s">
        <v>265</v>
      </c>
      <c r="N1003">
        <v>-999</v>
      </c>
      <c r="O1003">
        <v>12.02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 t="s">
        <v>29</v>
      </c>
      <c r="W1003" s="1">
        <v>36138</v>
      </c>
      <c r="AH1003">
        <v>1002</v>
      </c>
      <c r="AI1003">
        <f t="shared" si="120"/>
        <v>17.170000000000002</v>
      </c>
      <c r="AJ1003">
        <f t="shared" si="121"/>
        <v>54.120000000000005</v>
      </c>
      <c r="AK1003" s="5">
        <f t="shared" si="122"/>
        <v>12.02</v>
      </c>
      <c r="AL1003" s="3">
        <f t="shared" si="123"/>
        <v>5.6640288924558542</v>
      </c>
      <c r="AM1003" s="3">
        <f t="shared" si="124"/>
        <v>6.3559711075441454</v>
      </c>
      <c r="AN1003" s="3">
        <f t="shared" si="125"/>
        <v>0.12</v>
      </c>
      <c r="AO1003" s="3">
        <f t="shared" si="126"/>
        <v>0.78849999999999987</v>
      </c>
      <c r="AP1003" s="3">
        <f t="shared" si="127"/>
        <v>0.78849999999999987</v>
      </c>
    </row>
    <row r="1004" spans="1:42" x14ac:dyDescent="0.25">
      <c r="A1004" t="s">
        <v>23</v>
      </c>
      <c r="B1004" t="s">
        <v>24</v>
      </c>
      <c r="C1004">
        <v>1994</v>
      </c>
      <c r="D1004" t="s">
        <v>263</v>
      </c>
      <c r="E1004" t="s">
        <v>1049</v>
      </c>
      <c r="F1004" t="s">
        <v>27</v>
      </c>
      <c r="G1004">
        <v>14</v>
      </c>
      <c r="H1004">
        <v>532331.5</v>
      </c>
      <c r="I1004">
        <v>6192838.7000000002</v>
      </c>
      <c r="J1004">
        <v>95.61</v>
      </c>
      <c r="K1004">
        <v>-26.84</v>
      </c>
      <c r="L1004">
        <v>0.115</v>
      </c>
      <c r="M1004" t="s">
        <v>33</v>
      </c>
      <c r="N1004">
        <v>-999</v>
      </c>
      <c r="O1004">
        <v>11.71</v>
      </c>
      <c r="P1004">
        <v>-999</v>
      </c>
      <c r="Q1004">
        <v>-999</v>
      </c>
      <c r="R1004">
        <v>-999</v>
      </c>
      <c r="S1004">
        <v>-999</v>
      </c>
      <c r="T1004">
        <v>-999</v>
      </c>
      <c r="U1004">
        <v>-999</v>
      </c>
      <c r="V1004" t="s">
        <v>29</v>
      </c>
      <c r="W1004" s="1">
        <v>36138</v>
      </c>
      <c r="AH1004">
        <v>1003</v>
      </c>
      <c r="AI1004">
        <f t="shared" si="120"/>
        <v>20.61</v>
      </c>
      <c r="AJ1004">
        <f t="shared" si="121"/>
        <v>8.16</v>
      </c>
      <c r="AK1004" s="5">
        <f t="shared" si="122"/>
        <v>11.71</v>
      </c>
      <c r="AL1004" s="3">
        <f t="shared" si="123"/>
        <v>5.6640288924558542</v>
      </c>
      <c r="AM1004" s="3">
        <f t="shared" si="124"/>
        <v>6.0459711075441467</v>
      </c>
      <c r="AN1004" s="3">
        <f t="shared" si="125"/>
        <v>0.115</v>
      </c>
      <c r="AO1004" s="3">
        <f t="shared" si="126"/>
        <v>0.78849999999999987</v>
      </c>
      <c r="AP1004" s="3">
        <f t="shared" si="127"/>
        <v>0.78849999999999987</v>
      </c>
    </row>
    <row r="1005" spans="1:42" x14ac:dyDescent="0.25">
      <c r="A1005" t="s">
        <v>23</v>
      </c>
      <c r="B1005" t="s">
        <v>24</v>
      </c>
      <c r="C1005">
        <v>1994</v>
      </c>
      <c r="D1005" t="s">
        <v>263</v>
      </c>
      <c r="E1005" t="s">
        <v>1050</v>
      </c>
      <c r="F1005" t="s">
        <v>27</v>
      </c>
      <c r="G1005">
        <v>14</v>
      </c>
      <c r="H1005">
        <v>532330.5</v>
      </c>
      <c r="I1005">
        <v>6192838.7000000002</v>
      </c>
      <c r="J1005">
        <v>95.37</v>
      </c>
      <c r="K1005">
        <v>-27.68</v>
      </c>
      <c r="L1005">
        <v>0.11899999999999999</v>
      </c>
      <c r="M1005" t="s">
        <v>31</v>
      </c>
      <c r="N1005">
        <v>-999</v>
      </c>
      <c r="O1005">
        <v>11.96</v>
      </c>
      <c r="P1005">
        <v>-999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 t="s">
        <v>29</v>
      </c>
      <c r="W1005" s="1">
        <v>36138</v>
      </c>
      <c r="AH1005">
        <v>1004</v>
      </c>
      <c r="AI1005">
        <f t="shared" si="120"/>
        <v>20.370000000000005</v>
      </c>
      <c r="AJ1005">
        <f t="shared" si="121"/>
        <v>7.32</v>
      </c>
      <c r="AK1005" s="5">
        <f t="shared" si="122"/>
        <v>11.96</v>
      </c>
      <c r="AL1005" s="3">
        <f t="shared" si="123"/>
        <v>5.6640288924558542</v>
      </c>
      <c r="AM1005" s="3">
        <f t="shared" si="124"/>
        <v>6.2959711075441467</v>
      </c>
      <c r="AN1005" s="3">
        <f t="shared" si="125"/>
        <v>0.11899999999999999</v>
      </c>
      <c r="AO1005" s="3">
        <f t="shared" si="126"/>
        <v>0.78849999999999987</v>
      </c>
      <c r="AP1005" s="3">
        <f t="shared" si="127"/>
        <v>0.78849999999999987</v>
      </c>
    </row>
    <row r="1006" spans="1:42" x14ac:dyDescent="0.25">
      <c r="A1006" t="s">
        <v>23</v>
      </c>
      <c r="B1006" t="s">
        <v>24</v>
      </c>
      <c r="C1006">
        <v>1994</v>
      </c>
      <c r="D1006" t="s">
        <v>263</v>
      </c>
      <c r="E1006" t="s">
        <v>1051</v>
      </c>
      <c r="F1006" t="s">
        <v>27</v>
      </c>
      <c r="G1006">
        <v>14</v>
      </c>
      <c r="H1006">
        <v>532331.5</v>
      </c>
      <c r="I1006">
        <v>6192836.7000000002</v>
      </c>
      <c r="J1006">
        <v>98.23</v>
      </c>
      <c r="K1006">
        <v>-28.26</v>
      </c>
      <c r="L1006">
        <v>0.1</v>
      </c>
      <c r="M1006" t="s">
        <v>33</v>
      </c>
      <c r="N1006">
        <v>-999</v>
      </c>
      <c r="O1006">
        <v>10.67</v>
      </c>
      <c r="P1006">
        <v>-999</v>
      </c>
      <c r="Q1006">
        <v>-999</v>
      </c>
      <c r="R1006">
        <v>-999</v>
      </c>
      <c r="S1006">
        <v>-999</v>
      </c>
      <c r="T1006">
        <v>-999</v>
      </c>
      <c r="U1006">
        <v>-999</v>
      </c>
      <c r="V1006" t="s">
        <v>29</v>
      </c>
      <c r="W1006" s="1">
        <v>36138</v>
      </c>
      <c r="AH1006">
        <v>1005</v>
      </c>
      <c r="AI1006">
        <f t="shared" si="120"/>
        <v>23.230000000000004</v>
      </c>
      <c r="AJ1006">
        <f t="shared" si="121"/>
        <v>6.7399999999999984</v>
      </c>
      <c r="AK1006" s="5">
        <f t="shared" si="122"/>
        <v>10.67</v>
      </c>
      <c r="AL1006" s="3">
        <f t="shared" si="123"/>
        <v>5.6640288924558542</v>
      </c>
      <c r="AM1006" s="3">
        <f t="shared" si="124"/>
        <v>5.0059711075441458</v>
      </c>
      <c r="AN1006" s="3">
        <f t="shared" si="125"/>
        <v>0.1</v>
      </c>
      <c r="AO1006" s="3">
        <f t="shared" si="126"/>
        <v>0.78849999999999987</v>
      </c>
      <c r="AP1006" s="3">
        <f t="shared" si="127"/>
        <v>0.78849999999999987</v>
      </c>
    </row>
    <row r="1007" spans="1:42" x14ac:dyDescent="0.25">
      <c r="A1007" t="s">
        <v>23</v>
      </c>
      <c r="B1007" t="s">
        <v>24</v>
      </c>
      <c r="C1007">
        <v>1994</v>
      </c>
      <c r="D1007" t="s">
        <v>263</v>
      </c>
      <c r="E1007" t="s">
        <v>1052</v>
      </c>
      <c r="F1007" t="s">
        <v>27</v>
      </c>
      <c r="G1007">
        <v>14</v>
      </c>
      <c r="H1007">
        <v>532331.5</v>
      </c>
      <c r="I1007">
        <v>6192833.7000000002</v>
      </c>
      <c r="J1007">
        <v>99.66</v>
      </c>
      <c r="K1007">
        <v>-29.92</v>
      </c>
      <c r="L1007">
        <v>6.7000000000000004E-2</v>
      </c>
      <c r="M1007" t="s">
        <v>28</v>
      </c>
      <c r="N1007">
        <v>-999</v>
      </c>
      <c r="O1007">
        <v>7.71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 t="s">
        <v>29</v>
      </c>
      <c r="W1007" s="1">
        <v>36138</v>
      </c>
      <c r="AH1007">
        <v>1006</v>
      </c>
      <c r="AI1007">
        <f t="shared" si="120"/>
        <v>24.659999999999997</v>
      </c>
      <c r="AJ1007">
        <f t="shared" si="121"/>
        <v>5.0799999999999983</v>
      </c>
      <c r="AK1007" s="5">
        <f t="shared" si="122"/>
        <v>7.71</v>
      </c>
      <c r="AL1007" s="3">
        <f t="shared" si="123"/>
        <v>5.6640288924558542</v>
      </c>
      <c r="AM1007" s="3">
        <f t="shared" si="124"/>
        <v>2.0459711075441458</v>
      </c>
      <c r="AN1007" s="3">
        <f t="shared" si="125"/>
        <v>6.7000000000000004E-2</v>
      </c>
      <c r="AO1007" s="3">
        <f t="shared" si="126"/>
        <v>0.78849999999999987</v>
      </c>
      <c r="AP1007" s="3">
        <f t="shared" si="127"/>
        <v>0.78849999999999987</v>
      </c>
    </row>
    <row r="1008" spans="1:42" x14ac:dyDescent="0.25">
      <c r="A1008" t="s">
        <v>23</v>
      </c>
      <c r="B1008" t="s">
        <v>24</v>
      </c>
      <c r="C1008">
        <v>1994</v>
      </c>
      <c r="D1008" t="s">
        <v>263</v>
      </c>
      <c r="E1008" t="s">
        <v>1053</v>
      </c>
      <c r="F1008" t="s">
        <v>27</v>
      </c>
      <c r="G1008">
        <v>14</v>
      </c>
      <c r="H1008">
        <v>532329.5</v>
      </c>
      <c r="I1008">
        <v>6192838.7000000002</v>
      </c>
      <c r="J1008">
        <v>94.21</v>
      </c>
      <c r="K1008">
        <v>-28.42</v>
      </c>
      <c r="L1008">
        <v>3.3000000000000002E-2</v>
      </c>
      <c r="M1008" t="s">
        <v>28</v>
      </c>
      <c r="N1008">
        <v>-999</v>
      </c>
      <c r="O1008">
        <v>3.72</v>
      </c>
      <c r="P1008">
        <v>-999</v>
      </c>
      <c r="Q1008">
        <v>-999</v>
      </c>
      <c r="R1008">
        <v>-999</v>
      </c>
      <c r="S1008">
        <v>-999</v>
      </c>
      <c r="T1008">
        <v>-999</v>
      </c>
      <c r="U1008">
        <v>-999</v>
      </c>
      <c r="V1008" t="s">
        <v>29</v>
      </c>
      <c r="W1008" s="1">
        <v>36138</v>
      </c>
      <c r="AH1008">
        <v>1007</v>
      </c>
      <c r="AI1008">
        <f t="shared" si="120"/>
        <v>19.209999999999994</v>
      </c>
      <c r="AJ1008">
        <f t="shared" si="121"/>
        <v>6.5799999999999983</v>
      </c>
      <c r="AK1008" s="5">
        <f t="shared" si="122"/>
        <v>3.72</v>
      </c>
      <c r="AL1008" s="3">
        <f t="shared" si="123"/>
        <v>5.6640288924558542</v>
      </c>
      <c r="AM1008" s="3">
        <f t="shared" si="124"/>
        <v>3.72</v>
      </c>
      <c r="AN1008" s="3">
        <f t="shared" si="125"/>
        <v>3.3000000000000002E-2</v>
      </c>
      <c r="AO1008" s="3">
        <f t="shared" si="126"/>
        <v>0.78849999999999987</v>
      </c>
      <c r="AP1008" s="3">
        <f t="shared" si="127"/>
        <v>0.78849999999999987</v>
      </c>
    </row>
    <row r="1009" spans="1:42" x14ac:dyDescent="0.25">
      <c r="A1009" t="s">
        <v>23</v>
      </c>
      <c r="B1009" t="s">
        <v>24</v>
      </c>
      <c r="C1009">
        <v>1994</v>
      </c>
      <c r="D1009" t="s">
        <v>263</v>
      </c>
      <c r="E1009" t="s">
        <v>1054</v>
      </c>
      <c r="F1009" t="s">
        <v>27</v>
      </c>
      <c r="G1009">
        <v>14</v>
      </c>
      <c r="H1009">
        <v>532328.5</v>
      </c>
      <c r="I1009">
        <v>6192837.7000000002</v>
      </c>
      <c r="J1009">
        <v>94.64</v>
      </c>
      <c r="K1009">
        <v>-29.45</v>
      </c>
      <c r="L1009">
        <v>7.9000000000000001E-2</v>
      </c>
      <c r="M1009" t="s">
        <v>265</v>
      </c>
      <c r="N1009">
        <v>-999</v>
      </c>
      <c r="O1009">
        <v>8.89</v>
      </c>
      <c r="P1009">
        <v>-999</v>
      </c>
      <c r="Q1009">
        <v>-999</v>
      </c>
      <c r="R1009">
        <v>-999</v>
      </c>
      <c r="S1009">
        <v>-999</v>
      </c>
      <c r="T1009">
        <v>-999</v>
      </c>
      <c r="U1009">
        <v>-999</v>
      </c>
      <c r="V1009" t="s">
        <v>29</v>
      </c>
      <c r="W1009" s="1">
        <v>36138</v>
      </c>
      <c r="AH1009">
        <v>1008</v>
      </c>
      <c r="AI1009">
        <f t="shared" si="120"/>
        <v>19.64</v>
      </c>
      <c r="AJ1009">
        <f t="shared" si="121"/>
        <v>5.5500000000000007</v>
      </c>
      <c r="AK1009" s="5">
        <f t="shared" si="122"/>
        <v>8.89</v>
      </c>
      <c r="AL1009" s="3">
        <f t="shared" si="123"/>
        <v>5.6640288924558542</v>
      </c>
      <c r="AM1009" s="3">
        <f t="shared" si="124"/>
        <v>3.2259711075441464</v>
      </c>
      <c r="AN1009" s="3">
        <f t="shared" si="125"/>
        <v>7.9000000000000001E-2</v>
      </c>
      <c r="AO1009" s="3">
        <f t="shared" si="126"/>
        <v>0.78849999999999987</v>
      </c>
      <c r="AP1009" s="3">
        <f t="shared" si="127"/>
        <v>0.78849999999999987</v>
      </c>
    </row>
    <row r="1010" spans="1:42" x14ac:dyDescent="0.25">
      <c r="A1010" t="s">
        <v>23</v>
      </c>
      <c r="B1010" t="s">
        <v>24</v>
      </c>
      <c r="C1010">
        <v>1994</v>
      </c>
      <c r="D1010" t="s">
        <v>263</v>
      </c>
      <c r="E1010" t="s">
        <v>1055</v>
      </c>
      <c r="F1010" t="s">
        <v>27</v>
      </c>
      <c r="G1010">
        <v>14</v>
      </c>
      <c r="H1010">
        <v>532329.5</v>
      </c>
      <c r="I1010">
        <v>6192841.7000000002</v>
      </c>
      <c r="J1010">
        <v>93.01</v>
      </c>
      <c r="K1010">
        <v>-26.26</v>
      </c>
      <c r="L1010">
        <v>4.3999999999999997E-2</v>
      </c>
      <c r="M1010" t="s">
        <v>28</v>
      </c>
      <c r="N1010">
        <v>-999</v>
      </c>
      <c r="O1010">
        <v>5.1100000000000003</v>
      </c>
      <c r="P1010">
        <v>-999</v>
      </c>
      <c r="Q1010">
        <v>-999</v>
      </c>
      <c r="R1010">
        <v>-999</v>
      </c>
      <c r="S1010">
        <v>-999</v>
      </c>
      <c r="T1010">
        <v>-999</v>
      </c>
      <c r="U1010">
        <v>-999</v>
      </c>
      <c r="V1010" t="s">
        <v>29</v>
      </c>
      <c r="W1010" s="1">
        <v>36138</v>
      </c>
      <c r="AH1010">
        <v>1009</v>
      </c>
      <c r="AI1010">
        <f t="shared" si="120"/>
        <v>18.010000000000005</v>
      </c>
      <c r="AJ1010">
        <f t="shared" si="121"/>
        <v>8.7399999999999984</v>
      </c>
      <c r="AK1010" s="5">
        <f t="shared" si="122"/>
        <v>5.1100000000000003</v>
      </c>
      <c r="AL1010" s="3">
        <f t="shared" si="123"/>
        <v>5.6640288924558542</v>
      </c>
      <c r="AM1010" s="3">
        <f t="shared" si="124"/>
        <v>5.1100000000000003</v>
      </c>
      <c r="AN1010" s="3">
        <f t="shared" si="125"/>
        <v>4.3999999999999997E-2</v>
      </c>
      <c r="AO1010" s="3">
        <f t="shared" si="126"/>
        <v>0.78849999999999987</v>
      </c>
      <c r="AP1010" s="3">
        <f t="shared" si="127"/>
        <v>0.78849999999999987</v>
      </c>
    </row>
    <row r="1011" spans="1:42" x14ac:dyDescent="0.25">
      <c r="A1011" t="s">
        <v>23</v>
      </c>
      <c r="B1011" t="s">
        <v>24</v>
      </c>
      <c r="C1011">
        <v>1994</v>
      </c>
      <c r="D1011" t="s">
        <v>263</v>
      </c>
      <c r="E1011" t="s">
        <v>1056</v>
      </c>
      <c r="F1011" t="s">
        <v>27</v>
      </c>
      <c r="G1011">
        <v>14</v>
      </c>
      <c r="H1011">
        <v>532328.5</v>
      </c>
      <c r="I1011">
        <v>6192841.7000000002</v>
      </c>
      <c r="J1011">
        <v>92.33</v>
      </c>
      <c r="K1011">
        <v>-27.11</v>
      </c>
      <c r="L1011">
        <v>0.151</v>
      </c>
      <c r="M1011" t="s">
        <v>33</v>
      </c>
      <c r="N1011">
        <v>-999</v>
      </c>
      <c r="O1011">
        <v>13.45</v>
      </c>
      <c r="P1011">
        <v>-999</v>
      </c>
      <c r="Q1011">
        <v>-999</v>
      </c>
      <c r="R1011">
        <v>-999</v>
      </c>
      <c r="S1011">
        <v>-999</v>
      </c>
      <c r="T1011">
        <v>-999</v>
      </c>
      <c r="U1011">
        <v>-999</v>
      </c>
      <c r="V1011" t="s">
        <v>29</v>
      </c>
      <c r="W1011" s="1">
        <v>36138</v>
      </c>
      <c r="AH1011">
        <v>1010</v>
      </c>
      <c r="AI1011">
        <f t="shared" si="120"/>
        <v>17.329999999999998</v>
      </c>
      <c r="AJ1011">
        <f t="shared" si="121"/>
        <v>7.8900000000000006</v>
      </c>
      <c r="AK1011" s="5">
        <f t="shared" si="122"/>
        <v>13.45</v>
      </c>
      <c r="AL1011" s="3">
        <f t="shared" si="123"/>
        <v>5.6640288924558542</v>
      </c>
      <c r="AM1011" s="3">
        <f t="shared" si="124"/>
        <v>7.7859711075441451</v>
      </c>
      <c r="AN1011" s="3">
        <f t="shared" si="125"/>
        <v>0.151</v>
      </c>
      <c r="AO1011" s="3">
        <f t="shared" si="126"/>
        <v>0.78849999999999987</v>
      </c>
      <c r="AP1011" s="3">
        <f t="shared" si="127"/>
        <v>0.78849999999999987</v>
      </c>
    </row>
    <row r="1012" spans="1:42" x14ac:dyDescent="0.25">
      <c r="A1012" t="s">
        <v>23</v>
      </c>
      <c r="B1012" t="s">
        <v>24</v>
      </c>
      <c r="C1012">
        <v>1994</v>
      </c>
      <c r="D1012" t="s">
        <v>263</v>
      </c>
      <c r="E1012" t="s">
        <v>1057</v>
      </c>
      <c r="F1012" t="s">
        <v>27</v>
      </c>
      <c r="G1012">
        <v>14</v>
      </c>
      <c r="H1012">
        <v>532327.5</v>
      </c>
      <c r="I1012">
        <v>6192843.7000000002</v>
      </c>
      <c r="J1012">
        <v>89.44</v>
      </c>
      <c r="K1012">
        <v>-26.24</v>
      </c>
      <c r="L1012">
        <v>0.03</v>
      </c>
      <c r="M1012" t="s">
        <v>28</v>
      </c>
      <c r="N1012">
        <v>-999</v>
      </c>
      <c r="O1012">
        <v>3.32</v>
      </c>
      <c r="P1012">
        <v>-999</v>
      </c>
      <c r="Q1012">
        <v>-999</v>
      </c>
      <c r="R1012">
        <v>-999</v>
      </c>
      <c r="S1012">
        <v>-999</v>
      </c>
      <c r="T1012">
        <v>-999</v>
      </c>
      <c r="U1012">
        <v>-999</v>
      </c>
      <c r="V1012" t="s">
        <v>29</v>
      </c>
      <c r="W1012" s="1">
        <v>36138</v>
      </c>
      <c r="AH1012">
        <v>1011</v>
      </c>
      <c r="AI1012">
        <f t="shared" si="120"/>
        <v>14.439999999999998</v>
      </c>
      <c r="AJ1012">
        <f t="shared" si="121"/>
        <v>8.7600000000000016</v>
      </c>
      <c r="AK1012" s="5">
        <f t="shared" si="122"/>
        <v>3.32</v>
      </c>
      <c r="AL1012" s="3">
        <f t="shared" si="123"/>
        <v>5.6640288924558542</v>
      </c>
      <c r="AM1012" s="3">
        <f t="shared" si="124"/>
        <v>3.32</v>
      </c>
      <c r="AN1012" s="3">
        <f t="shared" si="125"/>
        <v>0.03</v>
      </c>
      <c r="AO1012" s="3">
        <f t="shared" si="126"/>
        <v>0.78849999999999987</v>
      </c>
      <c r="AP1012" s="3">
        <f t="shared" si="127"/>
        <v>0.78849999999999987</v>
      </c>
    </row>
    <row r="1013" spans="1:42" x14ac:dyDescent="0.25">
      <c r="A1013" t="s">
        <v>23</v>
      </c>
      <c r="B1013" t="s">
        <v>24</v>
      </c>
      <c r="C1013">
        <v>1994</v>
      </c>
      <c r="D1013" t="s">
        <v>263</v>
      </c>
      <c r="E1013" t="s">
        <v>1058</v>
      </c>
      <c r="F1013" t="s">
        <v>27</v>
      </c>
      <c r="G1013">
        <v>14</v>
      </c>
      <c r="H1013">
        <v>532327.5</v>
      </c>
      <c r="I1013">
        <v>6192841.7000000002</v>
      </c>
      <c r="J1013">
        <v>91.31</v>
      </c>
      <c r="K1013">
        <v>-27.33</v>
      </c>
      <c r="L1013">
        <v>7.2999999999999995E-2</v>
      </c>
      <c r="M1013" t="s">
        <v>28</v>
      </c>
      <c r="N1013">
        <v>-999</v>
      </c>
      <c r="O1013">
        <v>8.31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 t="s">
        <v>29</v>
      </c>
      <c r="W1013" s="1">
        <v>36138</v>
      </c>
      <c r="AH1013">
        <v>1012</v>
      </c>
      <c r="AI1013">
        <f t="shared" si="120"/>
        <v>16.310000000000002</v>
      </c>
      <c r="AJ1013">
        <f t="shared" si="121"/>
        <v>7.6700000000000017</v>
      </c>
      <c r="AK1013" s="5">
        <f t="shared" si="122"/>
        <v>8.31</v>
      </c>
      <c r="AL1013" s="3">
        <f t="shared" si="123"/>
        <v>5.6640288924558542</v>
      </c>
      <c r="AM1013" s="3">
        <f t="shared" si="124"/>
        <v>2.6459711075441463</v>
      </c>
      <c r="AN1013" s="3">
        <f t="shared" si="125"/>
        <v>7.2999999999999995E-2</v>
      </c>
      <c r="AO1013" s="3">
        <f t="shared" si="126"/>
        <v>0.78849999999999987</v>
      </c>
      <c r="AP1013" s="3">
        <f t="shared" si="127"/>
        <v>0.78849999999999987</v>
      </c>
    </row>
    <row r="1014" spans="1:42" x14ac:dyDescent="0.25">
      <c r="A1014" t="s">
        <v>23</v>
      </c>
      <c r="B1014" t="s">
        <v>24</v>
      </c>
      <c r="C1014">
        <v>1994</v>
      </c>
      <c r="D1014" t="s">
        <v>263</v>
      </c>
      <c r="E1014" t="s">
        <v>1059</v>
      </c>
      <c r="F1014" t="s">
        <v>27</v>
      </c>
      <c r="G1014">
        <v>14</v>
      </c>
      <c r="H1014">
        <v>532348.5</v>
      </c>
      <c r="I1014">
        <v>6192860.7000000002</v>
      </c>
      <c r="J1014">
        <v>92.18</v>
      </c>
      <c r="K1014">
        <v>0.6</v>
      </c>
      <c r="L1014">
        <v>0.04</v>
      </c>
      <c r="M1014" t="s">
        <v>31</v>
      </c>
      <c r="N1014">
        <v>-999</v>
      </c>
      <c r="O1014">
        <v>4.62</v>
      </c>
      <c r="P1014">
        <v>-999</v>
      </c>
      <c r="Q1014">
        <v>-999</v>
      </c>
      <c r="R1014">
        <v>-999</v>
      </c>
      <c r="S1014">
        <v>-999</v>
      </c>
      <c r="T1014">
        <v>-999</v>
      </c>
      <c r="U1014">
        <v>-999</v>
      </c>
      <c r="V1014" t="s">
        <v>29</v>
      </c>
      <c r="W1014" s="1">
        <v>36138</v>
      </c>
      <c r="AH1014">
        <v>1013</v>
      </c>
      <c r="AI1014">
        <f t="shared" si="120"/>
        <v>17.180000000000007</v>
      </c>
      <c r="AJ1014">
        <f t="shared" si="121"/>
        <v>35.6</v>
      </c>
      <c r="AK1014" s="5">
        <f t="shared" si="122"/>
        <v>4.62</v>
      </c>
      <c r="AL1014" s="3">
        <f t="shared" si="123"/>
        <v>5.6640288924558542</v>
      </c>
      <c r="AM1014" s="3">
        <f t="shared" si="124"/>
        <v>4.62</v>
      </c>
      <c r="AN1014" s="3">
        <f t="shared" si="125"/>
        <v>0.04</v>
      </c>
      <c r="AO1014" s="3">
        <f t="shared" si="126"/>
        <v>0.78849999999999987</v>
      </c>
      <c r="AP1014" s="3">
        <f t="shared" si="127"/>
        <v>0.78849999999999987</v>
      </c>
    </row>
    <row r="1015" spans="1:42" x14ac:dyDescent="0.25">
      <c r="A1015" t="s">
        <v>23</v>
      </c>
      <c r="B1015" t="s">
        <v>24</v>
      </c>
      <c r="C1015">
        <v>1994</v>
      </c>
      <c r="D1015" t="s">
        <v>263</v>
      </c>
      <c r="E1015" t="s">
        <v>1060</v>
      </c>
      <c r="F1015" t="s">
        <v>27</v>
      </c>
      <c r="G1015">
        <v>14</v>
      </c>
      <c r="H1015">
        <v>532348.5</v>
      </c>
      <c r="I1015">
        <v>6192860.7000000002</v>
      </c>
      <c r="J1015">
        <v>92.53</v>
      </c>
      <c r="K1015">
        <v>0.25</v>
      </c>
      <c r="L1015">
        <v>4.9000000000000002E-2</v>
      </c>
      <c r="M1015" t="s">
        <v>28</v>
      </c>
      <c r="N1015">
        <v>6.3</v>
      </c>
      <c r="O1015">
        <v>5.71</v>
      </c>
      <c r="P1015">
        <v>-999</v>
      </c>
      <c r="Q1015">
        <v>3.8</v>
      </c>
      <c r="R1015">
        <v>0.4</v>
      </c>
      <c r="S1015">
        <v>0.45</v>
      </c>
      <c r="T1015">
        <v>0.5</v>
      </c>
      <c r="U1015">
        <v>0.4</v>
      </c>
      <c r="V1015" t="s">
        <v>29</v>
      </c>
      <c r="W1015" s="1">
        <v>36138</v>
      </c>
      <c r="AH1015">
        <v>1014</v>
      </c>
      <c r="AI1015">
        <f t="shared" si="120"/>
        <v>17.53</v>
      </c>
      <c r="AJ1015">
        <f t="shared" si="121"/>
        <v>35.25</v>
      </c>
      <c r="AK1015" s="5">
        <f t="shared" si="122"/>
        <v>6.3</v>
      </c>
      <c r="AL1015" s="3">
        <f t="shared" si="123"/>
        <v>2.5</v>
      </c>
      <c r="AM1015" s="3">
        <f t="shared" si="124"/>
        <v>3.8</v>
      </c>
      <c r="AN1015" s="3">
        <f t="shared" si="125"/>
        <v>4.9000000000000002E-2</v>
      </c>
      <c r="AO1015" s="3">
        <f t="shared" si="126"/>
        <v>0.30935921676911454</v>
      </c>
      <c r="AP1015" s="3">
        <f t="shared" si="127"/>
        <v>0.30935921676911454</v>
      </c>
    </row>
    <row r="1016" spans="1:42" x14ac:dyDescent="0.25">
      <c r="A1016" t="s">
        <v>23</v>
      </c>
      <c r="B1016" t="s">
        <v>24</v>
      </c>
      <c r="C1016">
        <v>1994</v>
      </c>
      <c r="D1016" t="s">
        <v>263</v>
      </c>
      <c r="E1016" t="s">
        <v>1061</v>
      </c>
      <c r="F1016" t="s">
        <v>27</v>
      </c>
      <c r="G1016">
        <v>14</v>
      </c>
      <c r="H1016">
        <v>532348.5</v>
      </c>
      <c r="I1016">
        <v>6192860.7000000002</v>
      </c>
      <c r="J1016">
        <v>92.64</v>
      </c>
      <c r="K1016">
        <v>0.55000000000000004</v>
      </c>
      <c r="L1016">
        <v>5.3999999999999999E-2</v>
      </c>
      <c r="M1016" t="s">
        <v>28</v>
      </c>
      <c r="N1016">
        <v>-999</v>
      </c>
      <c r="O1016">
        <v>6.29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 t="s">
        <v>29</v>
      </c>
      <c r="W1016" s="1">
        <v>36138</v>
      </c>
      <c r="AH1016">
        <v>1015</v>
      </c>
      <c r="AI1016">
        <f t="shared" si="120"/>
        <v>17.64</v>
      </c>
      <c r="AJ1016">
        <f t="shared" si="121"/>
        <v>35.549999999999997</v>
      </c>
      <c r="AK1016" s="5">
        <f t="shared" si="122"/>
        <v>6.29</v>
      </c>
      <c r="AL1016" s="3">
        <f t="shared" si="123"/>
        <v>5.6640288924558542</v>
      </c>
      <c r="AM1016" s="3">
        <f t="shared" si="124"/>
        <v>0.62597110754414587</v>
      </c>
      <c r="AN1016" s="3">
        <f t="shared" si="125"/>
        <v>5.3999999999999999E-2</v>
      </c>
      <c r="AO1016" s="3">
        <f t="shared" si="126"/>
        <v>0.78849999999999987</v>
      </c>
      <c r="AP1016" s="3">
        <f t="shared" si="127"/>
        <v>0.78849999999999987</v>
      </c>
    </row>
    <row r="1017" spans="1:42" x14ac:dyDescent="0.25">
      <c r="A1017" t="s">
        <v>23</v>
      </c>
      <c r="B1017" t="s">
        <v>24</v>
      </c>
      <c r="C1017">
        <v>1994</v>
      </c>
      <c r="D1017" t="s">
        <v>263</v>
      </c>
      <c r="E1017" t="s">
        <v>1062</v>
      </c>
      <c r="F1017" t="s">
        <v>27</v>
      </c>
      <c r="G1017">
        <v>14</v>
      </c>
      <c r="H1017">
        <v>532347.5</v>
      </c>
      <c r="I1017">
        <v>6192860.7000000002</v>
      </c>
      <c r="J1017">
        <v>91.5</v>
      </c>
      <c r="K1017">
        <v>0.19</v>
      </c>
      <c r="L1017">
        <v>7.0000000000000007E-2</v>
      </c>
      <c r="M1017" t="s">
        <v>265</v>
      </c>
      <c r="N1017">
        <v>-999</v>
      </c>
      <c r="O1017">
        <v>8.01</v>
      </c>
      <c r="P1017">
        <v>-999</v>
      </c>
      <c r="Q1017">
        <v>-999</v>
      </c>
      <c r="R1017">
        <v>-999</v>
      </c>
      <c r="S1017">
        <v>-999</v>
      </c>
      <c r="T1017">
        <v>-999</v>
      </c>
      <c r="U1017">
        <v>-999</v>
      </c>
      <c r="V1017" t="s">
        <v>29</v>
      </c>
      <c r="W1017" s="1">
        <v>36138</v>
      </c>
      <c r="AH1017">
        <v>1016</v>
      </c>
      <c r="AI1017">
        <f t="shared" si="120"/>
        <v>16.5</v>
      </c>
      <c r="AJ1017">
        <f t="shared" si="121"/>
        <v>35.19</v>
      </c>
      <c r="AK1017" s="5">
        <f t="shared" si="122"/>
        <v>8.01</v>
      </c>
      <c r="AL1017" s="3">
        <f t="shared" si="123"/>
        <v>5.6640288924558542</v>
      </c>
      <c r="AM1017" s="3">
        <f t="shared" si="124"/>
        <v>2.3459711075441456</v>
      </c>
      <c r="AN1017" s="3">
        <f t="shared" si="125"/>
        <v>7.0000000000000007E-2</v>
      </c>
      <c r="AO1017" s="3">
        <f t="shared" si="126"/>
        <v>0.78849999999999987</v>
      </c>
      <c r="AP1017" s="3">
        <f t="shared" si="127"/>
        <v>0.78849999999999987</v>
      </c>
    </row>
    <row r="1018" spans="1:42" x14ac:dyDescent="0.25">
      <c r="A1018" t="s">
        <v>23</v>
      </c>
      <c r="B1018" t="s">
        <v>24</v>
      </c>
      <c r="C1018">
        <v>1994</v>
      </c>
      <c r="D1018" t="s">
        <v>263</v>
      </c>
      <c r="E1018" t="s">
        <v>1063</v>
      </c>
      <c r="F1018" t="s">
        <v>27</v>
      </c>
      <c r="G1018">
        <v>14</v>
      </c>
      <c r="H1018">
        <v>532346.5</v>
      </c>
      <c r="I1018">
        <v>6192861.7000000002</v>
      </c>
      <c r="J1018">
        <v>90.7</v>
      </c>
      <c r="K1018">
        <v>0.39</v>
      </c>
      <c r="L1018">
        <v>0.1</v>
      </c>
      <c r="M1018" t="s">
        <v>33</v>
      </c>
      <c r="N1018">
        <v>-999</v>
      </c>
      <c r="O1018">
        <v>10.67</v>
      </c>
      <c r="P1018">
        <v>-999</v>
      </c>
      <c r="Q1018">
        <v>-999</v>
      </c>
      <c r="R1018">
        <v>-999</v>
      </c>
      <c r="S1018">
        <v>-999</v>
      </c>
      <c r="T1018">
        <v>-999</v>
      </c>
      <c r="U1018">
        <v>-999</v>
      </c>
      <c r="V1018" t="s">
        <v>29</v>
      </c>
      <c r="W1018" s="1">
        <v>36138</v>
      </c>
      <c r="AH1018">
        <v>1017</v>
      </c>
      <c r="AI1018">
        <f t="shared" si="120"/>
        <v>15.700000000000003</v>
      </c>
      <c r="AJ1018">
        <f t="shared" si="121"/>
        <v>35.39</v>
      </c>
      <c r="AK1018" s="5">
        <f t="shared" si="122"/>
        <v>10.67</v>
      </c>
      <c r="AL1018" s="3">
        <f t="shared" si="123"/>
        <v>5.6640288924558542</v>
      </c>
      <c r="AM1018" s="3">
        <f t="shared" si="124"/>
        <v>5.0059711075441458</v>
      </c>
      <c r="AN1018" s="3">
        <f t="shared" si="125"/>
        <v>0.1</v>
      </c>
      <c r="AO1018" s="3">
        <f t="shared" si="126"/>
        <v>0.78849999999999987</v>
      </c>
      <c r="AP1018" s="3">
        <f t="shared" si="127"/>
        <v>0.78849999999999987</v>
      </c>
    </row>
    <row r="1019" spans="1:42" x14ac:dyDescent="0.25">
      <c r="A1019" t="s">
        <v>23</v>
      </c>
      <c r="B1019" t="s">
        <v>24</v>
      </c>
      <c r="C1019">
        <v>1994</v>
      </c>
      <c r="D1019" t="s">
        <v>263</v>
      </c>
      <c r="E1019" t="s">
        <v>1064</v>
      </c>
      <c r="F1019" t="s">
        <v>27</v>
      </c>
      <c r="G1019">
        <v>14</v>
      </c>
      <c r="H1019">
        <v>532352.5</v>
      </c>
      <c r="I1019">
        <v>6192857.7000000002</v>
      </c>
      <c r="J1019">
        <v>98.02</v>
      </c>
      <c r="K1019">
        <v>1.47</v>
      </c>
      <c r="L1019">
        <v>0.04</v>
      </c>
      <c r="M1019" t="s">
        <v>28</v>
      </c>
      <c r="N1019">
        <v>-999</v>
      </c>
      <c r="O1019">
        <v>4.62</v>
      </c>
      <c r="P1019">
        <v>-999</v>
      </c>
      <c r="Q1019">
        <v>-999</v>
      </c>
      <c r="R1019">
        <v>-999</v>
      </c>
      <c r="S1019">
        <v>-999</v>
      </c>
      <c r="T1019">
        <v>-999</v>
      </c>
      <c r="U1019">
        <v>-999</v>
      </c>
      <c r="V1019" t="s">
        <v>29</v>
      </c>
      <c r="W1019" s="1">
        <v>36138</v>
      </c>
      <c r="AH1019">
        <v>1018</v>
      </c>
      <c r="AI1019">
        <f t="shared" si="120"/>
        <v>23.019999999999996</v>
      </c>
      <c r="AJ1019">
        <f t="shared" si="121"/>
        <v>36.47</v>
      </c>
      <c r="AK1019" s="5">
        <f t="shared" si="122"/>
        <v>4.62</v>
      </c>
      <c r="AL1019" s="3">
        <f t="shared" si="123"/>
        <v>5.6640288924558542</v>
      </c>
      <c r="AM1019" s="3">
        <f t="shared" si="124"/>
        <v>4.62</v>
      </c>
      <c r="AN1019" s="3">
        <f t="shared" si="125"/>
        <v>0.04</v>
      </c>
      <c r="AO1019" s="3">
        <f t="shared" si="126"/>
        <v>0.78849999999999987</v>
      </c>
      <c r="AP1019" s="3">
        <f t="shared" si="127"/>
        <v>0.78849999999999987</v>
      </c>
    </row>
    <row r="1020" spans="1:42" x14ac:dyDescent="0.25">
      <c r="A1020" t="s">
        <v>23</v>
      </c>
      <c r="B1020" t="s">
        <v>24</v>
      </c>
      <c r="C1020">
        <v>1994</v>
      </c>
      <c r="D1020" t="s">
        <v>263</v>
      </c>
      <c r="E1020" t="s">
        <v>1065</v>
      </c>
      <c r="F1020" t="s">
        <v>27</v>
      </c>
      <c r="G1020">
        <v>14</v>
      </c>
      <c r="H1020">
        <v>532351.5</v>
      </c>
      <c r="I1020">
        <v>6192857.7000000002</v>
      </c>
      <c r="J1020">
        <v>97.29</v>
      </c>
      <c r="K1020">
        <v>0.83</v>
      </c>
      <c r="L1020">
        <v>6.2E-2</v>
      </c>
      <c r="M1020" t="s">
        <v>31</v>
      </c>
      <c r="N1020">
        <v>-999</v>
      </c>
      <c r="O1020">
        <v>7.18</v>
      </c>
      <c r="P1020">
        <v>-999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 t="s">
        <v>29</v>
      </c>
      <c r="W1020" s="1">
        <v>36138</v>
      </c>
      <c r="AH1020">
        <v>1019</v>
      </c>
      <c r="AI1020">
        <f t="shared" si="120"/>
        <v>22.290000000000006</v>
      </c>
      <c r="AJ1020">
        <f t="shared" si="121"/>
        <v>35.83</v>
      </c>
      <c r="AK1020" s="5">
        <f t="shared" si="122"/>
        <v>7.18</v>
      </c>
      <c r="AL1020" s="3">
        <f t="shared" si="123"/>
        <v>5.6640288924558542</v>
      </c>
      <c r="AM1020" s="3">
        <f t="shared" si="124"/>
        <v>1.5159711075441455</v>
      </c>
      <c r="AN1020" s="3">
        <f t="shared" si="125"/>
        <v>6.2E-2</v>
      </c>
      <c r="AO1020" s="3">
        <f t="shared" si="126"/>
        <v>0.78849999999999987</v>
      </c>
      <c r="AP1020" s="3">
        <f t="shared" si="127"/>
        <v>0.78849999999999987</v>
      </c>
    </row>
    <row r="1021" spans="1:42" x14ac:dyDescent="0.25">
      <c r="A1021" t="s">
        <v>23</v>
      </c>
      <c r="B1021" t="s">
        <v>24</v>
      </c>
      <c r="C1021">
        <v>1994</v>
      </c>
      <c r="D1021" t="s">
        <v>263</v>
      </c>
      <c r="E1021" t="s">
        <v>1066</v>
      </c>
      <c r="F1021" t="s">
        <v>27</v>
      </c>
      <c r="G1021">
        <v>14</v>
      </c>
      <c r="H1021">
        <v>532352.5</v>
      </c>
      <c r="I1021">
        <v>6192857.7000000002</v>
      </c>
      <c r="J1021">
        <v>97.46</v>
      </c>
      <c r="K1021">
        <v>1.43</v>
      </c>
      <c r="L1021">
        <v>3.7999999999999999E-2</v>
      </c>
      <c r="M1021" t="s">
        <v>31</v>
      </c>
      <c r="N1021">
        <v>-999</v>
      </c>
      <c r="O1021">
        <v>4.3600000000000003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>
        <v>-999</v>
      </c>
      <c r="V1021" t="s">
        <v>29</v>
      </c>
      <c r="W1021" s="1">
        <v>36138</v>
      </c>
      <c r="AH1021">
        <v>1020</v>
      </c>
      <c r="AI1021">
        <f t="shared" si="120"/>
        <v>22.459999999999994</v>
      </c>
      <c r="AJ1021">
        <f t="shared" si="121"/>
        <v>36.43</v>
      </c>
      <c r="AK1021" s="5">
        <f t="shared" si="122"/>
        <v>4.3600000000000003</v>
      </c>
      <c r="AL1021" s="3">
        <f t="shared" si="123"/>
        <v>5.6640288924558542</v>
      </c>
      <c r="AM1021" s="3">
        <f t="shared" si="124"/>
        <v>4.3600000000000003</v>
      </c>
      <c r="AN1021" s="3">
        <f t="shared" si="125"/>
        <v>3.7999999999999999E-2</v>
      </c>
      <c r="AO1021" s="3">
        <f t="shared" si="126"/>
        <v>0.78849999999999987</v>
      </c>
      <c r="AP1021" s="3">
        <f t="shared" si="127"/>
        <v>0.78849999999999987</v>
      </c>
    </row>
    <row r="1022" spans="1:42" x14ac:dyDescent="0.25">
      <c r="A1022" t="s">
        <v>23</v>
      </c>
      <c r="B1022" t="s">
        <v>24</v>
      </c>
      <c r="C1022">
        <v>1994</v>
      </c>
      <c r="D1022" t="s">
        <v>263</v>
      </c>
      <c r="E1022" t="s">
        <v>1067</v>
      </c>
      <c r="F1022" t="s">
        <v>27</v>
      </c>
      <c r="G1022">
        <v>14</v>
      </c>
      <c r="H1022">
        <v>532351.5</v>
      </c>
      <c r="I1022">
        <v>6192857.7000000002</v>
      </c>
      <c r="J1022">
        <v>96.99</v>
      </c>
      <c r="K1022">
        <v>1.1399999999999999</v>
      </c>
      <c r="L1022">
        <v>7.0000000000000007E-2</v>
      </c>
      <c r="M1022" t="s">
        <v>28</v>
      </c>
      <c r="N1022">
        <v>-999</v>
      </c>
      <c r="O1022">
        <v>8.01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 t="s">
        <v>29</v>
      </c>
      <c r="W1022" s="1">
        <v>36138</v>
      </c>
      <c r="AH1022">
        <v>1021</v>
      </c>
      <c r="AI1022">
        <f t="shared" si="120"/>
        <v>21.989999999999995</v>
      </c>
      <c r="AJ1022">
        <f t="shared" si="121"/>
        <v>36.14</v>
      </c>
      <c r="AK1022" s="5">
        <f t="shared" si="122"/>
        <v>8.01</v>
      </c>
      <c r="AL1022" s="3">
        <f t="shared" si="123"/>
        <v>5.6640288924558542</v>
      </c>
      <c r="AM1022" s="3">
        <f t="shared" si="124"/>
        <v>2.3459711075441456</v>
      </c>
      <c r="AN1022" s="3">
        <f t="shared" si="125"/>
        <v>7.0000000000000007E-2</v>
      </c>
      <c r="AO1022" s="3">
        <f t="shared" si="126"/>
        <v>0.78849999999999987</v>
      </c>
      <c r="AP1022" s="3">
        <f t="shared" si="127"/>
        <v>0.78849999999999987</v>
      </c>
    </row>
    <row r="1023" spans="1:42" x14ac:dyDescent="0.25">
      <c r="A1023" t="s">
        <v>23</v>
      </c>
      <c r="B1023" t="s">
        <v>24</v>
      </c>
      <c r="C1023">
        <v>1994</v>
      </c>
      <c r="D1023" t="s">
        <v>263</v>
      </c>
      <c r="E1023" t="s">
        <v>1068</v>
      </c>
      <c r="F1023" t="s">
        <v>27</v>
      </c>
      <c r="G1023">
        <v>14</v>
      </c>
      <c r="H1023">
        <v>532352.5</v>
      </c>
      <c r="I1023">
        <v>6192857.7000000002</v>
      </c>
      <c r="J1023">
        <v>97.12</v>
      </c>
      <c r="K1023">
        <v>1.27</v>
      </c>
      <c r="L1023">
        <v>7.3999999999999996E-2</v>
      </c>
      <c r="M1023" t="s">
        <v>31</v>
      </c>
      <c r="N1023">
        <v>-999</v>
      </c>
      <c r="O1023">
        <v>8.41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 t="s">
        <v>29</v>
      </c>
      <c r="W1023" s="1">
        <v>36138</v>
      </c>
      <c r="AH1023">
        <v>1022</v>
      </c>
      <c r="AI1023">
        <f t="shared" si="120"/>
        <v>22.120000000000005</v>
      </c>
      <c r="AJ1023">
        <f t="shared" si="121"/>
        <v>36.269999999999996</v>
      </c>
      <c r="AK1023" s="5">
        <f t="shared" si="122"/>
        <v>8.41</v>
      </c>
      <c r="AL1023" s="3">
        <f t="shared" si="123"/>
        <v>5.6640288924558542</v>
      </c>
      <c r="AM1023" s="3">
        <f t="shared" si="124"/>
        <v>2.745971107544146</v>
      </c>
      <c r="AN1023" s="3">
        <f t="shared" si="125"/>
        <v>7.3999999999999996E-2</v>
      </c>
      <c r="AO1023" s="3">
        <f t="shared" si="126"/>
        <v>0.78849999999999987</v>
      </c>
      <c r="AP1023" s="3">
        <f t="shared" si="127"/>
        <v>0.78849999999999987</v>
      </c>
    </row>
    <row r="1024" spans="1:42" x14ac:dyDescent="0.25">
      <c r="A1024" t="s">
        <v>23</v>
      </c>
      <c r="B1024" t="s">
        <v>24</v>
      </c>
      <c r="C1024">
        <v>1994</v>
      </c>
      <c r="D1024" t="s">
        <v>263</v>
      </c>
      <c r="E1024" t="s">
        <v>1069</v>
      </c>
      <c r="F1024" t="s">
        <v>27</v>
      </c>
      <c r="G1024">
        <v>14</v>
      </c>
      <c r="H1024">
        <v>532350.5</v>
      </c>
      <c r="I1024">
        <v>6192858.7000000002</v>
      </c>
      <c r="J1024">
        <v>95.33</v>
      </c>
      <c r="K1024">
        <v>0.74</v>
      </c>
      <c r="L1024">
        <v>9.6000000000000002E-2</v>
      </c>
      <c r="M1024" t="s">
        <v>31</v>
      </c>
      <c r="N1024">
        <v>-999</v>
      </c>
      <c r="O1024">
        <v>10.35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 t="s">
        <v>29</v>
      </c>
      <c r="W1024" s="1">
        <v>36138</v>
      </c>
      <c r="AH1024">
        <v>1023</v>
      </c>
      <c r="AI1024">
        <f t="shared" si="120"/>
        <v>20.329999999999998</v>
      </c>
      <c r="AJ1024">
        <f t="shared" si="121"/>
        <v>35.739999999999995</v>
      </c>
      <c r="AK1024" s="5">
        <f t="shared" si="122"/>
        <v>10.35</v>
      </c>
      <c r="AL1024" s="3">
        <f t="shared" si="123"/>
        <v>5.6640288924558542</v>
      </c>
      <c r="AM1024" s="3">
        <f t="shared" si="124"/>
        <v>4.6859711075441455</v>
      </c>
      <c r="AN1024" s="3">
        <f t="shared" si="125"/>
        <v>9.6000000000000002E-2</v>
      </c>
      <c r="AO1024" s="3">
        <f t="shared" si="126"/>
        <v>0.78849999999999987</v>
      </c>
      <c r="AP1024" s="3">
        <f t="shared" si="127"/>
        <v>0.78849999999999987</v>
      </c>
    </row>
    <row r="1025" spans="1:42" x14ac:dyDescent="0.25">
      <c r="A1025" t="s">
        <v>23</v>
      </c>
      <c r="B1025" t="s">
        <v>24</v>
      </c>
      <c r="C1025">
        <v>1994</v>
      </c>
      <c r="D1025" t="s">
        <v>263</v>
      </c>
      <c r="E1025" t="s">
        <v>1070</v>
      </c>
      <c r="F1025" t="s">
        <v>27</v>
      </c>
      <c r="G1025">
        <v>14</v>
      </c>
      <c r="H1025">
        <v>532350.5</v>
      </c>
      <c r="I1025">
        <v>6192859.7000000002</v>
      </c>
      <c r="J1025">
        <v>94.92</v>
      </c>
      <c r="K1025">
        <v>1.6</v>
      </c>
      <c r="L1025">
        <v>3.4000000000000002E-2</v>
      </c>
      <c r="M1025" t="s">
        <v>31</v>
      </c>
      <c r="N1025">
        <v>-999</v>
      </c>
      <c r="O1025">
        <v>3.85</v>
      </c>
      <c r="P1025">
        <v>-999</v>
      </c>
      <c r="Q1025">
        <v>-999</v>
      </c>
      <c r="R1025">
        <v>-999</v>
      </c>
      <c r="S1025">
        <v>-999</v>
      </c>
      <c r="T1025">
        <v>-999</v>
      </c>
      <c r="U1025">
        <v>-999</v>
      </c>
      <c r="V1025" t="s">
        <v>29</v>
      </c>
      <c r="W1025" s="1">
        <v>36138</v>
      </c>
      <c r="AH1025">
        <v>1024</v>
      </c>
      <c r="AI1025">
        <f t="shared" si="120"/>
        <v>19.920000000000002</v>
      </c>
      <c r="AJ1025">
        <f t="shared" si="121"/>
        <v>36.6</v>
      </c>
      <c r="AK1025" s="5">
        <f t="shared" si="122"/>
        <v>3.85</v>
      </c>
      <c r="AL1025" s="3">
        <f t="shared" si="123"/>
        <v>5.6640288924558542</v>
      </c>
      <c r="AM1025" s="3">
        <f t="shared" si="124"/>
        <v>3.85</v>
      </c>
      <c r="AN1025" s="3">
        <f t="shared" si="125"/>
        <v>3.4000000000000002E-2</v>
      </c>
      <c r="AO1025" s="3">
        <f t="shared" si="126"/>
        <v>0.78849999999999987</v>
      </c>
      <c r="AP1025" s="3">
        <f t="shared" si="127"/>
        <v>0.78849999999999987</v>
      </c>
    </row>
    <row r="1026" spans="1:42" x14ac:dyDescent="0.25">
      <c r="A1026" t="s">
        <v>23</v>
      </c>
      <c r="B1026" t="s">
        <v>24</v>
      </c>
      <c r="C1026">
        <v>1994</v>
      </c>
      <c r="D1026" t="s">
        <v>263</v>
      </c>
      <c r="E1026" t="s">
        <v>1071</v>
      </c>
      <c r="F1026" t="s">
        <v>27</v>
      </c>
      <c r="G1026">
        <v>14</v>
      </c>
      <c r="H1026">
        <v>532349.5</v>
      </c>
      <c r="I1026">
        <v>6192860.7000000002</v>
      </c>
      <c r="J1026">
        <v>93.66</v>
      </c>
      <c r="K1026">
        <v>1.63</v>
      </c>
      <c r="L1026">
        <v>8.4000000000000005E-2</v>
      </c>
      <c r="M1026" t="s">
        <v>31</v>
      </c>
      <c r="N1026">
        <v>-999</v>
      </c>
      <c r="O1026">
        <v>9.34</v>
      </c>
      <c r="P1026">
        <v>-999</v>
      </c>
      <c r="Q1026">
        <v>-999</v>
      </c>
      <c r="R1026">
        <v>-999</v>
      </c>
      <c r="S1026">
        <v>-999</v>
      </c>
      <c r="T1026">
        <v>-999</v>
      </c>
      <c r="U1026">
        <v>-999</v>
      </c>
      <c r="V1026" t="s">
        <v>29</v>
      </c>
      <c r="W1026" s="1">
        <v>36138</v>
      </c>
      <c r="AH1026">
        <v>1025</v>
      </c>
      <c r="AI1026">
        <f t="shared" si="120"/>
        <v>18.659999999999997</v>
      </c>
      <c r="AJ1026">
        <f t="shared" si="121"/>
        <v>36.629999999999995</v>
      </c>
      <c r="AK1026" s="5">
        <f t="shared" si="122"/>
        <v>9.34</v>
      </c>
      <c r="AL1026" s="3">
        <f t="shared" si="123"/>
        <v>5.6640288924558542</v>
      </c>
      <c r="AM1026" s="3">
        <f t="shared" si="124"/>
        <v>3.6759711075441457</v>
      </c>
      <c r="AN1026" s="3">
        <f t="shared" si="125"/>
        <v>8.4000000000000005E-2</v>
      </c>
      <c r="AO1026" s="3">
        <f t="shared" si="126"/>
        <v>0.78849999999999987</v>
      </c>
      <c r="AP1026" s="3">
        <f t="shared" si="127"/>
        <v>0.78849999999999987</v>
      </c>
    </row>
    <row r="1027" spans="1:42" x14ac:dyDescent="0.25">
      <c r="A1027" t="s">
        <v>23</v>
      </c>
      <c r="B1027" t="s">
        <v>24</v>
      </c>
      <c r="C1027">
        <v>1994</v>
      </c>
      <c r="D1027" t="s">
        <v>263</v>
      </c>
      <c r="E1027" t="s">
        <v>1072</v>
      </c>
      <c r="F1027" t="s">
        <v>27</v>
      </c>
      <c r="G1027">
        <v>14</v>
      </c>
      <c r="H1027">
        <v>532349.5</v>
      </c>
      <c r="I1027">
        <v>6192860.7000000002</v>
      </c>
      <c r="J1027">
        <v>93.66</v>
      </c>
      <c r="K1027">
        <v>1.63</v>
      </c>
      <c r="L1027">
        <v>7.5999999999999998E-2</v>
      </c>
      <c r="M1027" t="s">
        <v>31</v>
      </c>
      <c r="N1027">
        <v>-999</v>
      </c>
      <c r="O1027">
        <v>8.6</v>
      </c>
      <c r="P1027">
        <v>-999</v>
      </c>
      <c r="Q1027">
        <v>-999</v>
      </c>
      <c r="R1027">
        <v>-999</v>
      </c>
      <c r="S1027">
        <v>-999</v>
      </c>
      <c r="T1027">
        <v>-999</v>
      </c>
      <c r="U1027">
        <v>-999</v>
      </c>
      <c r="V1027" t="s">
        <v>29</v>
      </c>
      <c r="W1027" s="1">
        <v>36138</v>
      </c>
      <c r="AH1027">
        <v>1026</v>
      </c>
      <c r="AI1027">
        <f t="shared" ref="AI1027:AI1090" si="128">J1027-80+5</f>
        <v>18.659999999999997</v>
      </c>
      <c r="AJ1027">
        <f t="shared" ref="AJ1027:AJ1090" si="129">K1027+30+5</f>
        <v>36.629999999999995</v>
      </c>
      <c r="AK1027" s="5">
        <f t="shared" ref="AK1027:AK1090" si="130">IF(N1027&gt;-999,N1027,O1027)</f>
        <v>8.6</v>
      </c>
      <c r="AL1027" s="3">
        <f t="shared" ref="AL1027:AL1090" si="131">IF(Q1027&gt;-999,IF(AK1027-Q1027&gt;0,AK1027-Q1027,$AQ$2),$AQ$2)</f>
        <v>5.6640288924558542</v>
      </c>
      <c r="AM1027" s="3">
        <f t="shared" ref="AM1027:AM1090" si="132">IF(AK1027-AL1027&gt;0,AK1027-AL1027,AK1027)</f>
        <v>2.9359711075441455</v>
      </c>
      <c r="AN1027" s="3">
        <f t="shared" ref="AN1027:AN1090" si="133">L1027</f>
        <v>7.5999999999999998E-2</v>
      </c>
      <c r="AO1027" s="3">
        <f t="shared" ref="AO1027:AO1090" si="134">IF(R1027&gt;-999,(COS(RADIANS(45))*(S1027+T1027+U1027+R1027))/4,$AR$2)</f>
        <v>0.78849999999999987</v>
      </c>
      <c r="AP1027" s="3">
        <f t="shared" ref="AP1027:AP1090" si="135">IF(R1027&gt;-999,(COS(RADIANS(45))*(S1027+T1027+U1027+R1027))/4,$AR$2)</f>
        <v>0.78849999999999987</v>
      </c>
    </row>
    <row r="1028" spans="1:42" x14ac:dyDescent="0.25">
      <c r="A1028" t="s">
        <v>23</v>
      </c>
      <c r="B1028" t="s">
        <v>24</v>
      </c>
      <c r="C1028">
        <v>1994</v>
      </c>
      <c r="D1028" t="s">
        <v>263</v>
      </c>
      <c r="E1028" t="s">
        <v>1073</v>
      </c>
      <c r="F1028" t="s">
        <v>27</v>
      </c>
      <c r="G1028">
        <v>14</v>
      </c>
      <c r="H1028">
        <v>532349.5</v>
      </c>
      <c r="I1028">
        <v>6192860.7000000002</v>
      </c>
      <c r="J1028">
        <v>93.05</v>
      </c>
      <c r="K1028">
        <v>1.02</v>
      </c>
      <c r="L1028">
        <v>0.08</v>
      </c>
      <c r="M1028" t="s">
        <v>265</v>
      </c>
      <c r="N1028">
        <v>-999</v>
      </c>
      <c r="O1028">
        <v>8.98</v>
      </c>
      <c r="P1028">
        <v>-999</v>
      </c>
      <c r="Q1028">
        <v>-999</v>
      </c>
      <c r="R1028">
        <v>-999</v>
      </c>
      <c r="S1028">
        <v>-999</v>
      </c>
      <c r="T1028">
        <v>-999</v>
      </c>
      <c r="U1028">
        <v>-999</v>
      </c>
      <c r="V1028" t="s">
        <v>29</v>
      </c>
      <c r="W1028" s="1">
        <v>36138</v>
      </c>
      <c r="AH1028">
        <v>1027</v>
      </c>
      <c r="AI1028">
        <f t="shared" si="128"/>
        <v>18.049999999999997</v>
      </c>
      <c r="AJ1028">
        <f t="shared" si="129"/>
        <v>36.019999999999996</v>
      </c>
      <c r="AK1028" s="5">
        <f t="shared" si="130"/>
        <v>8.98</v>
      </c>
      <c r="AL1028" s="3">
        <f t="shared" si="131"/>
        <v>5.6640288924558542</v>
      </c>
      <c r="AM1028" s="3">
        <f t="shared" si="132"/>
        <v>3.3159711075441463</v>
      </c>
      <c r="AN1028" s="3">
        <f t="shared" si="133"/>
        <v>0.08</v>
      </c>
      <c r="AO1028" s="3">
        <f t="shared" si="134"/>
        <v>0.78849999999999987</v>
      </c>
      <c r="AP1028" s="3">
        <f t="shared" si="135"/>
        <v>0.78849999999999987</v>
      </c>
    </row>
    <row r="1029" spans="1:42" x14ac:dyDescent="0.25">
      <c r="A1029" t="s">
        <v>23</v>
      </c>
      <c r="B1029" t="s">
        <v>24</v>
      </c>
      <c r="C1029">
        <v>1994</v>
      </c>
      <c r="D1029" t="s">
        <v>263</v>
      </c>
      <c r="E1029" t="s">
        <v>1074</v>
      </c>
      <c r="F1029" t="s">
        <v>27</v>
      </c>
      <c r="G1029">
        <v>14</v>
      </c>
      <c r="H1029">
        <v>532349.5</v>
      </c>
      <c r="I1029">
        <v>6192861.7000000002</v>
      </c>
      <c r="J1029">
        <v>92.74</v>
      </c>
      <c r="K1029">
        <v>2.0499999999999998</v>
      </c>
      <c r="L1029">
        <v>0.09</v>
      </c>
      <c r="M1029" t="s">
        <v>265</v>
      </c>
      <c r="N1029">
        <v>-999</v>
      </c>
      <c r="O1029">
        <v>9.86</v>
      </c>
      <c r="P1029">
        <v>-999</v>
      </c>
      <c r="Q1029">
        <v>-999</v>
      </c>
      <c r="R1029">
        <v>-999</v>
      </c>
      <c r="S1029">
        <v>-999</v>
      </c>
      <c r="T1029">
        <v>-999</v>
      </c>
      <c r="U1029">
        <v>-999</v>
      </c>
      <c r="V1029" t="s">
        <v>29</v>
      </c>
      <c r="W1029" s="1">
        <v>36138</v>
      </c>
      <c r="AH1029">
        <v>1028</v>
      </c>
      <c r="AI1029">
        <f t="shared" si="128"/>
        <v>17.739999999999995</v>
      </c>
      <c r="AJ1029">
        <f t="shared" si="129"/>
        <v>37.049999999999997</v>
      </c>
      <c r="AK1029" s="5">
        <f t="shared" si="130"/>
        <v>9.86</v>
      </c>
      <c r="AL1029" s="3">
        <f t="shared" si="131"/>
        <v>5.6640288924558542</v>
      </c>
      <c r="AM1029" s="3">
        <f t="shared" si="132"/>
        <v>4.1959711075441453</v>
      </c>
      <c r="AN1029" s="3">
        <f t="shared" si="133"/>
        <v>0.09</v>
      </c>
      <c r="AO1029" s="3">
        <f t="shared" si="134"/>
        <v>0.78849999999999987</v>
      </c>
      <c r="AP1029" s="3">
        <f t="shared" si="135"/>
        <v>0.78849999999999987</v>
      </c>
    </row>
    <row r="1030" spans="1:42" x14ac:dyDescent="0.25">
      <c r="A1030" t="s">
        <v>23</v>
      </c>
      <c r="B1030" t="s">
        <v>24</v>
      </c>
      <c r="C1030">
        <v>1994</v>
      </c>
      <c r="D1030" t="s">
        <v>263</v>
      </c>
      <c r="E1030" t="s">
        <v>1075</v>
      </c>
      <c r="F1030" t="s">
        <v>27</v>
      </c>
      <c r="G1030">
        <v>14</v>
      </c>
      <c r="H1030">
        <v>532349.5</v>
      </c>
      <c r="I1030">
        <v>6192861.7000000002</v>
      </c>
      <c r="J1030">
        <v>92.75</v>
      </c>
      <c r="K1030">
        <v>2.4300000000000002</v>
      </c>
      <c r="L1030">
        <v>0.08</v>
      </c>
      <c r="M1030" t="s">
        <v>265</v>
      </c>
      <c r="N1030">
        <v>-999</v>
      </c>
      <c r="O1030">
        <v>8.98</v>
      </c>
      <c r="P1030">
        <v>-999</v>
      </c>
      <c r="Q1030">
        <v>-999</v>
      </c>
      <c r="R1030">
        <v>-999</v>
      </c>
      <c r="S1030">
        <v>-999</v>
      </c>
      <c r="T1030">
        <v>-999</v>
      </c>
      <c r="U1030">
        <v>-999</v>
      </c>
      <c r="V1030" t="s">
        <v>29</v>
      </c>
      <c r="W1030" s="1">
        <v>36138</v>
      </c>
      <c r="AH1030">
        <v>1029</v>
      </c>
      <c r="AI1030">
        <f t="shared" si="128"/>
        <v>17.75</v>
      </c>
      <c r="AJ1030">
        <f t="shared" si="129"/>
        <v>37.43</v>
      </c>
      <c r="AK1030" s="5">
        <f t="shared" si="130"/>
        <v>8.98</v>
      </c>
      <c r="AL1030" s="3">
        <f t="shared" si="131"/>
        <v>5.6640288924558542</v>
      </c>
      <c r="AM1030" s="3">
        <f t="shared" si="132"/>
        <v>3.3159711075441463</v>
      </c>
      <c r="AN1030" s="3">
        <f t="shared" si="133"/>
        <v>0.08</v>
      </c>
      <c r="AO1030" s="3">
        <f t="shared" si="134"/>
        <v>0.78849999999999987</v>
      </c>
      <c r="AP1030" s="3">
        <f t="shared" si="135"/>
        <v>0.78849999999999987</v>
      </c>
    </row>
    <row r="1031" spans="1:42" x14ac:dyDescent="0.25">
      <c r="A1031" t="s">
        <v>23</v>
      </c>
      <c r="B1031" t="s">
        <v>24</v>
      </c>
      <c r="C1031">
        <v>1994</v>
      </c>
      <c r="D1031" t="s">
        <v>263</v>
      </c>
      <c r="E1031" t="s">
        <v>1076</v>
      </c>
      <c r="F1031" t="s">
        <v>27</v>
      </c>
      <c r="G1031">
        <v>14</v>
      </c>
      <c r="H1031">
        <v>532347.5</v>
      </c>
      <c r="I1031">
        <v>6192861.7000000002</v>
      </c>
      <c r="J1031">
        <v>91.39</v>
      </c>
      <c r="K1031">
        <v>1.05</v>
      </c>
      <c r="L1031">
        <v>0.104</v>
      </c>
      <c r="M1031" t="s">
        <v>33</v>
      </c>
      <c r="N1031">
        <v>10.7</v>
      </c>
      <c r="O1031">
        <v>10.96</v>
      </c>
      <c r="P1031">
        <v>-999</v>
      </c>
      <c r="Q1031">
        <v>3.4</v>
      </c>
      <c r="R1031">
        <v>0.6</v>
      </c>
      <c r="S1031">
        <v>0.3</v>
      </c>
      <c r="T1031">
        <v>0.4</v>
      </c>
      <c r="U1031">
        <v>0.4</v>
      </c>
      <c r="V1031" t="s">
        <v>29</v>
      </c>
      <c r="W1031" s="1">
        <v>36138</v>
      </c>
      <c r="AH1031">
        <v>1030</v>
      </c>
      <c r="AI1031">
        <f t="shared" si="128"/>
        <v>16.39</v>
      </c>
      <c r="AJ1031">
        <f t="shared" si="129"/>
        <v>36.049999999999997</v>
      </c>
      <c r="AK1031" s="5">
        <f t="shared" si="130"/>
        <v>10.7</v>
      </c>
      <c r="AL1031" s="3">
        <f t="shared" si="131"/>
        <v>7.2999999999999989</v>
      </c>
      <c r="AM1031" s="3">
        <f t="shared" si="132"/>
        <v>3.4000000000000004</v>
      </c>
      <c r="AN1031" s="3">
        <f t="shared" si="133"/>
        <v>0.104</v>
      </c>
      <c r="AO1031" s="3">
        <f t="shared" si="134"/>
        <v>0.30052038200428277</v>
      </c>
      <c r="AP1031" s="3">
        <f t="shared" si="135"/>
        <v>0.30052038200428277</v>
      </c>
    </row>
    <row r="1032" spans="1:42" x14ac:dyDescent="0.25">
      <c r="A1032" t="s">
        <v>23</v>
      </c>
      <c r="B1032" t="s">
        <v>24</v>
      </c>
      <c r="C1032">
        <v>1994</v>
      </c>
      <c r="D1032" t="s">
        <v>263</v>
      </c>
      <c r="E1032" t="s">
        <v>1077</v>
      </c>
      <c r="F1032" t="s">
        <v>27</v>
      </c>
      <c r="G1032">
        <v>14</v>
      </c>
      <c r="H1032">
        <v>532348.5</v>
      </c>
      <c r="I1032">
        <v>6192862.7000000002</v>
      </c>
      <c r="J1032">
        <v>91.31</v>
      </c>
      <c r="K1032">
        <v>1.7</v>
      </c>
      <c r="L1032">
        <v>9.9000000000000005E-2</v>
      </c>
      <c r="M1032" t="s">
        <v>33</v>
      </c>
      <c r="N1032">
        <v>-999</v>
      </c>
      <c r="O1032">
        <v>10.59</v>
      </c>
      <c r="P1032">
        <v>-999</v>
      </c>
      <c r="Q1032">
        <v>-999</v>
      </c>
      <c r="R1032">
        <v>-999</v>
      </c>
      <c r="S1032">
        <v>-999</v>
      </c>
      <c r="T1032">
        <v>-999</v>
      </c>
      <c r="U1032">
        <v>-999</v>
      </c>
      <c r="V1032" t="s">
        <v>29</v>
      </c>
      <c r="W1032" s="1">
        <v>36138</v>
      </c>
      <c r="AH1032">
        <v>1031</v>
      </c>
      <c r="AI1032">
        <f t="shared" si="128"/>
        <v>16.310000000000002</v>
      </c>
      <c r="AJ1032">
        <f t="shared" si="129"/>
        <v>36.700000000000003</v>
      </c>
      <c r="AK1032" s="5">
        <f t="shared" si="130"/>
        <v>10.59</v>
      </c>
      <c r="AL1032" s="3">
        <f t="shared" si="131"/>
        <v>5.6640288924558542</v>
      </c>
      <c r="AM1032" s="3">
        <f t="shared" si="132"/>
        <v>4.9259711075441457</v>
      </c>
      <c r="AN1032" s="3">
        <f t="shared" si="133"/>
        <v>9.9000000000000005E-2</v>
      </c>
      <c r="AO1032" s="3">
        <f t="shared" si="134"/>
        <v>0.78849999999999987</v>
      </c>
      <c r="AP1032" s="3">
        <f t="shared" si="135"/>
        <v>0.78849999999999987</v>
      </c>
    </row>
    <row r="1033" spans="1:42" x14ac:dyDescent="0.25">
      <c r="A1033" t="s">
        <v>23</v>
      </c>
      <c r="B1033" t="s">
        <v>24</v>
      </c>
      <c r="C1033">
        <v>1994</v>
      </c>
      <c r="D1033" t="s">
        <v>263</v>
      </c>
      <c r="E1033" t="s">
        <v>1078</v>
      </c>
      <c r="F1033" t="s">
        <v>27</v>
      </c>
      <c r="G1033">
        <v>14</v>
      </c>
      <c r="H1033">
        <v>532348.5</v>
      </c>
      <c r="I1033">
        <v>6192862.7000000002</v>
      </c>
      <c r="J1033">
        <v>91.38</v>
      </c>
      <c r="K1033">
        <v>2.5099999999999998</v>
      </c>
      <c r="L1033">
        <v>7.3999999999999996E-2</v>
      </c>
      <c r="M1033" t="s">
        <v>28</v>
      </c>
      <c r="N1033">
        <v>-999</v>
      </c>
      <c r="O1033">
        <v>8.41</v>
      </c>
      <c r="P1033">
        <v>-999</v>
      </c>
      <c r="Q1033">
        <v>-999</v>
      </c>
      <c r="R1033">
        <v>-999</v>
      </c>
      <c r="S1033">
        <v>-999</v>
      </c>
      <c r="T1033">
        <v>-999</v>
      </c>
      <c r="U1033">
        <v>-999</v>
      </c>
      <c r="V1033" t="s">
        <v>29</v>
      </c>
      <c r="W1033" s="1">
        <v>36138</v>
      </c>
      <c r="AH1033">
        <v>1032</v>
      </c>
      <c r="AI1033">
        <f t="shared" si="128"/>
        <v>16.379999999999995</v>
      </c>
      <c r="AJ1033">
        <f t="shared" si="129"/>
        <v>37.51</v>
      </c>
      <c r="AK1033" s="5">
        <f t="shared" si="130"/>
        <v>8.41</v>
      </c>
      <c r="AL1033" s="3">
        <f t="shared" si="131"/>
        <v>5.6640288924558542</v>
      </c>
      <c r="AM1033" s="3">
        <f t="shared" si="132"/>
        <v>2.745971107544146</v>
      </c>
      <c r="AN1033" s="3">
        <f t="shared" si="133"/>
        <v>7.3999999999999996E-2</v>
      </c>
      <c r="AO1033" s="3">
        <f t="shared" si="134"/>
        <v>0.78849999999999987</v>
      </c>
      <c r="AP1033" s="3">
        <f t="shared" si="135"/>
        <v>0.78849999999999987</v>
      </c>
    </row>
    <row r="1034" spans="1:42" x14ac:dyDescent="0.25">
      <c r="A1034" t="s">
        <v>23</v>
      </c>
      <c r="B1034" t="s">
        <v>24</v>
      </c>
      <c r="C1034">
        <v>1994</v>
      </c>
      <c r="D1034" t="s">
        <v>263</v>
      </c>
      <c r="E1034" t="s">
        <v>1079</v>
      </c>
      <c r="F1034" t="s">
        <v>27</v>
      </c>
      <c r="G1034">
        <v>14</v>
      </c>
      <c r="H1034">
        <v>532351.5</v>
      </c>
      <c r="I1034">
        <v>6192862.7000000002</v>
      </c>
      <c r="J1034">
        <v>93.33</v>
      </c>
      <c r="K1034">
        <v>4.03</v>
      </c>
      <c r="L1034">
        <v>0.11</v>
      </c>
      <c r="M1034" t="s">
        <v>33</v>
      </c>
      <c r="N1034">
        <v>-999</v>
      </c>
      <c r="O1034">
        <v>11.38</v>
      </c>
      <c r="P1034">
        <v>-999</v>
      </c>
      <c r="Q1034">
        <v>-999</v>
      </c>
      <c r="R1034">
        <v>-999</v>
      </c>
      <c r="S1034">
        <v>-999</v>
      </c>
      <c r="T1034">
        <v>-999</v>
      </c>
      <c r="U1034">
        <v>-999</v>
      </c>
      <c r="V1034" t="s">
        <v>29</v>
      </c>
      <c r="W1034" s="1">
        <v>36138</v>
      </c>
      <c r="AH1034">
        <v>1033</v>
      </c>
      <c r="AI1034">
        <f t="shared" si="128"/>
        <v>18.329999999999998</v>
      </c>
      <c r="AJ1034">
        <f t="shared" si="129"/>
        <v>39.03</v>
      </c>
      <c r="AK1034" s="5">
        <f t="shared" si="130"/>
        <v>11.38</v>
      </c>
      <c r="AL1034" s="3">
        <f t="shared" si="131"/>
        <v>5.6640288924558542</v>
      </c>
      <c r="AM1034" s="3">
        <f t="shared" si="132"/>
        <v>5.7159711075441466</v>
      </c>
      <c r="AN1034" s="3">
        <f t="shared" si="133"/>
        <v>0.11</v>
      </c>
      <c r="AO1034" s="3">
        <f t="shared" si="134"/>
        <v>0.78849999999999987</v>
      </c>
      <c r="AP1034" s="3">
        <f t="shared" si="135"/>
        <v>0.78849999999999987</v>
      </c>
    </row>
    <row r="1035" spans="1:42" x14ac:dyDescent="0.25">
      <c r="A1035" t="s">
        <v>23</v>
      </c>
      <c r="B1035" t="s">
        <v>24</v>
      </c>
      <c r="C1035">
        <v>1994</v>
      </c>
      <c r="D1035" t="s">
        <v>263</v>
      </c>
      <c r="E1035" t="s">
        <v>1080</v>
      </c>
      <c r="F1035" t="s">
        <v>27</v>
      </c>
      <c r="G1035">
        <v>14</v>
      </c>
      <c r="H1035">
        <v>532351.5</v>
      </c>
      <c r="I1035">
        <v>6192860.7000000002</v>
      </c>
      <c r="J1035">
        <v>94.42</v>
      </c>
      <c r="K1035">
        <v>3.14</v>
      </c>
      <c r="L1035">
        <v>0.04</v>
      </c>
      <c r="M1035" t="s">
        <v>28</v>
      </c>
      <c r="N1035">
        <v>-999</v>
      </c>
      <c r="O1035">
        <v>4.62</v>
      </c>
      <c r="P1035">
        <v>-999</v>
      </c>
      <c r="Q1035">
        <v>-999</v>
      </c>
      <c r="R1035">
        <v>-999</v>
      </c>
      <c r="S1035">
        <v>-999</v>
      </c>
      <c r="T1035">
        <v>-999</v>
      </c>
      <c r="U1035">
        <v>-999</v>
      </c>
      <c r="V1035" t="s">
        <v>29</v>
      </c>
      <c r="W1035" s="1">
        <v>36138</v>
      </c>
      <c r="AH1035">
        <v>1034</v>
      </c>
      <c r="AI1035">
        <f t="shared" si="128"/>
        <v>19.420000000000002</v>
      </c>
      <c r="AJ1035">
        <f t="shared" si="129"/>
        <v>38.14</v>
      </c>
      <c r="AK1035" s="5">
        <f t="shared" si="130"/>
        <v>4.62</v>
      </c>
      <c r="AL1035" s="3">
        <f t="shared" si="131"/>
        <v>5.6640288924558542</v>
      </c>
      <c r="AM1035" s="3">
        <f t="shared" si="132"/>
        <v>4.62</v>
      </c>
      <c r="AN1035" s="3">
        <f t="shared" si="133"/>
        <v>0.04</v>
      </c>
      <c r="AO1035" s="3">
        <f t="shared" si="134"/>
        <v>0.78849999999999987</v>
      </c>
      <c r="AP1035" s="3">
        <f t="shared" si="135"/>
        <v>0.78849999999999987</v>
      </c>
    </row>
    <row r="1036" spans="1:42" x14ac:dyDescent="0.25">
      <c r="A1036" t="s">
        <v>23</v>
      </c>
      <c r="B1036" t="s">
        <v>24</v>
      </c>
      <c r="C1036">
        <v>1994</v>
      </c>
      <c r="D1036" t="s">
        <v>263</v>
      </c>
      <c r="E1036" t="s">
        <v>1081</v>
      </c>
      <c r="F1036" t="s">
        <v>27</v>
      </c>
      <c r="G1036">
        <v>14</v>
      </c>
      <c r="H1036">
        <v>532352.5</v>
      </c>
      <c r="I1036">
        <v>6192861.7000000002</v>
      </c>
      <c r="J1036">
        <v>94.72</v>
      </c>
      <c r="K1036">
        <v>4.21</v>
      </c>
      <c r="L1036">
        <v>8.5999999999999993E-2</v>
      </c>
      <c r="M1036" t="s">
        <v>265</v>
      </c>
      <c r="N1036">
        <v>-999</v>
      </c>
      <c r="O1036">
        <v>9.52</v>
      </c>
      <c r="P1036">
        <v>-999</v>
      </c>
      <c r="Q1036">
        <v>-999</v>
      </c>
      <c r="R1036">
        <v>-999</v>
      </c>
      <c r="S1036">
        <v>-999</v>
      </c>
      <c r="T1036">
        <v>-999</v>
      </c>
      <c r="U1036">
        <v>-999</v>
      </c>
      <c r="V1036" t="s">
        <v>29</v>
      </c>
      <c r="W1036" s="1">
        <v>36138</v>
      </c>
      <c r="AH1036">
        <v>1035</v>
      </c>
      <c r="AI1036">
        <f t="shared" si="128"/>
        <v>19.72</v>
      </c>
      <c r="AJ1036">
        <f t="shared" si="129"/>
        <v>39.21</v>
      </c>
      <c r="AK1036" s="5">
        <f t="shared" si="130"/>
        <v>9.52</v>
      </c>
      <c r="AL1036" s="3">
        <f t="shared" si="131"/>
        <v>5.6640288924558542</v>
      </c>
      <c r="AM1036" s="3">
        <f t="shared" si="132"/>
        <v>3.8559711075441454</v>
      </c>
      <c r="AN1036" s="3">
        <f t="shared" si="133"/>
        <v>8.5999999999999993E-2</v>
      </c>
      <c r="AO1036" s="3">
        <f t="shared" si="134"/>
        <v>0.78849999999999987</v>
      </c>
      <c r="AP1036" s="3">
        <f t="shared" si="135"/>
        <v>0.78849999999999987</v>
      </c>
    </row>
    <row r="1037" spans="1:42" x14ac:dyDescent="0.25">
      <c r="A1037" t="s">
        <v>23</v>
      </c>
      <c r="B1037" t="s">
        <v>24</v>
      </c>
      <c r="C1037">
        <v>1994</v>
      </c>
      <c r="D1037" t="s">
        <v>263</v>
      </c>
      <c r="E1037" t="s">
        <v>1082</v>
      </c>
      <c r="F1037" t="s">
        <v>27</v>
      </c>
      <c r="G1037">
        <v>14</v>
      </c>
      <c r="H1037">
        <v>532347.5</v>
      </c>
      <c r="I1037">
        <v>6192855.7000000002</v>
      </c>
      <c r="J1037">
        <v>95.15</v>
      </c>
      <c r="K1037">
        <v>-3.48</v>
      </c>
      <c r="L1037">
        <v>8.6999999999999994E-2</v>
      </c>
      <c r="M1037" t="s">
        <v>265</v>
      </c>
      <c r="N1037">
        <v>-999</v>
      </c>
      <c r="O1037">
        <v>9.61</v>
      </c>
      <c r="P1037">
        <v>-999</v>
      </c>
      <c r="Q1037">
        <v>-999</v>
      </c>
      <c r="R1037">
        <v>-999</v>
      </c>
      <c r="S1037">
        <v>-999</v>
      </c>
      <c r="T1037">
        <v>-999</v>
      </c>
      <c r="U1037">
        <v>-999</v>
      </c>
      <c r="V1037" t="s">
        <v>29</v>
      </c>
      <c r="W1037" s="1">
        <v>36138</v>
      </c>
      <c r="AH1037">
        <v>1036</v>
      </c>
      <c r="AI1037">
        <f t="shared" si="128"/>
        <v>20.150000000000006</v>
      </c>
      <c r="AJ1037">
        <f t="shared" si="129"/>
        <v>31.52</v>
      </c>
      <c r="AK1037" s="5">
        <f t="shared" si="130"/>
        <v>9.61</v>
      </c>
      <c r="AL1037" s="3">
        <f t="shared" si="131"/>
        <v>5.6640288924558542</v>
      </c>
      <c r="AM1037" s="3">
        <f t="shared" si="132"/>
        <v>3.9459711075441453</v>
      </c>
      <c r="AN1037" s="3">
        <f t="shared" si="133"/>
        <v>8.6999999999999994E-2</v>
      </c>
      <c r="AO1037" s="3">
        <f t="shared" si="134"/>
        <v>0.78849999999999987</v>
      </c>
      <c r="AP1037" s="3">
        <f t="shared" si="135"/>
        <v>0.78849999999999987</v>
      </c>
    </row>
    <row r="1038" spans="1:42" x14ac:dyDescent="0.25">
      <c r="A1038" t="s">
        <v>23</v>
      </c>
      <c r="B1038" t="s">
        <v>24</v>
      </c>
      <c r="C1038">
        <v>1994</v>
      </c>
      <c r="D1038" t="s">
        <v>263</v>
      </c>
      <c r="E1038" t="s">
        <v>1083</v>
      </c>
      <c r="F1038" t="s">
        <v>27</v>
      </c>
      <c r="G1038">
        <v>14</v>
      </c>
      <c r="H1038">
        <v>532355.5</v>
      </c>
      <c r="I1038">
        <v>6192858.7000000002</v>
      </c>
      <c r="J1038">
        <v>98.75</v>
      </c>
      <c r="K1038">
        <v>4.49</v>
      </c>
      <c r="L1038">
        <v>5.2999999999999999E-2</v>
      </c>
      <c r="M1038" t="s">
        <v>28</v>
      </c>
      <c r="N1038">
        <v>-999</v>
      </c>
      <c r="O1038">
        <v>6.18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 t="s">
        <v>29</v>
      </c>
      <c r="W1038" s="1">
        <v>36138</v>
      </c>
      <c r="AH1038">
        <v>1037</v>
      </c>
      <c r="AI1038">
        <f t="shared" si="128"/>
        <v>23.75</v>
      </c>
      <c r="AJ1038">
        <f t="shared" si="129"/>
        <v>39.49</v>
      </c>
      <c r="AK1038" s="5">
        <f t="shared" si="130"/>
        <v>6.18</v>
      </c>
      <c r="AL1038" s="3">
        <f t="shared" si="131"/>
        <v>5.6640288924558542</v>
      </c>
      <c r="AM1038" s="3">
        <f t="shared" si="132"/>
        <v>0.51597110754414555</v>
      </c>
      <c r="AN1038" s="3">
        <f t="shared" si="133"/>
        <v>5.2999999999999999E-2</v>
      </c>
      <c r="AO1038" s="3">
        <f t="shared" si="134"/>
        <v>0.78849999999999987</v>
      </c>
      <c r="AP1038" s="3">
        <f t="shared" si="135"/>
        <v>0.78849999999999987</v>
      </c>
    </row>
    <row r="1039" spans="1:42" x14ac:dyDescent="0.25">
      <c r="A1039" t="s">
        <v>23</v>
      </c>
      <c r="B1039" t="s">
        <v>24</v>
      </c>
      <c r="C1039">
        <v>1994</v>
      </c>
      <c r="D1039" t="s">
        <v>263</v>
      </c>
      <c r="E1039" t="s">
        <v>1084</v>
      </c>
      <c r="F1039" t="s">
        <v>27</v>
      </c>
      <c r="G1039">
        <v>14</v>
      </c>
      <c r="H1039">
        <v>532355.5</v>
      </c>
      <c r="I1039">
        <v>6192857.7000000002</v>
      </c>
      <c r="J1039">
        <v>99.7</v>
      </c>
      <c r="K1039">
        <v>3.52</v>
      </c>
      <c r="L1039">
        <v>0.107</v>
      </c>
      <c r="M1039" t="s">
        <v>31</v>
      </c>
      <c r="N1039">
        <v>-999</v>
      </c>
      <c r="O1039">
        <v>11.18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 t="s">
        <v>29</v>
      </c>
      <c r="W1039" s="1">
        <v>36138</v>
      </c>
      <c r="AH1039">
        <v>1038</v>
      </c>
      <c r="AI1039">
        <f t="shared" si="128"/>
        <v>24.700000000000003</v>
      </c>
      <c r="AJ1039">
        <f t="shared" si="129"/>
        <v>38.520000000000003</v>
      </c>
      <c r="AK1039" s="5">
        <f t="shared" si="130"/>
        <v>11.18</v>
      </c>
      <c r="AL1039" s="3">
        <f t="shared" si="131"/>
        <v>5.6640288924558542</v>
      </c>
      <c r="AM1039" s="3">
        <f t="shared" si="132"/>
        <v>5.5159711075441455</v>
      </c>
      <c r="AN1039" s="3">
        <f t="shared" si="133"/>
        <v>0.107</v>
      </c>
      <c r="AO1039" s="3">
        <f t="shared" si="134"/>
        <v>0.78849999999999987</v>
      </c>
      <c r="AP1039" s="3">
        <f t="shared" si="135"/>
        <v>0.78849999999999987</v>
      </c>
    </row>
    <row r="1040" spans="1:42" x14ac:dyDescent="0.25">
      <c r="A1040" t="s">
        <v>23</v>
      </c>
      <c r="B1040" t="s">
        <v>24</v>
      </c>
      <c r="C1040">
        <v>1994</v>
      </c>
      <c r="D1040" t="s">
        <v>263</v>
      </c>
      <c r="E1040" t="s">
        <v>1085</v>
      </c>
      <c r="F1040" t="s">
        <v>27</v>
      </c>
      <c r="G1040">
        <v>14</v>
      </c>
      <c r="H1040">
        <v>532354.5</v>
      </c>
      <c r="I1040">
        <v>6192857.7000000002</v>
      </c>
      <c r="J1040">
        <v>98.73</v>
      </c>
      <c r="K1040">
        <v>2.9</v>
      </c>
      <c r="L1040">
        <v>0.127</v>
      </c>
      <c r="M1040" t="s">
        <v>33</v>
      </c>
      <c r="N1040">
        <v>-999</v>
      </c>
      <c r="O1040">
        <v>12.41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 t="s">
        <v>29</v>
      </c>
      <c r="W1040" s="1">
        <v>36138</v>
      </c>
      <c r="AH1040">
        <v>1039</v>
      </c>
      <c r="AI1040">
        <f t="shared" si="128"/>
        <v>23.730000000000004</v>
      </c>
      <c r="AJ1040">
        <f t="shared" si="129"/>
        <v>37.9</v>
      </c>
      <c r="AK1040" s="5">
        <f t="shared" si="130"/>
        <v>12.41</v>
      </c>
      <c r="AL1040" s="3">
        <f t="shared" si="131"/>
        <v>5.6640288924558542</v>
      </c>
      <c r="AM1040" s="3">
        <f t="shared" si="132"/>
        <v>6.745971107544146</v>
      </c>
      <c r="AN1040" s="3">
        <f t="shared" si="133"/>
        <v>0.127</v>
      </c>
      <c r="AO1040" s="3">
        <f t="shared" si="134"/>
        <v>0.78849999999999987</v>
      </c>
      <c r="AP1040" s="3">
        <f t="shared" si="135"/>
        <v>0.78849999999999987</v>
      </c>
    </row>
    <row r="1041" spans="1:42" x14ac:dyDescent="0.25">
      <c r="A1041" t="s">
        <v>23</v>
      </c>
      <c r="B1041" t="s">
        <v>24</v>
      </c>
      <c r="C1041">
        <v>1994</v>
      </c>
      <c r="D1041" t="s">
        <v>263</v>
      </c>
      <c r="E1041" t="s">
        <v>1086</v>
      </c>
      <c r="F1041" t="s">
        <v>27</v>
      </c>
      <c r="G1041">
        <v>14</v>
      </c>
      <c r="H1041">
        <v>532353.5</v>
      </c>
      <c r="I1041">
        <v>6192865.7000000002</v>
      </c>
      <c r="J1041">
        <v>92.51</v>
      </c>
      <c r="K1041">
        <v>7.55</v>
      </c>
      <c r="L1041">
        <v>7.4999999999999997E-2</v>
      </c>
      <c r="M1041" t="s">
        <v>265</v>
      </c>
      <c r="N1041">
        <v>-999</v>
      </c>
      <c r="O1041">
        <v>8.51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 t="s">
        <v>29</v>
      </c>
      <c r="W1041" s="1">
        <v>36138</v>
      </c>
      <c r="AH1041">
        <v>1040</v>
      </c>
      <c r="AI1041">
        <f t="shared" si="128"/>
        <v>17.510000000000005</v>
      </c>
      <c r="AJ1041">
        <f t="shared" si="129"/>
        <v>42.55</v>
      </c>
      <c r="AK1041" s="5">
        <f t="shared" si="130"/>
        <v>8.51</v>
      </c>
      <c r="AL1041" s="3">
        <f t="shared" si="131"/>
        <v>5.6640288924558542</v>
      </c>
      <c r="AM1041" s="3">
        <f t="shared" si="132"/>
        <v>2.8459711075441456</v>
      </c>
      <c r="AN1041" s="3">
        <f t="shared" si="133"/>
        <v>7.4999999999999997E-2</v>
      </c>
      <c r="AO1041" s="3">
        <f t="shared" si="134"/>
        <v>0.78849999999999987</v>
      </c>
      <c r="AP1041" s="3">
        <f t="shared" si="135"/>
        <v>0.78849999999999987</v>
      </c>
    </row>
    <row r="1042" spans="1:42" x14ac:dyDescent="0.25">
      <c r="A1042" t="s">
        <v>23</v>
      </c>
      <c r="B1042" t="s">
        <v>24</v>
      </c>
      <c r="C1042">
        <v>1994</v>
      </c>
      <c r="D1042" t="s">
        <v>263</v>
      </c>
      <c r="E1042" t="s">
        <v>1087</v>
      </c>
      <c r="F1042" t="s">
        <v>27</v>
      </c>
      <c r="G1042">
        <v>14</v>
      </c>
      <c r="H1042">
        <v>532353.5</v>
      </c>
      <c r="I1042">
        <v>6192858.7000000002</v>
      </c>
      <c r="J1042">
        <v>97.51</v>
      </c>
      <c r="K1042">
        <v>3.14</v>
      </c>
      <c r="L1042">
        <v>0.109</v>
      </c>
      <c r="M1042" t="s">
        <v>33</v>
      </c>
      <c r="N1042">
        <v>-999</v>
      </c>
      <c r="O1042">
        <v>11.32</v>
      </c>
      <c r="P1042">
        <v>-999</v>
      </c>
      <c r="Q1042">
        <v>-999</v>
      </c>
      <c r="R1042">
        <v>-999</v>
      </c>
      <c r="S1042">
        <v>-999</v>
      </c>
      <c r="T1042">
        <v>-999</v>
      </c>
      <c r="U1042">
        <v>-999</v>
      </c>
      <c r="V1042" t="s">
        <v>29</v>
      </c>
      <c r="W1042" s="1">
        <v>36138</v>
      </c>
      <c r="AH1042">
        <v>1041</v>
      </c>
      <c r="AI1042">
        <f t="shared" si="128"/>
        <v>22.510000000000005</v>
      </c>
      <c r="AJ1042">
        <f t="shared" si="129"/>
        <v>38.14</v>
      </c>
      <c r="AK1042" s="5">
        <f t="shared" si="130"/>
        <v>11.32</v>
      </c>
      <c r="AL1042" s="3">
        <f t="shared" si="131"/>
        <v>5.6640288924558542</v>
      </c>
      <c r="AM1042" s="3">
        <f t="shared" si="132"/>
        <v>5.6559711075441461</v>
      </c>
      <c r="AN1042" s="3">
        <f t="shared" si="133"/>
        <v>0.109</v>
      </c>
      <c r="AO1042" s="3">
        <f t="shared" si="134"/>
        <v>0.78849999999999987</v>
      </c>
      <c r="AP1042" s="3">
        <f t="shared" si="135"/>
        <v>0.78849999999999987</v>
      </c>
    </row>
    <row r="1043" spans="1:42" x14ac:dyDescent="0.25">
      <c r="A1043" t="s">
        <v>23</v>
      </c>
      <c r="B1043" t="s">
        <v>24</v>
      </c>
      <c r="C1043">
        <v>1994</v>
      </c>
      <c r="D1043" t="s">
        <v>263</v>
      </c>
      <c r="E1043" t="s">
        <v>1088</v>
      </c>
      <c r="F1043" t="s">
        <v>27</v>
      </c>
      <c r="G1043">
        <v>14</v>
      </c>
      <c r="H1043">
        <v>532354.5</v>
      </c>
      <c r="I1043">
        <v>6192859.7000000002</v>
      </c>
      <c r="J1043">
        <v>97.03</v>
      </c>
      <c r="K1043">
        <v>4.0999999999999996</v>
      </c>
      <c r="L1043">
        <v>3.7999999999999999E-2</v>
      </c>
      <c r="M1043" t="s">
        <v>28</v>
      </c>
      <c r="N1043">
        <v>-999</v>
      </c>
      <c r="O1043">
        <v>4.3600000000000003</v>
      </c>
      <c r="P1043">
        <v>-999</v>
      </c>
      <c r="Q1043">
        <v>-999</v>
      </c>
      <c r="R1043">
        <v>-999</v>
      </c>
      <c r="S1043">
        <v>-999</v>
      </c>
      <c r="T1043">
        <v>-999</v>
      </c>
      <c r="U1043">
        <v>-999</v>
      </c>
      <c r="V1043" t="s">
        <v>29</v>
      </c>
      <c r="W1043" s="1">
        <v>36138</v>
      </c>
      <c r="AH1043">
        <v>1042</v>
      </c>
      <c r="AI1043">
        <f t="shared" si="128"/>
        <v>22.03</v>
      </c>
      <c r="AJ1043">
        <f t="shared" si="129"/>
        <v>39.1</v>
      </c>
      <c r="AK1043" s="5">
        <f t="shared" si="130"/>
        <v>4.3600000000000003</v>
      </c>
      <c r="AL1043" s="3">
        <f t="shared" si="131"/>
        <v>5.6640288924558542</v>
      </c>
      <c r="AM1043" s="3">
        <f t="shared" si="132"/>
        <v>4.3600000000000003</v>
      </c>
      <c r="AN1043" s="3">
        <f t="shared" si="133"/>
        <v>3.7999999999999999E-2</v>
      </c>
      <c r="AO1043" s="3">
        <f t="shared" si="134"/>
        <v>0.78849999999999987</v>
      </c>
      <c r="AP1043" s="3">
        <f t="shared" si="135"/>
        <v>0.78849999999999987</v>
      </c>
    </row>
    <row r="1044" spans="1:42" x14ac:dyDescent="0.25">
      <c r="A1044" t="s">
        <v>23</v>
      </c>
      <c r="B1044" t="s">
        <v>24</v>
      </c>
      <c r="C1044">
        <v>1994</v>
      </c>
      <c r="D1044" t="s">
        <v>263</v>
      </c>
      <c r="E1044" t="s">
        <v>1089</v>
      </c>
      <c r="F1044" t="s">
        <v>27</v>
      </c>
      <c r="G1044">
        <v>14</v>
      </c>
      <c r="H1044">
        <v>532355.5</v>
      </c>
      <c r="I1044">
        <v>6192859.7000000002</v>
      </c>
      <c r="J1044">
        <v>97.97</v>
      </c>
      <c r="K1044">
        <v>4.97</v>
      </c>
      <c r="L1044">
        <v>8.4000000000000005E-2</v>
      </c>
      <c r="M1044" t="s">
        <v>265</v>
      </c>
      <c r="N1044">
        <v>-999</v>
      </c>
      <c r="O1044">
        <v>9.34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 t="s">
        <v>29</v>
      </c>
      <c r="W1044" s="1">
        <v>36138</v>
      </c>
      <c r="AH1044">
        <v>1043</v>
      </c>
      <c r="AI1044">
        <f t="shared" si="128"/>
        <v>22.97</v>
      </c>
      <c r="AJ1044">
        <f t="shared" si="129"/>
        <v>39.97</v>
      </c>
      <c r="AK1044" s="5">
        <f t="shared" si="130"/>
        <v>9.34</v>
      </c>
      <c r="AL1044" s="3">
        <f t="shared" si="131"/>
        <v>5.6640288924558542</v>
      </c>
      <c r="AM1044" s="3">
        <f t="shared" si="132"/>
        <v>3.6759711075441457</v>
      </c>
      <c r="AN1044" s="3">
        <f t="shared" si="133"/>
        <v>8.4000000000000005E-2</v>
      </c>
      <c r="AO1044" s="3">
        <f t="shared" si="134"/>
        <v>0.78849999999999987</v>
      </c>
      <c r="AP1044" s="3">
        <f t="shared" si="135"/>
        <v>0.78849999999999987</v>
      </c>
    </row>
    <row r="1045" spans="1:42" x14ac:dyDescent="0.25">
      <c r="A1045" t="s">
        <v>23</v>
      </c>
      <c r="B1045" t="s">
        <v>24</v>
      </c>
      <c r="C1045">
        <v>1994</v>
      </c>
      <c r="D1045" t="s">
        <v>263</v>
      </c>
      <c r="E1045" t="s">
        <v>1090</v>
      </c>
      <c r="F1045" t="s">
        <v>27</v>
      </c>
      <c r="G1045">
        <v>14</v>
      </c>
      <c r="H1045">
        <v>532354.5</v>
      </c>
      <c r="I1045">
        <v>6192860.7000000002</v>
      </c>
      <c r="J1045">
        <v>97.16</v>
      </c>
      <c r="K1045">
        <v>5.29</v>
      </c>
      <c r="L1045">
        <v>0.128</v>
      </c>
      <c r="M1045" t="s">
        <v>31</v>
      </c>
      <c r="N1045">
        <v>-999</v>
      </c>
      <c r="O1045">
        <v>12.47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 t="s">
        <v>29</v>
      </c>
      <c r="W1045" s="1">
        <v>36138</v>
      </c>
      <c r="AH1045">
        <v>1044</v>
      </c>
      <c r="AI1045">
        <f t="shared" si="128"/>
        <v>22.159999999999997</v>
      </c>
      <c r="AJ1045">
        <f t="shared" si="129"/>
        <v>40.29</v>
      </c>
      <c r="AK1045" s="5">
        <f t="shared" si="130"/>
        <v>12.47</v>
      </c>
      <c r="AL1045" s="3">
        <f t="shared" si="131"/>
        <v>5.6640288924558542</v>
      </c>
      <c r="AM1045" s="3">
        <f t="shared" si="132"/>
        <v>6.8059711075441465</v>
      </c>
      <c r="AN1045" s="3">
        <f t="shared" si="133"/>
        <v>0.128</v>
      </c>
      <c r="AO1045" s="3">
        <f t="shared" si="134"/>
        <v>0.78849999999999987</v>
      </c>
      <c r="AP1045" s="3">
        <f t="shared" si="135"/>
        <v>0.78849999999999987</v>
      </c>
    </row>
    <row r="1046" spans="1:42" x14ac:dyDescent="0.25">
      <c r="A1046" t="s">
        <v>23</v>
      </c>
      <c r="B1046" t="s">
        <v>24</v>
      </c>
      <c r="C1046">
        <v>1994</v>
      </c>
      <c r="D1046" t="s">
        <v>263</v>
      </c>
      <c r="E1046" t="s">
        <v>1091</v>
      </c>
      <c r="F1046" t="s">
        <v>27</v>
      </c>
      <c r="G1046">
        <v>14</v>
      </c>
      <c r="H1046">
        <v>532355.5</v>
      </c>
      <c r="I1046">
        <v>6192860.7000000002</v>
      </c>
      <c r="J1046">
        <v>97.82</v>
      </c>
      <c r="K1046">
        <v>6.02</v>
      </c>
      <c r="L1046">
        <v>9.5000000000000001E-2</v>
      </c>
      <c r="M1046" t="s">
        <v>265</v>
      </c>
      <c r="N1046">
        <v>-999</v>
      </c>
      <c r="O1046">
        <v>10.28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 t="s">
        <v>29</v>
      </c>
      <c r="W1046" s="1">
        <v>36138</v>
      </c>
      <c r="AH1046">
        <v>1045</v>
      </c>
      <c r="AI1046">
        <f t="shared" si="128"/>
        <v>22.819999999999993</v>
      </c>
      <c r="AJ1046">
        <f t="shared" si="129"/>
        <v>41.019999999999996</v>
      </c>
      <c r="AK1046" s="5">
        <f t="shared" si="130"/>
        <v>10.28</v>
      </c>
      <c r="AL1046" s="3">
        <f t="shared" si="131"/>
        <v>5.6640288924558542</v>
      </c>
      <c r="AM1046" s="3">
        <f t="shared" si="132"/>
        <v>4.6159711075441452</v>
      </c>
      <c r="AN1046" s="3">
        <f t="shared" si="133"/>
        <v>9.5000000000000001E-2</v>
      </c>
      <c r="AO1046" s="3">
        <f t="shared" si="134"/>
        <v>0.78849999999999987</v>
      </c>
      <c r="AP1046" s="3">
        <f t="shared" si="135"/>
        <v>0.78849999999999987</v>
      </c>
    </row>
    <row r="1047" spans="1:42" x14ac:dyDescent="0.25">
      <c r="A1047" t="s">
        <v>23</v>
      </c>
      <c r="B1047" t="s">
        <v>24</v>
      </c>
      <c r="C1047">
        <v>1994</v>
      </c>
      <c r="D1047" t="s">
        <v>263</v>
      </c>
      <c r="E1047" t="s">
        <v>1092</v>
      </c>
      <c r="F1047" t="s">
        <v>27</v>
      </c>
      <c r="G1047">
        <v>14</v>
      </c>
      <c r="H1047">
        <v>532357.5</v>
      </c>
      <c r="I1047">
        <v>6192860.7000000002</v>
      </c>
      <c r="J1047">
        <v>98.54</v>
      </c>
      <c r="K1047">
        <v>6.89</v>
      </c>
      <c r="L1047">
        <v>0.12</v>
      </c>
      <c r="M1047" t="s">
        <v>33</v>
      </c>
      <c r="N1047">
        <v>-999</v>
      </c>
      <c r="O1047">
        <v>12.02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 t="s">
        <v>29</v>
      </c>
      <c r="W1047" s="1">
        <v>36138</v>
      </c>
      <c r="AH1047">
        <v>1046</v>
      </c>
      <c r="AI1047">
        <f t="shared" si="128"/>
        <v>23.540000000000006</v>
      </c>
      <c r="AJ1047">
        <f t="shared" si="129"/>
        <v>41.89</v>
      </c>
      <c r="AK1047" s="5">
        <f t="shared" si="130"/>
        <v>12.02</v>
      </c>
      <c r="AL1047" s="3">
        <f t="shared" si="131"/>
        <v>5.6640288924558542</v>
      </c>
      <c r="AM1047" s="3">
        <f t="shared" si="132"/>
        <v>6.3559711075441454</v>
      </c>
      <c r="AN1047" s="3">
        <f t="shared" si="133"/>
        <v>0.12</v>
      </c>
      <c r="AO1047" s="3">
        <f t="shared" si="134"/>
        <v>0.78849999999999987</v>
      </c>
      <c r="AP1047" s="3">
        <f t="shared" si="135"/>
        <v>0.78849999999999987</v>
      </c>
    </row>
    <row r="1048" spans="1:42" x14ac:dyDescent="0.25">
      <c r="A1048" t="s">
        <v>23</v>
      </c>
      <c r="B1048" t="s">
        <v>24</v>
      </c>
      <c r="C1048">
        <v>1994</v>
      </c>
      <c r="D1048" t="s">
        <v>263</v>
      </c>
      <c r="E1048" t="s">
        <v>1093</v>
      </c>
      <c r="F1048" t="s">
        <v>27</v>
      </c>
      <c r="G1048">
        <v>14</v>
      </c>
      <c r="H1048">
        <v>532356.5</v>
      </c>
      <c r="I1048">
        <v>6192860.7000000002</v>
      </c>
      <c r="J1048">
        <v>98.64</v>
      </c>
      <c r="K1048">
        <v>6.37</v>
      </c>
      <c r="L1048">
        <v>9.2999999999999999E-2</v>
      </c>
      <c r="M1048" t="s">
        <v>33</v>
      </c>
      <c r="N1048">
        <v>-999</v>
      </c>
      <c r="O1048">
        <v>10.11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 t="s">
        <v>29</v>
      </c>
      <c r="W1048" s="1">
        <v>36138</v>
      </c>
      <c r="AH1048">
        <v>1047</v>
      </c>
      <c r="AI1048">
        <f t="shared" si="128"/>
        <v>23.64</v>
      </c>
      <c r="AJ1048">
        <f t="shared" si="129"/>
        <v>41.37</v>
      </c>
      <c r="AK1048" s="5">
        <f t="shared" si="130"/>
        <v>10.11</v>
      </c>
      <c r="AL1048" s="3">
        <f t="shared" si="131"/>
        <v>5.6640288924558542</v>
      </c>
      <c r="AM1048" s="3">
        <f t="shared" si="132"/>
        <v>4.4459711075441453</v>
      </c>
      <c r="AN1048" s="3">
        <f t="shared" si="133"/>
        <v>9.2999999999999999E-2</v>
      </c>
      <c r="AO1048" s="3">
        <f t="shared" si="134"/>
        <v>0.78849999999999987</v>
      </c>
      <c r="AP1048" s="3">
        <f t="shared" si="135"/>
        <v>0.78849999999999987</v>
      </c>
    </row>
    <row r="1049" spans="1:42" x14ac:dyDescent="0.25">
      <c r="A1049" t="s">
        <v>23</v>
      </c>
      <c r="B1049" t="s">
        <v>24</v>
      </c>
      <c r="C1049">
        <v>1994</v>
      </c>
      <c r="D1049" t="s">
        <v>263</v>
      </c>
      <c r="E1049" t="s">
        <v>1094</v>
      </c>
      <c r="F1049" t="s">
        <v>27</v>
      </c>
      <c r="G1049">
        <v>14</v>
      </c>
      <c r="H1049">
        <v>532356.5</v>
      </c>
      <c r="I1049">
        <v>6192860.7000000002</v>
      </c>
      <c r="J1049">
        <v>97.87</v>
      </c>
      <c r="K1049">
        <v>6.08</v>
      </c>
      <c r="L1049">
        <v>0.1</v>
      </c>
      <c r="M1049" t="s">
        <v>33</v>
      </c>
      <c r="N1049">
        <v>-999</v>
      </c>
      <c r="O1049">
        <v>10.67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 t="s">
        <v>29</v>
      </c>
      <c r="W1049" s="1">
        <v>36138</v>
      </c>
      <c r="AH1049">
        <v>1048</v>
      </c>
      <c r="AI1049">
        <f t="shared" si="128"/>
        <v>22.870000000000005</v>
      </c>
      <c r="AJ1049">
        <f t="shared" si="129"/>
        <v>41.08</v>
      </c>
      <c r="AK1049" s="5">
        <f t="shared" si="130"/>
        <v>10.67</v>
      </c>
      <c r="AL1049" s="3">
        <f t="shared" si="131"/>
        <v>5.6640288924558542</v>
      </c>
      <c r="AM1049" s="3">
        <f t="shared" si="132"/>
        <v>5.0059711075441458</v>
      </c>
      <c r="AN1049" s="3">
        <f t="shared" si="133"/>
        <v>0.1</v>
      </c>
      <c r="AO1049" s="3">
        <f t="shared" si="134"/>
        <v>0.78849999999999987</v>
      </c>
      <c r="AP1049" s="3">
        <f t="shared" si="135"/>
        <v>0.78849999999999987</v>
      </c>
    </row>
    <row r="1050" spans="1:42" x14ac:dyDescent="0.25">
      <c r="A1050" t="s">
        <v>23</v>
      </c>
      <c r="B1050" t="s">
        <v>24</v>
      </c>
      <c r="C1050">
        <v>1994</v>
      </c>
      <c r="D1050" t="s">
        <v>263</v>
      </c>
      <c r="E1050" t="s">
        <v>1095</v>
      </c>
      <c r="F1050" t="s">
        <v>27</v>
      </c>
      <c r="G1050">
        <v>14</v>
      </c>
      <c r="H1050">
        <v>532354.5</v>
      </c>
      <c r="I1050">
        <v>6192860.7000000002</v>
      </c>
      <c r="J1050">
        <v>96.69</v>
      </c>
      <c r="K1050">
        <v>5.36</v>
      </c>
      <c r="L1050">
        <v>8.5000000000000006E-2</v>
      </c>
      <c r="M1050" t="s">
        <v>33</v>
      </c>
      <c r="N1050">
        <v>-999</v>
      </c>
      <c r="O1050">
        <v>9.43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 t="s">
        <v>29</v>
      </c>
      <c r="W1050" s="1">
        <v>36138</v>
      </c>
      <c r="AH1050">
        <v>1049</v>
      </c>
      <c r="AI1050">
        <f t="shared" si="128"/>
        <v>21.689999999999998</v>
      </c>
      <c r="AJ1050">
        <f t="shared" si="129"/>
        <v>40.36</v>
      </c>
      <c r="AK1050" s="5">
        <f t="shared" si="130"/>
        <v>9.43</v>
      </c>
      <c r="AL1050" s="3">
        <f t="shared" si="131"/>
        <v>5.6640288924558542</v>
      </c>
      <c r="AM1050" s="3">
        <f t="shared" si="132"/>
        <v>3.7659711075441455</v>
      </c>
      <c r="AN1050" s="3">
        <f t="shared" si="133"/>
        <v>8.5000000000000006E-2</v>
      </c>
      <c r="AO1050" s="3">
        <f t="shared" si="134"/>
        <v>0.78849999999999987</v>
      </c>
      <c r="AP1050" s="3">
        <f t="shared" si="135"/>
        <v>0.78849999999999987</v>
      </c>
    </row>
    <row r="1051" spans="1:42" x14ac:dyDescent="0.25">
      <c r="A1051" t="s">
        <v>23</v>
      </c>
      <c r="B1051" t="s">
        <v>24</v>
      </c>
      <c r="C1051">
        <v>1994</v>
      </c>
      <c r="D1051" t="s">
        <v>263</v>
      </c>
      <c r="E1051" t="s">
        <v>1096</v>
      </c>
      <c r="F1051" t="s">
        <v>27</v>
      </c>
      <c r="G1051">
        <v>14</v>
      </c>
      <c r="H1051">
        <v>532355.5</v>
      </c>
      <c r="I1051">
        <v>6192861.7000000002</v>
      </c>
      <c r="J1051">
        <v>96.98</v>
      </c>
      <c r="K1051">
        <v>5.84</v>
      </c>
      <c r="L1051">
        <v>7.6999999999999999E-2</v>
      </c>
      <c r="M1051" t="s">
        <v>265</v>
      </c>
      <c r="N1051">
        <v>-999</v>
      </c>
      <c r="O1051">
        <v>8.6999999999999993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 t="s">
        <v>29</v>
      </c>
      <c r="W1051" s="1">
        <v>36138</v>
      </c>
      <c r="AH1051">
        <v>1050</v>
      </c>
      <c r="AI1051">
        <f t="shared" si="128"/>
        <v>21.980000000000004</v>
      </c>
      <c r="AJ1051">
        <f t="shared" si="129"/>
        <v>40.840000000000003</v>
      </c>
      <c r="AK1051" s="5">
        <f t="shared" si="130"/>
        <v>8.6999999999999993</v>
      </c>
      <c r="AL1051" s="3">
        <f t="shared" si="131"/>
        <v>5.6640288924558542</v>
      </c>
      <c r="AM1051" s="3">
        <f t="shared" si="132"/>
        <v>3.0359711075441451</v>
      </c>
      <c r="AN1051" s="3">
        <f t="shared" si="133"/>
        <v>7.6999999999999999E-2</v>
      </c>
      <c r="AO1051" s="3">
        <f t="shared" si="134"/>
        <v>0.78849999999999987</v>
      </c>
      <c r="AP1051" s="3">
        <f t="shared" si="135"/>
        <v>0.78849999999999987</v>
      </c>
    </row>
    <row r="1052" spans="1:42" x14ac:dyDescent="0.25">
      <c r="A1052" t="s">
        <v>23</v>
      </c>
      <c r="B1052" t="s">
        <v>24</v>
      </c>
      <c r="C1052">
        <v>1994</v>
      </c>
      <c r="D1052" t="s">
        <v>263</v>
      </c>
      <c r="E1052" t="s">
        <v>1097</v>
      </c>
      <c r="F1052" t="s">
        <v>27</v>
      </c>
      <c r="G1052">
        <v>14</v>
      </c>
      <c r="H1052">
        <v>532355.5</v>
      </c>
      <c r="I1052">
        <v>6192857.7000000002</v>
      </c>
      <c r="J1052">
        <v>100.16</v>
      </c>
      <c r="K1052">
        <v>3.72</v>
      </c>
      <c r="L1052">
        <v>8.3000000000000004E-2</v>
      </c>
      <c r="M1052" t="s">
        <v>265</v>
      </c>
      <c r="N1052">
        <v>-999</v>
      </c>
      <c r="O1052">
        <v>9.25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 t="s">
        <v>29</v>
      </c>
      <c r="W1052" s="1">
        <v>36138</v>
      </c>
      <c r="AH1052">
        <v>1051</v>
      </c>
      <c r="AI1052">
        <f t="shared" si="128"/>
        <v>25.159999999999997</v>
      </c>
      <c r="AJ1052">
        <f t="shared" si="129"/>
        <v>38.72</v>
      </c>
      <c r="AK1052" s="5">
        <f t="shared" si="130"/>
        <v>9.25</v>
      </c>
      <c r="AL1052" s="3">
        <f t="shared" si="131"/>
        <v>5.6640288924558542</v>
      </c>
      <c r="AM1052" s="3">
        <f t="shared" si="132"/>
        <v>3.5859711075441458</v>
      </c>
      <c r="AN1052" s="3">
        <f t="shared" si="133"/>
        <v>8.3000000000000004E-2</v>
      </c>
      <c r="AO1052" s="3">
        <f t="shared" si="134"/>
        <v>0.78849999999999987</v>
      </c>
      <c r="AP1052" s="3">
        <f t="shared" si="135"/>
        <v>0.78849999999999987</v>
      </c>
    </row>
    <row r="1053" spans="1:42" x14ac:dyDescent="0.25">
      <c r="A1053" t="s">
        <v>23</v>
      </c>
      <c r="B1053" t="s">
        <v>24</v>
      </c>
      <c r="C1053">
        <v>1994</v>
      </c>
      <c r="D1053" t="s">
        <v>263</v>
      </c>
      <c r="E1053" t="s">
        <v>1098</v>
      </c>
      <c r="F1053" t="s">
        <v>27</v>
      </c>
      <c r="G1053">
        <v>14</v>
      </c>
      <c r="H1053">
        <v>532353.5</v>
      </c>
      <c r="I1053">
        <v>6192864.7000000002</v>
      </c>
      <c r="J1053">
        <v>93.61</v>
      </c>
      <c r="K1053">
        <v>7.14</v>
      </c>
      <c r="L1053">
        <v>0.1</v>
      </c>
      <c r="M1053" t="s">
        <v>33</v>
      </c>
      <c r="N1053">
        <v>-999</v>
      </c>
      <c r="O1053">
        <v>10.67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 t="s">
        <v>29</v>
      </c>
      <c r="W1053" s="1">
        <v>36138</v>
      </c>
      <c r="AH1053">
        <v>1052</v>
      </c>
      <c r="AI1053">
        <f t="shared" si="128"/>
        <v>18.61</v>
      </c>
      <c r="AJ1053">
        <f t="shared" si="129"/>
        <v>42.14</v>
      </c>
      <c r="AK1053" s="5">
        <f t="shared" si="130"/>
        <v>10.67</v>
      </c>
      <c r="AL1053" s="3">
        <f t="shared" si="131"/>
        <v>5.6640288924558542</v>
      </c>
      <c r="AM1053" s="3">
        <f t="shared" si="132"/>
        <v>5.0059711075441458</v>
      </c>
      <c r="AN1053" s="3">
        <f t="shared" si="133"/>
        <v>0.1</v>
      </c>
      <c r="AO1053" s="3">
        <f t="shared" si="134"/>
        <v>0.78849999999999987</v>
      </c>
      <c r="AP1053" s="3">
        <f t="shared" si="135"/>
        <v>0.78849999999999987</v>
      </c>
    </row>
    <row r="1054" spans="1:42" x14ac:dyDescent="0.25">
      <c r="A1054" t="s">
        <v>23</v>
      </c>
      <c r="B1054" t="s">
        <v>24</v>
      </c>
      <c r="C1054">
        <v>1994</v>
      </c>
      <c r="D1054" t="s">
        <v>263</v>
      </c>
      <c r="E1054" t="s">
        <v>1099</v>
      </c>
      <c r="F1054" t="s">
        <v>27</v>
      </c>
      <c r="G1054">
        <v>14</v>
      </c>
      <c r="H1054">
        <v>532352.5</v>
      </c>
      <c r="I1054">
        <v>6192863.7000000002</v>
      </c>
      <c r="J1054">
        <v>93.09</v>
      </c>
      <c r="K1054">
        <v>5.52</v>
      </c>
      <c r="L1054">
        <v>0.14199999999999999</v>
      </c>
      <c r="M1054" t="s">
        <v>33</v>
      </c>
      <c r="N1054">
        <v>-999</v>
      </c>
      <c r="O1054">
        <v>13.12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 t="s">
        <v>29</v>
      </c>
      <c r="W1054" s="1">
        <v>36138</v>
      </c>
      <c r="AH1054">
        <v>1053</v>
      </c>
      <c r="AI1054">
        <f t="shared" si="128"/>
        <v>18.090000000000003</v>
      </c>
      <c r="AJ1054">
        <f t="shared" si="129"/>
        <v>40.519999999999996</v>
      </c>
      <c r="AK1054" s="5">
        <f t="shared" si="130"/>
        <v>13.12</v>
      </c>
      <c r="AL1054" s="3">
        <f t="shared" si="131"/>
        <v>5.6640288924558542</v>
      </c>
      <c r="AM1054" s="3">
        <f t="shared" si="132"/>
        <v>7.455971107544145</v>
      </c>
      <c r="AN1054" s="3">
        <f t="shared" si="133"/>
        <v>0.14199999999999999</v>
      </c>
      <c r="AO1054" s="3">
        <f t="shared" si="134"/>
        <v>0.78849999999999987</v>
      </c>
      <c r="AP1054" s="3">
        <f t="shared" si="135"/>
        <v>0.78849999999999987</v>
      </c>
    </row>
    <row r="1055" spans="1:42" x14ac:dyDescent="0.25">
      <c r="A1055" t="s">
        <v>23</v>
      </c>
      <c r="B1055" t="s">
        <v>24</v>
      </c>
      <c r="C1055">
        <v>1994</v>
      </c>
      <c r="D1055" t="s">
        <v>263</v>
      </c>
      <c r="E1055" t="s">
        <v>1100</v>
      </c>
      <c r="F1055" t="s">
        <v>27</v>
      </c>
      <c r="G1055">
        <v>14</v>
      </c>
      <c r="H1055">
        <v>532353.5</v>
      </c>
      <c r="I1055">
        <v>6192863.7000000002</v>
      </c>
      <c r="J1055">
        <v>93.72</v>
      </c>
      <c r="K1055">
        <v>6.11</v>
      </c>
      <c r="L1055">
        <v>0.05</v>
      </c>
      <c r="M1055" t="s">
        <v>28</v>
      </c>
      <c r="N1055">
        <v>-999</v>
      </c>
      <c r="O1055">
        <v>5.83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 t="s">
        <v>29</v>
      </c>
      <c r="W1055" s="1">
        <v>36138</v>
      </c>
      <c r="AH1055">
        <v>1054</v>
      </c>
      <c r="AI1055">
        <f t="shared" si="128"/>
        <v>18.72</v>
      </c>
      <c r="AJ1055">
        <f t="shared" si="129"/>
        <v>41.11</v>
      </c>
      <c r="AK1055" s="5">
        <f t="shared" si="130"/>
        <v>5.83</v>
      </c>
      <c r="AL1055" s="3">
        <f t="shared" si="131"/>
        <v>5.6640288924558542</v>
      </c>
      <c r="AM1055" s="3">
        <f t="shared" si="132"/>
        <v>0.1659711075441459</v>
      </c>
      <c r="AN1055" s="3">
        <f t="shared" si="133"/>
        <v>0.05</v>
      </c>
      <c r="AO1055" s="3">
        <f t="shared" si="134"/>
        <v>0.78849999999999987</v>
      </c>
      <c r="AP1055" s="3">
        <f t="shared" si="135"/>
        <v>0.78849999999999987</v>
      </c>
    </row>
    <row r="1056" spans="1:42" x14ac:dyDescent="0.25">
      <c r="A1056" t="s">
        <v>23</v>
      </c>
      <c r="B1056" t="s">
        <v>24</v>
      </c>
      <c r="C1056">
        <v>1994</v>
      </c>
      <c r="D1056" t="s">
        <v>263</v>
      </c>
      <c r="E1056" t="s">
        <v>1101</v>
      </c>
      <c r="F1056" t="s">
        <v>27</v>
      </c>
      <c r="G1056">
        <v>14</v>
      </c>
      <c r="H1056">
        <v>532353.5</v>
      </c>
      <c r="I1056">
        <v>6192863.7000000002</v>
      </c>
      <c r="J1056">
        <v>94.13</v>
      </c>
      <c r="K1056">
        <v>6.61</v>
      </c>
      <c r="L1056">
        <v>4.3999999999999997E-2</v>
      </c>
      <c r="M1056" t="s">
        <v>28</v>
      </c>
      <c r="N1056">
        <v>-999</v>
      </c>
      <c r="O1056">
        <v>5.1100000000000003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 t="s">
        <v>29</v>
      </c>
      <c r="W1056" s="1">
        <v>36138</v>
      </c>
      <c r="AH1056">
        <v>1055</v>
      </c>
      <c r="AI1056">
        <f t="shared" si="128"/>
        <v>19.129999999999995</v>
      </c>
      <c r="AJ1056">
        <f t="shared" si="129"/>
        <v>41.61</v>
      </c>
      <c r="AK1056" s="5">
        <f t="shared" si="130"/>
        <v>5.1100000000000003</v>
      </c>
      <c r="AL1056" s="3">
        <f t="shared" si="131"/>
        <v>5.6640288924558542</v>
      </c>
      <c r="AM1056" s="3">
        <f t="shared" si="132"/>
        <v>5.1100000000000003</v>
      </c>
      <c r="AN1056" s="3">
        <f t="shared" si="133"/>
        <v>4.3999999999999997E-2</v>
      </c>
      <c r="AO1056" s="3">
        <f t="shared" si="134"/>
        <v>0.78849999999999987</v>
      </c>
      <c r="AP1056" s="3">
        <f t="shared" si="135"/>
        <v>0.78849999999999987</v>
      </c>
    </row>
    <row r="1057" spans="1:42" x14ac:dyDescent="0.25">
      <c r="A1057" t="s">
        <v>23</v>
      </c>
      <c r="B1057" t="s">
        <v>24</v>
      </c>
      <c r="C1057">
        <v>1994</v>
      </c>
      <c r="D1057" t="s">
        <v>263</v>
      </c>
      <c r="E1057" t="s">
        <v>1102</v>
      </c>
      <c r="F1057" t="s">
        <v>27</v>
      </c>
      <c r="G1057">
        <v>14</v>
      </c>
      <c r="H1057">
        <v>532353.5</v>
      </c>
      <c r="I1057">
        <v>6192865.7000000002</v>
      </c>
      <c r="J1057">
        <v>92.77</v>
      </c>
      <c r="K1057">
        <v>7.4</v>
      </c>
      <c r="L1057">
        <v>3.4000000000000002E-2</v>
      </c>
      <c r="M1057" t="s">
        <v>31</v>
      </c>
      <c r="N1057">
        <v>-999</v>
      </c>
      <c r="O1057">
        <v>3.85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 t="s">
        <v>29</v>
      </c>
      <c r="W1057" s="1">
        <v>36138</v>
      </c>
      <c r="AH1057">
        <v>1056</v>
      </c>
      <c r="AI1057">
        <f t="shared" si="128"/>
        <v>17.769999999999996</v>
      </c>
      <c r="AJ1057">
        <f t="shared" si="129"/>
        <v>42.4</v>
      </c>
      <c r="AK1057" s="5">
        <f t="shared" si="130"/>
        <v>3.85</v>
      </c>
      <c r="AL1057" s="3">
        <f t="shared" si="131"/>
        <v>5.6640288924558542</v>
      </c>
      <c r="AM1057" s="3">
        <f t="shared" si="132"/>
        <v>3.85</v>
      </c>
      <c r="AN1057" s="3">
        <f t="shared" si="133"/>
        <v>3.4000000000000002E-2</v>
      </c>
      <c r="AO1057" s="3">
        <f t="shared" si="134"/>
        <v>0.78849999999999987</v>
      </c>
      <c r="AP1057" s="3">
        <f t="shared" si="135"/>
        <v>0.78849999999999987</v>
      </c>
    </row>
    <row r="1058" spans="1:42" x14ac:dyDescent="0.25">
      <c r="A1058" t="s">
        <v>23</v>
      </c>
      <c r="B1058" t="s">
        <v>24</v>
      </c>
      <c r="C1058">
        <v>1994</v>
      </c>
      <c r="D1058" t="s">
        <v>263</v>
      </c>
      <c r="E1058" t="s">
        <v>1103</v>
      </c>
      <c r="F1058" t="s">
        <v>27</v>
      </c>
      <c r="G1058">
        <v>14</v>
      </c>
      <c r="H1058">
        <v>532353.5</v>
      </c>
      <c r="I1058">
        <v>6192864.7000000002</v>
      </c>
      <c r="J1058">
        <v>93.55</v>
      </c>
      <c r="K1058">
        <v>7.23</v>
      </c>
      <c r="L1058">
        <v>0.12</v>
      </c>
      <c r="M1058" t="s">
        <v>33</v>
      </c>
      <c r="N1058">
        <v>-999</v>
      </c>
      <c r="O1058">
        <v>12.02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 t="s">
        <v>29</v>
      </c>
      <c r="W1058" s="1">
        <v>36138</v>
      </c>
      <c r="AH1058">
        <v>1057</v>
      </c>
      <c r="AI1058">
        <f t="shared" si="128"/>
        <v>18.549999999999997</v>
      </c>
      <c r="AJ1058">
        <f t="shared" si="129"/>
        <v>42.230000000000004</v>
      </c>
      <c r="AK1058" s="5">
        <f t="shared" si="130"/>
        <v>12.02</v>
      </c>
      <c r="AL1058" s="3">
        <f t="shared" si="131"/>
        <v>5.6640288924558542</v>
      </c>
      <c r="AM1058" s="3">
        <f t="shared" si="132"/>
        <v>6.3559711075441454</v>
      </c>
      <c r="AN1058" s="3">
        <f t="shared" si="133"/>
        <v>0.12</v>
      </c>
      <c r="AO1058" s="3">
        <f t="shared" si="134"/>
        <v>0.78849999999999987</v>
      </c>
      <c r="AP1058" s="3">
        <f t="shared" si="135"/>
        <v>0.78849999999999987</v>
      </c>
    </row>
    <row r="1059" spans="1:42" x14ac:dyDescent="0.25">
      <c r="A1059" t="s">
        <v>23</v>
      </c>
      <c r="B1059" t="s">
        <v>24</v>
      </c>
      <c r="C1059">
        <v>1994</v>
      </c>
      <c r="D1059" t="s">
        <v>1104</v>
      </c>
      <c r="E1059" t="s">
        <v>1105</v>
      </c>
      <c r="F1059" t="s">
        <v>27</v>
      </c>
      <c r="G1059">
        <v>14</v>
      </c>
      <c r="H1059">
        <v>532362.5</v>
      </c>
      <c r="I1059">
        <v>6192832.7000000002</v>
      </c>
      <c r="J1059">
        <v>122.41</v>
      </c>
      <c r="K1059">
        <v>-9.61</v>
      </c>
      <c r="L1059">
        <v>0.1</v>
      </c>
      <c r="M1059" t="s">
        <v>265</v>
      </c>
      <c r="N1059">
        <v>-999</v>
      </c>
      <c r="O1059">
        <v>10.67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 t="s">
        <v>29</v>
      </c>
      <c r="W1059" s="1">
        <v>36138</v>
      </c>
      <c r="AH1059">
        <v>1058</v>
      </c>
      <c r="AI1059">
        <f t="shared" si="128"/>
        <v>47.41</v>
      </c>
      <c r="AJ1059">
        <f t="shared" si="129"/>
        <v>25.39</v>
      </c>
      <c r="AK1059" s="5">
        <f t="shared" si="130"/>
        <v>10.67</v>
      </c>
      <c r="AL1059" s="3">
        <f t="shared" si="131"/>
        <v>5.6640288924558542</v>
      </c>
      <c r="AM1059" s="3">
        <f t="shared" si="132"/>
        <v>5.0059711075441458</v>
      </c>
      <c r="AN1059" s="3">
        <f t="shared" si="133"/>
        <v>0.1</v>
      </c>
      <c r="AO1059" s="3">
        <f t="shared" si="134"/>
        <v>0.78849999999999987</v>
      </c>
      <c r="AP1059" s="3">
        <f t="shared" si="135"/>
        <v>0.78849999999999987</v>
      </c>
    </row>
    <row r="1060" spans="1:42" x14ac:dyDescent="0.25">
      <c r="A1060" t="s">
        <v>23</v>
      </c>
      <c r="B1060" t="s">
        <v>24</v>
      </c>
      <c r="C1060">
        <v>1994</v>
      </c>
      <c r="D1060" t="s">
        <v>1104</v>
      </c>
      <c r="E1060" t="s">
        <v>1106</v>
      </c>
      <c r="F1060" t="s">
        <v>27</v>
      </c>
      <c r="G1060">
        <v>14</v>
      </c>
      <c r="H1060">
        <v>532363.5</v>
      </c>
      <c r="I1060">
        <v>6192830.7000000002</v>
      </c>
      <c r="J1060">
        <v>124.26</v>
      </c>
      <c r="K1060">
        <v>-9.91</v>
      </c>
      <c r="L1060">
        <v>0.13</v>
      </c>
      <c r="M1060" t="s">
        <v>31</v>
      </c>
      <c r="N1060">
        <v>13.58</v>
      </c>
      <c r="O1060">
        <v>12.57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 t="s">
        <v>29</v>
      </c>
      <c r="W1060" s="1">
        <v>36138</v>
      </c>
      <c r="AH1060">
        <v>1059</v>
      </c>
      <c r="AI1060">
        <f t="shared" si="128"/>
        <v>49.260000000000005</v>
      </c>
      <c r="AJ1060">
        <f t="shared" si="129"/>
        <v>25.09</v>
      </c>
      <c r="AK1060" s="5">
        <f t="shared" si="130"/>
        <v>13.58</v>
      </c>
      <c r="AL1060" s="3">
        <f t="shared" si="131"/>
        <v>5.6640288924558542</v>
      </c>
      <c r="AM1060" s="3">
        <f t="shared" si="132"/>
        <v>7.9159711075441459</v>
      </c>
      <c r="AN1060" s="3">
        <f t="shared" si="133"/>
        <v>0.13</v>
      </c>
      <c r="AO1060" s="3">
        <f t="shared" si="134"/>
        <v>0.78849999999999987</v>
      </c>
      <c r="AP1060" s="3">
        <f t="shared" si="135"/>
        <v>0.78849999999999987</v>
      </c>
    </row>
    <row r="1061" spans="1:42" x14ac:dyDescent="0.25">
      <c r="A1061" t="s">
        <v>23</v>
      </c>
      <c r="B1061" t="s">
        <v>24</v>
      </c>
      <c r="C1061">
        <v>1994</v>
      </c>
      <c r="D1061" t="s">
        <v>1104</v>
      </c>
      <c r="E1061" t="s">
        <v>1107</v>
      </c>
      <c r="F1061" t="s">
        <v>27</v>
      </c>
      <c r="G1061">
        <v>14</v>
      </c>
      <c r="H1061">
        <v>532366.5</v>
      </c>
      <c r="I1061">
        <v>6192832.7000000002</v>
      </c>
      <c r="J1061">
        <v>125.1</v>
      </c>
      <c r="K1061">
        <v>-6.93</v>
      </c>
      <c r="L1061">
        <v>5.3999999999999999E-2</v>
      </c>
      <c r="M1061" t="s">
        <v>28</v>
      </c>
      <c r="N1061">
        <v>-999</v>
      </c>
      <c r="O1061">
        <v>6.29</v>
      </c>
      <c r="P1061">
        <v>-999</v>
      </c>
      <c r="Q1061">
        <v>-999</v>
      </c>
      <c r="R1061">
        <v>-999</v>
      </c>
      <c r="S1061">
        <v>-999</v>
      </c>
      <c r="T1061">
        <v>-999</v>
      </c>
      <c r="U1061">
        <v>-999</v>
      </c>
      <c r="V1061" t="s">
        <v>29</v>
      </c>
      <c r="W1061" s="1">
        <v>36138</v>
      </c>
      <c r="AH1061">
        <v>1060</v>
      </c>
      <c r="AI1061">
        <f t="shared" si="128"/>
        <v>50.099999999999994</v>
      </c>
      <c r="AJ1061">
        <f t="shared" si="129"/>
        <v>28.07</v>
      </c>
      <c r="AK1061" s="5">
        <f t="shared" si="130"/>
        <v>6.29</v>
      </c>
      <c r="AL1061" s="3">
        <f t="shared" si="131"/>
        <v>5.6640288924558542</v>
      </c>
      <c r="AM1061" s="3">
        <f t="shared" si="132"/>
        <v>0.62597110754414587</v>
      </c>
      <c r="AN1061" s="3">
        <f t="shared" si="133"/>
        <v>5.3999999999999999E-2</v>
      </c>
      <c r="AO1061" s="3">
        <f t="shared" si="134"/>
        <v>0.78849999999999987</v>
      </c>
      <c r="AP1061" s="3">
        <f t="shared" si="135"/>
        <v>0.78849999999999987</v>
      </c>
    </row>
    <row r="1062" spans="1:42" x14ac:dyDescent="0.25">
      <c r="A1062" t="s">
        <v>23</v>
      </c>
      <c r="B1062" t="s">
        <v>24</v>
      </c>
      <c r="C1062">
        <v>1994</v>
      </c>
      <c r="D1062" t="s">
        <v>1104</v>
      </c>
      <c r="E1062" t="s">
        <v>1108</v>
      </c>
      <c r="F1062" t="s">
        <v>27</v>
      </c>
      <c r="G1062">
        <v>14</v>
      </c>
      <c r="H1062">
        <v>532366.5</v>
      </c>
      <c r="I1062">
        <v>6192831.7000000002</v>
      </c>
      <c r="J1062">
        <v>125.82</v>
      </c>
      <c r="K1062">
        <v>-6.9</v>
      </c>
      <c r="L1062">
        <v>3.3000000000000002E-2</v>
      </c>
      <c r="M1062" t="s">
        <v>28</v>
      </c>
      <c r="N1062">
        <v>-999</v>
      </c>
      <c r="O1062">
        <v>3.72</v>
      </c>
      <c r="P1062">
        <v>-999</v>
      </c>
      <c r="Q1062">
        <v>-999</v>
      </c>
      <c r="R1062">
        <v>-999</v>
      </c>
      <c r="S1062">
        <v>-999</v>
      </c>
      <c r="T1062">
        <v>-999</v>
      </c>
      <c r="U1062">
        <v>-999</v>
      </c>
      <c r="V1062" t="s">
        <v>29</v>
      </c>
      <c r="W1062" s="1">
        <v>36138</v>
      </c>
      <c r="AH1062">
        <v>1061</v>
      </c>
      <c r="AI1062">
        <f t="shared" si="128"/>
        <v>50.819999999999993</v>
      </c>
      <c r="AJ1062">
        <f t="shared" si="129"/>
        <v>28.1</v>
      </c>
      <c r="AK1062" s="5">
        <f t="shared" si="130"/>
        <v>3.72</v>
      </c>
      <c r="AL1062" s="3">
        <f t="shared" si="131"/>
        <v>5.6640288924558542</v>
      </c>
      <c r="AM1062" s="3">
        <f t="shared" si="132"/>
        <v>3.72</v>
      </c>
      <c r="AN1062" s="3">
        <f t="shared" si="133"/>
        <v>3.3000000000000002E-2</v>
      </c>
      <c r="AO1062" s="3">
        <f t="shared" si="134"/>
        <v>0.78849999999999987</v>
      </c>
      <c r="AP1062" s="3">
        <f t="shared" si="135"/>
        <v>0.78849999999999987</v>
      </c>
    </row>
    <row r="1063" spans="1:42" x14ac:dyDescent="0.25">
      <c r="A1063" t="s">
        <v>23</v>
      </c>
      <c r="B1063" t="s">
        <v>24</v>
      </c>
      <c r="C1063">
        <v>1994</v>
      </c>
      <c r="D1063" t="s">
        <v>1104</v>
      </c>
      <c r="E1063" t="s">
        <v>1109</v>
      </c>
      <c r="F1063" t="s">
        <v>27</v>
      </c>
      <c r="G1063">
        <v>14</v>
      </c>
      <c r="H1063">
        <v>532367.5</v>
      </c>
      <c r="I1063">
        <v>6192830.7000000002</v>
      </c>
      <c r="J1063">
        <v>127.2</v>
      </c>
      <c r="K1063">
        <v>-6.91</v>
      </c>
      <c r="L1063">
        <v>7.1999999999999995E-2</v>
      </c>
      <c r="M1063" t="s">
        <v>265</v>
      </c>
      <c r="N1063">
        <v>-999</v>
      </c>
      <c r="O1063">
        <v>8.2100000000000009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 t="s">
        <v>29</v>
      </c>
      <c r="W1063" s="1">
        <v>36138</v>
      </c>
      <c r="AH1063">
        <v>1062</v>
      </c>
      <c r="AI1063">
        <f t="shared" si="128"/>
        <v>52.2</v>
      </c>
      <c r="AJ1063">
        <f t="shared" si="129"/>
        <v>28.09</v>
      </c>
      <c r="AK1063" s="5">
        <f t="shared" si="130"/>
        <v>8.2100000000000009</v>
      </c>
      <c r="AL1063" s="3">
        <f t="shared" si="131"/>
        <v>5.6640288924558542</v>
      </c>
      <c r="AM1063" s="3">
        <f t="shared" si="132"/>
        <v>2.5459711075441467</v>
      </c>
      <c r="AN1063" s="3">
        <f t="shared" si="133"/>
        <v>7.1999999999999995E-2</v>
      </c>
      <c r="AO1063" s="3">
        <f t="shared" si="134"/>
        <v>0.78849999999999987</v>
      </c>
      <c r="AP1063" s="3">
        <f t="shared" si="135"/>
        <v>0.78849999999999987</v>
      </c>
    </row>
    <row r="1064" spans="1:42" x14ac:dyDescent="0.25">
      <c r="A1064" t="s">
        <v>23</v>
      </c>
      <c r="B1064" t="s">
        <v>24</v>
      </c>
      <c r="C1064">
        <v>1994</v>
      </c>
      <c r="D1064" t="s">
        <v>1104</v>
      </c>
      <c r="E1064" t="s">
        <v>1110</v>
      </c>
      <c r="F1064" t="s">
        <v>27</v>
      </c>
      <c r="G1064">
        <v>14</v>
      </c>
      <c r="H1064">
        <v>532367.5</v>
      </c>
      <c r="I1064">
        <v>6192829.7000000002</v>
      </c>
      <c r="J1064">
        <v>128</v>
      </c>
      <c r="K1064">
        <v>-7.3</v>
      </c>
      <c r="L1064">
        <v>4.9000000000000002E-2</v>
      </c>
      <c r="M1064" t="s">
        <v>28</v>
      </c>
      <c r="N1064">
        <v>-999</v>
      </c>
      <c r="O1064">
        <v>5.71</v>
      </c>
      <c r="P1064">
        <v>-999</v>
      </c>
      <c r="Q1064">
        <v>-999</v>
      </c>
      <c r="R1064">
        <v>-999</v>
      </c>
      <c r="S1064">
        <v>-999</v>
      </c>
      <c r="T1064">
        <v>-999</v>
      </c>
      <c r="U1064">
        <v>-999</v>
      </c>
      <c r="V1064" t="s">
        <v>29</v>
      </c>
      <c r="W1064" s="1">
        <v>36138</v>
      </c>
      <c r="AH1064">
        <v>1063</v>
      </c>
      <c r="AI1064">
        <f t="shared" si="128"/>
        <v>53</v>
      </c>
      <c r="AJ1064">
        <f t="shared" si="129"/>
        <v>27.7</v>
      </c>
      <c r="AK1064" s="5">
        <f t="shared" si="130"/>
        <v>5.71</v>
      </c>
      <c r="AL1064" s="3">
        <f t="shared" si="131"/>
        <v>5.6640288924558542</v>
      </c>
      <c r="AM1064" s="3">
        <f t="shared" si="132"/>
        <v>4.5971107544145795E-2</v>
      </c>
      <c r="AN1064" s="3">
        <f t="shared" si="133"/>
        <v>4.9000000000000002E-2</v>
      </c>
      <c r="AO1064" s="3">
        <f t="shared" si="134"/>
        <v>0.78849999999999987</v>
      </c>
      <c r="AP1064" s="3">
        <f t="shared" si="135"/>
        <v>0.78849999999999987</v>
      </c>
    </row>
    <row r="1065" spans="1:42" x14ac:dyDescent="0.25">
      <c r="A1065" t="s">
        <v>23</v>
      </c>
      <c r="B1065" t="s">
        <v>24</v>
      </c>
      <c r="C1065">
        <v>1994</v>
      </c>
      <c r="D1065" t="s">
        <v>1104</v>
      </c>
      <c r="E1065" t="s">
        <v>1111</v>
      </c>
      <c r="F1065" t="s">
        <v>27</v>
      </c>
      <c r="G1065">
        <v>14</v>
      </c>
      <c r="H1065">
        <v>532368.5</v>
      </c>
      <c r="I1065">
        <v>6192829.7000000002</v>
      </c>
      <c r="J1065">
        <v>128.34</v>
      </c>
      <c r="K1065">
        <v>-6.85</v>
      </c>
      <c r="L1065">
        <v>8.5999999999999993E-2</v>
      </c>
      <c r="M1065" t="s">
        <v>265</v>
      </c>
      <c r="N1065">
        <v>-999</v>
      </c>
      <c r="O1065">
        <v>9.52</v>
      </c>
      <c r="P1065">
        <v>-999</v>
      </c>
      <c r="Q1065">
        <v>-999</v>
      </c>
      <c r="R1065">
        <v>-999</v>
      </c>
      <c r="S1065">
        <v>-999</v>
      </c>
      <c r="T1065">
        <v>-999</v>
      </c>
      <c r="U1065">
        <v>-999</v>
      </c>
      <c r="V1065" t="s">
        <v>29</v>
      </c>
      <c r="W1065" s="1">
        <v>36138</v>
      </c>
      <c r="AH1065">
        <v>1064</v>
      </c>
      <c r="AI1065">
        <f t="shared" si="128"/>
        <v>53.34</v>
      </c>
      <c r="AJ1065">
        <f t="shared" si="129"/>
        <v>28.15</v>
      </c>
      <c r="AK1065" s="5">
        <f t="shared" si="130"/>
        <v>9.52</v>
      </c>
      <c r="AL1065" s="3">
        <f t="shared" si="131"/>
        <v>5.6640288924558542</v>
      </c>
      <c r="AM1065" s="3">
        <f t="shared" si="132"/>
        <v>3.8559711075441454</v>
      </c>
      <c r="AN1065" s="3">
        <f t="shared" si="133"/>
        <v>8.5999999999999993E-2</v>
      </c>
      <c r="AO1065" s="3">
        <f t="shared" si="134"/>
        <v>0.78849999999999987</v>
      </c>
      <c r="AP1065" s="3">
        <f t="shared" si="135"/>
        <v>0.78849999999999987</v>
      </c>
    </row>
    <row r="1066" spans="1:42" x14ac:dyDescent="0.25">
      <c r="A1066" t="s">
        <v>23</v>
      </c>
      <c r="B1066" t="s">
        <v>24</v>
      </c>
      <c r="C1066">
        <v>1994</v>
      </c>
      <c r="D1066" t="s">
        <v>1104</v>
      </c>
      <c r="E1066" t="s">
        <v>1112</v>
      </c>
      <c r="F1066" t="s">
        <v>27</v>
      </c>
      <c r="G1066">
        <v>14</v>
      </c>
      <c r="H1066">
        <v>532368.5</v>
      </c>
      <c r="I1066">
        <v>6192829.7000000002</v>
      </c>
      <c r="J1066">
        <v>128.58000000000001</v>
      </c>
      <c r="K1066">
        <v>-7.4</v>
      </c>
      <c r="L1066">
        <v>0.09</v>
      </c>
      <c r="M1066" t="s">
        <v>265</v>
      </c>
      <c r="N1066">
        <v>-999</v>
      </c>
      <c r="O1066">
        <v>9.86</v>
      </c>
      <c r="P1066">
        <v>-999</v>
      </c>
      <c r="Q1066">
        <v>-999</v>
      </c>
      <c r="R1066">
        <v>-999</v>
      </c>
      <c r="S1066">
        <v>-999</v>
      </c>
      <c r="T1066">
        <v>-999</v>
      </c>
      <c r="U1066">
        <v>-999</v>
      </c>
      <c r="V1066" t="s">
        <v>29</v>
      </c>
      <c r="W1066" s="1">
        <v>36138</v>
      </c>
      <c r="AH1066">
        <v>1065</v>
      </c>
      <c r="AI1066">
        <f t="shared" si="128"/>
        <v>53.580000000000013</v>
      </c>
      <c r="AJ1066">
        <f t="shared" si="129"/>
        <v>27.6</v>
      </c>
      <c r="AK1066" s="5">
        <f t="shared" si="130"/>
        <v>9.86</v>
      </c>
      <c r="AL1066" s="3">
        <f t="shared" si="131"/>
        <v>5.6640288924558542</v>
      </c>
      <c r="AM1066" s="3">
        <f t="shared" si="132"/>
        <v>4.1959711075441453</v>
      </c>
      <c r="AN1066" s="3">
        <f t="shared" si="133"/>
        <v>0.09</v>
      </c>
      <c r="AO1066" s="3">
        <f t="shared" si="134"/>
        <v>0.78849999999999987</v>
      </c>
      <c r="AP1066" s="3">
        <f t="shared" si="135"/>
        <v>0.78849999999999987</v>
      </c>
    </row>
    <row r="1067" spans="1:42" x14ac:dyDescent="0.25">
      <c r="A1067" t="s">
        <v>23</v>
      </c>
      <c r="B1067" t="s">
        <v>24</v>
      </c>
      <c r="C1067">
        <v>1994</v>
      </c>
      <c r="D1067" t="s">
        <v>1104</v>
      </c>
      <c r="E1067" t="s">
        <v>1113</v>
      </c>
      <c r="F1067" t="s">
        <v>27</v>
      </c>
      <c r="G1067">
        <v>14</v>
      </c>
      <c r="H1067">
        <v>532368.5</v>
      </c>
      <c r="I1067">
        <v>6192829.7000000002</v>
      </c>
      <c r="J1067">
        <v>128.84</v>
      </c>
      <c r="K1067">
        <v>-7.41</v>
      </c>
      <c r="L1067">
        <v>0.124</v>
      </c>
      <c r="M1067" t="s">
        <v>31</v>
      </c>
      <c r="N1067">
        <v>-999</v>
      </c>
      <c r="O1067">
        <v>12.25</v>
      </c>
      <c r="P1067">
        <v>-999</v>
      </c>
      <c r="Q1067">
        <v>-999</v>
      </c>
      <c r="R1067">
        <v>-999</v>
      </c>
      <c r="S1067">
        <v>-999</v>
      </c>
      <c r="T1067">
        <v>-999</v>
      </c>
      <c r="U1067">
        <v>-999</v>
      </c>
      <c r="V1067" t="s">
        <v>29</v>
      </c>
      <c r="W1067" s="1">
        <v>36138</v>
      </c>
      <c r="AH1067">
        <v>1066</v>
      </c>
      <c r="AI1067">
        <f t="shared" si="128"/>
        <v>53.84</v>
      </c>
      <c r="AJ1067">
        <f t="shared" si="129"/>
        <v>27.59</v>
      </c>
      <c r="AK1067" s="5">
        <f t="shared" si="130"/>
        <v>12.25</v>
      </c>
      <c r="AL1067" s="3">
        <f t="shared" si="131"/>
        <v>5.6640288924558542</v>
      </c>
      <c r="AM1067" s="3">
        <f t="shared" si="132"/>
        <v>6.5859711075441458</v>
      </c>
      <c r="AN1067" s="3">
        <f t="shared" si="133"/>
        <v>0.124</v>
      </c>
      <c r="AO1067" s="3">
        <f t="shared" si="134"/>
        <v>0.78849999999999987</v>
      </c>
      <c r="AP1067" s="3">
        <f t="shared" si="135"/>
        <v>0.78849999999999987</v>
      </c>
    </row>
    <row r="1068" spans="1:42" x14ac:dyDescent="0.25">
      <c r="A1068" t="s">
        <v>23</v>
      </c>
      <c r="B1068" t="s">
        <v>24</v>
      </c>
      <c r="C1068">
        <v>1994</v>
      </c>
      <c r="D1068" t="s">
        <v>1104</v>
      </c>
      <c r="E1068" t="s">
        <v>1114</v>
      </c>
      <c r="F1068" t="s">
        <v>27</v>
      </c>
      <c r="G1068">
        <v>14</v>
      </c>
      <c r="H1068">
        <v>532367.5</v>
      </c>
      <c r="I1068">
        <v>6192828.7000000002</v>
      </c>
      <c r="J1068">
        <v>128.47</v>
      </c>
      <c r="K1068">
        <v>-8.09</v>
      </c>
      <c r="L1068">
        <v>0.125</v>
      </c>
      <c r="M1068" t="s">
        <v>31</v>
      </c>
      <c r="N1068">
        <v>-999</v>
      </c>
      <c r="O1068">
        <v>12.3</v>
      </c>
      <c r="P1068">
        <v>-999</v>
      </c>
      <c r="Q1068">
        <v>-999</v>
      </c>
      <c r="R1068">
        <v>-999</v>
      </c>
      <c r="S1068">
        <v>-999</v>
      </c>
      <c r="T1068">
        <v>-999</v>
      </c>
      <c r="U1068">
        <v>-999</v>
      </c>
      <c r="V1068" t="s">
        <v>29</v>
      </c>
      <c r="W1068" s="1">
        <v>36138</v>
      </c>
      <c r="AH1068">
        <v>1067</v>
      </c>
      <c r="AI1068">
        <f t="shared" si="128"/>
        <v>53.47</v>
      </c>
      <c r="AJ1068">
        <f t="shared" si="129"/>
        <v>26.91</v>
      </c>
      <c r="AK1068" s="5">
        <f t="shared" si="130"/>
        <v>12.3</v>
      </c>
      <c r="AL1068" s="3">
        <f t="shared" si="131"/>
        <v>5.6640288924558542</v>
      </c>
      <c r="AM1068" s="3">
        <f t="shared" si="132"/>
        <v>6.6359711075441465</v>
      </c>
      <c r="AN1068" s="3">
        <f t="shared" si="133"/>
        <v>0.125</v>
      </c>
      <c r="AO1068" s="3">
        <f t="shared" si="134"/>
        <v>0.78849999999999987</v>
      </c>
      <c r="AP1068" s="3">
        <f t="shared" si="135"/>
        <v>0.78849999999999987</v>
      </c>
    </row>
    <row r="1069" spans="1:42" x14ac:dyDescent="0.25">
      <c r="A1069" t="s">
        <v>23</v>
      </c>
      <c r="B1069" t="s">
        <v>24</v>
      </c>
      <c r="C1069">
        <v>1994</v>
      </c>
      <c r="D1069" t="s">
        <v>1104</v>
      </c>
      <c r="E1069" t="s">
        <v>1115</v>
      </c>
      <c r="F1069" t="s">
        <v>27</v>
      </c>
      <c r="G1069">
        <v>14</v>
      </c>
      <c r="H1069">
        <v>532368.5</v>
      </c>
      <c r="I1069">
        <v>6192827.7000000002</v>
      </c>
      <c r="J1069">
        <v>129.97</v>
      </c>
      <c r="K1069">
        <v>-8.42</v>
      </c>
      <c r="L1069">
        <v>5.8000000000000003E-2</v>
      </c>
      <c r="M1069" t="s">
        <v>31</v>
      </c>
      <c r="N1069">
        <v>-999</v>
      </c>
      <c r="O1069">
        <v>6.74</v>
      </c>
      <c r="P1069">
        <v>-999</v>
      </c>
      <c r="Q1069">
        <v>-999</v>
      </c>
      <c r="R1069">
        <v>-999</v>
      </c>
      <c r="S1069">
        <v>-999</v>
      </c>
      <c r="T1069">
        <v>-999</v>
      </c>
      <c r="U1069">
        <v>-999</v>
      </c>
      <c r="V1069" t="s">
        <v>29</v>
      </c>
      <c r="W1069" s="1">
        <v>36138</v>
      </c>
      <c r="AH1069">
        <v>1068</v>
      </c>
      <c r="AI1069">
        <f t="shared" si="128"/>
        <v>54.97</v>
      </c>
      <c r="AJ1069">
        <f t="shared" si="129"/>
        <v>26.58</v>
      </c>
      <c r="AK1069" s="5">
        <f t="shared" si="130"/>
        <v>6.74</v>
      </c>
      <c r="AL1069" s="3">
        <f t="shared" si="131"/>
        <v>5.6640288924558542</v>
      </c>
      <c r="AM1069" s="3">
        <f t="shared" si="132"/>
        <v>1.075971107544146</v>
      </c>
      <c r="AN1069" s="3">
        <f t="shared" si="133"/>
        <v>5.8000000000000003E-2</v>
      </c>
      <c r="AO1069" s="3">
        <f t="shared" si="134"/>
        <v>0.78849999999999987</v>
      </c>
      <c r="AP1069" s="3">
        <f t="shared" si="135"/>
        <v>0.78849999999999987</v>
      </c>
    </row>
    <row r="1070" spans="1:42" x14ac:dyDescent="0.25">
      <c r="A1070" t="s">
        <v>23</v>
      </c>
      <c r="B1070" t="s">
        <v>24</v>
      </c>
      <c r="C1070">
        <v>1994</v>
      </c>
      <c r="D1070" t="s">
        <v>1104</v>
      </c>
      <c r="E1070" t="s">
        <v>1116</v>
      </c>
      <c r="F1070" t="s">
        <v>27</v>
      </c>
      <c r="G1070">
        <v>14</v>
      </c>
      <c r="H1070">
        <v>532368.5</v>
      </c>
      <c r="I1070">
        <v>6192826.7000000002</v>
      </c>
      <c r="J1070">
        <v>130.88</v>
      </c>
      <c r="K1070">
        <v>-9.0399999999999991</v>
      </c>
      <c r="L1070">
        <v>9.6000000000000002E-2</v>
      </c>
      <c r="M1070" t="s">
        <v>33</v>
      </c>
      <c r="N1070">
        <v>-999</v>
      </c>
      <c r="O1070">
        <v>10.35</v>
      </c>
      <c r="P1070">
        <v>-999</v>
      </c>
      <c r="Q1070">
        <v>-999</v>
      </c>
      <c r="R1070">
        <v>-999</v>
      </c>
      <c r="S1070">
        <v>-999</v>
      </c>
      <c r="T1070">
        <v>-999</v>
      </c>
      <c r="U1070">
        <v>-999</v>
      </c>
      <c r="V1070" t="s">
        <v>29</v>
      </c>
      <c r="W1070" s="1">
        <v>36138</v>
      </c>
      <c r="AH1070">
        <v>1069</v>
      </c>
      <c r="AI1070">
        <f t="shared" si="128"/>
        <v>55.879999999999995</v>
      </c>
      <c r="AJ1070">
        <f t="shared" si="129"/>
        <v>25.96</v>
      </c>
      <c r="AK1070" s="5">
        <f t="shared" si="130"/>
        <v>10.35</v>
      </c>
      <c r="AL1070" s="3">
        <f t="shared" si="131"/>
        <v>5.6640288924558542</v>
      </c>
      <c r="AM1070" s="3">
        <f t="shared" si="132"/>
        <v>4.6859711075441455</v>
      </c>
      <c r="AN1070" s="3">
        <f t="shared" si="133"/>
        <v>9.6000000000000002E-2</v>
      </c>
      <c r="AO1070" s="3">
        <f t="shared" si="134"/>
        <v>0.78849999999999987</v>
      </c>
      <c r="AP1070" s="3">
        <f t="shared" si="135"/>
        <v>0.78849999999999987</v>
      </c>
    </row>
    <row r="1071" spans="1:42" x14ac:dyDescent="0.25">
      <c r="A1071" t="s">
        <v>23</v>
      </c>
      <c r="B1071" t="s">
        <v>24</v>
      </c>
      <c r="C1071">
        <v>1994</v>
      </c>
      <c r="D1071" t="s">
        <v>1104</v>
      </c>
      <c r="E1071" t="s">
        <v>1117</v>
      </c>
      <c r="F1071" t="s">
        <v>27</v>
      </c>
      <c r="G1071">
        <v>14</v>
      </c>
      <c r="H1071">
        <v>532367.5</v>
      </c>
      <c r="I1071">
        <v>6192827.7000000002</v>
      </c>
      <c r="J1071">
        <v>129.63999999999999</v>
      </c>
      <c r="K1071">
        <v>-9.15</v>
      </c>
      <c r="L1071">
        <v>0.154</v>
      </c>
      <c r="M1071" t="s">
        <v>31</v>
      </c>
      <c r="N1071">
        <v>-999</v>
      </c>
      <c r="O1071">
        <v>13.55</v>
      </c>
      <c r="P1071">
        <v>-999</v>
      </c>
      <c r="Q1071">
        <v>-999</v>
      </c>
      <c r="R1071">
        <v>-999</v>
      </c>
      <c r="S1071">
        <v>-999</v>
      </c>
      <c r="T1071">
        <v>-999</v>
      </c>
      <c r="U1071">
        <v>-999</v>
      </c>
      <c r="V1071" t="s">
        <v>29</v>
      </c>
      <c r="W1071" s="1">
        <v>36138</v>
      </c>
      <c r="AH1071">
        <v>1070</v>
      </c>
      <c r="AI1071">
        <f t="shared" si="128"/>
        <v>54.639999999999986</v>
      </c>
      <c r="AJ1071">
        <f t="shared" si="129"/>
        <v>25.85</v>
      </c>
      <c r="AK1071" s="5">
        <f t="shared" si="130"/>
        <v>13.55</v>
      </c>
      <c r="AL1071" s="3">
        <f t="shared" si="131"/>
        <v>5.6640288924558542</v>
      </c>
      <c r="AM1071" s="3">
        <f t="shared" si="132"/>
        <v>7.8859711075441465</v>
      </c>
      <c r="AN1071" s="3">
        <f t="shared" si="133"/>
        <v>0.154</v>
      </c>
      <c r="AO1071" s="3">
        <f t="shared" si="134"/>
        <v>0.78849999999999987</v>
      </c>
      <c r="AP1071" s="3">
        <f t="shared" si="135"/>
        <v>0.78849999999999987</v>
      </c>
    </row>
    <row r="1072" spans="1:42" x14ac:dyDescent="0.25">
      <c r="A1072" t="s">
        <v>23</v>
      </c>
      <c r="B1072" t="s">
        <v>24</v>
      </c>
      <c r="C1072">
        <v>1994</v>
      </c>
      <c r="D1072" t="s">
        <v>1104</v>
      </c>
      <c r="E1072" t="s">
        <v>1118</v>
      </c>
      <c r="F1072" t="s">
        <v>27</v>
      </c>
      <c r="G1072">
        <v>14</v>
      </c>
      <c r="H1072">
        <v>532367.5</v>
      </c>
      <c r="I1072">
        <v>6192826.7000000002</v>
      </c>
      <c r="J1072">
        <v>130.05000000000001</v>
      </c>
      <c r="K1072">
        <v>-9.9499999999999993</v>
      </c>
      <c r="L1072">
        <v>0.04</v>
      </c>
      <c r="M1072" t="s">
        <v>28</v>
      </c>
      <c r="N1072">
        <v>-999</v>
      </c>
      <c r="O1072">
        <v>4.62</v>
      </c>
      <c r="P1072">
        <v>-999</v>
      </c>
      <c r="Q1072">
        <v>-999</v>
      </c>
      <c r="R1072">
        <v>-999</v>
      </c>
      <c r="S1072">
        <v>-999</v>
      </c>
      <c r="T1072">
        <v>-999</v>
      </c>
      <c r="U1072">
        <v>-999</v>
      </c>
      <c r="V1072" t="s">
        <v>29</v>
      </c>
      <c r="W1072" s="1">
        <v>36138</v>
      </c>
      <c r="AH1072">
        <v>1071</v>
      </c>
      <c r="AI1072">
        <f t="shared" si="128"/>
        <v>55.050000000000011</v>
      </c>
      <c r="AJ1072">
        <f t="shared" si="129"/>
        <v>25.05</v>
      </c>
      <c r="AK1072" s="5">
        <f t="shared" si="130"/>
        <v>4.62</v>
      </c>
      <c r="AL1072" s="3">
        <f t="shared" si="131"/>
        <v>5.6640288924558542</v>
      </c>
      <c r="AM1072" s="3">
        <f t="shared" si="132"/>
        <v>4.62</v>
      </c>
      <c r="AN1072" s="3">
        <f t="shared" si="133"/>
        <v>0.04</v>
      </c>
      <c r="AO1072" s="3">
        <f t="shared" si="134"/>
        <v>0.78849999999999987</v>
      </c>
      <c r="AP1072" s="3">
        <f t="shared" si="135"/>
        <v>0.78849999999999987</v>
      </c>
    </row>
    <row r="1073" spans="1:42" x14ac:dyDescent="0.25">
      <c r="A1073" t="s">
        <v>23</v>
      </c>
      <c r="B1073" t="s">
        <v>24</v>
      </c>
      <c r="C1073">
        <v>1994</v>
      </c>
      <c r="D1073" t="s">
        <v>1104</v>
      </c>
      <c r="E1073" t="s">
        <v>1119</v>
      </c>
      <c r="F1073" t="s">
        <v>27</v>
      </c>
      <c r="G1073">
        <v>14</v>
      </c>
      <c r="H1073">
        <v>532366.5</v>
      </c>
      <c r="I1073">
        <v>6192827.7000000002</v>
      </c>
      <c r="J1073">
        <v>129.13999999999999</v>
      </c>
      <c r="K1073">
        <v>-9.7100000000000009</v>
      </c>
      <c r="L1073">
        <v>0.06</v>
      </c>
      <c r="M1073" t="s">
        <v>28</v>
      </c>
      <c r="N1073">
        <v>-999</v>
      </c>
      <c r="O1073">
        <v>6.96</v>
      </c>
      <c r="P1073">
        <v>-999</v>
      </c>
      <c r="Q1073">
        <v>-999</v>
      </c>
      <c r="R1073">
        <v>-999</v>
      </c>
      <c r="S1073">
        <v>-999</v>
      </c>
      <c r="T1073">
        <v>-999</v>
      </c>
      <c r="U1073">
        <v>-999</v>
      </c>
      <c r="V1073" t="s">
        <v>29</v>
      </c>
      <c r="W1073" s="1">
        <v>36138</v>
      </c>
      <c r="AH1073">
        <v>1072</v>
      </c>
      <c r="AI1073">
        <f t="shared" si="128"/>
        <v>54.139999999999986</v>
      </c>
      <c r="AJ1073">
        <f t="shared" si="129"/>
        <v>25.29</v>
      </c>
      <c r="AK1073" s="5">
        <f t="shared" si="130"/>
        <v>6.96</v>
      </c>
      <c r="AL1073" s="3">
        <f t="shared" si="131"/>
        <v>5.6640288924558542</v>
      </c>
      <c r="AM1073" s="3">
        <f t="shared" si="132"/>
        <v>1.2959711075441458</v>
      </c>
      <c r="AN1073" s="3">
        <f t="shared" si="133"/>
        <v>0.06</v>
      </c>
      <c r="AO1073" s="3">
        <f t="shared" si="134"/>
        <v>0.78849999999999987</v>
      </c>
      <c r="AP1073" s="3">
        <f t="shared" si="135"/>
        <v>0.78849999999999987</v>
      </c>
    </row>
    <row r="1074" spans="1:42" x14ac:dyDescent="0.25">
      <c r="A1074" t="s">
        <v>23</v>
      </c>
      <c r="B1074" t="s">
        <v>24</v>
      </c>
      <c r="C1074">
        <v>1994</v>
      </c>
      <c r="D1074" t="s">
        <v>1104</v>
      </c>
      <c r="E1074" t="s">
        <v>1120</v>
      </c>
      <c r="F1074" t="s">
        <v>27</v>
      </c>
      <c r="G1074">
        <v>14</v>
      </c>
      <c r="H1074">
        <v>532363.5</v>
      </c>
      <c r="I1074">
        <v>6192831.7000000002</v>
      </c>
      <c r="J1074">
        <v>123.69</v>
      </c>
      <c r="K1074">
        <v>-9.77</v>
      </c>
      <c r="L1074">
        <v>0.15</v>
      </c>
      <c r="M1074" t="s">
        <v>31</v>
      </c>
      <c r="N1074">
        <v>13.92</v>
      </c>
      <c r="O1074">
        <v>13.42</v>
      </c>
      <c r="P1074">
        <v>-999</v>
      </c>
      <c r="Q1074">
        <v>-999</v>
      </c>
      <c r="R1074">
        <v>-999</v>
      </c>
      <c r="S1074">
        <v>-999</v>
      </c>
      <c r="T1074">
        <v>-999</v>
      </c>
      <c r="U1074">
        <v>-999</v>
      </c>
      <c r="V1074" t="s">
        <v>29</v>
      </c>
      <c r="W1074" s="1">
        <v>36138</v>
      </c>
      <c r="AH1074">
        <v>1073</v>
      </c>
      <c r="AI1074">
        <f t="shared" si="128"/>
        <v>48.69</v>
      </c>
      <c r="AJ1074">
        <f t="shared" si="129"/>
        <v>25.23</v>
      </c>
      <c r="AK1074" s="5">
        <f t="shared" si="130"/>
        <v>13.92</v>
      </c>
      <c r="AL1074" s="3">
        <f t="shared" si="131"/>
        <v>5.6640288924558542</v>
      </c>
      <c r="AM1074" s="3">
        <f t="shared" si="132"/>
        <v>8.2559711075441449</v>
      </c>
      <c r="AN1074" s="3">
        <f t="shared" si="133"/>
        <v>0.15</v>
      </c>
      <c r="AO1074" s="3">
        <f t="shared" si="134"/>
        <v>0.78849999999999987</v>
      </c>
      <c r="AP1074" s="3">
        <f t="shared" si="135"/>
        <v>0.78849999999999987</v>
      </c>
    </row>
    <row r="1075" spans="1:42" x14ac:dyDescent="0.25">
      <c r="A1075" t="s">
        <v>23</v>
      </c>
      <c r="B1075" t="s">
        <v>24</v>
      </c>
      <c r="C1075">
        <v>1994</v>
      </c>
      <c r="D1075" t="s">
        <v>1121</v>
      </c>
      <c r="E1075" t="s">
        <v>1122</v>
      </c>
      <c r="F1075" t="s">
        <v>27</v>
      </c>
      <c r="G1075">
        <v>14</v>
      </c>
      <c r="H1075">
        <v>532366.5</v>
      </c>
      <c r="I1075">
        <v>6192825.7000000002</v>
      </c>
      <c r="J1075">
        <v>130.07</v>
      </c>
      <c r="K1075">
        <v>-10.93</v>
      </c>
      <c r="L1075">
        <v>0.13800000000000001</v>
      </c>
      <c r="M1075" t="s">
        <v>33</v>
      </c>
      <c r="N1075">
        <v>-999</v>
      </c>
      <c r="O1075">
        <v>12.95</v>
      </c>
      <c r="P1075">
        <v>-999</v>
      </c>
      <c r="Q1075">
        <v>-999</v>
      </c>
      <c r="R1075">
        <v>-999</v>
      </c>
      <c r="S1075">
        <v>-999</v>
      </c>
      <c r="T1075">
        <v>-999</v>
      </c>
      <c r="U1075">
        <v>-999</v>
      </c>
      <c r="V1075" t="s">
        <v>29</v>
      </c>
      <c r="W1075" s="1">
        <v>36138</v>
      </c>
      <c r="AH1075">
        <v>1074</v>
      </c>
      <c r="AI1075">
        <f t="shared" si="128"/>
        <v>55.069999999999993</v>
      </c>
      <c r="AJ1075">
        <f t="shared" si="129"/>
        <v>24.07</v>
      </c>
      <c r="AK1075" s="5">
        <f t="shared" si="130"/>
        <v>12.95</v>
      </c>
      <c r="AL1075" s="3">
        <f t="shared" si="131"/>
        <v>5.6640288924558542</v>
      </c>
      <c r="AM1075" s="3">
        <f t="shared" si="132"/>
        <v>7.2859711075441451</v>
      </c>
      <c r="AN1075" s="3">
        <f t="shared" si="133"/>
        <v>0.13800000000000001</v>
      </c>
      <c r="AO1075" s="3">
        <f t="shared" si="134"/>
        <v>0.78849999999999987</v>
      </c>
      <c r="AP1075" s="3">
        <f t="shared" si="135"/>
        <v>0.78849999999999987</v>
      </c>
    </row>
    <row r="1076" spans="1:42" x14ac:dyDescent="0.25">
      <c r="A1076" t="s">
        <v>23</v>
      </c>
      <c r="B1076" t="s">
        <v>24</v>
      </c>
      <c r="C1076">
        <v>1994</v>
      </c>
      <c r="D1076" t="s">
        <v>1121</v>
      </c>
      <c r="E1076" t="s">
        <v>1123</v>
      </c>
      <c r="F1076" t="s">
        <v>27</v>
      </c>
      <c r="G1076">
        <v>14</v>
      </c>
      <c r="H1076">
        <v>532362.5</v>
      </c>
      <c r="I1076">
        <v>6192830.7000000002</v>
      </c>
      <c r="J1076">
        <v>124.2</v>
      </c>
      <c r="K1076">
        <v>-10.44</v>
      </c>
      <c r="L1076">
        <v>0.11</v>
      </c>
      <c r="M1076" t="s">
        <v>31</v>
      </c>
      <c r="N1076">
        <v>14.24</v>
      </c>
      <c r="O1076">
        <v>11.38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 t="s">
        <v>29</v>
      </c>
      <c r="W1076" s="1">
        <v>36138</v>
      </c>
      <c r="AH1076">
        <v>1075</v>
      </c>
      <c r="AI1076">
        <f t="shared" si="128"/>
        <v>49.2</v>
      </c>
      <c r="AJ1076">
        <f t="shared" si="129"/>
        <v>24.560000000000002</v>
      </c>
      <c r="AK1076" s="5">
        <f t="shared" si="130"/>
        <v>14.24</v>
      </c>
      <c r="AL1076" s="3">
        <f t="shared" si="131"/>
        <v>5.6640288924558542</v>
      </c>
      <c r="AM1076" s="3">
        <f t="shared" si="132"/>
        <v>8.5759711075441452</v>
      </c>
      <c r="AN1076" s="3">
        <f t="shared" si="133"/>
        <v>0.11</v>
      </c>
      <c r="AO1076" s="3">
        <f t="shared" si="134"/>
        <v>0.78849999999999987</v>
      </c>
      <c r="AP1076" s="3">
        <f t="shared" si="135"/>
        <v>0.78849999999999987</v>
      </c>
    </row>
    <row r="1077" spans="1:42" x14ac:dyDescent="0.25">
      <c r="A1077" t="s">
        <v>23</v>
      </c>
      <c r="B1077" t="s">
        <v>24</v>
      </c>
      <c r="C1077">
        <v>1994</v>
      </c>
      <c r="D1077" t="s">
        <v>1121</v>
      </c>
      <c r="E1077" t="s">
        <v>1124</v>
      </c>
      <c r="F1077" t="s">
        <v>27</v>
      </c>
      <c r="G1077">
        <v>14</v>
      </c>
      <c r="H1077">
        <v>532362.5</v>
      </c>
      <c r="I1077">
        <v>6192829.7000000002</v>
      </c>
      <c r="J1077">
        <v>124.04</v>
      </c>
      <c r="K1077">
        <v>-11.16</v>
      </c>
      <c r="L1077">
        <v>0.13600000000000001</v>
      </c>
      <c r="M1077" t="s">
        <v>33</v>
      </c>
      <c r="N1077">
        <v>-999</v>
      </c>
      <c r="O1077">
        <v>12.86</v>
      </c>
      <c r="P1077">
        <v>-999</v>
      </c>
      <c r="Q1077">
        <v>-999</v>
      </c>
      <c r="R1077">
        <v>-999</v>
      </c>
      <c r="S1077">
        <v>-999</v>
      </c>
      <c r="T1077">
        <v>-999</v>
      </c>
      <c r="U1077">
        <v>-999</v>
      </c>
      <c r="V1077" t="s">
        <v>29</v>
      </c>
      <c r="W1077" s="1">
        <v>36138</v>
      </c>
      <c r="AH1077">
        <v>1076</v>
      </c>
      <c r="AI1077">
        <f t="shared" si="128"/>
        <v>49.040000000000006</v>
      </c>
      <c r="AJ1077">
        <f t="shared" si="129"/>
        <v>23.84</v>
      </c>
      <c r="AK1077" s="5">
        <f t="shared" si="130"/>
        <v>12.86</v>
      </c>
      <c r="AL1077" s="3">
        <f t="shared" si="131"/>
        <v>5.6640288924558542</v>
      </c>
      <c r="AM1077" s="3">
        <f t="shared" si="132"/>
        <v>7.1959711075441453</v>
      </c>
      <c r="AN1077" s="3">
        <f t="shared" si="133"/>
        <v>0.13600000000000001</v>
      </c>
      <c r="AO1077" s="3">
        <f t="shared" si="134"/>
        <v>0.78849999999999987</v>
      </c>
      <c r="AP1077" s="3">
        <f t="shared" si="135"/>
        <v>0.78849999999999987</v>
      </c>
    </row>
    <row r="1078" spans="1:42" x14ac:dyDescent="0.25">
      <c r="A1078" t="s">
        <v>23</v>
      </c>
      <c r="B1078" t="s">
        <v>24</v>
      </c>
      <c r="C1078">
        <v>1994</v>
      </c>
      <c r="D1078" t="s">
        <v>1121</v>
      </c>
      <c r="E1078" t="s">
        <v>1125</v>
      </c>
      <c r="F1078" t="s">
        <v>27</v>
      </c>
      <c r="G1078">
        <v>14</v>
      </c>
      <c r="H1078">
        <v>532362.5</v>
      </c>
      <c r="I1078">
        <v>6192829.7000000002</v>
      </c>
      <c r="J1078">
        <v>124.55</v>
      </c>
      <c r="K1078">
        <v>-10.88</v>
      </c>
      <c r="L1078">
        <v>0.12</v>
      </c>
      <c r="M1078" t="s">
        <v>31</v>
      </c>
      <c r="N1078">
        <v>13.45</v>
      </c>
      <c r="O1078">
        <v>12.02</v>
      </c>
      <c r="P1078">
        <v>-999</v>
      </c>
      <c r="Q1078">
        <v>-999</v>
      </c>
      <c r="R1078">
        <v>-999</v>
      </c>
      <c r="S1078">
        <v>-999</v>
      </c>
      <c r="T1078">
        <v>-999</v>
      </c>
      <c r="U1078">
        <v>-999</v>
      </c>
      <c r="V1078" t="s">
        <v>29</v>
      </c>
      <c r="W1078" s="1">
        <v>36138</v>
      </c>
      <c r="AH1078">
        <v>1077</v>
      </c>
      <c r="AI1078">
        <f t="shared" si="128"/>
        <v>49.55</v>
      </c>
      <c r="AJ1078">
        <f t="shared" si="129"/>
        <v>24.119999999999997</v>
      </c>
      <c r="AK1078" s="5">
        <f t="shared" si="130"/>
        <v>13.45</v>
      </c>
      <c r="AL1078" s="3">
        <f t="shared" si="131"/>
        <v>5.6640288924558542</v>
      </c>
      <c r="AM1078" s="3">
        <f t="shared" si="132"/>
        <v>7.7859711075441451</v>
      </c>
      <c r="AN1078" s="3">
        <f t="shared" si="133"/>
        <v>0.12</v>
      </c>
      <c r="AO1078" s="3">
        <f t="shared" si="134"/>
        <v>0.78849999999999987</v>
      </c>
      <c r="AP1078" s="3">
        <f t="shared" si="135"/>
        <v>0.78849999999999987</v>
      </c>
    </row>
    <row r="1079" spans="1:42" x14ac:dyDescent="0.25">
      <c r="A1079" t="s">
        <v>23</v>
      </c>
      <c r="B1079" t="s">
        <v>24</v>
      </c>
      <c r="C1079">
        <v>1994</v>
      </c>
      <c r="D1079" t="s">
        <v>1121</v>
      </c>
      <c r="E1079" t="s">
        <v>1126</v>
      </c>
      <c r="F1079" t="s">
        <v>27</v>
      </c>
      <c r="G1079">
        <v>14</v>
      </c>
      <c r="H1079">
        <v>532364.5</v>
      </c>
      <c r="I1079">
        <v>6192827.7000000002</v>
      </c>
      <c r="J1079">
        <v>127.43</v>
      </c>
      <c r="K1079">
        <v>-11.69</v>
      </c>
      <c r="L1079">
        <v>4.8000000000000001E-2</v>
      </c>
      <c r="M1079" t="s">
        <v>28</v>
      </c>
      <c r="N1079">
        <v>-999</v>
      </c>
      <c r="O1079">
        <v>5.59</v>
      </c>
      <c r="P1079">
        <v>-999</v>
      </c>
      <c r="Q1079">
        <v>-999</v>
      </c>
      <c r="R1079">
        <v>-999</v>
      </c>
      <c r="S1079">
        <v>-999</v>
      </c>
      <c r="T1079">
        <v>-999</v>
      </c>
      <c r="U1079">
        <v>-999</v>
      </c>
      <c r="V1079" t="s">
        <v>29</v>
      </c>
      <c r="W1079" s="1">
        <v>36138</v>
      </c>
      <c r="AH1079">
        <v>1078</v>
      </c>
      <c r="AI1079">
        <f t="shared" si="128"/>
        <v>52.430000000000007</v>
      </c>
      <c r="AJ1079">
        <f t="shared" si="129"/>
        <v>23.310000000000002</v>
      </c>
      <c r="AK1079" s="5">
        <f t="shared" si="130"/>
        <v>5.59</v>
      </c>
      <c r="AL1079" s="3">
        <f t="shared" si="131"/>
        <v>5.6640288924558542</v>
      </c>
      <c r="AM1079" s="3">
        <f t="shared" si="132"/>
        <v>5.59</v>
      </c>
      <c r="AN1079" s="3">
        <f t="shared" si="133"/>
        <v>4.8000000000000001E-2</v>
      </c>
      <c r="AO1079" s="3">
        <f t="shared" si="134"/>
        <v>0.78849999999999987</v>
      </c>
      <c r="AP1079" s="3">
        <f t="shared" si="135"/>
        <v>0.78849999999999987</v>
      </c>
    </row>
    <row r="1080" spans="1:42" x14ac:dyDescent="0.25">
      <c r="A1080" t="s">
        <v>23</v>
      </c>
      <c r="B1080" t="s">
        <v>24</v>
      </c>
      <c r="C1080">
        <v>1994</v>
      </c>
      <c r="D1080" t="s">
        <v>1121</v>
      </c>
      <c r="E1080" t="s">
        <v>1127</v>
      </c>
      <c r="F1080" t="s">
        <v>27</v>
      </c>
      <c r="G1080">
        <v>14</v>
      </c>
      <c r="H1080">
        <v>532365.5</v>
      </c>
      <c r="I1080">
        <v>6192826.7000000002</v>
      </c>
      <c r="J1080">
        <v>129.28</v>
      </c>
      <c r="K1080">
        <v>-11.31</v>
      </c>
      <c r="L1080">
        <v>9.2999999999999999E-2</v>
      </c>
      <c r="M1080" t="s">
        <v>265</v>
      </c>
      <c r="N1080">
        <v>-999</v>
      </c>
      <c r="O1080">
        <v>10.11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 t="s">
        <v>29</v>
      </c>
      <c r="W1080" s="1">
        <v>36138</v>
      </c>
      <c r="AH1080">
        <v>1079</v>
      </c>
      <c r="AI1080">
        <f t="shared" si="128"/>
        <v>54.28</v>
      </c>
      <c r="AJ1080">
        <f t="shared" si="129"/>
        <v>23.689999999999998</v>
      </c>
      <c r="AK1080" s="5">
        <f t="shared" si="130"/>
        <v>10.11</v>
      </c>
      <c r="AL1080" s="3">
        <f t="shared" si="131"/>
        <v>5.6640288924558542</v>
      </c>
      <c r="AM1080" s="3">
        <f t="shared" si="132"/>
        <v>4.4459711075441453</v>
      </c>
      <c r="AN1080" s="3">
        <f t="shared" si="133"/>
        <v>9.2999999999999999E-2</v>
      </c>
      <c r="AO1080" s="3">
        <f t="shared" si="134"/>
        <v>0.78849999999999987</v>
      </c>
      <c r="AP1080" s="3">
        <f t="shared" si="135"/>
        <v>0.78849999999999987</v>
      </c>
    </row>
    <row r="1081" spans="1:42" x14ac:dyDescent="0.25">
      <c r="A1081" t="s">
        <v>23</v>
      </c>
      <c r="B1081" t="s">
        <v>24</v>
      </c>
      <c r="C1081">
        <v>1994</v>
      </c>
      <c r="D1081" t="s">
        <v>1121</v>
      </c>
      <c r="E1081" t="s">
        <v>1128</v>
      </c>
      <c r="F1081" t="s">
        <v>27</v>
      </c>
      <c r="G1081">
        <v>14</v>
      </c>
      <c r="H1081">
        <v>532364.5</v>
      </c>
      <c r="I1081">
        <v>6192825.7000000002</v>
      </c>
      <c r="J1081">
        <v>128.76</v>
      </c>
      <c r="K1081">
        <v>-12.69</v>
      </c>
      <c r="L1081">
        <v>8.1000000000000003E-2</v>
      </c>
      <c r="M1081" t="s">
        <v>31</v>
      </c>
      <c r="N1081">
        <v>-999</v>
      </c>
      <c r="O1081">
        <v>9.07</v>
      </c>
      <c r="P1081">
        <v>-999</v>
      </c>
      <c r="Q1081">
        <v>-999</v>
      </c>
      <c r="R1081">
        <v>-999</v>
      </c>
      <c r="S1081">
        <v>-999</v>
      </c>
      <c r="T1081">
        <v>-999</v>
      </c>
      <c r="U1081">
        <v>-999</v>
      </c>
      <c r="V1081" t="s">
        <v>29</v>
      </c>
      <c r="W1081" s="1">
        <v>36138</v>
      </c>
      <c r="AH1081">
        <v>1080</v>
      </c>
      <c r="AI1081">
        <f t="shared" si="128"/>
        <v>53.759999999999991</v>
      </c>
      <c r="AJ1081">
        <f t="shared" si="129"/>
        <v>22.310000000000002</v>
      </c>
      <c r="AK1081" s="5">
        <f t="shared" si="130"/>
        <v>9.07</v>
      </c>
      <c r="AL1081" s="3">
        <f t="shared" si="131"/>
        <v>5.6640288924558542</v>
      </c>
      <c r="AM1081" s="3">
        <f t="shared" si="132"/>
        <v>3.4059711075441461</v>
      </c>
      <c r="AN1081" s="3">
        <f t="shared" si="133"/>
        <v>8.1000000000000003E-2</v>
      </c>
      <c r="AO1081" s="3">
        <f t="shared" si="134"/>
        <v>0.78849999999999987</v>
      </c>
      <c r="AP1081" s="3">
        <f t="shared" si="135"/>
        <v>0.78849999999999987</v>
      </c>
    </row>
    <row r="1082" spans="1:42" x14ac:dyDescent="0.25">
      <c r="A1082" t="s">
        <v>23</v>
      </c>
      <c r="B1082" t="s">
        <v>24</v>
      </c>
      <c r="C1082">
        <v>1994</v>
      </c>
      <c r="D1082" t="s">
        <v>1121</v>
      </c>
      <c r="E1082" t="s">
        <v>1129</v>
      </c>
      <c r="F1082" t="s">
        <v>27</v>
      </c>
      <c r="G1082">
        <v>14</v>
      </c>
      <c r="H1082">
        <v>532364.5</v>
      </c>
      <c r="I1082">
        <v>6192825.7000000002</v>
      </c>
      <c r="J1082">
        <v>128.97999999999999</v>
      </c>
      <c r="K1082">
        <v>-13.14</v>
      </c>
      <c r="L1082">
        <v>0.159</v>
      </c>
      <c r="M1082" t="s">
        <v>31</v>
      </c>
      <c r="N1082">
        <v>-999</v>
      </c>
      <c r="O1082">
        <v>13.69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 t="s">
        <v>29</v>
      </c>
      <c r="W1082" s="1">
        <v>36138</v>
      </c>
      <c r="AH1082">
        <v>1081</v>
      </c>
      <c r="AI1082">
        <f t="shared" si="128"/>
        <v>53.97999999999999</v>
      </c>
      <c r="AJ1082">
        <f t="shared" si="129"/>
        <v>21.86</v>
      </c>
      <c r="AK1082" s="5">
        <f t="shared" si="130"/>
        <v>13.69</v>
      </c>
      <c r="AL1082" s="3">
        <f t="shared" si="131"/>
        <v>5.6640288924558542</v>
      </c>
      <c r="AM1082" s="3">
        <f t="shared" si="132"/>
        <v>8.0259711075441444</v>
      </c>
      <c r="AN1082" s="3">
        <f t="shared" si="133"/>
        <v>0.159</v>
      </c>
      <c r="AO1082" s="3">
        <f t="shared" si="134"/>
        <v>0.78849999999999987</v>
      </c>
      <c r="AP1082" s="3">
        <f t="shared" si="135"/>
        <v>0.78849999999999987</v>
      </c>
    </row>
    <row r="1083" spans="1:42" x14ac:dyDescent="0.25">
      <c r="A1083" t="s">
        <v>23</v>
      </c>
      <c r="B1083" t="s">
        <v>24</v>
      </c>
      <c r="C1083">
        <v>1994</v>
      </c>
      <c r="D1083" t="s">
        <v>1121</v>
      </c>
      <c r="E1083" t="s">
        <v>1130</v>
      </c>
      <c r="F1083" t="s">
        <v>27</v>
      </c>
      <c r="G1083">
        <v>14</v>
      </c>
      <c r="H1083">
        <v>532365.5</v>
      </c>
      <c r="I1083">
        <v>6192825.7000000002</v>
      </c>
      <c r="J1083">
        <v>129.84</v>
      </c>
      <c r="K1083">
        <v>-12.07</v>
      </c>
      <c r="L1083">
        <v>9.9000000000000005E-2</v>
      </c>
      <c r="M1083" t="s">
        <v>33</v>
      </c>
      <c r="N1083">
        <v>-999</v>
      </c>
      <c r="O1083">
        <v>10.59</v>
      </c>
      <c r="P1083">
        <v>-999</v>
      </c>
      <c r="Q1083">
        <v>-999</v>
      </c>
      <c r="R1083">
        <v>-999</v>
      </c>
      <c r="S1083">
        <v>-999</v>
      </c>
      <c r="T1083">
        <v>-999</v>
      </c>
      <c r="U1083">
        <v>-999</v>
      </c>
      <c r="V1083" t="s">
        <v>29</v>
      </c>
      <c r="W1083" s="1">
        <v>36138</v>
      </c>
      <c r="AH1083">
        <v>1082</v>
      </c>
      <c r="AI1083">
        <f t="shared" si="128"/>
        <v>54.84</v>
      </c>
      <c r="AJ1083">
        <f t="shared" si="129"/>
        <v>22.93</v>
      </c>
      <c r="AK1083" s="5">
        <f t="shared" si="130"/>
        <v>10.59</v>
      </c>
      <c r="AL1083" s="3">
        <f t="shared" si="131"/>
        <v>5.6640288924558542</v>
      </c>
      <c r="AM1083" s="3">
        <f t="shared" si="132"/>
        <v>4.9259711075441457</v>
      </c>
      <c r="AN1083" s="3">
        <f t="shared" si="133"/>
        <v>9.9000000000000005E-2</v>
      </c>
      <c r="AO1083" s="3">
        <f t="shared" si="134"/>
        <v>0.78849999999999987</v>
      </c>
      <c r="AP1083" s="3">
        <f t="shared" si="135"/>
        <v>0.78849999999999987</v>
      </c>
    </row>
    <row r="1084" spans="1:42" x14ac:dyDescent="0.25">
      <c r="A1084" t="s">
        <v>23</v>
      </c>
      <c r="B1084" t="s">
        <v>24</v>
      </c>
      <c r="C1084">
        <v>1994</v>
      </c>
      <c r="D1084" t="s">
        <v>1121</v>
      </c>
      <c r="E1084" t="s">
        <v>1131</v>
      </c>
      <c r="F1084" t="s">
        <v>27</v>
      </c>
      <c r="G1084">
        <v>14</v>
      </c>
      <c r="H1084">
        <v>532366.5</v>
      </c>
      <c r="I1084">
        <v>6192826.7000000002</v>
      </c>
      <c r="J1084">
        <v>129.19</v>
      </c>
      <c r="K1084">
        <v>-10.96</v>
      </c>
      <c r="L1084">
        <v>0.11</v>
      </c>
      <c r="M1084" t="s">
        <v>265</v>
      </c>
      <c r="N1084">
        <v>-999</v>
      </c>
      <c r="O1084">
        <v>11.38</v>
      </c>
      <c r="P1084">
        <v>-999</v>
      </c>
      <c r="Q1084">
        <v>-999</v>
      </c>
      <c r="R1084">
        <v>-999</v>
      </c>
      <c r="S1084">
        <v>-999</v>
      </c>
      <c r="T1084">
        <v>-999</v>
      </c>
      <c r="U1084">
        <v>-999</v>
      </c>
      <c r="V1084" t="s">
        <v>29</v>
      </c>
      <c r="W1084" s="1">
        <v>36138</v>
      </c>
      <c r="AH1084">
        <v>1083</v>
      </c>
      <c r="AI1084">
        <f t="shared" si="128"/>
        <v>54.19</v>
      </c>
      <c r="AJ1084">
        <f t="shared" si="129"/>
        <v>24.04</v>
      </c>
      <c r="AK1084" s="5">
        <f t="shared" si="130"/>
        <v>11.38</v>
      </c>
      <c r="AL1084" s="3">
        <f t="shared" si="131"/>
        <v>5.6640288924558542</v>
      </c>
      <c r="AM1084" s="3">
        <f t="shared" si="132"/>
        <v>5.7159711075441466</v>
      </c>
      <c r="AN1084" s="3">
        <f t="shared" si="133"/>
        <v>0.11</v>
      </c>
      <c r="AO1084" s="3">
        <f t="shared" si="134"/>
        <v>0.78849999999999987</v>
      </c>
      <c r="AP1084" s="3">
        <f t="shared" si="135"/>
        <v>0.78849999999999987</v>
      </c>
    </row>
    <row r="1085" spans="1:42" x14ac:dyDescent="0.25">
      <c r="A1085" t="s">
        <v>23</v>
      </c>
      <c r="B1085" t="s">
        <v>24</v>
      </c>
      <c r="C1085">
        <v>1994</v>
      </c>
      <c r="D1085" t="s">
        <v>1121</v>
      </c>
      <c r="E1085" t="s">
        <v>1132</v>
      </c>
      <c r="F1085" t="s">
        <v>27</v>
      </c>
      <c r="G1085">
        <v>14</v>
      </c>
      <c r="H1085">
        <v>532363.5</v>
      </c>
      <c r="I1085">
        <v>6192825.7000000002</v>
      </c>
      <c r="J1085">
        <v>127.94</v>
      </c>
      <c r="K1085">
        <v>-13.47</v>
      </c>
      <c r="L1085">
        <v>0.11</v>
      </c>
      <c r="M1085" t="s">
        <v>33</v>
      </c>
      <c r="N1085">
        <v>-999</v>
      </c>
      <c r="O1085">
        <v>11.38</v>
      </c>
      <c r="P1085">
        <v>-999</v>
      </c>
      <c r="Q1085">
        <v>-999</v>
      </c>
      <c r="R1085">
        <v>-999</v>
      </c>
      <c r="S1085">
        <v>-999</v>
      </c>
      <c r="T1085">
        <v>-999</v>
      </c>
      <c r="U1085">
        <v>-999</v>
      </c>
      <c r="V1085" t="s">
        <v>29</v>
      </c>
      <c r="W1085" s="1">
        <v>36138</v>
      </c>
      <c r="AH1085">
        <v>1084</v>
      </c>
      <c r="AI1085">
        <f t="shared" si="128"/>
        <v>52.94</v>
      </c>
      <c r="AJ1085">
        <f t="shared" si="129"/>
        <v>21.53</v>
      </c>
      <c r="AK1085" s="5">
        <f t="shared" si="130"/>
        <v>11.38</v>
      </c>
      <c r="AL1085" s="3">
        <f t="shared" si="131"/>
        <v>5.6640288924558542</v>
      </c>
      <c r="AM1085" s="3">
        <f t="shared" si="132"/>
        <v>5.7159711075441466</v>
      </c>
      <c r="AN1085" s="3">
        <f t="shared" si="133"/>
        <v>0.11</v>
      </c>
      <c r="AO1085" s="3">
        <f t="shared" si="134"/>
        <v>0.78849999999999987</v>
      </c>
      <c r="AP1085" s="3">
        <f t="shared" si="135"/>
        <v>0.78849999999999987</v>
      </c>
    </row>
    <row r="1086" spans="1:42" x14ac:dyDescent="0.25">
      <c r="A1086" t="s">
        <v>23</v>
      </c>
      <c r="B1086" t="s">
        <v>24</v>
      </c>
      <c r="C1086">
        <v>1994</v>
      </c>
      <c r="D1086" t="s">
        <v>1121</v>
      </c>
      <c r="E1086" t="s">
        <v>1133</v>
      </c>
      <c r="F1086" t="s">
        <v>27</v>
      </c>
      <c r="G1086">
        <v>14</v>
      </c>
      <c r="H1086">
        <v>532362.5</v>
      </c>
      <c r="I1086">
        <v>6192825.7000000002</v>
      </c>
      <c r="J1086">
        <v>127.13</v>
      </c>
      <c r="K1086">
        <v>-13.99</v>
      </c>
      <c r="L1086">
        <v>0.09</v>
      </c>
      <c r="M1086" t="s">
        <v>33</v>
      </c>
      <c r="N1086">
        <v>-999</v>
      </c>
      <c r="O1086">
        <v>9.86</v>
      </c>
      <c r="P1086">
        <v>-999</v>
      </c>
      <c r="Q1086">
        <v>-999</v>
      </c>
      <c r="R1086">
        <v>-999</v>
      </c>
      <c r="S1086">
        <v>-999</v>
      </c>
      <c r="T1086">
        <v>-999</v>
      </c>
      <c r="U1086">
        <v>-999</v>
      </c>
      <c r="V1086" t="s">
        <v>29</v>
      </c>
      <c r="W1086" s="1">
        <v>36138</v>
      </c>
      <c r="AH1086">
        <v>1085</v>
      </c>
      <c r="AI1086">
        <f t="shared" si="128"/>
        <v>52.129999999999995</v>
      </c>
      <c r="AJ1086">
        <f t="shared" si="129"/>
        <v>21.009999999999998</v>
      </c>
      <c r="AK1086" s="5">
        <f t="shared" si="130"/>
        <v>9.86</v>
      </c>
      <c r="AL1086" s="3">
        <f t="shared" si="131"/>
        <v>5.6640288924558542</v>
      </c>
      <c r="AM1086" s="3">
        <f t="shared" si="132"/>
        <v>4.1959711075441453</v>
      </c>
      <c r="AN1086" s="3">
        <f t="shared" si="133"/>
        <v>0.09</v>
      </c>
      <c r="AO1086" s="3">
        <f t="shared" si="134"/>
        <v>0.78849999999999987</v>
      </c>
      <c r="AP1086" s="3">
        <f t="shared" si="135"/>
        <v>0.78849999999999987</v>
      </c>
    </row>
    <row r="1087" spans="1:42" x14ac:dyDescent="0.25">
      <c r="A1087" t="s">
        <v>23</v>
      </c>
      <c r="B1087" t="s">
        <v>24</v>
      </c>
      <c r="C1087">
        <v>1994</v>
      </c>
      <c r="D1087" t="s">
        <v>1121</v>
      </c>
      <c r="E1087" t="s">
        <v>1134</v>
      </c>
      <c r="F1087" t="s">
        <v>27</v>
      </c>
      <c r="G1087">
        <v>14</v>
      </c>
      <c r="H1087">
        <v>532363.5</v>
      </c>
      <c r="I1087">
        <v>6192825.7000000002</v>
      </c>
      <c r="J1087">
        <v>127.36</v>
      </c>
      <c r="K1087">
        <v>-13.38</v>
      </c>
      <c r="L1087">
        <v>9.4E-2</v>
      </c>
      <c r="M1087" t="s">
        <v>33</v>
      </c>
      <c r="N1087">
        <v>-999</v>
      </c>
      <c r="O1087">
        <v>10.19</v>
      </c>
      <c r="P1087">
        <v>-999</v>
      </c>
      <c r="Q1087">
        <v>-999</v>
      </c>
      <c r="R1087">
        <v>-999</v>
      </c>
      <c r="S1087">
        <v>-999</v>
      </c>
      <c r="T1087">
        <v>-999</v>
      </c>
      <c r="U1087">
        <v>-999</v>
      </c>
      <c r="V1087" t="s">
        <v>29</v>
      </c>
      <c r="W1087" s="1">
        <v>36138</v>
      </c>
      <c r="AH1087">
        <v>1086</v>
      </c>
      <c r="AI1087">
        <f t="shared" si="128"/>
        <v>52.36</v>
      </c>
      <c r="AJ1087">
        <f t="shared" si="129"/>
        <v>21.619999999999997</v>
      </c>
      <c r="AK1087" s="5">
        <f t="shared" si="130"/>
        <v>10.19</v>
      </c>
      <c r="AL1087" s="3">
        <f t="shared" si="131"/>
        <v>5.6640288924558542</v>
      </c>
      <c r="AM1087" s="3">
        <f t="shared" si="132"/>
        <v>4.5259711075441453</v>
      </c>
      <c r="AN1087" s="3">
        <f t="shared" si="133"/>
        <v>9.4E-2</v>
      </c>
      <c r="AO1087" s="3">
        <f t="shared" si="134"/>
        <v>0.78849999999999987</v>
      </c>
      <c r="AP1087" s="3">
        <f t="shared" si="135"/>
        <v>0.78849999999999987</v>
      </c>
    </row>
    <row r="1088" spans="1:42" x14ac:dyDescent="0.25">
      <c r="A1088" t="s">
        <v>23</v>
      </c>
      <c r="B1088" t="s">
        <v>24</v>
      </c>
      <c r="C1088">
        <v>1994</v>
      </c>
      <c r="D1088" t="s">
        <v>1121</v>
      </c>
      <c r="E1088" t="s">
        <v>1135</v>
      </c>
      <c r="F1088" t="s">
        <v>27</v>
      </c>
      <c r="G1088">
        <v>14</v>
      </c>
      <c r="H1088">
        <v>532363.5</v>
      </c>
      <c r="I1088">
        <v>6192827.7000000002</v>
      </c>
      <c r="J1088">
        <v>126.68</v>
      </c>
      <c r="K1088">
        <v>-12.61</v>
      </c>
      <c r="L1088">
        <v>9.5000000000000001E-2</v>
      </c>
      <c r="M1088" t="s">
        <v>33</v>
      </c>
      <c r="N1088">
        <v>-999</v>
      </c>
      <c r="O1088">
        <v>10.28</v>
      </c>
      <c r="P1088">
        <v>-999</v>
      </c>
      <c r="Q1088">
        <v>-999</v>
      </c>
      <c r="R1088">
        <v>-999</v>
      </c>
      <c r="S1088">
        <v>-999</v>
      </c>
      <c r="T1088">
        <v>-999</v>
      </c>
      <c r="U1088">
        <v>-999</v>
      </c>
      <c r="V1088" t="s">
        <v>29</v>
      </c>
      <c r="W1088" s="1">
        <v>36138</v>
      </c>
      <c r="AH1088">
        <v>1087</v>
      </c>
      <c r="AI1088">
        <f t="shared" si="128"/>
        <v>51.680000000000007</v>
      </c>
      <c r="AJ1088">
        <f t="shared" si="129"/>
        <v>22.39</v>
      </c>
      <c r="AK1088" s="5">
        <f t="shared" si="130"/>
        <v>10.28</v>
      </c>
      <c r="AL1088" s="3">
        <f t="shared" si="131"/>
        <v>5.6640288924558542</v>
      </c>
      <c r="AM1088" s="3">
        <f t="shared" si="132"/>
        <v>4.6159711075441452</v>
      </c>
      <c r="AN1088" s="3">
        <f t="shared" si="133"/>
        <v>9.5000000000000001E-2</v>
      </c>
      <c r="AO1088" s="3">
        <f t="shared" si="134"/>
        <v>0.78849999999999987</v>
      </c>
      <c r="AP1088" s="3">
        <f t="shared" si="135"/>
        <v>0.78849999999999987</v>
      </c>
    </row>
    <row r="1089" spans="1:42" x14ac:dyDescent="0.25">
      <c r="A1089" t="s">
        <v>23</v>
      </c>
      <c r="B1089" t="s">
        <v>24</v>
      </c>
      <c r="C1089">
        <v>1994</v>
      </c>
      <c r="D1089" t="s">
        <v>1121</v>
      </c>
      <c r="E1089" t="s">
        <v>1136</v>
      </c>
      <c r="F1089" t="s">
        <v>27</v>
      </c>
      <c r="G1089">
        <v>14</v>
      </c>
      <c r="H1089">
        <v>532363.5</v>
      </c>
      <c r="I1089">
        <v>6192828.7000000002</v>
      </c>
      <c r="J1089">
        <v>125.89</v>
      </c>
      <c r="K1089">
        <v>-11.82</v>
      </c>
      <c r="L1089">
        <v>0.1</v>
      </c>
      <c r="M1089" t="s">
        <v>33</v>
      </c>
      <c r="N1089">
        <v>-999</v>
      </c>
      <c r="O1089">
        <v>10.67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 t="s">
        <v>29</v>
      </c>
      <c r="W1089" s="1">
        <v>36138</v>
      </c>
      <c r="AH1089">
        <v>1088</v>
      </c>
      <c r="AI1089">
        <f t="shared" si="128"/>
        <v>50.89</v>
      </c>
      <c r="AJ1089">
        <f t="shared" si="129"/>
        <v>23.18</v>
      </c>
      <c r="AK1089" s="5">
        <f t="shared" si="130"/>
        <v>10.67</v>
      </c>
      <c r="AL1089" s="3">
        <f t="shared" si="131"/>
        <v>5.6640288924558542</v>
      </c>
      <c r="AM1089" s="3">
        <f t="shared" si="132"/>
        <v>5.0059711075441458</v>
      </c>
      <c r="AN1089" s="3">
        <f t="shared" si="133"/>
        <v>0.1</v>
      </c>
      <c r="AO1089" s="3">
        <f t="shared" si="134"/>
        <v>0.78849999999999987</v>
      </c>
      <c r="AP1089" s="3">
        <f t="shared" si="135"/>
        <v>0.78849999999999987</v>
      </c>
    </row>
    <row r="1090" spans="1:42" x14ac:dyDescent="0.25">
      <c r="A1090" t="s">
        <v>23</v>
      </c>
      <c r="B1090" t="s">
        <v>24</v>
      </c>
      <c r="C1090">
        <v>1994</v>
      </c>
      <c r="D1090" t="s">
        <v>1121</v>
      </c>
      <c r="E1090" t="s">
        <v>1137</v>
      </c>
      <c r="F1090" t="s">
        <v>27</v>
      </c>
      <c r="G1090">
        <v>14</v>
      </c>
      <c r="H1090">
        <v>532361.5</v>
      </c>
      <c r="I1090">
        <v>6192827.7000000002</v>
      </c>
      <c r="J1090">
        <v>124.97</v>
      </c>
      <c r="K1090">
        <v>-13.2</v>
      </c>
      <c r="L1090">
        <v>0.10299999999999999</v>
      </c>
      <c r="M1090" t="s">
        <v>265</v>
      </c>
      <c r="N1090">
        <v>-999</v>
      </c>
      <c r="O1090">
        <v>10.89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 t="s">
        <v>29</v>
      </c>
      <c r="W1090" s="1">
        <v>36138</v>
      </c>
      <c r="AH1090">
        <v>1089</v>
      </c>
      <c r="AI1090">
        <f t="shared" si="128"/>
        <v>49.97</v>
      </c>
      <c r="AJ1090">
        <f t="shared" si="129"/>
        <v>21.8</v>
      </c>
      <c r="AK1090" s="5">
        <f t="shared" si="130"/>
        <v>10.89</v>
      </c>
      <c r="AL1090" s="3">
        <f t="shared" si="131"/>
        <v>5.6640288924558542</v>
      </c>
      <c r="AM1090" s="3">
        <f t="shared" si="132"/>
        <v>5.2259711075441464</v>
      </c>
      <c r="AN1090" s="3">
        <f t="shared" si="133"/>
        <v>0.10299999999999999</v>
      </c>
      <c r="AO1090" s="3">
        <f t="shared" si="134"/>
        <v>0.78849999999999987</v>
      </c>
      <c r="AP1090" s="3">
        <f t="shared" si="135"/>
        <v>0.78849999999999987</v>
      </c>
    </row>
    <row r="1091" spans="1:42" x14ac:dyDescent="0.25">
      <c r="A1091" t="s">
        <v>23</v>
      </c>
      <c r="B1091" t="s">
        <v>24</v>
      </c>
      <c r="C1091">
        <v>1994</v>
      </c>
      <c r="D1091" t="s">
        <v>1121</v>
      </c>
      <c r="E1091" t="s">
        <v>1138</v>
      </c>
      <c r="F1091" t="s">
        <v>27</v>
      </c>
      <c r="G1091">
        <v>14</v>
      </c>
      <c r="H1091">
        <v>532361.5</v>
      </c>
      <c r="I1091">
        <v>6192829.7000000002</v>
      </c>
      <c r="J1091">
        <v>124.35</v>
      </c>
      <c r="K1091">
        <v>-12.11</v>
      </c>
      <c r="L1091">
        <v>4.3999999999999997E-2</v>
      </c>
      <c r="M1091" t="s">
        <v>28</v>
      </c>
      <c r="N1091">
        <v>-999</v>
      </c>
      <c r="O1091">
        <v>5.1100000000000003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 t="s">
        <v>29</v>
      </c>
      <c r="W1091" s="1">
        <v>36138</v>
      </c>
      <c r="AH1091">
        <v>1090</v>
      </c>
      <c r="AI1091">
        <f t="shared" ref="AI1091:AI1154" si="136">J1091-80+5</f>
        <v>49.349999999999994</v>
      </c>
      <c r="AJ1091">
        <f t="shared" ref="AJ1091:AJ1154" si="137">K1091+30+5</f>
        <v>22.89</v>
      </c>
      <c r="AK1091" s="5">
        <f t="shared" ref="AK1091:AK1154" si="138">IF(N1091&gt;-999,N1091,O1091)</f>
        <v>5.1100000000000003</v>
      </c>
      <c r="AL1091" s="3">
        <f t="shared" ref="AL1091:AL1154" si="139">IF(Q1091&gt;-999,IF(AK1091-Q1091&gt;0,AK1091-Q1091,$AQ$2),$AQ$2)</f>
        <v>5.6640288924558542</v>
      </c>
      <c r="AM1091" s="3">
        <f t="shared" ref="AM1091:AM1154" si="140">IF(AK1091-AL1091&gt;0,AK1091-AL1091,AK1091)</f>
        <v>5.1100000000000003</v>
      </c>
      <c r="AN1091" s="3">
        <f t="shared" ref="AN1091:AN1154" si="141">L1091</f>
        <v>4.3999999999999997E-2</v>
      </c>
      <c r="AO1091" s="3">
        <f t="shared" ref="AO1091:AO1154" si="142">IF(R1091&gt;-999,(COS(RADIANS(45))*(S1091+T1091+U1091+R1091))/4,$AR$2)</f>
        <v>0.78849999999999987</v>
      </c>
      <c r="AP1091" s="3">
        <f t="shared" ref="AP1091:AP1154" si="143">IF(R1091&gt;-999,(COS(RADIANS(45))*(S1091+T1091+U1091+R1091))/4,$AR$2)</f>
        <v>0.78849999999999987</v>
      </c>
    </row>
    <row r="1092" spans="1:42" x14ac:dyDescent="0.25">
      <c r="A1092" t="s">
        <v>23</v>
      </c>
      <c r="B1092" t="s">
        <v>24</v>
      </c>
      <c r="C1092">
        <v>1994</v>
      </c>
      <c r="D1092" t="s">
        <v>1121</v>
      </c>
      <c r="E1092" t="s">
        <v>1139</v>
      </c>
      <c r="F1092" t="s">
        <v>27</v>
      </c>
      <c r="G1092">
        <v>14</v>
      </c>
      <c r="H1092">
        <v>532361.5</v>
      </c>
      <c r="I1092">
        <v>6192828.7000000002</v>
      </c>
      <c r="J1092">
        <v>124.2</v>
      </c>
      <c r="K1092">
        <v>-12.75</v>
      </c>
      <c r="L1092">
        <v>3.2000000000000001E-2</v>
      </c>
      <c r="M1092" t="s">
        <v>28</v>
      </c>
      <c r="N1092">
        <v>-999</v>
      </c>
      <c r="O1092">
        <v>3.58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 t="s">
        <v>29</v>
      </c>
      <c r="W1092" s="1">
        <v>36138</v>
      </c>
      <c r="AH1092">
        <v>1091</v>
      </c>
      <c r="AI1092">
        <f t="shared" si="136"/>
        <v>49.2</v>
      </c>
      <c r="AJ1092">
        <f t="shared" si="137"/>
        <v>22.25</v>
      </c>
      <c r="AK1092" s="5">
        <f t="shared" si="138"/>
        <v>3.58</v>
      </c>
      <c r="AL1092" s="3">
        <f t="shared" si="139"/>
        <v>5.6640288924558542</v>
      </c>
      <c r="AM1092" s="3">
        <f t="shared" si="140"/>
        <v>3.58</v>
      </c>
      <c r="AN1092" s="3">
        <f t="shared" si="141"/>
        <v>3.2000000000000001E-2</v>
      </c>
      <c r="AO1092" s="3">
        <f t="shared" si="142"/>
        <v>0.78849999999999987</v>
      </c>
      <c r="AP1092" s="3">
        <f t="shared" si="143"/>
        <v>0.78849999999999987</v>
      </c>
    </row>
    <row r="1093" spans="1:42" x14ac:dyDescent="0.25">
      <c r="A1093" t="s">
        <v>23</v>
      </c>
      <c r="B1093" t="s">
        <v>24</v>
      </c>
      <c r="C1093">
        <v>1994</v>
      </c>
      <c r="D1093" t="s">
        <v>1121</v>
      </c>
      <c r="E1093" t="s">
        <v>1140</v>
      </c>
      <c r="F1093" t="s">
        <v>27</v>
      </c>
      <c r="G1093">
        <v>14</v>
      </c>
      <c r="H1093">
        <v>532361.5</v>
      </c>
      <c r="I1093">
        <v>6192828.7000000002</v>
      </c>
      <c r="J1093">
        <v>124.03</v>
      </c>
      <c r="K1093">
        <v>-13</v>
      </c>
      <c r="L1093">
        <v>6.4000000000000001E-2</v>
      </c>
      <c r="M1093" t="s">
        <v>265</v>
      </c>
      <c r="N1093">
        <v>-999</v>
      </c>
      <c r="O1093">
        <v>7.39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 t="s">
        <v>29</v>
      </c>
      <c r="W1093" s="1">
        <v>36138</v>
      </c>
      <c r="AH1093">
        <v>1092</v>
      </c>
      <c r="AI1093">
        <f t="shared" si="136"/>
        <v>49.03</v>
      </c>
      <c r="AJ1093">
        <f t="shared" si="137"/>
        <v>22</v>
      </c>
      <c r="AK1093" s="5">
        <f t="shared" si="138"/>
        <v>7.39</v>
      </c>
      <c r="AL1093" s="3">
        <f t="shared" si="139"/>
        <v>5.6640288924558542</v>
      </c>
      <c r="AM1093" s="3">
        <f t="shared" si="140"/>
        <v>1.7259711075441455</v>
      </c>
      <c r="AN1093" s="3">
        <f t="shared" si="141"/>
        <v>6.4000000000000001E-2</v>
      </c>
      <c r="AO1093" s="3">
        <f t="shared" si="142"/>
        <v>0.78849999999999987</v>
      </c>
      <c r="AP1093" s="3">
        <f t="shared" si="143"/>
        <v>0.78849999999999987</v>
      </c>
    </row>
    <row r="1094" spans="1:42" x14ac:dyDescent="0.25">
      <c r="A1094" t="s">
        <v>23</v>
      </c>
      <c r="B1094" t="s">
        <v>24</v>
      </c>
      <c r="C1094">
        <v>1994</v>
      </c>
      <c r="D1094" t="s">
        <v>1121</v>
      </c>
      <c r="E1094" t="s">
        <v>1141</v>
      </c>
      <c r="F1094" t="s">
        <v>27</v>
      </c>
      <c r="G1094">
        <v>14</v>
      </c>
      <c r="H1094">
        <v>532361.5</v>
      </c>
      <c r="I1094">
        <v>6192829.7000000002</v>
      </c>
      <c r="J1094">
        <v>123.71</v>
      </c>
      <c r="K1094">
        <v>-12.31</v>
      </c>
      <c r="L1094">
        <v>9.2999999999999999E-2</v>
      </c>
      <c r="M1094" t="s">
        <v>33</v>
      </c>
      <c r="N1094">
        <v>-999</v>
      </c>
      <c r="O1094">
        <v>10.11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 t="s">
        <v>29</v>
      </c>
      <c r="W1094" s="1">
        <v>36138</v>
      </c>
      <c r="AH1094">
        <v>1093</v>
      </c>
      <c r="AI1094">
        <f t="shared" si="136"/>
        <v>48.709999999999994</v>
      </c>
      <c r="AJ1094">
        <f t="shared" si="137"/>
        <v>22.689999999999998</v>
      </c>
      <c r="AK1094" s="5">
        <f t="shared" si="138"/>
        <v>10.11</v>
      </c>
      <c r="AL1094" s="3">
        <f t="shared" si="139"/>
        <v>5.6640288924558542</v>
      </c>
      <c r="AM1094" s="3">
        <f t="shared" si="140"/>
        <v>4.4459711075441453</v>
      </c>
      <c r="AN1094" s="3">
        <f t="shared" si="141"/>
        <v>9.2999999999999999E-2</v>
      </c>
      <c r="AO1094" s="3">
        <f t="shared" si="142"/>
        <v>0.78849999999999987</v>
      </c>
      <c r="AP1094" s="3">
        <f t="shared" si="143"/>
        <v>0.78849999999999987</v>
      </c>
    </row>
    <row r="1095" spans="1:42" x14ac:dyDescent="0.25">
      <c r="A1095" t="s">
        <v>23</v>
      </c>
      <c r="B1095" t="s">
        <v>24</v>
      </c>
      <c r="C1095">
        <v>1994</v>
      </c>
      <c r="D1095" t="s">
        <v>1121</v>
      </c>
      <c r="E1095" t="s">
        <v>1142</v>
      </c>
      <c r="F1095" t="s">
        <v>27</v>
      </c>
      <c r="G1095">
        <v>14</v>
      </c>
      <c r="H1095">
        <v>532357.5</v>
      </c>
      <c r="I1095">
        <v>6192828.7000000002</v>
      </c>
      <c r="J1095">
        <v>121.67</v>
      </c>
      <c r="K1095">
        <v>-14.93</v>
      </c>
      <c r="L1095">
        <v>7.6999999999999999E-2</v>
      </c>
      <c r="M1095" t="s">
        <v>33</v>
      </c>
      <c r="N1095">
        <v>-999</v>
      </c>
      <c r="O1095">
        <v>8.6999999999999993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 t="s">
        <v>29</v>
      </c>
      <c r="W1095" s="1">
        <v>36138</v>
      </c>
      <c r="AH1095">
        <v>1094</v>
      </c>
      <c r="AI1095">
        <f t="shared" si="136"/>
        <v>46.67</v>
      </c>
      <c r="AJ1095">
        <f t="shared" si="137"/>
        <v>20.07</v>
      </c>
      <c r="AK1095" s="5">
        <f t="shared" si="138"/>
        <v>8.6999999999999993</v>
      </c>
      <c r="AL1095" s="3">
        <f t="shared" si="139"/>
        <v>5.6640288924558542</v>
      </c>
      <c r="AM1095" s="3">
        <f t="shared" si="140"/>
        <v>3.0359711075441451</v>
      </c>
      <c r="AN1095" s="3">
        <f t="shared" si="141"/>
        <v>7.6999999999999999E-2</v>
      </c>
      <c r="AO1095" s="3">
        <f t="shared" si="142"/>
        <v>0.78849999999999987</v>
      </c>
      <c r="AP1095" s="3">
        <f t="shared" si="143"/>
        <v>0.78849999999999987</v>
      </c>
    </row>
    <row r="1096" spans="1:42" x14ac:dyDescent="0.25">
      <c r="A1096" t="s">
        <v>23</v>
      </c>
      <c r="B1096" t="s">
        <v>24</v>
      </c>
      <c r="C1096">
        <v>1994</v>
      </c>
      <c r="D1096" t="s">
        <v>1121</v>
      </c>
      <c r="E1096" t="s">
        <v>1143</v>
      </c>
      <c r="F1096" t="s">
        <v>27</v>
      </c>
      <c r="G1096">
        <v>14</v>
      </c>
      <c r="H1096">
        <v>532357.5</v>
      </c>
      <c r="I1096">
        <v>6192827.7000000002</v>
      </c>
      <c r="J1096">
        <v>122.24</v>
      </c>
      <c r="K1096">
        <v>-15.83</v>
      </c>
      <c r="L1096">
        <v>0.14299999999999999</v>
      </c>
      <c r="M1096" t="s">
        <v>265</v>
      </c>
      <c r="N1096">
        <v>-999</v>
      </c>
      <c r="O1096">
        <v>13.16</v>
      </c>
      <c r="P1096">
        <v>-999</v>
      </c>
      <c r="Q1096">
        <v>-999</v>
      </c>
      <c r="R1096">
        <v>-999</v>
      </c>
      <c r="S1096">
        <v>-999</v>
      </c>
      <c r="T1096">
        <v>-999</v>
      </c>
      <c r="U1096">
        <v>-999</v>
      </c>
      <c r="V1096" t="s">
        <v>29</v>
      </c>
      <c r="W1096" s="1">
        <v>36138</v>
      </c>
      <c r="AH1096">
        <v>1095</v>
      </c>
      <c r="AI1096">
        <f t="shared" si="136"/>
        <v>47.239999999999995</v>
      </c>
      <c r="AJ1096">
        <f t="shared" si="137"/>
        <v>19.170000000000002</v>
      </c>
      <c r="AK1096" s="5">
        <f t="shared" si="138"/>
        <v>13.16</v>
      </c>
      <c r="AL1096" s="3">
        <f t="shared" si="139"/>
        <v>5.6640288924558542</v>
      </c>
      <c r="AM1096" s="3">
        <f t="shared" si="140"/>
        <v>7.495971107544146</v>
      </c>
      <c r="AN1096" s="3">
        <f t="shared" si="141"/>
        <v>0.14299999999999999</v>
      </c>
      <c r="AO1096" s="3">
        <f t="shared" si="142"/>
        <v>0.78849999999999987</v>
      </c>
      <c r="AP1096" s="3">
        <f t="shared" si="143"/>
        <v>0.78849999999999987</v>
      </c>
    </row>
    <row r="1097" spans="1:42" x14ac:dyDescent="0.25">
      <c r="A1097" t="s">
        <v>23</v>
      </c>
      <c r="B1097" t="s">
        <v>24</v>
      </c>
      <c r="C1097">
        <v>1994</v>
      </c>
      <c r="D1097" t="s">
        <v>1121</v>
      </c>
      <c r="E1097" t="s">
        <v>1144</v>
      </c>
      <c r="F1097" t="s">
        <v>27</v>
      </c>
      <c r="G1097">
        <v>14</v>
      </c>
      <c r="H1097">
        <v>532358.5</v>
      </c>
      <c r="I1097">
        <v>6192828.7000000002</v>
      </c>
      <c r="J1097">
        <v>122.85</v>
      </c>
      <c r="K1097">
        <v>-14.93</v>
      </c>
      <c r="L1097">
        <v>0.122</v>
      </c>
      <c r="M1097" t="s">
        <v>33</v>
      </c>
      <c r="N1097">
        <v>-999</v>
      </c>
      <c r="O1097">
        <v>12.13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 t="s">
        <v>29</v>
      </c>
      <c r="W1097" s="1">
        <v>36138</v>
      </c>
      <c r="AH1097">
        <v>1096</v>
      </c>
      <c r="AI1097">
        <f t="shared" si="136"/>
        <v>47.849999999999994</v>
      </c>
      <c r="AJ1097">
        <f t="shared" si="137"/>
        <v>20.07</v>
      </c>
      <c r="AK1097" s="5">
        <f t="shared" si="138"/>
        <v>12.13</v>
      </c>
      <c r="AL1097" s="3">
        <f t="shared" si="139"/>
        <v>5.6640288924558542</v>
      </c>
      <c r="AM1097" s="3">
        <f t="shared" si="140"/>
        <v>6.4659711075441466</v>
      </c>
      <c r="AN1097" s="3">
        <f t="shared" si="141"/>
        <v>0.122</v>
      </c>
      <c r="AO1097" s="3">
        <f t="shared" si="142"/>
        <v>0.78849999999999987</v>
      </c>
      <c r="AP1097" s="3">
        <f t="shared" si="143"/>
        <v>0.78849999999999987</v>
      </c>
    </row>
    <row r="1098" spans="1:42" x14ac:dyDescent="0.25">
      <c r="A1098" t="s">
        <v>23</v>
      </c>
      <c r="B1098" t="s">
        <v>24</v>
      </c>
      <c r="C1098">
        <v>1994</v>
      </c>
      <c r="D1098" t="s">
        <v>1121</v>
      </c>
      <c r="E1098" t="s">
        <v>1145</v>
      </c>
      <c r="F1098" t="s">
        <v>27</v>
      </c>
      <c r="G1098">
        <v>14</v>
      </c>
      <c r="H1098">
        <v>532358.5</v>
      </c>
      <c r="I1098">
        <v>6192827.7000000002</v>
      </c>
      <c r="J1098">
        <v>123.1</v>
      </c>
      <c r="K1098">
        <v>-15.14</v>
      </c>
      <c r="L1098">
        <v>0.05</v>
      </c>
      <c r="M1098" t="s">
        <v>28</v>
      </c>
      <c r="N1098">
        <v>-999</v>
      </c>
      <c r="O1098">
        <v>5.83</v>
      </c>
      <c r="P1098">
        <v>-999</v>
      </c>
      <c r="Q1098">
        <v>-999</v>
      </c>
      <c r="R1098">
        <v>-999</v>
      </c>
      <c r="S1098">
        <v>-999</v>
      </c>
      <c r="T1098">
        <v>-999</v>
      </c>
      <c r="U1098">
        <v>-999</v>
      </c>
      <c r="V1098" t="s">
        <v>29</v>
      </c>
      <c r="W1098" s="1">
        <v>36138</v>
      </c>
      <c r="AH1098">
        <v>1097</v>
      </c>
      <c r="AI1098">
        <f t="shared" si="136"/>
        <v>48.099999999999994</v>
      </c>
      <c r="AJ1098">
        <f t="shared" si="137"/>
        <v>19.86</v>
      </c>
      <c r="AK1098" s="5">
        <f t="shared" si="138"/>
        <v>5.83</v>
      </c>
      <c r="AL1098" s="3">
        <f t="shared" si="139"/>
        <v>5.6640288924558542</v>
      </c>
      <c r="AM1098" s="3">
        <f t="shared" si="140"/>
        <v>0.1659711075441459</v>
      </c>
      <c r="AN1098" s="3">
        <f t="shared" si="141"/>
        <v>0.05</v>
      </c>
      <c r="AO1098" s="3">
        <f t="shared" si="142"/>
        <v>0.78849999999999987</v>
      </c>
      <c r="AP1098" s="3">
        <f t="shared" si="143"/>
        <v>0.78849999999999987</v>
      </c>
    </row>
    <row r="1099" spans="1:42" x14ac:dyDescent="0.25">
      <c r="A1099" t="s">
        <v>23</v>
      </c>
      <c r="B1099" t="s">
        <v>24</v>
      </c>
      <c r="C1099">
        <v>1994</v>
      </c>
      <c r="D1099" t="s">
        <v>1121</v>
      </c>
      <c r="E1099" t="s">
        <v>1146</v>
      </c>
      <c r="F1099" t="s">
        <v>27</v>
      </c>
      <c r="G1099">
        <v>14</v>
      </c>
      <c r="H1099">
        <v>532361.5</v>
      </c>
      <c r="I1099">
        <v>6192826.7000000002</v>
      </c>
      <c r="J1099">
        <v>125.72</v>
      </c>
      <c r="K1099">
        <v>-13.95</v>
      </c>
      <c r="L1099">
        <v>6.2E-2</v>
      </c>
      <c r="M1099" t="s">
        <v>265</v>
      </c>
      <c r="N1099">
        <v>-999</v>
      </c>
      <c r="O1099">
        <v>7.18</v>
      </c>
      <c r="P1099">
        <v>-999</v>
      </c>
      <c r="Q1099">
        <v>-999</v>
      </c>
      <c r="R1099">
        <v>-999</v>
      </c>
      <c r="S1099">
        <v>-999</v>
      </c>
      <c r="T1099">
        <v>-999</v>
      </c>
      <c r="U1099">
        <v>-999</v>
      </c>
      <c r="V1099" t="s">
        <v>29</v>
      </c>
      <c r="W1099" s="1">
        <v>36138</v>
      </c>
      <c r="AH1099">
        <v>1098</v>
      </c>
      <c r="AI1099">
        <f t="shared" si="136"/>
        <v>50.72</v>
      </c>
      <c r="AJ1099">
        <f t="shared" si="137"/>
        <v>21.05</v>
      </c>
      <c r="AK1099" s="5">
        <f t="shared" si="138"/>
        <v>7.18</v>
      </c>
      <c r="AL1099" s="3">
        <f t="shared" si="139"/>
        <v>5.6640288924558542</v>
      </c>
      <c r="AM1099" s="3">
        <f t="shared" si="140"/>
        <v>1.5159711075441455</v>
      </c>
      <c r="AN1099" s="3">
        <f t="shared" si="141"/>
        <v>6.2E-2</v>
      </c>
      <c r="AO1099" s="3">
        <f t="shared" si="142"/>
        <v>0.78849999999999987</v>
      </c>
      <c r="AP1099" s="3">
        <f t="shared" si="143"/>
        <v>0.78849999999999987</v>
      </c>
    </row>
    <row r="1100" spans="1:42" x14ac:dyDescent="0.25">
      <c r="A1100" t="s">
        <v>23</v>
      </c>
      <c r="B1100" t="s">
        <v>24</v>
      </c>
      <c r="C1100">
        <v>1994</v>
      </c>
      <c r="D1100" t="s">
        <v>1121</v>
      </c>
      <c r="E1100" t="s">
        <v>1147</v>
      </c>
      <c r="F1100" t="s">
        <v>27</v>
      </c>
      <c r="G1100">
        <v>14</v>
      </c>
      <c r="H1100">
        <v>532361.5</v>
      </c>
      <c r="I1100">
        <v>6192826.7000000002</v>
      </c>
      <c r="J1100">
        <v>125.68</v>
      </c>
      <c r="K1100">
        <v>-14.34</v>
      </c>
      <c r="L1100">
        <v>0.04</v>
      </c>
      <c r="M1100" t="s">
        <v>28</v>
      </c>
      <c r="N1100">
        <v>-999</v>
      </c>
      <c r="O1100">
        <v>4.62</v>
      </c>
      <c r="P1100">
        <v>-999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 t="s">
        <v>29</v>
      </c>
      <c r="W1100" s="1">
        <v>36138</v>
      </c>
      <c r="AH1100">
        <v>1099</v>
      </c>
      <c r="AI1100">
        <f t="shared" si="136"/>
        <v>50.680000000000007</v>
      </c>
      <c r="AJ1100">
        <f t="shared" si="137"/>
        <v>20.66</v>
      </c>
      <c r="AK1100" s="5">
        <f t="shared" si="138"/>
        <v>4.62</v>
      </c>
      <c r="AL1100" s="3">
        <f t="shared" si="139"/>
        <v>5.6640288924558542</v>
      </c>
      <c r="AM1100" s="3">
        <f t="shared" si="140"/>
        <v>4.62</v>
      </c>
      <c r="AN1100" s="3">
        <f t="shared" si="141"/>
        <v>0.04</v>
      </c>
      <c r="AO1100" s="3">
        <f t="shared" si="142"/>
        <v>0.78849999999999987</v>
      </c>
      <c r="AP1100" s="3">
        <f t="shared" si="143"/>
        <v>0.78849999999999987</v>
      </c>
    </row>
    <row r="1101" spans="1:42" x14ac:dyDescent="0.25">
      <c r="A1101" t="s">
        <v>23</v>
      </c>
      <c r="B1101" t="s">
        <v>24</v>
      </c>
      <c r="C1101">
        <v>1994</v>
      </c>
      <c r="D1101" t="s">
        <v>1121</v>
      </c>
      <c r="E1101" t="s">
        <v>1148</v>
      </c>
      <c r="F1101" t="s">
        <v>27</v>
      </c>
      <c r="G1101">
        <v>14</v>
      </c>
      <c r="H1101">
        <v>532361.5</v>
      </c>
      <c r="I1101">
        <v>6192826.7000000002</v>
      </c>
      <c r="J1101">
        <v>126.04</v>
      </c>
      <c r="K1101">
        <v>-14.61</v>
      </c>
      <c r="L1101">
        <v>6.8000000000000005E-2</v>
      </c>
      <c r="M1101" t="s">
        <v>265</v>
      </c>
      <c r="N1101">
        <v>-999</v>
      </c>
      <c r="O1101">
        <v>7.81</v>
      </c>
      <c r="P1101">
        <v>-999</v>
      </c>
      <c r="Q1101">
        <v>-999</v>
      </c>
      <c r="R1101">
        <v>-999</v>
      </c>
      <c r="S1101">
        <v>-999</v>
      </c>
      <c r="T1101">
        <v>-999</v>
      </c>
      <c r="U1101">
        <v>-999</v>
      </c>
      <c r="V1101" t="s">
        <v>29</v>
      </c>
      <c r="W1101" s="1">
        <v>36138</v>
      </c>
      <c r="AH1101">
        <v>1100</v>
      </c>
      <c r="AI1101">
        <f t="shared" si="136"/>
        <v>51.040000000000006</v>
      </c>
      <c r="AJ1101">
        <f t="shared" si="137"/>
        <v>20.39</v>
      </c>
      <c r="AK1101" s="5">
        <f t="shared" si="138"/>
        <v>7.81</v>
      </c>
      <c r="AL1101" s="3">
        <f t="shared" si="139"/>
        <v>5.6640288924558542</v>
      </c>
      <c r="AM1101" s="3">
        <f t="shared" si="140"/>
        <v>2.1459711075441454</v>
      </c>
      <c r="AN1101" s="3">
        <f t="shared" si="141"/>
        <v>6.8000000000000005E-2</v>
      </c>
      <c r="AO1101" s="3">
        <f t="shared" si="142"/>
        <v>0.78849999999999987</v>
      </c>
      <c r="AP1101" s="3">
        <f t="shared" si="143"/>
        <v>0.78849999999999987</v>
      </c>
    </row>
    <row r="1102" spans="1:42" x14ac:dyDescent="0.25">
      <c r="A1102" t="s">
        <v>23</v>
      </c>
      <c r="B1102" t="s">
        <v>24</v>
      </c>
      <c r="C1102">
        <v>1994</v>
      </c>
      <c r="D1102" t="s">
        <v>1121</v>
      </c>
      <c r="E1102" t="s">
        <v>1149</v>
      </c>
      <c r="F1102" t="s">
        <v>27</v>
      </c>
      <c r="G1102">
        <v>14</v>
      </c>
      <c r="H1102">
        <v>532361.5</v>
      </c>
      <c r="I1102">
        <v>6192826.7000000002</v>
      </c>
      <c r="J1102">
        <v>125.88</v>
      </c>
      <c r="K1102">
        <v>-14.05</v>
      </c>
      <c r="L1102">
        <v>0.09</v>
      </c>
      <c r="M1102" t="s">
        <v>33</v>
      </c>
      <c r="N1102">
        <v>-999</v>
      </c>
      <c r="O1102">
        <v>9.86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 t="s">
        <v>29</v>
      </c>
      <c r="W1102" s="1">
        <v>36138</v>
      </c>
      <c r="AH1102">
        <v>1101</v>
      </c>
      <c r="AI1102">
        <f t="shared" si="136"/>
        <v>50.879999999999995</v>
      </c>
      <c r="AJ1102">
        <f t="shared" si="137"/>
        <v>20.95</v>
      </c>
      <c r="AK1102" s="5">
        <f t="shared" si="138"/>
        <v>9.86</v>
      </c>
      <c r="AL1102" s="3">
        <f t="shared" si="139"/>
        <v>5.6640288924558542</v>
      </c>
      <c r="AM1102" s="3">
        <f t="shared" si="140"/>
        <v>4.1959711075441453</v>
      </c>
      <c r="AN1102" s="3">
        <f t="shared" si="141"/>
        <v>0.09</v>
      </c>
      <c r="AO1102" s="3">
        <f t="shared" si="142"/>
        <v>0.78849999999999987</v>
      </c>
      <c r="AP1102" s="3">
        <f t="shared" si="143"/>
        <v>0.78849999999999987</v>
      </c>
    </row>
    <row r="1103" spans="1:42" x14ac:dyDescent="0.25">
      <c r="A1103" t="s">
        <v>23</v>
      </c>
      <c r="B1103" t="s">
        <v>24</v>
      </c>
      <c r="C1103">
        <v>1994</v>
      </c>
      <c r="D1103" t="s">
        <v>1121</v>
      </c>
      <c r="E1103" t="s">
        <v>1150</v>
      </c>
      <c r="F1103" t="s">
        <v>27</v>
      </c>
      <c r="G1103">
        <v>14</v>
      </c>
      <c r="H1103">
        <v>532361.5</v>
      </c>
      <c r="I1103">
        <v>6192825.7000000002</v>
      </c>
      <c r="J1103">
        <v>126.45</v>
      </c>
      <c r="K1103">
        <v>-14.97</v>
      </c>
      <c r="L1103">
        <v>0.16200000000000001</v>
      </c>
      <c r="M1103" t="s">
        <v>31</v>
      </c>
      <c r="N1103">
        <v>-999</v>
      </c>
      <c r="O1103">
        <v>13.77</v>
      </c>
      <c r="P1103">
        <v>-999</v>
      </c>
      <c r="Q1103">
        <v>-999</v>
      </c>
      <c r="R1103">
        <v>-999</v>
      </c>
      <c r="S1103">
        <v>-999</v>
      </c>
      <c r="T1103">
        <v>-999</v>
      </c>
      <c r="U1103">
        <v>-999</v>
      </c>
      <c r="V1103" t="s">
        <v>29</v>
      </c>
      <c r="W1103" s="1">
        <v>36138</v>
      </c>
      <c r="AH1103">
        <v>1102</v>
      </c>
      <c r="AI1103">
        <f t="shared" si="136"/>
        <v>51.45</v>
      </c>
      <c r="AJ1103">
        <f t="shared" si="137"/>
        <v>20.03</v>
      </c>
      <c r="AK1103" s="5">
        <f t="shared" si="138"/>
        <v>13.77</v>
      </c>
      <c r="AL1103" s="3">
        <f t="shared" si="139"/>
        <v>5.6640288924558542</v>
      </c>
      <c r="AM1103" s="3">
        <f t="shared" si="140"/>
        <v>8.1059711075441463</v>
      </c>
      <c r="AN1103" s="3">
        <f t="shared" si="141"/>
        <v>0.16200000000000001</v>
      </c>
      <c r="AO1103" s="3">
        <f t="shared" si="142"/>
        <v>0.78849999999999987</v>
      </c>
      <c r="AP1103" s="3">
        <f t="shared" si="143"/>
        <v>0.78849999999999987</v>
      </c>
    </row>
    <row r="1104" spans="1:42" x14ac:dyDescent="0.25">
      <c r="A1104" t="s">
        <v>23</v>
      </c>
      <c r="B1104" t="s">
        <v>24</v>
      </c>
      <c r="C1104">
        <v>1994</v>
      </c>
      <c r="D1104" t="s">
        <v>1121</v>
      </c>
      <c r="E1104" t="s">
        <v>1151</v>
      </c>
      <c r="F1104" t="s">
        <v>27</v>
      </c>
      <c r="G1104">
        <v>14</v>
      </c>
      <c r="H1104">
        <v>532360.5</v>
      </c>
      <c r="I1104">
        <v>6192825.7000000002</v>
      </c>
      <c r="J1104">
        <v>125.93</v>
      </c>
      <c r="K1104">
        <v>-15.65</v>
      </c>
      <c r="L1104">
        <v>9.7000000000000003E-2</v>
      </c>
      <c r="M1104" t="s">
        <v>265</v>
      </c>
      <c r="N1104">
        <v>-999</v>
      </c>
      <c r="O1104">
        <v>10.43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 t="s">
        <v>29</v>
      </c>
      <c r="W1104" s="1">
        <v>36138</v>
      </c>
      <c r="AH1104">
        <v>1103</v>
      </c>
      <c r="AI1104">
        <f t="shared" si="136"/>
        <v>50.930000000000007</v>
      </c>
      <c r="AJ1104">
        <f t="shared" si="137"/>
        <v>19.350000000000001</v>
      </c>
      <c r="AK1104" s="5">
        <f t="shared" si="138"/>
        <v>10.43</v>
      </c>
      <c r="AL1104" s="3">
        <f t="shared" si="139"/>
        <v>5.6640288924558542</v>
      </c>
      <c r="AM1104" s="3">
        <f t="shared" si="140"/>
        <v>4.7659711075441455</v>
      </c>
      <c r="AN1104" s="3">
        <f t="shared" si="141"/>
        <v>9.7000000000000003E-2</v>
      </c>
      <c r="AO1104" s="3">
        <f t="shared" si="142"/>
        <v>0.78849999999999987</v>
      </c>
      <c r="AP1104" s="3">
        <f t="shared" si="143"/>
        <v>0.78849999999999987</v>
      </c>
    </row>
    <row r="1105" spans="1:42" x14ac:dyDescent="0.25">
      <c r="A1105" t="s">
        <v>23</v>
      </c>
      <c r="B1105" t="s">
        <v>24</v>
      </c>
      <c r="C1105">
        <v>1994</v>
      </c>
      <c r="D1105" t="s">
        <v>1121</v>
      </c>
      <c r="E1105" t="s">
        <v>1152</v>
      </c>
      <c r="F1105" t="s">
        <v>27</v>
      </c>
      <c r="G1105">
        <v>14</v>
      </c>
      <c r="H1105">
        <v>532361.5</v>
      </c>
      <c r="I1105">
        <v>6192824.7000000002</v>
      </c>
      <c r="J1105">
        <v>126.7</v>
      </c>
      <c r="K1105">
        <v>-15.61</v>
      </c>
      <c r="L1105">
        <v>0.04</v>
      </c>
      <c r="M1105" t="s">
        <v>28</v>
      </c>
      <c r="N1105">
        <v>-999</v>
      </c>
      <c r="O1105">
        <v>4.62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 t="s">
        <v>29</v>
      </c>
      <c r="W1105" s="1">
        <v>36138</v>
      </c>
      <c r="AH1105">
        <v>1104</v>
      </c>
      <c r="AI1105">
        <f t="shared" si="136"/>
        <v>51.7</v>
      </c>
      <c r="AJ1105">
        <f t="shared" si="137"/>
        <v>19.39</v>
      </c>
      <c r="AK1105" s="5">
        <f t="shared" si="138"/>
        <v>4.62</v>
      </c>
      <c r="AL1105" s="3">
        <f t="shared" si="139"/>
        <v>5.6640288924558542</v>
      </c>
      <c r="AM1105" s="3">
        <f t="shared" si="140"/>
        <v>4.62</v>
      </c>
      <c r="AN1105" s="3">
        <f t="shared" si="141"/>
        <v>0.04</v>
      </c>
      <c r="AO1105" s="3">
        <f t="shared" si="142"/>
        <v>0.78849999999999987</v>
      </c>
      <c r="AP1105" s="3">
        <f t="shared" si="143"/>
        <v>0.78849999999999987</v>
      </c>
    </row>
    <row r="1106" spans="1:42" x14ac:dyDescent="0.25">
      <c r="A1106" t="s">
        <v>23</v>
      </c>
      <c r="B1106" t="s">
        <v>24</v>
      </c>
      <c r="C1106">
        <v>1994</v>
      </c>
      <c r="D1106" t="s">
        <v>1121</v>
      </c>
      <c r="E1106" t="s">
        <v>1153</v>
      </c>
      <c r="F1106" t="s">
        <v>27</v>
      </c>
      <c r="G1106">
        <v>14</v>
      </c>
      <c r="H1106">
        <v>532356.5</v>
      </c>
      <c r="I1106">
        <v>6192826.7000000002</v>
      </c>
      <c r="J1106">
        <v>122.62</v>
      </c>
      <c r="K1106">
        <v>-17.420000000000002</v>
      </c>
      <c r="L1106">
        <v>8.6999999999999994E-2</v>
      </c>
      <c r="M1106" t="s">
        <v>265</v>
      </c>
      <c r="N1106">
        <v>-999</v>
      </c>
      <c r="O1106">
        <v>9.61</v>
      </c>
      <c r="P1106">
        <v>-999</v>
      </c>
      <c r="Q1106">
        <v>-999</v>
      </c>
      <c r="R1106">
        <v>-999</v>
      </c>
      <c r="S1106">
        <v>-999</v>
      </c>
      <c r="T1106">
        <v>-999</v>
      </c>
      <c r="U1106">
        <v>-999</v>
      </c>
      <c r="V1106" t="s">
        <v>29</v>
      </c>
      <c r="W1106" s="1">
        <v>36138</v>
      </c>
      <c r="AH1106">
        <v>1105</v>
      </c>
      <c r="AI1106">
        <f t="shared" si="136"/>
        <v>47.620000000000005</v>
      </c>
      <c r="AJ1106">
        <f t="shared" si="137"/>
        <v>17.579999999999998</v>
      </c>
      <c r="AK1106" s="5">
        <f t="shared" si="138"/>
        <v>9.61</v>
      </c>
      <c r="AL1106" s="3">
        <f t="shared" si="139"/>
        <v>5.6640288924558542</v>
      </c>
      <c r="AM1106" s="3">
        <f t="shared" si="140"/>
        <v>3.9459711075441453</v>
      </c>
      <c r="AN1106" s="3">
        <f t="shared" si="141"/>
        <v>8.6999999999999994E-2</v>
      </c>
      <c r="AO1106" s="3">
        <f t="shared" si="142"/>
        <v>0.78849999999999987</v>
      </c>
      <c r="AP1106" s="3">
        <f t="shared" si="143"/>
        <v>0.78849999999999987</v>
      </c>
    </row>
    <row r="1107" spans="1:42" x14ac:dyDescent="0.25">
      <c r="A1107" t="s">
        <v>23</v>
      </c>
      <c r="B1107" t="s">
        <v>24</v>
      </c>
      <c r="C1107">
        <v>1994</v>
      </c>
      <c r="D1107" t="s">
        <v>1121</v>
      </c>
      <c r="E1107" t="s">
        <v>1154</v>
      </c>
      <c r="F1107" t="s">
        <v>27</v>
      </c>
      <c r="G1107">
        <v>14</v>
      </c>
      <c r="H1107">
        <v>532356.5</v>
      </c>
      <c r="I1107">
        <v>6192826.7000000002</v>
      </c>
      <c r="J1107">
        <v>122.01</v>
      </c>
      <c r="K1107">
        <v>-17.64</v>
      </c>
      <c r="L1107">
        <v>0.11</v>
      </c>
      <c r="M1107" t="s">
        <v>265</v>
      </c>
      <c r="N1107">
        <v>-999</v>
      </c>
      <c r="O1107">
        <v>11.38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 t="s">
        <v>29</v>
      </c>
      <c r="W1107" s="1">
        <v>36138</v>
      </c>
      <c r="AH1107">
        <v>1106</v>
      </c>
      <c r="AI1107">
        <f t="shared" si="136"/>
        <v>47.010000000000005</v>
      </c>
      <c r="AJ1107">
        <f t="shared" si="137"/>
        <v>17.36</v>
      </c>
      <c r="AK1107" s="5">
        <f t="shared" si="138"/>
        <v>11.38</v>
      </c>
      <c r="AL1107" s="3">
        <f t="shared" si="139"/>
        <v>5.6640288924558542</v>
      </c>
      <c r="AM1107" s="3">
        <f t="shared" si="140"/>
        <v>5.7159711075441466</v>
      </c>
      <c r="AN1107" s="3">
        <f t="shared" si="141"/>
        <v>0.11</v>
      </c>
      <c r="AO1107" s="3">
        <f t="shared" si="142"/>
        <v>0.78849999999999987</v>
      </c>
      <c r="AP1107" s="3">
        <f t="shared" si="143"/>
        <v>0.78849999999999987</v>
      </c>
    </row>
    <row r="1108" spans="1:42" x14ac:dyDescent="0.25">
      <c r="A1108" t="s">
        <v>23</v>
      </c>
      <c r="B1108" t="s">
        <v>24</v>
      </c>
      <c r="C1108">
        <v>1994</v>
      </c>
      <c r="D1108" t="s">
        <v>1121</v>
      </c>
      <c r="E1108" t="s">
        <v>1155</v>
      </c>
      <c r="F1108" t="s">
        <v>27</v>
      </c>
      <c r="G1108">
        <v>14</v>
      </c>
      <c r="H1108">
        <v>532356.5</v>
      </c>
      <c r="I1108">
        <v>6192827.7000000002</v>
      </c>
      <c r="J1108">
        <v>121.56</v>
      </c>
      <c r="K1108">
        <v>-16.510000000000002</v>
      </c>
      <c r="L1108">
        <v>7.0000000000000007E-2</v>
      </c>
      <c r="M1108" t="s">
        <v>31</v>
      </c>
      <c r="N1108">
        <v>-999</v>
      </c>
      <c r="O1108">
        <v>8.01</v>
      </c>
      <c r="P1108">
        <v>-999</v>
      </c>
      <c r="Q1108">
        <v>-999</v>
      </c>
      <c r="R1108">
        <v>-999</v>
      </c>
      <c r="S1108">
        <v>-999</v>
      </c>
      <c r="T1108">
        <v>-999</v>
      </c>
      <c r="U1108">
        <v>-999</v>
      </c>
      <c r="V1108" t="s">
        <v>29</v>
      </c>
      <c r="W1108" s="1">
        <v>36138</v>
      </c>
      <c r="AH1108">
        <v>1107</v>
      </c>
      <c r="AI1108">
        <f t="shared" si="136"/>
        <v>46.56</v>
      </c>
      <c r="AJ1108">
        <f t="shared" si="137"/>
        <v>18.489999999999998</v>
      </c>
      <c r="AK1108" s="5">
        <f t="shared" si="138"/>
        <v>8.01</v>
      </c>
      <c r="AL1108" s="3">
        <f t="shared" si="139"/>
        <v>5.6640288924558542</v>
      </c>
      <c r="AM1108" s="3">
        <f t="shared" si="140"/>
        <v>2.3459711075441456</v>
      </c>
      <c r="AN1108" s="3">
        <f t="shared" si="141"/>
        <v>7.0000000000000007E-2</v>
      </c>
      <c r="AO1108" s="3">
        <f t="shared" si="142"/>
        <v>0.78849999999999987</v>
      </c>
      <c r="AP1108" s="3">
        <f t="shared" si="143"/>
        <v>0.78849999999999987</v>
      </c>
    </row>
    <row r="1109" spans="1:42" x14ac:dyDescent="0.25">
      <c r="A1109" t="s">
        <v>23</v>
      </c>
      <c r="B1109" t="s">
        <v>24</v>
      </c>
      <c r="C1109">
        <v>1994</v>
      </c>
      <c r="D1109" t="s">
        <v>1121</v>
      </c>
      <c r="E1109" t="s">
        <v>1156</v>
      </c>
      <c r="F1109" t="s">
        <v>27</v>
      </c>
      <c r="G1109">
        <v>14</v>
      </c>
      <c r="H1109">
        <v>532357.5</v>
      </c>
      <c r="I1109">
        <v>6192827.7000000002</v>
      </c>
      <c r="J1109">
        <v>121.86</v>
      </c>
      <c r="K1109">
        <v>-16.489999999999998</v>
      </c>
      <c r="L1109">
        <v>0.09</v>
      </c>
      <c r="M1109" t="s">
        <v>33</v>
      </c>
      <c r="N1109">
        <v>-999</v>
      </c>
      <c r="O1109">
        <v>9.86</v>
      </c>
      <c r="P1109">
        <v>-999</v>
      </c>
      <c r="Q1109">
        <v>-999</v>
      </c>
      <c r="R1109">
        <v>-999</v>
      </c>
      <c r="S1109">
        <v>-999</v>
      </c>
      <c r="T1109">
        <v>-999</v>
      </c>
      <c r="U1109">
        <v>-999</v>
      </c>
      <c r="V1109" t="s">
        <v>29</v>
      </c>
      <c r="W1109" s="1">
        <v>36138</v>
      </c>
      <c r="AH1109">
        <v>1108</v>
      </c>
      <c r="AI1109">
        <f t="shared" si="136"/>
        <v>46.86</v>
      </c>
      <c r="AJ1109">
        <f t="shared" si="137"/>
        <v>18.510000000000002</v>
      </c>
      <c r="AK1109" s="5">
        <f t="shared" si="138"/>
        <v>9.86</v>
      </c>
      <c r="AL1109" s="3">
        <f t="shared" si="139"/>
        <v>5.6640288924558542</v>
      </c>
      <c r="AM1109" s="3">
        <f t="shared" si="140"/>
        <v>4.1959711075441453</v>
      </c>
      <c r="AN1109" s="3">
        <f t="shared" si="141"/>
        <v>0.09</v>
      </c>
      <c r="AO1109" s="3">
        <f t="shared" si="142"/>
        <v>0.78849999999999987</v>
      </c>
      <c r="AP1109" s="3">
        <f t="shared" si="143"/>
        <v>0.78849999999999987</v>
      </c>
    </row>
    <row r="1110" spans="1:42" x14ac:dyDescent="0.25">
      <c r="A1110" t="s">
        <v>23</v>
      </c>
      <c r="B1110" t="s">
        <v>24</v>
      </c>
      <c r="C1110">
        <v>1994</v>
      </c>
      <c r="D1110" t="s">
        <v>1121</v>
      </c>
      <c r="E1110" t="s">
        <v>1157</v>
      </c>
      <c r="F1110" t="s">
        <v>27</v>
      </c>
      <c r="G1110">
        <v>14</v>
      </c>
      <c r="H1110">
        <v>532354.5</v>
      </c>
      <c r="I1110">
        <v>6192826.7000000002</v>
      </c>
      <c r="J1110">
        <v>121.14</v>
      </c>
      <c r="K1110">
        <v>-18.82</v>
      </c>
      <c r="L1110">
        <v>0.115</v>
      </c>
      <c r="M1110" t="s">
        <v>33</v>
      </c>
      <c r="N1110">
        <v>-999</v>
      </c>
      <c r="O1110">
        <v>11.71</v>
      </c>
      <c r="P1110">
        <v>-999</v>
      </c>
      <c r="Q1110">
        <v>-999</v>
      </c>
      <c r="R1110">
        <v>-999</v>
      </c>
      <c r="S1110">
        <v>-999</v>
      </c>
      <c r="T1110">
        <v>-999</v>
      </c>
      <c r="U1110">
        <v>-999</v>
      </c>
      <c r="V1110" t="s">
        <v>29</v>
      </c>
      <c r="W1110" s="1">
        <v>36138</v>
      </c>
      <c r="AH1110">
        <v>1109</v>
      </c>
      <c r="AI1110">
        <f t="shared" si="136"/>
        <v>46.14</v>
      </c>
      <c r="AJ1110">
        <f t="shared" si="137"/>
        <v>16.18</v>
      </c>
      <c r="AK1110" s="5">
        <f t="shared" si="138"/>
        <v>11.71</v>
      </c>
      <c r="AL1110" s="3">
        <f t="shared" si="139"/>
        <v>5.6640288924558542</v>
      </c>
      <c r="AM1110" s="3">
        <f t="shared" si="140"/>
        <v>6.0459711075441467</v>
      </c>
      <c r="AN1110" s="3">
        <f t="shared" si="141"/>
        <v>0.115</v>
      </c>
      <c r="AO1110" s="3">
        <f t="shared" si="142"/>
        <v>0.78849999999999987</v>
      </c>
      <c r="AP1110" s="3">
        <f t="shared" si="143"/>
        <v>0.78849999999999987</v>
      </c>
    </row>
    <row r="1111" spans="1:42" x14ac:dyDescent="0.25">
      <c r="A1111" t="s">
        <v>23</v>
      </c>
      <c r="B1111" t="s">
        <v>24</v>
      </c>
      <c r="C1111">
        <v>1994</v>
      </c>
      <c r="D1111" t="s">
        <v>1121</v>
      </c>
      <c r="E1111" t="s">
        <v>1158</v>
      </c>
      <c r="F1111" t="s">
        <v>27</v>
      </c>
      <c r="G1111">
        <v>14</v>
      </c>
      <c r="H1111">
        <v>532356.5</v>
      </c>
      <c r="I1111">
        <v>6192825.7000000002</v>
      </c>
      <c r="J1111">
        <v>122.86</v>
      </c>
      <c r="K1111">
        <v>-18.809999999999999</v>
      </c>
      <c r="L1111">
        <v>3.1E-2</v>
      </c>
      <c r="M1111" t="s">
        <v>28</v>
      </c>
      <c r="N1111">
        <v>-999</v>
      </c>
      <c r="O1111">
        <v>3.45</v>
      </c>
      <c r="P1111">
        <v>-999</v>
      </c>
      <c r="Q1111">
        <v>-999</v>
      </c>
      <c r="R1111">
        <v>-999</v>
      </c>
      <c r="S1111">
        <v>-999</v>
      </c>
      <c r="T1111">
        <v>-999</v>
      </c>
      <c r="U1111">
        <v>-999</v>
      </c>
      <c r="V1111" t="s">
        <v>29</v>
      </c>
      <c r="W1111" s="1">
        <v>36138</v>
      </c>
      <c r="AH1111">
        <v>1110</v>
      </c>
      <c r="AI1111">
        <f t="shared" si="136"/>
        <v>47.86</v>
      </c>
      <c r="AJ1111">
        <f t="shared" si="137"/>
        <v>16.190000000000001</v>
      </c>
      <c r="AK1111" s="5">
        <f t="shared" si="138"/>
        <v>3.45</v>
      </c>
      <c r="AL1111" s="3">
        <f t="shared" si="139"/>
        <v>5.6640288924558542</v>
      </c>
      <c r="AM1111" s="3">
        <f t="shared" si="140"/>
        <v>3.45</v>
      </c>
      <c r="AN1111" s="3">
        <f t="shared" si="141"/>
        <v>3.1E-2</v>
      </c>
      <c r="AO1111" s="3">
        <f t="shared" si="142"/>
        <v>0.78849999999999987</v>
      </c>
      <c r="AP1111" s="3">
        <f t="shared" si="143"/>
        <v>0.78849999999999987</v>
      </c>
    </row>
    <row r="1112" spans="1:42" x14ac:dyDescent="0.25">
      <c r="A1112" t="s">
        <v>23</v>
      </c>
      <c r="B1112" t="s">
        <v>24</v>
      </c>
      <c r="C1112">
        <v>1994</v>
      </c>
      <c r="D1112" t="s">
        <v>1121</v>
      </c>
      <c r="E1112" t="s">
        <v>1159</v>
      </c>
      <c r="F1112" t="s">
        <v>27</v>
      </c>
      <c r="G1112">
        <v>14</v>
      </c>
      <c r="H1112">
        <v>532356.5</v>
      </c>
      <c r="I1112">
        <v>6192823.7000000002</v>
      </c>
      <c r="J1112">
        <v>124.36</v>
      </c>
      <c r="K1112">
        <v>-19.36</v>
      </c>
      <c r="L1112">
        <v>0.105</v>
      </c>
      <c r="M1112" t="s">
        <v>33</v>
      </c>
      <c r="N1112">
        <v>-999</v>
      </c>
      <c r="O1112">
        <v>11.03</v>
      </c>
      <c r="P1112">
        <v>-999</v>
      </c>
      <c r="Q1112">
        <v>-999</v>
      </c>
      <c r="R1112">
        <v>-999</v>
      </c>
      <c r="S1112">
        <v>-999</v>
      </c>
      <c r="T1112">
        <v>-999</v>
      </c>
      <c r="U1112">
        <v>-999</v>
      </c>
      <c r="V1112" t="s">
        <v>29</v>
      </c>
      <c r="W1112" s="1">
        <v>36138</v>
      </c>
      <c r="AH1112">
        <v>1111</v>
      </c>
      <c r="AI1112">
        <f t="shared" si="136"/>
        <v>49.36</v>
      </c>
      <c r="AJ1112">
        <f t="shared" si="137"/>
        <v>15.64</v>
      </c>
      <c r="AK1112" s="5">
        <f t="shared" si="138"/>
        <v>11.03</v>
      </c>
      <c r="AL1112" s="3">
        <f t="shared" si="139"/>
        <v>5.6640288924558542</v>
      </c>
      <c r="AM1112" s="3">
        <f t="shared" si="140"/>
        <v>5.3659711075441452</v>
      </c>
      <c r="AN1112" s="3">
        <f t="shared" si="141"/>
        <v>0.105</v>
      </c>
      <c r="AO1112" s="3">
        <f t="shared" si="142"/>
        <v>0.78849999999999987</v>
      </c>
      <c r="AP1112" s="3">
        <f t="shared" si="143"/>
        <v>0.78849999999999987</v>
      </c>
    </row>
    <row r="1113" spans="1:42" x14ac:dyDescent="0.25">
      <c r="A1113" t="s">
        <v>23</v>
      </c>
      <c r="B1113" t="s">
        <v>24</v>
      </c>
      <c r="C1113">
        <v>1994</v>
      </c>
      <c r="D1113" t="s">
        <v>1121</v>
      </c>
      <c r="E1113" t="s">
        <v>1160</v>
      </c>
      <c r="F1113" t="s">
        <v>27</v>
      </c>
      <c r="G1113">
        <v>14</v>
      </c>
      <c r="H1113">
        <v>532359.5</v>
      </c>
      <c r="I1113">
        <v>6192824.7000000002</v>
      </c>
      <c r="J1113">
        <v>125.82</v>
      </c>
      <c r="K1113">
        <v>-16.91</v>
      </c>
      <c r="L1113">
        <v>7.3999999999999996E-2</v>
      </c>
      <c r="M1113" t="s">
        <v>28</v>
      </c>
      <c r="N1113">
        <v>-999</v>
      </c>
      <c r="O1113">
        <v>8.41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 t="s">
        <v>29</v>
      </c>
      <c r="W1113" s="1">
        <v>36138</v>
      </c>
      <c r="AH1113">
        <v>1112</v>
      </c>
      <c r="AI1113">
        <f t="shared" si="136"/>
        <v>50.819999999999993</v>
      </c>
      <c r="AJ1113">
        <f t="shared" si="137"/>
        <v>18.09</v>
      </c>
      <c r="AK1113" s="5">
        <f t="shared" si="138"/>
        <v>8.41</v>
      </c>
      <c r="AL1113" s="3">
        <f t="shared" si="139"/>
        <v>5.6640288924558542</v>
      </c>
      <c r="AM1113" s="3">
        <f t="shared" si="140"/>
        <v>2.745971107544146</v>
      </c>
      <c r="AN1113" s="3">
        <f t="shared" si="141"/>
        <v>7.3999999999999996E-2</v>
      </c>
      <c r="AO1113" s="3">
        <f t="shared" si="142"/>
        <v>0.78849999999999987</v>
      </c>
      <c r="AP1113" s="3">
        <f t="shared" si="143"/>
        <v>0.78849999999999987</v>
      </c>
    </row>
    <row r="1114" spans="1:42" x14ac:dyDescent="0.25">
      <c r="A1114" t="s">
        <v>23</v>
      </c>
      <c r="B1114" t="s">
        <v>24</v>
      </c>
      <c r="C1114">
        <v>1994</v>
      </c>
      <c r="D1114" t="s">
        <v>1121</v>
      </c>
      <c r="E1114" t="s">
        <v>1161</v>
      </c>
      <c r="F1114" t="s">
        <v>27</v>
      </c>
      <c r="G1114">
        <v>14</v>
      </c>
      <c r="H1114">
        <v>532359.5</v>
      </c>
      <c r="I1114">
        <v>6192822.7000000002</v>
      </c>
      <c r="J1114">
        <v>127.56</v>
      </c>
      <c r="K1114">
        <v>-18.09</v>
      </c>
      <c r="L1114">
        <v>0.14399999999999999</v>
      </c>
      <c r="M1114" t="s">
        <v>31</v>
      </c>
      <c r="N1114">
        <v>-999</v>
      </c>
      <c r="O1114">
        <v>13.2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 t="s">
        <v>29</v>
      </c>
      <c r="W1114" s="1">
        <v>36138</v>
      </c>
      <c r="AH1114">
        <v>1113</v>
      </c>
      <c r="AI1114">
        <f t="shared" si="136"/>
        <v>52.56</v>
      </c>
      <c r="AJ1114">
        <f t="shared" si="137"/>
        <v>16.91</v>
      </c>
      <c r="AK1114" s="5">
        <f t="shared" si="138"/>
        <v>13.2</v>
      </c>
      <c r="AL1114" s="3">
        <f t="shared" si="139"/>
        <v>5.6640288924558542</v>
      </c>
      <c r="AM1114" s="3">
        <f t="shared" si="140"/>
        <v>7.5359711075441451</v>
      </c>
      <c r="AN1114" s="3">
        <f t="shared" si="141"/>
        <v>0.14399999999999999</v>
      </c>
      <c r="AO1114" s="3">
        <f t="shared" si="142"/>
        <v>0.78849999999999987</v>
      </c>
      <c r="AP1114" s="3">
        <f t="shared" si="143"/>
        <v>0.78849999999999987</v>
      </c>
    </row>
    <row r="1115" spans="1:42" x14ac:dyDescent="0.25">
      <c r="A1115" t="s">
        <v>23</v>
      </c>
      <c r="B1115" t="s">
        <v>24</v>
      </c>
      <c r="C1115">
        <v>1994</v>
      </c>
      <c r="D1115" t="s">
        <v>1121</v>
      </c>
      <c r="E1115" t="s">
        <v>1162</v>
      </c>
      <c r="F1115" t="s">
        <v>27</v>
      </c>
      <c r="G1115">
        <v>14</v>
      </c>
      <c r="H1115">
        <v>532360.5</v>
      </c>
      <c r="I1115">
        <v>6192820.7000000002</v>
      </c>
      <c r="J1115">
        <v>128.88999999999999</v>
      </c>
      <c r="K1115">
        <v>-18.95</v>
      </c>
      <c r="L1115">
        <v>0.03</v>
      </c>
      <c r="M1115" t="s">
        <v>28</v>
      </c>
      <c r="N1115">
        <v>-999</v>
      </c>
      <c r="O1115">
        <v>3.32</v>
      </c>
      <c r="P1115">
        <v>-999</v>
      </c>
      <c r="Q1115">
        <v>-999</v>
      </c>
      <c r="R1115">
        <v>-999</v>
      </c>
      <c r="S1115">
        <v>-999</v>
      </c>
      <c r="T1115">
        <v>-999</v>
      </c>
      <c r="U1115">
        <v>-999</v>
      </c>
      <c r="V1115" t="s">
        <v>29</v>
      </c>
      <c r="W1115" s="1">
        <v>36138</v>
      </c>
      <c r="AH1115">
        <v>1114</v>
      </c>
      <c r="AI1115">
        <f t="shared" si="136"/>
        <v>53.889999999999986</v>
      </c>
      <c r="AJ1115">
        <f t="shared" si="137"/>
        <v>16.05</v>
      </c>
      <c r="AK1115" s="5">
        <f t="shared" si="138"/>
        <v>3.32</v>
      </c>
      <c r="AL1115" s="3">
        <f t="shared" si="139"/>
        <v>5.6640288924558542</v>
      </c>
      <c r="AM1115" s="3">
        <f t="shared" si="140"/>
        <v>3.32</v>
      </c>
      <c r="AN1115" s="3">
        <f t="shared" si="141"/>
        <v>0.03</v>
      </c>
      <c r="AO1115" s="3">
        <f t="shared" si="142"/>
        <v>0.78849999999999987</v>
      </c>
      <c r="AP1115" s="3">
        <f t="shared" si="143"/>
        <v>0.78849999999999987</v>
      </c>
    </row>
    <row r="1116" spans="1:42" x14ac:dyDescent="0.25">
      <c r="A1116" t="s">
        <v>23</v>
      </c>
      <c r="B1116" t="s">
        <v>24</v>
      </c>
      <c r="C1116">
        <v>1994</v>
      </c>
      <c r="D1116" t="s">
        <v>1121</v>
      </c>
      <c r="E1116" t="s">
        <v>1163</v>
      </c>
      <c r="F1116" t="s">
        <v>27</v>
      </c>
      <c r="G1116">
        <v>14</v>
      </c>
      <c r="H1116">
        <v>532360.5</v>
      </c>
      <c r="I1116">
        <v>6192820.7000000002</v>
      </c>
      <c r="J1116">
        <v>129.19</v>
      </c>
      <c r="K1116">
        <v>-19.440000000000001</v>
      </c>
      <c r="L1116">
        <v>7.9000000000000001E-2</v>
      </c>
      <c r="M1116" t="s">
        <v>265</v>
      </c>
      <c r="N1116">
        <v>-999</v>
      </c>
      <c r="O1116">
        <v>8.89</v>
      </c>
      <c r="P1116">
        <v>-999</v>
      </c>
      <c r="Q1116">
        <v>-999</v>
      </c>
      <c r="R1116">
        <v>-999</v>
      </c>
      <c r="S1116">
        <v>-999</v>
      </c>
      <c r="T1116">
        <v>-999</v>
      </c>
      <c r="U1116">
        <v>-999</v>
      </c>
      <c r="V1116" t="s">
        <v>29</v>
      </c>
      <c r="W1116" s="1">
        <v>36138</v>
      </c>
      <c r="AH1116">
        <v>1115</v>
      </c>
      <c r="AI1116">
        <f t="shared" si="136"/>
        <v>54.19</v>
      </c>
      <c r="AJ1116">
        <f t="shared" si="137"/>
        <v>15.559999999999999</v>
      </c>
      <c r="AK1116" s="5">
        <f t="shared" si="138"/>
        <v>8.89</v>
      </c>
      <c r="AL1116" s="3">
        <f t="shared" si="139"/>
        <v>5.6640288924558542</v>
      </c>
      <c r="AM1116" s="3">
        <f t="shared" si="140"/>
        <v>3.2259711075441464</v>
      </c>
      <c r="AN1116" s="3">
        <f t="shared" si="141"/>
        <v>7.9000000000000001E-2</v>
      </c>
      <c r="AO1116" s="3">
        <f t="shared" si="142"/>
        <v>0.78849999999999987</v>
      </c>
      <c r="AP1116" s="3">
        <f t="shared" si="143"/>
        <v>0.78849999999999987</v>
      </c>
    </row>
    <row r="1117" spans="1:42" x14ac:dyDescent="0.25">
      <c r="A1117" t="s">
        <v>23</v>
      </c>
      <c r="B1117" t="s">
        <v>24</v>
      </c>
      <c r="C1117">
        <v>1994</v>
      </c>
      <c r="D1117" t="s">
        <v>1121</v>
      </c>
      <c r="E1117" t="s">
        <v>1164</v>
      </c>
      <c r="F1117" t="s">
        <v>27</v>
      </c>
      <c r="G1117">
        <v>14</v>
      </c>
      <c r="H1117">
        <v>532359.5</v>
      </c>
      <c r="I1117">
        <v>6192820.7000000002</v>
      </c>
      <c r="J1117">
        <v>129</v>
      </c>
      <c r="K1117">
        <v>-19.63</v>
      </c>
      <c r="L1117">
        <v>0.11</v>
      </c>
      <c r="M1117" t="s">
        <v>33</v>
      </c>
      <c r="N1117">
        <v>-999</v>
      </c>
      <c r="O1117">
        <v>11.38</v>
      </c>
      <c r="P1117">
        <v>-999</v>
      </c>
      <c r="Q1117">
        <v>-999</v>
      </c>
      <c r="R1117">
        <v>-999</v>
      </c>
      <c r="S1117">
        <v>-999</v>
      </c>
      <c r="T1117">
        <v>-999</v>
      </c>
      <c r="U1117">
        <v>-999</v>
      </c>
      <c r="V1117" t="s">
        <v>29</v>
      </c>
      <c r="W1117" s="1">
        <v>36138</v>
      </c>
      <c r="AH1117">
        <v>1116</v>
      </c>
      <c r="AI1117">
        <f t="shared" si="136"/>
        <v>54</v>
      </c>
      <c r="AJ1117">
        <f t="shared" si="137"/>
        <v>15.370000000000001</v>
      </c>
      <c r="AK1117" s="5">
        <f t="shared" si="138"/>
        <v>11.38</v>
      </c>
      <c r="AL1117" s="3">
        <f t="shared" si="139"/>
        <v>5.6640288924558542</v>
      </c>
      <c r="AM1117" s="3">
        <f t="shared" si="140"/>
        <v>5.7159711075441466</v>
      </c>
      <c r="AN1117" s="3">
        <f t="shared" si="141"/>
        <v>0.11</v>
      </c>
      <c r="AO1117" s="3">
        <f t="shared" si="142"/>
        <v>0.78849999999999987</v>
      </c>
      <c r="AP1117" s="3">
        <f t="shared" si="143"/>
        <v>0.78849999999999987</v>
      </c>
    </row>
    <row r="1118" spans="1:42" x14ac:dyDescent="0.25">
      <c r="A1118" t="s">
        <v>23</v>
      </c>
      <c r="B1118" t="s">
        <v>24</v>
      </c>
      <c r="C1118">
        <v>1994</v>
      </c>
      <c r="D1118" t="s">
        <v>977</v>
      </c>
      <c r="E1118" t="s">
        <v>1165</v>
      </c>
      <c r="F1118" t="s">
        <v>27</v>
      </c>
      <c r="G1118">
        <v>14</v>
      </c>
      <c r="H1118">
        <v>532355.5</v>
      </c>
      <c r="I1118">
        <v>6192824.7000000002</v>
      </c>
      <c r="J1118">
        <v>122.44</v>
      </c>
      <c r="K1118">
        <v>-19.850000000000001</v>
      </c>
      <c r="L1118">
        <v>9.9000000000000005E-2</v>
      </c>
      <c r="M1118" t="s">
        <v>33</v>
      </c>
      <c r="N1118">
        <v>-999</v>
      </c>
      <c r="O1118">
        <v>10.59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 t="s">
        <v>29</v>
      </c>
      <c r="W1118" s="1">
        <v>36138</v>
      </c>
      <c r="AH1118">
        <v>1117</v>
      </c>
      <c r="AI1118">
        <f t="shared" si="136"/>
        <v>47.44</v>
      </c>
      <c r="AJ1118">
        <f t="shared" si="137"/>
        <v>15.149999999999999</v>
      </c>
      <c r="AK1118" s="5">
        <f t="shared" si="138"/>
        <v>10.59</v>
      </c>
      <c r="AL1118" s="3">
        <f t="shared" si="139"/>
        <v>5.6640288924558542</v>
      </c>
      <c r="AM1118" s="3">
        <f t="shared" si="140"/>
        <v>4.9259711075441457</v>
      </c>
      <c r="AN1118" s="3">
        <f t="shared" si="141"/>
        <v>9.9000000000000005E-2</v>
      </c>
      <c r="AO1118" s="3">
        <f t="shared" si="142"/>
        <v>0.78849999999999987</v>
      </c>
      <c r="AP1118" s="3">
        <f t="shared" si="143"/>
        <v>0.78849999999999987</v>
      </c>
    </row>
    <row r="1119" spans="1:42" x14ac:dyDescent="0.25">
      <c r="A1119" t="s">
        <v>23</v>
      </c>
      <c r="B1119" t="s">
        <v>24</v>
      </c>
      <c r="C1119">
        <v>1994</v>
      </c>
      <c r="D1119" t="s">
        <v>977</v>
      </c>
      <c r="E1119" t="s">
        <v>1166</v>
      </c>
      <c r="F1119" t="s">
        <v>27</v>
      </c>
      <c r="G1119">
        <v>14</v>
      </c>
      <c r="H1119">
        <v>532360.5</v>
      </c>
      <c r="I1119">
        <v>6192819.7000000002</v>
      </c>
      <c r="J1119">
        <v>130.07</v>
      </c>
      <c r="K1119">
        <v>-20.100000000000001</v>
      </c>
      <c r="L1119">
        <v>0.19400000000000001</v>
      </c>
      <c r="M1119" t="s">
        <v>31</v>
      </c>
      <c r="N1119">
        <v>-999</v>
      </c>
      <c r="O1119">
        <v>14.11</v>
      </c>
      <c r="P1119">
        <v>-999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 t="s">
        <v>29</v>
      </c>
      <c r="W1119" s="1">
        <v>36138</v>
      </c>
      <c r="AH1119">
        <v>1118</v>
      </c>
      <c r="AI1119">
        <f t="shared" si="136"/>
        <v>55.069999999999993</v>
      </c>
      <c r="AJ1119">
        <f t="shared" si="137"/>
        <v>14.899999999999999</v>
      </c>
      <c r="AK1119" s="5">
        <f t="shared" si="138"/>
        <v>14.11</v>
      </c>
      <c r="AL1119" s="3">
        <f t="shared" si="139"/>
        <v>5.6640288924558542</v>
      </c>
      <c r="AM1119" s="3">
        <f t="shared" si="140"/>
        <v>8.4459711075441462</v>
      </c>
      <c r="AN1119" s="3">
        <f t="shared" si="141"/>
        <v>0.19400000000000001</v>
      </c>
      <c r="AO1119" s="3">
        <f t="shared" si="142"/>
        <v>0.78849999999999987</v>
      </c>
      <c r="AP1119" s="3">
        <f t="shared" si="143"/>
        <v>0.78849999999999987</v>
      </c>
    </row>
    <row r="1120" spans="1:42" x14ac:dyDescent="0.25">
      <c r="A1120" t="s">
        <v>23</v>
      </c>
      <c r="B1120" t="s">
        <v>24</v>
      </c>
      <c r="C1120">
        <v>1994</v>
      </c>
      <c r="D1120" t="s">
        <v>977</v>
      </c>
      <c r="E1120" t="s">
        <v>1167</v>
      </c>
      <c r="F1120" t="s">
        <v>27</v>
      </c>
      <c r="G1120">
        <v>14</v>
      </c>
      <c r="H1120">
        <v>532359.5</v>
      </c>
      <c r="I1120">
        <v>6192819.7000000002</v>
      </c>
      <c r="J1120">
        <v>129.04</v>
      </c>
      <c r="K1120">
        <v>-20.47</v>
      </c>
      <c r="L1120">
        <v>0.161</v>
      </c>
      <c r="M1120" t="s">
        <v>31</v>
      </c>
      <c r="N1120">
        <v>-999</v>
      </c>
      <c r="O1120">
        <v>13.75</v>
      </c>
      <c r="P1120">
        <v>-999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 t="s">
        <v>29</v>
      </c>
      <c r="W1120" s="1">
        <v>36138</v>
      </c>
      <c r="AH1120">
        <v>1119</v>
      </c>
      <c r="AI1120">
        <f t="shared" si="136"/>
        <v>54.039999999999992</v>
      </c>
      <c r="AJ1120">
        <f t="shared" si="137"/>
        <v>14.530000000000001</v>
      </c>
      <c r="AK1120" s="5">
        <f t="shared" si="138"/>
        <v>13.75</v>
      </c>
      <c r="AL1120" s="3">
        <f t="shared" si="139"/>
        <v>5.6640288924558542</v>
      </c>
      <c r="AM1120" s="3">
        <f t="shared" si="140"/>
        <v>8.0859711075441467</v>
      </c>
      <c r="AN1120" s="3">
        <f t="shared" si="141"/>
        <v>0.161</v>
      </c>
      <c r="AO1120" s="3">
        <f t="shared" si="142"/>
        <v>0.78849999999999987</v>
      </c>
      <c r="AP1120" s="3">
        <f t="shared" si="143"/>
        <v>0.78849999999999987</v>
      </c>
    </row>
    <row r="1121" spans="1:42" x14ac:dyDescent="0.25">
      <c r="A1121" t="s">
        <v>23</v>
      </c>
      <c r="B1121" t="s">
        <v>24</v>
      </c>
      <c r="C1121">
        <v>1994</v>
      </c>
      <c r="D1121" t="s">
        <v>977</v>
      </c>
      <c r="E1121" t="s">
        <v>1168</v>
      </c>
      <c r="F1121" t="s">
        <v>27</v>
      </c>
      <c r="G1121">
        <v>14</v>
      </c>
      <c r="H1121">
        <v>532358.5</v>
      </c>
      <c r="I1121">
        <v>6192819.7000000002</v>
      </c>
      <c r="J1121">
        <v>128.55000000000001</v>
      </c>
      <c r="K1121">
        <v>-20.94</v>
      </c>
      <c r="L1121">
        <v>0.12</v>
      </c>
      <c r="M1121" t="s">
        <v>33</v>
      </c>
      <c r="N1121">
        <v>-999</v>
      </c>
      <c r="O1121">
        <v>12.02</v>
      </c>
      <c r="P1121">
        <v>-999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 t="s">
        <v>29</v>
      </c>
      <c r="W1121" s="1">
        <v>36138</v>
      </c>
      <c r="AH1121">
        <v>1120</v>
      </c>
      <c r="AI1121">
        <f t="shared" si="136"/>
        <v>53.550000000000011</v>
      </c>
      <c r="AJ1121">
        <f t="shared" si="137"/>
        <v>14.059999999999999</v>
      </c>
      <c r="AK1121" s="5">
        <f t="shared" si="138"/>
        <v>12.02</v>
      </c>
      <c r="AL1121" s="3">
        <f t="shared" si="139"/>
        <v>5.6640288924558542</v>
      </c>
      <c r="AM1121" s="3">
        <f t="shared" si="140"/>
        <v>6.3559711075441454</v>
      </c>
      <c r="AN1121" s="3">
        <f t="shared" si="141"/>
        <v>0.12</v>
      </c>
      <c r="AO1121" s="3">
        <f t="shared" si="142"/>
        <v>0.78849999999999987</v>
      </c>
      <c r="AP1121" s="3">
        <f t="shared" si="143"/>
        <v>0.78849999999999987</v>
      </c>
    </row>
    <row r="1122" spans="1:42" x14ac:dyDescent="0.25">
      <c r="A1122" t="s">
        <v>23</v>
      </c>
      <c r="B1122" t="s">
        <v>24</v>
      </c>
      <c r="C1122">
        <v>1994</v>
      </c>
      <c r="D1122" t="s">
        <v>977</v>
      </c>
      <c r="E1122" t="s">
        <v>1169</v>
      </c>
      <c r="F1122" t="s">
        <v>27</v>
      </c>
      <c r="G1122">
        <v>14</v>
      </c>
      <c r="H1122">
        <v>532350.5</v>
      </c>
      <c r="I1122">
        <v>6192824.7000000002</v>
      </c>
      <c r="J1122">
        <v>119.66</v>
      </c>
      <c r="K1122">
        <v>-22.91</v>
      </c>
      <c r="L1122">
        <v>0.124</v>
      </c>
      <c r="M1122" t="s">
        <v>33</v>
      </c>
      <c r="N1122">
        <v>-999</v>
      </c>
      <c r="O1122">
        <v>12.25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 t="s">
        <v>29</v>
      </c>
      <c r="W1122" s="1">
        <v>36138</v>
      </c>
      <c r="AH1122">
        <v>1121</v>
      </c>
      <c r="AI1122">
        <f t="shared" si="136"/>
        <v>44.66</v>
      </c>
      <c r="AJ1122">
        <f t="shared" si="137"/>
        <v>12.09</v>
      </c>
      <c r="AK1122" s="5">
        <f t="shared" si="138"/>
        <v>12.25</v>
      </c>
      <c r="AL1122" s="3">
        <f t="shared" si="139"/>
        <v>5.6640288924558542</v>
      </c>
      <c r="AM1122" s="3">
        <f t="shared" si="140"/>
        <v>6.5859711075441458</v>
      </c>
      <c r="AN1122" s="3">
        <f t="shared" si="141"/>
        <v>0.124</v>
      </c>
      <c r="AO1122" s="3">
        <f t="shared" si="142"/>
        <v>0.78849999999999987</v>
      </c>
      <c r="AP1122" s="3">
        <f t="shared" si="143"/>
        <v>0.78849999999999987</v>
      </c>
    </row>
    <row r="1123" spans="1:42" x14ac:dyDescent="0.25">
      <c r="A1123" t="s">
        <v>23</v>
      </c>
      <c r="B1123" t="s">
        <v>24</v>
      </c>
      <c r="C1123">
        <v>1994</v>
      </c>
      <c r="D1123" t="s">
        <v>1170</v>
      </c>
      <c r="E1123" t="s">
        <v>1171</v>
      </c>
      <c r="F1123" t="s">
        <v>27</v>
      </c>
      <c r="G1123">
        <v>14</v>
      </c>
      <c r="H1123">
        <v>532368.5</v>
      </c>
      <c r="I1123">
        <v>6192841.7000000002</v>
      </c>
      <c r="J1123">
        <v>120.24</v>
      </c>
      <c r="K1123">
        <v>0.87</v>
      </c>
      <c r="L1123">
        <v>4.2999999999999997E-2</v>
      </c>
      <c r="M1123" t="s">
        <v>28</v>
      </c>
      <c r="N1123">
        <v>-999</v>
      </c>
      <c r="O1123">
        <v>4.99</v>
      </c>
      <c r="P1123">
        <v>-999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 t="s">
        <v>29</v>
      </c>
      <c r="W1123" s="1">
        <v>36138</v>
      </c>
      <c r="AH1123">
        <v>1122</v>
      </c>
      <c r="AI1123">
        <f t="shared" si="136"/>
        <v>45.239999999999995</v>
      </c>
      <c r="AJ1123">
        <f t="shared" si="137"/>
        <v>35.870000000000005</v>
      </c>
      <c r="AK1123" s="5">
        <f t="shared" si="138"/>
        <v>4.99</v>
      </c>
      <c r="AL1123" s="3">
        <f t="shared" si="139"/>
        <v>5.6640288924558542</v>
      </c>
      <c r="AM1123" s="3">
        <f t="shared" si="140"/>
        <v>4.99</v>
      </c>
      <c r="AN1123" s="3">
        <f t="shared" si="141"/>
        <v>4.2999999999999997E-2</v>
      </c>
      <c r="AO1123" s="3">
        <f t="shared" si="142"/>
        <v>0.78849999999999987</v>
      </c>
      <c r="AP1123" s="3">
        <f t="shared" si="143"/>
        <v>0.78849999999999987</v>
      </c>
    </row>
    <row r="1124" spans="1:42" x14ac:dyDescent="0.25">
      <c r="A1124" t="s">
        <v>23</v>
      </c>
      <c r="B1124" t="s">
        <v>24</v>
      </c>
      <c r="C1124">
        <v>1994</v>
      </c>
      <c r="D1124" t="s">
        <v>1170</v>
      </c>
      <c r="E1124" t="s">
        <v>1172</v>
      </c>
      <c r="F1124" t="s">
        <v>27</v>
      </c>
      <c r="G1124">
        <v>14</v>
      </c>
      <c r="H1124">
        <v>532368.5</v>
      </c>
      <c r="I1124">
        <v>6192840.7000000002</v>
      </c>
      <c r="J1124">
        <v>121.07</v>
      </c>
      <c r="K1124">
        <v>0.88</v>
      </c>
      <c r="L1124">
        <v>0.113</v>
      </c>
      <c r="M1124" t="s">
        <v>33</v>
      </c>
      <c r="N1124">
        <v>-999</v>
      </c>
      <c r="O1124">
        <v>11.58</v>
      </c>
      <c r="P1124">
        <v>-999</v>
      </c>
      <c r="Q1124">
        <v>-999</v>
      </c>
      <c r="R1124">
        <v>-999</v>
      </c>
      <c r="S1124">
        <v>-999</v>
      </c>
      <c r="T1124">
        <v>-999</v>
      </c>
      <c r="U1124">
        <v>-999</v>
      </c>
      <c r="V1124" t="s">
        <v>29</v>
      </c>
      <c r="W1124" s="1">
        <v>36138</v>
      </c>
      <c r="AH1124">
        <v>1123</v>
      </c>
      <c r="AI1124">
        <f t="shared" si="136"/>
        <v>46.069999999999993</v>
      </c>
      <c r="AJ1124">
        <f t="shared" si="137"/>
        <v>35.879999999999995</v>
      </c>
      <c r="AK1124" s="5">
        <f t="shared" si="138"/>
        <v>11.58</v>
      </c>
      <c r="AL1124" s="3">
        <f t="shared" si="139"/>
        <v>5.6640288924558542</v>
      </c>
      <c r="AM1124" s="3">
        <f t="shared" si="140"/>
        <v>5.9159711075441459</v>
      </c>
      <c r="AN1124" s="3">
        <f t="shared" si="141"/>
        <v>0.113</v>
      </c>
      <c r="AO1124" s="3">
        <f t="shared" si="142"/>
        <v>0.78849999999999987</v>
      </c>
      <c r="AP1124" s="3">
        <f t="shared" si="143"/>
        <v>0.78849999999999987</v>
      </c>
    </row>
    <row r="1125" spans="1:42" x14ac:dyDescent="0.25">
      <c r="A1125" t="s">
        <v>23</v>
      </c>
      <c r="B1125" t="s">
        <v>24</v>
      </c>
      <c r="C1125">
        <v>1994</v>
      </c>
      <c r="D1125" t="s">
        <v>1170</v>
      </c>
      <c r="E1125" t="s">
        <v>1173</v>
      </c>
      <c r="F1125" t="s">
        <v>27</v>
      </c>
      <c r="G1125">
        <v>14</v>
      </c>
      <c r="H1125">
        <v>532369.5</v>
      </c>
      <c r="I1125">
        <v>6192841.7000000002</v>
      </c>
      <c r="J1125">
        <v>120.74</v>
      </c>
      <c r="K1125">
        <v>2.58</v>
      </c>
      <c r="L1125">
        <v>6.3E-2</v>
      </c>
      <c r="M1125" t="s">
        <v>28</v>
      </c>
      <c r="N1125">
        <v>-999</v>
      </c>
      <c r="O1125">
        <v>7.29</v>
      </c>
      <c r="P1125">
        <v>-999</v>
      </c>
      <c r="Q1125">
        <v>-999</v>
      </c>
      <c r="R1125">
        <v>-999</v>
      </c>
      <c r="S1125">
        <v>-999</v>
      </c>
      <c r="T1125">
        <v>-999</v>
      </c>
      <c r="U1125">
        <v>-999</v>
      </c>
      <c r="V1125" t="s">
        <v>29</v>
      </c>
      <c r="W1125" s="1">
        <v>36138</v>
      </c>
      <c r="AH1125">
        <v>1124</v>
      </c>
      <c r="AI1125">
        <f t="shared" si="136"/>
        <v>45.739999999999995</v>
      </c>
      <c r="AJ1125">
        <f t="shared" si="137"/>
        <v>37.58</v>
      </c>
      <c r="AK1125" s="5">
        <f t="shared" si="138"/>
        <v>7.29</v>
      </c>
      <c r="AL1125" s="3">
        <f t="shared" si="139"/>
        <v>5.6640288924558542</v>
      </c>
      <c r="AM1125" s="3">
        <f t="shared" si="140"/>
        <v>1.6259711075441459</v>
      </c>
      <c r="AN1125" s="3">
        <f t="shared" si="141"/>
        <v>6.3E-2</v>
      </c>
      <c r="AO1125" s="3">
        <f t="shared" si="142"/>
        <v>0.78849999999999987</v>
      </c>
      <c r="AP1125" s="3">
        <f t="shared" si="143"/>
        <v>0.78849999999999987</v>
      </c>
    </row>
    <row r="1126" spans="1:42" x14ac:dyDescent="0.25">
      <c r="A1126" t="s">
        <v>23</v>
      </c>
      <c r="B1126" t="s">
        <v>24</v>
      </c>
      <c r="C1126">
        <v>1994</v>
      </c>
      <c r="D1126" t="s">
        <v>1170</v>
      </c>
      <c r="E1126" t="s">
        <v>1174</v>
      </c>
      <c r="F1126" t="s">
        <v>27</v>
      </c>
      <c r="G1126">
        <v>14</v>
      </c>
      <c r="H1126">
        <v>532370.5</v>
      </c>
      <c r="I1126">
        <v>6192842.7000000002</v>
      </c>
      <c r="J1126">
        <v>120.89</v>
      </c>
      <c r="K1126">
        <v>2.89</v>
      </c>
      <c r="L1126">
        <v>5.5E-2</v>
      </c>
      <c r="M1126" t="s">
        <v>31</v>
      </c>
      <c r="N1126">
        <v>-999</v>
      </c>
      <c r="O1126">
        <v>6.41</v>
      </c>
      <c r="P1126">
        <v>-999</v>
      </c>
      <c r="Q1126">
        <v>-999</v>
      </c>
      <c r="R1126">
        <v>-999</v>
      </c>
      <c r="S1126">
        <v>-999</v>
      </c>
      <c r="T1126">
        <v>-999</v>
      </c>
      <c r="U1126">
        <v>-999</v>
      </c>
      <c r="V1126" t="s">
        <v>29</v>
      </c>
      <c r="W1126" s="1">
        <v>36138</v>
      </c>
      <c r="AH1126">
        <v>1125</v>
      </c>
      <c r="AI1126">
        <f t="shared" si="136"/>
        <v>45.89</v>
      </c>
      <c r="AJ1126">
        <f t="shared" si="137"/>
        <v>37.89</v>
      </c>
      <c r="AK1126" s="5">
        <f t="shared" si="138"/>
        <v>6.41</v>
      </c>
      <c r="AL1126" s="3">
        <f t="shared" si="139"/>
        <v>5.6640288924558542</v>
      </c>
      <c r="AM1126" s="3">
        <f t="shared" si="140"/>
        <v>0.74597110754414597</v>
      </c>
      <c r="AN1126" s="3">
        <f t="shared" si="141"/>
        <v>5.5E-2</v>
      </c>
      <c r="AO1126" s="3">
        <f t="shared" si="142"/>
        <v>0.78849999999999987</v>
      </c>
      <c r="AP1126" s="3">
        <f t="shared" si="143"/>
        <v>0.78849999999999987</v>
      </c>
    </row>
    <row r="1127" spans="1:42" x14ac:dyDescent="0.25">
      <c r="A1127" t="s">
        <v>23</v>
      </c>
      <c r="B1127" t="s">
        <v>24</v>
      </c>
      <c r="C1127">
        <v>1994</v>
      </c>
      <c r="D1127" t="s">
        <v>1170</v>
      </c>
      <c r="E1127" t="s">
        <v>1175</v>
      </c>
      <c r="F1127" t="s">
        <v>27</v>
      </c>
      <c r="G1127">
        <v>14</v>
      </c>
      <c r="H1127">
        <v>532370.5</v>
      </c>
      <c r="I1127">
        <v>6192842.7000000002</v>
      </c>
      <c r="J1127">
        <v>120.87</v>
      </c>
      <c r="K1127">
        <v>3.28</v>
      </c>
      <c r="L1127">
        <v>0.08</v>
      </c>
      <c r="M1127" t="s">
        <v>28</v>
      </c>
      <c r="N1127">
        <v>-999</v>
      </c>
      <c r="O1127">
        <v>8.98</v>
      </c>
      <c r="P1127">
        <v>-999</v>
      </c>
      <c r="Q1127">
        <v>-999</v>
      </c>
      <c r="R1127">
        <v>-999</v>
      </c>
      <c r="S1127">
        <v>-999</v>
      </c>
      <c r="T1127">
        <v>-999</v>
      </c>
      <c r="U1127">
        <v>-999</v>
      </c>
      <c r="V1127" t="s">
        <v>29</v>
      </c>
      <c r="W1127" s="1">
        <v>36138</v>
      </c>
      <c r="AH1127">
        <v>1126</v>
      </c>
      <c r="AI1127">
        <f t="shared" si="136"/>
        <v>45.870000000000005</v>
      </c>
      <c r="AJ1127">
        <f t="shared" si="137"/>
        <v>38.28</v>
      </c>
      <c r="AK1127" s="5">
        <f t="shared" si="138"/>
        <v>8.98</v>
      </c>
      <c r="AL1127" s="3">
        <f t="shared" si="139"/>
        <v>5.6640288924558542</v>
      </c>
      <c r="AM1127" s="3">
        <f t="shared" si="140"/>
        <v>3.3159711075441463</v>
      </c>
      <c r="AN1127" s="3">
        <f t="shared" si="141"/>
        <v>0.08</v>
      </c>
      <c r="AO1127" s="3">
        <f t="shared" si="142"/>
        <v>0.78849999999999987</v>
      </c>
      <c r="AP1127" s="3">
        <f t="shared" si="143"/>
        <v>0.78849999999999987</v>
      </c>
    </row>
    <row r="1128" spans="1:42" x14ac:dyDescent="0.25">
      <c r="A1128" t="s">
        <v>23</v>
      </c>
      <c r="B1128" t="s">
        <v>24</v>
      </c>
      <c r="C1128">
        <v>1994</v>
      </c>
      <c r="D1128" t="s">
        <v>1170</v>
      </c>
      <c r="E1128" t="s">
        <v>1176</v>
      </c>
      <c r="F1128" t="s">
        <v>27</v>
      </c>
      <c r="G1128">
        <v>14</v>
      </c>
      <c r="H1128">
        <v>532370.5</v>
      </c>
      <c r="I1128">
        <v>6192842.7000000002</v>
      </c>
      <c r="J1128">
        <v>120.92</v>
      </c>
      <c r="K1128">
        <v>2.98</v>
      </c>
      <c r="L1128">
        <v>0.105</v>
      </c>
      <c r="M1128" t="s">
        <v>33</v>
      </c>
      <c r="N1128">
        <v>-999</v>
      </c>
      <c r="O1128">
        <v>11.03</v>
      </c>
      <c r="P1128">
        <v>-999</v>
      </c>
      <c r="Q1128">
        <v>-999</v>
      </c>
      <c r="R1128">
        <v>-999</v>
      </c>
      <c r="S1128">
        <v>-999</v>
      </c>
      <c r="T1128">
        <v>-999</v>
      </c>
      <c r="U1128">
        <v>-999</v>
      </c>
      <c r="V1128" t="s">
        <v>29</v>
      </c>
      <c r="W1128" s="1">
        <v>36138</v>
      </c>
      <c r="AH1128">
        <v>1127</v>
      </c>
      <c r="AI1128">
        <f t="shared" si="136"/>
        <v>45.92</v>
      </c>
      <c r="AJ1128">
        <f t="shared" si="137"/>
        <v>37.979999999999997</v>
      </c>
      <c r="AK1128" s="5">
        <f t="shared" si="138"/>
        <v>11.03</v>
      </c>
      <c r="AL1128" s="3">
        <f t="shared" si="139"/>
        <v>5.6640288924558542</v>
      </c>
      <c r="AM1128" s="3">
        <f t="shared" si="140"/>
        <v>5.3659711075441452</v>
      </c>
      <c r="AN1128" s="3">
        <f t="shared" si="141"/>
        <v>0.105</v>
      </c>
      <c r="AO1128" s="3">
        <f t="shared" si="142"/>
        <v>0.78849999999999987</v>
      </c>
      <c r="AP1128" s="3">
        <f t="shared" si="143"/>
        <v>0.78849999999999987</v>
      </c>
    </row>
    <row r="1129" spans="1:42" x14ac:dyDescent="0.25">
      <c r="A1129" t="s">
        <v>23</v>
      </c>
      <c r="B1129" t="s">
        <v>24</v>
      </c>
      <c r="C1129">
        <v>1994</v>
      </c>
      <c r="D1129" t="s">
        <v>1170</v>
      </c>
      <c r="E1129" t="s">
        <v>1177</v>
      </c>
      <c r="F1129" t="s">
        <v>27</v>
      </c>
      <c r="G1129">
        <v>14</v>
      </c>
      <c r="H1129">
        <v>532370.5</v>
      </c>
      <c r="I1129">
        <v>6192841.7000000002</v>
      </c>
      <c r="J1129">
        <v>121.12</v>
      </c>
      <c r="K1129">
        <v>2.81</v>
      </c>
      <c r="L1129">
        <v>6.8000000000000005E-2</v>
      </c>
      <c r="M1129" t="s">
        <v>28</v>
      </c>
      <c r="N1129">
        <v>-999</v>
      </c>
      <c r="O1129">
        <v>7.81</v>
      </c>
      <c r="P1129">
        <v>-999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 t="s">
        <v>29</v>
      </c>
      <c r="W1129" s="1">
        <v>36138</v>
      </c>
      <c r="AH1129">
        <v>1128</v>
      </c>
      <c r="AI1129">
        <f t="shared" si="136"/>
        <v>46.120000000000005</v>
      </c>
      <c r="AJ1129">
        <f t="shared" si="137"/>
        <v>37.81</v>
      </c>
      <c r="AK1129" s="5">
        <f t="shared" si="138"/>
        <v>7.81</v>
      </c>
      <c r="AL1129" s="3">
        <f t="shared" si="139"/>
        <v>5.6640288924558542</v>
      </c>
      <c r="AM1129" s="3">
        <f t="shared" si="140"/>
        <v>2.1459711075441454</v>
      </c>
      <c r="AN1129" s="3">
        <f t="shared" si="141"/>
        <v>6.8000000000000005E-2</v>
      </c>
      <c r="AO1129" s="3">
        <f t="shared" si="142"/>
        <v>0.78849999999999987</v>
      </c>
      <c r="AP1129" s="3">
        <f t="shared" si="143"/>
        <v>0.78849999999999987</v>
      </c>
    </row>
    <row r="1130" spans="1:42" x14ac:dyDescent="0.25">
      <c r="A1130" t="s">
        <v>23</v>
      </c>
      <c r="B1130" t="s">
        <v>24</v>
      </c>
      <c r="C1130">
        <v>1994</v>
      </c>
      <c r="D1130" t="s">
        <v>1170</v>
      </c>
      <c r="E1130" t="s">
        <v>1178</v>
      </c>
      <c r="F1130" t="s">
        <v>27</v>
      </c>
      <c r="G1130">
        <v>14</v>
      </c>
      <c r="H1130">
        <v>532368.5</v>
      </c>
      <c r="I1130">
        <v>6192840.7000000002</v>
      </c>
      <c r="J1130">
        <v>121.01</v>
      </c>
      <c r="K1130">
        <v>0.77</v>
      </c>
      <c r="L1130">
        <v>9.1999999999999998E-2</v>
      </c>
      <c r="M1130" t="s">
        <v>33</v>
      </c>
      <c r="N1130">
        <v>-999</v>
      </c>
      <c r="O1130">
        <v>10.029999999999999</v>
      </c>
      <c r="P1130">
        <v>-999</v>
      </c>
      <c r="Q1130">
        <v>-999</v>
      </c>
      <c r="R1130">
        <v>-999</v>
      </c>
      <c r="S1130">
        <v>-999</v>
      </c>
      <c r="T1130">
        <v>-999</v>
      </c>
      <c r="U1130">
        <v>-999</v>
      </c>
      <c r="V1130" t="s">
        <v>29</v>
      </c>
      <c r="W1130" s="1">
        <v>36138</v>
      </c>
      <c r="AH1130">
        <v>1129</v>
      </c>
      <c r="AI1130">
        <f t="shared" si="136"/>
        <v>46.010000000000005</v>
      </c>
      <c r="AJ1130">
        <f t="shared" si="137"/>
        <v>35.769999999999996</v>
      </c>
      <c r="AK1130" s="5">
        <f t="shared" si="138"/>
        <v>10.029999999999999</v>
      </c>
      <c r="AL1130" s="3">
        <f t="shared" si="139"/>
        <v>5.6640288924558542</v>
      </c>
      <c r="AM1130" s="3">
        <f t="shared" si="140"/>
        <v>4.3659711075441452</v>
      </c>
      <c r="AN1130" s="3">
        <f t="shared" si="141"/>
        <v>9.1999999999999998E-2</v>
      </c>
      <c r="AO1130" s="3">
        <f t="shared" si="142"/>
        <v>0.78849999999999987</v>
      </c>
      <c r="AP1130" s="3">
        <f t="shared" si="143"/>
        <v>0.78849999999999987</v>
      </c>
    </row>
    <row r="1131" spans="1:42" x14ac:dyDescent="0.25">
      <c r="A1131" t="s">
        <v>23</v>
      </c>
      <c r="B1131" t="s">
        <v>24</v>
      </c>
      <c r="C1131">
        <v>1994</v>
      </c>
      <c r="D1131" t="s">
        <v>1170</v>
      </c>
      <c r="E1131" t="s">
        <v>1179</v>
      </c>
      <c r="F1131" t="s">
        <v>27</v>
      </c>
      <c r="G1131">
        <v>14</v>
      </c>
      <c r="H1131">
        <v>532369.5</v>
      </c>
      <c r="I1131">
        <v>6192840.7000000002</v>
      </c>
      <c r="J1131">
        <v>121.67</v>
      </c>
      <c r="K1131">
        <v>1.1000000000000001</v>
      </c>
      <c r="L1131">
        <v>6.8000000000000005E-2</v>
      </c>
      <c r="M1131" t="s">
        <v>33</v>
      </c>
      <c r="N1131">
        <v>-999</v>
      </c>
      <c r="O1131">
        <v>7.81</v>
      </c>
      <c r="P1131">
        <v>-999</v>
      </c>
      <c r="Q1131">
        <v>-999</v>
      </c>
      <c r="R1131">
        <v>-999</v>
      </c>
      <c r="S1131">
        <v>-999</v>
      </c>
      <c r="T1131">
        <v>-999</v>
      </c>
      <c r="U1131">
        <v>-999</v>
      </c>
      <c r="V1131" t="s">
        <v>29</v>
      </c>
      <c r="W1131" s="1">
        <v>36138</v>
      </c>
      <c r="AH1131">
        <v>1130</v>
      </c>
      <c r="AI1131">
        <f t="shared" si="136"/>
        <v>46.67</v>
      </c>
      <c r="AJ1131">
        <f t="shared" si="137"/>
        <v>36.1</v>
      </c>
      <c r="AK1131" s="5">
        <f t="shared" si="138"/>
        <v>7.81</v>
      </c>
      <c r="AL1131" s="3">
        <f t="shared" si="139"/>
        <v>5.6640288924558542</v>
      </c>
      <c r="AM1131" s="3">
        <f t="shared" si="140"/>
        <v>2.1459711075441454</v>
      </c>
      <c r="AN1131" s="3">
        <f t="shared" si="141"/>
        <v>6.8000000000000005E-2</v>
      </c>
      <c r="AO1131" s="3">
        <f t="shared" si="142"/>
        <v>0.78849999999999987</v>
      </c>
      <c r="AP1131" s="3">
        <f t="shared" si="143"/>
        <v>0.78849999999999987</v>
      </c>
    </row>
    <row r="1132" spans="1:42" x14ac:dyDescent="0.25">
      <c r="A1132" t="s">
        <v>23</v>
      </c>
      <c r="B1132" t="s">
        <v>24</v>
      </c>
      <c r="C1132">
        <v>1994</v>
      </c>
      <c r="D1132" t="s">
        <v>1170</v>
      </c>
      <c r="E1132" t="s">
        <v>1180</v>
      </c>
      <c r="F1132" t="s">
        <v>27</v>
      </c>
      <c r="G1132">
        <v>14</v>
      </c>
      <c r="H1132">
        <v>532370.5</v>
      </c>
      <c r="I1132">
        <v>6192839.7000000002</v>
      </c>
      <c r="J1132">
        <v>122.48</v>
      </c>
      <c r="K1132">
        <v>1.36</v>
      </c>
      <c r="L1132">
        <v>3.6999999999999998E-2</v>
      </c>
      <c r="M1132" t="s">
        <v>28</v>
      </c>
      <c r="N1132">
        <v>-999</v>
      </c>
      <c r="O1132">
        <v>4.2300000000000004</v>
      </c>
      <c r="P1132">
        <v>-999</v>
      </c>
      <c r="Q1132">
        <v>-999</v>
      </c>
      <c r="R1132">
        <v>-999</v>
      </c>
      <c r="S1132">
        <v>-999</v>
      </c>
      <c r="T1132">
        <v>-999</v>
      </c>
      <c r="U1132">
        <v>-999</v>
      </c>
      <c r="V1132" t="s">
        <v>29</v>
      </c>
      <c r="W1132" s="1">
        <v>36138</v>
      </c>
      <c r="AH1132">
        <v>1131</v>
      </c>
      <c r="AI1132">
        <f t="shared" si="136"/>
        <v>47.480000000000004</v>
      </c>
      <c r="AJ1132">
        <f t="shared" si="137"/>
        <v>36.36</v>
      </c>
      <c r="AK1132" s="5">
        <f t="shared" si="138"/>
        <v>4.2300000000000004</v>
      </c>
      <c r="AL1132" s="3">
        <f t="shared" si="139"/>
        <v>5.6640288924558542</v>
      </c>
      <c r="AM1132" s="3">
        <f t="shared" si="140"/>
        <v>4.2300000000000004</v>
      </c>
      <c r="AN1132" s="3">
        <f t="shared" si="141"/>
        <v>3.6999999999999998E-2</v>
      </c>
      <c r="AO1132" s="3">
        <f t="shared" si="142"/>
        <v>0.78849999999999987</v>
      </c>
      <c r="AP1132" s="3">
        <f t="shared" si="143"/>
        <v>0.78849999999999987</v>
      </c>
    </row>
    <row r="1133" spans="1:42" x14ac:dyDescent="0.25">
      <c r="A1133" t="s">
        <v>23</v>
      </c>
      <c r="B1133" t="s">
        <v>24</v>
      </c>
      <c r="C1133">
        <v>1994</v>
      </c>
      <c r="D1133" t="s">
        <v>1170</v>
      </c>
      <c r="E1133" t="s">
        <v>1181</v>
      </c>
      <c r="F1133" t="s">
        <v>27</v>
      </c>
      <c r="G1133">
        <v>14</v>
      </c>
      <c r="H1133">
        <v>532370.5</v>
      </c>
      <c r="I1133">
        <v>6192840.7000000002</v>
      </c>
      <c r="J1133">
        <v>122.22</v>
      </c>
      <c r="K1133">
        <v>1.82</v>
      </c>
      <c r="L1133">
        <v>6.4000000000000001E-2</v>
      </c>
      <c r="M1133" t="s">
        <v>28</v>
      </c>
      <c r="N1133">
        <v>-999</v>
      </c>
      <c r="O1133">
        <v>7.39</v>
      </c>
      <c r="P1133">
        <v>-999</v>
      </c>
      <c r="Q1133">
        <v>-999</v>
      </c>
      <c r="R1133">
        <v>-999</v>
      </c>
      <c r="S1133">
        <v>-999</v>
      </c>
      <c r="T1133">
        <v>-999</v>
      </c>
      <c r="U1133">
        <v>-999</v>
      </c>
      <c r="V1133" t="s">
        <v>29</v>
      </c>
      <c r="W1133" s="1">
        <v>36138</v>
      </c>
      <c r="AH1133">
        <v>1132</v>
      </c>
      <c r="AI1133">
        <f t="shared" si="136"/>
        <v>47.22</v>
      </c>
      <c r="AJ1133">
        <f t="shared" si="137"/>
        <v>36.82</v>
      </c>
      <c r="AK1133" s="5">
        <f t="shared" si="138"/>
        <v>7.39</v>
      </c>
      <c r="AL1133" s="3">
        <f t="shared" si="139"/>
        <v>5.6640288924558542</v>
      </c>
      <c r="AM1133" s="3">
        <f t="shared" si="140"/>
        <v>1.7259711075441455</v>
      </c>
      <c r="AN1133" s="3">
        <f t="shared" si="141"/>
        <v>6.4000000000000001E-2</v>
      </c>
      <c r="AO1133" s="3">
        <f t="shared" si="142"/>
        <v>0.78849999999999987</v>
      </c>
      <c r="AP1133" s="3">
        <f t="shared" si="143"/>
        <v>0.78849999999999987</v>
      </c>
    </row>
    <row r="1134" spans="1:42" x14ac:dyDescent="0.25">
      <c r="A1134" t="s">
        <v>23</v>
      </c>
      <c r="B1134" t="s">
        <v>24</v>
      </c>
      <c r="C1134">
        <v>1994</v>
      </c>
      <c r="D1134" t="s">
        <v>1170</v>
      </c>
      <c r="E1134" t="s">
        <v>1182</v>
      </c>
      <c r="F1134" t="s">
        <v>27</v>
      </c>
      <c r="G1134">
        <v>14</v>
      </c>
      <c r="H1134">
        <v>532369.5</v>
      </c>
      <c r="I1134">
        <v>6192838.7000000002</v>
      </c>
      <c r="J1134">
        <v>122.91</v>
      </c>
      <c r="K1134">
        <v>-0.04</v>
      </c>
      <c r="L1134">
        <v>7.9000000000000001E-2</v>
      </c>
      <c r="M1134" t="s">
        <v>31</v>
      </c>
      <c r="N1134">
        <v>-999</v>
      </c>
      <c r="O1134">
        <v>8.89</v>
      </c>
      <c r="P1134">
        <v>-999</v>
      </c>
      <c r="Q1134">
        <v>-999</v>
      </c>
      <c r="R1134">
        <v>-999</v>
      </c>
      <c r="S1134">
        <v>-999</v>
      </c>
      <c r="T1134">
        <v>-999</v>
      </c>
      <c r="U1134">
        <v>-999</v>
      </c>
      <c r="V1134" t="s">
        <v>29</v>
      </c>
      <c r="W1134" s="1">
        <v>36138</v>
      </c>
      <c r="AH1134">
        <v>1133</v>
      </c>
      <c r="AI1134">
        <f t="shared" si="136"/>
        <v>47.91</v>
      </c>
      <c r="AJ1134">
        <f t="shared" si="137"/>
        <v>34.96</v>
      </c>
      <c r="AK1134" s="5">
        <f t="shared" si="138"/>
        <v>8.89</v>
      </c>
      <c r="AL1134" s="3">
        <f t="shared" si="139"/>
        <v>5.6640288924558542</v>
      </c>
      <c r="AM1134" s="3">
        <f t="shared" si="140"/>
        <v>3.2259711075441464</v>
      </c>
      <c r="AN1134" s="3">
        <f t="shared" si="141"/>
        <v>7.9000000000000001E-2</v>
      </c>
      <c r="AO1134" s="3">
        <f t="shared" si="142"/>
        <v>0.78849999999999987</v>
      </c>
      <c r="AP1134" s="3">
        <f t="shared" si="143"/>
        <v>0.78849999999999987</v>
      </c>
    </row>
    <row r="1135" spans="1:42" x14ac:dyDescent="0.25">
      <c r="A1135" t="s">
        <v>23</v>
      </c>
      <c r="B1135" t="s">
        <v>24</v>
      </c>
      <c r="C1135">
        <v>1994</v>
      </c>
      <c r="D1135" t="s">
        <v>1170</v>
      </c>
      <c r="E1135" t="s">
        <v>1183</v>
      </c>
      <c r="F1135" t="s">
        <v>27</v>
      </c>
      <c r="G1135">
        <v>14</v>
      </c>
      <c r="H1135">
        <v>532370.5</v>
      </c>
      <c r="I1135">
        <v>6192838.7000000002</v>
      </c>
      <c r="J1135">
        <v>123.6</v>
      </c>
      <c r="K1135">
        <v>0.95</v>
      </c>
      <c r="L1135">
        <v>0.13700000000000001</v>
      </c>
      <c r="M1135" t="s">
        <v>33</v>
      </c>
      <c r="N1135">
        <v>-999</v>
      </c>
      <c r="O1135">
        <v>12.91</v>
      </c>
      <c r="P1135">
        <v>-999</v>
      </c>
      <c r="Q1135">
        <v>-999</v>
      </c>
      <c r="R1135">
        <v>-999</v>
      </c>
      <c r="S1135">
        <v>-999</v>
      </c>
      <c r="T1135">
        <v>-999</v>
      </c>
      <c r="U1135">
        <v>-999</v>
      </c>
      <c r="V1135" t="s">
        <v>29</v>
      </c>
      <c r="W1135" s="1">
        <v>36138</v>
      </c>
      <c r="AH1135">
        <v>1134</v>
      </c>
      <c r="AI1135">
        <f t="shared" si="136"/>
        <v>48.599999999999994</v>
      </c>
      <c r="AJ1135">
        <f t="shared" si="137"/>
        <v>35.950000000000003</v>
      </c>
      <c r="AK1135" s="5">
        <f t="shared" si="138"/>
        <v>12.91</v>
      </c>
      <c r="AL1135" s="3">
        <f t="shared" si="139"/>
        <v>5.6640288924558542</v>
      </c>
      <c r="AM1135" s="3">
        <f t="shared" si="140"/>
        <v>7.245971107544146</v>
      </c>
      <c r="AN1135" s="3">
        <f t="shared" si="141"/>
        <v>0.13700000000000001</v>
      </c>
      <c r="AO1135" s="3">
        <f t="shared" si="142"/>
        <v>0.78849999999999987</v>
      </c>
      <c r="AP1135" s="3">
        <f t="shared" si="143"/>
        <v>0.78849999999999987</v>
      </c>
    </row>
    <row r="1136" spans="1:42" x14ac:dyDescent="0.25">
      <c r="A1136" t="s">
        <v>23</v>
      </c>
      <c r="B1136" t="s">
        <v>24</v>
      </c>
      <c r="C1136">
        <v>1994</v>
      </c>
      <c r="D1136" t="s">
        <v>1170</v>
      </c>
      <c r="E1136" t="s">
        <v>1184</v>
      </c>
      <c r="F1136" t="s">
        <v>27</v>
      </c>
      <c r="G1136">
        <v>14</v>
      </c>
      <c r="H1136">
        <v>532370.5</v>
      </c>
      <c r="I1136">
        <v>6192838.7000000002</v>
      </c>
      <c r="J1136">
        <v>123.64</v>
      </c>
      <c r="K1136">
        <v>0.45</v>
      </c>
      <c r="L1136">
        <v>7.3999999999999996E-2</v>
      </c>
      <c r="M1136" t="s">
        <v>265</v>
      </c>
      <c r="N1136">
        <v>-999</v>
      </c>
      <c r="O1136">
        <v>8.41</v>
      </c>
      <c r="P1136">
        <v>-999</v>
      </c>
      <c r="Q1136">
        <v>-999</v>
      </c>
      <c r="R1136">
        <v>-999</v>
      </c>
      <c r="S1136">
        <v>-999</v>
      </c>
      <c r="T1136">
        <v>-999</v>
      </c>
      <c r="U1136">
        <v>-999</v>
      </c>
      <c r="V1136" t="s">
        <v>29</v>
      </c>
      <c r="W1136" s="1">
        <v>36138</v>
      </c>
      <c r="AH1136">
        <v>1135</v>
      </c>
      <c r="AI1136">
        <f t="shared" si="136"/>
        <v>48.64</v>
      </c>
      <c r="AJ1136">
        <f t="shared" si="137"/>
        <v>35.450000000000003</v>
      </c>
      <c r="AK1136" s="5">
        <f t="shared" si="138"/>
        <v>8.41</v>
      </c>
      <c r="AL1136" s="3">
        <f t="shared" si="139"/>
        <v>5.6640288924558542</v>
      </c>
      <c r="AM1136" s="3">
        <f t="shared" si="140"/>
        <v>2.745971107544146</v>
      </c>
      <c r="AN1136" s="3">
        <f t="shared" si="141"/>
        <v>7.3999999999999996E-2</v>
      </c>
      <c r="AO1136" s="3">
        <f t="shared" si="142"/>
        <v>0.78849999999999987</v>
      </c>
      <c r="AP1136" s="3">
        <f t="shared" si="143"/>
        <v>0.78849999999999987</v>
      </c>
    </row>
    <row r="1137" spans="1:42" x14ac:dyDescent="0.25">
      <c r="A1137" t="s">
        <v>23</v>
      </c>
      <c r="B1137" t="s">
        <v>24</v>
      </c>
      <c r="C1137">
        <v>1994</v>
      </c>
      <c r="D1137" t="s">
        <v>1170</v>
      </c>
      <c r="E1137" t="s">
        <v>1185</v>
      </c>
      <c r="F1137" t="s">
        <v>27</v>
      </c>
      <c r="G1137">
        <v>14</v>
      </c>
      <c r="H1137">
        <v>532370.5</v>
      </c>
      <c r="I1137">
        <v>6192838.7000000002</v>
      </c>
      <c r="J1137">
        <v>123.84</v>
      </c>
      <c r="K1137">
        <v>0.31</v>
      </c>
      <c r="L1137">
        <v>6.9000000000000006E-2</v>
      </c>
      <c r="M1137" t="s">
        <v>28</v>
      </c>
      <c r="N1137">
        <v>-999</v>
      </c>
      <c r="O1137">
        <v>7.91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 t="s">
        <v>29</v>
      </c>
      <c r="W1137" s="1">
        <v>36138</v>
      </c>
      <c r="AH1137">
        <v>1136</v>
      </c>
      <c r="AI1137">
        <f t="shared" si="136"/>
        <v>48.84</v>
      </c>
      <c r="AJ1137">
        <f t="shared" si="137"/>
        <v>35.31</v>
      </c>
      <c r="AK1137" s="5">
        <f t="shared" si="138"/>
        <v>7.91</v>
      </c>
      <c r="AL1137" s="3">
        <f t="shared" si="139"/>
        <v>5.6640288924558542</v>
      </c>
      <c r="AM1137" s="3">
        <f t="shared" si="140"/>
        <v>2.245971107544146</v>
      </c>
      <c r="AN1137" s="3">
        <f t="shared" si="141"/>
        <v>6.9000000000000006E-2</v>
      </c>
      <c r="AO1137" s="3">
        <f t="shared" si="142"/>
        <v>0.78849999999999987</v>
      </c>
      <c r="AP1137" s="3">
        <f t="shared" si="143"/>
        <v>0.78849999999999987</v>
      </c>
    </row>
    <row r="1138" spans="1:42" x14ac:dyDescent="0.25">
      <c r="A1138" t="s">
        <v>23</v>
      </c>
      <c r="B1138" t="s">
        <v>24</v>
      </c>
      <c r="C1138">
        <v>1994</v>
      </c>
      <c r="D1138" t="s">
        <v>1170</v>
      </c>
      <c r="E1138" t="s">
        <v>1186</v>
      </c>
      <c r="F1138" t="s">
        <v>27</v>
      </c>
      <c r="G1138">
        <v>14</v>
      </c>
      <c r="H1138">
        <v>532370.5</v>
      </c>
      <c r="I1138">
        <v>6192837.7000000002</v>
      </c>
      <c r="J1138">
        <v>124.15</v>
      </c>
      <c r="K1138">
        <v>0.39</v>
      </c>
      <c r="L1138">
        <v>6.6000000000000003E-2</v>
      </c>
      <c r="M1138" t="s">
        <v>28</v>
      </c>
      <c r="N1138">
        <v>-999</v>
      </c>
      <c r="O1138">
        <v>7.6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 t="s">
        <v>29</v>
      </c>
      <c r="W1138" s="1">
        <v>36138</v>
      </c>
      <c r="AH1138">
        <v>1137</v>
      </c>
      <c r="AI1138">
        <f t="shared" si="136"/>
        <v>49.150000000000006</v>
      </c>
      <c r="AJ1138">
        <f t="shared" si="137"/>
        <v>35.39</v>
      </c>
      <c r="AK1138" s="5">
        <f t="shared" si="138"/>
        <v>7.6</v>
      </c>
      <c r="AL1138" s="3">
        <f t="shared" si="139"/>
        <v>5.6640288924558542</v>
      </c>
      <c r="AM1138" s="3">
        <f t="shared" si="140"/>
        <v>1.9359711075441455</v>
      </c>
      <c r="AN1138" s="3">
        <f t="shared" si="141"/>
        <v>6.6000000000000003E-2</v>
      </c>
      <c r="AO1138" s="3">
        <f t="shared" si="142"/>
        <v>0.78849999999999987</v>
      </c>
      <c r="AP1138" s="3">
        <f t="shared" si="143"/>
        <v>0.78849999999999987</v>
      </c>
    </row>
    <row r="1139" spans="1:42" x14ac:dyDescent="0.25">
      <c r="A1139" t="s">
        <v>23</v>
      </c>
      <c r="B1139" t="s">
        <v>24</v>
      </c>
      <c r="C1139">
        <v>1994</v>
      </c>
      <c r="D1139" t="s">
        <v>1170</v>
      </c>
      <c r="E1139" t="s">
        <v>1187</v>
      </c>
      <c r="F1139" t="s">
        <v>27</v>
      </c>
      <c r="G1139">
        <v>14</v>
      </c>
      <c r="H1139">
        <v>532371.5</v>
      </c>
      <c r="I1139">
        <v>6192838.7000000002</v>
      </c>
      <c r="J1139">
        <v>124.55</v>
      </c>
      <c r="K1139">
        <v>1.57</v>
      </c>
      <c r="L1139">
        <v>7.4999999999999997E-2</v>
      </c>
      <c r="M1139" t="s">
        <v>265</v>
      </c>
      <c r="N1139">
        <v>-999</v>
      </c>
      <c r="O1139">
        <v>8.51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 t="s">
        <v>29</v>
      </c>
      <c r="W1139" s="1">
        <v>36138</v>
      </c>
      <c r="AH1139">
        <v>1138</v>
      </c>
      <c r="AI1139">
        <f t="shared" si="136"/>
        <v>49.55</v>
      </c>
      <c r="AJ1139">
        <f t="shared" si="137"/>
        <v>36.57</v>
      </c>
      <c r="AK1139" s="5">
        <f t="shared" si="138"/>
        <v>8.51</v>
      </c>
      <c r="AL1139" s="3">
        <f t="shared" si="139"/>
        <v>5.6640288924558542</v>
      </c>
      <c r="AM1139" s="3">
        <f t="shared" si="140"/>
        <v>2.8459711075441456</v>
      </c>
      <c r="AN1139" s="3">
        <f t="shared" si="141"/>
        <v>7.4999999999999997E-2</v>
      </c>
      <c r="AO1139" s="3">
        <f t="shared" si="142"/>
        <v>0.78849999999999987</v>
      </c>
      <c r="AP1139" s="3">
        <f t="shared" si="143"/>
        <v>0.78849999999999987</v>
      </c>
    </row>
    <row r="1140" spans="1:42" x14ac:dyDescent="0.25">
      <c r="A1140" t="s">
        <v>23</v>
      </c>
      <c r="B1140" t="s">
        <v>24</v>
      </c>
      <c r="C1140">
        <v>1994</v>
      </c>
      <c r="D1140" t="s">
        <v>1170</v>
      </c>
      <c r="E1140" t="s">
        <v>1188</v>
      </c>
      <c r="F1140" t="s">
        <v>27</v>
      </c>
      <c r="G1140">
        <v>14</v>
      </c>
      <c r="H1140">
        <v>532372.5</v>
      </c>
      <c r="I1140">
        <v>6192838.7000000002</v>
      </c>
      <c r="J1140">
        <v>124.75</v>
      </c>
      <c r="K1140">
        <v>1.88</v>
      </c>
      <c r="L1140">
        <v>7.8E-2</v>
      </c>
      <c r="M1140" t="s">
        <v>265</v>
      </c>
      <c r="N1140">
        <v>-999</v>
      </c>
      <c r="O1140">
        <v>8.7899999999999991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 t="s">
        <v>29</v>
      </c>
      <c r="W1140" s="1">
        <v>36138</v>
      </c>
      <c r="AH1140">
        <v>1139</v>
      </c>
      <c r="AI1140">
        <f t="shared" si="136"/>
        <v>49.75</v>
      </c>
      <c r="AJ1140">
        <f t="shared" si="137"/>
        <v>36.879999999999995</v>
      </c>
      <c r="AK1140" s="5">
        <f t="shared" si="138"/>
        <v>8.7899999999999991</v>
      </c>
      <c r="AL1140" s="3">
        <f t="shared" si="139"/>
        <v>5.6640288924558542</v>
      </c>
      <c r="AM1140" s="3">
        <f t="shared" si="140"/>
        <v>3.125971107544145</v>
      </c>
      <c r="AN1140" s="3">
        <f t="shared" si="141"/>
        <v>7.8E-2</v>
      </c>
      <c r="AO1140" s="3">
        <f t="shared" si="142"/>
        <v>0.78849999999999987</v>
      </c>
      <c r="AP1140" s="3">
        <f t="shared" si="143"/>
        <v>0.78849999999999987</v>
      </c>
    </row>
    <row r="1141" spans="1:42" x14ac:dyDescent="0.25">
      <c r="A1141" t="s">
        <v>23</v>
      </c>
      <c r="B1141" t="s">
        <v>24</v>
      </c>
      <c r="C1141">
        <v>1994</v>
      </c>
      <c r="D1141" t="s">
        <v>1170</v>
      </c>
      <c r="E1141" t="s">
        <v>1189</v>
      </c>
      <c r="F1141" t="s">
        <v>27</v>
      </c>
      <c r="G1141">
        <v>14</v>
      </c>
      <c r="H1141">
        <v>532371.5</v>
      </c>
      <c r="I1141">
        <v>6192838.7000000002</v>
      </c>
      <c r="J1141">
        <v>124.77</v>
      </c>
      <c r="K1141">
        <v>1.5</v>
      </c>
      <c r="L1141">
        <v>0.106</v>
      </c>
      <c r="M1141" t="s">
        <v>33</v>
      </c>
      <c r="N1141">
        <v>-999</v>
      </c>
      <c r="O1141">
        <v>11.11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 t="s">
        <v>29</v>
      </c>
      <c r="W1141" s="1">
        <v>36138</v>
      </c>
      <c r="AH1141">
        <v>1140</v>
      </c>
      <c r="AI1141">
        <f t="shared" si="136"/>
        <v>49.769999999999996</v>
      </c>
      <c r="AJ1141">
        <f t="shared" si="137"/>
        <v>36.5</v>
      </c>
      <c r="AK1141" s="5">
        <f t="shared" si="138"/>
        <v>11.11</v>
      </c>
      <c r="AL1141" s="3">
        <f t="shared" si="139"/>
        <v>5.6640288924558542</v>
      </c>
      <c r="AM1141" s="3">
        <f t="shared" si="140"/>
        <v>5.4459711075441453</v>
      </c>
      <c r="AN1141" s="3">
        <f t="shared" si="141"/>
        <v>0.106</v>
      </c>
      <c r="AO1141" s="3">
        <f t="shared" si="142"/>
        <v>0.78849999999999987</v>
      </c>
      <c r="AP1141" s="3">
        <f t="shared" si="143"/>
        <v>0.78849999999999987</v>
      </c>
    </row>
    <row r="1142" spans="1:42" x14ac:dyDescent="0.25">
      <c r="A1142" t="s">
        <v>23</v>
      </c>
      <c r="B1142" t="s">
        <v>24</v>
      </c>
      <c r="C1142">
        <v>1994</v>
      </c>
      <c r="D1142" t="s">
        <v>1170</v>
      </c>
      <c r="E1142" t="s">
        <v>1190</v>
      </c>
      <c r="F1142" t="s">
        <v>27</v>
      </c>
      <c r="G1142">
        <v>14</v>
      </c>
      <c r="H1142">
        <v>532370.5</v>
      </c>
      <c r="I1142">
        <v>6192837.7000000002</v>
      </c>
      <c r="J1142">
        <v>124.76</v>
      </c>
      <c r="K1142">
        <v>0.18</v>
      </c>
      <c r="L1142">
        <v>5.7000000000000002E-2</v>
      </c>
      <c r="M1142" t="s">
        <v>31</v>
      </c>
      <c r="N1142">
        <v>-999</v>
      </c>
      <c r="O1142">
        <v>6.63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 t="s">
        <v>29</v>
      </c>
      <c r="W1142" s="1">
        <v>36138</v>
      </c>
      <c r="AH1142">
        <v>1141</v>
      </c>
      <c r="AI1142">
        <f t="shared" si="136"/>
        <v>49.760000000000005</v>
      </c>
      <c r="AJ1142">
        <f t="shared" si="137"/>
        <v>35.18</v>
      </c>
      <c r="AK1142" s="5">
        <f t="shared" si="138"/>
        <v>6.63</v>
      </c>
      <c r="AL1142" s="3">
        <f t="shared" si="139"/>
        <v>5.6640288924558542</v>
      </c>
      <c r="AM1142" s="3">
        <f t="shared" si="140"/>
        <v>0.96597110754414572</v>
      </c>
      <c r="AN1142" s="3">
        <f t="shared" si="141"/>
        <v>5.7000000000000002E-2</v>
      </c>
      <c r="AO1142" s="3">
        <f t="shared" si="142"/>
        <v>0.78849999999999987</v>
      </c>
      <c r="AP1142" s="3">
        <f t="shared" si="143"/>
        <v>0.78849999999999987</v>
      </c>
    </row>
    <row r="1143" spans="1:42" x14ac:dyDescent="0.25">
      <c r="A1143" t="s">
        <v>23</v>
      </c>
      <c r="B1143" t="s">
        <v>24</v>
      </c>
      <c r="C1143">
        <v>1994</v>
      </c>
      <c r="D1143" t="s">
        <v>1170</v>
      </c>
      <c r="E1143" t="s">
        <v>1191</v>
      </c>
      <c r="F1143" t="s">
        <v>27</v>
      </c>
      <c r="G1143">
        <v>14</v>
      </c>
      <c r="H1143">
        <v>532373.5</v>
      </c>
      <c r="I1143">
        <v>6192837.7000000002</v>
      </c>
      <c r="J1143">
        <v>126.46</v>
      </c>
      <c r="K1143">
        <v>1.57</v>
      </c>
      <c r="L1143">
        <v>4.1000000000000002E-2</v>
      </c>
      <c r="M1143" t="s">
        <v>28</v>
      </c>
      <c r="N1143">
        <v>-999</v>
      </c>
      <c r="O1143">
        <v>4.74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 t="s">
        <v>29</v>
      </c>
      <c r="W1143" s="1">
        <v>36138</v>
      </c>
      <c r="AH1143">
        <v>1142</v>
      </c>
      <c r="AI1143">
        <f t="shared" si="136"/>
        <v>51.459999999999994</v>
      </c>
      <c r="AJ1143">
        <f t="shared" si="137"/>
        <v>36.57</v>
      </c>
      <c r="AK1143" s="5">
        <f t="shared" si="138"/>
        <v>4.74</v>
      </c>
      <c r="AL1143" s="3">
        <f t="shared" si="139"/>
        <v>5.6640288924558542</v>
      </c>
      <c r="AM1143" s="3">
        <f t="shared" si="140"/>
        <v>4.74</v>
      </c>
      <c r="AN1143" s="3">
        <f t="shared" si="141"/>
        <v>4.1000000000000002E-2</v>
      </c>
      <c r="AO1143" s="3">
        <f t="shared" si="142"/>
        <v>0.78849999999999987</v>
      </c>
      <c r="AP1143" s="3">
        <f t="shared" si="143"/>
        <v>0.78849999999999987</v>
      </c>
    </row>
    <row r="1144" spans="1:42" x14ac:dyDescent="0.25">
      <c r="A1144" t="s">
        <v>23</v>
      </c>
      <c r="B1144" t="s">
        <v>24</v>
      </c>
      <c r="C1144">
        <v>1994</v>
      </c>
      <c r="D1144" t="s">
        <v>1170</v>
      </c>
      <c r="E1144" t="s">
        <v>1192</v>
      </c>
      <c r="F1144" t="s">
        <v>27</v>
      </c>
      <c r="G1144">
        <v>14</v>
      </c>
      <c r="H1144">
        <v>532373.5</v>
      </c>
      <c r="I1144">
        <v>6192837.7000000002</v>
      </c>
      <c r="J1144">
        <v>126.8</v>
      </c>
      <c r="K1144">
        <v>2.2599999999999998</v>
      </c>
      <c r="L1144">
        <v>4.2999999999999997E-2</v>
      </c>
      <c r="M1144" t="s">
        <v>28</v>
      </c>
      <c r="N1144">
        <v>-999</v>
      </c>
      <c r="O1144">
        <v>4.99</v>
      </c>
      <c r="P1144">
        <v>-999</v>
      </c>
      <c r="Q1144">
        <v>-999</v>
      </c>
      <c r="R1144">
        <v>-999</v>
      </c>
      <c r="S1144">
        <v>-999</v>
      </c>
      <c r="T1144">
        <v>-999</v>
      </c>
      <c r="U1144">
        <v>-999</v>
      </c>
      <c r="V1144" t="s">
        <v>29</v>
      </c>
      <c r="W1144" s="1">
        <v>36138</v>
      </c>
      <c r="AH1144">
        <v>1143</v>
      </c>
      <c r="AI1144">
        <f t="shared" si="136"/>
        <v>51.8</v>
      </c>
      <c r="AJ1144">
        <f t="shared" si="137"/>
        <v>37.26</v>
      </c>
      <c r="AK1144" s="5">
        <f t="shared" si="138"/>
        <v>4.99</v>
      </c>
      <c r="AL1144" s="3">
        <f t="shared" si="139"/>
        <v>5.6640288924558542</v>
      </c>
      <c r="AM1144" s="3">
        <f t="shared" si="140"/>
        <v>4.99</v>
      </c>
      <c r="AN1144" s="3">
        <f t="shared" si="141"/>
        <v>4.2999999999999997E-2</v>
      </c>
      <c r="AO1144" s="3">
        <f t="shared" si="142"/>
        <v>0.78849999999999987</v>
      </c>
      <c r="AP1144" s="3">
        <f t="shared" si="143"/>
        <v>0.78849999999999987</v>
      </c>
    </row>
    <row r="1145" spans="1:42" x14ac:dyDescent="0.25">
      <c r="A1145" t="s">
        <v>23</v>
      </c>
      <c r="B1145" t="s">
        <v>24</v>
      </c>
      <c r="C1145">
        <v>1994</v>
      </c>
      <c r="D1145" t="s">
        <v>1170</v>
      </c>
      <c r="E1145" t="s">
        <v>1193</v>
      </c>
      <c r="F1145" t="s">
        <v>27</v>
      </c>
      <c r="G1145">
        <v>14</v>
      </c>
      <c r="H1145">
        <v>532373.5</v>
      </c>
      <c r="I1145">
        <v>6192836.7000000002</v>
      </c>
      <c r="J1145">
        <v>127.77</v>
      </c>
      <c r="K1145">
        <v>1.61</v>
      </c>
      <c r="L1145">
        <v>5.3999999999999999E-2</v>
      </c>
      <c r="M1145" t="s">
        <v>28</v>
      </c>
      <c r="N1145">
        <v>-999</v>
      </c>
      <c r="O1145">
        <v>6.29</v>
      </c>
      <c r="P1145">
        <v>-999</v>
      </c>
      <c r="Q1145">
        <v>-999</v>
      </c>
      <c r="R1145">
        <v>-999</v>
      </c>
      <c r="S1145">
        <v>-999</v>
      </c>
      <c r="T1145">
        <v>-999</v>
      </c>
      <c r="U1145">
        <v>-999</v>
      </c>
      <c r="V1145" t="s">
        <v>29</v>
      </c>
      <c r="W1145" s="1">
        <v>36138</v>
      </c>
      <c r="AH1145">
        <v>1144</v>
      </c>
      <c r="AI1145">
        <f t="shared" si="136"/>
        <v>52.769999999999996</v>
      </c>
      <c r="AJ1145">
        <f t="shared" si="137"/>
        <v>36.61</v>
      </c>
      <c r="AK1145" s="5">
        <f t="shared" si="138"/>
        <v>6.29</v>
      </c>
      <c r="AL1145" s="3">
        <f t="shared" si="139"/>
        <v>5.6640288924558542</v>
      </c>
      <c r="AM1145" s="3">
        <f t="shared" si="140"/>
        <v>0.62597110754414587</v>
      </c>
      <c r="AN1145" s="3">
        <f t="shared" si="141"/>
        <v>5.3999999999999999E-2</v>
      </c>
      <c r="AO1145" s="3">
        <f t="shared" si="142"/>
        <v>0.78849999999999987</v>
      </c>
      <c r="AP1145" s="3">
        <f t="shared" si="143"/>
        <v>0.78849999999999987</v>
      </c>
    </row>
    <row r="1146" spans="1:42" x14ac:dyDescent="0.25">
      <c r="A1146" t="s">
        <v>23</v>
      </c>
      <c r="B1146" t="s">
        <v>24</v>
      </c>
      <c r="C1146">
        <v>1994</v>
      </c>
      <c r="D1146" t="s">
        <v>1170</v>
      </c>
      <c r="E1146" t="s">
        <v>1194</v>
      </c>
      <c r="F1146" t="s">
        <v>27</v>
      </c>
      <c r="G1146">
        <v>14</v>
      </c>
      <c r="H1146">
        <v>532374.5</v>
      </c>
      <c r="I1146">
        <v>6192835.7000000002</v>
      </c>
      <c r="J1146">
        <v>128.66999999999999</v>
      </c>
      <c r="K1146">
        <v>1.29</v>
      </c>
      <c r="L1146">
        <v>0.11700000000000001</v>
      </c>
      <c r="M1146" t="s">
        <v>33</v>
      </c>
      <c r="N1146">
        <v>-999</v>
      </c>
      <c r="O1146">
        <v>11.84</v>
      </c>
      <c r="P1146">
        <v>-999</v>
      </c>
      <c r="Q1146">
        <v>-999</v>
      </c>
      <c r="R1146">
        <v>-999</v>
      </c>
      <c r="S1146">
        <v>-999</v>
      </c>
      <c r="T1146">
        <v>-999</v>
      </c>
      <c r="U1146">
        <v>-999</v>
      </c>
      <c r="V1146" t="s">
        <v>29</v>
      </c>
      <c r="W1146" s="1">
        <v>36138</v>
      </c>
      <c r="AH1146">
        <v>1145</v>
      </c>
      <c r="AI1146">
        <f t="shared" si="136"/>
        <v>53.669999999999987</v>
      </c>
      <c r="AJ1146">
        <f t="shared" si="137"/>
        <v>36.29</v>
      </c>
      <c r="AK1146" s="5">
        <f t="shared" si="138"/>
        <v>11.84</v>
      </c>
      <c r="AL1146" s="3">
        <f t="shared" si="139"/>
        <v>5.6640288924558542</v>
      </c>
      <c r="AM1146" s="3">
        <f t="shared" si="140"/>
        <v>6.1759711075441457</v>
      </c>
      <c r="AN1146" s="3">
        <f t="shared" si="141"/>
        <v>0.11700000000000001</v>
      </c>
      <c r="AO1146" s="3">
        <f t="shared" si="142"/>
        <v>0.78849999999999987</v>
      </c>
      <c r="AP1146" s="3">
        <f t="shared" si="143"/>
        <v>0.78849999999999987</v>
      </c>
    </row>
    <row r="1147" spans="1:42" x14ac:dyDescent="0.25">
      <c r="A1147" t="s">
        <v>23</v>
      </c>
      <c r="B1147" t="s">
        <v>24</v>
      </c>
      <c r="C1147">
        <v>1994</v>
      </c>
      <c r="D1147" t="s">
        <v>1170</v>
      </c>
      <c r="E1147" t="s">
        <v>1195</v>
      </c>
      <c r="F1147" t="s">
        <v>27</v>
      </c>
      <c r="G1147">
        <v>14</v>
      </c>
      <c r="H1147">
        <v>532373.5</v>
      </c>
      <c r="I1147">
        <v>6192835.7000000002</v>
      </c>
      <c r="J1147">
        <v>127.79</v>
      </c>
      <c r="K1147">
        <v>0.88</v>
      </c>
      <c r="L1147">
        <v>9.1999999999999998E-2</v>
      </c>
      <c r="M1147" t="s">
        <v>31</v>
      </c>
      <c r="N1147">
        <v>-999</v>
      </c>
      <c r="O1147">
        <v>10.029999999999999</v>
      </c>
      <c r="P1147">
        <v>-999</v>
      </c>
      <c r="Q1147">
        <v>-999</v>
      </c>
      <c r="R1147">
        <v>-999</v>
      </c>
      <c r="S1147">
        <v>-999</v>
      </c>
      <c r="T1147">
        <v>-999</v>
      </c>
      <c r="U1147">
        <v>-999</v>
      </c>
      <c r="V1147" t="s">
        <v>29</v>
      </c>
      <c r="W1147" s="1">
        <v>36138</v>
      </c>
      <c r="AH1147">
        <v>1146</v>
      </c>
      <c r="AI1147">
        <f t="shared" si="136"/>
        <v>52.790000000000006</v>
      </c>
      <c r="AJ1147">
        <f t="shared" si="137"/>
        <v>35.879999999999995</v>
      </c>
      <c r="AK1147" s="5">
        <f t="shared" si="138"/>
        <v>10.029999999999999</v>
      </c>
      <c r="AL1147" s="3">
        <f t="shared" si="139"/>
        <v>5.6640288924558542</v>
      </c>
      <c r="AM1147" s="3">
        <f t="shared" si="140"/>
        <v>4.3659711075441452</v>
      </c>
      <c r="AN1147" s="3">
        <f t="shared" si="141"/>
        <v>9.1999999999999998E-2</v>
      </c>
      <c r="AO1147" s="3">
        <f t="shared" si="142"/>
        <v>0.78849999999999987</v>
      </c>
      <c r="AP1147" s="3">
        <f t="shared" si="143"/>
        <v>0.78849999999999987</v>
      </c>
    </row>
    <row r="1148" spans="1:42" x14ac:dyDescent="0.25">
      <c r="A1148" t="s">
        <v>23</v>
      </c>
      <c r="B1148" t="s">
        <v>24</v>
      </c>
      <c r="C1148">
        <v>1994</v>
      </c>
      <c r="D1148" t="s">
        <v>1170</v>
      </c>
      <c r="E1148" t="s">
        <v>1196</v>
      </c>
      <c r="F1148" t="s">
        <v>27</v>
      </c>
      <c r="G1148">
        <v>14</v>
      </c>
      <c r="H1148">
        <v>532375.5</v>
      </c>
      <c r="I1148">
        <v>6192835.7000000002</v>
      </c>
      <c r="J1148">
        <v>129.18</v>
      </c>
      <c r="K1148">
        <v>2.4900000000000002</v>
      </c>
      <c r="L1148">
        <v>0.12</v>
      </c>
      <c r="M1148" t="s">
        <v>33</v>
      </c>
      <c r="N1148">
        <v>-999</v>
      </c>
      <c r="O1148">
        <v>12.02</v>
      </c>
      <c r="P1148">
        <v>-999</v>
      </c>
      <c r="Q1148">
        <v>-999</v>
      </c>
      <c r="R1148">
        <v>-999</v>
      </c>
      <c r="S1148">
        <v>-999</v>
      </c>
      <c r="T1148">
        <v>-999</v>
      </c>
      <c r="U1148">
        <v>-999</v>
      </c>
      <c r="V1148" t="s">
        <v>29</v>
      </c>
      <c r="W1148" s="1">
        <v>36138</v>
      </c>
      <c r="AH1148">
        <v>1147</v>
      </c>
      <c r="AI1148">
        <f t="shared" si="136"/>
        <v>54.180000000000007</v>
      </c>
      <c r="AJ1148">
        <f t="shared" si="137"/>
        <v>37.49</v>
      </c>
      <c r="AK1148" s="5">
        <f t="shared" si="138"/>
        <v>12.02</v>
      </c>
      <c r="AL1148" s="3">
        <f t="shared" si="139"/>
        <v>5.6640288924558542</v>
      </c>
      <c r="AM1148" s="3">
        <f t="shared" si="140"/>
        <v>6.3559711075441454</v>
      </c>
      <c r="AN1148" s="3">
        <f t="shared" si="141"/>
        <v>0.12</v>
      </c>
      <c r="AO1148" s="3">
        <f t="shared" si="142"/>
        <v>0.78849999999999987</v>
      </c>
      <c r="AP1148" s="3">
        <f t="shared" si="143"/>
        <v>0.78849999999999987</v>
      </c>
    </row>
    <row r="1149" spans="1:42" x14ac:dyDescent="0.25">
      <c r="A1149" t="s">
        <v>23</v>
      </c>
      <c r="B1149" t="s">
        <v>24</v>
      </c>
      <c r="C1149">
        <v>1994</v>
      </c>
      <c r="D1149" t="s">
        <v>1170</v>
      </c>
      <c r="E1149" t="s">
        <v>1197</v>
      </c>
      <c r="F1149" t="s">
        <v>27</v>
      </c>
      <c r="G1149">
        <v>14</v>
      </c>
      <c r="H1149">
        <v>532375.5</v>
      </c>
      <c r="I1149">
        <v>6192836.7000000002</v>
      </c>
      <c r="J1149">
        <v>128.59</v>
      </c>
      <c r="K1149">
        <v>2.7</v>
      </c>
      <c r="L1149">
        <v>6.8000000000000005E-2</v>
      </c>
      <c r="M1149" t="s">
        <v>31</v>
      </c>
      <c r="N1149">
        <v>-999</v>
      </c>
      <c r="O1149">
        <v>7.81</v>
      </c>
      <c r="P1149">
        <v>-999</v>
      </c>
      <c r="Q1149">
        <v>-999</v>
      </c>
      <c r="R1149">
        <v>-999</v>
      </c>
      <c r="S1149">
        <v>-999</v>
      </c>
      <c r="T1149">
        <v>-999</v>
      </c>
      <c r="U1149">
        <v>-999</v>
      </c>
      <c r="V1149" t="s">
        <v>29</v>
      </c>
      <c r="W1149" s="1">
        <v>36138</v>
      </c>
      <c r="AH1149">
        <v>1148</v>
      </c>
      <c r="AI1149">
        <f t="shared" si="136"/>
        <v>53.59</v>
      </c>
      <c r="AJ1149">
        <f t="shared" si="137"/>
        <v>37.700000000000003</v>
      </c>
      <c r="AK1149" s="5">
        <f t="shared" si="138"/>
        <v>7.81</v>
      </c>
      <c r="AL1149" s="3">
        <f t="shared" si="139"/>
        <v>5.6640288924558542</v>
      </c>
      <c r="AM1149" s="3">
        <f t="shared" si="140"/>
        <v>2.1459711075441454</v>
      </c>
      <c r="AN1149" s="3">
        <f t="shared" si="141"/>
        <v>6.8000000000000005E-2</v>
      </c>
      <c r="AO1149" s="3">
        <f t="shared" si="142"/>
        <v>0.78849999999999987</v>
      </c>
      <c r="AP1149" s="3">
        <f t="shared" si="143"/>
        <v>0.78849999999999987</v>
      </c>
    </row>
    <row r="1150" spans="1:42" x14ac:dyDescent="0.25">
      <c r="A1150" t="s">
        <v>23</v>
      </c>
      <c r="B1150" t="s">
        <v>24</v>
      </c>
      <c r="C1150">
        <v>1994</v>
      </c>
      <c r="D1150" t="s">
        <v>1170</v>
      </c>
      <c r="E1150" t="s">
        <v>1198</v>
      </c>
      <c r="F1150" t="s">
        <v>27</v>
      </c>
      <c r="G1150">
        <v>14</v>
      </c>
      <c r="H1150">
        <v>532375.5</v>
      </c>
      <c r="I1150">
        <v>6192836.7000000002</v>
      </c>
      <c r="J1150">
        <v>128.75</v>
      </c>
      <c r="K1150">
        <v>3.09</v>
      </c>
      <c r="L1150">
        <v>9.7000000000000003E-2</v>
      </c>
      <c r="M1150" t="s">
        <v>33</v>
      </c>
      <c r="N1150">
        <v>-999</v>
      </c>
      <c r="O1150">
        <v>10.43</v>
      </c>
      <c r="P1150">
        <v>-999</v>
      </c>
      <c r="Q1150">
        <v>-999</v>
      </c>
      <c r="R1150">
        <v>-999</v>
      </c>
      <c r="S1150">
        <v>-999</v>
      </c>
      <c r="T1150">
        <v>-999</v>
      </c>
      <c r="U1150">
        <v>-999</v>
      </c>
      <c r="V1150" t="s">
        <v>29</v>
      </c>
      <c r="W1150" s="1">
        <v>36138</v>
      </c>
      <c r="AH1150">
        <v>1149</v>
      </c>
      <c r="AI1150">
        <f t="shared" si="136"/>
        <v>53.75</v>
      </c>
      <c r="AJ1150">
        <f t="shared" si="137"/>
        <v>38.090000000000003</v>
      </c>
      <c r="AK1150" s="5">
        <f t="shared" si="138"/>
        <v>10.43</v>
      </c>
      <c r="AL1150" s="3">
        <f t="shared" si="139"/>
        <v>5.6640288924558542</v>
      </c>
      <c r="AM1150" s="3">
        <f t="shared" si="140"/>
        <v>4.7659711075441455</v>
      </c>
      <c r="AN1150" s="3">
        <f t="shared" si="141"/>
        <v>9.7000000000000003E-2</v>
      </c>
      <c r="AO1150" s="3">
        <f t="shared" si="142"/>
        <v>0.78849999999999987</v>
      </c>
      <c r="AP1150" s="3">
        <f t="shared" si="143"/>
        <v>0.78849999999999987</v>
      </c>
    </row>
    <row r="1151" spans="1:42" x14ac:dyDescent="0.25">
      <c r="A1151" t="s">
        <v>23</v>
      </c>
      <c r="B1151" t="s">
        <v>24</v>
      </c>
      <c r="C1151">
        <v>1994</v>
      </c>
      <c r="D1151" t="s">
        <v>1170</v>
      </c>
      <c r="E1151" t="s">
        <v>1199</v>
      </c>
      <c r="F1151" t="s">
        <v>27</v>
      </c>
      <c r="G1151">
        <v>14</v>
      </c>
      <c r="H1151">
        <v>532374.5</v>
      </c>
      <c r="I1151">
        <v>6192837.7000000002</v>
      </c>
      <c r="J1151">
        <v>127.08</v>
      </c>
      <c r="K1151">
        <v>3.02</v>
      </c>
      <c r="L1151">
        <v>0.14399999999999999</v>
      </c>
      <c r="M1151" t="s">
        <v>31</v>
      </c>
      <c r="N1151">
        <v>-999</v>
      </c>
      <c r="O1151">
        <v>13.2</v>
      </c>
      <c r="P1151">
        <v>-999</v>
      </c>
      <c r="Q1151">
        <v>-999</v>
      </c>
      <c r="R1151">
        <v>-999</v>
      </c>
      <c r="S1151">
        <v>-999</v>
      </c>
      <c r="T1151">
        <v>-999</v>
      </c>
      <c r="U1151">
        <v>-999</v>
      </c>
      <c r="V1151" t="s">
        <v>29</v>
      </c>
      <c r="W1151" s="1">
        <v>36138</v>
      </c>
      <c r="AH1151">
        <v>1150</v>
      </c>
      <c r="AI1151">
        <f t="shared" si="136"/>
        <v>52.08</v>
      </c>
      <c r="AJ1151">
        <f t="shared" si="137"/>
        <v>38.020000000000003</v>
      </c>
      <c r="AK1151" s="5">
        <f t="shared" si="138"/>
        <v>13.2</v>
      </c>
      <c r="AL1151" s="3">
        <f t="shared" si="139"/>
        <v>5.6640288924558542</v>
      </c>
      <c r="AM1151" s="3">
        <f t="shared" si="140"/>
        <v>7.5359711075441451</v>
      </c>
      <c r="AN1151" s="3">
        <f t="shared" si="141"/>
        <v>0.14399999999999999</v>
      </c>
      <c r="AO1151" s="3">
        <f t="shared" si="142"/>
        <v>0.78849999999999987</v>
      </c>
      <c r="AP1151" s="3">
        <f t="shared" si="143"/>
        <v>0.78849999999999987</v>
      </c>
    </row>
    <row r="1152" spans="1:42" x14ac:dyDescent="0.25">
      <c r="A1152" t="s">
        <v>23</v>
      </c>
      <c r="B1152" t="s">
        <v>24</v>
      </c>
      <c r="C1152">
        <v>1994</v>
      </c>
      <c r="D1152" t="s">
        <v>1170</v>
      </c>
      <c r="E1152" t="s">
        <v>1200</v>
      </c>
      <c r="F1152" t="s">
        <v>27</v>
      </c>
      <c r="G1152">
        <v>14</v>
      </c>
      <c r="H1152">
        <v>532373.5</v>
      </c>
      <c r="I1152">
        <v>6192837.7000000002</v>
      </c>
      <c r="J1152">
        <v>126.18</v>
      </c>
      <c r="K1152">
        <v>2.13</v>
      </c>
      <c r="L1152">
        <v>7.5999999999999998E-2</v>
      </c>
      <c r="M1152" t="s">
        <v>265</v>
      </c>
      <c r="N1152">
        <v>-999</v>
      </c>
      <c r="O1152">
        <v>8.6</v>
      </c>
      <c r="P1152">
        <v>-999</v>
      </c>
      <c r="Q1152">
        <v>-999</v>
      </c>
      <c r="R1152">
        <v>-999</v>
      </c>
      <c r="S1152">
        <v>-999</v>
      </c>
      <c r="T1152">
        <v>-999</v>
      </c>
      <c r="U1152">
        <v>-999</v>
      </c>
      <c r="V1152" t="s">
        <v>29</v>
      </c>
      <c r="W1152" s="1">
        <v>36138</v>
      </c>
      <c r="AH1152">
        <v>1151</v>
      </c>
      <c r="AI1152">
        <f t="shared" si="136"/>
        <v>51.180000000000007</v>
      </c>
      <c r="AJ1152">
        <f t="shared" si="137"/>
        <v>37.130000000000003</v>
      </c>
      <c r="AK1152" s="5">
        <f t="shared" si="138"/>
        <v>8.6</v>
      </c>
      <c r="AL1152" s="3">
        <f t="shared" si="139"/>
        <v>5.6640288924558542</v>
      </c>
      <c r="AM1152" s="3">
        <f t="shared" si="140"/>
        <v>2.9359711075441455</v>
      </c>
      <c r="AN1152" s="3">
        <f t="shared" si="141"/>
        <v>7.5999999999999998E-2</v>
      </c>
      <c r="AO1152" s="3">
        <f t="shared" si="142"/>
        <v>0.78849999999999987</v>
      </c>
      <c r="AP1152" s="3">
        <f t="shared" si="143"/>
        <v>0.78849999999999987</v>
      </c>
    </row>
    <row r="1153" spans="1:42" x14ac:dyDescent="0.25">
      <c r="A1153" t="s">
        <v>23</v>
      </c>
      <c r="B1153" t="s">
        <v>24</v>
      </c>
      <c r="C1153">
        <v>1994</v>
      </c>
      <c r="D1153" t="s">
        <v>1170</v>
      </c>
      <c r="E1153" t="s">
        <v>1201</v>
      </c>
      <c r="F1153" t="s">
        <v>27</v>
      </c>
      <c r="G1153">
        <v>14</v>
      </c>
      <c r="H1153">
        <v>532373.5</v>
      </c>
      <c r="I1153">
        <v>6192838.7000000002</v>
      </c>
      <c r="J1153">
        <v>125.79</v>
      </c>
      <c r="K1153">
        <v>2.2000000000000002</v>
      </c>
      <c r="L1153">
        <v>6.9000000000000006E-2</v>
      </c>
      <c r="M1153" t="s">
        <v>28</v>
      </c>
      <c r="N1153">
        <v>-999</v>
      </c>
      <c r="O1153">
        <v>7.91</v>
      </c>
      <c r="P1153">
        <v>-999</v>
      </c>
      <c r="Q1153">
        <v>-999</v>
      </c>
      <c r="R1153">
        <v>-999</v>
      </c>
      <c r="S1153">
        <v>-999</v>
      </c>
      <c r="T1153">
        <v>-999</v>
      </c>
      <c r="U1153">
        <v>-999</v>
      </c>
      <c r="V1153" t="s">
        <v>29</v>
      </c>
      <c r="W1153" s="1">
        <v>36138</v>
      </c>
      <c r="AH1153">
        <v>1152</v>
      </c>
      <c r="AI1153">
        <f t="shared" si="136"/>
        <v>50.790000000000006</v>
      </c>
      <c r="AJ1153">
        <f t="shared" si="137"/>
        <v>37.200000000000003</v>
      </c>
      <c r="AK1153" s="5">
        <f t="shared" si="138"/>
        <v>7.91</v>
      </c>
      <c r="AL1153" s="3">
        <f t="shared" si="139"/>
        <v>5.6640288924558542</v>
      </c>
      <c r="AM1153" s="3">
        <f t="shared" si="140"/>
        <v>2.245971107544146</v>
      </c>
      <c r="AN1153" s="3">
        <f t="shared" si="141"/>
        <v>6.9000000000000006E-2</v>
      </c>
      <c r="AO1153" s="3">
        <f t="shared" si="142"/>
        <v>0.78849999999999987</v>
      </c>
      <c r="AP1153" s="3">
        <f t="shared" si="143"/>
        <v>0.78849999999999987</v>
      </c>
    </row>
    <row r="1154" spans="1:42" x14ac:dyDescent="0.25">
      <c r="A1154" t="s">
        <v>23</v>
      </c>
      <c r="B1154" t="s">
        <v>24</v>
      </c>
      <c r="C1154">
        <v>1994</v>
      </c>
      <c r="D1154" t="s">
        <v>1170</v>
      </c>
      <c r="E1154" t="s">
        <v>1202</v>
      </c>
      <c r="F1154" t="s">
        <v>27</v>
      </c>
      <c r="G1154">
        <v>14</v>
      </c>
      <c r="H1154">
        <v>532372.5</v>
      </c>
      <c r="I1154">
        <v>6192839.7000000002</v>
      </c>
      <c r="J1154">
        <v>124.63</v>
      </c>
      <c r="K1154">
        <v>2.84</v>
      </c>
      <c r="L1154">
        <v>4.2999999999999997E-2</v>
      </c>
      <c r="M1154" t="s">
        <v>31</v>
      </c>
      <c r="N1154">
        <v>-999</v>
      </c>
      <c r="O1154">
        <v>4.99</v>
      </c>
      <c r="P1154">
        <v>-999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 t="s">
        <v>29</v>
      </c>
      <c r="W1154" s="1">
        <v>36138</v>
      </c>
      <c r="AH1154">
        <v>1153</v>
      </c>
      <c r="AI1154">
        <f t="shared" si="136"/>
        <v>49.629999999999995</v>
      </c>
      <c r="AJ1154">
        <f t="shared" si="137"/>
        <v>37.840000000000003</v>
      </c>
      <c r="AK1154" s="5">
        <f t="shared" si="138"/>
        <v>4.99</v>
      </c>
      <c r="AL1154" s="3">
        <f t="shared" si="139"/>
        <v>5.6640288924558542</v>
      </c>
      <c r="AM1154" s="3">
        <f t="shared" si="140"/>
        <v>4.99</v>
      </c>
      <c r="AN1154" s="3">
        <f t="shared" si="141"/>
        <v>4.2999999999999997E-2</v>
      </c>
      <c r="AO1154" s="3">
        <f t="shared" si="142"/>
        <v>0.78849999999999987</v>
      </c>
      <c r="AP1154" s="3">
        <f t="shared" si="143"/>
        <v>0.78849999999999987</v>
      </c>
    </row>
    <row r="1155" spans="1:42" x14ac:dyDescent="0.25">
      <c r="A1155" t="s">
        <v>23</v>
      </c>
      <c r="B1155" t="s">
        <v>24</v>
      </c>
      <c r="C1155">
        <v>1994</v>
      </c>
      <c r="D1155" t="s">
        <v>1170</v>
      </c>
      <c r="E1155" t="s">
        <v>1203</v>
      </c>
      <c r="F1155" t="s">
        <v>27</v>
      </c>
      <c r="G1155">
        <v>14</v>
      </c>
      <c r="H1155">
        <v>532373.5</v>
      </c>
      <c r="I1155">
        <v>6192839.7000000002</v>
      </c>
      <c r="J1155">
        <v>124.95</v>
      </c>
      <c r="K1155">
        <v>3.37</v>
      </c>
      <c r="L1155">
        <v>5.7000000000000002E-2</v>
      </c>
      <c r="M1155" t="s">
        <v>28</v>
      </c>
      <c r="N1155">
        <v>-999</v>
      </c>
      <c r="O1155">
        <v>6.63</v>
      </c>
      <c r="P1155">
        <v>-999</v>
      </c>
      <c r="Q1155">
        <v>-999</v>
      </c>
      <c r="R1155">
        <v>-999</v>
      </c>
      <c r="S1155">
        <v>-999</v>
      </c>
      <c r="T1155">
        <v>-999</v>
      </c>
      <c r="U1155">
        <v>-999</v>
      </c>
      <c r="V1155" t="s">
        <v>29</v>
      </c>
      <c r="W1155" s="1">
        <v>36138</v>
      </c>
      <c r="AH1155">
        <v>1154</v>
      </c>
      <c r="AI1155">
        <f t="shared" ref="AI1155:AI1218" si="144">J1155-80+5</f>
        <v>49.95</v>
      </c>
      <c r="AJ1155">
        <f t="shared" ref="AJ1155:AJ1218" si="145">K1155+30+5</f>
        <v>38.369999999999997</v>
      </c>
      <c r="AK1155" s="5">
        <f t="shared" ref="AK1155:AK1218" si="146">IF(N1155&gt;-999,N1155,O1155)</f>
        <v>6.63</v>
      </c>
      <c r="AL1155" s="3">
        <f t="shared" ref="AL1155:AL1218" si="147">IF(Q1155&gt;-999,IF(AK1155-Q1155&gt;0,AK1155-Q1155,$AQ$2),$AQ$2)</f>
        <v>5.6640288924558542</v>
      </c>
      <c r="AM1155" s="3">
        <f t="shared" ref="AM1155:AM1218" si="148">IF(AK1155-AL1155&gt;0,AK1155-AL1155,AK1155)</f>
        <v>0.96597110754414572</v>
      </c>
      <c r="AN1155" s="3">
        <f t="shared" ref="AN1155:AN1218" si="149">L1155</f>
        <v>5.7000000000000002E-2</v>
      </c>
      <c r="AO1155" s="3">
        <f t="shared" ref="AO1155:AO1218" si="150">IF(R1155&gt;-999,(COS(RADIANS(45))*(S1155+T1155+U1155+R1155))/4,$AR$2)</f>
        <v>0.78849999999999987</v>
      </c>
      <c r="AP1155" s="3">
        <f t="shared" ref="AP1155:AP1218" si="151">IF(R1155&gt;-999,(COS(RADIANS(45))*(S1155+T1155+U1155+R1155))/4,$AR$2)</f>
        <v>0.78849999999999987</v>
      </c>
    </row>
    <row r="1156" spans="1:42" x14ac:dyDescent="0.25">
      <c r="A1156" t="s">
        <v>23</v>
      </c>
      <c r="B1156" t="s">
        <v>24</v>
      </c>
      <c r="C1156">
        <v>1994</v>
      </c>
      <c r="D1156" t="s">
        <v>1170</v>
      </c>
      <c r="E1156" t="s">
        <v>1204</v>
      </c>
      <c r="F1156" t="s">
        <v>27</v>
      </c>
      <c r="G1156">
        <v>14</v>
      </c>
      <c r="H1156">
        <v>532373.5</v>
      </c>
      <c r="I1156">
        <v>6192839.7000000002</v>
      </c>
      <c r="J1156">
        <v>125.25</v>
      </c>
      <c r="K1156">
        <v>4.04</v>
      </c>
      <c r="L1156">
        <v>8.5000000000000006E-2</v>
      </c>
      <c r="M1156" t="s">
        <v>33</v>
      </c>
      <c r="N1156">
        <v>-999</v>
      </c>
      <c r="O1156">
        <v>9.43</v>
      </c>
      <c r="P1156">
        <v>-999</v>
      </c>
      <c r="Q1156">
        <v>-999</v>
      </c>
      <c r="R1156">
        <v>-999</v>
      </c>
      <c r="S1156">
        <v>-999</v>
      </c>
      <c r="T1156">
        <v>-999</v>
      </c>
      <c r="U1156">
        <v>-999</v>
      </c>
      <c r="V1156" t="s">
        <v>29</v>
      </c>
      <c r="W1156" s="1">
        <v>36138</v>
      </c>
      <c r="AH1156">
        <v>1155</v>
      </c>
      <c r="AI1156">
        <f t="shared" si="144"/>
        <v>50.25</v>
      </c>
      <c r="AJ1156">
        <f t="shared" si="145"/>
        <v>39.04</v>
      </c>
      <c r="AK1156" s="5">
        <f t="shared" si="146"/>
        <v>9.43</v>
      </c>
      <c r="AL1156" s="3">
        <f t="shared" si="147"/>
        <v>5.6640288924558542</v>
      </c>
      <c r="AM1156" s="3">
        <f t="shared" si="148"/>
        <v>3.7659711075441455</v>
      </c>
      <c r="AN1156" s="3">
        <f t="shared" si="149"/>
        <v>8.5000000000000006E-2</v>
      </c>
      <c r="AO1156" s="3">
        <f t="shared" si="150"/>
        <v>0.78849999999999987</v>
      </c>
      <c r="AP1156" s="3">
        <f t="shared" si="151"/>
        <v>0.78849999999999987</v>
      </c>
    </row>
    <row r="1157" spans="1:42" x14ac:dyDescent="0.25">
      <c r="A1157" t="s">
        <v>23</v>
      </c>
      <c r="B1157" t="s">
        <v>24</v>
      </c>
      <c r="C1157">
        <v>1994</v>
      </c>
      <c r="D1157" t="s">
        <v>1170</v>
      </c>
      <c r="E1157" t="s">
        <v>1205</v>
      </c>
      <c r="F1157" t="s">
        <v>27</v>
      </c>
      <c r="G1157">
        <v>14</v>
      </c>
      <c r="H1157">
        <v>532372.5</v>
      </c>
      <c r="I1157">
        <v>6192840.7000000002</v>
      </c>
      <c r="J1157">
        <v>124.22</v>
      </c>
      <c r="K1157">
        <v>3.57</v>
      </c>
      <c r="L1157">
        <v>0.05</v>
      </c>
      <c r="M1157" t="s">
        <v>28</v>
      </c>
      <c r="N1157">
        <v>-999</v>
      </c>
      <c r="O1157">
        <v>5.83</v>
      </c>
      <c r="P1157">
        <v>-999</v>
      </c>
      <c r="Q1157">
        <v>-999</v>
      </c>
      <c r="R1157">
        <v>-999</v>
      </c>
      <c r="S1157">
        <v>-999</v>
      </c>
      <c r="T1157">
        <v>-999</v>
      </c>
      <c r="U1157">
        <v>-999</v>
      </c>
      <c r="V1157" t="s">
        <v>29</v>
      </c>
      <c r="W1157" s="1">
        <v>36138</v>
      </c>
      <c r="AH1157">
        <v>1156</v>
      </c>
      <c r="AI1157">
        <f t="shared" si="144"/>
        <v>49.22</v>
      </c>
      <c r="AJ1157">
        <f t="shared" si="145"/>
        <v>38.57</v>
      </c>
      <c r="AK1157" s="5">
        <f t="shared" si="146"/>
        <v>5.83</v>
      </c>
      <c r="AL1157" s="3">
        <f t="shared" si="147"/>
        <v>5.6640288924558542</v>
      </c>
      <c r="AM1157" s="3">
        <f t="shared" si="148"/>
        <v>0.1659711075441459</v>
      </c>
      <c r="AN1157" s="3">
        <f t="shared" si="149"/>
        <v>0.05</v>
      </c>
      <c r="AO1157" s="3">
        <f t="shared" si="150"/>
        <v>0.78849999999999987</v>
      </c>
      <c r="AP1157" s="3">
        <f t="shared" si="151"/>
        <v>0.78849999999999987</v>
      </c>
    </row>
    <row r="1158" spans="1:42" x14ac:dyDescent="0.25">
      <c r="A1158" t="s">
        <v>23</v>
      </c>
      <c r="B1158" t="s">
        <v>24</v>
      </c>
      <c r="C1158">
        <v>1994</v>
      </c>
      <c r="D1158" t="s">
        <v>1170</v>
      </c>
      <c r="E1158" t="s">
        <v>1206</v>
      </c>
      <c r="F1158" t="s">
        <v>27</v>
      </c>
      <c r="G1158">
        <v>14</v>
      </c>
      <c r="H1158">
        <v>532372.5</v>
      </c>
      <c r="I1158">
        <v>6192839.7000000002</v>
      </c>
      <c r="J1158">
        <v>124.08</v>
      </c>
      <c r="K1158">
        <v>2.89</v>
      </c>
      <c r="L1158">
        <v>0.06</v>
      </c>
      <c r="M1158" t="s">
        <v>31</v>
      </c>
      <c r="N1158">
        <v>-999</v>
      </c>
      <c r="O1158">
        <v>6.96</v>
      </c>
      <c r="P1158">
        <v>-999</v>
      </c>
      <c r="Q1158">
        <v>-999</v>
      </c>
      <c r="R1158">
        <v>-999</v>
      </c>
      <c r="S1158">
        <v>-999</v>
      </c>
      <c r="T1158">
        <v>-999</v>
      </c>
      <c r="U1158">
        <v>-999</v>
      </c>
      <c r="V1158" t="s">
        <v>29</v>
      </c>
      <c r="W1158" s="1">
        <v>36138</v>
      </c>
      <c r="AH1158">
        <v>1157</v>
      </c>
      <c r="AI1158">
        <f t="shared" si="144"/>
        <v>49.08</v>
      </c>
      <c r="AJ1158">
        <f t="shared" si="145"/>
        <v>37.89</v>
      </c>
      <c r="AK1158" s="5">
        <f t="shared" si="146"/>
        <v>6.96</v>
      </c>
      <c r="AL1158" s="3">
        <f t="shared" si="147"/>
        <v>5.6640288924558542</v>
      </c>
      <c r="AM1158" s="3">
        <f t="shared" si="148"/>
        <v>1.2959711075441458</v>
      </c>
      <c r="AN1158" s="3">
        <f t="shared" si="149"/>
        <v>0.06</v>
      </c>
      <c r="AO1158" s="3">
        <f t="shared" si="150"/>
        <v>0.78849999999999987</v>
      </c>
      <c r="AP1158" s="3">
        <f t="shared" si="151"/>
        <v>0.78849999999999987</v>
      </c>
    </row>
    <row r="1159" spans="1:42" x14ac:dyDescent="0.25">
      <c r="A1159" t="s">
        <v>23</v>
      </c>
      <c r="B1159" t="s">
        <v>24</v>
      </c>
      <c r="C1159">
        <v>1994</v>
      </c>
      <c r="D1159" t="s">
        <v>1170</v>
      </c>
      <c r="E1159" t="s">
        <v>1207</v>
      </c>
      <c r="F1159" t="s">
        <v>27</v>
      </c>
      <c r="G1159">
        <v>14</v>
      </c>
      <c r="H1159">
        <v>532372.5</v>
      </c>
      <c r="I1159">
        <v>6192840.7000000002</v>
      </c>
      <c r="J1159">
        <v>123.93</v>
      </c>
      <c r="K1159">
        <v>3.06</v>
      </c>
      <c r="L1159">
        <v>7.4999999999999997E-2</v>
      </c>
      <c r="M1159" t="s">
        <v>28</v>
      </c>
      <c r="N1159">
        <v>-999</v>
      </c>
      <c r="O1159">
        <v>8.51</v>
      </c>
      <c r="P1159">
        <v>-999</v>
      </c>
      <c r="Q1159">
        <v>-999</v>
      </c>
      <c r="R1159">
        <v>-999</v>
      </c>
      <c r="S1159">
        <v>-999</v>
      </c>
      <c r="T1159">
        <v>-999</v>
      </c>
      <c r="U1159">
        <v>-999</v>
      </c>
      <c r="V1159" t="s">
        <v>29</v>
      </c>
      <c r="W1159" s="1">
        <v>36138</v>
      </c>
      <c r="AH1159">
        <v>1158</v>
      </c>
      <c r="AI1159">
        <f t="shared" si="144"/>
        <v>48.930000000000007</v>
      </c>
      <c r="AJ1159">
        <f t="shared" si="145"/>
        <v>38.06</v>
      </c>
      <c r="AK1159" s="5">
        <f t="shared" si="146"/>
        <v>8.51</v>
      </c>
      <c r="AL1159" s="3">
        <f t="shared" si="147"/>
        <v>5.6640288924558542</v>
      </c>
      <c r="AM1159" s="3">
        <f t="shared" si="148"/>
        <v>2.8459711075441456</v>
      </c>
      <c r="AN1159" s="3">
        <f t="shared" si="149"/>
        <v>7.4999999999999997E-2</v>
      </c>
      <c r="AO1159" s="3">
        <f t="shared" si="150"/>
        <v>0.78849999999999987</v>
      </c>
      <c r="AP1159" s="3">
        <f t="shared" si="151"/>
        <v>0.78849999999999987</v>
      </c>
    </row>
    <row r="1160" spans="1:42" x14ac:dyDescent="0.25">
      <c r="A1160" t="s">
        <v>23</v>
      </c>
      <c r="B1160" t="s">
        <v>24</v>
      </c>
      <c r="C1160">
        <v>1994</v>
      </c>
      <c r="D1160" t="s">
        <v>1170</v>
      </c>
      <c r="E1160" t="s">
        <v>1208</v>
      </c>
      <c r="F1160" t="s">
        <v>27</v>
      </c>
      <c r="G1160">
        <v>14</v>
      </c>
      <c r="H1160">
        <v>532373.5</v>
      </c>
      <c r="I1160">
        <v>6192841.7000000002</v>
      </c>
      <c r="J1160">
        <v>123.42</v>
      </c>
      <c r="K1160">
        <v>5.0199999999999996</v>
      </c>
      <c r="L1160">
        <v>0.191</v>
      </c>
      <c r="M1160" t="s">
        <v>31</v>
      </c>
      <c r="N1160">
        <v>-999</v>
      </c>
      <c r="O1160">
        <v>14.12</v>
      </c>
      <c r="P1160">
        <v>-999</v>
      </c>
      <c r="Q1160">
        <v>-999</v>
      </c>
      <c r="R1160">
        <v>-999</v>
      </c>
      <c r="S1160">
        <v>-999</v>
      </c>
      <c r="T1160">
        <v>-999</v>
      </c>
      <c r="U1160">
        <v>-999</v>
      </c>
      <c r="V1160" t="s">
        <v>29</v>
      </c>
      <c r="W1160" s="1">
        <v>36138</v>
      </c>
      <c r="AH1160">
        <v>1159</v>
      </c>
      <c r="AI1160">
        <f t="shared" si="144"/>
        <v>48.42</v>
      </c>
      <c r="AJ1160">
        <f t="shared" si="145"/>
        <v>40.019999999999996</v>
      </c>
      <c r="AK1160" s="5">
        <f t="shared" si="146"/>
        <v>14.12</v>
      </c>
      <c r="AL1160" s="3">
        <f t="shared" si="147"/>
        <v>5.6640288924558542</v>
      </c>
      <c r="AM1160" s="3">
        <f t="shared" si="148"/>
        <v>8.4559711075441442</v>
      </c>
      <c r="AN1160" s="3">
        <f t="shared" si="149"/>
        <v>0.191</v>
      </c>
      <c r="AO1160" s="3">
        <f t="shared" si="150"/>
        <v>0.78849999999999987</v>
      </c>
      <c r="AP1160" s="3">
        <f t="shared" si="151"/>
        <v>0.78849999999999987</v>
      </c>
    </row>
    <row r="1161" spans="1:42" x14ac:dyDescent="0.25">
      <c r="A1161" t="s">
        <v>23</v>
      </c>
      <c r="B1161" t="s">
        <v>24</v>
      </c>
      <c r="C1161">
        <v>1994</v>
      </c>
      <c r="D1161" t="s">
        <v>1170</v>
      </c>
      <c r="E1161" t="s">
        <v>1209</v>
      </c>
      <c r="F1161" t="s">
        <v>27</v>
      </c>
      <c r="G1161">
        <v>14</v>
      </c>
      <c r="H1161">
        <v>532372.5</v>
      </c>
      <c r="I1161">
        <v>6192841.7000000002</v>
      </c>
      <c r="J1161">
        <v>122.67</v>
      </c>
      <c r="K1161">
        <v>3.94</v>
      </c>
      <c r="L1161">
        <v>8.3000000000000004E-2</v>
      </c>
      <c r="M1161" t="s">
        <v>265</v>
      </c>
      <c r="N1161">
        <v>-999</v>
      </c>
      <c r="O1161">
        <v>9.25</v>
      </c>
      <c r="P1161">
        <v>-999</v>
      </c>
      <c r="Q1161">
        <v>-999</v>
      </c>
      <c r="R1161">
        <v>-999</v>
      </c>
      <c r="S1161">
        <v>-999</v>
      </c>
      <c r="T1161">
        <v>-999</v>
      </c>
      <c r="U1161">
        <v>-999</v>
      </c>
      <c r="V1161" t="s">
        <v>29</v>
      </c>
      <c r="W1161" s="1">
        <v>36138</v>
      </c>
      <c r="AH1161">
        <v>1160</v>
      </c>
      <c r="AI1161">
        <f t="shared" si="144"/>
        <v>47.67</v>
      </c>
      <c r="AJ1161">
        <f t="shared" si="145"/>
        <v>38.94</v>
      </c>
      <c r="AK1161" s="5">
        <f t="shared" si="146"/>
        <v>9.25</v>
      </c>
      <c r="AL1161" s="3">
        <f t="shared" si="147"/>
        <v>5.6640288924558542</v>
      </c>
      <c r="AM1161" s="3">
        <f t="shared" si="148"/>
        <v>3.5859711075441458</v>
      </c>
      <c r="AN1161" s="3">
        <f t="shared" si="149"/>
        <v>8.3000000000000004E-2</v>
      </c>
      <c r="AO1161" s="3">
        <f t="shared" si="150"/>
        <v>0.78849999999999987</v>
      </c>
      <c r="AP1161" s="3">
        <f t="shared" si="151"/>
        <v>0.78849999999999987</v>
      </c>
    </row>
    <row r="1162" spans="1:42" x14ac:dyDescent="0.25">
      <c r="A1162" t="s">
        <v>23</v>
      </c>
      <c r="B1162" t="s">
        <v>24</v>
      </c>
      <c r="C1162">
        <v>1994</v>
      </c>
      <c r="D1162" t="s">
        <v>1170</v>
      </c>
      <c r="E1162" t="s">
        <v>1210</v>
      </c>
      <c r="F1162" t="s">
        <v>27</v>
      </c>
      <c r="G1162">
        <v>14</v>
      </c>
      <c r="H1162">
        <v>532373.5</v>
      </c>
      <c r="I1162">
        <v>6192842.7000000002</v>
      </c>
      <c r="J1162">
        <v>122.55</v>
      </c>
      <c r="K1162">
        <v>5.69</v>
      </c>
      <c r="L1162">
        <v>6.4000000000000001E-2</v>
      </c>
      <c r="M1162" t="s">
        <v>28</v>
      </c>
      <c r="N1162">
        <v>-999</v>
      </c>
      <c r="O1162">
        <v>7.39</v>
      </c>
      <c r="P1162">
        <v>-999</v>
      </c>
      <c r="Q1162">
        <v>-999</v>
      </c>
      <c r="R1162">
        <v>-999</v>
      </c>
      <c r="S1162">
        <v>-999</v>
      </c>
      <c r="T1162">
        <v>-999</v>
      </c>
      <c r="U1162">
        <v>-999</v>
      </c>
      <c r="V1162" t="s">
        <v>29</v>
      </c>
      <c r="W1162" s="1">
        <v>36138</v>
      </c>
      <c r="AH1162">
        <v>1161</v>
      </c>
      <c r="AI1162">
        <f t="shared" si="144"/>
        <v>47.55</v>
      </c>
      <c r="AJ1162">
        <f t="shared" si="145"/>
        <v>40.69</v>
      </c>
      <c r="AK1162" s="5">
        <f t="shared" si="146"/>
        <v>7.39</v>
      </c>
      <c r="AL1162" s="3">
        <f t="shared" si="147"/>
        <v>5.6640288924558542</v>
      </c>
      <c r="AM1162" s="3">
        <f t="shared" si="148"/>
        <v>1.7259711075441455</v>
      </c>
      <c r="AN1162" s="3">
        <f t="shared" si="149"/>
        <v>6.4000000000000001E-2</v>
      </c>
      <c r="AO1162" s="3">
        <f t="shared" si="150"/>
        <v>0.78849999999999987</v>
      </c>
      <c r="AP1162" s="3">
        <f t="shared" si="151"/>
        <v>0.78849999999999987</v>
      </c>
    </row>
    <row r="1163" spans="1:42" x14ac:dyDescent="0.25">
      <c r="A1163" t="s">
        <v>23</v>
      </c>
      <c r="B1163" t="s">
        <v>24</v>
      </c>
      <c r="C1163">
        <v>1994</v>
      </c>
      <c r="D1163" t="s">
        <v>1170</v>
      </c>
      <c r="E1163" t="s">
        <v>1211</v>
      </c>
      <c r="F1163" t="s">
        <v>27</v>
      </c>
      <c r="G1163">
        <v>14</v>
      </c>
      <c r="H1163">
        <v>532373.5</v>
      </c>
      <c r="I1163">
        <v>6192845.7000000002</v>
      </c>
      <c r="J1163">
        <v>120.81</v>
      </c>
      <c r="K1163">
        <v>8.2899999999999991</v>
      </c>
      <c r="L1163">
        <v>6.0999999999999999E-2</v>
      </c>
      <c r="M1163" t="s">
        <v>265</v>
      </c>
      <c r="N1163">
        <v>-999</v>
      </c>
      <c r="O1163">
        <v>7.07</v>
      </c>
      <c r="P1163">
        <v>-999</v>
      </c>
      <c r="Q1163">
        <v>-999</v>
      </c>
      <c r="R1163">
        <v>-999</v>
      </c>
      <c r="S1163">
        <v>-999</v>
      </c>
      <c r="T1163">
        <v>-999</v>
      </c>
      <c r="U1163">
        <v>-999</v>
      </c>
      <c r="V1163" t="s">
        <v>29</v>
      </c>
      <c r="W1163" s="1">
        <v>36138</v>
      </c>
      <c r="AH1163">
        <v>1162</v>
      </c>
      <c r="AI1163">
        <f t="shared" si="144"/>
        <v>45.81</v>
      </c>
      <c r="AJ1163">
        <f t="shared" si="145"/>
        <v>43.29</v>
      </c>
      <c r="AK1163" s="5">
        <f t="shared" si="146"/>
        <v>7.07</v>
      </c>
      <c r="AL1163" s="3">
        <f t="shared" si="147"/>
        <v>5.6640288924558542</v>
      </c>
      <c r="AM1163" s="3">
        <f t="shared" si="148"/>
        <v>1.4059711075441461</v>
      </c>
      <c r="AN1163" s="3">
        <f t="shared" si="149"/>
        <v>6.0999999999999999E-2</v>
      </c>
      <c r="AO1163" s="3">
        <f t="shared" si="150"/>
        <v>0.78849999999999987</v>
      </c>
      <c r="AP1163" s="3">
        <f t="shared" si="151"/>
        <v>0.78849999999999987</v>
      </c>
    </row>
    <row r="1164" spans="1:42" x14ac:dyDescent="0.25">
      <c r="A1164" t="s">
        <v>23</v>
      </c>
      <c r="B1164" t="s">
        <v>24</v>
      </c>
      <c r="C1164">
        <v>1994</v>
      </c>
      <c r="D1164" t="s">
        <v>1170</v>
      </c>
      <c r="E1164" t="s">
        <v>1211</v>
      </c>
      <c r="F1164" t="s">
        <v>27</v>
      </c>
      <c r="G1164">
        <v>14</v>
      </c>
      <c r="H1164">
        <v>532373.5</v>
      </c>
      <c r="I1164">
        <v>6192845.7000000002</v>
      </c>
      <c r="J1164">
        <v>120.81</v>
      </c>
      <c r="K1164">
        <v>8.2899999999999991</v>
      </c>
      <c r="L1164">
        <v>3.7999999999999999E-2</v>
      </c>
      <c r="M1164" t="s">
        <v>28</v>
      </c>
      <c r="N1164">
        <v>-999</v>
      </c>
      <c r="O1164">
        <v>4.3600000000000003</v>
      </c>
      <c r="P1164">
        <v>-999</v>
      </c>
      <c r="Q1164">
        <v>-999</v>
      </c>
      <c r="R1164">
        <v>-999</v>
      </c>
      <c r="S1164">
        <v>-999</v>
      </c>
      <c r="T1164">
        <v>-999</v>
      </c>
      <c r="U1164">
        <v>-999</v>
      </c>
      <c r="V1164" t="s">
        <v>29</v>
      </c>
      <c r="W1164" s="1">
        <v>36138</v>
      </c>
      <c r="AH1164">
        <v>1163</v>
      </c>
      <c r="AI1164">
        <f t="shared" si="144"/>
        <v>45.81</v>
      </c>
      <c r="AJ1164">
        <f t="shared" si="145"/>
        <v>43.29</v>
      </c>
      <c r="AK1164" s="5">
        <f t="shared" si="146"/>
        <v>4.3600000000000003</v>
      </c>
      <c r="AL1164" s="3">
        <f t="shared" si="147"/>
        <v>5.6640288924558542</v>
      </c>
      <c r="AM1164" s="3">
        <f t="shared" si="148"/>
        <v>4.3600000000000003</v>
      </c>
      <c r="AN1164" s="3">
        <f t="shared" si="149"/>
        <v>3.7999999999999999E-2</v>
      </c>
      <c r="AO1164" s="3">
        <f t="shared" si="150"/>
        <v>0.78849999999999987</v>
      </c>
      <c r="AP1164" s="3">
        <f t="shared" si="151"/>
        <v>0.78849999999999987</v>
      </c>
    </row>
    <row r="1165" spans="1:42" x14ac:dyDescent="0.25">
      <c r="A1165" t="s">
        <v>23</v>
      </c>
      <c r="B1165" t="s">
        <v>24</v>
      </c>
      <c r="C1165">
        <v>1994</v>
      </c>
      <c r="D1165" t="s">
        <v>1170</v>
      </c>
      <c r="E1165" t="s">
        <v>1212</v>
      </c>
      <c r="F1165" t="s">
        <v>27</v>
      </c>
      <c r="G1165">
        <v>14</v>
      </c>
      <c r="H1165">
        <v>532373.5</v>
      </c>
      <c r="I1165">
        <v>6192845.7000000002</v>
      </c>
      <c r="J1165">
        <v>120.99</v>
      </c>
      <c r="K1165">
        <v>7.47</v>
      </c>
      <c r="L1165">
        <v>6.8000000000000005E-2</v>
      </c>
      <c r="M1165" t="s">
        <v>33</v>
      </c>
      <c r="N1165">
        <v>-999</v>
      </c>
      <c r="O1165">
        <v>7.81</v>
      </c>
      <c r="P1165">
        <v>-999</v>
      </c>
      <c r="Q1165">
        <v>-999</v>
      </c>
      <c r="R1165">
        <v>-999</v>
      </c>
      <c r="S1165">
        <v>-999</v>
      </c>
      <c r="T1165">
        <v>-999</v>
      </c>
      <c r="U1165">
        <v>-999</v>
      </c>
      <c r="V1165" t="s">
        <v>29</v>
      </c>
      <c r="W1165" s="1">
        <v>36138</v>
      </c>
      <c r="AH1165">
        <v>1164</v>
      </c>
      <c r="AI1165">
        <f t="shared" si="144"/>
        <v>45.989999999999995</v>
      </c>
      <c r="AJ1165">
        <f t="shared" si="145"/>
        <v>42.47</v>
      </c>
      <c r="AK1165" s="5">
        <f t="shared" si="146"/>
        <v>7.81</v>
      </c>
      <c r="AL1165" s="3">
        <f t="shared" si="147"/>
        <v>5.6640288924558542</v>
      </c>
      <c r="AM1165" s="3">
        <f t="shared" si="148"/>
        <v>2.1459711075441454</v>
      </c>
      <c r="AN1165" s="3">
        <f t="shared" si="149"/>
        <v>6.8000000000000005E-2</v>
      </c>
      <c r="AO1165" s="3">
        <f t="shared" si="150"/>
        <v>0.78849999999999987</v>
      </c>
      <c r="AP1165" s="3">
        <f t="shared" si="151"/>
        <v>0.78849999999999987</v>
      </c>
    </row>
    <row r="1166" spans="1:42" x14ac:dyDescent="0.25">
      <c r="A1166" t="s">
        <v>23</v>
      </c>
      <c r="B1166" t="s">
        <v>24</v>
      </c>
      <c r="C1166">
        <v>1994</v>
      </c>
      <c r="D1166" t="s">
        <v>1170</v>
      </c>
      <c r="E1166" t="s">
        <v>1213</v>
      </c>
      <c r="F1166" t="s">
        <v>27</v>
      </c>
      <c r="G1166">
        <v>14</v>
      </c>
      <c r="H1166">
        <v>532374.5</v>
      </c>
      <c r="I1166">
        <v>6192842.7000000002</v>
      </c>
      <c r="J1166">
        <v>123.68</v>
      </c>
      <c r="K1166">
        <v>6.78</v>
      </c>
      <c r="L1166">
        <v>0.125</v>
      </c>
      <c r="M1166" t="s">
        <v>31</v>
      </c>
      <c r="N1166">
        <v>-999</v>
      </c>
      <c r="O1166">
        <v>12.3</v>
      </c>
      <c r="P1166">
        <v>-999</v>
      </c>
      <c r="Q1166">
        <v>-999</v>
      </c>
      <c r="R1166">
        <v>-999</v>
      </c>
      <c r="S1166">
        <v>-999</v>
      </c>
      <c r="T1166">
        <v>-999</v>
      </c>
      <c r="U1166">
        <v>-999</v>
      </c>
      <c r="V1166" t="s">
        <v>29</v>
      </c>
      <c r="W1166" s="1">
        <v>36138</v>
      </c>
      <c r="AH1166">
        <v>1165</v>
      </c>
      <c r="AI1166">
        <f t="shared" si="144"/>
        <v>48.680000000000007</v>
      </c>
      <c r="AJ1166">
        <f t="shared" si="145"/>
        <v>41.78</v>
      </c>
      <c r="AK1166" s="5">
        <f t="shared" si="146"/>
        <v>12.3</v>
      </c>
      <c r="AL1166" s="3">
        <f t="shared" si="147"/>
        <v>5.6640288924558542</v>
      </c>
      <c r="AM1166" s="3">
        <f t="shared" si="148"/>
        <v>6.6359711075441465</v>
      </c>
      <c r="AN1166" s="3">
        <f t="shared" si="149"/>
        <v>0.125</v>
      </c>
      <c r="AO1166" s="3">
        <f t="shared" si="150"/>
        <v>0.78849999999999987</v>
      </c>
      <c r="AP1166" s="3">
        <f t="shared" si="151"/>
        <v>0.78849999999999987</v>
      </c>
    </row>
    <row r="1167" spans="1:42" x14ac:dyDescent="0.25">
      <c r="A1167" t="s">
        <v>23</v>
      </c>
      <c r="B1167" t="s">
        <v>24</v>
      </c>
      <c r="C1167">
        <v>1994</v>
      </c>
      <c r="D1167" t="s">
        <v>1170</v>
      </c>
      <c r="E1167" t="s">
        <v>1214</v>
      </c>
      <c r="F1167" t="s">
        <v>27</v>
      </c>
      <c r="G1167">
        <v>14</v>
      </c>
      <c r="H1167">
        <v>532375.5</v>
      </c>
      <c r="I1167">
        <v>6192841.7000000002</v>
      </c>
      <c r="J1167">
        <v>125</v>
      </c>
      <c r="K1167">
        <v>6.56</v>
      </c>
      <c r="L1167">
        <v>8.2000000000000003E-2</v>
      </c>
      <c r="M1167" t="s">
        <v>31</v>
      </c>
      <c r="N1167">
        <v>-999</v>
      </c>
      <c r="O1167">
        <v>9.16</v>
      </c>
      <c r="P1167">
        <v>-999</v>
      </c>
      <c r="Q1167">
        <v>-999</v>
      </c>
      <c r="R1167">
        <v>-999</v>
      </c>
      <c r="S1167">
        <v>-999</v>
      </c>
      <c r="T1167">
        <v>-999</v>
      </c>
      <c r="U1167">
        <v>-999</v>
      </c>
      <c r="V1167" t="s">
        <v>29</v>
      </c>
      <c r="W1167" s="1">
        <v>36138</v>
      </c>
      <c r="AH1167">
        <v>1166</v>
      </c>
      <c r="AI1167">
        <f t="shared" si="144"/>
        <v>50</v>
      </c>
      <c r="AJ1167">
        <f t="shared" si="145"/>
        <v>41.56</v>
      </c>
      <c r="AK1167" s="5">
        <f t="shared" si="146"/>
        <v>9.16</v>
      </c>
      <c r="AL1167" s="3">
        <f t="shared" si="147"/>
        <v>5.6640288924558542</v>
      </c>
      <c r="AM1167" s="3">
        <f t="shared" si="148"/>
        <v>3.495971107544146</v>
      </c>
      <c r="AN1167" s="3">
        <f t="shared" si="149"/>
        <v>8.2000000000000003E-2</v>
      </c>
      <c r="AO1167" s="3">
        <f t="shared" si="150"/>
        <v>0.78849999999999987</v>
      </c>
      <c r="AP1167" s="3">
        <f t="shared" si="151"/>
        <v>0.78849999999999987</v>
      </c>
    </row>
    <row r="1168" spans="1:42" x14ac:dyDescent="0.25">
      <c r="A1168" t="s">
        <v>23</v>
      </c>
      <c r="B1168" t="s">
        <v>24</v>
      </c>
      <c r="C1168">
        <v>1994</v>
      </c>
      <c r="D1168" t="s">
        <v>1170</v>
      </c>
      <c r="E1168" t="s">
        <v>1215</v>
      </c>
      <c r="F1168" t="s">
        <v>27</v>
      </c>
      <c r="G1168">
        <v>14</v>
      </c>
      <c r="H1168">
        <v>532375.5</v>
      </c>
      <c r="I1168">
        <v>6192841.7000000002</v>
      </c>
      <c r="J1168">
        <v>125.23</v>
      </c>
      <c r="K1168">
        <v>6.71</v>
      </c>
      <c r="L1168">
        <v>0.122</v>
      </c>
      <c r="M1168" t="s">
        <v>31</v>
      </c>
      <c r="N1168">
        <v>-999</v>
      </c>
      <c r="O1168">
        <v>12.13</v>
      </c>
      <c r="P1168">
        <v>-999</v>
      </c>
      <c r="Q1168">
        <v>-999</v>
      </c>
      <c r="R1168">
        <v>-999</v>
      </c>
      <c r="S1168">
        <v>-999</v>
      </c>
      <c r="T1168">
        <v>-999</v>
      </c>
      <c r="U1168">
        <v>-999</v>
      </c>
      <c r="V1168" t="s">
        <v>29</v>
      </c>
      <c r="W1168" s="1">
        <v>36138</v>
      </c>
      <c r="AH1168">
        <v>1167</v>
      </c>
      <c r="AI1168">
        <f t="shared" si="144"/>
        <v>50.230000000000004</v>
      </c>
      <c r="AJ1168">
        <f t="shared" si="145"/>
        <v>41.71</v>
      </c>
      <c r="AK1168" s="5">
        <f t="shared" si="146"/>
        <v>12.13</v>
      </c>
      <c r="AL1168" s="3">
        <f t="shared" si="147"/>
        <v>5.6640288924558542</v>
      </c>
      <c r="AM1168" s="3">
        <f t="shared" si="148"/>
        <v>6.4659711075441466</v>
      </c>
      <c r="AN1168" s="3">
        <f t="shared" si="149"/>
        <v>0.122</v>
      </c>
      <c r="AO1168" s="3">
        <f t="shared" si="150"/>
        <v>0.78849999999999987</v>
      </c>
      <c r="AP1168" s="3">
        <f t="shared" si="151"/>
        <v>0.78849999999999987</v>
      </c>
    </row>
    <row r="1169" spans="1:42" x14ac:dyDescent="0.25">
      <c r="A1169" t="s">
        <v>23</v>
      </c>
      <c r="B1169" t="s">
        <v>24</v>
      </c>
      <c r="C1169">
        <v>1994</v>
      </c>
      <c r="D1169" t="s">
        <v>1170</v>
      </c>
      <c r="E1169" t="s">
        <v>1216</v>
      </c>
      <c r="F1169" t="s">
        <v>27</v>
      </c>
      <c r="G1169">
        <v>14</v>
      </c>
      <c r="H1169">
        <v>532376.5</v>
      </c>
      <c r="I1169">
        <v>6192840.7000000002</v>
      </c>
      <c r="J1169">
        <v>126.35</v>
      </c>
      <c r="K1169">
        <v>5.93</v>
      </c>
      <c r="L1169">
        <v>3.4000000000000002E-2</v>
      </c>
      <c r="M1169" t="s">
        <v>28</v>
      </c>
      <c r="N1169">
        <v>-999</v>
      </c>
      <c r="O1169">
        <v>3.85</v>
      </c>
      <c r="P1169">
        <v>-999</v>
      </c>
      <c r="Q1169">
        <v>-999</v>
      </c>
      <c r="R1169">
        <v>-999</v>
      </c>
      <c r="S1169">
        <v>-999</v>
      </c>
      <c r="T1169">
        <v>-999</v>
      </c>
      <c r="U1169">
        <v>-999</v>
      </c>
      <c r="V1169" t="s">
        <v>29</v>
      </c>
      <c r="W1169" s="1">
        <v>36138</v>
      </c>
      <c r="AH1169">
        <v>1168</v>
      </c>
      <c r="AI1169">
        <f t="shared" si="144"/>
        <v>51.349999999999994</v>
      </c>
      <c r="AJ1169">
        <f t="shared" si="145"/>
        <v>40.93</v>
      </c>
      <c r="AK1169" s="5">
        <f t="shared" si="146"/>
        <v>3.85</v>
      </c>
      <c r="AL1169" s="3">
        <f t="shared" si="147"/>
        <v>5.6640288924558542</v>
      </c>
      <c r="AM1169" s="3">
        <f t="shared" si="148"/>
        <v>3.85</v>
      </c>
      <c r="AN1169" s="3">
        <f t="shared" si="149"/>
        <v>3.4000000000000002E-2</v>
      </c>
      <c r="AO1169" s="3">
        <f t="shared" si="150"/>
        <v>0.78849999999999987</v>
      </c>
      <c r="AP1169" s="3">
        <f t="shared" si="151"/>
        <v>0.78849999999999987</v>
      </c>
    </row>
    <row r="1170" spans="1:42" x14ac:dyDescent="0.25">
      <c r="A1170" t="s">
        <v>23</v>
      </c>
      <c r="B1170" t="s">
        <v>24</v>
      </c>
      <c r="C1170">
        <v>1994</v>
      </c>
      <c r="D1170" t="s">
        <v>1170</v>
      </c>
      <c r="E1170" t="s">
        <v>1217</v>
      </c>
      <c r="F1170" t="s">
        <v>27</v>
      </c>
      <c r="G1170">
        <v>14</v>
      </c>
      <c r="H1170">
        <v>532379.5</v>
      </c>
      <c r="I1170">
        <v>6192838.7000000002</v>
      </c>
      <c r="J1170">
        <v>129.85</v>
      </c>
      <c r="K1170">
        <v>7.4</v>
      </c>
      <c r="L1170">
        <v>3.9E-2</v>
      </c>
      <c r="M1170" t="s">
        <v>31</v>
      </c>
      <c r="N1170">
        <v>-999</v>
      </c>
      <c r="O1170">
        <v>4.49</v>
      </c>
      <c r="P1170">
        <v>-999</v>
      </c>
      <c r="Q1170">
        <v>-999</v>
      </c>
      <c r="R1170">
        <v>-999</v>
      </c>
      <c r="S1170">
        <v>-999</v>
      </c>
      <c r="T1170">
        <v>-999</v>
      </c>
      <c r="U1170">
        <v>-999</v>
      </c>
      <c r="V1170" t="s">
        <v>29</v>
      </c>
      <c r="W1170" s="1">
        <v>36138</v>
      </c>
      <c r="AH1170">
        <v>1169</v>
      </c>
      <c r="AI1170">
        <f t="shared" si="144"/>
        <v>54.849999999999994</v>
      </c>
      <c r="AJ1170">
        <f t="shared" si="145"/>
        <v>42.4</v>
      </c>
      <c r="AK1170" s="5">
        <f t="shared" si="146"/>
        <v>4.49</v>
      </c>
      <c r="AL1170" s="3">
        <f t="shared" si="147"/>
        <v>5.6640288924558542</v>
      </c>
      <c r="AM1170" s="3">
        <f t="shared" si="148"/>
        <v>4.49</v>
      </c>
      <c r="AN1170" s="3">
        <f t="shared" si="149"/>
        <v>3.9E-2</v>
      </c>
      <c r="AO1170" s="3">
        <f t="shared" si="150"/>
        <v>0.78849999999999987</v>
      </c>
      <c r="AP1170" s="3">
        <f t="shared" si="151"/>
        <v>0.78849999999999987</v>
      </c>
    </row>
    <row r="1171" spans="1:42" x14ac:dyDescent="0.25">
      <c r="A1171" t="s">
        <v>23</v>
      </c>
      <c r="B1171" t="s">
        <v>24</v>
      </c>
      <c r="C1171">
        <v>1994</v>
      </c>
      <c r="D1171" t="s">
        <v>1170</v>
      </c>
      <c r="E1171" t="s">
        <v>1218</v>
      </c>
      <c r="F1171" t="s">
        <v>27</v>
      </c>
      <c r="G1171">
        <v>14</v>
      </c>
      <c r="H1171">
        <v>532380.5</v>
      </c>
      <c r="I1171">
        <v>6192840.7000000002</v>
      </c>
      <c r="J1171">
        <v>129.83000000000001</v>
      </c>
      <c r="K1171">
        <v>9.1199999999999992</v>
      </c>
      <c r="L1171">
        <v>9.2999999999999999E-2</v>
      </c>
      <c r="M1171" t="s">
        <v>33</v>
      </c>
      <c r="N1171">
        <v>-999</v>
      </c>
      <c r="O1171">
        <v>10.11</v>
      </c>
      <c r="P1171">
        <v>-999</v>
      </c>
      <c r="Q1171">
        <v>-999</v>
      </c>
      <c r="R1171">
        <v>-999</v>
      </c>
      <c r="S1171">
        <v>-999</v>
      </c>
      <c r="T1171">
        <v>-999</v>
      </c>
      <c r="U1171">
        <v>-999</v>
      </c>
      <c r="V1171" t="s">
        <v>29</v>
      </c>
      <c r="W1171" s="1">
        <v>36138</v>
      </c>
      <c r="AH1171">
        <v>1170</v>
      </c>
      <c r="AI1171">
        <f t="shared" si="144"/>
        <v>54.830000000000013</v>
      </c>
      <c r="AJ1171">
        <f t="shared" si="145"/>
        <v>44.12</v>
      </c>
      <c r="AK1171" s="5">
        <f t="shared" si="146"/>
        <v>10.11</v>
      </c>
      <c r="AL1171" s="3">
        <f t="shared" si="147"/>
        <v>5.6640288924558542</v>
      </c>
      <c r="AM1171" s="3">
        <f t="shared" si="148"/>
        <v>4.4459711075441453</v>
      </c>
      <c r="AN1171" s="3">
        <f t="shared" si="149"/>
        <v>9.2999999999999999E-2</v>
      </c>
      <c r="AO1171" s="3">
        <f t="shared" si="150"/>
        <v>0.78849999999999987</v>
      </c>
      <c r="AP1171" s="3">
        <f t="shared" si="151"/>
        <v>0.78849999999999987</v>
      </c>
    </row>
    <row r="1172" spans="1:42" x14ac:dyDescent="0.25">
      <c r="A1172" t="s">
        <v>23</v>
      </c>
      <c r="B1172" t="s">
        <v>24</v>
      </c>
      <c r="C1172">
        <v>1994</v>
      </c>
      <c r="D1172" t="s">
        <v>1170</v>
      </c>
      <c r="E1172" t="s">
        <v>1219</v>
      </c>
      <c r="F1172" t="s">
        <v>27</v>
      </c>
      <c r="G1172">
        <v>14</v>
      </c>
      <c r="H1172">
        <v>532380.5</v>
      </c>
      <c r="I1172">
        <v>6192840.7000000002</v>
      </c>
      <c r="J1172">
        <v>129.33000000000001</v>
      </c>
      <c r="K1172">
        <v>9.32</v>
      </c>
      <c r="L1172">
        <v>0.17299999999999999</v>
      </c>
      <c r="M1172" t="s">
        <v>31</v>
      </c>
      <c r="N1172">
        <v>-999</v>
      </c>
      <c r="O1172">
        <v>13.99</v>
      </c>
      <c r="P1172">
        <v>-999</v>
      </c>
      <c r="Q1172">
        <v>-999</v>
      </c>
      <c r="R1172">
        <v>-999</v>
      </c>
      <c r="S1172">
        <v>-999</v>
      </c>
      <c r="T1172">
        <v>-999</v>
      </c>
      <c r="U1172">
        <v>-999</v>
      </c>
      <c r="V1172" t="s">
        <v>29</v>
      </c>
      <c r="W1172" s="1">
        <v>36138</v>
      </c>
      <c r="AH1172">
        <v>1171</v>
      </c>
      <c r="AI1172">
        <f t="shared" si="144"/>
        <v>54.330000000000013</v>
      </c>
      <c r="AJ1172">
        <f t="shared" si="145"/>
        <v>44.32</v>
      </c>
      <c r="AK1172" s="5">
        <f t="shared" si="146"/>
        <v>13.99</v>
      </c>
      <c r="AL1172" s="3">
        <f t="shared" si="147"/>
        <v>5.6640288924558542</v>
      </c>
      <c r="AM1172" s="3">
        <f t="shared" si="148"/>
        <v>8.3259711075441452</v>
      </c>
      <c r="AN1172" s="3">
        <f t="shared" si="149"/>
        <v>0.17299999999999999</v>
      </c>
      <c r="AO1172" s="3">
        <f t="shared" si="150"/>
        <v>0.78849999999999987</v>
      </c>
      <c r="AP1172" s="3">
        <f t="shared" si="151"/>
        <v>0.78849999999999987</v>
      </c>
    </row>
    <row r="1173" spans="1:42" x14ac:dyDescent="0.25">
      <c r="A1173" t="s">
        <v>23</v>
      </c>
      <c r="B1173" t="s">
        <v>24</v>
      </c>
      <c r="C1173">
        <v>1994</v>
      </c>
      <c r="D1173" t="s">
        <v>1170</v>
      </c>
      <c r="E1173" t="s">
        <v>1220</v>
      </c>
      <c r="F1173" t="s">
        <v>27</v>
      </c>
      <c r="G1173">
        <v>14</v>
      </c>
      <c r="H1173">
        <v>532378.5</v>
      </c>
      <c r="I1173">
        <v>6192841.7000000002</v>
      </c>
      <c r="J1173">
        <v>127.4</v>
      </c>
      <c r="K1173">
        <v>8.27</v>
      </c>
      <c r="L1173">
        <v>3.6999999999999998E-2</v>
      </c>
      <c r="M1173" t="s">
        <v>28</v>
      </c>
      <c r="N1173">
        <v>-999</v>
      </c>
      <c r="O1173">
        <v>4.2300000000000004</v>
      </c>
      <c r="P1173">
        <v>-999</v>
      </c>
      <c r="Q1173">
        <v>-999</v>
      </c>
      <c r="R1173">
        <v>-999</v>
      </c>
      <c r="S1173">
        <v>-999</v>
      </c>
      <c r="T1173">
        <v>-999</v>
      </c>
      <c r="U1173">
        <v>-999</v>
      </c>
      <c r="V1173" t="s">
        <v>29</v>
      </c>
      <c r="W1173" s="1">
        <v>36138</v>
      </c>
      <c r="AH1173">
        <v>1172</v>
      </c>
      <c r="AI1173">
        <f t="shared" si="144"/>
        <v>52.400000000000006</v>
      </c>
      <c r="AJ1173">
        <f t="shared" si="145"/>
        <v>43.269999999999996</v>
      </c>
      <c r="AK1173" s="5">
        <f t="shared" si="146"/>
        <v>4.2300000000000004</v>
      </c>
      <c r="AL1173" s="3">
        <f t="shared" si="147"/>
        <v>5.6640288924558542</v>
      </c>
      <c r="AM1173" s="3">
        <f t="shared" si="148"/>
        <v>4.2300000000000004</v>
      </c>
      <c r="AN1173" s="3">
        <f t="shared" si="149"/>
        <v>3.6999999999999998E-2</v>
      </c>
      <c r="AO1173" s="3">
        <f t="shared" si="150"/>
        <v>0.78849999999999987</v>
      </c>
      <c r="AP1173" s="3">
        <f t="shared" si="151"/>
        <v>0.78849999999999987</v>
      </c>
    </row>
    <row r="1174" spans="1:42" x14ac:dyDescent="0.25">
      <c r="A1174" t="s">
        <v>23</v>
      </c>
      <c r="B1174" t="s">
        <v>24</v>
      </c>
      <c r="C1174">
        <v>1994</v>
      </c>
      <c r="D1174" t="s">
        <v>1170</v>
      </c>
      <c r="E1174" t="s">
        <v>1221</v>
      </c>
      <c r="F1174" t="s">
        <v>27</v>
      </c>
      <c r="G1174">
        <v>14</v>
      </c>
      <c r="H1174">
        <v>532377.5</v>
      </c>
      <c r="I1174">
        <v>6192842.7000000002</v>
      </c>
      <c r="J1174">
        <v>126.12</v>
      </c>
      <c r="K1174">
        <v>8.92</v>
      </c>
      <c r="L1174">
        <v>0.127</v>
      </c>
      <c r="M1174" t="s">
        <v>33</v>
      </c>
      <c r="N1174">
        <v>-999</v>
      </c>
      <c r="O1174">
        <v>12.41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 t="s">
        <v>29</v>
      </c>
      <c r="W1174" s="1">
        <v>36138</v>
      </c>
      <c r="AH1174">
        <v>1173</v>
      </c>
      <c r="AI1174">
        <f t="shared" si="144"/>
        <v>51.120000000000005</v>
      </c>
      <c r="AJ1174">
        <f t="shared" si="145"/>
        <v>43.92</v>
      </c>
      <c r="AK1174" s="5">
        <f t="shared" si="146"/>
        <v>12.41</v>
      </c>
      <c r="AL1174" s="3">
        <f t="shared" si="147"/>
        <v>5.6640288924558542</v>
      </c>
      <c r="AM1174" s="3">
        <f t="shared" si="148"/>
        <v>6.745971107544146</v>
      </c>
      <c r="AN1174" s="3">
        <f t="shared" si="149"/>
        <v>0.127</v>
      </c>
      <c r="AO1174" s="3">
        <f t="shared" si="150"/>
        <v>0.78849999999999987</v>
      </c>
      <c r="AP1174" s="3">
        <f t="shared" si="151"/>
        <v>0.78849999999999987</v>
      </c>
    </row>
    <row r="1175" spans="1:42" x14ac:dyDescent="0.25">
      <c r="A1175" t="s">
        <v>23</v>
      </c>
      <c r="B1175" t="s">
        <v>24</v>
      </c>
      <c r="C1175">
        <v>1994</v>
      </c>
      <c r="D1175" t="s">
        <v>1170</v>
      </c>
      <c r="E1175" t="s">
        <v>1222</v>
      </c>
      <c r="F1175" t="s">
        <v>27</v>
      </c>
      <c r="G1175">
        <v>14</v>
      </c>
      <c r="H1175">
        <v>532377.5</v>
      </c>
      <c r="I1175">
        <v>6192842.7000000002</v>
      </c>
      <c r="J1175">
        <v>125.8</v>
      </c>
      <c r="K1175">
        <v>8.35</v>
      </c>
      <c r="L1175">
        <v>0.112</v>
      </c>
      <c r="M1175" t="s">
        <v>33</v>
      </c>
      <c r="N1175">
        <v>-999</v>
      </c>
      <c r="O1175">
        <v>11.52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 t="s">
        <v>29</v>
      </c>
      <c r="W1175" s="1">
        <v>36138</v>
      </c>
      <c r="AH1175">
        <v>1174</v>
      </c>
      <c r="AI1175">
        <f t="shared" si="144"/>
        <v>50.8</v>
      </c>
      <c r="AJ1175">
        <f t="shared" si="145"/>
        <v>43.35</v>
      </c>
      <c r="AK1175" s="5">
        <f t="shared" si="146"/>
        <v>11.52</v>
      </c>
      <c r="AL1175" s="3">
        <f t="shared" si="147"/>
        <v>5.6640288924558542</v>
      </c>
      <c r="AM1175" s="3">
        <f t="shared" si="148"/>
        <v>5.8559711075441454</v>
      </c>
      <c r="AN1175" s="3">
        <f t="shared" si="149"/>
        <v>0.112</v>
      </c>
      <c r="AO1175" s="3">
        <f t="shared" si="150"/>
        <v>0.78849999999999987</v>
      </c>
      <c r="AP1175" s="3">
        <f t="shared" si="151"/>
        <v>0.78849999999999987</v>
      </c>
    </row>
    <row r="1176" spans="1:42" x14ac:dyDescent="0.25">
      <c r="A1176" t="s">
        <v>23</v>
      </c>
      <c r="B1176" t="s">
        <v>24</v>
      </c>
      <c r="C1176">
        <v>1994</v>
      </c>
      <c r="D1176" t="s">
        <v>1170</v>
      </c>
      <c r="E1176" t="s">
        <v>1223</v>
      </c>
      <c r="F1176" t="s">
        <v>27</v>
      </c>
      <c r="G1176">
        <v>14</v>
      </c>
      <c r="H1176">
        <v>532376.5</v>
      </c>
      <c r="I1176">
        <v>6192842.7000000002</v>
      </c>
      <c r="J1176">
        <v>124.95</v>
      </c>
      <c r="K1176">
        <v>7.6</v>
      </c>
      <c r="L1176">
        <v>7.3999999999999996E-2</v>
      </c>
      <c r="M1176" t="s">
        <v>265</v>
      </c>
      <c r="N1176">
        <v>-999</v>
      </c>
      <c r="O1176">
        <v>8.41</v>
      </c>
      <c r="P1176">
        <v>-999</v>
      </c>
      <c r="Q1176">
        <v>-999</v>
      </c>
      <c r="R1176">
        <v>-999</v>
      </c>
      <c r="S1176">
        <v>-999</v>
      </c>
      <c r="T1176">
        <v>-999</v>
      </c>
      <c r="U1176">
        <v>-999</v>
      </c>
      <c r="V1176" t="s">
        <v>29</v>
      </c>
      <c r="W1176" s="1">
        <v>36138</v>
      </c>
      <c r="AH1176">
        <v>1175</v>
      </c>
      <c r="AI1176">
        <f t="shared" si="144"/>
        <v>49.95</v>
      </c>
      <c r="AJ1176">
        <f t="shared" si="145"/>
        <v>42.6</v>
      </c>
      <c r="AK1176" s="5">
        <f t="shared" si="146"/>
        <v>8.41</v>
      </c>
      <c r="AL1176" s="3">
        <f t="shared" si="147"/>
        <v>5.6640288924558542</v>
      </c>
      <c r="AM1176" s="3">
        <f t="shared" si="148"/>
        <v>2.745971107544146</v>
      </c>
      <c r="AN1176" s="3">
        <f t="shared" si="149"/>
        <v>7.3999999999999996E-2</v>
      </c>
      <c r="AO1176" s="3">
        <f t="shared" si="150"/>
        <v>0.78849999999999987</v>
      </c>
      <c r="AP1176" s="3">
        <f t="shared" si="151"/>
        <v>0.78849999999999987</v>
      </c>
    </row>
    <row r="1177" spans="1:42" x14ac:dyDescent="0.25">
      <c r="A1177" t="s">
        <v>23</v>
      </c>
      <c r="B1177" t="s">
        <v>24</v>
      </c>
      <c r="C1177">
        <v>1994</v>
      </c>
      <c r="D1177" t="s">
        <v>1170</v>
      </c>
      <c r="E1177" t="s">
        <v>1224</v>
      </c>
      <c r="F1177" t="s">
        <v>27</v>
      </c>
      <c r="G1177">
        <v>14</v>
      </c>
      <c r="H1177">
        <v>532375.5</v>
      </c>
      <c r="I1177">
        <v>6192844.7000000002</v>
      </c>
      <c r="J1177">
        <v>123.53</v>
      </c>
      <c r="K1177">
        <v>8.42</v>
      </c>
      <c r="L1177">
        <v>0.159</v>
      </c>
      <c r="M1177" t="s">
        <v>31</v>
      </c>
      <c r="N1177">
        <v>-999</v>
      </c>
      <c r="O1177">
        <v>13.69</v>
      </c>
      <c r="P1177">
        <v>-999</v>
      </c>
      <c r="Q1177">
        <v>-999</v>
      </c>
      <c r="R1177">
        <v>-999</v>
      </c>
      <c r="S1177">
        <v>-999</v>
      </c>
      <c r="T1177">
        <v>-999</v>
      </c>
      <c r="U1177">
        <v>-999</v>
      </c>
      <c r="V1177" t="s">
        <v>29</v>
      </c>
      <c r="W1177" s="1">
        <v>36138</v>
      </c>
      <c r="AH1177">
        <v>1176</v>
      </c>
      <c r="AI1177">
        <f t="shared" si="144"/>
        <v>48.53</v>
      </c>
      <c r="AJ1177">
        <f t="shared" si="145"/>
        <v>43.42</v>
      </c>
      <c r="AK1177" s="5">
        <f t="shared" si="146"/>
        <v>13.69</v>
      </c>
      <c r="AL1177" s="3">
        <f t="shared" si="147"/>
        <v>5.6640288924558542</v>
      </c>
      <c r="AM1177" s="3">
        <f t="shared" si="148"/>
        <v>8.0259711075441444</v>
      </c>
      <c r="AN1177" s="3">
        <f t="shared" si="149"/>
        <v>0.159</v>
      </c>
      <c r="AO1177" s="3">
        <f t="shared" si="150"/>
        <v>0.78849999999999987</v>
      </c>
      <c r="AP1177" s="3">
        <f t="shared" si="151"/>
        <v>0.78849999999999987</v>
      </c>
    </row>
    <row r="1178" spans="1:42" x14ac:dyDescent="0.25">
      <c r="A1178" t="s">
        <v>23</v>
      </c>
      <c r="B1178" t="s">
        <v>24</v>
      </c>
      <c r="C1178">
        <v>1994</v>
      </c>
      <c r="D1178" t="s">
        <v>1170</v>
      </c>
      <c r="E1178" t="s">
        <v>1225</v>
      </c>
      <c r="F1178" t="s">
        <v>27</v>
      </c>
      <c r="G1178">
        <v>14</v>
      </c>
      <c r="H1178">
        <v>532375.5</v>
      </c>
      <c r="I1178">
        <v>6192844.7000000002</v>
      </c>
      <c r="J1178">
        <v>123.01</v>
      </c>
      <c r="K1178">
        <v>8.2899999999999991</v>
      </c>
      <c r="L1178">
        <v>7.5999999999999998E-2</v>
      </c>
      <c r="M1178" t="s">
        <v>28</v>
      </c>
      <c r="N1178">
        <v>-999</v>
      </c>
      <c r="O1178">
        <v>8.6</v>
      </c>
      <c r="P1178">
        <v>-999</v>
      </c>
      <c r="Q1178">
        <v>-999</v>
      </c>
      <c r="R1178">
        <v>-999</v>
      </c>
      <c r="S1178">
        <v>-999</v>
      </c>
      <c r="T1178">
        <v>-999</v>
      </c>
      <c r="U1178">
        <v>-999</v>
      </c>
      <c r="V1178" t="s">
        <v>29</v>
      </c>
      <c r="W1178" s="1">
        <v>36138</v>
      </c>
      <c r="AH1178">
        <v>1177</v>
      </c>
      <c r="AI1178">
        <f t="shared" si="144"/>
        <v>48.010000000000005</v>
      </c>
      <c r="AJ1178">
        <f t="shared" si="145"/>
        <v>43.29</v>
      </c>
      <c r="AK1178" s="5">
        <f t="shared" si="146"/>
        <v>8.6</v>
      </c>
      <c r="AL1178" s="3">
        <f t="shared" si="147"/>
        <v>5.6640288924558542</v>
      </c>
      <c r="AM1178" s="3">
        <f t="shared" si="148"/>
        <v>2.9359711075441455</v>
      </c>
      <c r="AN1178" s="3">
        <f t="shared" si="149"/>
        <v>7.5999999999999998E-2</v>
      </c>
      <c r="AO1178" s="3">
        <f t="shared" si="150"/>
        <v>0.78849999999999987</v>
      </c>
      <c r="AP1178" s="3">
        <f t="shared" si="151"/>
        <v>0.78849999999999987</v>
      </c>
    </row>
    <row r="1179" spans="1:42" x14ac:dyDescent="0.25">
      <c r="A1179" t="s">
        <v>23</v>
      </c>
      <c r="B1179" t="s">
        <v>24</v>
      </c>
      <c r="C1179">
        <v>1994</v>
      </c>
      <c r="D1179" t="s">
        <v>1170</v>
      </c>
      <c r="E1179" t="s">
        <v>1226</v>
      </c>
      <c r="F1179" t="s">
        <v>27</v>
      </c>
      <c r="G1179">
        <v>14</v>
      </c>
      <c r="H1179">
        <v>532374.5</v>
      </c>
      <c r="I1179">
        <v>6192844.7000000002</v>
      </c>
      <c r="J1179">
        <v>121.85</v>
      </c>
      <c r="K1179">
        <v>7.9</v>
      </c>
      <c r="L1179">
        <v>7.1999999999999995E-2</v>
      </c>
      <c r="M1179" t="s">
        <v>28</v>
      </c>
      <c r="N1179">
        <v>-999</v>
      </c>
      <c r="O1179">
        <v>8.2100000000000009</v>
      </c>
      <c r="P1179">
        <v>-999</v>
      </c>
      <c r="Q1179">
        <v>-999</v>
      </c>
      <c r="R1179">
        <v>-999</v>
      </c>
      <c r="S1179">
        <v>-999</v>
      </c>
      <c r="T1179">
        <v>-999</v>
      </c>
      <c r="U1179">
        <v>-999</v>
      </c>
      <c r="V1179" t="s">
        <v>29</v>
      </c>
      <c r="W1179" s="1">
        <v>36138</v>
      </c>
      <c r="AH1179">
        <v>1178</v>
      </c>
      <c r="AI1179">
        <f t="shared" si="144"/>
        <v>46.849999999999994</v>
      </c>
      <c r="AJ1179">
        <f t="shared" si="145"/>
        <v>42.9</v>
      </c>
      <c r="AK1179" s="5">
        <f t="shared" si="146"/>
        <v>8.2100000000000009</v>
      </c>
      <c r="AL1179" s="3">
        <f t="shared" si="147"/>
        <v>5.6640288924558542</v>
      </c>
      <c r="AM1179" s="3">
        <f t="shared" si="148"/>
        <v>2.5459711075441467</v>
      </c>
      <c r="AN1179" s="3">
        <f t="shared" si="149"/>
        <v>7.1999999999999995E-2</v>
      </c>
      <c r="AO1179" s="3">
        <f t="shared" si="150"/>
        <v>0.78849999999999987</v>
      </c>
      <c r="AP1179" s="3">
        <f t="shared" si="151"/>
        <v>0.78849999999999987</v>
      </c>
    </row>
    <row r="1180" spans="1:42" x14ac:dyDescent="0.25">
      <c r="A1180" t="s">
        <v>23</v>
      </c>
      <c r="B1180" t="s">
        <v>24</v>
      </c>
      <c r="C1180">
        <v>1994</v>
      </c>
      <c r="D1180" t="s">
        <v>1170</v>
      </c>
      <c r="E1180" t="s">
        <v>1227</v>
      </c>
      <c r="F1180" t="s">
        <v>27</v>
      </c>
      <c r="G1180">
        <v>14</v>
      </c>
      <c r="H1180">
        <v>532374.5</v>
      </c>
      <c r="I1180">
        <v>6192846.7000000002</v>
      </c>
      <c r="J1180">
        <v>120.87</v>
      </c>
      <c r="K1180">
        <v>8.6</v>
      </c>
      <c r="L1180">
        <v>0.11700000000000001</v>
      </c>
      <c r="M1180" t="s">
        <v>33</v>
      </c>
      <c r="N1180">
        <v>-999</v>
      </c>
      <c r="O1180">
        <v>11.84</v>
      </c>
      <c r="P1180">
        <v>-999</v>
      </c>
      <c r="Q1180">
        <v>-999</v>
      </c>
      <c r="R1180">
        <v>-999</v>
      </c>
      <c r="S1180">
        <v>-999</v>
      </c>
      <c r="T1180">
        <v>-999</v>
      </c>
      <c r="U1180">
        <v>-999</v>
      </c>
      <c r="V1180" t="s">
        <v>29</v>
      </c>
      <c r="W1180" s="1">
        <v>36138</v>
      </c>
      <c r="AH1180">
        <v>1179</v>
      </c>
      <c r="AI1180">
        <f t="shared" si="144"/>
        <v>45.870000000000005</v>
      </c>
      <c r="AJ1180">
        <f t="shared" si="145"/>
        <v>43.6</v>
      </c>
      <c r="AK1180" s="5">
        <f t="shared" si="146"/>
        <v>11.84</v>
      </c>
      <c r="AL1180" s="3">
        <f t="shared" si="147"/>
        <v>5.6640288924558542</v>
      </c>
      <c r="AM1180" s="3">
        <f t="shared" si="148"/>
        <v>6.1759711075441457</v>
      </c>
      <c r="AN1180" s="3">
        <f t="shared" si="149"/>
        <v>0.11700000000000001</v>
      </c>
      <c r="AO1180" s="3">
        <f t="shared" si="150"/>
        <v>0.78849999999999987</v>
      </c>
      <c r="AP1180" s="3">
        <f t="shared" si="151"/>
        <v>0.78849999999999987</v>
      </c>
    </row>
    <row r="1181" spans="1:42" x14ac:dyDescent="0.25">
      <c r="A1181" t="s">
        <v>23</v>
      </c>
      <c r="B1181" t="s">
        <v>24</v>
      </c>
      <c r="C1181">
        <v>1994</v>
      </c>
      <c r="D1181" t="s">
        <v>1170</v>
      </c>
      <c r="E1181" t="s">
        <v>1228</v>
      </c>
      <c r="F1181" t="s">
        <v>27</v>
      </c>
      <c r="G1181">
        <v>14</v>
      </c>
      <c r="H1181">
        <v>532374.5</v>
      </c>
      <c r="I1181">
        <v>6192846.7000000002</v>
      </c>
      <c r="J1181">
        <v>120.84</v>
      </c>
      <c r="K1181">
        <v>9.06</v>
      </c>
      <c r="L1181">
        <v>6.9000000000000006E-2</v>
      </c>
      <c r="M1181" t="s">
        <v>28</v>
      </c>
      <c r="N1181">
        <v>-999</v>
      </c>
      <c r="O1181">
        <v>7.91</v>
      </c>
      <c r="P1181">
        <v>-999</v>
      </c>
      <c r="Q1181">
        <v>-999</v>
      </c>
      <c r="R1181">
        <v>-999</v>
      </c>
      <c r="S1181">
        <v>-999</v>
      </c>
      <c r="T1181">
        <v>-999</v>
      </c>
      <c r="U1181">
        <v>-999</v>
      </c>
      <c r="V1181" t="s">
        <v>29</v>
      </c>
      <c r="W1181" s="1">
        <v>36138</v>
      </c>
      <c r="AH1181">
        <v>1180</v>
      </c>
      <c r="AI1181">
        <f t="shared" si="144"/>
        <v>45.84</v>
      </c>
      <c r="AJ1181">
        <f t="shared" si="145"/>
        <v>44.06</v>
      </c>
      <c r="AK1181" s="5">
        <f t="shared" si="146"/>
        <v>7.91</v>
      </c>
      <c r="AL1181" s="3">
        <f t="shared" si="147"/>
        <v>5.6640288924558542</v>
      </c>
      <c r="AM1181" s="3">
        <f t="shared" si="148"/>
        <v>2.245971107544146</v>
      </c>
      <c r="AN1181" s="3">
        <f t="shared" si="149"/>
        <v>6.9000000000000006E-2</v>
      </c>
      <c r="AO1181" s="3">
        <f t="shared" si="150"/>
        <v>0.78849999999999987</v>
      </c>
      <c r="AP1181" s="3">
        <f t="shared" si="151"/>
        <v>0.78849999999999987</v>
      </c>
    </row>
    <row r="1182" spans="1:42" x14ac:dyDescent="0.25">
      <c r="A1182" t="s">
        <v>23</v>
      </c>
      <c r="B1182" t="s">
        <v>24</v>
      </c>
      <c r="C1182">
        <v>1994</v>
      </c>
      <c r="D1182" t="s">
        <v>1170</v>
      </c>
      <c r="E1182" t="s">
        <v>1229</v>
      </c>
      <c r="F1182" t="s">
        <v>27</v>
      </c>
      <c r="G1182">
        <v>14</v>
      </c>
      <c r="H1182">
        <v>532374.5</v>
      </c>
      <c r="I1182">
        <v>6192846.7000000002</v>
      </c>
      <c r="J1182">
        <v>120.82</v>
      </c>
      <c r="K1182">
        <v>9.36</v>
      </c>
      <c r="L1182">
        <v>0.08</v>
      </c>
      <c r="M1182" t="s">
        <v>28</v>
      </c>
      <c r="N1182">
        <v>-999</v>
      </c>
      <c r="O1182">
        <v>8.98</v>
      </c>
      <c r="P1182">
        <v>-999</v>
      </c>
      <c r="Q1182">
        <v>-999</v>
      </c>
      <c r="R1182">
        <v>-999</v>
      </c>
      <c r="S1182">
        <v>-999</v>
      </c>
      <c r="T1182">
        <v>-999</v>
      </c>
      <c r="U1182">
        <v>-999</v>
      </c>
      <c r="V1182" t="s">
        <v>29</v>
      </c>
      <c r="W1182" s="1">
        <v>36138</v>
      </c>
      <c r="AH1182">
        <v>1181</v>
      </c>
      <c r="AI1182">
        <f t="shared" si="144"/>
        <v>45.819999999999993</v>
      </c>
      <c r="AJ1182">
        <f t="shared" si="145"/>
        <v>44.36</v>
      </c>
      <c r="AK1182" s="5">
        <f t="shared" si="146"/>
        <v>8.98</v>
      </c>
      <c r="AL1182" s="3">
        <f t="shared" si="147"/>
        <v>5.6640288924558542</v>
      </c>
      <c r="AM1182" s="3">
        <f t="shared" si="148"/>
        <v>3.3159711075441463</v>
      </c>
      <c r="AN1182" s="3">
        <f t="shared" si="149"/>
        <v>0.08</v>
      </c>
      <c r="AO1182" s="3">
        <f t="shared" si="150"/>
        <v>0.78849999999999987</v>
      </c>
      <c r="AP1182" s="3">
        <f t="shared" si="151"/>
        <v>0.78849999999999987</v>
      </c>
    </row>
    <row r="1183" spans="1:42" x14ac:dyDescent="0.25">
      <c r="A1183" t="s">
        <v>23</v>
      </c>
      <c r="B1183" t="s">
        <v>24</v>
      </c>
      <c r="C1183">
        <v>1994</v>
      </c>
      <c r="D1183" t="s">
        <v>1104</v>
      </c>
      <c r="E1183" t="s">
        <v>1230</v>
      </c>
      <c r="F1183" t="s">
        <v>27</v>
      </c>
      <c r="G1183">
        <v>14</v>
      </c>
      <c r="H1183">
        <v>532368.5</v>
      </c>
      <c r="I1183">
        <v>6192839.7000000002</v>
      </c>
      <c r="J1183">
        <v>121.68</v>
      </c>
      <c r="K1183">
        <v>-0.41</v>
      </c>
      <c r="L1183">
        <v>0.107</v>
      </c>
      <c r="M1183" t="s">
        <v>33</v>
      </c>
      <c r="N1183">
        <v>-999</v>
      </c>
      <c r="O1183">
        <v>11.18</v>
      </c>
      <c r="P1183">
        <v>-999</v>
      </c>
      <c r="Q1183">
        <v>-999</v>
      </c>
      <c r="R1183">
        <v>-999</v>
      </c>
      <c r="S1183">
        <v>-999</v>
      </c>
      <c r="T1183">
        <v>-999</v>
      </c>
      <c r="U1183">
        <v>-999</v>
      </c>
      <c r="V1183" t="s">
        <v>29</v>
      </c>
      <c r="W1183" s="1">
        <v>36138</v>
      </c>
      <c r="AH1183">
        <v>1182</v>
      </c>
      <c r="AI1183">
        <f t="shared" si="144"/>
        <v>46.680000000000007</v>
      </c>
      <c r="AJ1183">
        <f t="shared" si="145"/>
        <v>34.590000000000003</v>
      </c>
      <c r="AK1183" s="5">
        <f t="shared" si="146"/>
        <v>11.18</v>
      </c>
      <c r="AL1183" s="3">
        <f t="shared" si="147"/>
        <v>5.6640288924558542</v>
      </c>
      <c r="AM1183" s="3">
        <f t="shared" si="148"/>
        <v>5.5159711075441455</v>
      </c>
      <c r="AN1183" s="3">
        <f t="shared" si="149"/>
        <v>0.107</v>
      </c>
      <c r="AO1183" s="3">
        <f t="shared" si="150"/>
        <v>0.78849999999999987</v>
      </c>
      <c r="AP1183" s="3">
        <f t="shared" si="151"/>
        <v>0.78849999999999987</v>
      </c>
    </row>
    <row r="1184" spans="1:42" x14ac:dyDescent="0.25">
      <c r="A1184" t="s">
        <v>23</v>
      </c>
      <c r="B1184" t="s">
        <v>24</v>
      </c>
      <c r="C1184">
        <v>1994</v>
      </c>
      <c r="D1184" t="s">
        <v>1104</v>
      </c>
      <c r="E1184" t="s">
        <v>1231</v>
      </c>
      <c r="F1184" t="s">
        <v>27</v>
      </c>
      <c r="G1184">
        <v>14</v>
      </c>
      <c r="H1184">
        <v>532368.5</v>
      </c>
      <c r="I1184">
        <v>6192838.7000000002</v>
      </c>
      <c r="J1184">
        <v>122.26</v>
      </c>
      <c r="K1184">
        <v>-0.45</v>
      </c>
      <c r="L1184">
        <v>8.3000000000000004E-2</v>
      </c>
      <c r="M1184" t="s">
        <v>265</v>
      </c>
      <c r="N1184">
        <v>-999</v>
      </c>
      <c r="O1184">
        <v>9.25</v>
      </c>
      <c r="P1184">
        <v>-999</v>
      </c>
      <c r="Q1184">
        <v>-999</v>
      </c>
      <c r="R1184">
        <v>-999</v>
      </c>
      <c r="S1184">
        <v>-999</v>
      </c>
      <c r="T1184">
        <v>-999</v>
      </c>
      <c r="U1184">
        <v>-999</v>
      </c>
      <c r="V1184" t="s">
        <v>29</v>
      </c>
      <c r="W1184" s="1">
        <v>36138</v>
      </c>
      <c r="AH1184">
        <v>1183</v>
      </c>
      <c r="AI1184">
        <f t="shared" si="144"/>
        <v>47.260000000000005</v>
      </c>
      <c r="AJ1184">
        <f t="shared" si="145"/>
        <v>34.549999999999997</v>
      </c>
      <c r="AK1184" s="5">
        <f t="shared" si="146"/>
        <v>9.25</v>
      </c>
      <c r="AL1184" s="3">
        <f t="shared" si="147"/>
        <v>5.6640288924558542</v>
      </c>
      <c r="AM1184" s="3">
        <f t="shared" si="148"/>
        <v>3.5859711075441458</v>
      </c>
      <c r="AN1184" s="3">
        <f t="shared" si="149"/>
        <v>8.3000000000000004E-2</v>
      </c>
      <c r="AO1184" s="3">
        <f t="shared" si="150"/>
        <v>0.78849999999999987</v>
      </c>
      <c r="AP1184" s="3">
        <f t="shared" si="151"/>
        <v>0.78849999999999987</v>
      </c>
    </row>
    <row r="1185" spans="1:42" x14ac:dyDescent="0.25">
      <c r="A1185" t="s">
        <v>23</v>
      </c>
      <c r="B1185" t="s">
        <v>24</v>
      </c>
      <c r="C1185">
        <v>1994</v>
      </c>
      <c r="D1185" t="s">
        <v>1104</v>
      </c>
      <c r="E1185" t="s">
        <v>1232</v>
      </c>
      <c r="F1185" t="s">
        <v>27</v>
      </c>
      <c r="G1185">
        <v>14</v>
      </c>
      <c r="H1185">
        <v>532368.5</v>
      </c>
      <c r="I1185">
        <v>6192836.7000000002</v>
      </c>
      <c r="J1185">
        <v>123.62</v>
      </c>
      <c r="K1185">
        <v>-1.6</v>
      </c>
      <c r="L1185">
        <v>6.9000000000000006E-2</v>
      </c>
      <c r="M1185" t="s">
        <v>265</v>
      </c>
      <c r="N1185">
        <v>-999</v>
      </c>
      <c r="O1185">
        <v>7.91</v>
      </c>
      <c r="P1185">
        <v>-999</v>
      </c>
      <c r="Q1185">
        <v>-999</v>
      </c>
      <c r="R1185">
        <v>-999</v>
      </c>
      <c r="S1185">
        <v>-999</v>
      </c>
      <c r="T1185">
        <v>-999</v>
      </c>
      <c r="U1185">
        <v>-999</v>
      </c>
      <c r="V1185" t="s">
        <v>29</v>
      </c>
      <c r="W1185" s="1">
        <v>36138</v>
      </c>
      <c r="AH1185">
        <v>1184</v>
      </c>
      <c r="AI1185">
        <f t="shared" si="144"/>
        <v>48.620000000000005</v>
      </c>
      <c r="AJ1185">
        <f t="shared" si="145"/>
        <v>33.4</v>
      </c>
      <c r="AK1185" s="5">
        <f t="shared" si="146"/>
        <v>7.91</v>
      </c>
      <c r="AL1185" s="3">
        <f t="shared" si="147"/>
        <v>5.6640288924558542</v>
      </c>
      <c r="AM1185" s="3">
        <f t="shared" si="148"/>
        <v>2.245971107544146</v>
      </c>
      <c r="AN1185" s="3">
        <f t="shared" si="149"/>
        <v>6.9000000000000006E-2</v>
      </c>
      <c r="AO1185" s="3">
        <f t="shared" si="150"/>
        <v>0.78849999999999987</v>
      </c>
      <c r="AP1185" s="3">
        <f t="shared" si="151"/>
        <v>0.78849999999999987</v>
      </c>
    </row>
    <row r="1186" spans="1:42" x14ac:dyDescent="0.25">
      <c r="A1186" t="s">
        <v>23</v>
      </c>
      <c r="B1186" t="s">
        <v>24</v>
      </c>
      <c r="C1186">
        <v>1994</v>
      </c>
      <c r="D1186" t="s">
        <v>1104</v>
      </c>
      <c r="E1186" t="s">
        <v>1233</v>
      </c>
      <c r="F1186" t="s">
        <v>27</v>
      </c>
      <c r="G1186">
        <v>14</v>
      </c>
      <c r="H1186">
        <v>532368.5</v>
      </c>
      <c r="I1186">
        <v>6192837.7000000002</v>
      </c>
      <c r="J1186">
        <v>123.32</v>
      </c>
      <c r="K1186">
        <v>-1.63</v>
      </c>
      <c r="L1186">
        <v>8.8999999999999996E-2</v>
      </c>
      <c r="M1186" t="s">
        <v>33</v>
      </c>
      <c r="N1186">
        <v>-999</v>
      </c>
      <c r="O1186">
        <v>9.7799999999999994</v>
      </c>
      <c r="P1186">
        <v>-999</v>
      </c>
      <c r="Q1186">
        <v>-999</v>
      </c>
      <c r="R1186">
        <v>-999</v>
      </c>
      <c r="S1186">
        <v>-999</v>
      </c>
      <c r="T1186">
        <v>-999</v>
      </c>
      <c r="U1186">
        <v>-999</v>
      </c>
      <c r="V1186" t="s">
        <v>29</v>
      </c>
      <c r="W1186" s="1">
        <v>36138</v>
      </c>
      <c r="AH1186">
        <v>1185</v>
      </c>
      <c r="AI1186">
        <f t="shared" si="144"/>
        <v>48.319999999999993</v>
      </c>
      <c r="AJ1186">
        <f t="shared" si="145"/>
        <v>33.370000000000005</v>
      </c>
      <c r="AK1186" s="5">
        <f t="shared" si="146"/>
        <v>9.7799999999999994</v>
      </c>
      <c r="AL1186" s="3">
        <f t="shared" si="147"/>
        <v>5.6640288924558542</v>
      </c>
      <c r="AM1186" s="3">
        <f t="shared" si="148"/>
        <v>4.1159711075441452</v>
      </c>
      <c r="AN1186" s="3">
        <f t="shared" si="149"/>
        <v>8.8999999999999996E-2</v>
      </c>
      <c r="AO1186" s="3">
        <f t="shared" si="150"/>
        <v>0.78849999999999987</v>
      </c>
      <c r="AP1186" s="3">
        <f t="shared" si="151"/>
        <v>0.78849999999999987</v>
      </c>
    </row>
    <row r="1187" spans="1:42" x14ac:dyDescent="0.25">
      <c r="A1187" t="s">
        <v>23</v>
      </c>
      <c r="B1187" t="s">
        <v>24</v>
      </c>
      <c r="C1187">
        <v>1994</v>
      </c>
      <c r="D1187" t="s">
        <v>1234</v>
      </c>
      <c r="E1187" t="s">
        <v>1235</v>
      </c>
      <c r="F1187" t="s">
        <v>27</v>
      </c>
      <c r="G1187">
        <v>14</v>
      </c>
      <c r="H1187">
        <v>532395.5</v>
      </c>
      <c r="I1187">
        <v>6192854.7000000002</v>
      </c>
      <c r="J1187">
        <v>129.94999999999999</v>
      </c>
      <c r="K1187">
        <v>29.6</v>
      </c>
      <c r="L1187">
        <v>3.2000000000000001E-2</v>
      </c>
      <c r="M1187" t="s">
        <v>28</v>
      </c>
      <c r="N1187">
        <v>3.3</v>
      </c>
      <c r="O1187">
        <v>3.58</v>
      </c>
      <c r="P1187">
        <v>0.4</v>
      </c>
      <c r="Q1187">
        <v>0.4</v>
      </c>
      <c r="R1187">
        <v>-999</v>
      </c>
      <c r="S1187">
        <v>-999</v>
      </c>
      <c r="T1187">
        <v>-999</v>
      </c>
      <c r="U1187">
        <v>-999</v>
      </c>
      <c r="V1187" t="s">
        <v>29</v>
      </c>
      <c r="W1187" s="1">
        <v>36138</v>
      </c>
      <c r="AH1187">
        <v>1186</v>
      </c>
      <c r="AI1187">
        <f t="shared" si="144"/>
        <v>54.949999999999989</v>
      </c>
      <c r="AJ1187">
        <f t="shared" si="145"/>
        <v>64.599999999999994</v>
      </c>
      <c r="AK1187" s="5">
        <f t="shared" si="146"/>
        <v>3.3</v>
      </c>
      <c r="AL1187" s="3">
        <f t="shared" si="147"/>
        <v>2.9</v>
      </c>
      <c r="AM1187" s="3">
        <f t="shared" si="148"/>
        <v>0.39999999999999991</v>
      </c>
      <c r="AN1187" s="3">
        <f t="shared" si="149"/>
        <v>3.2000000000000001E-2</v>
      </c>
      <c r="AO1187" s="3">
        <f t="shared" si="150"/>
        <v>0.78849999999999987</v>
      </c>
      <c r="AP1187" s="3">
        <f t="shared" si="151"/>
        <v>0.78849999999999987</v>
      </c>
    </row>
    <row r="1188" spans="1:42" x14ac:dyDescent="0.25">
      <c r="A1188" t="s">
        <v>23</v>
      </c>
      <c r="B1188" t="s">
        <v>24</v>
      </c>
      <c r="C1188">
        <v>1994</v>
      </c>
      <c r="D1188" t="s">
        <v>1234</v>
      </c>
      <c r="E1188" t="s">
        <v>1236</v>
      </c>
      <c r="F1188" t="s">
        <v>27</v>
      </c>
      <c r="G1188">
        <v>14</v>
      </c>
      <c r="H1188">
        <v>532394.5</v>
      </c>
      <c r="I1188">
        <v>6192854.7000000002</v>
      </c>
      <c r="J1188">
        <v>129.30000000000001</v>
      </c>
      <c r="K1188">
        <v>29.22</v>
      </c>
      <c r="L1188">
        <v>0.10100000000000001</v>
      </c>
      <c r="M1188" t="s">
        <v>265</v>
      </c>
      <c r="N1188">
        <v>9.3000000000000007</v>
      </c>
      <c r="O1188">
        <v>10.74</v>
      </c>
      <c r="P1188">
        <v>-999</v>
      </c>
      <c r="Q1188">
        <v>5.9</v>
      </c>
      <c r="R1188">
        <v>0.7</v>
      </c>
      <c r="S1188">
        <v>0.55000000000000004</v>
      </c>
      <c r="T1188">
        <v>0.9</v>
      </c>
      <c r="U1188">
        <v>1.2</v>
      </c>
      <c r="V1188" t="s">
        <v>29</v>
      </c>
      <c r="W1188" s="1">
        <v>36138</v>
      </c>
      <c r="AH1188">
        <v>1187</v>
      </c>
      <c r="AI1188">
        <f t="shared" si="144"/>
        <v>54.300000000000011</v>
      </c>
      <c r="AJ1188">
        <f t="shared" si="145"/>
        <v>64.22</v>
      </c>
      <c r="AK1188" s="5">
        <f t="shared" si="146"/>
        <v>9.3000000000000007</v>
      </c>
      <c r="AL1188" s="3">
        <f t="shared" si="147"/>
        <v>3.4000000000000004</v>
      </c>
      <c r="AM1188" s="3">
        <f t="shared" si="148"/>
        <v>5.9</v>
      </c>
      <c r="AN1188" s="3">
        <f t="shared" si="149"/>
        <v>0.10100000000000001</v>
      </c>
      <c r="AO1188" s="3">
        <f t="shared" si="150"/>
        <v>0.59220192924373372</v>
      </c>
      <c r="AP1188" s="3">
        <f t="shared" si="151"/>
        <v>0.59220192924373372</v>
      </c>
    </row>
    <row r="1189" spans="1:42" x14ac:dyDescent="0.25">
      <c r="A1189" t="s">
        <v>23</v>
      </c>
      <c r="B1189" t="s">
        <v>24</v>
      </c>
      <c r="C1189">
        <v>1994</v>
      </c>
      <c r="D1189" t="s">
        <v>1234</v>
      </c>
      <c r="E1189" t="s">
        <v>1237</v>
      </c>
      <c r="F1189" t="s">
        <v>27</v>
      </c>
      <c r="G1189">
        <v>14</v>
      </c>
      <c r="H1189">
        <v>532393.5</v>
      </c>
      <c r="I1189">
        <v>6192855.7000000002</v>
      </c>
      <c r="J1189">
        <v>127.91</v>
      </c>
      <c r="K1189">
        <v>28.71</v>
      </c>
      <c r="L1189">
        <v>5.6000000000000001E-2</v>
      </c>
      <c r="M1189" t="s">
        <v>28</v>
      </c>
      <c r="N1189">
        <v>7.3</v>
      </c>
      <c r="O1189">
        <v>6.52</v>
      </c>
      <c r="P1189">
        <v>-999</v>
      </c>
      <c r="Q1189">
        <v>0.37</v>
      </c>
      <c r="R1189">
        <v>0.75</v>
      </c>
      <c r="S1189">
        <v>1</v>
      </c>
      <c r="T1189">
        <v>0.75</v>
      </c>
      <c r="U1189">
        <v>1</v>
      </c>
      <c r="V1189" t="s">
        <v>29</v>
      </c>
      <c r="W1189" s="1">
        <v>36138</v>
      </c>
      <c r="AH1189">
        <v>1188</v>
      </c>
      <c r="AI1189">
        <f t="shared" si="144"/>
        <v>52.91</v>
      </c>
      <c r="AJ1189">
        <f t="shared" si="145"/>
        <v>63.71</v>
      </c>
      <c r="AK1189" s="5">
        <f t="shared" si="146"/>
        <v>7.3</v>
      </c>
      <c r="AL1189" s="3">
        <f t="shared" si="147"/>
        <v>6.93</v>
      </c>
      <c r="AM1189" s="3">
        <f t="shared" si="148"/>
        <v>0.37000000000000011</v>
      </c>
      <c r="AN1189" s="3">
        <f t="shared" si="149"/>
        <v>5.6000000000000001E-2</v>
      </c>
      <c r="AO1189" s="3">
        <f t="shared" si="150"/>
        <v>0.61871843353822908</v>
      </c>
      <c r="AP1189" s="3">
        <f t="shared" si="151"/>
        <v>0.61871843353822908</v>
      </c>
    </row>
    <row r="1190" spans="1:42" x14ac:dyDescent="0.25">
      <c r="A1190" t="s">
        <v>23</v>
      </c>
      <c r="B1190" t="s">
        <v>24</v>
      </c>
      <c r="C1190">
        <v>1994</v>
      </c>
      <c r="D1190" t="s">
        <v>1234</v>
      </c>
      <c r="E1190" t="s">
        <v>1238</v>
      </c>
      <c r="F1190" t="s">
        <v>27</v>
      </c>
      <c r="G1190">
        <v>14</v>
      </c>
      <c r="H1190">
        <v>532392.5</v>
      </c>
      <c r="I1190">
        <v>6192855.7000000002</v>
      </c>
      <c r="J1190">
        <v>127.12</v>
      </c>
      <c r="K1190">
        <v>28.82</v>
      </c>
      <c r="L1190">
        <v>7.6999999999999999E-2</v>
      </c>
      <c r="M1190" t="s">
        <v>265</v>
      </c>
      <c r="N1190">
        <v>-999</v>
      </c>
      <c r="O1190">
        <v>8.6999999999999993</v>
      </c>
      <c r="P1190">
        <v>-999</v>
      </c>
      <c r="Q1190">
        <v>-999</v>
      </c>
      <c r="R1190">
        <v>-999</v>
      </c>
      <c r="S1190">
        <v>-999</v>
      </c>
      <c r="T1190">
        <v>-999</v>
      </c>
      <c r="U1190">
        <v>-999</v>
      </c>
      <c r="V1190" t="s">
        <v>29</v>
      </c>
      <c r="W1190" s="1">
        <v>36138</v>
      </c>
      <c r="AH1190">
        <v>1189</v>
      </c>
      <c r="AI1190">
        <f t="shared" si="144"/>
        <v>52.120000000000005</v>
      </c>
      <c r="AJ1190">
        <f t="shared" si="145"/>
        <v>63.82</v>
      </c>
      <c r="AK1190" s="5">
        <f t="shared" si="146"/>
        <v>8.6999999999999993</v>
      </c>
      <c r="AL1190" s="3">
        <f t="shared" si="147"/>
        <v>5.6640288924558542</v>
      </c>
      <c r="AM1190" s="3">
        <f t="shared" si="148"/>
        <v>3.0359711075441451</v>
      </c>
      <c r="AN1190" s="3">
        <f t="shared" si="149"/>
        <v>7.6999999999999999E-2</v>
      </c>
      <c r="AO1190" s="3">
        <f t="shared" si="150"/>
        <v>0.78849999999999987</v>
      </c>
      <c r="AP1190" s="3">
        <f t="shared" si="151"/>
        <v>0.78849999999999987</v>
      </c>
    </row>
    <row r="1191" spans="1:42" x14ac:dyDescent="0.25">
      <c r="A1191" t="s">
        <v>23</v>
      </c>
      <c r="B1191" t="s">
        <v>24</v>
      </c>
      <c r="C1191">
        <v>1994</v>
      </c>
      <c r="D1191" t="s">
        <v>1234</v>
      </c>
      <c r="E1191" t="s">
        <v>1239</v>
      </c>
      <c r="F1191" t="s">
        <v>27</v>
      </c>
      <c r="G1191">
        <v>14</v>
      </c>
      <c r="H1191">
        <v>532392.5</v>
      </c>
      <c r="I1191">
        <v>6192855.7000000002</v>
      </c>
      <c r="J1191">
        <v>127.17</v>
      </c>
      <c r="K1191">
        <v>28.4</v>
      </c>
      <c r="L1191">
        <v>0.14899999999999999</v>
      </c>
      <c r="M1191" t="s">
        <v>33</v>
      </c>
      <c r="N1191">
        <v>-999</v>
      </c>
      <c r="O1191">
        <v>13.39</v>
      </c>
      <c r="P1191">
        <v>-999</v>
      </c>
      <c r="Q1191">
        <v>-999</v>
      </c>
      <c r="R1191">
        <v>-999</v>
      </c>
      <c r="S1191">
        <v>-999</v>
      </c>
      <c r="T1191">
        <v>-999</v>
      </c>
      <c r="U1191">
        <v>-999</v>
      </c>
      <c r="V1191" t="s">
        <v>29</v>
      </c>
      <c r="W1191" s="1">
        <v>36138</v>
      </c>
      <c r="AH1191">
        <v>1190</v>
      </c>
      <c r="AI1191">
        <f t="shared" si="144"/>
        <v>52.17</v>
      </c>
      <c r="AJ1191">
        <f t="shared" si="145"/>
        <v>63.4</v>
      </c>
      <c r="AK1191" s="5">
        <f t="shared" si="146"/>
        <v>13.39</v>
      </c>
      <c r="AL1191" s="3">
        <f t="shared" si="147"/>
        <v>5.6640288924558542</v>
      </c>
      <c r="AM1191" s="3">
        <f t="shared" si="148"/>
        <v>7.7259711075441464</v>
      </c>
      <c r="AN1191" s="3">
        <f t="shared" si="149"/>
        <v>0.14899999999999999</v>
      </c>
      <c r="AO1191" s="3">
        <f t="shared" si="150"/>
        <v>0.78849999999999987</v>
      </c>
      <c r="AP1191" s="3">
        <f t="shared" si="151"/>
        <v>0.78849999999999987</v>
      </c>
    </row>
    <row r="1192" spans="1:42" x14ac:dyDescent="0.25">
      <c r="A1192" t="s">
        <v>23</v>
      </c>
      <c r="B1192" t="s">
        <v>24</v>
      </c>
      <c r="C1192">
        <v>1994</v>
      </c>
      <c r="D1192" t="s">
        <v>1234</v>
      </c>
      <c r="E1192" t="s">
        <v>1240</v>
      </c>
      <c r="F1192" t="s">
        <v>27</v>
      </c>
      <c r="G1192">
        <v>14</v>
      </c>
      <c r="H1192">
        <v>532391.5</v>
      </c>
      <c r="I1192">
        <v>6192856.7000000002</v>
      </c>
      <c r="J1192">
        <v>126.39</v>
      </c>
      <c r="K1192">
        <v>28.36</v>
      </c>
      <c r="L1192">
        <v>0.04</v>
      </c>
      <c r="M1192" t="s">
        <v>28</v>
      </c>
      <c r="N1192">
        <v>-999</v>
      </c>
      <c r="O1192">
        <v>4.62</v>
      </c>
      <c r="P1192">
        <v>-999</v>
      </c>
      <c r="Q1192">
        <v>-999</v>
      </c>
      <c r="R1192">
        <v>-999</v>
      </c>
      <c r="S1192">
        <v>-999</v>
      </c>
      <c r="T1192">
        <v>-999</v>
      </c>
      <c r="U1192">
        <v>-999</v>
      </c>
      <c r="V1192" t="s">
        <v>29</v>
      </c>
      <c r="W1192" s="1">
        <v>36138</v>
      </c>
      <c r="AH1192">
        <v>1191</v>
      </c>
      <c r="AI1192">
        <f t="shared" si="144"/>
        <v>51.39</v>
      </c>
      <c r="AJ1192">
        <f t="shared" si="145"/>
        <v>63.36</v>
      </c>
      <c r="AK1192" s="5">
        <f t="shared" si="146"/>
        <v>4.62</v>
      </c>
      <c r="AL1192" s="3">
        <f t="shared" si="147"/>
        <v>5.6640288924558542</v>
      </c>
      <c r="AM1192" s="3">
        <f t="shared" si="148"/>
        <v>4.62</v>
      </c>
      <c r="AN1192" s="3">
        <f t="shared" si="149"/>
        <v>0.04</v>
      </c>
      <c r="AO1192" s="3">
        <f t="shared" si="150"/>
        <v>0.78849999999999987</v>
      </c>
      <c r="AP1192" s="3">
        <f t="shared" si="151"/>
        <v>0.78849999999999987</v>
      </c>
    </row>
    <row r="1193" spans="1:42" x14ac:dyDescent="0.25">
      <c r="A1193" t="s">
        <v>23</v>
      </c>
      <c r="B1193" t="s">
        <v>24</v>
      </c>
      <c r="C1193">
        <v>1994</v>
      </c>
      <c r="D1193" t="s">
        <v>1234</v>
      </c>
      <c r="E1193" t="s">
        <v>1241</v>
      </c>
      <c r="F1193" t="s">
        <v>27</v>
      </c>
      <c r="G1193">
        <v>14</v>
      </c>
      <c r="H1193">
        <v>532390.5</v>
      </c>
      <c r="I1193">
        <v>6192858.7000000002</v>
      </c>
      <c r="J1193">
        <v>124</v>
      </c>
      <c r="K1193">
        <v>28.69</v>
      </c>
      <c r="L1193">
        <v>0.08</v>
      </c>
      <c r="M1193" t="s">
        <v>31</v>
      </c>
      <c r="N1193">
        <v>-999</v>
      </c>
      <c r="O1193">
        <v>8.98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 t="s">
        <v>29</v>
      </c>
      <c r="W1193" s="1">
        <v>36138</v>
      </c>
      <c r="AH1193">
        <v>1192</v>
      </c>
      <c r="AI1193">
        <f t="shared" si="144"/>
        <v>49</v>
      </c>
      <c r="AJ1193">
        <f t="shared" si="145"/>
        <v>63.69</v>
      </c>
      <c r="AK1193" s="5">
        <f t="shared" si="146"/>
        <v>8.98</v>
      </c>
      <c r="AL1193" s="3">
        <f t="shared" si="147"/>
        <v>5.6640288924558542</v>
      </c>
      <c r="AM1193" s="3">
        <f t="shared" si="148"/>
        <v>3.3159711075441463</v>
      </c>
      <c r="AN1193" s="3">
        <f t="shared" si="149"/>
        <v>0.08</v>
      </c>
      <c r="AO1193" s="3">
        <f t="shared" si="150"/>
        <v>0.78849999999999987</v>
      </c>
      <c r="AP1193" s="3">
        <f t="shared" si="151"/>
        <v>0.78849999999999987</v>
      </c>
    </row>
    <row r="1194" spans="1:42" x14ac:dyDescent="0.25">
      <c r="A1194" t="s">
        <v>23</v>
      </c>
      <c r="B1194" t="s">
        <v>24</v>
      </c>
      <c r="C1194">
        <v>1994</v>
      </c>
      <c r="D1194" t="s">
        <v>1234</v>
      </c>
      <c r="E1194" t="s">
        <v>1242</v>
      </c>
      <c r="F1194" t="s">
        <v>27</v>
      </c>
      <c r="G1194">
        <v>14</v>
      </c>
      <c r="H1194">
        <v>532390.5</v>
      </c>
      <c r="I1194">
        <v>6192858.7000000002</v>
      </c>
      <c r="J1194">
        <v>123.74</v>
      </c>
      <c r="K1194">
        <v>28.58</v>
      </c>
      <c r="L1194">
        <v>0.128</v>
      </c>
      <c r="M1194" t="s">
        <v>33</v>
      </c>
      <c r="N1194">
        <v>-999</v>
      </c>
      <c r="O1194">
        <v>12.47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 t="s">
        <v>29</v>
      </c>
      <c r="W1194" s="1">
        <v>36138</v>
      </c>
      <c r="AH1194">
        <v>1193</v>
      </c>
      <c r="AI1194">
        <f t="shared" si="144"/>
        <v>48.739999999999995</v>
      </c>
      <c r="AJ1194">
        <f t="shared" si="145"/>
        <v>63.58</v>
      </c>
      <c r="AK1194" s="5">
        <f t="shared" si="146"/>
        <v>12.47</v>
      </c>
      <c r="AL1194" s="3">
        <f t="shared" si="147"/>
        <v>5.6640288924558542</v>
      </c>
      <c r="AM1194" s="3">
        <f t="shared" si="148"/>
        <v>6.8059711075441465</v>
      </c>
      <c r="AN1194" s="3">
        <f t="shared" si="149"/>
        <v>0.128</v>
      </c>
      <c r="AO1194" s="3">
        <f t="shared" si="150"/>
        <v>0.78849999999999987</v>
      </c>
      <c r="AP1194" s="3">
        <f t="shared" si="151"/>
        <v>0.78849999999999987</v>
      </c>
    </row>
    <row r="1195" spans="1:42" x14ac:dyDescent="0.25">
      <c r="A1195" t="s">
        <v>23</v>
      </c>
      <c r="B1195" t="s">
        <v>24</v>
      </c>
      <c r="C1195">
        <v>1994</v>
      </c>
      <c r="D1195" t="s">
        <v>1234</v>
      </c>
      <c r="E1195" t="s">
        <v>1243</v>
      </c>
      <c r="F1195" t="s">
        <v>27</v>
      </c>
      <c r="G1195">
        <v>14</v>
      </c>
      <c r="H1195">
        <v>532389.5</v>
      </c>
      <c r="I1195">
        <v>6192858.7000000002</v>
      </c>
      <c r="J1195">
        <v>123.06</v>
      </c>
      <c r="K1195">
        <v>28.68</v>
      </c>
      <c r="L1195">
        <v>7.6999999999999999E-2</v>
      </c>
      <c r="M1195" t="s">
        <v>28</v>
      </c>
      <c r="N1195">
        <v>-999</v>
      </c>
      <c r="O1195">
        <v>8.6999999999999993</v>
      </c>
      <c r="P1195">
        <v>-999</v>
      </c>
      <c r="Q1195">
        <v>-999</v>
      </c>
      <c r="R1195">
        <v>-999</v>
      </c>
      <c r="S1195">
        <v>-999</v>
      </c>
      <c r="T1195">
        <v>-999</v>
      </c>
      <c r="U1195">
        <v>-999</v>
      </c>
      <c r="V1195" t="s">
        <v>29</v>
      </c>
      <c r="W1195" s="1">
        <v>36138</v>
      </c>
      <c r="AH1195">
        <v>1194</v>
      </c>
      <c r="AI1195">
        <f t="shared" si="144"/>
        <v>48.06</v>
      </c>
      <c r="AJ1195">
        <f t="shared" si="145"/>
        <v>63.68</v>
      </c>
      <c r="AK1195" s="5">
        <f t="shared" si="146"/>
        <v>8.6999999999999993</v>
      </c>
      <c r="AL1195" s="3">
        <f t="shared" si="147"/>
        <v>5.6640288924558542</v>
      </c>
      <c r="AM1195" s="3">
        <f t="shared" si="148"/>
        <v>3.0359711075441451</v>
      </c>
      <c r="AN1195" s="3">
        <f t="shared" si="149"/>
        <v>7.6999999999999999E-2</v>
      </c>
      <c r="AO1195" s="3">
        <f t="shared" si="150"/>
        <v>0.78849999999999987</v>
      </c>
      <c r="AP1195" s="3">
        <f t="shared" si="151"/>
        <v>0.78849999999999987</v>
      </c>
    </row>
    <row r="1196" spans="1:42" x14ac:dyDescent="0.25">
      <c r="A1196" t="s">
        <v>23</v>
      </c>
      <c r="B1196" t="s">
        <v>24</v>
      </c>
      <c r="C1196">
        <v>1994</v>
      </c>
      <c r="D1196" t="s">
        <v>1234</v>
      </c>
      <c r="E1196" t="s">
        <v>1244</v>
      </c>
      <c r="F1196" t="s">
        <v>27</v>
      </c>
      <c r="G1196">
        <v>14</v>
      </c>
      <c r="H1196">
        <v>532389.5</v>
      </c>
      <c r="I1196">
        <v>6192859.7000000002</v>
      </c>
      <c r="J1196">
        <v>122.51</v>
      </c>
      <c r="K1196">
        <v>28.96</v>
      </c>
      <c r="L1196">
        <v>9.0999999999999998E-2</v>
      </c>
      <c r="M1196" t="s">
        <v>265</v>
      </c>
      <c r="N1196">
        <v>-999</v>
      </c>
      <c r="O1196">
        <v>9.9499999999999993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-999</v>
      </c>
      <c r="V1196" t="s">
        <v>29</v>
      </c>
      <c r="W1196" s="1">
        <v>36138</v>
      </c>
      <c r="AH1196">
        <v>1195</v>
      </c>
      <c r="AI1196">
        <f t="shared" si="144"/>
        <v>47.510000000000005</v>
      </c>
      <c r="AJ1196">
        <f t="shared" si="145"/>
        <v>63.96</v>
      </c>
      <c r="AK1196" s="5">
        <f t="shared" si="146"/>
        <v>9.9499999999999993</v>
      </c>
      <c r="AL1196" s="3">
        <f t="shared" si="147"/>
        <v>5.6640288924558542</v>
      </c>
      <c r="AM1196" s="3">
        <f t="shared" si="148"/>
        <v>4.2859711075441451</v>
      </c>
      <c r="AN1196" s="3">
        <f t="shared" si="149"/>
        <v>9.0999999999999998E-2</v>
      </c>
      <c r="AO1196" s="3">
        <f t="shared" si="150"/>
        <v>0.78849999999999987</v>
      </c>
      <c r="AP1196" s="3">
        <f t="shared" si="151"/>
        <v>0.78849999999999987</v>
      </c>
    </row>
    <row r="1197" spans="1:42" x14ac:dyDescent="0.25">
      <c r="A1197" t="s">
        <v>23</v>
      </c>
      <c r="B1197" t="s">
        <v>24</v>
      </c>
      <c r="C1197">
        <v>1994</v>
      </c>
      <c r="D1197" t="s">
        <v>1234</v>
      </c>
      <c r="E1197" t="s">
        <v>1245</v>
      </c>
      <c r="F1197" t="s">
        <v>27</v>
      </c>
      <c r="G1197">
        <v>14</v>
      </c>
      <c r="H1197">
        <v>532389.5</v>
      </c>
      <c r="I1197">
        <v>6192859.7000000002</v>
      </c>
      <c r="J1197">
        <v>122.69</v>
      </c>
      <c r="K1197">
        <v>28.92</v>
      </c>
      <c r="L1197">
        <v>5.5E-2</v>
      </c>
      <c r="M1197" t="s">
        <v>31</v>
      </c>
      <c r="N1197">
        <v>-999</v>
      </c>
      <c r="O1197">
        <v>6.41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-999</v>
      </c>
      <c r="V1197" t="s">
        <v>29</v>
      </c>
      <c r="W1197" s="1">
        <v>36138</v>
      </c>
      <c r="AH1197">
        <v>1196</v>
      </c>
      <c r="AI1197">
        <f t="shared" si="144"/>
        <v>47.69</v>
      </c>
      <c r="AJ1197">
        <f t="shared" si="145"/>
        <v>63.92</v>
      </c>
      <c r="AK1197" s="5">
        <f t="shared" si="146"/>
        <v>6.41</v>
      </c>
      <c r="AL1197" s="3">
        <f t="shared" si="147"/>
        <v>5.6640288924558542</v>
      </c>
      <c r="AM1197" s="3">
        <f t="shared" si="148"/>
        <v>0.74597110754414597</v>
      </c>
      <c r="AN1197" s="3">
        <f t="shared" si="149"/>
        <v>5.5E-2</v>
      </c>
      <c r="AO1197" s="3">
        <f t="shared" si="150"/>
        <v>0.78849999999999987</v>
      </c>
      <c r="AP1197" s="3">
        <f t="shared" si="151"/>
        <v>0.78849999999999987</v>
      </c>
    </row>
    <row r="1198" spans="1:42" x14ac:dyDescent="0.25">
      <c r="A1198" t="s">
        <v>23</v>
      </c>
      <c r="B1198" t="s">
        <v>24</v>
      </c>
      <c r="C1198">
        <v>1994</v>
      </c>
      <c r="D1198" t="s">
        <v>1234</v>
      </c>
      <c r="E1198" t="s">
        <v>1246</v>
      </c>
      <c r="F1198" t="s">
        <v>27</v>
      </c>
      <c r="G1198">
        <v>14</v>
      </c>
      <c r="H1198">
        <v>532389.5</v>
      </c>
      <c r="I1198">
        <v>6192860.7000000002</v>
      </c>
      <c r="J1198">
        <v>121.48</v>
      </c>
      <c r="K1198">
        <v>29.23</v>
      </c>
      <c r="L1198">
        <v>8.2000000000000003E-2</v>
      </c>
      <c r="M1198" t="s">
        <v>31</v>
      </c>
      <c r="N1198">
        <v>-999</v>
      </c>
      <c r="O1198">
        <v>9.16</v>
      </c>
      <c r="P1198">
        <v>-999</v>
      </c>
      <c r="Q1198">
        <v>-999</v>
      </c>
      <c r="R1198">
        <v>-999</v>
      </c>
      <c r="S1198">
        <v>-999</v>
      </c>
      <c r="T1198">
        <v>-999</v>
      </c>
      <c r="U1198">
        <v>-999</v>
      </c>
      <c r="V1198" t="s">
        <v>29</v>
      </c>
      <c r="W1198" s="1">
        <v>36138</v>
      </c>
      <c r="AH1198">
        <v>1197</v>
      </c>
      <c r="AI1198">
        <f t="shared" si="144"/>
        <v>46.480000000000004</v>
      </c>
      <c r="AJ1198">
        <f t="shared" si="145"/>
        <v>64.23</v>
      </c>
      <c r="AK1198" s="5">
        <f t="shared" si="146"/>
        <v>9.16</v>
      </c>
      <c r="AL1198" s="3">
        <f t="shared" si="147"/>
        <v>5.6640288924558542</v>
      </c>
      <c r="AM1198" s="3">
        <f t="shared" si="148"/>
        <v>3.495971107544146</v>
      </c>
      <c r="AN1198" s="3">
        <f t="shared" si="149"/>
        <v>8.2000000000000003E-2</v>
      </c>
      <c r="AO1198" s="3">
        <f t="shared" si="150"/>
        <v>0.78849999999999987</v>
      </c>
      <c r="AP1198" s="3">
        <f t="shared" si="151"/>
        <v>0.78849999999999987</v>
      </c>
    </row>
    <row r="1199" spans="1:42" x14ac:dyDescent="0.25">
      <c r="A1199" t="s">
        <v>23</v>
      </c>
      <c r="B1199" t="s">
        <v>24</v>
      </c>
      <c r="C1199">
        <v>1994</v>
      </c>
      <c r="D1199" t="s">
        <v>1234</v>
      </c>
      <c r="E1199" t="s">
        <v>1247</v>
      </c>
      <c r="F1199" t="s">
        <v>27</v>
      </c>
      <c r="G1199">
        <v>14</v>
      </c>
      <c r="H1199">
        <v>532388.5</v>
      </c>
      <c r="I1199">
        <v>6192860.7000000002</v>
      </c>
      <c r="J1199">
        <v>120.82</v>
      </c>
      <c r="K1199">
        <v>29.38</v>
      </c>
      <c r="L1199">
        <v>8.2000000000000003E-2</v>
      </c>
      <c r="M1199" t="s">
        <v>28</v>
      </c>
      <c r="N1199">
        <v>-999</v>
      </c>
      <c r="O1199">
        <v>9.16</v>
      </c>
      <c r="P1199">
        <v>-999</v>
      </c>
      <c r="Q1199">
        <v>-999</v>
      </c>
      <c r="R1199">
        <v>-999</v>
      </c>
      <c r="S1199">
        <v>-999</v>
      </c>
      <c r="T1199">
        <v>-999</v>
      </c>
      <c r="U1199">
        <v>-999</v>
      </c>
      <c r="V1199" t="s">
        <v>29</v>
      </c>
      <c r="W1199" s="1">
        <v>36138</v>
      </c>
      <c r="AH1199">
        <v>1198</v>
      </c>
      <c r="AI1199">
        <f t="shared" si="144"/>
        <v>45.819999999999993</v>
      </c>
      <c r="AJ1199">
        <f t="shared" si="145"/>
        <v>64.38</v>
      </c>
      <c r="AK1199" s="5">
        <f t="shared" si="146"/>
        <v>9.16</v>
      </c>
      <c r="AL1199" s="3">
        <f t="shared" si="147"/>
        <v>5.6640288924558542</v>
      </c>
      <c r="AM1199" s="3">
        <f t="shared" si="148"/>
        <v>3.495971107544146</v>
      </c>
      <c r="AN1199" s="3">
        <f t="shared" si="149"/>
        <v>8.2000000000000003E-2</v>
      </c>
      <c r="AO1199" s="3">
        <f t="shared" si="150"/>
        <v>0.78849999999999987</v>
      </c>
      <c r="AP1199" s="3">
        <f t="shared" si="151"/>
        <v>0.78849999999999987</v>
      </c>
    </row>
    <row r="1200" spans="1:42" x14ac:dyDescent="0.25">
      <c r="A1200" t="s">
        <v>23</v>
      </c>
      <c r="B1200" t="s">
        <v>24</v>
      </c>
      <c r="C1200">
        <v>1994</v>
      </c>
      <c r="D1200" t="s">
        <v>1248</v>
      </c>
      <c r="E1200" t="s">
        <v>1249</v>
      </c>
      <c r="F1200" t="s">
        <v>27</v>
      </c>
      <c r="G1200">
        <v>14</v>
      </c>
      <c r="H1200">
        <v>532374.5</v>
      </c>
      <c r="I1200">
        <v>6192847.7000000002</v>
      </c>
      <c r="J1200">
        <v>120.34</v>
      </c>
      <c r="K1200">
        <v>10.17</v>
      </c>
      <c r="L1200">
        <v>0.13400000000000001</v>
      </c>
      <c r="M1200" t="s">
        <v>33</v>
      </c>
      <c r="N1200">
        <v>-999</v>
      </c>
      <c r="O1200">
        <v>12.77</v>
      </c>
      <c r="P1200">
        <v>-999</v>
      </c>
      <c r="Q1200">
        <v>-999</v>
      </c>
      <c r="R1200">
        <v>-999</v>
      </c>
      <c r="S1200">
        <v>-999</v>
      </c>
      <c r="T1200">
        <v>-999</v>
      </c>
      <c r="U1200">
        <v>-999</v>
      </c>
      <c r="V1200" t="s">
        <v>29</v>
      </c>
      <c r="W1200" s="1">
        <v>36138</v>
      </c>
      <c r="AH1200">
        <v>1199</v>
      </c>
      <c r="AI1200">
        <f t="shared" si="144"/>
        <v>45.34</v>
      </c>
      <c r="AJ1200">
        <f t="shared" si="145"/>
        <v>45.17</v>
      </c>
      <c r="AK1200" s="5">
        <f t="shared" si="146"/>
        <v>12.77</v>
      </c>
      <c r="AL1200" s="3">
        <f t="shared" si="147"/>
        <v>5.6640288924558542</v>
      </c>
      <c r="AM1200" s="3">
        <f t="shared" si="148"/>
        <v>7.1059711075441454</v>
      </c>
      <c r="AN1200" s="3">
        <f t="shared" si="149"/>
        <v>0.13400000000000001</v>
      </c>
      <c r="AO1200" s="3">
        <f t="shared" si="150"/>
        <v>0.78849999999999987</v>
      </c>
      <c r="AP1200" s="3">
        <f t="shared" si="151"/>
        <v>0.78849999999999987</v>
      </c>
    </row>
    <row r="1201" spans="1:42" x14ac:dyDescent="0.25">
      <c r="A1201" t="s">
        <v>23</v>
      </c>
      <c r="B1201" t="s">
        <v>24</v>
      </c>
      <c r="C1201">
        <v>1994</v>
      </c>
      <c r="D1201" t="s">
        <v>1248</v>
      </c>
      <c r="E1201" t="s">
        <v>1250</v>
      </c>
      <c r="F1201" t="s">
        <v>27</v>
      </c>
      <c r="G1201">
        <v>14</v>
      </c>
      <c r="H1201">
        <v>532375.5</v>
      </c>
      <c r="I1201">
        <v>6192846.7000000002</v>
      </c>
      <c r="J1201">
        <v>121.42</v>
      </c>
      <c r="K1201">
        <v>10.130000000000001</v>
      </c>
      <c r="L1201">
        <v>0.10199999999999999</v>
      </c>
      <c r="M1201" t="s">
        <v>33</v>
      </c>
      <c r="N1201">
        <v>-999</v>
      </c>
      <c r="O1201">
        <v>10.82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 t="s">
        <v>29</v>
      </c>
      <c r="W1201" s="1">
        <v>36138</v>
      </c>
      <c r="AH1201">
        <v>1200</v>
      </c>
      <c r="AI1201">
        <f t="shared" si="144"/>
        <v>46.42</v>
      </c>
      <c r="AJ1201">
        <f t="shared" si="145"/>
        <v>45.13</v>
      </c>
      <c r="AK1201" s="5">
        <f t="shared" si="146"/>
        <v>10.82</v>
      </c>
      <c r="AL1201" s="3">
        <f t="shared" si="147"/>
        <v>5.6640288924558542</v>
      </c>
      <c r="AM1201" s="3">
        <f t="shared" si="148"/>
        <v>5.1559711075441461</v>
      </c>
      <c r="AN1201" s="3">
        <f t="shared" si="149"/>
        <v>0.10199999999999999</v>
      </c>
      <c r="AO1201" s="3">
        <f t="shared" si="150"/>
        <v>0.78849999999999987</v>
      </c>
      <c r="AP1201" s="3">
        <f t="shared" si="151"/>
        <v>0.78849999999999987</v>
      </c>
    </row>
    <row r="1202" spans="1:42" x14ac:dyDescent="0.25">
      <c r="A1202" t="s">
        <v>23</v>
      </c>
      <c r="B1202" t="s">
        <v>24</v>
      </c>
      <c r="C1202">
        <v>1994</v>
      </c>
      <c r="D1202" t="s">
        <v>1248</v>
      </c>
      <c r="E1202" t="s">
        <v>1251</v>
      </c>
      <c r="F1202" t="s">
        <v>27</v>
      </c>
      <c r="G1202">
        <v>14</v>
      </c>
      <c r="H1202">
        <v>532375.5</v>
      </c>
      <c r="I1202">
        <v>6192846.7000000002</v>
      </c>
      <c r="J1202">
        <v>121.73</v>
      </c>
      <c r="K1202">
        <v>10.1</v>
      </c>
      <c r="L1202">
        <v>0.113</v>
      </c>
      <c r="M1202" t="s">
        <v>33</v>
      </c>
      <c r="N1202">
        <v>-999</v>
      </c>
      <c r="O1202">
        <v>11.58</v>
      </c>
      <c r="P1202">
        <v>-999</v>
      </c>
      <c r="Q1202">
        <v>-999</v>
      </c>
      <c r="R1202">
        <v>-999</v>
      </c>
      <c r="S1202">
        <v>-999</v>
      </c>
      <c r="T1202">
        <v>-999</v>
      </c>
      <c r="U1202">
        <v>-999</v>
      </c>
      <c r="V1202" t="s">
        <v>29</v>
      </c>
      <c r="W1202" s="1">
        <v>36138</v>
      </c>
      <c r="AH1202">
        <v>1201</v>
      </c>
      <c r="AI1202">
        <f t="shared" si="144"/>
        <v>46.730000000000004</v>
      </c>
      <c r="AJ1202">
        <f t="shared" si="145"/>
        <v>45.1</v>
      </c>
      <c r="AK1202" s="5">
        <f t="shared" si="146"/>
        <v>11.58</v>
      </c>
      <c r="AL1202" s="3">
        <f t="shared" si="147"/>
        <v>5.6640288924558542</v>
      </c>
      <c r="AM1202" s="3">
        <f t="shared" si="148"/>
        <v>5.9159711075441459</v>
      </c>
      <c r="AN1202" s="3">
        <f t="shared" si="149"/>
        <v>0.113</v>
      </c>
      <c r="AO1202" s="3">
        <f t="shared" si="150"/>
        <v>0.78849999999999987</v>
      </c>
      <c r="AP1202" s="3">
        <f t="shared" si="151"/>
        <v>0.78849999999999987</v>
      </c>
    </row>
    <row r="1203" spans="1:42" x14ac:dyDescent="0.25">
      <c r="A1203" t="s">
        <v>23</v>
      </c>
      <c r="B1203" t="s">
        <v>24</v>
      </c>
      <c r="C1203">
        <v>1994</v>
      </c>
      <c r="D1203" t="s">
        <v>1248</v>
      </c>
      <c r="E1203" t="s">
        <v>1252</v>
      </c>
      <c r="F1203" t="s">
        <v>27</v>
      </c>
      <c r="G1203">
        <v>14</v>
      </c>
      <c r="H1203">
        <v>532375.5</v>
      </c>
      <c r="I1203">
        <v>6192846.7000000002</v>
      </c>
      <c r="J1203">
        <v>121.99</v>
      </c>
      <c r="K1203">
        <v>9.9600000000000009</v>
      </c>
      <c r="L1203">
        <v>3.2000000000000001E-2</v>
      </c>
      <c r="M1203" t="s">
        <v>28</v>
      </c>
      <c r="N1203">
        <v>-999</v>
      </c>
      <c r="O1203">
        <v>3.58</v>
      </c>
      <c r="P1203">
        <v>-999</v>
      </c>
      <c r="Q1203">
        <v>-999</v>
      </c>
      <c r="R1203">
        <v>-999</v>
      </c>
      <c r="S1203">
        <v>-999</v>
      </c>
      <c r="T1203">
        <v>-999</v>
      </c>
      <c r="U1203">
        <v>-999</v>
      </c>
      <c r="V1203" t="s">
        <v>29</v>
      </c>
      <c r="W1203" s="1">
        <v>36138</v>
      </c>
      <c r="AH1203">
        <v>1202</v>
      </c>
      <c r="AI1203">
        <f t="shared" si="144"/>
        <v>46.989999999999995</v>
      </c>
      <c r="AJ1203">
        <f t="shared" si="145"/>
        <v>44.96</v>
      </c>
      <c r="AK1203" s="5">
        <f t="shared" si="146"/>
        <v>3.58</v>
      </c>
      <c r="AL1203" s="3">
        <f t="shared" si="147"/>
        <v>5.6640288924558542</v>
      </c>
      <c r="AM1203" s="3">
        <f t="shared" si="148"/>
        <v>3.58</v>
      </c>
      <c r="AN1203" s="3">
        <f t="shared" si="149"/>
        <v>3.2000000000000001E-2</v>
      </c>
      <c r="AO1203" s="3">
        <f t="shared" si="150"/>
        <v>0.78849999999999987</v>
      </c>
      <c r="AP1203" s="3">
        <f t="shared" si="151"/>
        <v>0.78849999999999987</v>
      </c>
    </row>
    <row r="1204" spans="1:42" x14ac:dyDescent="0.25">
      <c r="A1204" t="s">
        <v>23</v>
      </c>
      <c r="B1204" t="s">
        <v>24</v>
      </c>
      <c r="C1204">
        <v>1994</v>
      </c>
      <c r="D1204" t="s">
        <v>1248</v>
      </c>
      <c r="E1204" t="s">
        <v>1253</v>
      </c>
      <c r="F1204" t="s">
        <v>27</v>
      </c>
      <c r="G1204">
        <v>14</v>
      </c>
      <c r="H1204">
        <v>532376.5</v>
      </c>
      <c r="I1204">
        <v>6192847.7000000002</v>
      </c>
      <c r="J1204">
        <v>121.78</v>
      </c>
      <c r="K1204">
        <v>11.09</v>
      </c>
      <c r="L1204">
        <v>0.10299999999999999</v>
      </c>
      <c r="M1204" t="s">
        <v>33</v>
      </c>
      <c r="N1204">
        <v>-999</v>
      </c>
      <c r="O1204">
        <v>10.89</v>
      </c>
      <c r="P1204">
        <v>-999</v>
      </c>
      <c r="Q1204">
        <v>-999</v>
      </c>
      <c r="R1204">
        <v>-999</v>
      </c>
      <c r="S1204">
        <v>-999</v>
      </c>
      <c r="T1204">
        <v>-999</v>
      </c>
      <c r="U1204">
        <v>-999</v>
      </c>
      <c r="V1204" t="s">
        <v>29</v>
      </c>
      <c r="W1204" s="1">
        <v>36138</v>
      </c>
      <c r="AH1204">
        <v>1203</v>
      </c>
      <c r="AI1204">
        <f t="shared" si="144"/>
        <v>46.78</v>
      </c>
      <c r="AJ1204">
        <f t="shared" si="145"/>
        <v>46.09</v>
      </c>
      <c r="AK1204" s="5">
        <f t="shared" si="146"/>
        <v>10.89</v>
      </c>
      <c r="AL1204" s="3">
        <f t="shared" si="147"/>
        <v>5.6640288924558542</v>
      </c>
      <c r="AM1204" s="3">
        <f t="shared" si="148"/>
        <v>5.2259711075441464</v>
      </c>
      <c r="AN1204" s="3">
        <f t="shared" si="149"/>
        <v>0.10299999999999999</v>
      </c>
      <c r="AO1204" s="3">
        <f t="shared" si="150"/>
        <v>0.78849999999999987</v>
      </c>
      <c r="AP1204" s="3">
        <f t="shared" si="151"/>
        <v>0.78849999999999987</v>
      </c>
    </row>
    <row r="1205" spans="1:42" x14ac:dyDescent="0.25">
      <c r="A1205" t="s">
        <v>23</v>
      </c>
      <c r="B1205" t="s">
        <v>24</v>
      </c>
      <c r="C1205">
        <v>1994</v>
      </c>
      <c r="D1205" t="s">
        <v>1248</v>
      </c>
      <c r="E1205" t="s">
        <v>1254</v>
      </c>
      <c r="F1205" t="s">
        <v>27</v>
      </c>
      <c r="G1205">
        <v>14</v>
      </c>
      <c r="H1205">
        <v>532377.5</v>
      </c>
      <c r="I1205">
        <v>6192845.7000000002</v>
      </c>
      <c r="J1205">
        <v>123.93</v>
      </c>
      <c r="K1205">
        <v>10.46</v>
      </c>
      <c r="L1205">
        <v>0.112</v>
      </c>
      <c r="M1205" t="s">
        <v>33</v>
      </c>
      <c r="N1205">
        <v>-999</v>
      </c>
      <c r="O1205">
        <v>11.52</v>
      </c>
      <c r="P1205">
        <v>-999</v>
      </c>
      <c r="Q1205">
        <v>-999</v>
      </c>
      <c r="R1205">
        <v>-999</v>
      </c>
      <c r="S1205">
        <v>-999</v>
      </c>
      <c r="T1205">
        <v>-999</v>
      </c>
      <c r="U1205">
        <v>-999</v>
      </c>
      <c r="V1205" t="s">
        <v>29</v>
      </c>
      <c r="W1205" s="1">
        <v>36138</v>
      </c>
      <c r="AH1205">
        <v>1204</v>
      </c>
      <c r="AI1205">
        <f t="shared" si="144"/>
        <v>48.930000000000007</v>
      </c>
      <c r="AJ1205">
        <f t="shared" si="145"/>
        <v>45.46</v>
      </c>
      <c r="AK1205" s="5">
        <f t="shared" si="146"/>
        <v>11.52</v>
      </c>
      <c r="AL1205" s="3">
        <f t="shared" si="147"/>
        <v>5.6640288924558542</v>
      </c>
      <c r="AM1205" s="3">
        <f t="shared" si="148"/>
        <v>5.8559711075441454</v>
      </c>
      <c r="AN1205" s="3">
        <f t="shared" si="149"/>
        <v>0.112</v>
      </c>
      <c r="AO1205" s="3">
        <f t="shared" si="150"/>
        <v>0.78849999999999987</v>
      </c>
      <c r="AP1205" s="3">
        <f t="shared" si="151"/>
        <v>0.78849999999999987</v>
      </c>
    </row>
    <row r="1206" spans="1:42" x14ac:dyDescent="0.25">
      <c r="A1206" t="s">
        <v>23</v>
      </c>
      <c r="B1206" t="s">
        <v>24</v>
      </c>
      <c r="C1206">
        <v>1994</v>
      </c>
      <c r="D1206" t="s">
        <v>1248</v>
      </c>
      <c r="E1206" t="s">
        <v>1255</v>
      </c>
      <c r="F1206" t="s">
        <v>27</v>
      </c>
      <c r="G1206">
        <v>14</v>
      </c>
      <c r="H1206">
        <v>532380.5</v>
      </c>
      <c r="I1206">
        <v>6192841.7000000002</v>
      </c>
      <c r="J1206">
        <v>129.08000000000001</v>
      </c>
      <c r="K1206">
        <v>10.11</v>
      </c>
      <c r="L1206">
        <v>6.8000000000000005E-2</v>
      </c>
      <c r="M1206" t="s">
        <v>28</v>
      </c>
      <c r="N1206">
        <v>-999</v>
      </c>
      <c r="O1206">
        <v>7.81</v>
      </c>
      <c r="P1206">
        <v>-999</v>
      </c>
      <c r="Q1206">
        <v>-999</v>
      </c>
      <c r="R1206">
        <v>-999</v>
      </c>
      <c r="S1206">
        <v>-999</v>
      </c>
      <c r="T1206">
        <v>-999</v>
      </c>
      <c r="U1206">
        <v>-999</v>
      </c>
      <c r="V1206" t="s">
        <v>29</v>
      </c>
      <c r="W1206" s="1">
        <v>36138</v>
      </c>
      <c r="AH1206">
        <v>1205</v>
      </c>
      <c r="AI1206">
        <f t="shared" si="144"/>
        <v>54.080000000000013</v>
      </c>
      <c r="AJ1206">
        <f t="shared" si="145"/>
        <v>45.11</v>
      </c>
      <c r="AK1206" s="5">
        <f t="shared" si="146"/>
        <v>7.81</v>
      </c>
      <c r="AL1206" s="3">
        <f t="shared" si="147"/>
        <v>5.6640288924558542</v>
      </c>
      <c r="AM1206" s="3">
        <f t="shared" si="148"/>
        <v>2.1459711075441454</v>
      </c>
      <c r="AN1206" s="3">
        <f t="shared" si="149"/>
        <v>6.8000000000000005E-2</v>
      </c>
      <c r="AO1206" s="3">
        <f t="shared" si="150"/>
        <v>0.78849999999999987</v>
      </c>
      <c r="AP1206" s="3">
        <f t="shared" si="151"/>
        <v>0.78849999999999987</v>
      </c>
    </row>
    <row r="1207" spans="1:42" x14ac:dyDescent="0.25">
      <c r="A1207" t="s">
        <v>23</v>
      </c>
      <c r="B1207" t="s">
        <v>24</v>
      </c>
      <c r="C1207">
        <v>1994</v>
      </c>
      <c r="D1207" t="s">
        <v>1248</v>
      </c>
      <c r="E1207" t="s">
        <v>1256</v>
      </c>
      <c r="F1207" t="s">
        <v>27</v>
      </c>
      <c r="G1207">
        <v>14</v>
      </c>
      <c r="H1207">
        <v>532380.5</v>
      </c>
      <c r="I1207">
        <v>6192842.7000000002</v>
      </c>
      <c r="J1207">
        <v>128.12</v>
      </c>
      <c r="K1207">
        <v>10.69</v>
      </c>
      <c r="L1207">
        <v>4.2999999999999997E-2</v>
      </c>
      <c r="M1207" t="s">
        <v>28</v>
      </c>
      <c r="N1207">
        <v>-999</v>
      </c>
      <c r="O1207">
        <v>4.99</v>
      </c>
      <c r="P1207">
        <v>-999</v>
      </c>
      <c r="Q1207">
        <v>-999</v>
      </c>
      <c r="R1207">
        <v>-999</v>
      </c>
      <c r="S1207">
        <v>-999</v>
      </c>
      <c r="T1207">
        <v>-999</v>
      </c>
      <c r="U1207">
        <v>-999</v>
      </c>
      <c r="V1207" t="s">
        <v>29</v>
      </c>
      <c r="W1207" s="1">
        <v>36138</v>
      </c>
      <c r="AH1207">
        <v>1206</v>
      </c>
      <c r="AI1207">
        <f t="shared" si="144"/>
        <v>53.120000000000005</v>
      </c>
      <c r="AJ1207">
        <f t="shared" si="145"/>
        <v>45.69</v>
      </c>
      <c r="AK1207" s="5">
        <f t="shared" si="146"/>
        <v>4.99</v>
      </c>
      <c r="AL1207" s="3">
        <f t="shared" si="147"/>
        <v>5.6640288924558542</v>
      </c>
      <c r="AM1207" s="3">
        <f t="shared" si="148"/>
        <v>4.99</v>
      </c>
      <c r="AN1207" s="3">
        <f t="shared" si="149"/>
        <v>4.2999999999999997E-2</v>
      </c>
      <c r="AO1207" s="3">
        <f t="shared" si="150"/>
        <v>0.78849999999999987</v>
      </c>
      <c r="AP1207" s="3">
        <f t="shared" si="151"/>
        <v>0.78849999999999987</v>
      </c>
    </row>
    <row r="1208" spans="1:42" x14ac:dyDescent="0.25">
      <c r="A1208" t="s">
        <v>23</v>
      </c>
      <c r="B1208" t="s">
        <v>24</v>
      </c>
      <c r="C1208">
        <v>1994</v>
      </c>
      <c r="D1208" t="s">
        <v>1248</v>
      </c>
      <c r="E1208" t="s">
        <v>1257</v>
      </c>
      <c r="F1208" t="s">
        <v>27</v>
      </c>
      <c r="G1208">
        <v>14</v>
      </c>
      <c r="H1208">
        <v>532381.5</v>
      </c>
      <c r="I1208">
        <v>6192844.7000000002</v>
      </c>
      <c r="J1208">
        <v>127.46</v>
      </c>
      <c r="K1208">
        <v>12.41</v>
      </c>
      <c r="L1208">
        <v>0.17</v>
      </c>
      <c r="M1208" t="s">
        <v>31</v>
      </c>
      <c r="N1208">
        <v>-999</v>
      </c>
      <c r="O1208">
        <v>13.94</v>
      </c>
      <c r="P1208">
        <v>-999</v>
      </c>
      <c r="Q1208">
        <v>-999</v>
      </c>
      <c r="R1208">
        <v>-999</v>
      </c>
      <c r="S1208">
        <v>-999</v>
      </c>
      <c r="T1208">
        <v>-999</v>
      </c>
      <c r="U1208">
        <v>-999</v>
      </c>
      <c r="V1208" t="s">
        <v>29</v>
      </c>
      <c r="W1208" s="1">
        <v>36138</v>
      </c>
      <c r="AH1208">
        <v>1207</v>
      </c>
      <c r="AI1208">
        <f t="shared" si="144"/>
        <v>52.459999999999994</v>
      </c>
      <c r="AJ1208">
        <f t="shared" si="145"/>
        <v>47.41</v>
      </c>
      <c r="AK1208" s="5">
        <f t="shared" si="146"/>
        <v>13.94</v>
      </c>
      <c r="AL1208" s="3">
        <f t="shared" si="147"/>
        <v>5.6640288924558542</v>
      </c>
      <c r="AM1208" s="3">
        <f t="shared" si="148"/>
        <v>8.2759711075441444</v>
      </c>
      <c r="AN1208" s="3">
        <f t="shared" si="149"/>
        <v>0.17</v>
      </c>
      <c r="AO1208" s="3">
        <f t="shared" si="150"/>
        <v>0.78849999999999987</v>
      </c>
      <c r="AP1208" s="3">
        <f t="shared" si="151"/>
        <v>0.78849999999999987</v>
      </c>
    </row>
    <row r="1209" spans="1:42" x14ac:dyDescent="0.25">
      <c r="A1209" t="s">
        <v>23</v>
      </c>
      <c r="B1209" t="s">
        <v>24</v>
      </c>
      <c r="C1209">
        <v>1994</v>
      </c>
      <c r="D1209" t="s">
        <v>1248</v>
      </c>
      <c r="E1209" t="s">
        <v>1258</v>
      </c>
      <c r="F1209" t="s">
        <v>27</v>
      </c>
      <c r="G1209">
        <v>14</v>
      </c>
      <c r="H1209">
        <v>532384.5</v>
      </c>
      <c r="I1209">
        <v>6192844.7000000002</v>
      </c>
      <c r="J1209">
        <v>128.83000000000001</v>
      </c>
      <c r="K1209">
        <v>14.84</v>
      </c>
      <c r="L1209">
        <v>7.6999999999999999E-2</v>
      </c>
      <c r="M1209" t="s">
        <v>31</v>
      </c>
      <c r="N1209">
        <v>-999</v>
      </c>
      <c r="O1209">
        <v>8.6999999999999993</v>
      </c>
      <c r="P1209">
        <v>-999</v>
      </c>
      <c r="Q1209">
        <v>-999</v>
      </c>
      <c r="R1209">
        <v>-999</v>
      </c>
      <c r="S1209">
        <v>-999</v>
      </c>
      <c r="T1209">
        <v>-999</v>
      </c>
      <c r="U1209">
        <v>-999</v>
      </c>
      <c r="V1209" t="s">
        <v>29</v>
      </c>
      <c r="W1209" s="1">
        <v>36138</v>
      </c>
      <c r="AH1209">
        <v>1208</v>
      </c>
      <c r="AI1209">
        <f t="shared" si="144"/>
        <v>53.830000000000013</v>
      </c>
      <c r="AJ1209">
        <f t="shared" si="145"/>
        <v>49.84</v>
      </c>
      <c r="AK1209" s="5">
        <f t="shared" si="146"/>
        <v>8.6999999999999993</v>
      </c>
      <c r="AL1209" s="3">
        <f t="shared" si="147"/>
        <v>5.6640288924558542</v>
      </c>
      <c r="AM1209" s="3">
        <f t="shared" si="148"/>
        <v>3.0359711075441451</v>
      </c>
      <c r="AN1209" s="3">
        <f t="shared" si="149"/>
        <v>7.6999999999999999E-2</v>
      </c>
      <c r="AO1209" s="3">
        <f t="shared" si="150"/>
        <v>0.78849999999999987</v>
      </c>
      <c r="AP1209" s="3">
        <f t="shared" si="151"/>
        <v>0.78849999999999987</v>
      </c>
    </row>
    <row r="1210" spans="1:42" x14ac:dyDescent="0.25">
      <c r="A1210" t="s">
        <v>23</v>
      </c>
      <c r="B1210" t="s">
        <v>24</v>
      </c>
      <c r="C1210">
        <v>1994</v>
      </c>
      <c r="D1210" t="s">
        <v>1248</v>
      </c>
      <c r="E1210" t="s">
        <v>1259</v>
      </c>
      <c r="F1210" t="s">
        <v>27</v>
      </c>
      <c r="G1210">
        <v>14</v>
      </c>
      <c r="H1210">
        <v>532384.5</v>
      </c>
      <c r="I1210">
        <v>6192844.7000000002</v>
      </c>
      <c r="J1210">
        <v>128.9</v>
      </c>
      <c r="K1210">
        <v>14.73</v>
      </c>
      <c r="L1210">
        <v>7.8E-2</v>
      </c>
      <c r="M1210" t="s">
        <v>28</v>
      </c>
      <c r="N1210">
        <v>-999</v>
      </c>
      <c r="O1210">
        <v>8.7899999999999991</v>
      </c>
      <c r="P1210">
        <v>-999</v>
      </c>
      <c r="Q1210">
        <v>-999</v>
      </c>
      <c r="R1210">
        <v>-999</v>
      </c>
      <c r="S1210">
        <v>-999</v>
      </c>
      <c r="T1210">
        <v>-999</v>
      </c>
      <c r="U1210">
        <v>-999</v>
      </c>
      <c r="V1210" t="s">
        <v>29</v>
      </c>
      <c r="W1210" s="1">
        <v>36138</v>
      </c>
      <c r="AH1210">
        <v>1209</v>
      </c>
      <c r="AI1210">
        <f t="shared" si="144"/>
        <v>53.900000000000006</v>
      </c>
      <c r="AJ1210">
        <f t="shared" si="145"/>
        <v>49.730000000000004</v>
      </c>
      <c r="AK1210" s="5">
        <f t="shared" si="146"/>
        <v>8.7899999999999991</v>
      </c>
      <c r="AL1210" s="3">
        <f t="shared" si="147"/>
        <v>5.6640288924558542</v>
      </c>
      <c r="AM1210" s="3">
        <f t="shared" si="148"/>
        <v>3.125971107544145</v>
      </c>
      <c r="AN1210" s="3">
        <f t="shared" si="149"/>
        <v>7.8E-2</v>
      </c>
      <c r="AO1210" s="3">
        <f t="shared" si="150"/>
        <v>0.78849999999999987</v>
      </c>
      <c r="AP1210" s="3">
        <f t="shared" si="151"/>
        <v>0.78849999999999987</v>
      </c>
    </row>
    <row r="1211" spans="1:42" x14ac:dyDescent="0.25">
      <c r="A1211" t="s">
        <v>23</v>
      </c>
      <c r="B1211" t="s">
        <v>24</v>
      </c>
      <c r="C1211">
        <v>1994</v>
      </c>
      <c r="D1211" t="s">
        <v>1248</v>
      </c>
      <c r="E1211" t="s">
        <v>1260</v>
      </c>
      <c r="F1211" t="s">
        <v>27</v>
      </c>
      <c r="G1211">
        <v>14</v>
      </c>
      <c r="H1211">
        <v>532383.5</v>
      </c>
      <c r="I1211">
        <v>6192844.7000000002</v>
      </c>
      <c r="J1211">
        <v>128.38999999999999</v>
      </c>
      <c r="K1211">
        <v>14.19</v>
      </c>
      <c r="L1211">
        <v>0.129</v>
      </c>
      <c r="M1211" t="s">
        <v>33</v>
      </c>
      <c r="N1211">
        <v>-999</v>
      </c>
      <c r="O1211">
        <v>12.52</v>
      </c>
      <c r="P1211">
        <v>-999</v>
      </c>
      <c r="Q1211">
        <v>-999</v>
      </c>
      <c r="R1211">
        <v>-999</v>
      </c>
      <c r="S1211">
        <v>-999</v>
      </c>
      <c r="T1211">
        <v>-999</v>
      </c>
      <c r="U1211">
        <v>-999</v>
      </c>
      <c r="V1211" t="s">
        <v>29</v>
      </c>
      <c r="W1211" s="1">
        <v>36138</v>
      </c>
      <c r="AH1211">
        <v>1210</v>
      </c>
      <c r="AI1211">
        <f t="shared" si="144"/>
        <v>53.389999999999986</v>
      </c>
      <c r="AJ1211">
        <f t="shared" si="145"/>
        <v>49.19</v>
      </c>
      <c r="AK1211" s="5">
        <f t="shared" si="146"/>
        <v>12.52</v>
      </c>
      <c r="AL1211" s="3">
        <f t="shared" si="147"/>
        <v>5.6640288924558542</v>
      </c>
      <c r="AM1211" s="3">
        <f t="shared" si="148"/>
        <v>6.8559711075441454</v>
      </c>
      <c r="AN1211" s="3">
        <f t="shared" si="149"/>
        <v>0.129</v>
      </c>
      <c r="AO1211" s="3">
        <f t="shared" si="150"/>
        <v>0.78849999999999987</v>
      </c>
      <c r="AP1211" s="3">
        <f t="shared" si="151"/>
        <v>0.78849999999999987</v>
      </c>
    </row>
    <row r="1212" spans="1:42" x14ac:dyDescent="0.25">
      <c r="A1212" t="s">
        <v>23</v>
      </c>
      <c r="B1212" t="s">
        <v>24</v>
      </c>
      <c r="C1212">
        <v>1994</v>
      </c>
      <c r="D1212" t="s">
        <v>1248</v>
      </c>
      <c r="E1212" t="s">
        <v>1261</v>
      </c>
      <c r="F1212" t="s">
        <v>27</v>
      </c>
      <c r="G1212">
        <v>14</v>
      </c>
      <c r="H1212">
        <v>532381.5</v>
      </c>
      <c r="I1212">
        <v>6192845.7000000002</v>
      </c>
      <c r="J1212">
        <v>127.03</v>
      </c>
      <c r="K1212">
        <v>13.4</v>
      </c>
      <c r="L1212">
        <v>0.129</v>
      </c>
      <c r="M1212" t="s">
        <v>33</v>
      </c>
      <c r="N1212">
        <v>13.2</v>
      </c>
      <c r="O1212">
        <v>12.52</v>
      </c>
      <c r="P1212">
        <v>-999</v>
      </c>
      <c r="Q1212">
        <v>8.8000000000000007</v>
      </c>
      <c r="R1212">
        <v>0.6</v>
      </c>
      <c r="S1212">
        <v>1.25</v>
      </c>
      <c r="T1212">
        <v>0.5</v>
      </c>
      <c r="U1212">
        <v>1.4</v>
      </c>
      <c r="V1212" t="s">
        <v>29</v>
      </c>
      <c r="W1212" s="1">
        <v>36138</v>
      </c>
      <c r="AH1212">
        <v>1211</v>
      </c>
      <c r="AI1212">
        <f t="shared" si="144"/>
        <v>52.03</v>
      </c>
      <c r="AJ1212">
        <f t="shared" si="145"/>
        <v>48.4</v>
      </c>
      <c r="AK1212" s="5">
        <f t="shared" si="146"/>
        <v>13.2</v>
      </c>
      <c r="AL1212" s="3">
        <f t="shared" si="147"/>
        <v>4.3999999999999986</v>
      </c>
      <c r="AM1212" s="3">
        <f t="shared" si="148"/>
        <v>8.8000000000000007</v>
      </c>
      <c r="AN1212" s="3">
        <f t="shared" si="149"/>
        <v>0.129</v>
      </c>
      <c r="AO1212" s="3">
        <f t="shared" si="150"/>
        <v>0.66291260736238833</v>
      </c>
      <c r="AP1212" s="3">
        <f t="shared" si="151"/>
        <v>0.66291260736238833</v>
      </c>
    </row>
    <row r="1213" spans="1:42" x14ac:dyDescent="0.25">
      <c r="A1213" t="s">
        <v>23</v>
      </c>
      <c r="B1213" t="s">
        <v>24</v>
      </c>
      <c r="C1213">
        <v>1994</v>
      </c>
      <c r="D1213" t="s">
        <v>1248</v>
      </c>
      <c r="E1213" t="s">
        <v>1262</v>
      </c>
      <c r="F1213" t="s">
        <v>27</v>
      </c>
      <c r="G1213">
        <v>14</v>
      </c>
      <c r="H1213">
        <v>532380.5</v>
      </c>
      <c r="I1213">
        <v>6192845.7000000002</v>
      </c>
      <c r="J1213">
        <v>125.81</v>
      </c>
      <c r="K1213">
        <v>12.26</v>
      </c>
      <c r="L1213">
        <v>0.13400000000000001</v>
      </c>
      <c r="M1213" t="s">
        <v>33</v>
      </c>
      <c r="N1213">
        <v>-999</v>
      </c>
      <c r="O1213">
        <v>12.77</v>
      </c>
      <c r="P1213">
        <v>-999</v>
      </c>
      <c r="Q1213">
        <v>-999</v>
      </c>
      <c r="R1213">
        <v>-999</v>
      </c>
      <c r="S1213">
        <v>-999</v>
      </c>
      <c r="T1213">
        <v>-999</v>
      </c>
      <c r="U1213">
        <v>-999</v>
      </c>
      <c r="V1213" t="s">
        <v>29</v>
      </c>
      <c r="W1213" s="1">
        <v>36138</v>
      </c>
      <c r="AH1213">
        <v>1212</v>
      </c>
      <c r="AI1213">
        <f t="shared" si="144"/>
        <v>50.81</v>
      </c>
      <c r="AJ1213">
        <f t="shared" si="145"/>
        <v>47.26</v>
      </c>
      <c r="AK1213" s="5">
        <f t="shared" si="146"/>
        <v>12.77</v>
      </c>
      <c r="AL1213" s="3">
        <f t="shared" si="147"/>
        <v>5.6640288924558542</v>
      </c>
      <c r="AM1213" s="3">
        <f t="shared" si="148"/>
        <v>7.1059711075441454</v>
      </c>
      <c r="AN1213" s="3">
        <f t="shared" si="149"/>
        <v>0.13400000000000001</v>
      </c>
      <c r="AO1213" s="3">
        <f t="shared" si="150"/>
        <v>0.78849999999999987</v>
      </c>
      <c r="AP1213" s="3">
        <f t="shared" si="151"/>
        <v>0.78849999999999987</v>
      </c>
    </row>
    <row r="1214" spans="1:42" x14ac:dyDescent="0.25">
      <c r="A1214" t="s">
        <v>23</v>
      </c>
      <c r="B1214" t="s">
        <v>24</v>
      </c>
      <c r="C1214">
        <v>1994</v>
      </c>
      <c r="D1214" t="s">
        <v>1248</v>
      </c>
      <c r="E1214" t="s">
        <v>1263</v>
      </c>
      <c r="F1214" t="s">
        <v>27</v>
      </c>
      <c r="G1214">
        <v>14</v>
      </c>
      <c r="H1214">
        <v>532380.5</v>
      </c>
      <c r="I1214">
        <v>6192846.7000000002</v>
      </c>
      <c r="J1214">
        <v>125.1</v>
      </c>
      <c r="K1214">
        <v>12.8</v>
      </c>
      <c r="L1214">
        <v>0.14099999999999999</v>
      </c>
      <c r="M1214" t="s">
        <v>31</v>
      </c>
      <c r="N1214">
        <v>-999</v>
      </c>
      <c r="O1214">
        <v>13.08</v>
      </c>
      <c r="P1214">
        <v>-999</v>
      </c>
      <c r="Q1214">
        <v>-999</v>
      </c>
      <c r="R1214">
        <v>-999</v>
      </c>
      <c r="S1214">
        <v>-999</v>
      </c>
      <c r="T1214">
        <v>-999</v>
      </c>
      <c r="U1214">
        <v>-999</v>
      </c>
      <c r="V1214" t="s">
        <v>29</v>
      </c>
      <c r="W1214" s="1">
        <v>36138</v>
      </c>
      <c r="AH1214">
        <v>1213</v>
      </c>
      <c r="AI1214">
        <f t="shared" si="144"/>
        <v>50.099999999999994</v>
      </c>
      <c r="AJ1214">
        <f t="shared" si="145"/>
        <v>47.8</v>
      </c>
      <c r="AK1214" s="5">
        <f t="shared" si="146"/>
        <v>13.08</v>
      </c>
      <c r="AL1214" s="3">
        <f t="shared" si="147"/>
        <v>5.6640288924558542</v>
      </c>
      <c r="AM1214" s="3">
        <f t="shared" si="148"/>
        <v>7.4159711075441459</v>
      </c>
      <c r="AN1214" s="3">
        <f t="shared" si="149"/>
        <v>0.14099999999999999</v>
      </c>
      <c r="AO1214" s="3">
        <f t="shared" si="150"/>
        <v>0.78849999999999987</v>
      </c>
      <c r="AP1214" s="3">
        <f t="shared" si="151"/>
        <v>0.78849999999999987</v>
      </c>
    </row>
    <row r="1215" spans="1:42" x14ac:dyDescent="0.25">
      <c r="A1215" t="s">
        <v>23</v>
      </c>
      <c r="B1215" t="s">
        <v>24</v>
      </c>
      <c r="C1215">
        <v>1994</v>
      </c>
      <c r="D1215" t="s">
        <v>1248</v>
      </c>
      <c r="E1215" t="s">
        <v>1264</v>
      </c>
      <c r="F1215" t="s">
        <v>27</v>
      </c>
      <c r="G1215">
        <v>14</v>
      </c>
      <c r="H1215">
        <v>532379.5</v>
      </c>
      <c r="I1215">
        <v>6192847.7000000002</v>
      </c>
      <c r="J1215">
        <v>124.17</v>
      </c>
      <c r="K1215">
        <v>13.6</v>
      </c>
      <c r="L1215">
        <v>0.11</v>
      </c>
      <c r="M1215" t="s">
        <v>33</v>
      </c>
      <c r="N1215">
        <v>-999</v>
      </c>
      <c r="O1215">
        <v>11.38</v>
      </c>
      <c r="P1215">
        <v>-999</v>
      </c>
      <c r="Q1215">
        <v>-999</v>
      </c>
      <c r="R1215">
        <v>-999</v>
      </c>
      <c r="S1215">
        <v>-999</v>
      </c>
      <c r="T1215">
        <v>-999</v>
      </c>
      <c r="U1215">
        <v>-999</v>
      </c>
      <c r="V1215" t="s">
        <v>29</v>
      </c>
      <c r="W1215" s="1">
        <v>36138</v>
      </c>
      <c r="AH1215">
        <v>1214</v>
      </c>
      <c r="AI1215">
        <f t="shared" si="144"/>
        <v>49.17</v>
      </c>
      <c r="AJ1215">
        <f t="shared" si="145"/>
        <v>48.6</v>
      </c>
      <c r="AK1215" s="5">
        <f t="shared" si="146"/>
        <v>11.38</v>
      </c>
      <c r="AL1215" s="3">
        <f t="shared" si="147"/>
        <v>5.6640288924558542</v>
      </c>
      <c r="AM1215" s="3">
        <f t="shared" si="148"/>
        <v>5.7159711075441466</v>
      </c>
      <c r="AN1215" s="3">
        <f t="shared" si="149"/>
        <v>0.11</v>
      </c>
      <c r="AO1215" s="3">
        <f t="shared" si="150"/>
        <v>0.78849999999999987</v>
      </c>
      <c r="AP1215" s="3">
        <f t="shared" si="151"/>
        <v>0.78849999999999987</v>
      </c>
    </row>
    <row r="1216" spans="1:42" x14ac:dyDescent="0.25">
      <c r="A1216" t="s">
        <v>23</v>
      </c>
      <c r="B1216" t="s">
        <v>24</v>
      </c>
      <c r="C1216">
        <v>1994</v>
      </c>
      <c r="D1216" t="s">
        <v>1248</v>
      </c>
      <c r="E1216" t="s">
        <v>1265</v>
      </c>
      <c r="F1216" t="s">
        <v>27</v>
      </c>
      <c r="G1216">
        <v>14</v>
      </c>
      <c r="H1216">
        <v>532378.5</v>
      </c>
      <c r="I1216">
        <v>6192846.7000000002</v>
      </c>
      <c r="J1216">
        <v>124</v>
      </c>
      <c r="K1216">
        <v>11.6</v>
      </c>
      <c r="L1216">
        <v>0.125</v>
      </c>
      <c r="M1216" t="s">
        <v>33</v>
      </c>
      <c r="N1216">
        <v>-999</v>
      </c>
      <c r="O1216">
        <v>12.3</v>
      </c>
      <c r="P1216">
        <v>-999</v>
      </c>
      <c r="Q1216">
        <v>-999</v>
      </c>
      <c r="R1216">
        <v>-999</v>
      </c>
      <c r="S1216">
        <v>-999</v>
      </c>
      <c r="T1216">
        <v>-999</v>
      </c>
      <c r="U1216">
        <v>-999</v>
      </c>
      <c r="V1216" t="s">
        <v>29</v>
      </c>
      <c r="W1216" s="1">
        <v>36138</v>
      </c>
      <c r="AH1216">
        <v>1215</v>
      </c>
      <c r="AI1216">
        <f t="shared" si="144"/>
        <v>49</v>
      </c>
      <c r="AJ1216">
        <f t="shared" si="145"/>
        <v>46.6</v>
      </c>
      <c r="AK1216" s="5">
        <f t="shared" si="146"/>
        <v>12.3</v>
      </c>
      <c r="AL1216" s="3">
        <f t="shared" si="147"/>
        <v>5.6640288924558542</v>
      </c>
      <c r="AM1216" s="3">
        <f t="shared" si="148"/>
        <v>6.6359711075441465</v>
      </c>
      <c r="AN1216" s="3">
        <f t="shared" si="149"/>
        <v>0.125</v>
      </c>
      <c r="AO1216" s="3">
        <f t="shared" si="150"/>
        <v>0.78849999999999987</v>
      </c>
      <c r="AP1216" s="3">
        <f t="shared" si="151"/>
        <v>0.78849999999999987</v>
      </c>
    </row>
    <row r="1217" spans="1:42" x14ac:dyDescent="0.25">
      <c r="A1217" t="s">
        <v>23</v>
      </c>
      <c r="B1217" t="s">
        <v>24</v>
      </c>
      <c r="C1217">
        <v>1994</v>
      </c>
      <c r="D1217" t="s">
        <v>1248</v>
      </c>
      <c r="E1217" t="s">
        <v>1266</v>
      </c>
      <c r="F1217" t="s">
        <v>27</v>
      </c>
      <c r="G1217">
        <v>14</v>
      </c>
      <c r="H1217">
        <v>532378.5</v>
      </c>
      <c r="I1217">
        <v>6192846.7000000002</v>
      </c>
      <c r="J1217">
        <v>123.27</v>
      </c>
      <c r="K1217">
        <v>11.81</v>
      </c>
      <c r="L1217">
        <v>5.8000000000000003E-2</v>
      </c>
      <c r="M1217" t="s">
        <v>28</v>
      </c>
      <c r="N1217">
        <v>-999</v>
      </c>
      <c r="O1217">
        <v>6.74</v>
      </c>
      <c r="P1217">
        <v>-999</v>
      </c>
      <c r="Q1217">
        <v>-999</v>
      </c>
      <c r="R1217">
        <v>-999</v>
      </c>
      <c r="S1217">
        <v>-999</v>
      </c>
      <c r="T1217">
        <v>-999</v>
      </c>
      <c r="U1217">
        <v>-999</v>
      </c>
      <c r="V1217" t="s">
        <v>29</v>
      </c>
      <c r="W1217" s="1">
        <v>36138</v>
      </c>
      <c r="AH1217">
        <v>1216</v>
      </c>
      <c r="AI1217">
        <f t="shared" si="144"/>
        <v>48.269999999999996</v>
      </c>
      <c r="AJ1217">
        <f t="shared" si="145"/>
        <v>46.81</v>
      </c>
      <c r="AK1217" s="5">
        <f t="shared" si="146"/>
        <v>6.74</v>
      </c>
      <c r="AL1217" s="3">
        <f t="shared" si="147"/>
        <v>5.6640288924558542</v>
      </c>
      <c r="AM1217" s="3">
        <f t="shared" si="148"/>
        <v>1.075971107544146</v>
      </c>
      <c r="AN1217" s="3">
        <f t="shared" si="149"/>
        <v>5.8000000000000003E-2</v>
      </c>
      <c r="AO1217" s="3">
        <f t="shared" si="150"/>
        <v>0.78849999999999987</v>
      </c>
      <c r="AP1217" s="3">
        <f t="shared" si="151"/>
        <v>0.78849999999999987</v>
      </c>
    </row>
    <row r="1218" spans="1:42" x14ac:dyDescent="0.25">
      <c r="A1218" t="s">
        <v>23</v>
      </c>
      <c r="B1218" t="s">
        <v>24</v>
      </c>
      <c r="C1218">
        <v>1994</v>
      </c>
      <c r="D1218" t="s">
        <v>1248</v>
      </c>
      <c r="E1218" t="s">
        <v>1267</v>
      </c>
      <c r="F1218" t="s">
        <v>27</v>
      </c>
      <c r="G1218">
        <v>14</v>
      </c>
      <c r="H1218">
        <v>532377.5</v>
      </c>
      <c r="I1218">
        <v>6192847.7000000002</v>
      </c>
      <c r="J1218">
        <v>122.46</v>
      </c>
      <c r="K1218">
        <v>12.13</v>
      </c>
      <c r="L1218">
        <v>0.14399999999999999</v>
      </c>
      <c r="M1218" t="s">
        <v>31</v>
      </c>
      <c r="N1218">
        <v>-999</v>
      </c>
      <c r="O1218">
        <v>13.2</v>
      </c>
      <c r="P1218">
        <v>-999</v>
      </c>
      <c r="Q1218">
        <v>-999</v>
      </c>
      <c r="R1218">
        <v>-999</v>
      </c>
      <c r="S1218">
        <v>-999</v>
      </c>
      <c r="T1218">
        <v>-999</v>
      </c>
      <c r="U1218">
        <v>-999</v>
      </c>
      <c r="V1218" t="s">
        <v>29</v>
      </c>
      <c r="W1218" s="1">
        <v>36138</v>
      </c>
      <c r="AH1218">
        <v>1217</v>
      </c>
      <c r="AI1218">
        <f t="shared" si="144"/>
        <v>47.459999999999994</v>
      </c>
      <c r="AJ1218">
        <f t="shared" si="145"/>
        <v>47.13</v>
      </c>
      <c r="AK1218" s="5">
        <f t="shared" si="146"/>
        <v>13.2</v>
      </c>
      <c r="AL1218" s="3">
        <f t="shared" si="147"/>
        <v>5.6640288924558542</v>
      </c>
      <c r="AM1218" s="3">
        <f t="shared" si="148"/>
        <v>7.5359711075441451</v>
      </c>
      <c r="AN1218" s="3">
        <f t="shared" si="149"/>
        <v>0.14399999999999999</v>
      </c>
      <c r="AO1218" s="3">
        <f t="shared" si="150"/>
        <v>0.78849999999999987</v>
      </c>
      <c r="AP1218" s="3">
        <f t="shared" si="151"/>
        <v>0.78849999999999987</v>
      </c>
    </row>
    <row r="1219" spans="1:42" x14ac:dyDescent="0.25">
      <c r="A1219" t="s">
        <v>23</v>
      </c>
      <c r="B1219" t="s">
        <v>24</v>
      </c>
      <c r="C1219">
        <v>1994</v>
      </c>
      <c r="D1219" t="s">
        <v>1248</v>
      </c>
      <c r="E1219" t="s">
        <v>1268</v>
      </c>
      <c r="F1219" t="s">
        <v>27</v>
      </c>
      <c r="G1219">
        <v>14</v>
      </c>
      <c r="H1219">
        <v>532376.5</v>
      </c>
      <c r="I1219">
        <v>6192848.7000000002</v>
      </c>
      <c r="J1219">
        <v>120.73</v>
      </c>
      <c r="K1219">
        <v>11.83</v>
      </c>
      <c r="L1219">
        <v>4.2000000000000003E-2</v>
      </c>
      <c r="M1219" t="s">
        <v>28</v>
      </c>
      <c r="N1219">
        <v>-999</v>
      </c>
      <c r="O1219">
        <v>4.8600000000000003</v>
      </c>
      <c r="P1219">
        <v>-999</v>
      </c>
      <c r="Q1219">
        <v>-999</v>
      </c>
      <c r="R1219">
        <v>-999</v>
      </c>
      <c r="S1219">
        <v>-999</v>
      </c>
      <c r="T1219">
        <v>-999</v>
      </c>
      <c r="U1219">
        <v>-999</v>
      </c>
      <c r="V1219" t="s">
        <v>29</v>
      </c>
      <c r="W1219" s="1">
        <v>36138</v>
      </c>
      <c r="AH1219">
        <v>1218</v>
      </c>
      <c r="AI1219">
        <f t="shared" ref="AI1219:AI1282" si="152">J1219-80+5</f>
        <v>45.730000000000004</v>
      </c>
      <c r="AJ1219">
        <f t="shared" ref="AJ1219:AJ1282" si="153">K1219+30+5</f>
        <v>46.83</v>
      </c>
      <c r="AK1219" s="5">
        <f t="shared" ref="AK1219:AK1282" si="154">IF(N1219&gt;-999,N1219,O1219)</f>
        <v>4.8600000000000003</v>
      </c>
      <c r="AL1219" s="3">
        <f t="shared" ref="AL1219:AL1282" si="155">IF(Q1219&gt;-999,IF(AK1219-Q1219&gt;0,AK1219-Q1219,$AQ$2),$AQ$2)</f>
        <v>5.6640288924558542</v>
      </c>
      <c r="AM1219" s="3">
        <f t="shared" ref="AM1219:AM1282" si="156">IF(AK1219-AL1219&gt;0,AK1219-AL1219,AK1219)</f>
        <v>4.8600000000000003</v>
      </c>
      <c r="AN1219" s="3">
        <f t="shared" ref="AN1219:AN1282" si="157">L1219</f>
        <v>4.2000000000000003E-2</v>
      </c>
      <c r="AO1219" s="3">
        <f t="shared" ref="AO1219:AO1282" si="158">IF(R1219&gt;-999,(COS(RADIANS(45))*(S1219+T1219+U1219+R1219))/4,$AR$2)</f>
        <v>0.78849999999999987</v>
      </c>
      <c r="AP1219" s="3">
        <f t="shared" ref="AP1219:AP1282" si="159">IF(R1219&gt;-999,(COS(RADIANS(45))*(S1219+T1219+U1219+R1219))/4,$AR$2)</f>
        <v>0.78849999999999987</v>
      </c>
    </row>
    <row r="1220" spans="1:42" x14ac:dyDescent="0.25">
      <c r="A1220" t="s">
        <v>23</v>
      </c>
      <c r="B1220" t="s">
        <v>24</v>
      </c>
      <c r="C1220">
        <v>1994</v>
      </c>
      <c r="D1220" t="s">
        <v>1248</v>
      </c>
      <c r="E1220" t="s">
        <v>1269</v>
      </c>
      <c r="F1220" t="s">
        <v>27</v>
      </c>
      <c r="G1220">
        <v>14</v>
      </c>
      <c r="H1220">
        <v>532376.5</v>
      </c>
      <c r="I1220">
        <v>6192849.7000000002</v>
      </c>
      <c r="J1220">
        <v>120.58</v>
      </c>
      <c r="K1220">
        <v>13.04</v>
      </c>
      <c r="L1220">
        <v>7.8E-2</v>
      </c>
      <c r="M1220" t="s">
        <v>265</v>
      </c>
      <c r="N1220">
        <v>-999</v>
      </c>
      <c r="O1220">
        <v>8.7899999999999991</v>
      </c>
      <c r="P1220">
        <v>-999</v>
      </c>
      <c r="Q1220">
        <v>-999</v>
      </c>
      <c r="R1220">
        <v>-999</v>
      </c>
      <c r="S1220">
        <v>-999</v>
      </c>
      <c r="T1220">
        <v>-999</v>
      </c>
      <c r="U1220">
        <v>-999</v>
      </c>
      <c r="V1220" t="s">
        <v>29</v>
      </c>
      <c r="W1220" s="1">
        <v>36138</v>
      </c>
      <c r="AH1220">
        <v>1219</v>
      </c>
      <c r="AI1220">
        <f t="shared" si="152"/>
        <v>45.58</v>
      </c>
      <c r="AJ1220">
        <f t="shared" si="153"/>
        <v>48.04</v>
      </c>
      <c r="AK1220" s="5">
        <f t="shared" si="154"/>
        <v>8.7899999999999991</v>
      </c>
      <c r="AL1220" s="3">
        <f t="shared" si="155"/>
        <v>5.6640288924558542</v>
      </c>
      <c r="AM1220" s="3">
        <f t="shared" si="156"/>
        <v>3.125971107544145</v>
      </c>
      <c r="AN1220" s="3">
        <f t="shared" si="157"/>
        <v>7.8E-2</v>
      </c>
      <c r="AO1220" s="3">
        <f t="shared" si="158"/>
        <v>0.78849999999999987</v>
      </c>
      <c r="AP1220" s="3">
        <f t="shared" si="159"/>
        <v>0.78849999999999987</v>
      </c>
    </row>
    <row r="1221" spans="1:42" x14ac:dyDescent="0.25">
      <c r="A1221" t="s">
        <v>23</v>
      </c>
      <c r="B1221" t="s">
        <v>24</v>
      </c>
      <c r="C1221">
        <v>1994</v>
      </c>
      <c r="D1221" t="s">
        <v>1248</v>
      </c>
      <c r="E1221" t="s">
        <v>1270</v>
      </c>
      <c r="F1221" t="s">
        <v>27</v>
      </c>
      <c r="G1221">
        <v>14</v>
      </c>
      <c r="H1221">
        <v>532377.5</v>
      </c>
      <c r="I1221">
        <v>6192849.7000000002</v>
      </c>
      <c r="J1221">
        <v>120.45</v>
      </c>
      <c r="K1221">
        <v>13.38</v>
      </c>
      <c r="L1221">
        <v>0.113</v>
      </c>
      <c r="M1221" t="s">
        <v>33</v>
      </c>
      <c r="N1221">
        <v>-999</v>
      </c>
      <c r="O1221">
        <v>11.58</v>
      </c>
      <c r="P1221">
        <v>-999</v>
      </c>
      <c r="Q1221">
        <v>-999</v>
      </c>
      <c r="R1221">
        <v>-999</v>
      </c>
      <c r="S1221">
        <v>-999</v>
      </c>
      <c r="T1221">
        <v>-999</v>
      </c>
      <c r="U1221">
        <v>-999</v>
      </c>
      <c r="V1221" t="s">
        <v>29</v>
      </c>
      <c r="W1221" s="1">
        <v>36138</v>
      </c>
      <c r="AH1221">
        <v>1220</v>
      </c>
      <c r="AI1221">
        <f t="shared" si="152"/>
        <v>45.45</v>
      </c>
      <c r="AJ1221">
        <f t="shared" si="153"/>
        <v>48.38</v>
      </c>
      <c r="AK1221" s="5">
        <f t="shared" si="154"/>
        <v>11.58</v>
      </c>
      <c r="AL1221" s="3">
        <f t="shared" si="155"/>
        <v>5.6640288924558542</v>
      </c>
      <c r="AM1221" s="3">
        <f t="shared" si="156"/>
        <v>5.9159711075441459</v>
      </c>
      <c r="AN1221" s="3">
        <f t="shared" si="157"/>
        <v>0.113</v>
      </c>
      <c r="AO1221" s="3">
        <f t="shared" si="158"/>
        <v>0.78849999999999987</v>
      </c>
      <c r="AP1221" s="3">
        <f t="shared" si="159"/>
        <v>0.78849999999999987</v>
      </c>
    </row>
    <row r="1222" spans="1:42" x14ac:dyDescent="0.25">
      <c r="A1222" t="s">
        <v>23</v>
      </c>
      <c r="B1222" t="s">
        <v>24</v>
      </c>
      <c r="C1222">
        <v>1994</v>
      </c>
      <c r="D1222" t="s">
        <v>1248</v>
      </c>
      <c r="E1222" t="s">
        <v>1271</v>
      </c>
      <c r="F1222" t="s">
        <v>27</v>
      </c>
      <c r="G1222">
        <v>14</v>
      </c>
      <c r="H1222">
        <v>532379.5</v>
      </c>
      <c r="I1222">
        <v>6192849.7000000002</v>
      </c>
      <c r="J1222">
        <v>121.91</v>
      </c>
      <c r="K1222">
        <v>14.74</v>
      </c>
      <c r="L1222">
        <v>0.123</v>
      </c>
      <c r="M1222" t="s">
        <v>33</v>
      </c>
      <c r="N1222">
        <v>-999</v>
      </c>
      <c r="O1222">
        <v>12.19</v>
      </c>
      <c r="P1222">
        <v>-999</v>
      </c>
      <c r="Q1222">
        <v>-999</v>
      </c>
      <c r="R1222">
        <v>-999</v>
      </c>
      <c r="S1222">
        <v>-999</v>
      </c>
      <c r="T1222">
        <v>-999</v>
      </c>
      <c r="U1222">
        <v>-999</v>
      </c>
      <c r="V1222" t="s">
        <v>29</v>
      </c>
      <c r="W1222" s="1">
        <v>36138</v>
      </c>
      <c r="AH1222">
        <v>1221</v>
      </c>
      <c r="AI1222">
        <f t="shared" si="152"/>
        <v>46.91</v>
      </c>
      <c r="AJ1222">
        <f t="shared" si="153"/>
        <v>49.74</v>
      </c>
      <c r="AK1222" s="5">
        <f t="shared" si="154"/>
        <v>12.19</v>
      </c>
      <c r="AL1222" s="3">
        <f t="shared" si="155"/>
        <v>5.6640288924558542</v>
      </c>
      <c r="AM1222" s="3">
        <f t="shared" si="156"/>
        <v>6.5259711075441453</v>
      </c>
      <c r="AN1222" s="3">
        <f t="shared" si="157"/>
        <v>0.123</v>
      </c>
      <c r="AO1222" s="3">
        <f t="shared" si="158"/>
        <v>0.78849999999999987</v>
      </c>
      <c r="AP1222" s="3">
        <f t="shared" si="159"/>
        <v>0.78849999999999987</v>
      </c>
    </row>
    <row r="1223" spans="1:42" x14ac:dyDescent="0.25">
      <c r="A1223" t="s">
        <v>23</v>
      </c>
      <c r="B1223" t="s">
        <v>24</v>
      </c>
      <c r="C1223">
        <v>1994</v>
      </c>
      <c r="D1223" t="s">
        <v>1248</v>
      </c>
      <c r="E1223" t="s">
        <v>1272</v>
      </c>
      <c r="F1223" t="s">
        <v>27</v>
      </c>
      <c r="G1223">
        <v>14</v>
      </c>
      <c r="H1223">
        <v>532379.5</v>
      </c>
      <c r="I1223">
        <v>6192850.7000000002</v>
      </c>
      <c r="J1223">
        <v>121.7</v>
      </c>
      <c r="K1223">
        <v>15.26</v>
      </c>
      <c r="L1223">
        <v>3.4000000000000002E-2</v>
      </c>
      <c r="M1223" t="s">
        <v>28</v>
      </c>
      <c r="N1223">
        <v>-999</v>
      </c>
      <c r="O1223">
        <v>3.85</v>
      </c>
      <c r="P1223">
        <v>-999</v>
      </c>
      <c r="Q1223">
        <v>-999</v>
      </c>
      <c r="R1223">
        <v>-999</v>
      </c>
      <c r="S1223">
        <v>-999</v>
      </c>
      <c r="T1223">
        <v>-999</v>
      </c>
      <c r="U1223">
        <v>-999</v>
      </c>
      <c r="V1223" t="s">
        <v>29</v>
      </c>
      <c r="W1223" s="1">
        <v>36138</v>
      </c>
      <c r="AH1223">
        <v>1222</v>
      </c>
      <c r="AI1223">
        <f t="shared" si="152"/>
        <v>46.7</v>
      </c>
      <c r="AJ1223">
        <f t="shared" si="153"/>
        <v>50.26</v>
      </c>
      <c r="AK1223" s="5">
        <f t="shared" si="154"/>
        <v>3.85</v>
      </c>
      <c r="AL1223" s="3">
        <f t="shared" si="155"/>
        <v>5.6640288924558542</v>
      </c>
      <c r="AM1223" s="3">
        <f t="shared" si="156"/>
        <v>3.85</v>
      </c>
      <c r="AN1223" s="3">
        <f t="shared" si="157"/>
        <v>3.4000000000000002E-2</v>
      </c>
      <c r="AO1223" s="3">
        <f t="shared" si="158"/>
        <v>0.78849999999999987</v>
      </c>
      <c r="AP1223" s="3">
        <f t="shared" si="159"/>
        <v>0.78849999999999987</v>
      </c>
    </row>
    <row r="1224" spans="1:42" x14ac:dyDescent="0.25">
      <c r="A1224" t="s">
        <v>23</v>
      </c>
      <c r="B1224" t="s">
        <v>24</v>
      </c>
      <c r="C1224">
        <v>1994</v>
      </c>
      <c r="D1224" t="s">
        <v>1248</v>
      </c>
      <c r="E1224" t="s">
        <v>1273</v>
      </c>
      <c r="F1224" t="s">
        <v>27</v>
      </c>
      <c r="G1224">
        <v>14</v>
      </c>
      <c r="H1224">
        <v>532379.5</v>
      </c>
      <c r="I1224">
        <v>6192849.7000000002</v>
      </c>
      <c r="J1224">
        <v>122.16</v>
      </c>
      <c r="K1224">
        <v>15.25</v>
      </c>
      <c r="L1224">
        <v>0.113</v>
      </c>
      <c r="M1224" t="s">
        <v>31</v>
      </c>
      <c r="N1224">
        <v>-999</v>
      </c>
      <c r="O1224">
        <v>11.58</v>
      </c>
      <c r="P1224">
        <v>-999</v>
      </c>
      <c r="Q1224">
        <v>-999</v>
      </c>
      <c r="R1224">
        <v>-999</v>
      </c>
      <c r="S1224">
        <v>-999</v>
      </c>
      <c r="T1224">
        <v>-999</v>
      </c>
      <c r="U1224">
        <v>-999</v>
      </c>
      <c r="V1224" t="s">
        <v>29</v>
      </c>
      <c r="W1224" s="1">
        <v>36138</v>
      </c>
      <c r="AH1224">
        <v>1223</v>
      </c>
      <c r="AI1224">
        <f t="shared" si="152"/>
        <v>47.16</v>
      </c>
      <c r="AJ1224">
        <f t="shared" si="153"/>
        <v>50.25</v>
      </c>
      <c r="AK1224" s="5">
        <f t="shared" si="154"/>
        <v>11.58</v>
      </c>
      <c r="AL1224" s="3">
        <f t="shared" si="155"/>
        <v>5.6640288924558542</v>
      </c>
      <c r="AM1224" s="3">
        <f t="shared" si="156"/>
        <v>5.9159711075441459</v>
      </c>
      <c r="AN1224" s="3">
        <f t="shared" si="157"/>
        <v>0.113</v>
      </c>
      <c r="AO1224" s="3">
        <f t="shared" si="158"/>
        <v>0.78849999999999987</v>
      </c>
      <c r="AP1224" s="3">
        <f t="shared" si="159"/>
        <v>0.78849999999999987</v>
      </c>
    </row>
    <row r="1225" spans="1:42" x14ac:dyDescent="0.25">
      <c r="A1225" t="s">
        <v>23</v>
      </c>
      <c r="B1225" t="s">
        <v>24</v>
      </c>
      <c r="C1225">
        <v>1994</v>
      </c>
      <c r="D1225" t="s">
        <v>1248</v>
      </c>
      <c r="E1225" t="s">
        <v>1274</v>
      </c>
      <c r="F1225" t="s">
        <v>27</v>
      </c>
      <c r="G1225">
        <v>14</v>
      </c>
      <c r="H1225">
        <v>532380.5</v>
      </c>
      <c r="I1225">
        <v>6192850.7000000002</v>
      </c>
      <c r="J1225">
        <v>122.24</v>
      </c>
      <c r="K1225">
        <v>15.91</v>
      </c>
      <c r="L1225">
        <v>3.6999999999999998E-2</v>
      </c>
      <c r="M1225" t="s">
        <v>28</v>
      </c>
      <c r="N1225">
        <v>-999</v>
      </c>
      <c r="O1225">
        <v>4.2300000000000004</v>
      </c>
      <c r="P1225">
        <v>-999</v>
      </c>
      <c r="Q1225">
        <v>-999</v>
      </c>
      <c r="R1225">
        <v>-999</v>
      </c>
      <c r="S1225">
        <v>-999</v>
      </c>
      <c r="T1225">
        <v>-999</v>
      </c>
      <c r="U1225">
        <v>-999</v>
      </c>
      <c r="V1225" t="s">
        <v>29</v>
      </c>
      <c r="W1225" s="1">
        <v>36138</v>
      </c>
      <c r="AH1225">
        <v>1224</v>
      </c>
      <c r="AI1225">
        <f t="shared" si="152"/>
        <v>47.239999999999995</v>
      </c>
      <c r="AJ1225">
        <f t="shared" si="153"/>
        <v>50.91</v>
      </c>
      <c r="AK1225" s="5">
        <f t="shared" si="154"/>
        <v>4.2300000000000004</v>
      </c>
      <c r="AL1225" s="3">
        <f t="shared" si="155"/>
        <v>5.6640288924558542</v>
      </c>
      <c r="AM1225" s="3">
        <f t="shared" si="156"/>
        <v>4.2300000000000004</v>
      </c>
      <c r="AN1225" s="3">
        <f t="shared" si="157"/>
        <v>3.6999999999999998E-2</v>
      </c>
      <c r="AO1225" s="3">
        <f t="shared" si="158"/>
        <v>0.78849999999999987</v>
      </c>
      <c r="AP1225" s="3">
        <f t="shared" si="159"/>
        <v>0.78849999999999987</v>
      </c>
    </row>
    <row r="1226" spans="1:42" x14ac:dyDescent="0.25">
      <c r="A1226" t="s">
        <v>23</v>
      </c>
      <c r="B1226" t="s">
        <v>24</v>
      </c>
      <c r="C1226">
        <v>1994</v>
      </c>
      <c r="D1226" t="s">
        <v>1248</v>
      </c>
      <c r="E1226" t="s">
        <v>1275</v>
      </c>
      <c r="F1226" t="s">
        <v>27</v>
      </c>
      <c r="G1226">
        <v>14</v>
      </c>
      <c r="H1226">
        <v>532380.5</v>
      </c>
      <c r="I1226">
        <v>6192849.7000000002</v>
      </c>
      <c r="J1226">
        <v>123.05</v>
      </c>
      <c r="K1226">
        <v>15.45</v>
      </c>
      <c r="L1226">
        <v>0.14299999999999999</v>
      </c>
      <c r="M1226" t="s">
        <v>31</v>
      </c>
      <c r="N1226">
        <v>-999</v>
      </c>
      <c r="O1226">
        <v>13.16</v>
      </c>
      <c r="P1226">
        <v>-999</v>
      </c>
      <c r="Q1226">
        <v>-999</v>
      </c>
      <c r="R1226">
        <v>-999</v>
      </c>
      <c r="S1226">
        <v>-999</v>
      </c>
      <c r="T1226">
        <v>-999</v>
      </c>
      <c r="U1226">
        <v>-999</v>
      </c>
      <c r="V1226" t="s">
        <v>29</v>
      </c>
      <c r="W1226" s="1">
        <v>36138</v>
      </c>
      <c r="AH1226">
        <v>1225</v>
      </c>
      <c r="AI1226">
        <f t="shared" si="152"/>
        <v>48.05</v>
      </c>
      <c r="AJ1226">
        <f t="shared" si="153"/>
        <v>50.45</v>
      </c>
      <c r="AK1226" s="5">
        <f t="shared" si="154"/>
        <v>13.16</v>
      </c>
      <c r="AL1226" s="3">
        <f t="shared" si="155"/>
        <v>5.6640288924558542</v>
      </c>
      <c r="AM1226" s="3">
        <f t="shared" si="156"/>
        <v>7.495971107544146</v>
      </c>
      <c r="AN1226" s="3">
        <f t="shared" si="157"/>
        <v>0.14299999999999999</v>
      </c>
      <c r="AO1226" s="3">
        <f t="shared" si="158"/>
        <v>0.78849999999999987</v>
      </c>
      <c r="AP1226" s="3">
        <f t="shared" si="159"/>
        <v>0.78849999999999987</v>
      </c>
    </row>
    <row r="1227" spans="1:42" x14ac:dyDescent="0.25">
      <c r="A1227" t="s">
        <v>23</v>
      </c>
      <c r="B1227" t="s">
        <v>24</v>
      </c>
      <c r="C1227">
        <v>1994</v>
      </c>
      <c r="D1227" t="s">
        <v>1248</v>
      </c>
      <c r="E1227" t="s">
        <v>1276</v>
      </c>
      <c r="F1227" t="s">
        <v>27</v>
      </c>
      <c r="G1227">
        <v>14</v>
      </c>
      <c r="H1227">
        <v>532382.5</v>
      </c>
      <c r="I1227">
        <v>6192849.7000000002</v>
      </c>
      <c r="J1227">
        <v>124.41</v>
      </c>
      <c r="K1227">
        <v>16.88</v>
      </c>
      <c r="L1227">
        <v>0.11899999999999999</v>
      </c>
      <c r="M1227" t="s">
        <v>33</v>
      </c>
      <c r="N1227">
        <v>-999</v>
      </c>
      <c r="O1227">
        <v>11.96</v>
      </c>
      <c r="P1227">
        <v>-999</v>
      </c>
      <c r="Q1227">
        <v>-999</v>
      </c>
      <c r="R1227">
        <v>-999</v>
      </c>
      <c r="S1227">
        <v>-999</v>
      </c>
      <c r="T1227">
        <v>-999</v>
      </c>
      <c r="U1227">
        <v>-999</v>
      </c>
      <c r="V1227" t="s">
        <v>29</v>
      </c>
      <c r="W1227" s="1">
        <v>36138</v>
      </c>
      <c r="AH1227">
        <v>1226</v>
      </c>
      <c r="AI1227">
        <f t="shared" si="152"/>
        <v>49.41</v>
      </c>
      <c r="AJ1227">
        <f t="shared" si="153"/>
        <v>51.879999999999995</v>
      </c>
      <c r="AK1227" s="5">
        <f t="shared" si="154"/>
        <v>11.96</v>
      </c>
      <c r="AL1227" s="3">
        <f t="shared" si="155"/>
        <v>5.6640288924558542</v>
      </c>
      <c r="AM1227" s="3">
        <f t="shared" si="156"/>
        <v>6.2959711075441467</v>
      </c>
      <c r="AN1227" s="3">
        <f t="shared" si="157"/>
        <v>0.11899999999999999</v>
      </c>
      <c r="AO1227" s="3">
        <f t="shared" si="158"/>
        <v>0.78849999999999987</v>
      </c>
      <c r="AP1227" s="3">
        <f t="shared" si="159"/>
        <v>0.78849999999999987</v>
      </c>
    </row>
    <row r="1228" spans="1:42" x14ac:dyDescent="0.25">
      <c r="A1228" t="s">
        <v>23</v>
      </c>
      <c r="B1228" t="s">
        <v>24</v>
      </c>
      <c r="C1228">
        <v>1994</v>
      </c>
      <c r="D1228" t="s">
        <v>1248</v>
      </c>
      <c r="E1228" t="s">
        <v>1277</v>
      </c>
      <c r="F1228" t="s">
        <v>27</v>
      </c>
      <c r="G1228">
        <v>14</v>
      </c>
      <c r="H1228">
        <v>532382.5</v>
      </c>
      <c r="I1228">
        <v>6192846.7000000002</v>
      </c>
      <c r="J1228">
        <v>126.28</v>
      </c>
      <c r="K1228">
        <v>15.04</v>
      </c>
      <c r="L1228">
        <v>0.11899999999999999</v>
      </c>
      <c r="M1228" t="s">
        <v>33</v>
      </c>
      <c r="N1228">
        <v>-999</v>
      </c>
      <c r="O1228">
        <v>11.96</v>
      </c>
      <c r="P1228">
        <v>-999</v>
      </c>
      <c r="Q1228">
        <v>-999</v>
      </c>
      <c r="R1228">
        <v>-999</v>
      </c>
      <c r="S1228">
        <v>-999</v>
      </c>
      <c r="T1228">
        <v>-999</v>
      </c>
      <c r="U1228">
        <v>-999</v>
      </c>
      <c r="V1228" t="s">
        <v>29</v>
      </c>
      <c r="W1228" s="1">
        <v>36138</v>
      </c>
      <c r="AH1228">
        <v>1227</v>
      </c>
      <c r="AI1228">
        <f t="shared" si="152"/>
        <v>51.28</v>
      </c>
      <c r="AJ1228">
        <f t="shared" si="153"/>
        <v>50.04</v>
      </c>
      <c r="AK1228" s="5">
        <f t="shared" si="154"/>
        <v>11.96</v>
      </c>
      <c r="AL1228" s="3">
        <f t="shared" si="155"/>
        <v>5.6640288924558542</v>
      </c>
      <c r="AM1228" s="3">
        <f t="shared" si="156"/>
        <v>6.2959711075441467</v>
      </c>
      <c r="AN1228" s="3">
        <f t="shared" si="157"/>
        <v>0.11899999999999999</v>
      </c>
      <c r="AO1228" s="3">
        <f t="shared" si="158"/>
        <v>0.78849999999999987</v>
      </c>
      <c r="AP1228" s="3">
        <f t="shared" si="159"/>
        <v>0.78849999999999987</v>
      </c>
    </row>
    <row r="1229" spans="1:42" x14ac:dyDescent="0.25">
      <c r="A1229" t="s">
        <v>23</v>
      </c>
      <c r="B1229" t="s">
        <v>24</v>
      </c>
      <c r="C1229">
        <v>1994</v>
      </c>
      <c r="D1229" t="s">
        <v>1248</v>
      </c>
      <c r="E1229" t="s">
        <v>1278</v>
      </c>
      <c r="F1229" t="s">
        <v>27</v>
      </c>
      <c r="G1229">
        <v>14</v>
      </c>
      <c r="H1229">
        <v>532382.5</v>
      </c>
      <c r="I1229">
        <v>6192846.7000000002</v>
      </c>
      <c r="J1229">
        <v>126.37</v>
      </c>
      <c r="K1229">
        <v>15.26</v>
      </c>
      <c r="L1229">
        <v>5.7000000000000002E-2</v>
      </c>
      <c r="M1229" t="s">
        <v>28</v>
      </c>
      <c r="N1229">
        <v>-999</v>
      </c>
      <c r="O1229">
        <v>6.63</v>
      </c>
      <c r="P1229">
        <v>-999</v>
      </c>
      <c r="Q1229">
        <v>-999</v>
      </c>
      <c r="R1229">
        <v>-999</v>
      </c>
      <c r="S1229">
        <v>-999</v>
      </c>
      <c r="T1229">
        <v>-999</v>
      </c>
      <c r="U1229">
        <v>-999</v>
      </c>
      <c r="V1229" t="s">
        <v>29</v>
      </c>
      <c r="W1229" s="1">
        <v>36138</v>
      </c>
      <c r="AH1229">
        <v>1228</v>
      </c>
      <c r="AI1229">
        <f t="shared" si="152"/>
        <v>51.370000000000005</v>
      </c>
      <c r="AJ1229">
        <f t="shared" si="153"/>
        <v>50.26</v>
      </c>
      <c r="AK1229" s="5">
        <f t="shared" si="154"/>
        <v>6.63</v>
      </c>
      <c r="AL1229" s="3">
        <f t="shared" si="155"/>
        <v>5.6640288924558542</v>
      </c>
      <c r="AM1229" s="3">
        <f t="shared" si="156"/>
        <v>0.96597110754414572</v>
      </c>
      <c r="AN1229" s="3">
        <f t="shared" si="157"/>
        <v>5.7000000000000002E-2</v>
      </c>
      <c r="AO1229" s="3">
        <f t="shared" si="158"/>
        <v>0.78849999999999987</v>
      </c>
      <c r="AP1229" s="3">
        <f t="shared" si="159"/>
        <v>0.78849999999999987</v>
      </c>
    </row>
    <row r="1230" spans="1:42" x14ac:dyDescent="0.25">
      <c r="A1230" t="s">
        <v>23</v>
      </c>
      <c r="B1230" t="s">
        <v>24</v>
      </c>
      <c r="C1230">
        <v>1994</v>
      </c>
      <c r="D1230" t="s">
        <v>1248</v>
      </c>
      <c r="E1230" t="s">
        <v>1279</v>
      </c>
      <c r="F1230" t="s">
        <v>27</v>
      </c>
      <c r="G1230">
        <v>14</v>
      </c>
      <c r="H1230">
        <v>532383.5</v>
      </c>
      <c r="I1230">
        <v>6192846.7000000002</v>
      </c>
      <c r="J1230">
        <v>126.69</v>
      </c>
      <c r="K1230">
        <v>15.62</v>
      </c>
      <c r="L1230">
        <v>0.15</v>
      </c>
      <c r="M1230" t="s">
        <v>33</v>
      </c>
      <c r="N1230">
        <v>-999</v>
      </c>
      <c r="O1230">
        <v>13.42</v>
      </c>
      <c r="P1230">
        <v>-999</v>
      </c>
      <c r="Q1230">
        <v>-999</v>
      </c>
      <c r="R1230">
        <v>-999</v>
      </c>
      <c r="S1230">
        <v>-999</v>
      </c>
      <c r="T1230">
        <v>-999</v>
      </c>
      <c r="U1230">
        <v>-999</v>
      </c>
      <c r="V1230" t="s">
        <v>29</v>
      </c>
      <c r="W1230" s="1">
        <v>36138</v>
      </c>
      <c r="AH1230">
        <v>1229</v>
      </c>
      <c r="AI1230">
        <f t="shared" si="152"/>
        <v>51.69</v>
      </c>
      <c r="AJ1230">
        <f t="shared" si="153"/>
        <v>50.62</v>
      </c>
      <c r="AK1230" s="5">
        <f t="shared" si="154"/>
        <v>13.42</v>
      </c>
      <c r="AL1230" s="3">
        <f t="shared" si="155"/>
        <v>5.6640288924558542</v>
      </c>
      <c r="AM1230" s="3">
        <f t="shared" si="156"/>
        <v>7.7559711075441458</v>
      </c>
      <c r="AN1230" s="3">
        <f t="shared" si="157"/>
        <v>0.15</v>
      </c>
      <c r="AO1230" s="3">
        <f t="shared" si="158"/>
        <v>0.78849999999999987</v>
      </c>
      <c r="AP1230" s="3">
        <f t="shared" si="159"/>
        <v>0.78849999999999987</v>
      </c>
    </row>
    <row r="1231" spans="1:42" x14ac:dyDescent="0.25">
      <c r="A1231" t="s">
        <v>23</v>
      </c>
      <c r="B1231" t="s">
        <v>24</v>
      </c>
      <c r="C1231">
        <v>1994</v>
      </c>
      <c r="D1231" t="s">
        <v>1248</v>
      </c>
      <c r="E1231" t="s">
        <v>1280</v>
      </c>
      <c r="F1231" t="s">
        <v>27</v>
      </c>
      <c r="G1231">
        <v>14</v>
      </c>
      <c r="H1231">
        <v>532383.5</v>
      </c>
      <c r="I1231">
        <v>6192847.7000000002</v>
      </c>
      <c r="J1231">
        <v>126.93</v>
      </c>
      <c r="K1231">
        <v>16.37</v>
      </c>
      <c r="L1231">
        <v>5.1999999999999998E-2</v>
      </c>
      <c r="M1231" t="s">
        <v>28</v>
      </c>
      <c r="N1231">
        <v>-999</v>
      </c>
      <c r="O1231">
        <v>6.06</v>
      </c>
      <c r="P1231">
        <v>-999</v>
      </c>
      <c r="Q1231">
        <v>-999</v>
      </c>
      <c r="R1231">
        <v>-999</v>
      </c>
      <c r="S1231">
        <v>-999</v>
      </c>
      <c r="T1231">
        <v>-999</v>
      </c>
      <c r="U1231">
        <v>-999</v>
      </c>
      <c r="V1231" t="s">
        <v>29</v>
      </c>
      <c r="W1231" s="1">
        <v>36138</v>
      </c>
      <c r="AH1231">
        <v>1230</v>
      </c>
      <c r="AI1231">
        <f t="shared" si="152"/>
        <v>51.930000000000007</v>
      </c>
      <c r="AJ1231">
        <f t="shared" si="153"/>
        <v>51.370000000000005</v>
      </c>
      <c r="AK1231" s="5">
        <f t="shared" si="154"/>
        <v>6.06</v>
      </c>
      <c r="AL1231" s="3">
        <f t="shared" si="155"/>
        <v>5.6640288924558542</v>
      </c>
      <c r="AM1231" s="3">
        <f t="shared" si="156"/>
        <v>0.39597110754414544</v>
      </c>
      <c r="AN1231" s="3">
        <f t="shared" si="157"/>
        <v>5.1999999999999998E-2</v>
      </c>
      <c r="AO1231" s="3">
        <f t="shared" si="158"/>
        <v>0.78849999999999987</v>
      </c>
      <c r="AP1231" s="3">
        <f t="shared" si="159"/>
        <v>0.78849999999999987</v>
      </c>
    </row>
    <row r="1232" spans="1:42" x14ac:dyDescent="0.25">
      <c r="A1232" t="s">
        <v>23</v>
      </c>
      <c r="B1232" t="s">
        <v>24</v>
      </c>
      <c r="C1232">
        <v>1994</v>
      </c>
      <c r="D1232" t="s">
        <v>1248</v>
      </c>
      <c r="E1232" t="s">
        <v>1281</v>
      </c>
      <c r="F1232" t="s">
        <v>27</v>
      </c>
      <c r="G1232">
        <v>14</v>
      </c>
      <c r="H1232">
        <v>532384.5</v>
      </c>
      <c r="I1232">
        <v>6192845.7000000002</v>
      </c>
      <c r="J1232">
        <v>128.71</v>
      </c>
      <c r="K1232">
        <v>15.62</v>
      </c>
      <c r="L1232">
        <v>6.7000000000000004E-2</v>
      </c>
      <c r="M1232" t="s">
        <v>28</v>
      </c>
      <c r="N1232">
        <v>-999</v>
      </c>
      <c r="O1232">
        <v>7.71</v>
      </c>
      <c r="P1232">
        <v>-999</v>
      </c>
      <c r="Q1232">
        <v>-999</v>
      </c>
      <c r="R1232">
        <v>-999</v>
      </c>
      <c r="S1232">
        <v>-999</v>
      </c>
      <c r="T1232">
        <v>-999</v>
      </c>
      <c r="U1232">
        <v>-999</v>
      </c>
      <c r="V1232" t="s">
        <v>29</v>
      </c>
      <c r="W1232" s="1">
        <v>36138</v>
      </c>
      <c r="AH1232">
        <v>1231</v>
      </c>
      <c r="AI1232">
        <f t="shared" si="152"/>
        <v>53.710000000000008</v>
      </c>
      <c r="AJ1232">
        <f t="shared" si="153"/>
        <v>50.62</v>
      </c>
      <c r="AK1232" s="5">
        <f t="shared" si="154"/>
        <v>7.71</v>
      </c>
      <c r="AL1232" s="3">
        <f t="shared" si="155"/>
        <v>5.6640288924558542</v>
      </c>
      <c r="AM1232" s="3">
        <f t="shared" si="156"/>
        <v>2.0459711075441458</v>
      </c>
      <c r="AN1232" s="3">
        <f t="shared" si="157"/>
        <v>6.7000000000000004E-2</v>
      </c>
      <c r="AO1232" s="3">
        <f t="shared" si="158"/>
        <v>0.78849999999999987</v>
      </c>
      <c r="AP1232" s="3">
        <f t="shared" si="159"/>
        <v>0.78849999999999987</v>
      </c>
    </row>
    <row r="1233" spans="1:42" x14ac:dyDescent="0.25">
      <c r="A1233" t="s">
        <v>23</v>
      </c>
      <c r="B1233" t="s">
        <v>24</v>
      </c>
      <c r="C1233">
        <v>1994</v>
      </c>
      <c r="D1233" t="s">
        <v>1248</v>
      </c>
      <c r="E1233" t="s">
        <v>1282</v>
      </c>
      <c r="F1233" t="s">
        <v>27</v>
      </c>
      <c r="G1233">
        <v>14</v>
      </c>
      <c r="H1233">
        <v>532384.5</v>
      </c>
      <c r="I1233">
        <v>6192846.7000000002</v>
      </c>
      <c r="J1233">
        <v>128.56</v>
      </c>
      <c r="K1233">
        <v>16.239999999999998</v>
      </c>
      <c r="L1233">
        <v>0.14699999999999999</v>
      </c>
      <c r="M1233" t="s">
        <v>31</v>
      </c>
      <c r="N1233">
        <v>-999</v>
      </c>
      <c r="O1233">
        <v>13.31</v>
      </c>
      <c r="P1233">
        <v>-999</v>
      </c>
      <c r="Q1233">
        <v>-999</v>
      </c>
      <c r="R1233">
        <v>-999</v>
      </c>
      <c r="S1233">
        <v>-999</v>
      </c>
      <c r="T1233">
        <v>-999</v>
      </c>
      <c r="U1233">
        <v>-999</v>
      </c>
      <c r="V1233" t="s">
        <v>29</v>
      </c>
      <c r="W1233" s="1">
        <v>36138</v>
      </c>
      <c r="AH1233">
        <v>1232</v>
      </c>
      <c r="AI1233">
        <f t="shared" si="152"/>
        <v>53.56</v>
      </c>
      <c r="AJ1233">
        <f t="shared" si="153"/>
        <v>51.239999999999995</v>
      </c>
      <c r="AK1233" s="5">
        <f t="shared" si="154"/>
        <v>13.31</v>
      </c>
      <c r="AL1233" s="3">
        <f t="shared" si="155"/>
        <v>5.6640288924558542</v>
      </c>
      <c r="AM1233" s="3">
        <f t="shared" si="156"/>
        <v>7.6459711075441463</v>
      </c>
      <c r="AN1233" s="3">
        <f t="shared" si="157"/>
        <v>0.14699999999999999</v>
      </c>
      <c r="AO1233" s="3">
        <f t="shared" si="158"/>
        <v>0.78849999999999987</v>
      </c>
      <c r="AP1233" s="3">
        <f t="shared" si="159"/>
        <v>0.78849999999999987</v>
      </c>
    </row>
    <row r="1234" spans="1:42" x14ac:dyDescent="0.25">
      <c r="A1234" t="s">
        <v>23</v>
      </c>
      <c r="B1234" t="s">
        <v>24</v>
      </c>
      <c r="C1234">
        <v>1994</v>
      </c>
      <c r="D1234" t="s">
        <v>1248</v>
      </c>
      <c r="E1234" t="s">
        <v>1283</v>
      </c>
      <c r="F1234" t="s">
        <v>27</v>
      </c>
      <c r="G1234">
        <v>14</v>
      </c>
      <c r="H1234">
        <v>532385.5</v>
      </c>
      <c r="I1234">
        <v>6192847.7000000002</v>
      </c>
      <c r="J1234">
        <v>128.01</v>
      </c>
      <c r="K1234">
        <v>17.809999999999999</v>
      </c>
      <c r="L1234">
        <v>0.14000000000000001</v>
      </c>
      <c r="M1234" t="s">
        <v>31</v>
      </c>
      <c r="N1234">
        <v>-999</v>
      </c>
      <c r="O1234">
        <v>13.04</v>
      </c>
      <c r="P1234">
        <v>-999</v>
      </c>
      <c r="Q1234">
        <v>-999</v>
      </c>
      <c r="R1234">
        <v>-999</v>
      </c>
      <c r="S1234">
        <v>-999</v>
      </c>
      <c r="T1234">
        <v>-999</v>
      </c>
      <c r="U1234">
        <v>-999</v>
      </c>
      <c r="V1234" t="s">
        <v>29</v>
      </c>
      <c r="W1234" s="1">
        <v>36138</v>
      </c>
      <c r="AH1234">
        <v>1233</v>
      </c>
      <c r="AI1234">
        <f t="shared" si="152"/>
        <v>53.009999999999991</v>
      </c>
      <c r="AJ1234">
        <f t="shared" si="153"/>
        <v>52.81</v>
      </c>
      <c r="AK1234" s="5">
        <f t="shared" si="154"/>
        <v>13.04</v>
      </c>
      <c r="AL1234" s="3">
        <f t="shared" si="155"/>
        <v>5.6640288924558542</v>
      </c>
      <c r="AM1234" s="3">
        <f t="shared" si="156"/>
        <v>7.375971107544145</v>
      </c>
      <c r="AN1234" s="3">
        <f t="shared" si="157"/>
        <v>0.14000000000000001</v>
      </c>
      <c r="AO1234" s="3">
        <f t="shared" si="158"/>
        <v>0.78849999999999987</v>
      </c>
      <c r="AP1234" s="3">
        <f t="shared" si="159"/>
        <v>0.78849999999999987</v>
      </c>
    </row>
    <row r="1235" spans="1:42" x14ac:dyDescent="0.25">
      <c r="A1235" t="s">
        <v>23</v>
      </c>
      <c r="B1235" t="s">
        <v>24</v>
      </c>
      <c r="C1235">
        <v>1994</v>
      </c>
      <c r="D1235" t="s">
        <v>1248</v>
      </c>
      <c r="E1235" t="s">
        <v>1284</v>
      </c>
      <c r="F1235" t="s">
        <v>27</v>
      </c>
      <c r="G1235">
        <v>14</v>
      </c>
      <c r="H1235">
        <v>532386.5</v>
      </c>
      <c r="I1235">
        <v>6192848.7000000002</v>
      </c>
      <c r="J1235">
        <v>128.47999999999999</v>
      </c>
      <c r="K1235">
        <v>18.98</v>
      </c>
      <c r="L1235">
        <v>0.122</v>
      </c>
      <c r="M1235" t="s">
        <v>33</v>
      </c>
      <c r="N1235">
        <v>-999</v>
      </c>
      <c r="O1235">
        <v>12.13</v>
      </c>
      <c r="P1235">
        <v>-999</v>
      </c>
      <c r="Q1235">
        <v>-999</v>
      </c>
      <c r="R1235">
        <v>-999</v>
      </c>
      <c r="S1235">
        <v>-999</v>
      </c>
      <c r="T1235">
        <v>-999</v>
      </c>
      <c r="U1235">
        <v>-999</v>
      </c>
      <c r="V1235" t="s">
        <v>29</v>
      </c>
      <c r="W1235" s="1">
        <v>36138</v>
      </c>
      <c r="AH1235">
        <v>1234</v>
      </c>
      <c r="AI1235">
        <f t="shared" si="152"/>
        <v>53.47999999999999</v>
      </c>
      <c r="AJ1235">
        <f t="shared" si="153"/>
        <v>53.980000000000004</v>
      </c>
      <c r="AK1235" s="5">
        <f t="shared" si="154"/>
        <v>12.13</v>
      </c>
      <c r="AL1235" s="3">
        <f t="shared" si="155"/>
        <v>5.6640288924558542</v>
      </c>
      <c r="AM1235" s="3">
        <f t="shared" si="156"/>
        <v>6.4659711075441466</v>
      </c>
      <c r="AN1235" s="3">
        <f t="shared" si="157"/>
        <v>0.122</v>
      </c>
      <c r="AO1235" s="3">
        <f t="shared" si="158"/>
        <v>0.78849999999999987</v>
      </c>
      <c r="AP1235" s="3">
        <f t="shared" si="159"/>
        <v>0.78849999999999987</v>
      </c>
    </row>
    <row r="1236" spans="1:42" x14ac:dyDescent="0.25">
      <c r="A1236" t="s">
        <v>23</v>
      </c>
      <c r="B1236" t="s">
        <v>24</v>
      </c>
      <c r="C1236">
        <v>1994</v>
      </c>
      <c r="D1236" t="s">
        <v>1248</v>
      </c>
      <c r="E1236" t="s">
        <v>1285</v>
      </c>
      <c r="F1236" t="s">
        <v>27</v>
      </c>
      <c r="G1236">
        <v>14</v>
      </c>
      <c r="H1236">
        <v>532386.5</v>
      </c>
      <c r="I1236">
        <v>6192848.7000000002</v>
      </c>
      <c r="J1236">
        <v>127.69</v>
      </c>
      <c r="K1236">
        <v>19.18</v>
      </c>
      <c r="L1236">
        <v>0.10299999999999999</v>
      </c>
      <c r="M1236" t="s">
        <v>33</v>
      </c>
      <c r="N1236">
        <v>13.2</v>
      </c>
      <c r="O1236">
        <v>10.89</v>
      </c>
      <c r="P1236">
        <v>-999</v>
      </c>
      <c r="Q1236">
        <v>5.8</v>
      </c>
      <c r="R1236">
        <v>0.5</v>
      </c>
      <c r="S1236">
        <v>0.56999999999999995</v>
      </c>
      <c r="T1236">
        <v>0.45</v>
      </c>
      <c r="U1236">
        <v>0.7</v>
      </c>
      <c r="V1236" t="s">
        <v>29</v>
      </c>
      <c r="W1236" s="1">
        <v>36138</v>
      </c>
      <c r="AH1236">
        <v>1235</v>
      </c>
      <c r="AI1236">
        <f t="shared" si="152"/>
        <v>52.69</v>
      </c>
      <c r="AJ1236">
        <f t="shared" si="153"/>
        <v>54.18</v>
      </c>
      <c r="AK1236" s="5">
        <f t="shared" si="154"/>
        <v>13.2</v>
      </c>
      <c r="AL1236" s="3">
        <f t="shared" si="155"/>
        <v>7.3999999999999995</v>
      </c>
      <c r="AM1236" s="3">
        <f t="shared" si="156"/>
        <v>5.8</v>
      </c>
      <c r="AN1236" s="3">
        <f t="shared" si="157"/>
        <v>0.10299999999999999</v>
      </c>
      <c r="AO1236" s="3">
        <f t="shared" si="158"/>
        <v>0.39244426355853385</v>
      </c>
      <c r="AP1236" s="3">
        <f t="shared" si="159"/>
        <v>0.39244426355853385</v>
      </c>
    </row>
    <row r="1237" spans="1:42" x14ac:dyDescent="0.25">
      <c r="A1237" t="s">
        <v>23</v>
      </c>
      <c r="B1237" t="s">
        <v>24</v>
      </c>
      <c r="C1237">
        <v>1994</v>
      </c>
      <c r="D1237" t="s">
        <v>1248</v>
      </c>
      <c r="E1237" t="s">
        <v>1286</v>
      </c>
      <c r="F1237" t="s">
        <v>27</v>
      </c>
      <c r="G1237">
        <v>14</v>
      </c>
      <c r="H1237">
        <v>532385.5</v>
      </c>
      <c r="I1237">
        <v>6192849.7000000002</v>
      </c>
      <c r="J1237">
        <v>126.5</v>
      </c>
      <c r="K1237">
        <v>19.22</v>
      </c>
      <c r="L1237">
        <v>0.1</v>
      </c>
      <c r="M1237" t="s">
        <v>33</v>
      </c>
      <c r="N1237">
        <v>-999</v>
      </c>
      <c r="O1237">
        <v>10.67</v>
      </c>
      <c r="P1237">
        <v>-999</v>
      </c>
      <c r="Q1237">
        <v>-999</v>
      </c>
      <c r="R1237">
        <v>-999</v>
      </c>
      <c r="S1237">
        <v>-999</v>
      </c>
      <c r="T1237">
        <v>-999</v>
      </c>
      <c r="U1237">
        <v>-999</v>
      </c>
      <c r="V1237" t="s">
        <v>29</v>
      </c>
      <c r="W1237" s="1">
        <v>36138</v>
      </c>
      <c r="AH1237">
        <v>1236</v>
      </c>
      <c r="AI1237">
        <f t="shared" si="152"/>
        <v>51.5</v>
      </c>
      <c r="AJ1237">
        <f t="shared" si="153"/>
        <v>54.22</v>
      </c>
      <c r="AK1237" s="5">
        <f t="shared" si="154"/>
        <v>10.67</v>
      </c>
      <c r="AL1237" s="3">
        <f t="shared" si="155"/>
        <v>5.6640288924558542</v>
      </c>
      <c r="AM1237" s="3">
        <f t="shared" si="156"/>
        <v>5.0059711075441458</v>
      </c>
      <c r="AN1237" s="3">
        <f t="shared" si="157"/>
        <v>0.1</v>
      </c>
      <c r="AO1237" s="3">
        <f t="shared" si="158"/>
        <v>0.78849999999999987</v>
      </c>
      <c r="AP1237" s="3">
        <f t="shared" si="159"/>
        <v>0.78849999999999987</v>
      </c>
    </row>
    <row r="1238" spans="1:42" x14ac:dyDescent="0.25">
      <c r="A1238" t="s">
        <v>23</v>
      </c>
      <c r="B1238" t="s">
        <v>24</v>
      </c>
      <c r="C1238">
        <v>1994</v>
      </c>
      <c r="D1238" t="s">
        <v>1248</v>
      </c>
      <c r="E1238" t="s">
        <v>1287</v>
      </c>
      <c r="F1238" t="s">
        <v>1288</v>
      </c>
      <c r="G1238">
        <v>14</v>
      </c>
      <c r="H1238">
        <v>532382.5</v>
      </c>
      <c r="I1238">
        <v>6192851.7000000002</v>
      </c>
      <c r="J1238">
        <v>123.27</v>
      </c>
      <c r="K1238">
        <v>18.850000000000001</v>
      </c>
      <c r="L1238">
        <v>5.8999999999999997E-2</v>
      </c>
      <c r="M1238" t="s">
        <v>28</v>
      </c>
      <c r="N1238">
        <v>6</v>
      </c>
      <c r="O1238">
        <v>6.85</v>
      </c>
      <c r="P1238">
        <v>-999</v>
      </c>
      <c r="Q1238">
        <v>-999</v>
      </c>
      <c r="R1238">
        <v>-999</v>
      </c>
      <c r="S1238">
        <v>-999</v>
      </c>
      <c r="T1238">
        <v>-999</v>
      </c>
      <c r="U1238">
        <v>-999</v>
      </c>
      <c r="V1238" t="s">
        <v>29</v>
      </c>
      <c r="W1238" s="1">
        <v>36138</v>
      </c>
      <c r="AH1238">
        <v>1237</v>
      </c>
      <c r="AI1238">
        <f t="shared" si="152"/>
        <v>48.269999999999996</v>
      </c>
      <c r="AJ1238">
        <f t="shared" si="153"/>
        <v>53.85</v>
      </c>
      <c r="AK1238" s="5">
        <f t="shared" si="154"/>
        <v>6</v>
      </c>
      <c r="AL1238" s="3">
        <f t="shared" si="155"/>
        <v>5.6640288924558542</v>
      </c>
      <c r="AM1238" s="3">
        <f t="shared" si="156"/>
        <v>0.33597110754414583</v>
      </c>
      <c r="AN1238" s="3">
        <f t="shared" si="157"/>
        <v>5.8999999999999997E-2</v>
      </c>
      <c r="AO1238" s="3">
        <f t="shared" si="158"/>
        <v>0.78849999999999987</v>
      </c>
      <c r="AP1238" s="3">
        <f t="shared" si="159"/>
        <v>0.78849999999999987</v>
      </c>
    </row>
    <row r="1239" spans="1:42" x14ac:dyDescent="0.25">
      <c r="A1239" t="s">
        <v>23</v>
      </c>
      <c r="B1239" t="s">
        <v>24</v>
      </c>
      <c r="C1239">
        <v>1994</v>
      </c>
      <c r="D1239" t="s">
        <v>1248</v>
      </c>
      <c r="E1239" t="s">
        <v>1289</v>
      </c>
      <c r="F1239" t="s">
        <v>27</v>
      </c>
      <c r="G1239">
        <v>14</v>
      </c>
      <c r="H1239">
        <v>532381.5</v>
      </c>
      <c r="I1239">
        <v>6192853.7000000002</v>
      </c>
      <c r="J1239">
        <v>120.69</v>
      </c>
      <c r="K1239">
        <v>19.53</v>
      </c>
      <c r="L1239">
        <v>0.153</v>
      </c>
      <c r="M1239" t="s">
        <v>31</v>
      </c>
      <c r="N1239">
        <v>-999</v>
      </c>
      <c r="O1239">
        <v>13.52</v>
      </c>
      <c r="P1239">
        <v>-999</v>
      </c>
      <c r="Q1239">
        <v>-999</v>
      </c>
      <c r="R1239">
        <v>-999</v>
      </c>
      <c r="S1239">
        <v>-999</v>
      </c>
      <c r="T1239">
        <v>-999</v>
      </c>
      <c r="U1239">
        <v>-999</v>
      </c>
      <c r="V1239" t="s">
        <v>29</v>
      </c>
      <c r="W1239" s="1">
        <v>36138</v>
      </c>
      <c r="AH1239">
        <v>1238</v>
      </c>
      <c r="AI1239">
        <f t="shared" si="152"/>
        <v>45.69</v>
      </c>
      <c r="AJ1239">
        <f t="shared" si="153"/>
        <v>54.53</v>
      </c>
      <c r="AK1239" s="5">
        <f t="shared" si="154"/>
        <v>13.52</v>
      </c>
      <c r="AL1239" s="3">
        <f t="shared" si="155"/>
        <v>5.6640288924558542</v>
      </c>
      <c r="AM1239" s="3">
        <f t="shared" si="156"/>
        <v>7.8559711075441454</v>
      </c>
      <c r="AN1239" s="3">
        <f t="shared" si="157"/>
        <v>0.153</v>
      </c>
      <c r="AO1239" s="3">
        <f t="shared" si="158"/>
        <v>0.78849999999999987</v>
      </c>
      <c r="AP1239" s="3">
        <f t="shared" si="159"/>
        <v>0.78849999999999987</v>
      </c>
    </row>
    <row r="1240" spans="1:42" x14ac:dyDescent="0.25">
      <c r="A1240" t="s">
        <v>23</v>
      </c>
      <c r="B1240" t="s">
        <v>24</v>
      </c>
      <c r="C1240">
        <v>1994</v>
      </c>
      <c r="D1240" t="s">
        <v>1248</v>
      </c>
      <c r="E1240" t="s">
        <v>1290</v>
      </c>
      <c r="F1240" t="s">
        <v>27</v>
      </c>
      <c r="G1240">
        <v>14</v>
      </c>
      <c r="H1240">
        <v>532381.5</v>
      </c>
      <c r="I1240">
        <v>6192853.7000000002</v>
      </c>
      <c r="J1240">
        <v>120.63</v>
      </c>
      <c r="K1240">
        <v>19.170000000000002</v>
      </c>
      <c r="L1240">
        <v>0.14299999999999999</v>
      </c>
      <c r="M1240" t="s">
        <v>31</v>
      </c>
      <c r="N1240">
        <v>-999</v>
      </c>
      <c r="O1240">
        <v>13.16</v>
      </c>
      <c r="P1240">
        <v>-999</v>
      </c>
      <c r="Q1240">
        <v>-999</v>
      </c>
      <c r="R1240">
        <v>-999</v>
      </c>
      <c r="S1240">
        <v>-999</v>
      </c>
      <c r="T1240">
        <v>-999</v>
      </c>
      <c r="U1240">
        <v>-999</v>
      </c>
      <c r="V1240" t="s">
        <v>29</v>
      </c>
      <c r="W1240" s="1">
        <v>36138</v>
      </c>
      <c r="AH1240">
        <v>1239</v>
      </c>
      <c r="AI1240">
        <f t="shared" si="152"/>
        <v>45.629999999999995</v>
      </c>
      <c r="AJ1240">
        <f t="shared" si="153"/>
        <v>54.17</v>
      </c>
      <c r="AK1240" s="5">
        <f t="shared" si="154"/>
        <v>13.16</v>
      </c>
      <c r="AL1240" s="3">
        <f t="shared" si="155"/>
        <v>5.6640288924558542</v>
      </c>
      <c r="AM1240" s="3">
        <f t="shared" si="156"/>
        <v>7.495971107544146</v>
      </c>
      <c r="AN1240" s="3">
        <f t="shared" si="157"/>
        <v>0.14299999999999999</v>
      </c>
      <c r="AO1240" s="3">
        <f t="shared" si="158"/>
        <v>0.78849999999999987</v>
      </c>
      <c r="AP1240" s="3">
        <f t="shared" si="159"/>
        <v>0.78849999999999987</v>
      </c>
    </row>
    <row r="1241" spans="1:42" x14ac:dyDescent="0.25">
      <c r="A1241" t="s">
        <v>23</v>
      </c>
      <c r="B1241" t="s">
        <v>24</v>
      </c>
      <c r="C1241">
        <v>1994</v>
      </c>
      <c r="D1241" t="s">
        <v>1170</v>
      </c>
      <c r="E1241" t="s">
        <v>1291</v>
      </c>
      <c r="F1241" t="s">
        <v>27</v>
      </c>
      <c r="G1241">
        <v>14</v>
      </c>
      <c r="H1241">
        <v>532376.5</v>
      </c>
      <c r="I1241">
        <v>6192840.7000000002</v>
      </c>
      <c r="J1241">
        <v>126.81</v>
      </c>
      <c r="K1241">
        <v>6.4</v>
      </c>
      <c r="L1241">
        <v>4.7E-2</v>
      </c>
      <c r="M1241" t="s">
        <v>28</v>
      </c>
      <c r="N1241">
        <v>-999</v>
      </c>
      <c r="O1241">
        <v>5.47</v>
      </c>
      <c r="P1241">
        <v>-999</v>
      </c>
      <c r="Q1241">
        <v>-999</v>
      </c>
      <c r="R1241">
        <v>-999</v>
      </c>
      <c r="S1241">
        <v>-999</v>
      </c>
      <c r="T1241">
        <v>-999</v>
      </c>
      <c r="U1241">
        <v>-999</v>
      </c>
      <c r="V1241" t="s">
        <v>29</v>
      </c>
      <c r="W1241" s="1">
        <v>36138</v>
      </c>
      <c r="AH1241">
        <v>1240</v>
      </c>
      <c r="AI1241">
        <f t="shared" si="152"/>
        <v>51.81</v>
      </c>
      <c r="AJ1241">
        <f t="shared" si="153"/>
        <v>41.4</v>
      </c>
      <c r="AK1241" s="5">
        <f t="shared" si="154"/>
        <v>5.47</v>
      </c>
      <c r="AL1241" s="3">
        <f t="shared" si="155"/>
        <v>5.6640288924558542</v>
      </c>
      <c r="AM1241" s="3">
        <f t="shared" si="156"/>
        <v>5.47</v>
      </c>
      <c r="AN1241" s="3">
        <f t="shared" si="157"/>
        <v>4.7E-2</v>
      </c>
      <c r="AO1241" s="3">
        <f t="shared" si="158"/>
        <v>0.78849999999999987</v>
      </c>
      <c r="AP1241" s="3">
        <f t="shared" si="159"/>
        <v>0.78849999999999987</v>
      </c>
    </row>
    <row r="1242" spans="1:42" x14ac:dyDescent="0.25">
      <c r="A1242" t="s">
        <v>23</v>
      </c>
      <c r="B1242" t="s">
        <v>24</v>
      </c>
      <c r="C1242">
        <v>1994</v>
      </c>
      <c r="D1242" t="s">
        <v>1170</v>
      </c>
      <c r="E1242" t="s">
        <v>1292</v>
      </c>
      <c r="F1242" t="s">
        <v>27</v>
      </c>
      <c r="G1242">
        <v>14</v>
      </c>
      <c r="H1242">
        <v>532376.5</v>
      </c>
      <c r="I1242">
        <v>6192840.7000000002</v>
      </c>
      <c r="J1242">
        <v>127.07</v>
      </c>
      <c r="K1242">
        <v>6.34</v>
      </c>
      <c r="L1242">
        <v>0.104</v>
      </c>
      <c r="M1242" t="s">
        <v>33</v>
      </c>
      <c r="N1242">
        <v>10.9</v>
      </c>
      <c r="O1242">
        <v>10.96</v>
      </c>
      <c r="P1242">
        <v>-999</v>
      </c>
      <c r="Q1242">
        <v>3.9</v>
      </c>
      <c r="R1242">
        <v>0.7</v>
      </c>
      <c r="S1242">
        <v>0.75</v>
      </c>
      <c r="T1242">
        <v>0.65</v>
      </c>
      <c r="U1242">
        <v>0.85</v>
      </c>
      <c r="V1242" t="s">
        <v>29</v>
      </c>
      <c r="W1242" s="1">
        <v>36138</v>
      </c>
      <c r="AH1242">
        <v>1241</v>
      </c>
      <c r="AI1242">
        <f t="shared" si="152"/>
        <v>52.069999999999993</v>
      </c>
      <c r="AJ1242">
        <f t="shared" si="153"/>
        <v>41.34</v>
      </c>
      <c r="AK1242" s="5">
        <f t="shared" si="154"/>
        <v>10.9</v>
      </c>
      <c r="AL1242" s="3">
        <f t="shared" si="155"/>
        <v>7</v>
      </c>
      <c r="AM1242" s="3">
        <f t="shared" si="156"/>
        <v>3.9000000000000004</v>
      </c>
      <c r="AN1242" s="3">
        <f t="shared" si="157"/>
        <v>0.104</v>
      </c>
      <c r="AO1242" s="3">
        <f t="shared" si="158"/>
        <v>0.52149125112507888</v>
      </c>
      <c r="AP1242" s="3">
        <f t="shared" si="159"/>
        <v>0.52149125112507888</v>
      </c>
    </row>
    <row r="1243" spans="1:42" x14ac:dyDescent="0.25">
      <c r="A1243" t="s">
        <v>23</v>
      </c>
      <c r="B1243" t="s">
        <v>24</v>
      </c>
      <c r="C1243">
        <v>1994</v>
      </c>
      <c r="D1243" t="s">
        <v>1170</v>
      </c>
      <c r="E1243" t="s">
        <v>1293</v>
      </c>
      <c r="F1243" t="s">
        <v>27</v>
      </c>
      <c r="G1243">
        <v>14</v>
      </c>
      <c r="H1243">
        <v>532375.5</v>
      </c>
      <c r="I1243">
        <v>6192839.7000000002</v>
      </c>
      <c r="J1243">
        <v>126.94</v>
      </c>
      <c r="K1243">
        <v>4.9800000000000004</v>
      </c>
      <c r="L1243">
        <v>5.2999999999999999E-2</v>
      </c>
      <c r="M1243" t="s">
        <v>28</v>
      </c>
      <c r="N1243">
        <v>-999</v>
      </c>
      <c r="O1243">
        <v>6.18</v>
      </c>
      <c r="P1243">
        <v>-999</v>
      </c>
      <c r="Q1243">
        <v>-999</v>
      </c>
      <c r="R1243">
        <v>-999</v>
      </c>
      <c r="S1243">
        <v>-999</v>
      </c>
      <c r="T1243">
        <v>-999</v>
      </c>
      <c r="U1243">
        <v>-999</v>
      </c>
      <c r="V1243" t="s">
        <v>29</v>
      </c>
      <c r="W1243" s="1">
        <v>36138</v>
      </c>
      <c r="AH1243">
        <v>1242</v>
      </c>
      <c r="AI1243">
        <f t="shared" si="152"/>
        <v>51.94</v>
      </c>
      <c r="AJ1243">
        <f t="shared" si="153"/>
        <v>39.980000000000004</v>
      </c>
      <c r="AK1243" s="5">
        <f t="shared" si="154"/>
        <v>6.18</v>
      </c>
      <c r="AL1243" s="3">
        <f t="shared" si="155"/>
        <v>5.6640288924558542</v>
      </c>
      <c r="AM1243" s="3">
        <f t="shared" si="156"/>
        <v>0.51597110754414555</v>
      </c>
      <c r="AN1243" s="3">
        <f t="shared" si="157"/>
        <v>5.2999999999999999E-2</v>
      </c>
      <c r="AO1243" s="3">
        <f t="shared" si="158"/>
        <v>0.78849999999999987</v>
      </c>
      <c r="AP1243" s="3">
        <f t="shared" si="159"/>
        <v>0.78849999999999987</v>
      </c>
    </row>
    <row r="1244" spans="1:42" x14ac:dyDescent="0.25">
      <c r="A1244" t="s">
        <v>23</v>
      </c>
      <c r="B1244" t="s">
        <v>24</v>
      </c>
      <c r="C1244">
        <v>1994</v>
      </c>
      <c r="D1244" t="s">
        <v>1170</v>
      </c>
      <c r="E1244" t="s">
        <v>1294</v>
      </c>
      <c r="F1244" t="s">
        <v>27</v>
      </c>
      <c r="G1244">
        <v>14</v>
      </c>
      <c r="H1244">
        <v>532376.5</v>
      </c>
      <c r="I1244">
        <v>6192839.7000000002</v>
      </c>
      <c r="J1244">
        <v>127.32</v>
      </c>
      <c r="K1244">
        <v>5.2</v>
      </c>
      <c r="L1244">
        <v>8.1000000000000003E-2</v>
      </c>
      <c r="M1244" t="s">
        <v>33</v>
      </c>
      <c r="N1244">
        <v>-999</v>
      </c>
      <c r="O1244">
        <v>9.07</v>
      </c>
      <c r="P1244">
        <v>-999</v>
      </c>
      <c r="Q1244">
        <v>-999</v>
      </c>
      <c r="R1244">
        <v>-999</v>
      </c>
      <c r="S1244">
        <v>-999</v>
      </c>
      <c r="T1244">
        <v>-999</v>
      </c>
      <c r="U1244">
        <v>-999</v>
      </c>
      <c r="V1244" t="s">
        <v>29</v>
      </c>
      <c r="W1244" s="1">
        <v>36138</v>
      </c>
      <c r="AH1244">
        <v>1243</v>
      </c>
      <c r="AI1244">
        <f t="shared" si="152"/>
        <v>52.319999999999993</v>
      </c>
      <c r="AJ1244">
        <f t="shared" si="153"/>
        <v>40.200000000000003</v>
      </c>
      <c r="AK1244" s="5">
        <f t="shared" si="154"/>
        <v>9.07</v>
      </c>
      <c r="AL1244" s="3">
        <f t="shared" si="155"/>
        <v>5.6640288924558542</v>
      </c>
      <c r="AM1244" s="3">
        <f t="shared" si="156"/>
        <v>3.4059711075441461</v>
      </c>
      <c r="AN1244" s="3">
        <f t="shared" si="157"/>
        <v>8.1000000000000003E-2</v>
      </c>
      <c r="AO1244" s="3">
        <f t="shared" si="158"/>
        <v>0.78849999999999987</v>
      </c>
      <c r="AP1244" s="3">
        <f t="shared" si="159"/>
        <v>0.78849999999999987</v>
      </c>
    </row>
    <row r="1245" spans="1:42" x14ac:dyDescent="0.25">
      <c r="A1245" t="s">
        <v>23</v>
      </c>
      <c r="B1245" t="s">
        <v>24</v>
      </c>
      <c r="C1245">
        <v>1994</v>
      </c>
      <c r="D1245" t="s">
        <v>1170</v>
      </c>
      <c r="E1245" t="s">
        <v>1295</v>
      </c>
      <c r="F1245" t="s">
        <v>27</v>
      </c>
      <c r="G1245">
        <v>14</v>
      </c>
      <c r="H1245">
        <v>532377.5</v>
      </c>
      <c r="I1245">
        <v>6192838.7000000002</v>
      </c>
      <c r="J1245">
        <v>128.59</v>
      </c>
      <c r="K1245">
        <v>6.18</v>
      </c>
      <c r="L1245">
        <v>6.9000000000000006E-2</v>
      </c>
      <c r="M1245" t="s">
        <v>28</v>
      </c>
      <c r="N1245">
        <v>-999</v>
      </c>
      <c r="O1245">
        <v>7.91</v>
      </c>
      <c r="P1245">
        <v>-999</v>
      </c>
      <c r="Q1245">
        <v>-999</v>
      </c>
      <c r="R1245">
        <v>-999</v>
      </c>
      <c r="S1245">
        <v>-999</v>
      </c>
      <c r="T1245">
        <v>-999</v>
      </c>
      <c r="U1245">
        <v>-999</v>
      </c>
      <c r="V1245" t="s">
        <v>29</v>
      </c>
      <c r="W1245" s="1">
        <v>36138</v>
      </c>
      <c r="AH1245">
        <v>1244</v>
      </c>
      <c r="AI1245">
        <f t="shared" si="152"/>
        <v>53.59</v>
      </c>
      <c r="AJ1245">
        <f t="shared" si="153"/>
        <v>41.18</v>
      </c>
      <c r="AK1245" s="5">
        <f t="shared" si="154"/>
        <v>7.91</v>
      </c>
      <c r="AL1245" s="3">
        <f t="shared" si="155"/>
        <v>5.6640288924558542</v>
      </c>
      <c r="AM1245" s="3">
        <f t="shared" si="156"/>
        <v>2.245971107544146</v>
      </c>
      <c r="AN1245" s="3">
        <f t="shared" si="157"/>
        <v>6.9000000000000006E-2</v>
      </c>
      <c r="AO1245" s="3">
        <f t="shared" si="158"/>
        <v>0.78849999999999987</v>
      </c>
      <c r="AP1245" s="3">
        <f t="shared" si="159"/>
        <v>0.78849999999999987</v>
      </c>
    </row>
    <row r="1246" spans="1:42" x14ac:dyDescent="0.25">
      <c r="A1246" t="s">
        <v>23</v>
      </c>
      <c r="B1246" t="s">
        <v>24</v>
      </c>
      <c r="C1246">
        <v>1994</v>
      </c>
      <c r="D1246" t="s">
        <v>1170</v>
      </c>
      <c r="E1246" t="s">
        <v>1296</v>
      </c>
      <c r="F1246" t="s">
        <v>27</v>
      </c>
      <c r="G1246">
        <v>14</v>
      </c>
      <c r="H1246">
        <v>532377.5</v>
      </c>
      <c r="I1246">
        <v>6192839.7000000002</v>
      </c>
      <c r="J1246">
        <v>128.33000000000001</v>
      </c>
      <c r="K1246">
        <v>6.6</v>
      </c>
      <c r="L1246">
        <v>7.2999999999999995E-2</v>
      </c>
      <c r="M1246" t="s">
        <v>31</v>
      </c>
      <c r="N1246">
        <v>-999</v>
      </c>
      <c r="O1246">
        <v>8.31</v>
      </c>
      <c r="P1246">
        <v>-999</v>
      </c>
      <c r="Q1246">
        <v>-999</v>
      </c>
      <c r="R1246">
        <v>-999</v>
      </c>
      <c r="S1246">
        <v>-999</v>
      </c>
      <c r="T1246">
        <v>-999</v>
      </c>
      <c r="U1246">
        <v>-999</v>
      </c>
      <c r="V1246" t="s">
        <v>29</v>
      </c>
      <c r="W1246" s="1">
        <v>36138</v>
      </c>
      <c r="AH1246">
        <v>1245</v>
      </c>
      <c r="AI1246">
        <f t="shared" si="152"/>
        <v>53.330000000000013</v>
      </c>
      <c r="AJ1246">
        <f t="shared" si="153"/>
        <v>41.6</v>
      </c>
      <c r="AK1246" s="5">
        <f t="shared" si="154"/>
        <v>8.31</v>
      </c>
      <c r="AL1246" s="3">
        <f t="shared" si="155"/>
        <v>5.6640288924558542</v>
      </c>
      <c r="AM1246" s="3">
        <f t="shared" si="156"/>
        <v>2.6459711075441463</v>
      </c>
      <c r="AN1246" s="3">
        <f t="shared" si="157"/>
        <v>7.2999999999999995E-2</v>
      </c>
      <c r="AO1246" s="3">
        <f t="shared" si="158"/>
        <v>0.78849999999999987</v>
      </c>
      <c r="AP1246" s="3">
        <f t="shared" si="159"/>
        <v>0.78849999999999987</v>
      </c>
    </row>
    <row r="1247" spans="1:42" x14ac:dyDescent="0.25">
      <c r="A1247" t="s">
        <v>23</v>
      </c>
      <c r="B1247" t="s">
        <v>24</v>
      </c>
      <c r="C1247">
        <v>1994</v>
      </c>
      <c r="D1247" t="s">
        <v>1170</v>
      </c>
      <c r="E1247" t="s">
        <v>1297</v>
      </c>
      <c r="F1247" t="s">
        <v>27</v>
      </c>
      <c r="G1247">
        <v>14</v>
      </c>
      <c r="H1247">
        <v>532378.5</v>
      </c>
      <c r="I1247">
        <v>6192839.7000000002</v>
      </c>
      <c r="J1247">
        <v>128.49</v>
      </c>
      <c r="K1247">
        <v>6.93</v>
      </c>
      <c r="L1247">
        <v>0.11700000000000001</v>
      </c>
      <c r="M1247" t="s">
        <v>33</v>
      </c>
      <c r="N1247">
        <v>-999</v>
      </c>
      <c r="O1247">
        <v>11.84</v>
      </c>
      <c r="P1247">
        <v>-999</v>
      </c>
      <c r="Q1247">
        <v>-999</v>
      </c>
      <c r="R1247">
        <v>-999</v>
      </c>
      <c r="S1247">
        <v>-999</v>
      </c>
      <c r="T1247">
        <v>-999</v>
      </c>
      <c r="U1247">
        <v>-999</v>
      </c>
      <c r="V1247" t="s">
        <v>29</v>
      </c>
      <c r="W1247" s="1">
        <v>36138</v>
      </c>
      <c r="AH1247">
        <v>1246</v>
      </c>
      <c r="AI1247">
        <f t="shared" si="152"/>
        <v>53.490000000000009</v>
      </c>
      <c r="AJ1247">
        <f t="shared" si="153"/>
        <v>41.93</v>
      </c>
      <c r="AK1247" s="5">
        <f t="shared" si="154"/>
        <v>11.84</v>
      </c>
      <c r="AL1247" s="3">
        <f t="shared" si="155"/>
        <v>5.6640288924558542</v>
      </c>
      <c r="AM1247" s="3">
        <f t="shared" si="156"/>
        <v>6.1759711075441457</v>
      </c>
      <c r="AN1247" s="3">
        <f t="shared" si="157"/>
        <v>0.11700000000000001</v>
      </c>
      <c r="AO1247" s="3">
        <f t="shared" si="158"/>
        <v>0.78849999999999987</v>
      </c>
      <c r="AP1247" s="3">
        <f t="shared" si="159"/>
        <v>0.78849999999999987</v>
      </c>
    </row>
    <row r="1248" spans="1:42" x14ac:dyDescent="0.25">
      <c r="A1248" t="s">
        <v>23</v>
      </c>
      <c r="B1248" t="s">
        <v>24</v>
      </c>
      <c r="C1248">
        <v>1994</v>
      </c>
      <c r="D1248" t="s">
        <v>1170</v>
      </c>
      <c r="E1248" t="s">
        <v>1298</v>
      </c>
      <c r="F1248" t="s">
        <v>27</v>
      </c>
      <c r="G1248">
        <v>14</v>
      </c>
      <c r="H1248">
        <v>532378.5</v>
      </c>
      <c r="I1248">
        <v>6192839.7000000002</v>
      </c>
      <c r="J1248">
        <v>128.91</v>
      </c>
      <c r="K1248">
        <v>6.8</v>
      </c>
      <c r="L1248">
        <v>0.11</v>
      </c>
      <c r="M1248" t="s">
        <v>33</v>
      </c>
      <c r="N1248">
        <v>-999</v>
      </c>
      <c r="O1248">
        <v>11.38</v>
      </c>
      <c r="P1248">
        <v>-999</v>
      </c>
      <c r="Q1248">
        <v>-999</v>
      </c>
      <c r="R1248">
        <v>-999</v>
      </c>
      <c r="S1248">
        <v>-999</v>
      </c>
      <c r="T1248">
        <v>-999</v>
      </c>
      <c r="U1248">
        <v>-999</v>
      </c>
      <c r="V1248" t="s">
        <v>29</v>
      </c>
      <c r="W1248" s="1">
        <v>36138</v>
      </c>
      <c r="AH1248">
        <v>1247</v>
      </c>
      <c r="AI1248">
        <f t="shared" si="152"/>
        <v>53.91</v>
      </c>
      <c r="AJ1248">
        <f t="shared" si="153"/>
        <v>41.8</v>
      </c>
      <c r="AK1248" s="5">
        <f t="shared" si="154"/>
        <v>11.38</v>
      </c>
      <c r="AL1248" s="3">
        <f t="shared" si="155"/>
        <v>5.6640288924558542</v>
      </c>
      <c r="AM1248" s="3">
        <f t="shared" si="156"/>
        <v>5.7159711075441466</v>
      </c>
      <c r="AN1248" s="3">
        <f t="shared" si="157"/>
        <v>0.11</v>
      </c>
      <c r="AO1248" s="3">
        <f t="shared" si="158"/>
        <v>0.78849999999999987</v>
      </c>
      <c r="AP1248" s="3">
        <f t="shared" si="159"/>
        <v>0.78849999999999987</v>
      </c>
    </row>
    <row r="1249" spans="1:42" x14ac:dyDescent="0.25">
      <c r="A1249" t="s">
        <v>23</v>
      </c>
      <c r="B1249" t="s">
        <v>24</v>
      </c>
      <c r="C1249">
        <v>1994</v>
      </c>
      <c r="D1249" t="s">
        <v>1170</v>
      </c>
      <c r="E1249" t="s">
        <v>1299</v>
      </c>
      <c r="F1249" t="s">
        <v>27</v>
      </c>
      <c r="G1249">
        <v>14</v>
      </c>
      <c r="H1249">
        <v>532376.5</v>
      </c>
      <c r="I1249">
        <v>6192837.7000000002</v>
      </c>
      <c r="J1249">
        <v>129.15</v>
      </c>
      <c r="K1249">
        <v>4.47</v>
      </c>
      <c r="L1249">
        <v>7.0000000000000007E-2</v>
      </c>
      <c r="M1249" t="s">
        <v>28</v>
      </c>
      <c r="N1249">
        <v>-999</v>
      </c>
      <c r="O1249">
        <v>8.01</v>
      </c>
      <c r="P1249">
        <v>-999</v>
      </c>
      <c r="Q1249">
        <v>-999</v>
      </c>
      <c r="R1249">
        <v>-999</v>
      </c>
      <c r="S1249">
        <v>-999</v>
      </c>
      <c r="T1249">
        <v>-999</v>
      </c>
      <c r="U1249">
        <v>-999</v>
      </c>
      <c r="V1249" t="s">
        <v>29</v>
      </c>
      <c r="W1249" s="1">
        <v>36138</v>
      </c>
      <c r="AH1249">
        <v>1248</v>
      </c>
      <c r="AI1249">
        <f t="shared" si="152"/>
        <v>54.150000000000006</v>
      </c>
      <c r="AJ1249">
        <f t="shared" si="153"/>
        <v>39.47</v>
      </c>
      <c r="AK1249" s="5">
        <f t="shared" si="154"/>
        <v>8.01</v>
      </c>
      <c r="AL1249" s="3">
        <f t="shared" si="155"/>
        <v>5.6640288924558542</v>
      </c>
      <c r="AM1249" s="3">
        <f t="shared" si="156"/>
        <v>2.3459711075441456</v>
      </c>
      <c r="AN1249" s="3">
        <f t="shared" si="157"/>
        <v>7.0000000000000007E-2</v>
      </c>
      <c r="AO1249" s="3">
        <f t="shared" si="158"/>
        <v>0.78849999999999987</v>
      </c>
      <c r="AP1249" s="3">
        <f t="shared" si="159"/>
        <v>0.78849999999999987</v>
      </c>
    </row>
    <row r="1250" spans="1:42" x14ac:dyDescent="0.25">
      <c r="A1250" t="s">
        <v>23</v>
      </c>
      <c r="B1250" t="s">
        <v>24</v>
      </c>
      <c r="C1250">
        <v>1994</v>
      </c>
      <c r="D1250" t="s">
        <v>1170</v>
      </c>
      <c r="E1250" t="s">
        <v>1300</v>
      </c>
      <c r="F1250" t="s">
        <v>27</v>
      </c>
      <c r="G1250">
        <v>14</v>
      </c>
      <c r="H1250">
        <v>532379.5</v>
      </c>
      <c r="I1250">
        <v>6192838.7000000002</v>
      </c>
      <c r="J1250">
        <v>129.54</v>
      </c>
      <c r="K1250">
        <v>7.11</v>
      </c>
      <c r="L1250">
        <v>9.7000000000000003E-2</v>
      </c>
      <c r="M1250" t="s">
        <v>31</v>
      </c>
      <c r="N1250">
        <v>-999</v>
      </c>
      <c r="O1250">
        <v>10.43</v>
      </c>
      <c r="P1250">
        <v>-999</v>
      </c>
      <c r="Q1250">
        <v>-999</v>
      </c>
      <c r="R1250">
        <v>-999</v>
      </c>
      <c r="S1250">
        <v>-999</v>
      </c>
      <c r="T1250">
        <v>-999</v>
      </c>
      <c r="U1250">
        <v>-999</v>
      </c>
      <c r="V1250" t="s">
        <v>29</v>
      </c>
      <c r="W1250" s="1">
        <v>36138</v>
      </c>
      <c r="AH1250">
        <v>1249</v>
      </c>
      <c r="AI1250">
        <f t="shared" si="152"/>
        <v>54.539999999999992</v>
      </c>
      <c r="AJ1250">
        <f t="shared" si="153"/>
        <v>42.11</v>
      </c>
      <c r="AK1250" s="5">
        <f t="shared" si="154"/>
        <v>10.43</v>
      </c>
      <c r="AL1250" s="3">
        <f t="shared" si="155"/>
        <v>5.6640288924558542</v>
      </c>
      <c r="AM1250" s="3">
        <f t="shared" si="156"/>
        <v>4.7659711075441455</v>
      </c>
      <c r="AN1250" s="3">
        <f t="shared" si="157"/>
        <v>9.7000000000000003E-2</v>
      </c>
      <c r="AO1250" s="3">
        <f t="shared" si="158"/>
        <v>0.78849999999999987</v>
      </c>
      <c r="AP1250" s="3">
        <f t="shared" si="159"/>
        <v>0.78849999999999987</v>
      </c>
    </row>
    <row r="1251" spans="1:42" x14ac:dyDescent="0.25">
      <c r="A1251" t="s">
        <v>23</v>
      </c>
      <c r="B1251" t="s">
        <v>24</v>
      </c>
      <c r="C1251">
        <v>1994</v>
      </c>
      <c r="D1251" t="s">
        <v>1234</v>
      </c>
      <c r="E1251" t="s">
        <v>1301</v>
      </c>
      <c r="F1251" t="s">
        <v>27</v>
      </c>
      <c r="G1251">
        <v>14</v>
      </c>
      <c r="H1251">
        <v>532382.5</v>
      </c>
      <c r="I1251">
        <v>6192854.7000000002</v>
      </c>
      <c r="J1251">
        <v>120.91</v>
      </c>
      <c r="K1251">
        <v>19.89</v>
      </c>
      <c r="L1251">
        <v>0.03</v>
      </c>
      <c r="M1251" t="s">
        <v>280</v>
      </c>
      <c r="N1251">
        <v>2.9</v>
      </c>
      <c r="O1251">
        <v>3.32</v>
      </c>
      <c r="P1251">
        <v>0</v>
      </c>
      <c r="Q1251">
        <v>0.2</v>
      </c>
      <c r="R1251">
        <v>-999</v>
      </c>
      <c r="S1251">
        <v>-999</v>
      </c>
      <c r="T1251">
        <v>-999</v>
      </c>
      <c r="U1251">
        <v>-999</v>
      </c>
      <c r="V1251" t="s">
        <v>29</v>
      </c>
      <c r="W1251" s="1">
        <v>36138</v>
      </c>
      <c r="AH1251">
        <v>1250</v>
      </c>
      <c r="AI1251">
        <f t="shared" si="152"/>
        <v>45.91</v>
      </c>
      <c r="AJ1251">
        <f t="shared" si="153"/>
        <v>54.89</v>
      </c>
      <c r="AK1251" s="5">
        <f t="shared" si="154"/>
        <v>2.9</v>
      </c>
      <c r="AL1251" s="3">
        <f t="shared" si="155"/>
        <v>2.6999999999999997</v>
      </c>
      <c r="AM1251" s="3">
        <f t="shared" si="156"/>
        <v>0.20000000000000018</v>
      </c>
      <c r="AN1251" s="3">
        <f t="shared" si="157"/>
        <v>0.03</v>
      </c>
      <c r="AO1251" s="3">
        <f t="shared" si="158"/>
        <v>0.78849999999999987</v>
      </c>
      <c r="AP1251" s="3">
        <f t="shared" si="159"/>
        <v>0.78849999999999987</v>
      </c>
    </row>
    <row r="1252" spans="1:42" x14ac:dyDescent="0.25">
      <c r="A1252" t="s">
        <v>23</v>
      </c>
      <c r="B1252" t="s">
        <v>24</v>
      </c>
      <c r="C1252">
        <v>1994</v>
      </c>
      <c r="D1252" t="s">
        <v>1234</v>
      </c>
      <c r="E1252" t="s">
        <v>1302</v>
      </c>
      <c r="F1252" t="s">
        <v>27</v>
      </c>
      <c r="G1252">
        <v>14</v>
      </c>
      <c r="H1252">
        <v>532383.5</v>
      </c>
      <c r="I1252">
        <v>6192855.7000000002</v>
      </c>
      <c r="J1252">
        <v>120.52</v>
      </c>
      <c r="K1252">
        <v>21.78</v>
      </c>
      <c r="L1252">
        <v>9.7000000000000003E-2</v>
      </c>
      <c r="M1252" t="s">
        <v>31</v>
      </c>
      <c r="N1252">
        <v>-999</v>
      </c>
      <c r="O1252">
        <v>10.43</v>
      </c>
      <c r="P1252">
        <v>-999</v>
      </c>
      <c r="Q1252">
        <v>-999</v>
      </c>
      <c r="R1252">
        <v>-999</v>
      </c>
      <c r="S1252">
        <v>-999</v>
      </c>
      <c r="T1252">
        <v>-999</v>
      </c>
      <c r="U1252">
        <v>-999</v>
      </c>
      <c r="V1252" t="s">
        <v>29</v>
      </c>
      <c r="W1252" s="1">
        <v>36138</v>
      </c>
      <c r="AH1252">
        <v>1251</v>
      </c>
      <c r="AI1252">
        <f t="shared" si="152"/>
        <v>45.519999999999996</v>
      </c>
      <c r="AJ1252">
        <f t="shared" si="153"/>
        <v>56.78</v>
      </c>
      <c r="AK1252" s="5">
        <f t="shared" si="154"/>
        <v>10.43</v>
      </c>
      <c r="AL1252" s="3">
        <f t="shared" si="155"/>
        <v>5.6640288924558542</v>
      </c>
      <c r="AM1252" s="3">
        <f t="shared" si="156"/>
        <v>4.7659711075441455</v>
      </c>
      <c r="AN1252" s="3">
        <f t="shared" si="157"/>
        <v>9.7000000000000003E-2</v>
      </c>
      <c r="AO1252" s="3">
        <f t="shared" si="158"/>
        <v>0.78849999999999987</v>
      </c>
      <c r="AP1252" s="3">
        <f t="shared" si="159"/>
        <v>0.78849999999999987</v>
      </c>
    </row>
    <row r="1253" spans="1:42" x14ac:dyDescent="0.25">
      <c r="A1253" t="s">
        <v>23</v>
      </c>
      <c r="B1253" t="s">
        <v>24</v>
      </c>
      <c r="C1253">
        <v>1994</v>
      </c>
      <c r="D1253" t="s">
        <v>1234</v>
      </c>
      <c r="E1253" t="s">
        <v>1303</v>
      </c>
      <c r="F1253" t="s">
        <v>27</v>
      </c>
      <c r="G1253">
        <v>14</v>
      </c>
      <c r="H1253">
        <v>532384.5</v>
      </c>
      <c r="I1253">
        <v>6192852.7000000002</v>
      </c>
      <c r="J1253">
        <v>124.1</v>
      </c>
      <c r="K1253">
        <v>20.7</v>
      </c>
      <c r="L1253">
        <v>4.2999999999999997E-2</v>
      </c>
      <c r="M1253" t="s">
        <v>28</v>
      </c>
      <c r="N1253">
        <v>-999</v>
      </c>
      <c r="O1253">
        <v>4.99</v>
      </c>
      <c r="P1253">
        <v>-999</v>
      </c>
      <c r="Q1253">
        <v>-999</v>
      </c>
      <c r="R1253">
        <v>-999</v>
      </c>
      <c r="S1253">
        <v>-999</v>
      </c>
      <c r="T1253">
        <v>-999</v>
      </c>
      <c r="U1253">
        <v>-999</v>
      </c>
      <c r="V1253" t="s">
        <v>29</v>
      </c>
      <c r="W1253" s="1">
        <v>36138</v>
      </c>
      <c r="AH1253">
        <v>1252</v>
      </c>
      <c r="AI1253">
        <f t="shared" si="152"/>
        <v>49.099999999999994</v>
      </c>
      <c r="AJ1253">
        <f t="shared" si="153"/>
        <v>55.7</v>
      </c>
      <c r="AK1253" s="5">
        <f t="shared" si="154"/>
        <v>4.99</v>
      </c>
      <c r="AL1253" s="3">
        <f t="shared" si="155"/>
        <v>5.6640288924558542</v>
      </c>
      <c r="AM1253" s="3">
        <f t="shared" si="156"/>
        <v>4.99</v>
      </c>
      <c r="AN1253" s="3">
        <f t="shared" si="157"/>
        <v>4.2999999999999997E-2</v>
      </c>
      <c r="AO1253" s="3">
        <f t="shared" si="158"/>
        <v>0.78849999999999987</v>
      </c>
      <c r="AP1253" s="3">
        <f t="shared" si="159"/>
        <v>0.78849999999999987</v>
      </c>
    </row>
    <row r="1254" spans="1:42" x14ac:dyDescent="0.25">
      <c r="A1254" t="s">
        <v>23</v>
      </c>
      <c r="B1254" t="s">
        <v>24</v>
      </c>
      <c r="C1254">
        <v>1994</v>
      </c>
      <c r="D1254" t="s">
        <v>1234</v>
      </c>
      <c r="E1254" t="s">
        <v>1304</v>
      </c>
      <c r="F1254" t="s">
        <v>27</v>
      </c>
      <c r="G1254">
        <v>14</v>
      </c>
      <c r="H1254">
        <v>532385.5</v>
      </c>
      <c r="I1254">
        <v>6192853.7000000002</v>
      </c>
      <c r="J1254">
        <v>123.87</v>
      </c>
      <c r="K1254">
        <v>21.95</v>
      </c>
      <c r="L1254">
        <v>0.14199999999999999</v>
      </c>
      <c r="M1254" t="s">
        <v>31</v>
      </c>
      <c r="N1254">
        <v>-999</v>
      </c>
      <c r="O1254">
        <v>13.12</v>
      </c>
      <c r="P1254">
        <v>-999</v>
      </c>
      <c r="Q1254">
        <v>-999</v>
      </c>
      <c r="R1254">
        <v>-999</v>
      </c>
      <c r="S1254">
        <v>-999</v>
      </c>
      <c r="T1254">
        <v>-999</v>
      </c>
      <c r="U1254">
        <v>-999</v>
      </c>
      <c r="V1254" t="s">
        <v>29</v>
      </c>
      <c r="W1254" s="1">
        <v>36138</v>
      </c>
      <c r="AH1254">
        <v>1253</v>
      </c>
      <c r="AI1254">
        <f t="shared" si="152"/>
        <v>48.870000000000005</v>
      </c>
      <c r="AJ1254">
        <f t="shared" si="153"/>
        <v>56.95</v>
      </c>
      <c r="AK1254" s="5">
        <f t="shared" si="154"/>
        <v>13.12</v>
      </c>
      <c r="AL1254" s="3">
        <f t="shared" si="155"/>
        <v>5.6640288924558542</v>
      </c>
      <c r="AM1254" s="3">
        <f t="shared" si="156"/>
        <v>7.455971107544145</v>
      </c>
      <c r="AN1254" s="3">
        <f t="shared" si="157"/>
        <v>0.14199999999999999</v>
      </c>
      <c r="AO1254" s="3">
        <f t="shared" si="158"/>
        <v>0.78849999999999987</v>
      </c>
      <c r="AP1254" s="3">
        <f t="shared" si="159"/>
        <v>0.78849999999999987</v>
      </c>
    </row>
    <row r="1255" spans="1:42" x14ac:dyDescent="0.25">
      <c r="A1255" t="s">
        <v>23</v>
      </c>
      <c r="B1255" t="s">
        <v>24</v>
      </c>
      <c r="C1255">
        <v>1994</v>
      </c>
      <c r="D1255" t="s">
        <v>1234</v>
      </c>
      <c r="E1255" t="s">
        <v>1305</v>
      </c>
      <c r="F1255" t="s">
        <v>27</v>
      </c>
      <c r="G1255">
        <v>14</v>
      </c>
      <c r="H1255">
        <v>532385.5</v>
      </c>
      <c r="I1255">
        <v>6192852.7000000002</v>
      </c>
      <c r="J1255">
        <v>124.43</v>
      </c>
      <c r="K1255">
        <v>21.66</v>
      </c>
      <c r="L1255">
        <v>4.2999999999999997E-2</v>
      </c>
      <c r="M1255" t="s">
        <v>28</v>
      </c>
      <c r="N1255">
        <v>-999</v>
      </c>
      <c r="O1255">
        <v>4.99</v>
      </c>
      <c r="P1255">
        <v>-999</v>
      </c>
      <c r="Q1255">
        <v>-999</v>
      </c>
      <c r="R1255">
        <v>-999</v>
      </c>
      <c r="S1255">
        <v>-999</v>
      </c>
      <c r="T1255">
        <v>-999</v>
      </c>
      <c r="U1255">
        <v>-999</v>
      </c>
      <c r="V1255" t="s">
        <v>29</v>
      </c>
      <c r="W1255" s="1">
        <v>36138</v>
      </c>
      <c r="AH1255">
        <v>1254</v>
      </c>
      <c r="AI1255">
        <f t="shared" si="152"/>
        <v>49.430000000000007</v>
      </c>
      <c r="AJ1255">
        <f t="shared" si="153"/>
        <v>56.66</v>
      </c>
      <c r="AK1255" s="5">
        <f t="shared" si="154"/>
        <v>4.99</v>
      </c>
      <c r="AL1255" s="3">
        <f t="shared" si="155"/>
        <v>5.6640288924558542</v>
      </c>
      <c r="AM1255" s="3">
        <f t="shared" si="156"/>
        <v>4.99</v>
      </c>
      <c r="AN1255" s="3">
        <f t="shared" si="157"/>
        <v>4.2999999999999997E-2</v>
      </c>
      <c r="AO1255" s="3">
        <f t="shared" si="158"/>
        <v>0.78849999999999987</v>
      </c>
      <c r="AP1255" s="3">
        <f t="shared" si="159"/>
        <v>0.78849999999999987</v>
      </c>
    </row>
    <row r="1256" spans="1:42" x14ac:dyDescent="0.25">
      <c r="A1256" t="s">
        <v>23</v>
      </c>
      <c r="B1256" t="s">
        <v>24</v>
      </c>
      <c r="C1256">
        <v>1994</v>
      </c>
      <c r="D1256" t="s">
        <v>1234</v>
      </c>
      <c r="E1256" t="s">
        <v>1306</v>
      </c>
      <c r="F1256" t="s">
        <v>27</v>
      </c>
      <c r="G1256">
        <v>14</v>
      </c>
      <c r="H1256">
        <v>532385.5</v>
      </c>
      <c r="I1256">
        <v>6192851.7000000002</v>
      </c>
      <c r="J1256">
        <v>125.34</v>
      </c>
      <c r="K1256">
        <v>20.27</v>
      </c>
      <c r="L1256">
        <v>0.159</v>
      </c>
      <c r="M1256" t="s">
        <v>33</v>
      </c>
      <c r="N1256">
        <v>-999</v>
      </c>
      <c r="O1256">
        <v>13.69</v>
      </c>
      <c r="P1256">
        <v>-999</v>
      </c>
      <c r="Q1256">
        <v>-999</v>
      </c>
      <c r="R1256">
        <v>-999</v>
      </c>
      <c r="S1256">
        <v>-999</v>
      </c>
      <c r="T1256">
        <v>-999</v>
      </c>
      <c r="U1256">
        <v>-999</v>
      </c>
      <c r="V1256" t="s">
        <v>29</v>
      </c>
      <c r="W1256" s="1">
        <v>36138</v>
      </c>
      <c r="AH1256">
        <v>1255</v>
      </c>
      <c r="AI1256">
        <f t="shared" si="152"/>
        <v>50.34</v>
      </c>
      <c r="AJ1256">
        <f t="shared" si="153"/>
        <v>55.269999999999996</v>
      </c>
      <c r="AK1256" s="5">
        <f t="shared" si="154"/>
        <v>13.69</v>
      </c>
      <c r="AL1256" s="3">
        <f t="shared" si="155"/>
        <v>5.6640288924558542</v>
      </c>
      <c r="AM1256" s="3">
        <f t="shared" si="156"/>
        <v>8.0259711075441444</v>
      </c>
      <c r="AN1256" s="3">
        <f t="shared" si="157"/>
        <v>0.159</v>
      </c>
      <c r="AO1256" s="3">
        <f t="shared" si="158"/>
        <v>0.78849999999999987</v>
      </c>
      <c r="AP1256" s="3">
        <f t="shared" si="159"/>
        <v>0.78849999999999987</v>
      </c>
    </row>
    <row r="1257" spans="1:42" x14ac:dyDescent="0.25">
      <c r="A1257" t="s">
        <v>23</v>
      </c>
      <c r="B1257" t="s">
        <v>24</v>
      </c>
      <c r="C1257">
        <v>1994</v>
      </c>
      <c r="D1257" t="s">
        <v>1234</v>
      </c>
      <c r="E1257" t="s">
        <v>1307</v>
      </c>
      <c r="F1257" t="s">
        <v>27</v>
      </c>
      <c r="G1257">
        <v>14</v>
      </c>
      <c r="H1257">
        <v>532387.5</v>
      </c>
      <c r="I1257">
        <v>6192849.7000000002</v>
      </c>
      <c r="J1257">
        <v>128.02000000000001</v>
      </c>
      <c r="K1257">
        <v>20.440000000000001</v>
      </c>
      <c r="L1257">
        <v>0.126</v>
      </c>
      <c r="M1257" t="s">
        <v>33</v>
      </c>
      <c r="N1257">
        <v>-999</v>
      </c>
      <c r="O1257">
        <v>12.36</v>
      </c>
      <c r="P1257">
        <v>-999</v>
      </c>
      <c r="Q1257">
        <v>-999</v>
      </c>
      <c r="R1257">
        <v>-999</v>
      </c>
      <c r="S1257">
        <v>-999</v>
      </c>
      <c r="T1257">
        <v>-999</v>
      </c>
      <c r="U1257">
        <v>-999</v>
      </c>
      <c r="V1257" t="s">
        <v>29</v>
      </c>
      <c r="W1257" s="1">
        <v>36138</v>
      </c>
      <c r="AH1257">
        <v>1256</v>
      </c>
      <c r="AI1257">
        <f t="shared" si="152"/>
        <v>53.02000000000001</v>
      </c>
      <c r="AJ1257">
        <f t="shared" si="153"/>
        <v>55.44</v>
      </c>
      <c r="AK1257" s="5">
        <f t="shared" si="154"/>
        <v>12.36</v>
      </c>
      <c r="AL1257" s="3">
        <f t="shared" si="155"/>
        <v>5.6640288924558542</v>
      </c>
      <c r="AM1257" s="3">
        <f t="shared" si="156"/>
        <v>6.6959711075441453</v>
      </c>
      <c r="AN1257" s="3">
        <f t="shared" si="157"/>
        <v>0.126</v>
      </c>
      <c r="AO1257" s="3">
        <f t="shared" si="158"/>
        <v>0.78849999999999987</v>
      </c>
      <c r="AP1257" s="3">
        <f t="shared" si="159"/>
        <v>0.78849999999999987</v>
      </c>
    </row>
    <row r="1258" spans="1:42" x14ac:dyDescent="0.25">
      <c r="A1258" t="s">
        <v>23</v>
      </c>
      <c r="B1258" t="s">
        <v>24</v>
      </c>
      <c r="C1258">
        <v>1994</v>
      </c>
      <c r="D1258" t="s">
        <v>1234</v>
      </c>
      <c r="E1258" t="s">
        <v>1308</v>
      </c>
      <c r="F1258" t="s">
        <v>27</v>
      </c>
      <c r="G1258">
        <v>14</v>
      </c>
      <c r="H1258">
        <v>532387.5</v>
      </c>
      <c r="I1258">
        <v>6192849.7000000002</v>
      </c>
      <c r="J1258">
        <v>128.16</v>
      </c>
      <c r="K1258">
        <v>20.399999999999999</v>
      </c>
      <c r="L1258">
        <v>7.2999999999999995E-2</v>
      </c>
      <c r="M1258" t="s">
        <v>28</v>
      </c>
      <c r="N1258">
        <v>-999</v>
      </c>
      <c r="O1258">
        <v>8.31</v>
      </c>
      <c r="P1258">
        <v>-999</v>
      </c>
      <c r="Q1258">
        <v>-999</v>
      </c>
      <c r="R1258">
        <v>-999</v>
      </c>
      <c r="S1258">
        <v>-999</v>
      </c>
      <c r="T1258">
        <v>-999</v>
      </c>
      <c r="U1258">
        <v>-999</v>
      </c>
      <c r="V1258" t="s">
        <v>29</v>
      </c>
      <c r="W1258" s="1">
        <v>36138</v>
      </c>
      <c r="AH1258">
        <v>1257</v>
      </c>
      <c r="AI1258">
        <f t="shared" si="152"/>
        <v>53.16</v>
      </c>
      <c r="AJ1258">
        <f t="shared" si="153"/>
        <v>55.4</v>
      </c>
      <c r="AK1258" s="5">
        <f t="shared" si="154"/>
        <v>8.31</v>
      </c>
      <c r="AL1258" s="3">
        <f t="shared" si="155"/>
        <v>5.6640288924558542</v>
      </c>
      <c r="AM1258" s="3">
        <f t="shared" si="156"/>
        <v>2.6459711075441463</v>
      </c>
      <c r="AN1258" s="3">
        <f t="shared" si="157"/>
        <v>7.2999999999999995E-2</v>
      </c>
      <c r="AO1258" s="3">
        <f t="shared" si="158"/>
        <v>0.78849999999999987</v>
      </c>
      <c r="AP1258" s="3">
        <f t="shared" si="159"/>
        <v>0.78849999999999987</v>
      </c>
    </row>
    <row r="1259" spans="1:42" x14ac:dyDescent="0.25">
      <c r="A1259" t="s">
        <v>23</v>
      </c>
      <c r="B1259" t="s">
        <v>24</v>
      </c>
      <c r="C1259">
        <v>1994</v>
      </c>
      <c r="D1259" t="s">
        <v>1234</v>
      </c>
      <c r="E1259" t="s">
        <v>1309</v>
      </c>
      <c r="F1259" t="s">
        <v>27</v>
      </c>
      <c r="G1259">
        <v>14</v>
      </c>
      <c r="H1259">
        <v>532388.5</v>
      </c>
      <c r="I1259">
        <v>6192848.7000000002</v>
      </c>
      <c r="J1259">
        <v>129.12</v>
      </c>
      <c r="K1259">
        <v>20.57</v>
      </c>
      <c r="L1259">
        <v>0.11</v>
      </c>
      <c r="M1259" t="s">
        <v>33</v>
      </c>
      <c r="N1259">
        <v>-999</v>
      </c>
      <c r="O1259">
        <v>11.38</v>
      </c>
      <c r="P1259">
        <v>-999</v>
      </c>
      <c r="Q1259">
        <v>-999</v>
      </c>
      <c r="R1259">
        <v>-999</v>
      </c>
      <c r="S1259">
        <v>-999</v>
      </c>
      <c r="T1259">
        <v>-999</v>
      </c>
      <c r="U1259">
        <v>-999</v>
      </c>
      <c r="V1259" t="s">
        <v>29</v>
      </c>
      <c r="W1259" s="1">
        <v>36138</v>
      </c>
      <c r="AH1259">
        <v>1258</v>
      </c>
      <c r="AI1259">
        <f t="shared" si="152"/>
        <v>54.120000000000005</v>
      </c>
      <c r="AJ1259">
        <f t="shared" si="153"/>
        <v>55.57</v>
      </c>
      <c r="AK1259" s="5">
        <f t="shared" si="154"/>
        <v>11.38</v>
      </c>
      <c r="AL1259" s="3">
        <f t="shared" si="155"/>
        <v>5.6640288924558542</v>
      </c>
      <c r="AM1259" s="3">
        <f t="shared" si="156"/>
        <v>5.7159711075441466</v>
      </c>
      <c r="AN1259" s="3">
        <f t="shared" si="157"/>
        <v>0.11</v>
      </c>
      <c r="AO1259" s="3">
        <f t="shared" si="158"/>
        <v>0.78849999999999987</v>
      </c>
      <c r="AP1259" s="3">
        <f t="shared" si="159"/>
        <v>0.78849999999999987</v>
      </c>
    </row>
    <row r="1260" spans="1:42" x14ac:dyDescent="0.25">
      <c r="A1260" t="s">
        <v>23</v>
      </c>
      <c r="B1260" t="s">
        <v>24</v>
      </c>
      <c r="C1260">
        <v>1994</v>
      </c>
      <c r="D1260" t="s">
        <v>1234</v>
      </c>
      <c r="E1260" t="s">
        <v>1310</v>
      </c>
      <c r="F1260" t="s">
        <v>27</v>
      </c>
      <c r="G1260">
        <v>14</v>
      </c>
      <c r="H1260">
        <v>532389.5</v>
      </c>
      <c r="I1260">
        <v>6192848.7000000002</v>
      </c>
      <c r="J1260">
        <v>130.02000000000001</v>
      </c>
      <c r="K1260">
        <v>21.42</v>
      </c>
      <c r="L1260">
        <v>5.1999999999999998E-2</v>
      </c>
      <c r="M1260" t="s">
        <v>28</v>
      </c>
      <c r="N1260">
        <v>-999</v>
      </c>
      <c r="O1260">
        <v>6.06</v>
      </c>
      <c r="P1260">
        <v>-999</v>
      </c>
      <c r="Q1260">
        <v>-999</v>
      </c>
      <c r="R1260">
        <v>-999</v>
      </c>
      <c r="S1260">
        <v>-999</v>
      </c>
      <c r="T1260">
        <v>-999</v>
      </c>
      <c r="U1260">
        <v>-999</v>
      </c>
      <c r="V1260" t="s">
        <v>29</v>
      </c>
      <c r="W1260" s="1">
        <v>36138</v>
      </c>
      <c r="AH1260">
        <v>1259</v>
      </c>
      <c r="AI1260">
        <f t="shared" si="152"/>
        <v>55.02000000000001</v>
      </c>
      <c r="AJ1260">
        <f t="shared" si="153"/>
        <v>56.42</v>
      </c>
      <c r="AK1260" s="5">
        <f t="shared" si="154"/>
        <v>6.06</v>
      </c>
      <c r="AL1260" s="3">
        <f t="shared" si="155"/>
        <v>5.6640288924558542</v>
      </c>
      <c r="AM1260" s="3">
        <f t="shared" si="156"/>
        <v>0.39597110754414544</v>
      </c>
      <c r="AN1260" s="3">
        <f t="shared" si="157"/>
        <v>5.1999999999999998E-2</v>
      </c>
      <c r="AO1260" s="3">
        <f t="shared" si="158"/>
        <v>0.78849999999999987</v>
      </c>
      <c r="AP1260" s="3">
        <f t="shared" si="159"/>
        <v>0.78849999999999987</v>
      </c>
    </row>
    <row r="1261" spans="1:42" x14ac:dyDescent="0.25">
      <c r="A1261" t="s">
        <v>23</v>
      </c>
      <c r="B1261" t="s">
        <v>24</v>
      </c>
      <c r="C1261">
        <v>1994</v>
      </c>
      <c r="D1261" t="s">
        <v>1234</v>
      </c>
      <c r="E1261" t="s">
        <v>1311</v>
      </c>
      <c r="F1261" t="s">
        <v>27</v>
      </c>
      <c r="G1261">
        <v>14</v>
      </c>
      <c r="H1261">
        <v>532390.5</v>
      </c>
      <c r="I1261">
        <v>6192850.7000000002</v>
      </c>
      <c r="J1261">
        <v>129.68</v>
      </c>
      <c r="K1261">
        <v>23.33</v>
      </c>
      <c r="L1261">
        <v>0.13300000000000001</v>
      </c>
      <c r="M1261" t="s">
        <v>33</v>
      </c>
      <c r="N1261">
        <v>-999</v>
      </c>
      <c r="O1261">
        <v>12.72</v>
      </c>
      <c r="P1261">
        <v>-999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 t="s">
        <v>29</v>
      </c>
      <c r="W1261" s="1">
        <v>36138</v>
      </c>
      <c r="AH1261">
        <v>1260</v>
      </c>
      <c r="AI1261">
        <f t="shared" si="152"/>
        <v>54.680000000000007</v>
      </c>
      <c r="AJ1261">
        <f t="shared" si="153"/>
        <v>58.33</v>
      </c>
      <c r="AK1261" s="5">
        <f t="shared" si="154"/>
        <v>12.72</v>
      </c>
      <c r="AL1261" s="3">
        <f t="shared" si="155"/>
        <v>5.6640288924558542</v>
      </c>
      <c r="AM1261" s="3">
        <f t="shared" si="156"/>
        <v>7.0559711075441465</v>
      </c>
      <c r="AN1261" s="3">
        <f t="shared" si="157"/>
        <v>0.13300000000000001</v>
      </c>
      <c r="AO1261" s="3">
        <f t="shared" si="158"/>
        <v>0.78849999999999987</v>
      </c>
      <c r="AP1261" s="3">
        <f t="shared" si="159"/>
        <v>0.78849999999999987</v>
      </c>
    </row>
    <row r="1262" spans="1:42" x14ac:dyDescent="0.25">
      <c r="A1262" t="s">
        <v>23</v>
      </c>
      <c r="B1262" t="s">
        <v>24</v>
      </c>
      <c r="C1262">
        <v>1994</v>
      </c>
      <c r="D1262" t="s">
        <v>1234</v>
      </c>
      <c r="E1262" t="s">
        <v>1312</v>
      </c>
      <c r="F1262" t="s">
        <v>27</v>
      </c>
      <c r="G1262">
        <v>14</v>
      </c>
      <c r="H1262">
        <v>532388.5</v>
      </c>
      <c r="I1262">
        <v>6192852.7000000002</v>
      </c>
      <c r="J1262">
        <v>126.8</v>
      </c>
      <c r="K1262">
        <v>23.57</v>
      </c>
      <c r="L1262">
        <v>0.16200000000000001</v>
      </c>
      <c r="M1262" t="s">
        <v>31</v>
      </c>
      <c r="N1262">
        <v>-999</v>
      </c>
      <c r="O1262">
        <v>13.77</v>
      </c>
      <c r="P1262">
        <v>-999</v>
      </c>
      <c r="Q1262">
        <v>-999</v>
      </c>
      <c r="R1262">
        <v>-999</v>
      </c>
      <c r="S1262">
        <v>-999</v>
      </c>
      <c r="T1262">
        <v>-999</v>
      </c>
      <c r="U1262">
        <v>-999</v>
      </c>
      <c r="V1262" t="s">
        <v>29</v>
      </c>
      <c r="W1262" s="1">
        <v>36138</v>
      </c>
      <c r="AH1262">
        <v>1261</v>
      </c>
      <c r="AI1262">
        <f t="shared" si="152"/>
        <v>51.8</v>
      </c>
      <c r="AJ1262">
        <f t="shared" si="153"/>
        <v>58.57</v>
      </c>
      <c r="AK1262" s="5">
        <f t="shared" si="154"/>
        <v>13.77</v>
      </c>
      <c r="AL1262" s="3">
        <f t="shared" si="155"/>
        <v>5.6640288924558542</v>
      </c>
      <c r="AM1262" s="3">
        <f t="shared" si="156"/>
        <v>8.1059711075441463</v>
      </c>
      <c r="AN1262" s="3">
        <f t="shared" si="157"/>
        <v>0.16200000000000001</v>
      </c>
      <c r="AO1262" s="3">
        <f t="shared" si="158"/>
        <v>0.78849999999999987</v>
      </c>
      <c r="AP1262" s="3">
        <f t="shared" si="159"/>
        <v>0.78849999999999987</v>
      </c>
    </row>
    <row r="1263" spans="1:42" x14ac:dyDescent="0.25">
      <c r="A1263" t="s">
        <v>23</v>
      </c>
      <c r="B1263" t="s">
        <v>24</v>
      </c>
      <c r="C1263">
        <v>1994</v>
      </c>
      <c r="D1263" t="s">
        <v>1234</v>
      </c>
      <c r="E1263" t="s">
        <v>1313</v>
      </c>
      <c r="F1263" t="s">
        <v>27</v>
      </c>
      <c r="G1263">
        <v>14</v>
      </c>
      <c r="H1263">
        <v>532388.5</v>
      </c>
      <c r="I1263">
        <v>6192852.7000000002</v>
      </c>
      <c r="J1263">
        <v>126.42</v>
      </c>
      <c r="K1263">
        <v>23.72</v>
      </c>
      <c r="L1263">
        <v>0.123</v>
      </c>
      <c r="M1263" t="s">
        <v>33</v>
      </c>
      <c r="N1263">
        <v>-999</v>
      </c>
      <c r="O1263">
        <v>12.19</v>
      </c>
      <c r="P1263">
        <v>-999</v>
      </c>
      <c r="Q1263">
        <v>-999</v>
      </c>
      <c r="R1263">
        <v>-999</v>
      </c>
      <c r="S1263">
        <v>-999</v>
      </c>
      <c r="T1263">
        <v>-999</v>
      </c>
      <c r="U1263">
        <v>-999</v>
      </c>
      <c r="V1263" t="s">
        <v>29</v>
      </c>
      <c r="W1263" s="1">
        <v>36138</v>
      </c>
      <c r="AH1263">
        <v>1262</v>
      </c>
      <c r="AI1263">
        <f t="shared" si="152"/>
        <v>51.42</v>
      </c>
      <c r="AJ1263">
        <f t="shared" si="153"/>
        <v>58.72</v>
      </c>
      <c r="AK1263" s="5">
        <f t="shared" si="154"/>
        <v>12.19</v>
      </c>
      <c r="AL1263" s="3">
        <f t="shared" si="155"/>
        <v>5.6640288924558542</v>
      </c>
      <c r="AM1263" s="3">
        <f t="shared" si="156"/>
        <v>6.5259711075441453</v>
      </c>
      <c r="AN1263" s="3">
        <f t="shared" si="157"/>
        <v>0.123</v>
      </c>
      <c r="AO1263" s="3">
        <f t="shared" si="158"/>
        <v>0.78849999999999987</v>
      </c>
      <c r="AP1263" s="3">
        <f t="shared" si="159"/>
        <v>0.78849999999999987</v>
      </c>
    </row>
    <row r="1264" spans="1:42" x14ac:dyDescent="0.25">
      <c r="A1264" t="s">
        <v>23</v>
      </c>
      <c r="B1264" t="s">
        <v>24</v>
      </c>
      <c r="C1264">
        <v>1994</v>
      </c>
      <c r="D1264" t="s">
        <v>1234</v>
      </c>
      <c r="E1264" t="s">
        <v>1314</v>
      </c>
      <c r="F1264" t="s">
        <v>27</v>
      </c>
      <c r="G1264">
        <v>14</v>
      </c>
      <c r="H1264">
        <v>532387.5</v>
      </c>
      <c r="I1264">
        <v>6192855.7000000002</v>
      </c>
      <c r="J1264">
        <v>123.89</v>
      </c>
      <c r="K1264">
        <v>24.31</v>
      </c>
      <c r="L1264">
        <v>0.108</v>
      </c>
      <c r="M1264" t="s">
        <v>33</v>
      </c>
      <c r="N1264">
        <v>-999</v>
      </c>
      <c r="O1264">
        <v>11.25</v>
      </c>
      <c r="P1264">
        <v>-999</v>
      </c>
      <c r="Q1264">
        <v>-999</v>
      </c>
      <c r="R1264">
        <v>-999</v>
      </c>
      <c r="S1264">
        <v>-999</v>
      </c>
      <c r="T1264">
        <v>-999</v>
      </c>
      <c r="U1264">
        <v>-999</v>
      </c>
      <c r="V1264" t="s">
        <v>29</v>
      </c>
      <c r="W1264" s="1">
        <v>36138</v>
      </c>
      <c r="AH1264">
        <v>1263</v>
      </c>
      <c r="AI1264">
        <f t="shared" si="152"/>
        <v>48.89</v>
      </c>
      <c r="AJ1264">
        <f t="shared" si="153"/>
        <v>59.31</v>
      </c>
      <c r="AK1264" s="5">
        <f t="shared" si="154"/>
        <v>11.25</v>
      </c>
      <c r="AL1264" s="3">
        <f t="shared" si="155"/>
        <v>5.6640288924558542</v>
      </c>
      <c r="AM1264" s="3">
        <f t="shared" si="156"/>
        <v>5.5859711075441458</v>
      </c>
      <c r="AN1264" s="3">
        <f t="shared" si="157"/>
        <v>0.108</v>
      </c>
      <c r="AO1264" s="3">
        <f t="shared" si="158"/>
        <v>0.78849999999999987</v>
      </c>
      <c r="AP1264" s="3">
        <f t="shared" si="159"/>
        <v>0.78849999999999987</v>
      </c>
    </row>
    <row r="1265" spans="1:42" x14ac:dyDescent="0.25">
      <c r="A1265" t="s">
        <v>23</v>
      </c>
      <c r="B1265" t="s">
        <v>24</v>
      </c>
      <c r="C1265">
        <v>1994</v>
      </c>
      <c r="D1265" t="s">
        <v>1234</v>
      </c>
      <c r="E1265" t="s">
        <v>1315</v>
      </c>
      <c r="F1265" t="s">
        <v>27</v>
      </c>
      <c r="G1265">
        <v>14</v>
      </c>
      <c r="H1265">
        <v>532385.5</v>
      </c>
      <c r="I1265">
        <v>6192854.7000000002</v>
      </c>
      <c r="J1265">
        <v>123.32</v>
      </c>
      <c r="K1265">
        <v>23.04</v>
      </c>
      <c r="L1265">
        <v>3.5999999999999997E-2</v>
      </c>
      <c r="M1265" t="s">
        <v>31</v>
      </c>
      <c r="N1265">
        <v>-999</v>
      </c>
      <c r="O1265">
        <v>4.1100000000000003</v>
      </c>
      <c r="P1265">
        <v>-999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 t="s">
        <v>29</v>
      </c>
      <c r="W1265" s="1">
        <v>36138</v>
      </c>
      <c r="AH1265">
        <v>1264</v>
      </c>
      <c r="AI1265">
        <f t="shared" si="152"/>
        <v>48.319999999999993</v>
      </c>
      <c r="AJ1265">
        <f t="shared" si="153"/>
        <v>58.04</v>
      </c>
      <c r="AK1265" s="5">
        <f t="shared" si="154"/>
        <v>4.1100000000000003</v>
      </c>
      <c r="AL1265" s="3">
        <f t="shared" si="155"/>
        <v>5.6640288924558542</v>
      </c>
      <c r="AM1265" s="3">
        <f t="shared" si="156"/>
        <v>4.1100000000000003</v>
      </c>
      <c r="AN1265" s="3">
        <f t="shared" si="157"/>
        <v>3.5999999999999997E-2</v>
      </c>
      <c r="AO1265" s="3">
        <f t="shared" si="158"/>
        <v>0.78849999999999987</v>
      </c>
      <c r="AP1265" s="3">
        <f t="shared" si="159"/>
        <v>0.78849999999999987</v>
      </c>
    </row>
    <row r="1266" spans="1:42" x14ac:dyDescent="0.25">
      <c r="A1266" t="s">
        <v>23</v>
      </c>
      <c r="B1266" t="s">
        <v>24</v>
      </c>
      <c r="C1266">
        <v>1994</v>
      </c>
      <c r="D1266" t="s">
        <v>1234</v>
      </c>
      <c r="E1266" t="s">
        <v>1316</v>
      </c>
      <c r="F1266" t="s">
        <v>27</v>
      </c>
      <c r="G1266">
        <v>14</v>
      </c>
      <c r="H1266">
        <v>532384.5</v>
      </c>
      <c r="I1266">
        <v>6192855.7000000002</v>
      </c>
      <c r="J1266">
        <v>121.79</v>
      </c>
      <c r="K1266">
        <v>23.02</v>
      </c>
      <c r="L1266">
        <v>0.10299999999999999</v>
      </c>
      <c r="M1266" t="s">
        <v>33</v>
      </c>
      <c r="N1266">
        <v>-999</v>
      </c>
      <c r="O1266">
        <v>10.89</v>
      </c>
      <c r="P1266">
        <v>-999</v>
      </c>
      <c r="Q1266">
        <v>-999</v>
      </c>
      <c r="R1266">
        <v>-999</v>
      </c>
      <c r="S1266">
        <v>-999</v>
      </c>
      <c r="T1266">
        <v>-999</v>
      </c>
      <c r="U1266">
        <v>-999</v>
      </c>
      <c r="V1266" t="s">
        <v>29</v>
      </c>
      <c r="W1266" s="1">
        <v>36138</v>
      </c>
      <c r="AH1266">
        <v>1265</v>
      </c>
      <c r="AI1266">
        <f t="shared" si="152"/>
        <v>46.790000000000006</v>
      </c>
      <c r="AJ1266">
        <f t="shared" si="153"/>
        <v>58.019999999999996</v>
      </c>
      <c r="AK1266" s="5">
        <f t="shared" si="154"/>
        <v>10.89</v>
      </c>
      <c r="AL1266" s="3">
        <f t="shared" si="155"/>
        <v>5.6640288924558542</v>
      </c>
      <c r="AM1266" s="3">
        <f t="shared" si="156"/>
        <v>5.2259711075441464</v>
      </c>
      <c r="AN1266" s="3">
        <f t="shared" si="157"/>
        <v>0.10299999999999999</v>
      </c>
      <c r="AO1266" s="3">
        <f t="shared" si="158"/>
        <v>0.78849999999999987</v>
      </c>
      <c r="AP1266" s="3">
        <f t="shared" si="159"/>
        <v>0.78849999999999987</v>
      </c>
    </row>
    <row r="1267" spans="1:42" x14ac:dyDescent="0.25">
      <c r="A1267" t="s">
        <v>23</v>
      </c>
      <c r="B1267" t="s">
        <v>24</v>
      </c>
      <c r="C1267">
        <v>1994</v>
      </c>
      <c r="D1267" t="s">
        <v>1234</v>
      </c>
      <c r="E1267" t="s">
        <v>1317</v>
      </c>
      <c r="F1267" t="s">
        <v>27</v>
      </c>
      <c r="G1267">
        <v>14</v>
      </c>
      <c r="H1267">
        <v>532383.5</v>
      </c>
      <c r="I1267">
        <v>6192856.7000000002</v>
      </c>
      <c r="J1267">
        <v>120.75</v>
      </c>
      <c r="K1267">
        <v>22.73</v>
      </c>
      <c r="L1267">
        <v>0.14499999999999999</v>
      </c>
      <c r="M1267" t="s">
        <v>31</v>
      </c>
      <c r="N1267">
        <v>-999</v>
      </c>
      <c r="O1267">
        <v>13.24</v>
      </c>
      <c r="P1267">
        <v>-999</v>
      </c>
      <c r="Q1267">
        <v>-999</v>
      </c>
      <c r="R1267">
        <v>-999</v>
      </c>
      <c r="S1267">
        <v>-999</v>
      </c>
      <c r="T1267">
        <v>-999</v>
      </c>
      <c r="U1267">
        <v>-999</v>
      </c>
      <c r="V1267" t="s">
        <v>29</v>
      </c>
      <c r="W1267" s="1">
        <v>36138</v>
      </c>
      <c r="AH1267">
        <v>1266</v>
      </c>
      <c r="AI1267">
        <f t="shared" si="152"/>
        <v>45.75</v>
      </c>
      <c r="AJ1267">
        <f t="shared" si="153"/>
        <v>57.730000000000004</v>
      </c>
      <c r="AK1267" s="5">
        <f t="shared" si="154"/>
        <v>13.24</v>
      </c>
      <c r="AL1267" s="3">
        <f t="shared" si="155"/>
        <v>5.6640288924558542</v>
      </c>
      <c r="AM1267" s="3">
        <f t="shared" si="156"/>
        <v>7.575971107544146</v>
      </c>
      <c r="AN1267" s="3">
        <f t="shared" si="157"/>
        <v>0.14499999999999999</v>
      </c>
      <c r="AO1267" s="3">
        <f t="shared" si="158"/>
        <v>0.78849999999999987</v>
      </c>
      <c r="AP1267" s="3">
        <f t="shared" si="159"/>
        <v>0.78849999999999987</v>
      </c>
    </row>
    <row r="1268" spans="1:42" x14ac:dyDescent="0.25">
      <c r="A1268" t="s">
        <v>23</v>
      </c>
      <c r="B1268" t="s">
        <v>24</v>
      </c>
      <c r="C1268">
        <v>1994</v>
      </c>
      <c r="D1268" t="s">
        <v>1234</v>
      </c>
      <c r="E1268" t="s">
        <v>1318</v>
      </c>
      <c r="F1268" t="s">
        <v>27</v>
      </c>
      <c r="G1268">
        <v>14</v>
      </c>
      <c r="H1268">
        <v>532387.5</v>
      </c>
      <c r="I1268">
        <v>6192857.7000000002</v>
      </c>
      <c r="J1268">
        <v>121.91</v>
      </c>
      <c r="K1268">
        <v>26.32</v>
      </c>
      <c r="L1268">
        <v>0.16300000000000001</v>
      </c>
      <c r="M1268" t="s">
        <v>31</v>
      </c>
      <c r="N1268">
        <v>13.18</v>
      </c>
      <c r="O1268">
        <v>13.79</v>
      </c>
      <c r="P1268">
        <v>-999</v>
      </c>
      <c r="Q1268">
        <v>-999</v>
      </c>
      <c r="R1268">
        <v>-999</v>
      </c>
      <c r="S1268">
        <v>-999</v>
      </c>
      <c r="T1268">
        <v>-999</v>
      </c>
      <c r="U1268">
        <v>-999</v>
      </c>
      <c r="V1268" t="s">
        <v>29</v>
      </c>
      <c r="W1268" s="1">
        <v>36138</v>
      </c>
      <c r="AH1268">
        <v>1267</v>
      </c>
      <c r="AI1268">
        <f t="shared" si="152"/>
        <v>46.91</v>
      </c>
      <c r="AJ1268">
        <f t="shared" si="153"/>
        <v>61.32</v>
      </c>
      <c r="AK1268" s="5">
        <f t="shared" si="154"/>
        <v>13.18</v>
      </c>
      <c r="AL1268" s="3">
        <f t="shared" si="155"/>
        <v>5.6640288924558542</v>
      </c>
      <c r="AM1268" s="3">
        <f t="shared" si="156"/>
        <v>7.5159711075441455</v>
      </c>
      <c r="AN1268" s="3">
        <f t="shared" si="157"/>
        <v>0.16300000000000001</v>
      </c>
      <c r="AO1268" s="3">
        <f t="shared" si="158"/>
        <v>0.78849999999999987</v>
      </c>
      <c r="AP1268" s="3">
        <f t="shared" si="159"/>
        <v>0.78849999999999987</v>
      </c>
    </row>
    <row r="1269" spans="1:42" x14ac:dyDescent="0.25">
      <c r="A1269" t="s">
        <v>23</v>
      </c>
      <c r="B1269" t="s">
        <v>24</v>
      </c>
      <c r="C1269">
        <v>1994</v>
      </c>
      <c r="D1269" t="s">
        <v>1234</v>
      </c>
      <c r="E1269" t="s">
        <v>1319</v>
      </c>
      <c r="F1269" t="s">
        <v>27</v>
      </c>
      <c r="G1269">
        <v>14</v>
      </c>
      <c r="H1269">
        <v>532387.5</v>
      </c>
      <c r="I1269">
        <v>6192858.7000000002</v>
      </c>
      <c r="J1269">
        <v>121.44</v>
      </c>
      <c r="K1269">
        <v>26.8</v>
      </c>
      <c r="L1269">
        <v>0.11799999999999999</v>
      </c>
      <c r="M1269" t="s">
        <v>33</v>
      </c>
      <c r="N1269">
        <v>12.52</v>
      </c>
      <c r="O1269">
        <v>11.9</v>
      </c>
      <c r="P1269">
        <v>-999</v>
      </c>
      <c r="Q1269">
        <v>-999</v>
      </c>
      <c r="R1269">
        <v>-999</v>
      </c>
      <c r="S1269">
        <v>-999</v>
      </c>
      <c r="T1269">
        <v>-999</v>
      </c>
      <c r="U1269">
        <v>-999</v>
      </c>
      <c r="V1269" t="s">
        <v>29</v>
      </c>
      <c r="W1269" s="1">
        <v>36138</v>
      </c>
      <c r="AH1269">
        <v>1268</v>
      </c>
      <c r="AI1269">
        <f t="shared" si="152"/>
        <v>46.44</v>
      </c>
      <c r="AJ1269">
        <f t="shared" si="153"/>
        <v>61.8</v>
      </c>
      <c r="AK1269" s="5">
        <f t="shared" si="154"/>
        <v>12.52</v>
      </c>
      <c r="AL1269" s="3">
        <f t="shared" si="155"/>
        <v>5.6640288924558542</v>
      </c>
      <c r="AM1269" s="3">
        <f t="shared" si="156"/>
        <v>6.8559711075441454</v>
      </c>
      <c r="AN1269" s="3">
        <f t="shared" si="157"/>
        <v>0.11799999999999999</v>
      </c>
      <c r="AO1269" s="3">
        <f t="shared" si="158"/>
        <v>0.78849999999999987</v>
      </c>
      <c r="AP1269" s="3">
        <f t="shared" si="159"/>
        <v>0.78849999999999987</v>
      </c>
    </row>
    <row r="1270" spans="1:42" x14ac:dyDescent="0.25">
      <c r="A1270" t="s">
        <v>23</v>
      </c>
      <c r="B1270" t="s">
        <v>24</v>
      </c>
      <c r="C1270">
        <v>1994</v>
      </c>
      <c r="D1270" t="s">
        <v>1234</v>
      </c>
      <c r="E1270" t="s">
        <v>1320</v>
      </c>
      <c r="F1270" t="s">
        <v>27</v>
      </c>
      <c r="G1270">
        <v>14</v>
      </c>
      <c r="H1270">
        <v>532387.5</v>
      </c>
      <c r="I1270">
        <v>6192858.7000000002</v>
      </c>
      <c r="J1270">
        <v>122.12</v>
      </c>
      <c r="K1270">
        <v>26.99</v>
      </c>
      <c r="L1270">
        <v>0.113</v>
      </c>
      <c r="M1270" t="s">
        <v>33</v>
      </c>
      <c r="N1270">
        <v>-999</v>
      </c>
      <c r="O1270">
        <v>11.58</v>
      </c>
      <c r="P1270">
        <v>-999</v>
      </c>
      <c r="Q1270">
        <v>-999</v>
      </c>
      <c r="R1270">
        <v>-999</v>
      </c>
      <c r="S1270">
        <v>-999</v>
      </c>
      <c r="T1270">
        <v>-999</v>
      </c>
      <c r="U1270">
        <v>-999</v>
      </c>
      <c r="V1270" t="s">
        <v>29</v>
      </c>
      <c r="W1270" s="1">
        <v>36138</v>
      </c>
      <c r="AH1270">
        <v>1269</v>
      </c>
      <c r="AI1270">
        <f t="shared" si="152"/>
        <v>47.120000000000005</v>
      </c>
      <c r="AJ1270">
        <f t="shared" si="153"/>
        <v>61.989999999999995</v>
      </c>
      <c r="AK1270" s="5">
        <f t="shared" si="154"/>
        <v>11.58</v>
      </c>
      <c r="AL1270" s="3">
        <f t="shared" si="155"/>
        <v>5.6640288924558542</v>
      </c>
      <c r="AM1270" s="3">
        <f t="shared" si="156"/>
        <v>5.9159711075441459</v>
      </c>
      <c r="AN1270" s="3">
        <f t="shared" si="157"/>
        <v>0.113</v>
      </c>
      <c r="AO1270" s="3">
        <f t="shared" si="158"/>
        <v>0.78849999999999987</v>
      </c>
      <c r="AP1270" s="3">
        <f t="shared" si="159"/>
        <v>0.78849999999999987</v>
      </c>
    </row>
    <row r="1271" spans="1:42" x14ac:dyDescent="0.25">
      <c r="A1271" t="s">
        <v>23</v>
      </c>
      <c r="B1271" t="s">
        <v>24</v>
      </c>
      <c r="C1271">
        <v>1994</v>
      </c>
      <c r="D1271" t="s">
        <v>1234</v>
      </c>
      <c r="E1271" t="s">
        <v>1321</v>
      </c>
      <c r="F1271" t="s">
        <v>27</v>
      </c>
      <c r="G1271">
        <v>14</v>
      </c>
      <c r="H1271">
        <v>532388.5</v>
      </c>
      <c r="I1271">
        <v>6192858.7000000002</v>
      </c>
      <c r="J1271">
        <v>122.17</v>
      </c>
      <c r="K1271">
        <v>27.39</v>
      </c>
      <c r="L1271">
        <v>0.106</v>
      </c>
      <c r="M1271" t="s">
        <v>33</v>
      </c>
      <c r="N1271">
        <v>-999</v>
      </c>
      <c r="O1271">
        <v>11.11</v>
      </c>
      <c r="P1271">
        <v>-999</v>
      </c>
      <c r="Q1271">
        <v>-999</v>
      </c>
      <c r="R1271">
        <v>-999</v>
      </c>
      <c r="S1271">
        <v>-999</v>
      </c>
      <c r="T1271">
        <v>-999</v>
      </c>
      <c r="U1271">
        <v>-999</v>
      </c>
      <c r="V1271" t="s">
        <v>29</v>
      </c>
      <c r="W1271" s="1">
        <v>36138</v>
      </c>
      <c r="AH1271">
        <v>1270</v>
      </c>
      <c r="AI1271">
        <f t="shared" si="152"/>
        <v>47.17</v>
      </c>
      <c r="AJ1271">
        <f t="shared" si="153"/>
        <v>62.39</v>
      </c>
      <c r="AK1271" s="5">
        <f t="shared" si="154"/>
        <v>11.11</v>
      </c>
      <c r="AL1271" s="3">
        <f t="shared" si="155"/>
        <v>5.6640288924558542</v>
      </c>
      <c r="AM1271" s="3">
        <f t="shared" si="156"/>
        <v>5.4459711075441453</v>
      </c>
      <c r="AN1271" s="3">
        <f t="shared" si="157"/>
        <v>0.106</v>
      </c>
      <c r="AO1271" s="3">
        <f t="shared" si="158"/>
        <v>0.78849999999999987</v>
      </c>
      <c r="AP1271" s="3">
        <f t="shared" si="159"/>
        <v>0.78849999999999987</v>
      </c>
    </row>
    <row r="1272" spans="1:42" x14ac:dyDescent="0.25">
      <c r="A1272" t="s">
        <v>23</v>
      </c>
      <c r="B1272" t="s">
        <v>24</v>
      </c>
      <c r="C1272">
        <v>1994</v>
      </c>
      <c r="D1272" t="s">
        <v>1234</v>
      </c>
      <c r="E1272" t="s">
        <v>1322</v>
      </c>
      <c r="F1272" t="s">
        <v>27</v>
      </c>
      <c r="G1272">
        <v>14</v>
      </c>
      <c r="H1272">
        <v>532389.5</v>
      </c>
      <c r="I1272">
        <v>6192859.7000000002</v>
      </c>
      <c r="J1272">
        <v>122.17</v>
      </c>
      <c r="K1272">
        <v>28.76</v>
      </c>
      <c r="L1272">
        <v>9.7000000000000003E-2</v>
      </c>
      <c r="M1272" t="s">
        <v>31</v>
      </c>
      <c r="N1272">
        <v>-999</v>
      </c>
      <c r="O1272">
        <v>10.43</v>
      </c>
      <c r="P1272">
        <v>-999</v>
      </c>
      <c r="Q1272">
        <v>-999</v>
      </c>
      <c r="R1272">
        <v>-999</v>
      </c>
      <c r="S1272">
        <v>-999</v>
      </c>
      <c r="T1272">
        <v>-999</v>
      </c>
      <c r="U1272">
        <v>-999</v>
      </c>
      <c r="V1272" t="s">
        <v>29</v>
      </c>
      <c r="W1272" s="1">
        <v>36138</v>
      </c>
      <c r="AH1272">
        <v>1271</v>
      </c>
      <c r="AI1272">
        <f t="shared" si="152"/>
        <v>47.17</v>
      </c>
      <c r="AJ1272">
        <f t="shared" si="153"/>
        <v>63.760000000000005</v>
      </c>
      <c r="AK1272" s="5">
        <f t="shared" si="154"/>
        <v>10.43</v>
      </c>
      <c r="AL1272" s="3">
        <f t="shared" si="155"/>
        <v>5.6640288924558542</v>
      </c>
      <c r="AM1272" s="3">
        <f t="shared" si="156"/>
        <v>4.7659711075441455</v>
      </c>
      <c r="AN1272" s="3">
        <f t="shared" si="157"/>
        <v>9.7000000000000003E-2</v>
      </c>
      <c r="AO1272" s="3">
        <f t="shared" si="158"/>
        <v>0.78849999999999987</v>
      </c>
      <c r="AP1272" s="3">
        <f t="shared" si="159"/>
        <v>0.78849999999999987</v>
      </c>
    </row>
    <row r="1273" spans="1:42" x14ac:dyDescent="0.25">
      <c r="A1273" t="s">
        <v>23</v>
      </c>
      <c r="B1273" t="s">
        <v>24</v>
      </c>
      <c r="C1273">
        <v>1994</v>
      </c>
      <c r="D1273" t="s">
        <v>1234</v>
      </c>
      <c r="E1273" t="s">
        <v>1323</v>
      </c>
      <c r="F1273" t="s">
        <v>27</v>
      </c>
      <c r="G1273">
        <v>14</v>
      </c>
      <c r="H1273">
        <v>532388.5</v>
      </c>
      <c r="I1273">
        <v>6192859.7000000002</v>
      </c>
      <c r="J1273">
        <v>121.43</v>
      </c>
      <c r="K1273">
        <v>27.94</v>
      </c>
      <c r="L1273">
        <v>9.8000000000000004E-2</v>
      </c>
      <c r="M1273" t="s">
        <v>33</v>
      </c>
      <c r="N1273">
        <v>-999</v>
      </c>
      <c r="O1273">
        <v>10.51</v>
      </c>
      <c r="P1273">
        <v>-999</v>
      </c>
      <c r="Q1273">
        <v>-999</v>
      </c>
      <c r="R1273">
        <v>-999</v>
      </c>
      <c r="S1273">
        <v>-999</v>
      </c>
      <c r="T1273">
        <v>-999</v>
      </c>
      <c r="U1273">
        <v>-999</v>
      </c>
      <c r="V1273" t="s">
        <v>29</v>
      </c>
      <c r="W1273" s="1">
        <v>36138</v>
      </c>
      <c r="AH1273">
        <v>1272</v>
      </c>
      <c r="AI1273">
        <f t="shared" si="152"/>
        <v>46.430000000000007</v>
      </c>
      <c r="AJ1273">
        <f t="shared" si="153"/>
        <v>62.94</v>
      </c>
      <c r="AK1273" s="5">
        <f t="shared" si="154"/>
        <v>10.51</v>
      </c>
      <c r="AL1273" s="3">
        <f t="shared" si="155"/>
        <v>5.6640288924558542</v>
      </c>
      <c r="AM1273" s="3">
        <f t="shared" si="156"/>
        <v>4.8459711075441456</v>
      </c>
      <c r="AN1273" s="3">
        <f t="shared" si="157"/>
        <v>9.8000000000000004E-2</v>
      </c>
      <c r="AO1273" s="3">
        <f t="shared" si="158"/>
        <v>0.78849999999999987</v>
      </c>
      <c r="AP1273" s="3">
        <f t="shared" si="159"/>
        <v>0.78849999999999987</v>
      </c>
    </row>
    <row r="1274" spans="1:42" x14ac:dyDescent="0.25">
      <c r="A1274" t="s">
        <v>23</v>
      </c>
      <c r="B1274" t="s">
        <v>24</v>
      </c>
      <c r="C1274">
        <v>1994</v>
      </c>
      <c r="D1274" t="s">
        <v>1234</v>
      </c>
      <c r="E1274" t="s">
        <v>1324</v>
      </c>
      <c r="F1274" t="s">
        <v>27</v>
      </c>
      <c r="G1274">
        <v>14</v>
      </c>
      <c r="H1274">
        <v>532388.5</v>
      </c>
      <c r="I1274">
        <v>6192860.7000000002</v>
      </c>
      <c r="J1274">
        <v>120.82</v>
      </c>
      <c r="K1274">
        <v>28.91</v>
      </c>
      <c r="L1274">
        <v>7.0000000000000007E-2</v>
      </c>
      <c r="M1274" t="s">
        <v>31</v>
      </c>
      <c r="N1274">
        <v>-999</v>
      </c>
      <c r="O1274">
        <v>8.01</v>
      </c>
      <c r="P1274">
        <v>-999</v>
      </c>
      <c r="Q1274">
        <v>-999</v>
      </c>
      <c r="R1274">
        <v>-999</v>
      </c>
      <c r="S1274">
        <v>-999</v>
      </c>
      <c r="T1274">
        <v>-999</v>
      </c>
      <c r="U1274">
        <v>-999</v>
      </c>
      <c r="V1274" t="s">
        <v>29</v>
      </c>
      <c r="W1274" s="1">
        <v>36138</v>
      </c>
      <c r="AH1274">
        <v>1273</v>
      </c>
      <c r="AI1274">
        <f t="shared" si="152"/>
        <v>45.819999999999993</v>
      </c>
      <c r="AJ1274">
        <f t="shared" si="153"/>
        <v>63.91</v>
      </c>
      <c r="AK1274" s="5">
        <f t="shared" si="154"/>
        <v>8.01</v>
      </c>
      <c r="AL1274" s="3">
        <f t="shared" si="155"/>
        <v>5.6640288924558542</v>
      </c>
      <c r="AM1274" s="3">
        <f t="shared" si="156"/>
        <v>2.3459711075441456</v>
      </c>
      <c r="AN1274" s="3">
        <f t="shared" si="157"/>
        <v>7.0000000000000007E-2</v>
      </c>
      <c r="AO1274" s="3">
        <f t="shared" si="158"/>
        <v>0.78849999999999987</v>
      </c>
      <c r="AP1274" s="3">
        <f t="shared" si="159"/>
        <v>0.78849999999999987</v>
      </c>
    </row>
    <row r="1275" spans="1:42" x14ac:dyDescent="0.25">
      <c r="A1275" t="s">
        <v>23</v>
      </c>
      <c r="B1275" t="s">
        <v>24</v>
      </c>
      <c r="C1275">
        <v>1994</v>
      </c>
      <c r="D1275" t="s">
        <v>1234</v>
      </c>
      <c r="E1275" t="s">
        <v>1325</v>
      </c>
      <c r="F1275" t="s">
        <v>27</v>
      </c>
      <c r="G1275">
        <v>14</v>
      </c>
      <c r="H1275">
        <v>532389.5</v>
      </c>
      <c r="I1275">
        <v>6192859.7000000002</v>
      </c>
      <c r="J1275">
        <v>121.97</v>
      </c>
      <c r="K1275">
        <v>28.82</v>
      </c>
      <c r="L1275">
        <v>8.2000000000000003E-2</v>
      </c>
      <c r="M1275" t="s">
        <v>31</v>
      </c>
      <c r="N1275">
        <v>-999</v>
      </c>
      <c r="O1275">
        <v>9.16</v>
      </c>
      <c r="P1275">
        <v>-999</v>
      </c>
      <c r="Q1275">
        <v>-999</v>
      </c>
      <c r="R1275">
        <v>-999</v>
      </c>
      <c r="S1275">
        <v>-999</v>
      </c>
      <c r="T1275">
        <v>-999</v>
      </c>
      <c r="U1275">
        <v>-999</v>
      </c>
      <c r="V1275" t="s">
        <v>29</v>
      </c>
      <c r="W1275" s="1">
        <v>36138</v>
      </c>
      <c r="AH1275">
        <v>1274</v>
      </c>
      <c r="AI1275">
        <f t="shared" si="152"/>
        <v>46.97</v>
      </c>
      <c r="AJ1275">
        <f t="shared" si="153"/>
        <v>63.82</v>
      </c>
      <c r="AK1275" s="5">
        <f t="shared" si="154"/>
        <v>9.16</v>
      </c>
      <c r="AL1275" s="3">
        <f t="shared" si="155"/>
        <v>5.6640288924558542</v>
      </c>
      <c r="AM1275" s="3">
        <f t="shared" si="156"/>
        <v>3.495971107544146</v>
      </c>
      <c r="AN1275" s="3">
        <f t="shared" si="157"/>
        <v>8.2000000000000003E-2</v>
      </c>
      <c r="AO1275" s="3">
        <f t="shared" si="158"/>
        <v>0.78849999999999987</v>
      </c>
      <c r="AP1275" s="3">
        <f t="shared" si="159"/>
        <v>0.78849999999999987</v>
      </c>
    </row>
    <row r="1276" spans="1:42" x14ac:dyDescent="0.25">
      <c r="A1276" t="s">
        <v>23</v>
      </c>
      <c r="B1276" t="s">
        <v>24</v>
      </c>
      <c r="C1276">
        <v>1994</v>
      </c>
      <c r="D1276" t="s">
        <v>1234</v>
      </c>
      <c r="E1276" t="s">
        <v>1326</v>
      </c>
      <c r="F1276" t="s">
        <v>27</v>
      </c>
      <c r="G1276">
        <v>14</v>
      </c>
      <c r="H1276">
        <v>532388.5</v>
      </c>
      <c r="I1276">
        <v>6192859.7000000002</v>
      </c>
      <c r="J1276">
        <v>121.65</v>
      </c>
      <c r="K1276">
        <v>28.28</v>
      </c>
      <c r="L1276">
        <v>0.08</v>
      </c>
      <c r="M1276" t="s">
        <v>31</v>
      </c>
      <c r="N1276">
        <v>-999</v>
      </c>
      <c r="O1276">
        <v>8.98</v>
      </c>
      <c r="P1276">
        <v>-999</v>
      </c>
      <c r="Q1276">
        <v>-999</v>
      </c>
      <c r="R1276">
        <v>-999</v>
      </c>
      <c r="S1276">
        <v>-999</v>
      </c>
      <c r="T1276">
        <v>-999</v>
      </c>
      <c r="U1276">
        <v>-999</v>
      </c>
      <c r="V1276" t="s">
        <v>29</v>
      </c>
      <c r="W1276" s="1">
        <v>36138</v>
      </c>
      <c r="AH1276">
        <v>1275</v>
      </c>
      <c r="AI1276">
        <f t="shared" si="152"/>
        <v>46.650000000000006</v>
      </c>
      <c r="AJ1276">
        <f t="shared" si="153"/>
        <v>63.28</v>
      </c>
      <c r="AK1276" s="5">
        <f t="shared" si="154"/>
        <v>8.98</v>
      </c>
      <c r="AL1276" s="3">
        <f t="shared" si="155"/>
        <v>5.6640288924558542</v>
      </c>
      <c r="AM1276" s="3">
        <f t="shared" si="156"/>
        <v>3.3159711075441463</v>
      </c>
      <c r="AN1276" s="3">
        <f t="shared" si="157"/>
        <v>0.08</v>
      </c>
      <c r="AO1276" s="3">
        <f t="shared" si="158"/>
        <v>0.78849999999999987</v>
      </c>
      <c r="AP1276" s="3">
        <f t="shared" si="159"/>
        <v>0.78849999999999987</v>
      </c>
    </row>
    <row r="1277" spans="1:42" x14ac:dyDescent="0.25">
      <c r="A1277" t="s">
        <v>23</v>
      </c>
      <c r="B1277" t="s">
        <v>24</v>
      </c>
      <c r="C1277">
        <v>1994</v>
      </c>
      <c r="D1277" t="s">
        <v>1234</v>
      </c>
      <c r="E1277" t="s">
        <v>1327</v>
      </c>
      <c r="F1277" t="s">
        <v>27</v>
      </c>
      <c r="G1277">
        <v>14</v>
      </c>
      <c r="H1277">
        <v>532388.5</v>
      </c>
      <c r="I1277">
        <v>6192858.7000000002</v>
      </c>
      <c r="J1277">
        <v>122.1</v>
      </c>
      <c r="K1277">
        <v>27.52</v>
      </c>
      <c r="L1277">
        <v>0.06</v>
      </c>
      <c r="M1277" t="s">
        <v>28</v>
      </c>
      <c r="N1277">
        <v>-999</v>
      </c>
      <c r="O1277">
        <v>6.96</v>
      </c>
      <c r="P1277">
        <v>-999</v>
      </c>
      <c r="Q1277">
        <v>-999</v>
      </c>
      <c r="R1277">
        <v>-999</v>
      </c>
      <c r="S1277">
        <v>-999</v>
      </c>
      <c r="T1277">
        <v>-999</v>
      </c>
      <c r="U1277">
        <v>-999</v>
      </c>
      <c r="V1277" t="s">
        <v>29</v>
      </c>
      <c r="W1277" s="1">
        <v>36138</v>
      </c>
      <c r="AH1277">
        <v>1276</v>
      </c>
      <c r="AI1277">
        <f t="shared" si="152"/>
        <v>47.099999999999994</v>
      </c>
      <c r="AJ1277">
        <f t="shared" si="153"/>
        <v>62.519999999999996</v>
      </c>
      <c r="AK1277" s="5">
        <f t="shared" si="154"/>
        <v>6.96</v>
      </c>
      <c r="AL1277" s="3">
        <f t="shared" si="155"/>
        <v>5.6640288924558542</v>
      </c>
      <c r="AM1277" s="3">
        <f t="shared" si="156"/>
        <v>1.2959711075441458</v>
      </c>
      <c r="AN1277" s="3">
        <f t="shared" si="157"/>
        <v>0.06</v>
      </c>
      <c r="AO1277" s="3">
        <f t="shared" si="158"/>
        <v>0.78849999999999987</v>
      </c>
      <c r="AP1277" s="3">
        <f t="shared" si="159"/>
        <v>0.78849999999999987</v>
      </c>
    </row>
    <row r="1278" spans="1:42" x14ac:dyDescent="0.25">
      <c r="A1278" t="s">
        <v>23</v>
      </c>
      <c r="B1278" t="s">
        <v>24</v>
      </c>
      <c r="C1278">
        <v>1994</v>
      </c>
      <c r="D1278" t="s">
        <v>1234</v>
      </c>
      <c r="E1278" t="s">
        <v>1328</v>
      </c>
      <c r="F1278" t="s">
        <v>27</v>
      </c>
      <c r="G1278">
        <v>14</v>
      </c>
      <c r="H1278">
        <v>532389.5</v>
      </c>
      <c r="I1278">
        <v>6192857.7000000002</v>
      </c>
      <c r="J1278">
        <v>123.66</v>
      </c>
      <c r="K1278">
        <v>28.01</v>
      </c>
      <c r="L1278">
        <v>9.5000000000000001E-2</v>
      </c>
      <c r="M1278" t="s">
        <v>33</v>
      </c>
      <c r="N1278">
        <v>-999</v>
      </c>
      <c r="O1278">
        <v>10.28</v>
      </c>
      <c r="P1278">
        <v>-999</v>
      </c>
      <c r="Q1278">
        <v>-999</v>
      </c>
      <c r="R1278">
        <v>-999</v>
      </c>
      <c r="S1278">
        <v>-999</v>
      </c>
      <c r="T1278">
        <v>-999</v>
      </c>
      <c r="U1278">
        <v>-999</v>
      </c>
      <c r="V1278" t="s">
        <v>29</v>
      </c>
      <c r="W1278" s="1">
        <v>36138</v>
      </c>
      <c r="AH1278">
        <v>1277</v>
      </c>
      <c r="AI1278">
        <f t="shared" si="152"/>
        <v>48.66</v>
      </c>
      <c r="AJ1278">
        <f t="shared" si="153"/>
        <v>63.010000000000005</v>
      </c>
      <c r="AK1278" s="5">
        <f t="shared" si="154"/>
        <v>10.28</v>
      </c>
      <c r="AL1278" s="3">
        <f t="shared" si="155"/>
        <v>5.6640288924558542</v>
      </c>
      <c r="AM1278" s="3">
        <f t="shared" si="156"/>
        <v>4.6159711075441452</v>
      </c>
      <c r="AN1278" s="3">
        <f t="shared" si="157"/>
        <v>9.5000000000000001E-2</v>
      </c>
      <c r="AO1278" s="3">
        <f t="shared" si="158"/>
        <v>0.78849999999999987</v>
      </c>
      <c r="AP1278" s="3">
        <f t="shared" si="159"/>
        <v>0.78849999999999987</v>
      </c>
    </row>
    <row r="1279" spans="1:42" x14ac:dyDescent="0.25">
      <c r="A1279" t="s">
        <v>23</v>
      </c>
      <c r="B1279" t="s">
        <v>24</v>
      </c>
      <c r="C1279">
        <v>1994</v>
      </c>
      <c r="D1279" t="s">
        <v>1234</v>
      </c>
      <c r="E1279" t="s">
        <v>1329</v>
      </c>
      <c r="F1279" t="s">
        <v>27</v>
      </c>
      <c r="G1279">
        <v>14</v>
      </c>
      <c r="H1279">
        <v>532389.5</v>
      </c>
      <c r="I1279">
        <v>6192855.7000000002</v>
      </c>
      <c r="J1279">
        <v>124.65</v>
      </c>
      <c r="K1279">
        <v>25.96</v>
      </c>
      <c r="L1279">
        <v>5.8000000000000003E-2</v>
      </c>
      <c r="M1279" t="s">
        <v>28</v>
      </c>
      <c r="N1279">
        <v>-999</v>
      </c>
      <c r="O1279">
        <v>6.74</v>
      </c>
      <c r="P1279">
        <v>-999</v>
      </c>
      <c r="Q1279">
        <v>-999</v>
      </c>
      <c r="R1279">
        <v>-999</v>
      </c>
      <c r="S1279">
        <v>-999</v>
      </c>
      <c r="T1279">
        <v>-999</v>
      </c>
      <c r="U1279">
        <v>-999</v>
      </c>
      <c r="V1279" t="s">
        <v>29</v>
      </c>
      <c r="W1279" s="1">
        <v>36138</v>
      </c>
      <c r="AH1279">
        <v>1278</v>
      </c>
      <c r="AI1279">
        <f t="shared" si="152"/>
        <v>49.650000000000006</v>
      </c>
      <c r="AJ1279">
        <f t="shared" si="153"/>
        <v>60.96</v>
      </c>
      <c r="AK1279" s="5">
        <f t="shared" si="154"/>
        <v>6.74</v>
      </c>
      <c r="AL1279" s="3">
        <f t="shared" si="155"/>
        <v>5.6640288924558542</v>
      </c>
      <c r="AM1279" s="3">
        <f t="shared" si="156"/>
        <v>1.075971107544146</v>
      </c>
      <c r="AN1279" s="3">
        <f t="shared" si="157"/>
        <v>5.8000000000000003E-2</v>
      </c>
      <c r="AO1279" s="3">
        <f t="shared" si="158"/>
        <v>0.78849999999999987</v>
      </c>
      <c r="AP1279" s="3">
        <f t="shared" si="159"/>
        <v>0.78849999999999987</v>
      </c>
    </row>
    <row r="1280" spans="1:42" x14ac:dyDescent="0.25">
      <c r="A1280" t="s">
        <v>23</v>
      </c>
      <c r="B1280" t="s">
        <v>24</v>
      </c>
      <c r="C1280">
        <v>1994</v>
      </c>
      <c r="D1280" t="s">
        <v>1234</v>
      </c>
      <c r="E1280" t="s">
        <v>1330</v>
      </c>
      <c r="F1280" t="s">
        <v>27</v>
      </c>
      <c r="G1280">
        <v>14</v>
      </c>
      <c r="H1280">
        <v>532392.5</v>
      </c>
      <c r="I1280">
        <v>6192852.7000000002</v>
      </c>
      <c r="J1280">
        <v>129.59</v>
      </c>
      <c r="K1280">
        <v>26.16</v>
      </c>
      <c r="L1280">
        <v>0.13700000000000001</v>
      </c>
      <c r="M1280" t="s">
        <v>33</v>
      </c>
      <c r="N1280">
        <v>-999</v>
      </c>
      <c r="O1280">
        <v>12.91</v>
      </c>
      <c r="P1280">
        <v>-999</v>
      </c>
      <c r="Q1280">
        <v>-999</v>
      </c>
      <c r="R1280">
        <v>-999</v>
      </c>
      <c r="S1280">
        <v>-999</v>
      </c>
      <c r="T1280">
        <v>-999</v>
      </c>
      <c r="U1280">
        <v>-999</v>
      </c>
      <c r="V1280" t="s">
        <v>29</v>
      </c>
      <c r="W1280" s="1">
        <v>36138</v>
      </c>
      <c r="AH1280">
        <v>1279</v>
      </c>
      <c r="AI1280">
        <f t="shared" si="152"/>
        <v>54.59</v>
      </c>
      <c r="AJ1280">
        <f t="shared" si="153"/>
        <v>61.16</v>
      </c>
      <c r="AK1280" s="5">
        <f t="shared" si="154"/>
        <v>12.91</v>
      </c>
      <c r="AL1280" s="3">
        <f t="shared" si="155"/>
        <v>5.6640288924558542</v>
      </c>
      <c r="AM1280" s="3">
        <f t="shared" si="156"/>
        <v>7.245971107544146</v>
      </c>
      <c r="AN1280" s="3">
        <f t="shared" si="157"/>
        <v>0.13700000000000001</v>
      </c>
      <c r="AO1280" s="3">
        <f t="shared" si="158"/>
        <v>0.78849999999999987</v>
      </c>
      <c r="AP1280" s="3">
        <f t="shared" si="159"/>
        <v>0.78849999999999987</v>
      </c>
    </row>
    <row r="1281" spans="1:42" x14ac:dyDescent="0.25">
      <c r="A1281" t="s">
        <v>23</v>
      </c>
      <c r="B1281" t="s">
        <v>24</v>
      </c>
      <c r="C1281">
        <v>1994</v>
      </c>
      <c r="D1281" t="s">
        <v>1104</v>
      </c>
      <c r="E1281" t="s">
        <v>1331</v>
      </c>
      <c r="F1281" t="s">
        <v>27</v>
      </c>
      <c r="G1281">
        <v>14</v>
      </c>
      <c r="H1281">
        <v>532367.5</v>
      </c>
      <c r="I1281">
        <v>6192838.7000000002</v>
      </c>
      <c r="J1281">
        <v>121.61</v>
      </c>
      <c r="K1281">
        <v>-1.89</v>
      </c>
      <c r="L1281">
        <v>0.114</v>
      </c>
      <c r="M1281" t="s">
        <v>33</v>
      </c>
      <c r="N1281">
        <v>-999</v>
      </c>
      <c r="O1281">
        <v>11.65</v>
      </c>
      <c r="P1281">
        <v>-999</v>
      </c>
      <c r="Q1281">
        <v>-999</v>
      </c>
      <c r="R1281">
        <v>-999</v>
      </c>
      <c r="S1281">
        <v>-999</v>
      </c>
      <c r="T1281">
        <v>-999</v>
      </c>
      <c r="U1281">
        <v>-999</v>
      </c>
      <c r="V1281" t="s">
        <v>29</v>
      </c>
      <c r="W1281" s="1">
        <v>36138</v>
      </c>
      <c r="AH1281">
        <v>1280</v>
      </c>
      <c r="AI1281">
        <f t="shared" si="152"/>
        <v>46.61</v>
      </c>
      <c r="AJ1281">
        <f t="shared" si="153"/>
        <v>33.11</v>
      </c>
      <c r="AK1281" s="5">
        <f t="shared" si="154"/>
        <v>11.65</v>
      </c>
      <c r="AL1281" s="3">
        <f t="shared" si="155"/>
        <v>5.6640288924558542</v>
      </c>
      <c r="AM1281" s="3">
        <f t="shared" si="156"/>
        <v>5.9859711075441462</v>
      </c>
      <c r="AN1281" s="3">
        <f t="shared" si="157"/>
        <v>0.114</v>
      </c>
      <c r="AO1281" s="3">
        <f t="shared" si="158"/>
        <v>0.78849999999999987</v>
      </c>
      <c r="AP1281" s="3">
        <f t="shared" si="159"/>
        <v>0.78849999999999987</v>
      </c>
    </row>
    <row r="1282" spans="1:42" x14ac:dyDescent="0.25">
      <c r="A1282" t="s">
        <v>23</v>
      </c>
      <c r="B1282" t="s">
        <v>24</v>
      </c>
      <c r="C1282">
        <v>1994</v>
      </c>
      <c r="D1282" t="s">
        <v>1104</v>
      </c>
      <c r="E1282" t="s">
        <v>1332</v>
      </c>
      <c r="F1282" t="s">
        <v>27</v>
      </c>
      <c r="G1282">
        <v>14</v>
      </c>
      <c r="H1282">
        <v>532366.5</v>
      </c>
      <c r="I1282">
        <v>6192838.7000000002</v>
      </c>
      <c r="J1282">
        <v>120.97</v>
      </c>
      <c r="K1282">
        <v>-2.1</v>
      </c>
      <c r="L1282">
        <v>5.3999999999999999E-2</v>
      </c>
      <c r="M1282" t="s">
        <v>265</v>
      </c>
      <c r="N1282">
        <v>-999</v>
      </c>
      <c r="O1282">
        <v>6.29</v>
      </c>
      <c r="P1282">
        <v>-999</v>
      </c>
      <c r="Q1282">
        <v>-999</v>
      </c>
      <c r="R1282">
        <v>-999</v>
      </c>
      <c r="S1282">
        <v>-999</v>
      </c>
      <c r="T1282">
        <v>-999</v>
      </c>
      <c r="U1282">
        <v>-999</v>
      </c>
      <c r="V1282" t="s">
        <v>29</v>
      </c>
      <c r="W1282" s="1">
        <v>36138</v>
      </c>
      <c r="AH1282">
        <v>1281</v>
      </c>
      <c r="AI1282">
        <f t="shared" si="152"/>
        <v>45.97</v>
      </c>
      <c r="AJ1282">
        <f t="shared" si="153"/>
        <v>32.9</v>
      </c>
      <c r="AK1282" s="5">
        <f t="shared" si="154"/>
        <v>6.29</v>
      </c>
      <c r="AL1282" s="3">
        <f t="shared" si="155"/>
        <v>5.6640288924558542</v>
      </c>
      <c r="AM1282" s="3">
        <f t="shared" si="156"/>
        <v>0.62597110754414587</v>
      </c>
      <c r="AN1282" s="3">
        <f t="shared" si="157"/>
        <v>5.3999999999999999E-2</v>
      </c>
      <c r="AO1282" s="3">
        <f t="shared" si="158"/>
        <v>0.78849999999999987</v>
      </c>
      <c r="AP1282" s="3">
        <f t="shared" si="159"/>
        <v>0.78849999999999987</v>
      </c>
    </row>
    <row r="1283" spans="1:42" x14ac:dyDescent="0.25">
      <c r="A1283" t="s">
        <v>23</v>
      </c>
      <c r="B1283" t="s">
        <v>24</v>
      </c>
      <c r="C1283">
        <v>1994</v>
      </c>
      <c r="D1283" t="s">
        <v>1104</v>
      </c>
      <c r="E1283" t="s">
        <v>1333</v>
      </c>
      <c r="F1283" t="s">
        <v>27</v>
      </c>
      <c r="G1283">
        <v>14</v>
      </c>
      <c r="H1283">
        <v>532366.5</v>
      </c>
      <c r="I1283">
        <v>6192838.7000000002</v>
      </c>
      <c r="J1283">
        <v>121.06</v>
      </c>
      <c r="K1283">
        <v>-2.36</v>
      </c>
      <c r="L1283">
        <v>6.4000000000000001E-2</v>
      </c>
      <c r="M1283" t="s">
        <v>265</v>
      </c>
      <c r="N1283">
        <v>-999</v>
      </c>
      <c r="O1283">
        <v>7.39</v>
      </c>
      <c r="P1283">
        <v>-999</v>
      </c>
      <c r="Q1283">
        <v>-999</v>
      </c>
      <c r="R1283">
        <v>-999</v>
      </c>
      <c r="S1283">
        <v>-999</v>
      </c>
      <c r="T1283">
        <v>-999</v>
      </c>
      <c r="U1283">
        <v>-999</v>
      </c>
      <c r="V1283" t="s">
        <v>29</v>
      </c>
      <c r="W1283" s="1">
        <v>36138</v>
      </c>
      <c r="AH1283">
        <v>1282</v>
      </c>
      <c r="AI1283">
        <f t="shared" ref="AI1283:AI1346" si="160">J1283-80+5</f>
        <v>46.06</v>
      </c>
      <c r="AJ1283">
        <f t="shared" ref="AJ1283:AJ1346" si="161">K1283+30+5</f>
        <v>32.64</v>
      </c>
      <c r="AK1283" s="5">
        <f t="shared" ref="AK1283:AK1346" si="162">IF(N1283&gt;-999,N1283,O1283)</f>
        <v>7.39</v>
      </c>
      <c r="AL1283" s="3">
        <f t="shared" ref="AL1283:AL1346" si="163">IF(Q1283&gt;-999,IF(AK1283-Q1283&gt;0,AK1283-Q1283,$AQ$2),$AQ$2)</f>
        <v>5.6640288924558542</v>
      </c>
      <c r="AM1283" s="3">
        <f t="shared" ref="AM1283:AM1346" si="164">IF(AK1283-AL1283&gt;0,AK1283-AL1283,AK1283)</f>
        <v>1.7259711075441455</v>
      </c>
      <c r="AN1283" s="3">
        <f t="shared" ref="AN1283:AN1346" si="165">L1283</f>
        <v>6.4000000000000001E-2</v>
      </c>
      <c r="AO1283" s="3">
        <f t="shared" ref="AO1283:AO1346" si="166">IF(R1283&gt;-999,(COS(RADIANS(45))*(S1283+T1283+U1283+R1283))/4,$AR$2)</f>
        <v>0.78849999999999987</v>
      </c>
      <c r="AP1283" s="3">
        <f t="shared" ref="AP1283:AP1346" si="167">IF(R1283&gt;-999,(COS(RADIANS(45))*(S1283+T1283+U1283+R1283))/4,$AR$2)</f>
        <v>0.78849999999999987</v>
      </c>
    </row>
    <row r="1284" spans="1:42" x14ac:dyDescent="0.25">
      <c r="A1284" t="s">
        <v>23</v>
      </c>
      <c r="B1284" t="s">
        <v>24</v>
      </c>
      <c r="C1284">
        <v>1994</v>
      </c>
      <c r="D1284" t="s">
        <v>1104</v>
      </c>
      <c r="E1284" t="s">
        <v>1334</v>
      </c>
      <c r="F1284" t="s">
        <v>27</v>
      </c>
      <c r="G1284">
        <v>14</v>
      </c>
      <c r="H1284">
        <v>532366.5</v>
      </c>
      <c r="I1284">
        <v>6192837.7000000002</v>
      </c>
      <c r="J1284">
        <v>121.21</v>
      </c>
      <c r="K1284">
        <v>-2.56</v>
      </c>
      <c r="L1284">
        <v>4.7E-2</v>
      </c>
      <c r="M1284" t="s">
        <v>28</v>
      </c>
      <c r="N1284">
        <v>-999</v>
      </c>
      <c r="O1284">
        <v>5.47</v>
      </c>
      <c r="P1284">
        <v>-999</v>
      </c>
      <c r="Q1284">
        <v>-999</v>
      </c>
      <c r="R1284">
        <v>-999</v>
      </c>
      <c r="S1284">
        <v>-999</v>
      </c>
      <c r="T1284">
        <v>-999</v>
      </c>
      <c r="U1284">
        <v>-999</v>
      </c>
      <c r="V1284" t="s">
        <v>29</v>
      </c>
      <c r="W1284" s="1">
        <v>36138</v>
      </c>
      <c r="AH1284">
        <v>1283</v>
      </c>
      <c r="AI1284">
        <f t="shared" si="160"/>
        <v>46.209999999999994</v>
      </c>
      <c r="AJ1284">
        <f t="shared" si="161"/>
        <v>32.44</v>
      </c>
      <c r="AK1284" s="5">
        <f t="shared" si="162"/>
        <v>5.47</v>
      </c>
      <c r="AL1284" s="3">
        <f t="shared" si="163"/>
        <v>5.6640288924558542</v>
      </c>
      <c r="AM1284" s="3">
        <f t="shared" si="164"/>
        <v>5.47</v>
      </c>
      <c r="AN1284" s="3">
        <f t="shared" si="165"/>
        <v>4.7E-2</v>
      </c>
      <c r="AO1284" s="3">
        <f t="shared" si="166"/>
        <v>0.78849999999999987</v>
      </c>
      <c r="AP1284" s="3">
        <f t="shared" si="167"/>
        <v>0.78849999999999987</v>
      </c>
    </row>
    <row r="1285" spans="1:42" x14ac:dyDescent="0.25">
      <c r="A1285" t="s">
        <v>23</v>
      </c>
      <c r="B1285" t="s">
        <v>24</v>
      </c>
      <c r="C1285">
        <v>1994</v>
      </c>
      <c r="D1285" t="s">
        <v>1104</v>
      </c>
      <c r="E1285" t="s">
        <v>1335</v>
      </c>
      <c r="F1285" t="s">
        <v>27</v>
      </c>
      <c r="G1285">
        <v>14</v>
      </c>
      <c r="H1285">
        <v>532367.5</v>
      </c>
      <c r="I1285">
        <v>6192837.7000000002</v>
      </c>
      <c r="J1285">
        <v>122.61</v>
      </c>
      <c r="K1285">
        <v>-2.0499999999999998</v>
      </c>
      <c r="L1285">
        <v>0.06</v>
      </c>
      <c r="M1285" t="s">
        <v>265</v>
      </c>
      <c r="N1285">
        <v>-999</v>
      </c>
      <c r="O1285">
        <v>6.96</v>
      </c>
      <c r="P1285">
        <v>-999</v>
      </c>
      <c r="Q1285">
        <v>-999</v>
      </c>
      <c r="R1285">
        <v>-999</v>
      </c>
      <c r="S1285">
        <v>-999</v>
      </c>
      <c r="T1285">
        <v>-999</v>
      </c>
      <c r="U1285">
        <v>-999</v>
      </c>
      <c r="V1285" t="s">
        <v>29</v>
      </c>
      <c r="W1285" s="1">
        <v>36138</v>
      </c>
      <c r="AH1285">
        <v>1284</v>
      </c>
      <c r="AI1285">
        <f t="shared" si="160"/>
        <v>47.61</v>
      </c>
      <c r="AJ1285">
        <f t="shared" si="161"/>
        <v>32.950000000000003</v>
      </c>
      <c r="AK1285" s="5">
        <f t="shared" si="162"/>
        <v>6.96</v>
      </c>
      <c r="AL1285" s="3">
        <f t="shared" si="163"/>
        <v>5.6640288924558542</v>
      </c>
      <c r="AM1285" s="3">
        <f t="shared" si="164"/>
        <v>1.2959711075441458</v>
      </c>
      <c r="AN1285" s="3">
        <f t="shared" si="165"/>
        <v>0.06</v>
      </c>
      <c r="AO1285" s="3">
        <f t="shared" si="166"/>
        <v>0.78849999999999987</v>
      </c>
      <c r="AP1285" s="3">
        <f t="shared" si="167"/>
        <v>0.78849999999999987</v>
      </c>
    </row>
    <row r="1286" spans="1:42" x14ac:dyDescent="0.25">
      <c r="A1286" t="s">
        <v>23</v>
      </c>
      <c r="B1286" t="s">
        <v>24</v>
      </c>
      <c r="C1286">
        <v>1994</v>
      </c>
      <c r="D1286" t="s">
        <v>1104</v>
      </c>
      <c r="E1286" t="s">
        <v>1336</v>
      </c>
      <c r="F1286" t="s">
        <v>27</v>
      </c>
      <c r="G1286">
        <v>14</v>
      </c>
      <c r="H1286">
        <v>532367.5</v>
      </c>
      <c r="I1286">
        <v>6192836.7000000002</v>
      </c>
      <c r="J1286">
        <v>123.07</v>
      </c>
      <c r="K1286">
        <v>-2.31</v>
      </c>
      <c r="L1286">
        <v>3.6999999999999998E-2</v>
      </c>
      <c r="M1286" t="s">
        <v>28</v>
      </c>
      <c r="N1286">
        <v>-999</v>
      </c>
      <c r="O1286">
        <v>4.2300000000000004</v>
      </c>
      <c r="P1286">
        <v>-999</v>
      </c>
      <c r="Q1286">
        <v>-999</v>
      </c>
      <c r="R1286">
        <v>-999</v>
      </c>
      <c r="S1286">
        <v>-999</v>
      </c>
      <c r="T1286">
        <v>-999</v>
      </c>
      <c r="U1286">
        <v>-999</v>
      </c>
      <c r="V1286" t="s">
        <v>29</v>
      </c>
      <c r="W1286" s="1">
        <v>36138</v>
      </c>
      <c r="AH1286">
        <v>1285</v>
      </c>
      <c r="AI1286">
        <f t="shared" si="160"/>
        <v>48.069999999999993</v>
      </c>
      <c r="AJ1286">
        <f t="shared" si="161"/>
        <v>32.69</v>
      </c>
      <c r="AK1286" s="5">
        <f t="shared" si="162"/>
        <v>4.2300000000000004</v>
      </c>
      <c r="AL1286" s="3">
        <f t="shared" si="163"/>
        <v>5.6640288924558542</v>
      </c>
      <c r="AM1286" s="3">
        <f t="shared" si="164"/>
        <v>4.2300000000000004</v>
      </c>
      <c r="AN1286" s="3">
        <f t="shared" si="165"/>
        <v>3.6999999999999998E-2</v>
      </c>
      <c r="AO1286" s="3">
        <f t="shared" si="166"/>
        <v>0.78849999999999987</v>
      </c>
      <c r="AP1286" s="3">
        <f t="shared" si="167"/>
        <v>0.78849999999999987</v>
      </c>
    </row>
    <row r="1287" spans="1:42" x14ac:dyDescent="0.25">
      <c r="A1287" t="s">
        <v>23</v>
      </c>
      <c r="B1287" t="s">
        <v>24</v>
      </c>
      <c r="C1287">
        <v>1994</v>
      </c>
      <c r="D1287" t="s">
        <v>1104</v>
      </c>
      <c r="E1287" t="s">
        <v>1337</v>
      </c>
      <c r="F1287" t="s">
        <v>27</v>
      </c>
      <c r="G1287">
        <v>14</v>
      </c>
      <c r="H1287">
        <v>532368.5</v>
      </c>
      <c r="I1287">
        <v>6192836.7000000002</v>
      </c>
      <c r="J1287">
        <v>123.63</v>
      </c>
      <c r="K1287">
        <v>-2.62</v>
      </c>
      <c r="L1287">
        <v>0.112</v>
      </c>
      <c r="M1287" t="s">
        <v>33</v>
      </c>
      <c r="N1287">
        <v>-999</v>
      </c>
      <c r="O1287">
        <v>11.52</v>
      </c>
      <c r="P1287">
        <v>-999</v>
      </c>
      <c r="Q1287">
        <v>-999</v>
      </c>
      <c r="R1287">
        <v>-999</v>
      </c>
      <c r="S1287">
        <v>-999</v>
      </c>
      <c r="T1287">
        <v>-999</v>
      </c>
      <c r="U1287">
        <v>-999</v>
      </c>
      <c r="V1287" t="s">
        <v>29</v>
      </c>
      <c r="W1287" s="1">
        <v>36138</v>
      </c>
      <c r="AH1287">
        <v>1286</v>
      </c>
      <c r="AI1287">
        <f t="shared" si="160"/>
        <v>48.629999999999995</v>
      </c>
      <c r="AJ1287">
        <f t="shared" si="161"/>
        <v>32.379999999999995</v>
      </c>
      <c r="AK1287" s="5">
        <f t="shared" si="162"/>
        <v>11.52</v>
      </c>
      <c r="AL1287" s="3">
        <f t="shared" si="163"/>
        <v>5.6640288924558542</v>
      </c>
      <c r="AM1287" s="3">
        <f t="shared" si="164"/>
        <v>5.8559711075441454</v>
      </c>
      <c r="AN1287" s="3">
        <f t="shared" si="165"/>
        <v>0.112</v>
      </c>
      <c r="AO1287" s="3">
        <f t="shared" si="166"/>
        <v>0.78849999999999987</v>
      </c>
      <c r="AP1287" s="3">
        <f t="shared" si="167"/>
        <v>0.78849999999999987</v>
      </c>
    </row>
    <row r="1288" spans="1:42" x14ac:dyDescent="0.25">
      <c r="A1288" t="s">
        <v>23</v>
      </c>
      <c r="B1288" t="s">
        <v>24</v>
      </c>
      <c r="C1288">
        <v>1994</v>
      </c>
      <c r="D1288" t="s">
        <v>1104</v>
      </c>
      <c r="E1288" t="s">
        <v>1338</v>
      </c>
      <c r="F1288" t="s">
        <v>27</v>
      </c>
      <c r="G1288">
        <v>14</v>
      </c>
      <c r="H1288">
        <v>532369.5</v>
      </c>
      <c r="I1288">
        <v>6192837.7000000002</v>
      </c>
      <c r="J1288">
        <v>124.02</v>
      </c>
      <c r="K1288">
        <v>-0.6</v>
      </c>
      <c r="L1288">
        <v>3.2000000000000001E-2</v>
      </c>
      <c r="M1288" t="s">
        <v>28</v>
      </c>
      <c r="N1288">
        <v>-999</v>
      </c>
      <c r="O1288">
        <v>3.58</v>
      </c>
      <c r="P1288">
        <v>-999</v>
      </c>
      <c r="Q1288">
        <v>-999</v>
      </c>
      <c r="R1288">
        <v>-999</v>
      </c>
      <c r="S1288">
        <v>-999</v>
      </c>
      <c r="T1288">
        <v>-999</v>
      </c>
      <c r="U1288">
        <v>-999</v>
      </c>
      <c r="V1288" t="s">
        <v>29</v>
      </c>
      <c r="W1288" s="1">
        <v>36138</v>
      </c>
      <c r="AH1288">
        <v>1287</v>
      </c>
      <c r="AI1288">
        <f t="shared" si="160"/>
        <v>49.019999999999996</v>
      </c>
      <c r="AJ1288">
        <f t="shared" si="161"/>
        <v>34.4</v>
      </c>
      <c r="AK1288" s="5">
        <f t="shared" si="162"/>
        <v>3.58</v>
      </c>
      <c r="AL1288" s="3">
        <f t="shared" si="163"/>
        <v>5.6640288924558542</v>
      </c>
      <c r="AM1288" s="3">
        <f t="shared" si="164"/>
        <v>3.58</v>
      </c>
      <c r="AN1288" s="3">
        <f t="shared" si="165"/>
        <v>3.2000000000000001E-2</v>
      </c>
      <c r="AO1288" s="3">
        <f t="shared" si="166"/>
        <v>0.78849999999999987</v>
      </c>
      <c r="AP1288" s="3">
        <f t="shared" si="167"/>
        <v>0.78849999999999987</v>
      </c>
    </row>
    <row r="1289" spans="1:42" x14ac:dyDescent="0.25">
      <c r="A1289" t="s">
        <v>23</v>
      </c>
      <c r="B1289" t="s">
        <v>24</v>
      </c>
      <c r="C1289">
        <v>1994</v>
      </c>
      <c r="D1289" t="s">
        <v>1104</v>
      </c>
      <c r="E1289" t="s">
        <v>1339</v>
      </c>
      <c r="F1289" t="s">
        <v>27</v>
      </c>
      <c r="G1289">
        <v>14</v>
      </c>
      <c r="H1289">
        <v>532370.5</v>
      </c>
      <c r="I1289">
        <v>6192837.7000000002</v>
      </c>
      <c r="J1289">
        <v>124.59</v>
      </c>
      <c r="K1289">
        <v>-0.47</v>
      </c>
      <c r="L1289">
        <v>8.5999999999999993E-2</v>
      </c>
      <c r="M1289" t="s">
        <v>33</v>
      </c>
      <c r="N1289">
        <v>-999</v>
      </c>
      <c r="O1289">
        <v>9.52</v>
      </c>
      <c r="P1289">
        <v>-999</v>
      </c>
      <c r="Q1289">
        <v>-999</v>
      </c>
      <c r="R1289">
        <v>-999</v>
      </c>
      <c r="S1289">
        <v>-999</v>
      </c>
      <c r="T1289">
        <v>-999</v>
      </c>
      <c r="U1289">
        <v>-999</v>
      </c>
      <c r="V1289" t="s">
        <v>29</v>
      </c>
      <c r="W1289" s="1">
        <v>36138</v>
      </c>
      <c r="AH1289">
        <v>1288</v>
      </c>
      <c r="AI1289">
        <f t="shared" si="160"/>
        <v>49.59</v>
      </c>
      <c r="AJ1289">
        <f t="shared" si="161"/>
        <v>34.53</v>
      </c>
      <c r="AK1289" s="5">
        <f t="shared" si="162"/>
        <v>9.52</v>
      </c>
      <c r="AL1289" s="3">
        <f t="shared" si="163"/>
        <v>5.6640288924558542</v>
      </c>
      <c r="AM1289" s="3">
        <f t="shared" si="164"/>
        <v>3.8559711075441454</v>
      </c>
      <c r="AN1289" s="3">
        <f t="shared" si="165"/>
        <v>8.5999999999999993E-2</v>
      </c>
      <c r="AO1289" s="3">
        <f t="shared" si="166"/>
        <v>0.78849999999999987</v>
      </c>
      <c r="AP1289" s="3">
        <f t="shared" si="167"/>
        <v>0.78849999999999987</v>
      </c>
    </row>
    <row r="1290" spans="1:42" x14ac:dyDescent="0.25">
      <c r="A1290" t="s">
        <v>23</v>
      </c>
      <c r="B1290" t="s">
        <v>24</v>
      </c>
      <c r="C1290">
        <v>1994</v>
      </c>
      <c r="D1290" t="s">
        <v>1104</v>
      </c>
      <c r="E1290" t="s">
        <v>1340</v>
      </c>
      <c r="F1290" t="s">
        <v>27</v>
      </c>
      <c r="G1290">
        <v>14</v>
      </c>
      <c r="H1290">
        <v>532369.5</v>
      </c>
      <c r="I1290">
        <v>6192836.7000000002</v>
      </c>
      <c r="J1290">
        <v>124.61</v>
      </c>
      <c r="K1290">
        <v>-0.9</v>
      </c>
      <c r="L1290">
        <v>9.2999999999999999E-2</v>
      </c>
      <c r="M1290" t="s">
        <v>33</v>
      </c>
      <c r="N1290">
        <v>-999</v>
      </c>
      <c r="O1290">
        <v>10.11</v>
      </c>
      <c r="P1290">
        <v>-999</v>
      </c>
      <c r="Q1290">
        <v>-999</v>
      </c>
      <c r="R1290">
        <v>-999</v>
      </c>
      <c r="S1290">
        <v>-999</v>
      </c>
      <c r="T1290">
        <v>-999</v>
      </c>
      <c r="U1290">
        <v>-999</v>
      </c>
      <c r="V1290" t="s">
        <v>29</v>
      </c>
      <c r="W1290" s="1">
        <v>36138</v>
      </c>
      <c r="AH1290">
        <v>1289</v>
      </c>
      <c r="AI1290">
        <f t="shared" si="160"/>
        <v>49.61</v>
      </c>
      <c r="AJ1290">
        <f t="shared" si="161"/>
        <v>34.1</v>
      </c>
      <c r="AK1290" s="5">
        <f t="shared" si="162"/>
        <v>10.11</v>
      </c>
      <c r="AL1290" s="3">
        <f t="shared" si="163"/>
        <v>5.6640288924558542</v>
      </c>
      <c r="AM1290" s="3">
        <f t="shared" si="164"/>
        <v>4.4459711075441453</v>
      </c>
      <c r="AN1290" s="3">
        <f t="shared" si="165"/>
        <v>9.2999999999999999E-2</v>
      </c>
      <c r="AO1290" s="3">
        <f t="shared" si="166"/>
        <v>0.78849999999999987</v>
      </c>
      <c r="AP1290" s="3">
        <f t="shared" si="167"/>
        <v>0.78849999999999987</v>
      </c>
    </row>
    <row r="1291" spans="1:42" x14ac:dyDescent="0.25">
      <c r="A1291" t="s">
        <v>23</v>
      </c>
      <c r="B1291" t="s">
        <v>24</v>
      </c>
      <c r="C1291">
        <v>1994</v>
      </c>
      <c r="D1291" t="s">
        <v>1104</v>
      </c>
      <c r="E1291" t="s">
        <v>1341</v>
      </c>
      <c r="F1291" t="s">
        <v>27</v>
      </c>
      <c r="G1291">
        <v>14</v>
      </c>
      <c r="H1291">
        <v>532370.5</v>
      </c>
      <c r="I1291">
        <v>6192835.7000000002</v>
      </c>
      <c r="J1291">
        <v>125.3</v>
      </c>
      <c r="K1291">
        <v>-1.29</v>
      </c>
      <c r="L1291">
        <v>8.3000000000000004E-2</v>
      </c>
      <c r="M1291" t="s">
        <v>33</v>
      </c>
      <c r="N1291">
        <v>-999</v>
      </c>
      <c r="O1291">
        <v>9.25</v>
      </c>
      <c r="P1291">
        <v>-999</v>
      </c>
      <c r="Q1291">
        <v>-999</v>
      </c>
      <c r="R1291">
        <v>-999</v>
      </c>
      <c r="S1291">
        <v>-999</v>
      </c>
      <c r="T1291">
        <v>-999</v>
      </c>
      <c r="U1291">
        <v>-999</v>
      </c>
      <c r="V1291" t="s">
        <v>29</v>
      </c>
      <c r="W1291" s="1">
        <v>36138</v>
      </c>
      <c r="AH1291">
        <v>1290</v>
      </c>
      <c r="AI1291">
        <f t="shared" si="160"/>
        <v>50.3</v>
      </c>
      <c r="AJ1291">
        <f t="shared" si="161"/>
        <v>33.71</v>
      </c>
      <c r="AK1291" s="5">
        <f t="shared" si="162"/>
        <v>9.25</v>
      </c>
      <c r="AL1291" s="3">
        <f t="shared" si="163"/>
        <v>5.6640288924558542</v>
      </c>
      <c r="AM1291" s="3">
        <f t="shared" si="164"/>
        <v>3.5859711075441458</v>
      </c>
      <c r="AN1291" s="3">
        <f t="shared" si="165"/>
        <v>8.3000000000000004E-2</v>
      </c>
      <c r="AO1291" s="3">
        <f t="shared" si="166"/>
        <v>0.78849999999999987</v>
      </c>
      <c r="AP1291" s="3">
        <f t="shared" si="167"/>
        <v>0.78849999999999987</v>
      </c>
    </row>
    <row r="1292" spans="1:42" x14ac:dyDescent="0.25">
      <c r="A1292" t="s">
        <v>23</v>
      </c>
      <c r="B1292" t="s">
        <v>24</v>
      </c>
      <c r="C1292">
        <v>1994</v>
      </c>
      <c r="D1292" t="s">
        <v>1104</v>
      </c>
      <c r="E1292" t="s">
        <v>1342</v>
      </c>
      <c r="F1292" t="s">
        <v>27</v>
      </c>
      <c r="G1292">
        <v>14</v>
      </c>
      <c r="H1292">
        <v>532369.5</v>
      </c>
      <c r="I1292">
        <v>6192835.7000000002</v>
      </c>
      <c r="J1292">
        <v>125.12</v>
      </c>
      <c r="K1292">
        <v>-1.74</v>
      </c>
      <c r="L1292">
        <v>5.7000000000000002E-2</v>
      </c>
      <c r="M1292" t="s">
        <v>28</v>
      </c>
      <c r="N1292">
        <v>-999</v>
      </c>
      <c r="O1292">
        <v>6.63</v>
      </c>
      <c r="P1292">
        <v>-999</v>
      </c>
      <c r="Q1292">
        <v>-999</v>
      </c>
      <c r="R1292">
        <v>-999</v>
      </c>
      <c r="S1292">
        <v>-999</v>
      </c>
      <c r="T1292">
        <v>-999</v>
      </c>
      <c r="U1292">
        <v>-999</v>
      </c>
      <c r="V1292" t="s">
        <v>29</v>
      </c>
      <c r="W1292" s="1">
        <v>36138</v>
      </c>
      <c r="AH1292">
        <v>1291</v>
      </c>
      <c r="AI1292">
        <f t="shared" si="160"/>
        <v>50.120000000000005</v>
      </c>
      <c r="AJ1292">
        <f t="shared" si="161"/>
        <v>33.260000000000005</v>
      </c>
      <c r="AK1292" s="5">
        <f t="shared" si="162"/>
        <v>6.63</v>
      </c>
      <c r="AL1292" s="3">
        <f t="shared" si="163"/>
        <v>5.6640288924558542</v>
      </c>
      <c r="AM1292" s="3">
        <f t="shared" si="164"/>
        <v>0.96597110754414572</v>
      </c>
      <c r="AN1292" s="3">
        <f t="shared" si="165"/>
        <v>5.7000000000000002E-2</v>
      </c>
      <c r="AO1292" s="3">
        <f t="shared" si="166"/>
        <v>0.78849999999999987</v>
      </c>
      <c r="AP1292" s="3">
        <f t="shared" si="167"/>
        <v>0.78849999999999987</v>
      </c>
    </row>
    <row r="1293" spans="1:42" x14ac:dyDescent="0.25">
      <c r="A1293" t="s">
        <v>23</v>
      </c>
      <c r="B1293" t="s">
        <v>24</v>
      </c>
      <c r="C1293">
        <v>1994</v>
      </c>
      <c r="D1293" t="s">
        <v>1104</v>
      </c>
      <c r="E1293" t="s">
        <v>1343</v>
      </c>
      <c r="F1293" t="s">
        <v>27</v>
      </c>
      <c r="G1293">
        <v>14</v>
      </c>
      <c r="H1293">
        <v>532370.5</v>
      </c>
      <c r="I1293">
        <v>6192834.7000000002</v>
      </c>
      <c r="J1293">
        <v>126.6</v>
      </c>
      <c r="K1293">
        <v>-1.97</v>
      </c>
      <c r="L1293">
        <v>4.8000000000000001E-2</v>
      </c>
      <c r="M1293" t="s">
        <v>28</v>
      </c>
      <c r="N1293">
        <v>-999</v>
      </c>
      <c r="O1293">
        <v>5.59</v>
      </c>
      <c r="P1293">
        <v>-999</v>
      </c>
      <c r="Q1293">
        <v>-999</v>
      </c>
      <c r="R1293">
        <v>-999</v>
      </c>
      <c r="S1293">
        <v>-999</v>
      </c>
      <c r="T1293">
        <v>-999</v>
      </c>
      <c r="U1293">
        <v>-999</v>
      </c>
      <c r="V1293" t="s">
        <v>29</v>
      </c>
      <c r="W1293" s="1">
        <v>36138</v>
      </c>
      <c r="AH1293">
        <v>1292</v>
      </c>
      <c r="AI1293">
        <f t="shared" si="160"/>
        <v>51.599999999999994</v>
      </c>
      <c r="AJ1293">
        <f t="shared" si="161"/>
        <v>33.03</v>
      </c>
      <c r="AK1293" s="5">
        <f t="shared" si="162"/>
        <v>5.59</v>
      </c>
      <c r="AL1293" s="3">
        <f t="shared" si="163"/>
        <v>5.6640288924558542</v>
      </c>
      <c r="AM1293" s="3">
        <f t="shared" si="164"/>
        <v>5.59</v>
      </c>
      <c r="AN1293" s="3">
        <f t="shared" si="165"/>
        <v>4.8000000000000001E-2</v>
      </c>
      <c r="AO1293" s="3">
        <f t="shared" si="166"/>
        <v>0.78849999999999987</v>
      </c>
      <c r="AP1293" s="3">
        <f t="shared" si="167"/>
        <v>0.78849999999999987</v>
      </c>
    </row>
    <row r="1294" spans="1:42" x14ac:dyDescent="0.25">
      <c r="A1294" t="s">
        <v>23</v>
      </c>
      <c r="B1294" t="s">
        <v>24</v>
      </c>
      <c r="C1294">
        <v>1994</v>
      </c>
      <c r="D1294" t="s">
        <v>1104</v>
      </c>
      <c r="E1294" t="s">
        <v>1344</v>
      </c>
      <c r="F1294" t="s">
        <v>27</v>
      </c>
      <c r="G1294">
        <v>14</v>
      </c>
      <c r="H1294">
        <v>532370.5</v>
      </c>
      <c r="I1294">
        <v>6192834.7000000002</v>
      </c>
      <c r="J1294">
        <v>126.74</v>
      </c>
      <c r="K1294">
        <v>-2.34</v>
      </c>
      <c r="L1294">
        <v>0.104</v>
      </c>
      <c r="M1294" t="s">
        <v>33</v>
      </c>
      <c r="N1294">
        <v>-999</v>
      </c>
      <c r="O1294">
        <v>10.96</v>
      </c>
      <c r="P1294">
        <v>-999</v>
      </c>
      <c r="Q1294">
        <v>-999</v>
      </c>
      <c r="R1294">
        <v>-999</v>
      </c>
      <c r="S1294">
        <v>-999</v>
      </c>
      <c r="T1294">
        <v>-999</v>
      </c>
      <c r="U1294">
        <v>-999</v>
      </c>
      <c r="V1294" t="s">
        <v>29</v>
      </c>
      <c r="W1294" s="1">
        <v>36138</v>
      </c>
      <c r="AH1294">
        <v>1293</v>
      </c>
      <c r="AI1294">
        <f t="shared" si="160"/>
        <v>51.739999999999995</v>
      </c>
      <c r="AJ1294">
        <f t="shared" si="161"/>
        <v>32.659999999999997</v>
      </c>
      <c r="AK1294" s="5">
        <f t="shared" si="162"/>
        <v>10.96</v>
      </c>
      <c r="AL1294" s="3">
        <f t="shared" si="163"/>
        <v>5.6640288924558542</v>
      </c>
      <c r="AM1294" s="3">
        <f t="shared" si="164"/>
        <v>5.2959711075441467</v>
      </c>
      <c r="AN1294" s="3">
        <f t="shared" si="165"/>
        <v>0.104</v>
      </c>
      <c r="AO1294" s="3">
        <f t="shared" si="166"/>
        <v>0.78849999999999987</v>
      </c>
      <c r="AP1294" s="3">
        <f t="shared" si="167"/>
        <v>0.78849999999999987</v>
      </c>
    </row>
    <row r="1295" spans="1:42" x14ac:dyDescent="0.25">
      <c r="A1295" t="s">
        <v>23</v>
      </c>
      <c r="B1295" t="s">
        <v>24</v>
      </c>
      <c r="C1295">
        <v>1994</v>
      </c>
      <c r="D1295" t="s">
        <v>1104</v>
      </c>
      <c r="E1295" t="s">
        <v>1345</v>
      </c>
      <c r="F1295" t="s">
        <v>27</v>
      </c>
      <c r="G1295">
        <v>14</v>
      </c>
      <c r="H1295">
        <v>532371.5</v>
      </c>
      <c r="I1295">
        <v>6192835.7000000002</v>
      </c>
      <c r="J1295">
        <v>126.64</v>
      </c>
      <c r="K1295">
        <v>-1.29</v>
      </c>
      <c r="L1295">
        <v>0.106</v>
      </c>
      <c r="M1295" t="s">
        <v>31</v>
      </c>
      <c r="N1295">
        <v>-999</v>
      </c>
      <c r="O1295">
        <v>11.11</v>
      </c>
      <c r="P1295">
        <v>-999</v>
      </c>
      <c r="Q1295">
        <v>-999</v>
      </c>
      <c r="R1295">
        <v>-999</v>
      </c>
      <c r="S1295">
        <v>-999</v>
      </c>
      <c r="T1295">
        <v>-999</v>
      </c>
      <c r="U1295">
        <v>-999</v>
      </c>
      <c r="V1295" t="s">
        <v>29</v>
      </c>
      <c r="W1295" s="1">
        <v>36138</v>
      </c>
      <c r="AH1295">
        <v>1294</v>
      </c>
      <c r="AI1295">
        <f t="shared" si="160"/>
        <v>51.64</v>
      </c>
      <c r="AJ1295">
        <f t="shared" si="161"/>
        <v>33.71</v>
      </c>
      <c r="AK1295" s="5">
        <f t="shared" si="162"/>
        <v>11.11</v>
      </c>
      <c r="AL1295" s="3">
        <f t="shared" si="163"/>
        <v>5.6640288924558542</v>
      </c>
      <c r="AM1295" s="3">
        <f t="shared" si="164"/>
        <v>5.4459711075441453</v>
      </c>
      <c r="AN1295" s="3">
        <f t="shared" si="165"/>
        <v>0.106</v>
      </c>
      <c r="AO1295" s="3">
        <f t="shared" si="166"/>
        <v>0.78849999999999987</v>
      </c>
      <c r="AP1295" s="3">
        <f t="shared" si="167"/>
        <v>0.78849999999999987</v>
      </c>
    </row>
    <row r="1296" spans="1:42" x14ac:dyDescent="0.25">
      <c r="A1296" t="s">
        <v>23</v>
      </c>
      <c r="B1296" t="s">
        <v>24</v>
      </c>
      <c r="C1296">
        <v>1994</v>
      </c>
      <c r="D1296" t="s">
        <v>1104</v>
      </c>
      <c r="E1296" t="s">
        <v>1346</v>
      </c>
      <c r="F1296" t="s">
        <v>27</v>
      </c>
      <c r="G1296">
        <v>14</v>
      </c>
      <c r="H1296">
        <v>532372.5</v>
      </c>
      <c r="I1296">
        <v>6192831.7000000002</v>
      </c>
      <c r="J1296">
        <v>129.91999999999999</v>
      </c>
      <c r="K1296">
        <v>-2.97</v>
      </c>
      <c r="L1296">
        <v>5.8999999999999997E-2</v>
      </c>
      <c r="M1296" t="s">
        <v>28</v>
      </c>
      <c r="N1296">
        <v>-999</v>
      </c>
      <c r="O1296">
        <v>6.85</v>
      </c>
      <c r="P1296">
        <v>-999</v>
      </c>
      <c r="Q1296">
        <v>-999</v>
      </c>
      <c r="R1296">
        <v>-999</v>
      </c>
      <c r="S1296">
        <v>-999</v>
      </c>
      <c r="T1296">
        <v>-999</v>
      </c>
      <c r="U1296">
        <v>-999</v>
      </c>
      <c r="V1296" t="s">
        <v>29</v>
      </c>
      <c r="W1296" s="1">
        <v>36138</v>
      </c>
      <c r="AH1296">
        <v>1295</v>
      </c>
      <c r="AI1296">
        <f t="shared" si="160"/>
        <v>54.919999999999987</v>
      </c>
      <c r="AJ1296">
        <f t="shared" si="161"/>
        <v>32.03</v>
      </c>
      <c r="AK1296" s="5">
        <f t="shared" si="162"/>
        <v>6.85</v>
      </c>
      <c r="AL1296" s="3">
        <f t="shared" si="163"/>
        <v>5.6640288924558542</v>
      </c>
      <c r="AM1296" s="3">
        <f t="shared" si="164"/>
        <v>1.1859711075441455</v>
      </c>
      <c r="AN1296" s="3">
        <f t="shared" si="165"/>
        <v>5.8999999999999997E-2</v>
      </c>
      <c r="AO1296" s="3">
        <f t="shared" si="166"/>
        <v>0.78849999999999987</v>
      </c>
      <c r="AP1296" s="3">
        <f t="shared" si="167"/>
        <v>0.78849999999999987</v>
      </c>
    </row>
    <row r="1297" spans="1:42" x14ac:dyDescent="0.25">
      <c r="A1297" t="s">
        <v>23</v>
      </c>
      <c r="B1297" t="s">
        <v>24</v>
      </c>
      <c r="C1297">
        <v>1994</v>
      </c>
      <c r="D1297" t="s">
        <v>1104</v>
      </c>
      <c r="E1297" t="s">
        <v>1347</v>
      </c>
      <c r="F1297" t="s">
        <v>27</v>
      </c>
      <c r="G1297">
        <v>14</v>
      </c>
      <c r="H1297">
        <v>532372.5</v>
      </c>
      <c r="I1297">
        <v>6192835.7000000002</v>
      </c>
      <c r="J1297">
        <v>127.33</v>
      </c>
      <c r="K1297">
        <v>-0.35</v>
      </c>
      <c r="L1297">
        <v>7.3999999999999996E-2</v>
      </c>
      <c r="M1297" t="s">
        <v>31</v>
      </c>
      <c r="N1297">
        <v>-999</v>
      </c>
      <c r="O1297">
        <v>8.41</v>
      </c>
      <c r="P1297">
        <v>-999</v>
      </c>
      <c r="Q1297">
        <v>-999</v>
      </c>
      <c r="R1297">
        <v>-999</v>
      </c>
      <c r="S1297">
        <v>-999</v>
      </c>
      <c r="T1297">
        <v>-999</v>
      </c>
      <c r="U1297">
        <v>-999</v>
      </c>
      <c r="V1297" t="s">
        <v>29</v>
      </c>
      <c r="W1297" s="1">
        <v>36138</v>
      </c>
      <c r="AH1297">
        <v>1296</v>
      </c>
      <c r="AI1297">
        <f t="shared" si="160"/>
        <v>52.33</v>
      </c>
      <c r="AJ1297">
        <f t="shared" si="161"/>
        <v>34.65</v>
      </c>
      <c r="AK1297" s="5">
        <f t="shared" si="162"/>
        <v>8.41</v>
      </c>
      <c r="AL1297" s="3">
        <f t="shared" si="163"/>
        <v>5.6640288924558542</v>
      </c>
      <c r="AM1297" s="3">
        <f t="shared" si="164"/>
        <v>2.745971107544146</v>
      </c>
      <c r="AN1297" s="3">
        <f t="shared" si="165"/>
        <v>7.3999999999999996E-2</v>
      </c>
      <c r="AO1297" s="3">
        <f t="shared" si="166"/>
        <v>0.78849999999999987</v>
      </c>
      <c r="AP1297" s="3">
        <f t="shared" si="167"/>
        <v>0.78849999999999987</v>
      </c>
    </row>
    <row r="1298" spans="1:42" x14ac:dyDescent="0.25">
      <c r="A1298" t="s">
        <v>23</v>
      </c>
      <c r="B1298" t="s">
        <v>24</v>
      </c>
      <c r="C1298">
        <v>1994</v>
      </c>
      <c r="D1298" t="s">
        <v>1104</v>
      </c>
      <c r="E1298" t="s">
        <v>1348</v>
      </c>
      <c r="F1298" t="s">
        <v>27</v>
      </c>
      <c r="G1298">
        <v>14</v>
      </c>
      <c r="H1298">
        <v>532371.5</v>
      </c>
      <c r="I1298">
        <v>6192832.7000000002</v>
      </c>
      <c r="J1298">
        <v>129.08000000000001</v>
      </c>
      <c r="K1298">
        <v>-2.91</v>
      </c>
      <c r="L1298">
        <v>5.1999999999999998E-2</v>
      </c>
      <c r="M1298" t="s">
        <v>28</v>
      </c>
      <c r="N1298">
        <v>-999</v>
      </c>
      <c r="O1298">
        <v>6.06</v>
      </c>
      <c r="P1298">
        <v>-999</v>
      </c>
      <c r="Q1298">
        <v>-999</v>
      </c>
      <c r="R1298">
        <v>-999</v>
      </c>
      <c r="S1298">
        <v>-999</v>
      </c>
      <c r="T1298">
        <v>-999</v>
      </c>
      <c r="U1298">
        <v>-999</v>
      </c>
      <c r="V1298" t="s">
        <v>29</v>
      </c>
      <c r="W1298" s="1">
        <v>36138</v>
      </c>
      <c r="AH1298">
        <v>1297</v>
      </c>
      <c r="AI1298">
        <f t="shared" si="160"/>
        <v>54.080000000000013</v>
      </c>
      <c r="AJ1298">
        <f t="shared" si="161"/>
        <v>32.090000000000003</v>
      </c>
      <c r="AK1298" s="5">
        <f t="shared" si="162"/>
        <v>6.06</v>
      </c>
      <c r="AL1298" s="3">
        <f t="shared" si="163"/>
        <v>5.6640288924558542</v>
      </c>
      <c r="AM1298" s="3">
        <f t="shared" si="164"/>
        <v>0.39597110754414544</v>
      </c>
      <c r="AN1298" s="3">
        <f t="shared" si="165"/>
        <v>5.1999999999999998E-2</v>
      </c>
      <c r="AO1298" s="3">
        <f t="shared" si="166"/>
        <v>0.78849999999999987</v>
      </c>
      <c r="AP1298" s="3">
        <f t="shared" si="167"/>
        <v>0.78849999999999987</v>
      </c>
    </row>
    <row r="1299" spans="1:42" x14ac:dyDescent="0.25">
      <c r="A1299" t="s">
        <v>23</v>
      </c>
      <c r="B1299" t="s">
        <v>24</v>
      </c>
      <c r="C1299">
        <v>1994</v>
      </c>
      <c r="D1299" t="s">
        <v>1104</v>
      </c>
      <c r="E1299" t="s">
        <v>1349</v>
      </c>
      <c r="F1299" t="s">
        <v>27</v>
      </c>
      <c r="G1299">
        <v>14</v>
      </c>
      <c r="H1299">
        <v>532373.5</v>
      </c>
      <c r="I1299">
        <v>6192832.7000000002</v>
      </c>
      <c r="J1299">
        <v>129.84</v>
      </c>
      <c r="K1299">
        <v>-1.43</v>
      </c>
      <c r="L1299">
        <v>2.9000000000000001E-2</v>
      </c>
      <c r="M1299" t="s">
        <v>280</v>
      </c>
      <c r="N1299">
        <v>-999</v>
      </c>
      <c r="O1299">
        <v>3.18</v>
      </c>
      <c r="P1299">
        <v>-999</v>
      </c>
      <c r="Q1299">
        <v>-999</v>
      </c>
      <c r="R1299">
        <v>-999</v>
      </c>
      <c r="S1299">
        <v>-999</v>
      </c>
      <c r="T1299">
        <v>-999</v>
      </c>
      <c r="U1299">
        <v>-999</v>
      </c>
      <c r="V1299" t="s">
        <v>29</v>
      </c>
      <c r="W1299" s="1">
        <v>36138</v>
      </c>
      <c r="AH1299">
        <v>1298</v>
      </c>
      <c r="AI1299">
        <f t="shared" si="160"/>
        <v>54.84</v>
      </c>
      <c r="AJ1299">
        <f t="shared" si="161"/>
        <v>33.57</v>
      </c>
      <c r="AK1299" s="5">
        <f t="shared" si="162"/>
        <v>3.18</v>
      </c>
      <c r="AL1299" s="3">
        <f t="shared" si="163"/>
        <v>5.6640288924558542</v>
      </c>
      <c r="AM1299" s="3">
        <f t="shared" si="164"/>
        <v>3.18</v>
      </c>
      <c r="AN1299" s="3">
        <f t="shared" si="165"/>
        <v>2.9000000000000001E-2</v>
      </c>
      <c r="AO1299" s="3">
        <f t="shared" si="166"/>
        <v>0.78849999999999987</v>
      </c>
      <c r="AP1299" s="3">
        <f t="shared" si="167"/>
        <v>0.78849999999999987</v>
      </c>
    </row>
    <row r="1300" spans="1:42" x14ac:dyDescent="0.25">
      <c r="A1300" t="s">
        <v>23</v>
      </c>
      <c r="B1300" t="s">
        <v>24</v>
      </c>
      <c r="C1300">
        <v>1994</v>
      </c>
      <c r="D1300" t="s">
        <v>1104</v>
      </c>
      <c r="E1300" t="s">
        <v>1350</v>
      </c>
      <c r="F1300" t="s">
        <v>27</v>
      </c>
      <c r="G1300">
        <v>14</v>
      </c>
      <c r="H1300">
        <v>532373.5</v>
      </c>
      <c r="I1300">
        <v>6192833.7000000002</v>
      </c>
      <c r="J1300">
        <v>129.43</v>
      </c>
      <c r="K1300">
        <v>-1.36</v>
      </c>
      <c r="L1300">
        <v>0.1</v>
      </c>
      <c r="M1300" t="s">
        <v>31</v>
      </c>
      <c r="N1300">
        <v>-999</v>
      </c>
      <c r="O1300">
        <v>10.67</v>
      </c>
      <c r="P1300">
        <v>-999</v>
      </c>
      <c r="Q1300">
        <v>-999</v>
      </c>
      <c r="R1300">
        <v>-999</v>
      </c>
      <c r="S1300">
        <v>-999</v>
      </c>
      <c r="T1300">
        <v>-999</v>
      </c>
      <c r="U1300">
        <v>-999</v>
      </c>
      <c r="V1300" t="s">
        <v>29</v>
      </c>
      <c r="W1300" s="1">
        <v>36138</v>
      </c>
      <c r="AH1300">
        <v>1299</v>
      </c>
      <c r="AI1300">
        <f t="shared" si="160"/>
        <v>54.430000000000007</v>
      </c>
      <c r="AJ1300">
        <f t="shared" si="161"/>
        <v>33.64</v>
      </c>
      <c r="AK1300" s="5">
        <f t="shared" si="162"/>
        <v>10.67</v>
      </c>
      <c r="AL1300" s="3">
        <f t="shared" si="163"/>
        <v>5.6640288924558542</v>
      </c>
      <c r="AM1300" s="3">
        <f t="shared" si="164"/>
        <v>5.0059711075441458</v>
      </c>
      <c r="AN1300" s="3">
        <f t="shared" si="165"/>
        <v>0.1</v>
      </c>
      <c r="AO1300" s="3">
        <f t="shared" si="166"/>
        <v>0.78849999999999987</v>
      </c>
      <c r="AP1300" s="3">
        <f t="shared" si="167"/>
        <v>0.78849999999999987</v>
      </c>
    </row>
    <row r="1301" spans="1:42" x14ac:dyDescent="0.25">
      <c r="A1301" t="s">
        <v>23</v>
      </c>
      <c r="B1301" t="s">
        <v>24</v>
      </c>
      <c r="C1301">
        <v>1994</v>
      </c>
      <c r="D1301" t="s">
        <v>1104</v>
      </c>
      <c r="E1301" t="s">
        <v>1351</v>
      </c>
      <c r="F1301" t="s">
        <v>27</v>
      </c>
      <c r="G1301">
        <v>14</v>
      </c>
      <c r="H1301">
        <v>532368.5</v>
      </c>
      <c r="I1301">
        <v>6192834.7000000002</v>
      </c>
      <c r="J1301">
        <v>125</v>
      </c>
      <c r="K1301">
        <v>-3.31</v>
      </c>
      <c r="L1301">
        <v>4.3999999999999997E-2</v>
      </c>
      <c r="M1301" t="s">
        <v>280</v>
      </c>
      <c r="N1301">
        <v>-999</v>
      </c>
      <c r="O1301">
        <v>5.1100000000000003</v>
      </c>
      <c r="P1301">
        <v>-999</v>
      </c>
      <c r="Q1301">
        <v>-999</v>
      </c>
      <c r="R1301">
        <v>-999</v>
      </c>
      <c r="S1301">
        <v>-999</v>
      </c>
      <c r="T1301">
        <v>-999</v>
      </c>
      <c r="U1301">
        <v>-999</v>
      </c>
      <c r="V1301" t="s">
        <v>29</v>
      </c>
      <c r="W1301" s="1">
        <v>36138</v>
      </c>
      <c r="AH1301">
        <v>1300</v>
      </c>
      <c r="AI1301">
        <f t="shared" si="160"/>
        <v>50</v>
      </c>
      <c r="AJ1301">
        <f t="shared" si="161"/>
        <v>31.69</v>
      </c>
      <c r="AK1301" s="5">
        <f t="shared" si="162"/>
        <v>5.1100000000000003</v>
      </c>
      <c r="AL1301" s="3">
        <f t="shared" si="163"/>
        <v>5.6640288924558542</v>
      </c>
      <c r="AM1301" s="3">
        <f t="shared" si="164"/>
        <v>5.1100000000000003</v>
      </c>
      <c r="AN1301" s="3">
        <f t="shared" si="165"/>
        <v>4.3999999999999997E-2</v>
      </c>
      <c r="AO1301" s="3">
        <f t="shared" si="166"/>
        <v>0.78849999999999987</v>
      </c>
      <c r="AP1301" s="3">
        <f t="shared" si="167"/>
        <v>0.78849999999999987</v>
      </c>
    </row>
    <row r="1302" spans="1:42" x14ac:dyDescent="0.25">
      <c r="A1302" t="s">
        <v>23</v>
      </c>
      <c r="B1302" t="s">
        <v>24</v>
      </c>
      <c r="C1302">
        <v>1994</v>
      </c>
      <c r="D1302" t="s">
        <v>1104</v>
      </c>
      <c r="E1302" t="s">
        <v>1352</v>
      </c>
      <c r="F1302" t="s">
        <v>27</v>
      </c>
      <c r="G1302">
        <v>14</v>
      </c>
      <c r="H1302">
        <v>532369.5</v>
      </c>
      <c r="I1302">
        <v>6192836.7000000002</v>
      </c>
      <c r="J1302">
        <v>125</v>
      </c>
      <c r="K1302">
        <v>-1.55</v>
      </c>
      <c r="L1302">
        <v>9.2999999999999999E-2</v>
      </c>
      <c r="M1302" t="s">
        <v>31</v>
      </c>
      <c r="N1302">
        <v>-999</v>
      </c>
      <c r="O1302">
        <v>10.11</v>
      </c>
      <c r="P1302">
        <v>-999</v>
      </c>
      <c r="Q1302">
        <v>-999</v>
      </c>
      <c r="R1302">
        <v>-999</v>
      </c>
      <c r="S1302">
        <v>-999</v>
      </c>
      <c r="T1302">
        <v>-999</v>
      </c>
      <c r="U1302">
        <v>-999</v>
      </c>
      <c r="V1302" t="s">
        <v>29</v>
      </c>
      <c r="W1302" s="1">
        <v>36138</v>
      </c>
      <c r="AH1302">
        <v>1301</v>
      </c>
      <c r="AI1302">
        <f t="shared" si="160"/>
        <v>50</v>
      </c>
      <c r="AJ1302">
        <f t="shared" si="161"/>
        <v>33.450000000000003</v>
      </c>
      <c r="AK1302" s="5">
        <f t="shared" si="162"/>
        <v>10.11</v>
      </c>
      <c r="AL1302" s="3">
        <f t="shared" si="163"/>
        <v>5.6640288924558542</v>
      </c>
      <c r="AM1302" s="3">
        <f t="shared" si="164"/>
        <v>4.4459711075441453</v>
      </c>
      <c r="AN1302" s="3">
        <f t="shared" si="165"/>
        <v>9.2999999999999999E-2</v>
      </c>
      <c r="AO1302" s="3">
        <f t="shared" si="166"/>
        <v>0.78849999999999987</v>
      </c>
      <c r="AP1302" s="3">
        <f t="shared" si="167"/>
        <v>0.78849999999999987</v>
      </c>
    </row>
    <row r="1303" spans="1:42" x14ac:dyDescent="0.25">
      <c r="A1303" t="s">
        <v>23</v>
      </c>
      <c r="B1303" t="s">
        <v>24</v>
      </c>
      <c r="C1303">
        <v>1994</v>
      </c>
      <c r="D1303" t="s">
        <v>1104</v>
      </c>
      <c r="E1303" t="s">
        <v>1353</v>
      </c>
      <c r="F1303" t="s">
        <v>27</v>
      </c>
      <c r="G1303">
        <v>14</v>
      </c>
      <c r="H1303">
        <v>532369.5</v>
      </c>
      <c r="I1303">
        <v>6192835.7000000002</v>
      </c>
      <c r="J1303">
        <v>125</v>
      </c>
      <c r="K1303">
        <v>-2.52</v>
      </c>
      <c r="L1303">
        <v>9.2999999999999999E-2</v>
      </c>
      <c r="M1303" t="s">
        <v>33</v>
      </c>
      <c r="N1303">
        <v>-999</v>
      </c>
      <c r="O1303">
        <v>10.11</v>
      </c>
      <c r="P1303">
        <v>-999</v>
      </c>
      <c r="Q1303">
        <v>-999</v>
      </c>
      <c r="R1303">
        <v>-999</v>
      </c>
      <c r="S1303">
        <v>-999</v>
      </c>
      <c r="T1303">
        <v>-999</v>
      </c>
      <c r="U1303">
        <v>-999</v>
      </c>
      <c r="V1303" t="s">
        <v>29</v>
      </c>
      <c r="W1303" s="1">
        <v>36138</v>
      </c>
      <c r="AH1303">
        <v>1302</v>
      </c>
      <c r="AI1303">
        <f t="shared" si="160"/>
        <v>50</v>
      </c>
      <c r="AJ1303">
        <f t="shared" si="161"/>
        <v>32.480000000000004</v>
      </c>
      <c r="AK1303" s="5">
        <f t="shared" si="162"/>
        <v>10.11</v>
      </c>
      <c r="AL1303" s="3">
        <f t="shared" si="163"/>
        <v>5.6640288924558542</v>
      </c>
      <c r="AM1303" s="3">
        <f t="shared" si="164"/>
        <v>4.4459711075441453</v>
      </c>
      <c r="AN1303" s="3">
        <f t="shared" si="165"/>
        <v>9.2999999999999999E-2</v>
      </c>
      <c r="AO1303" s="3">
        <f t="shared" si="166"/>
        <v>0.78849999999999987</v>
      </c>
      <c r="AP1303" s="3">
        <f t="shared" si="167"/>
        <v>0.78849999999999987</v>
      </c>
    </row>
    <row r="1304" spans="1:42" x14ac:dyDescent="0.25">
      <c r="A1304" t="s">
        <v>23</v>
      </c>
      <c r="B1304" t="s">
        <v>24</v>
      </c>
      <c r="C1304">
        <v>1994</v>
      </c>
      <c r="D1304" t="s">
        <v>1104</v>
      </c>
      <c r="E1304" t="s">
        <v>1354</v>
      </c>
      <c r="F1304" t="s">
        <v>27</v>
      </c>
      <c r="G1304">
        <v>14</v>
      </c>
      <c r="H1304">
        <v>532368.5</v>
      </c>
      <c r="I1304">
        <v>6192835.7000000002</v>
      </c>
      <c r="J1304">
        <v>125</v>
      </c>
      <c r="K1304">
        <v>-2.84</v>
      </c>
      <c r="L1304">
        <v>5.6000000000000001E-2</v>
      </c>
      <c r="M1304" t="s">
        <v>265</v>
      </c>
      <c r="N1304">
        <v>-999</v>
      </c>
      <c r="O1304">
        <v>6.52</v>
      </c>
      <c r="P1304">
        <v>-999</v>
      </c>
      <c r="Q1304">
        <v>-999</v>
      </c>
      <c r="R1304">
        <v>-999</v>
      </c>
      <c r="S1304">
        <v>-999</v>
      </c>
      <c r="T1304">
        <v>-999</v>
      </c>
      <c r="U1304">
        <v>-999</v>
      </c>
      <c r="V1304" t="s">
        <v>29</v>
      </c>
      <c r="W1304" s="1">
        <v>36138</v>
      </c>
      <c r="AH1304">
        <v>1303</v>
      </c>
      <c r="AI1304">
        <f t="shared" si="160"/>
        <v>50</v>
      </c>
      <c r="AJ1304">
        <f t="shared" si="161"/>
        <v>32.159999999999997</v>
      </c>
      <c r="AK1304" s="5">
        <f t="shared" si="162"/>
        <v>6.52</v>
      </c>
      <c r="AL1304" s="3">
        <f t="shared" si="163"/>
        <v>5.6640288924558542</v>
      </c>
      <c r="AM1304" s="3">
        <f t="shared" si="164"/>
        <v>0.8559711075441454</v>
      </c>
      <c r="AN1304" s="3">
        <f t="shared" si="165"/>
        <v>5.6000000000000001E-2</v>
      </c>
      <c r="AO1304" s="3">
        <f t="shared" si="166"/>
        <v>0.78849999999999987</v>
      </c>
      <c r="AP1304" s="3">
        <f t="shared" si="167"/>
        <v>0.78849999999999987</v>
      </c>
    </row>
    <row r="1305" spans="1:42" x14ac:dyDescent="0.25">
      <c r="A1305" t="s">
        <v>23</v>
      </c>
      <c r="B1305" t="s">
        <v>24</v>
      </c>
      <c r="C1305">
        <v>1994</v>
      </c>
      <c r="D1305" t="s">
        <v>1104</v>
      </c>
      <c r="E1305" t="s">
        <v>1355</v>
      </c>
      <c r="F1305" t="s">
        <v>27</v>
      </c>
      <c r="G1305">
        <v>14</v>
      </c>
      <c r="H1305">
        <v>532368.5</v>
      </c>
      <c r="I1305">
        <v>6192835.7000000002</v>
      </c>
      <c r="J1305">
        <v>125</v>
      </c>
      <c r="K1305">
        <v>-2.93</v>
      </c>
      <c r="L1305">
        <v>6.4000000000000001E-2</v>
      </c>
      <c r="M1305" t="s">
        <v>265</v>
      </c>
      <c r="N1305">
        <v>-999</v>
      </c>
      <c r="O1305">
        <v>7.39</v>
      </c>
      <c r="P1305">
        <v>-999</v>
      </c>
      <c r="Q1305">
        <v>-999</v>
      </c>
      <c r="R1305">
        <v>-999</v>
      </c>
      <c r="S1305">
        <v>-999</v>
      </c>
      <c r="T1305">
        <v>-999</v>
      </c>
      <c r="U1305">
        <v>-999</v>
      </c>
      <c r="V1305" t="s">
        <v>29</v>
      </c>
      <c r="W1305" s="1">
        <v>36138</v>
      </c>
      <c r="AH1305">
        <v>1304</v>
      </c>
      <c r="AI1305">
        <f t="shared" si="160"/>
        <v>50</v>
      </c>
      <c r="AJ1305">
        <f t="shared" si="161"/>
        <v>32.07</v>
      </c>
      <c r="AK1305" s="5">
        <f t="shared" si="162"/>
        <v>7.39</v>
      </c>
      <c r="AL1305" s="3">
        <f t="shared" si="163"/>
        <v>5.6640288924558542</v>
      </c>
      <c r="AM1305" s="3">
        <f t="shared" si="164"/>
        <v>1.7259711075441455</v>
      </c>
      <c r="AN1305" s="3">
        <f t="shared" si="165"/>
        <v>6.4000000000000001E-2</v>
      </c>
      <c r="AO1305" s="3">
        <f t="shared" si="166"/>
        <v>0.78849999999999987</v>
      </c>
      <c r="AP1305" s="3">
        <f t="shared" si="167"/>
        <v>0.78849999999999987</v>
      </c>
    </row>
    <row r="1306" spans="1:42" x14ac:dyDescent="0.25">
      <c r="A1306" t="s">
        <v>23</v>
      </c>
      <c r="B1306" t="s">
        <v>24</v>
      </c>
      <c r="C1306">
        <v>1994</v>
      </c>
      <c r="D1306" t="s">
        <v>1104</v>
      </c>
      <c r="E1306" t="s">
        <v>1356</v>
      </c>
      <c r="F1306" t="s">
        <v>27</v>
      </c>
      <c r="G1306">
        <v>14</v>
      </c>
      <c r="H1306">
        <v>532367.5</v>
      </c>
      <c r="I1306">
        <v>6192834.7000000002</v>
      </c>
      <c r="J1306">
        <v>125</v>
      </c>
      <c r="K1306">
        <v>-4.3</v>
      </c>
      <c r="L1306">
        <v>4.2999999999999997E-2</v>
      </c>
      <c r="M1306" t="s">
        <v>31</v>
      </c>
      <c r="N1306">
        <v>-999</v>
      </c>
      <c r="O1306">
        <v>4.99</v>
      </c>
      <c r="P1306">
        <v>-999</v>
      </c>
      <c r="Q1306">
        <v>-999</v>
      </c>
      <c r="R1306">
        <v>-999</v>
      </c>
      <c r="S1306">
        <v>-999</v>
      </c>
      <c r="T1306">
        <v>-999</v>
      </c>
      <c r="U1306">
        <v>-999</v>
      </c>
      <c r="V1306" t="s">
        <v>29</v>
      </c>
      <c r="W1306" s="1">
        <v>36138</v>
      </c>
      <c r="AH1306">
        <v>1305</v>
      </c>
      <c r="AI1306">
        <f t="shared" si="160"/>
        <v>50</v>
      </c>
      <c r="AJ1306">
        <f t="shared" si="161"/>
        <v>30.7</v>
      </c>
      <c r="AK1306" s="5">
        <f t="shared" si="162"/>
        <v>4.99</v>
      </c>
      <c r="AL1306" s="3">
        <f t="shared" si="163"/>
        <v>5.6640288924558542</v>
      </c>
      <c r="AM1306" s="3">
        <f t="shared" si="164"/>
        <v>4.99</v>
      </c>
      <c r="AN1306" s="3">
        <f t="shared" si="165"/>
        <v>4.2999999999999997E-2</v>
      </c>
      <c r="AO1306" s="3">
        <f t="shared" si="166"/>
        <v>0.78849999999999987</v>
      </c>
      <c r="AP1306" s="3">
        <f t="shared" si="167"/>
        <v>0.78849999999999987</v>
      </c>
    </row>
    <row r="1307" spans="1:42" x14ac:dyDescent="0.25">
      <c r="A1307" t="s">
        <v>23</v>
      </c>
      <c r="B1307" t="s">
        <v>24</v>
      </c>
      <c r="C1307">
        <v>1994</v>
      </c>
      <c r="D1307" t="s">
        <v>1104</v>
      </c>
      <c r="E1307" t="s">
        <v>1357</v>
      </c>
      <c r="F1307" t="s">
        <v>27</v>
      </c>
      <c r="G1307">
        <v>14</v>
      </c>
      <c r="H1307">
        <v>532367.5</v>
      </c>
      <c r="I1307">
        <v>6192833.7000000002</v>
      </c>
      <c r="J1307">
        <v>125</v>
      </c>
      <c r="K1307">
        <v>-4.4800000000000004</v>
      </c>
      <c r="L1307">
        <v>0.12</v>
      </c>
      <c r="M1307" t="s">
        <v>33</v>
      </c>
      <c r="N1307">
        <v>-999</v>
      </c>
      <c r="O1307">
        <v>12.02</v>
      </c>
      <c r="P1307">
        <v>-999</v>
      </c>
      <c r="Q1307">
        <v>-999</v>
      </c>
      <c r="R1307">
        <v>-999</v>
      </c>
      <c r="S1307">
        <v>-999</v>
      </c>
      <c r="T1307">
        <v>-999</v>
      </c>
      <c r="U1307">
        <v>-999</v>
      </c>
      <c r="V1307" t="s">
        <v>29</v>
      </c>
      <c r="W1307" s="1">
        <v>36138</v>
      </c>
      <c r="AH1307">
        <v>1306</v>
      </c>
      <c r="AI1307">
        <f t="shared" si="160"/>
        <v>50</v>
      </c>
      <c r="AJ1307">
        <f t="shared" si="161"/>
        <v>30.52</v>
      </c>
      <c r="AK1307" s="5">
        <f t="shared" si="162"/>
        <v>12.02</v>
      </c>
      <c r="AL1307" s="3">
        <f t="shared" si="163"/>
        <v>5.6640288924558542</v>
      </c>
      <c r="AM1307" s="3">
        <f t="shared" si="164"/>
        <v>6.3559711075441454</v>
      </c>
      <c r="AN1307" s="3">
        <f t="shared" si="165"/>
        <v>0.12</v>
      </c>
      <c r="AO1307" s="3">
        <f t="shared" si="166"/>
        <v>0.78849999999999987</v>
      </c>
      <c r="AP1307" s="3">
        <f t="shared" si="167"/>
        <v>0.78849999999999987</v>
      </c>
    </row>
    <row r="1308" spans="1:42" x14ac:dyDescent="0.25">
      <c r="A1308" t="s">
        <v>23</v>
      </c>
      <c r="B1308" t="s">
        <v>24</v>
      </c>
      <c r="C1308">
        <v>1994</v>
      </c>
      <c r="D1308" t="s">
        <v>1104</v>
      </c>
      <c r="E1308" t="s">
        <v>1358</v>
      </c>
      <c r="F1308" t="s">
        <v>27</v>
      </c>
      <c r="G1308">
        <v>14</v>
      </c>
      <c r="H1308">
        <v>532367.5</v>
      </c>
      <c r="I1308">
        <v>6192834.7000000002</v>
      </c>
      <c r="J1308">
        <v>125</v>
      </c>
      <c r="K1308">
        <v>-4.17</v>
      </c>
      <c r="L1308">
        <v>8.8999999999999996E-2</v>
      </c>
      <c r="M1308" t="s">
        <v>265</v>
      </c>
      <c r="N1308">
        <v>-999</v>
      </c>
      <c r="O1308">
        <v>9.7799999999999994</v>
      </c>
      <c r="P1308">
        <v>-999</v>
      </c>
      <c r="Q1308">
        <v>-999</v>
      </c>
      <c r="R1308">
        <v>-999</v>
      </c>
      <c r="S1308">
        <v>-999</v>
      </c>
      <c r="T1308">
        <v>-999</v>
      </c>
      <c r="U1308">
        <v>-999</v>
      </c>
      <c r="V1308" t="s">
        <v>29</v>
      </c>
      <c r="W1308" s="1">
        <v>36138</v>
      </c>
      <c r="AH1308">
        <v>1307</v>
      </c>
      <c r="AI1308">
        <f t="shared" si="160"/>
        <v>50</v>
      </c>
      <c r="AJ1308">
        <f t="shared" si="161"/>
        <v>30.83</v>
      </c>
      <c r="AK1308" s="5">
        <f t="shared" si="162"/>
        <v>9.7799999999999994</v>
      </c>
      <c r="AL1308" s="3">
        <f t="shared" si="163"/>
        <v>5.6640288924558542</v>
      </c>
      <c r="AM1308" s="3">
        <f t="shared" si="164"/>
        <v>4.1159711075441452</v>
      </c>
      <c r="AN1308" s="3">
        <f t="shared" si="165"/>
        <v>8.8999999999999996E-2</v>
      </c>
      <c r="AO1308" s="3">
        <f t="shared" si="166"/>
        <v>0.78849999999999987</v>
      </c>
      <c r="AP1308" s="3">
        <f t="shared" si="167"/>
        <v>0.78849999999999987</v>
      </c>
    </row>
    <row r="1309" spans="1:42" x14ac:dyDescent="0.25">
      <c r="A1309" t="s">
        <v>23</v>
      </c>
      <c r="B1309" t="s">
        <v>24</v>
      </c>
      <c r="C1309">
        <v>1994</v>
      </c>
      <c r="D1309" t="s">
        <v>1104</v>
      </c>
      <c r="E1309" t="s">
        <v>1359</v>
      </c>
      <c r="F1309" t="s">
        <v>27</v>
      </c>
      <c r="G1309">
        <v>14</v>
      </c>
      <c r="H1309">
        <v>532369.5</v>
      </c>
      <c r="I1309">
        <v>6192835.7000000002</v>
      </c>
      <c r="J1309">
        <v>125</v>
      </c>
      <c r="K1309">
        <v>-1.89</v>
      </c>
      <c r="L1309">
        <v>9.9000000000000005E-2</v>
      </c>
      <c r="M1309" t="s">
        <v>265</v>
      </c>
      <c r="N1309">
        <v>-999</v>
      </c>
      <c r="O1309">
        <v>10.59</v>
      </c>
      <c r="P1309">
        <v>-999</v>
      </c>
      <c r="Q1309">
        <v>-999</v>
      </c>
      <c r="R1309">
        <v>-999</v>
      </c>
      <c r="S1309">
        <v>-999</v>
      </c>
      <c r="T1309">
        <v>-999</v>
      </c>
      <c r="U1309">
        <v>-999</v>
      </c>
      <c r="V1309" t="s">
        <v>29</v>
      </c>
      <c r="W1309" s="1">
        <v>36138</v>
      </c>
      <c r="AH1309">
        <v>1308</v>
      </c>
      <c r="AI1309">
        <f t="shared" si="160"/>
        <v>50</v>
      </c>
      <c r="AJ1309">
        <f t="shared" si="161"/>
        <v>33.11</v>
      </c>
      <c r="AK1309" s="5">
        <f t="shared" si="162"/>
        <v>10.59</v>
      </c>
      <c r="AL1309" s="3">
        <f t="shared" si="163"/>
        <v>5.6640288924558542</v>
      </c>
      <c r="AM1309" s="3">
        <f t="shared" si="164"/>
        <v>4.9259711075441457</v>
      </c>
      <c r="AN1309" s="3">
        <f t="shared" si="165"/>
        <v>9.9000000000000005E-2</v>
      </c>
      <c r="AO1309" s="3">
        <f t="shared" si="166"/>
        <v>0.78849999999999987</v>
      </c>
      <c r="AP1309" s="3">
        <f t="shared" si="167"/>
        <v>0.78849999999999987</v>
      </c>
    </row>
    <row r="1310" spans="1:42" x14ac:dyDescent="0.25">
      <c r="A1310" t="s">
        <v>23</v>
      </c>
      <c r="B1310" t="s">
        <v>24</v>
      </c>
      <c r="C1310">
        <v>1994</v>
      </c>
      <c r="D1310" t="s">
        <v>1104</v>
      </c>
      <c r="E1310" t="s">
        <v>1360</v>
      </c>
      <c r="F1310" t="s">
        <v>27</v>
      </c>
      <c r="G1310">
        <v>14</v>
      </c>
      <c r="H1310">
        <v>532367.5</v>
      </c>
      <c r="I1310">
        <v>6192827.7000000002</v>
      </c>
      <c r="J1310">
        <v>129.35</v>
      </c>
      <c r="K1310">
        <v>-9.35</v>
      </c>
      <c r="L1310">
        <v>0.106</v>
      </c>
      <c r="M1310" t="s">
        <v>33</v>
      </c>
      <c r="N1310">
        <v>-999</v>
      </c>
      <c r="O1310">
        <v>11.11</v>
      </c>
      <c r="P1310">
        <v>-999</v>
      </c>
      <c r="Q1310">
        <v>-999</v>
      </c>
      <c r="R1310">
        <v>-999</v>
      </c>
      <c r="S1310">
        <v>-999</v>
      </c>
      <c r="T1310">
        <v>-999</v>
      </c>
      <c r="U1310">
        <v>-999</v>
      </c>
      <c r="V1310" t="s">
        <v>29</v>
      </c>
      <c r="W1310" s="1">
        <v>36138</v>
      </c>
      <c r="AH1310">
        <v>1309</v>
      </c>
      <c r="AI1310">
        <f t="shared" si="160"/>
        <v>54.349999999999994</v>
      </c>
      <c r="AJ1310">
        <f t="shared" si="161"/>
        <v>25.65</v>
      </c>
      <c r="AK1310" s="5">
        <f t="shared" si="162"/>
        <v>11.11</v>
      </c>
      <c r="AL1310" s="3">
        <f t="shared" si="163"/>
        <v>5.6640288924558542</v>
      </c>
      <c r="AM1310" s="3">
        <f t="shared" si="164"/>
        <v>5.4459711075441453</v>
      </c>
      <c r="AN1310" s="3">
        <f t="shared" si="165"/>
        <v>0.106</v>
      </c>
      <c r="AO1310" s="3">
        <f t="shared" si="166"/>
        <v>0.78849999999999987</v>
      </c>
      <c r="AP1310" s="3">
        <f t="shared" si="167"/>
        <v>0.78849999999999987</v>
      </c>
    </row>
    <row r="1311" spans="1:42" x14ac:dyDescent="0.25">
      <c r="A1311" t="s">
        <v>23</v>
      </c>
      <c r="B1311" t="s">
        <v>24</v>
      </c>
      <c r="C1311">
        <v>1994</v>
      </c>
      <c r="D1311" t="s">
        <v>1104</v>
      </c>
      <c r="E1311" t="s">
        <v>1361</v>
      </c>
      <c r="F1311" t="s">
        <v>27</v>
      </c>
      <c r="G1311">
        <v>14</v>
      </c>
      <c r="H1311">
        <v>532367.5</v>
      </c>
      <c r="I1311">
        <v>6192826.7000000002</v>
      </c>
      <c r="J1311">
        <v>129.75</v>
      </c>
      <c r="K1311">
        <v>-9.75</v>
      </c>
      <c r="L1311">
        <v>3.4000000000000002E-2</v>
      </c>
      <c r="M1311" t="s">
        <v>28</v>
      </c>
      <c r="N1311">
        <v>-999</v>
      </c>
      <c r="O1311">
        <v>3.85</v>
      </c>
      <c r="P1311">
        <v>-999</v>
      </c>
      <c r="Q1311">
        <v>-999</v>
      </c>
      <c r="R1311">
        <v>-999</v>
      </c>
      <c r="S1311">
        <v>-999</v>
      </c>
      <c r="T1311">
        <v>-999</v>
      </c>
      <c r="U1311">
        <v>-999</v>
      </c>
      <c r="V1311" t="s">
        <v>29</v>
      </c>
      <c r="W1311" s="1">
        <v>36138</v>
      </c>
      <c r="AH1311">
        <v>1310</v>
      </c>
      <c r="AI1311">
        <f t="shared" si="160"/>
        <v>54.75</v>
      </c>
      <c r="AJ1311">
        <f t="shared" si="161"/>
        <v>25.25</v>
      </c>
      <c r="AK1311" s="5">
        <f t="shared" si="162"/>
        <v>3.85</v>
      </c>
      <c r="AL1311" s="3">
        <f t="shared" si="163"/>
        <v>5.6640288924558542</v>
      </c>
      <c r="AM1311" s="3">
        <f t="shared" si="164"/>
        <v>3.85</v>
      </c>
      <c r="AN1311" s="3">
        <f t="shared" si="165"/>
        <v>3.4000000000000002E-2</v>
      </c>
      <c r="AO1311" s="3">
        <f t="shared" si="166"/>
        <v>0.78849999999999987</v>
      </c>
      <c r="AP1311" s="3">
        <f t="shared" si="167"/>
        <v>0.78849999999999987</v>
      </c>
    </row>
    <row r="1312" spans="1:42" x14ac:dyDescent="0.25">
      <c r="A1312" t="s">
        <v>23</v>
      </c>
      <c r="B1312" t="s">
        <v>24</v>
      </c>
      <c r="C1312">
        <v>1994</v>
      </c>
      <c r="D1312" t="s">
        <v>1104</v>
      </c>
      <c r="E1312" t="s">
        <v>1362</v>
      </c>
      <c r="F1312" t="s">
        <v>27</v>
      </c>
      <c r="G1312">
        <v>14</v>
      </c>
      <c r="H1312">
        <v>532367.5</v>
      </c>
      <c r="I1312">
        <v>6192826.7000000002</v>
      </c>
      <c r="J1312">
        <v>129.84</v>
      </c>
      <c r="K1312">
        <v>-9.89</v>
      </c>
      <c r="L1312">
        <v>0.127</v>
      </c>
      <c r="M1312" t="s">
        <v>33</v>
      </c>
      <c r="N1312">
        <v>-999</v>
      </c>
      <c r="O1312">
        <v>12.41</v>
      </c>
      <c r="P1312">
        <v>-999</v>
      </c>
      <c r="Q1312">
        <v>-999</v>
      </c>
      <c r="R1312">
        <v>-999</v>
      </c>
      <c r="S1312">
        <v>-999</v>
      </c>
      <c r="T1312">
        <v>-999</v>
      </c>
      <c r="U1312">
        <v>-999</v>
      </c>
      <c r="V1312" t="s">
        <v>29</v>
      </c>
      <c r="W1312" s="1">
        <v>36138</v>
      </c>
      <c r="AH1312">
        <v>1311</v>
      </c>
      <c r="AI1312">
        <f t="shared" si="160"/>
        <v>54.84</v>
      </c>
      <c r="AJ1312">
        <f t="shared" si="161"/>
        <v>25.11</v>
      </c>
      <c r="AK1312" s="5">
        <f t="shared" si="162"/>
        <v>12.41</v>
      </c>
      <c r="AL1312" s="3">
        <f t="shared" si="163"/>
        <v>5.6640288924558542</v>
      </c>
      <c r="AM1312" s="3">
        <f t="shared" si="164"/>
        <v>6.745971107544146</v>
      </c>
      <c r="AN1312" s="3">
        <f t="shared" si="165"/>
        <v>0.127</v>
      </c>
      <c r="AO1312" s="3">
        <f t="shared" si="166"/>
        <v>0.78849999999999987</v>
      </c>
      <c r="AP1312" s="3">
        <f t="shared" si="167"/>
        <v>0.78849999999999987</v>
      </c>
    </row>
    <row r="1313" spans="1:42" x14ac:dyDescent="0.25">
      <c r="A1313" t="s">
        <v>23</v>
      </c>
      <c r="B1313" t="s">
        <v>24</v>
      </c>
      <c r="C1313">
        <v>1994</v>
      </c>
      <c r="D1313" t="s">
        <v>1104</v>
      </c>
      <c r="E1313" t="s">
        <v>1363</v>
      </c>
      <c r="F1313" t="s">
        <v>27</v>
      </c>
      <c r="G1313">
        <v>14</v>
      </c>
      <c r="H1313">
        <v>532367.5</v>
      </c>
      <c r="I1313">
        <v>6192825.7000000002</v>
      </c>
      <c r="J1313">
        <v>130.56</v>
      </c>
      <c r="K1313">
        <v>-10.56</v>
      </c>
      <c r="L1313">
        <v>0.13700000000000001</v>
      </c>
      <c r="M1313" t="s">
        <v>33</v>
      </c>
      <c r="N1313">
        <v>-999</v>
      </c>
      <c r="O1313">
        <v>12.91</v>
      </c>
      <c r="P1313">
        <v>-999</v>
      </c>
      <c r="Q1313">
        <v>-999</v>
      </c>
      <c r="R1313">
        <v>-999</v>
      </c>
      <c r="S1313">
        <v>-999</v>
      </c>
      <c r="T1313">
        <v>-999</v>
      </c>
      <c r="U1313">
        <v>-999</v>
      </c>
      <c r="V1313" t="s">
        <v>29</v>
      </c>
      <c r="W1313" s="1">
        <v>36138</v>
      </c>
      <c r="AH1313">
        <v>1312</v>
      </c>
      <c r="AI1313">
        <f t="shared" si="160"/>
        <v>55.56</v>
      </c>
      <c r="AJ1313">
        <f t="shared" si="161"/>
        <v>24.439999999999998</v>
      </c>
      <c r="AK1313" s="5">
        <f t="shared" si="162"/>
        <v>12.91</v>
      </c>
      <c r="AL1313" s="3">
        <f t="shared" si="163"/>
        <v>5.6640288924558542</v>
      </c>
      <c r="AM1313" s="3">
        <f t="shared" si="164"/>
        <v>7.245971107544146</v>
      </c>
      <c r="AN1313" s="3">
        <f t="shared" si="165"/>
        <v>0.13700000000000001</v>
      </c>
      <c r="AO1313" s="3">
        <f t="shared" si="166"/>
        <v>0.78849999999999987</v>
      </c>
      <c r="AP1313" s="3">
        <f t="shared" si="167"/>
        <v>0.78849999999999987</v>
      </c>
    </row>
    <row r="1314" spans="1:42" x14ac:dyDescent="0.25">
      <c r="A1314" t="s">
        <v>23</v>
      </c>
      <c r="B1314" t="s">
        <v>24</v>
      </c>
      <c r="C1314">
        <v>1994</v>
      </c>
      <c r="D1314" t="s">
        <v>1104</v>
      </c>
      <c r="E1314" t="s">
        <v>1364</v>
      </c>
      <c r="F1314" t="s">
        <v>27</v>
      </c>
      <c r="G1314">
        <v>14</v>
      </c>
      <c r="H1314">
        <v>532367.5</v>
      </c>
      <c r="I1314">
        <v>6192826.7000000002</v>
      </c>
      <c r="J1314">
        <v>130.1</v>
      </c>
      <c r="K1314">
        <v>-10.1</v>
      </c>
      <c r="L1314">
        <v>5.2999999999999999E-2</v>
      </c>
      <c r="M1314" t="s">
        <v>28</v>
      </c>
      <c r="N1314">
        <v>-999</v>
      </c>
      <c r="O1314">
        <v>6.18</v>
      </c>
      <c r="P1314">
        <v>-999</v>
      </c>
      <c r="Q1314">
        <v>-999</v>
      </c>
      <c r="R1314">
        <v>-999</v>
      </c>
      <c r="S1314">
        <v>-999</v>
      </c>
      <c r="T1314">
        <v>-999</v>
      </c>
      <c r="U1314">
        <v>-999</v>
      </c>
      <c r="V1314" t="s">
        <v>29</v>
      </c>
      <c r="W1314" s="1">
        <v>36138</v>
      </c>
      <c r="AH1314">
        <v>1313</v>
      </c>
      <c r="AI1314">
        <f t="shared" si="160"/>
        <v>55.099999999999994</v>
      </c>
      <c r="AJ1314">
        <f t="shared" si="161"/>
        <v>24.9</v>
      </c>
      <c r="AK1314" s="5">
        <f t="shared" si="162"/>
        <v>6.18</v>
      </c>
      <c r="AL1314" s="3">
        <f t="shared" si="163"/>
        <v>5.6640288924558542</v>
      </c>
      <c r="AM1314" s="3">
        <f t="shared" si="164"/>
        <v>0.51597110754414555</v>
      </c>
      <c r="AN1314" s="3">
        <f t="shared" si="165"/>
        <v>5.2999999999999999E-2</v>
      </c>
      <c r="AO1314" s="3">
        <f t="shared" si="166"/>
        <v>0.78849999999999987</v>
      </c>
      <c r="AP1314" s="3">
        <f t="shared" si="167"/>
        <v>0.78849999999999987</v>
      </c>
    </row>
    <row r="1315" spans="1:42" x14ac:dyDescent="0.25">
      <c r="A1315" t="s">
        <v>23</v>
      </c>
      <c r="B1315" t="s">
        <v>24</v>
      </c>
      <c r="C1315">
        <v>1994</v>
      </c>
      <c r="D1315" t="s">
        <v>1104</v>
      </c>
      <c r="E1315" t="s">
        <v>1365</v>
      </c>
      <c r="F1315" t="s">
        <v>27</v>
      </c>
      <c r="G1315">
        <v>14</v>
      </c>
      <c r="H1315">
        <v>532367.5</v>
      </c>
      <c r="I1315">
        <v>6192827.7000000002</v>
      </c>
      <c r="J1315">
        <v>129.31</v>
      </c>
      <c r="K1315">
        <v>-9.31</v>
      </c>
      <c r="L1315">
        <v>0.11</v>
      </c>
      <c r="M1315" t="s">
        <v>33</v>
      </c>
      <c r="N1315">
        <v>-999</v>
      </c>
      <c r="O1315">
        <v>11.38</v>
      </c>
      <c r="P1315">
        <v>-999</v>
      </c>
      <c r="Q1315">
        <v>-999</v>
      </c>
      <c r="R1315">
        <v>-999</v>
      </c>
      <c r="S1315">
        <v>-999</v>
      </c>
      <c r="T1315">
        <v>-999</v>
      </c>
      <c r="U1315">
        <v>-999</v>
      </c>
      <c r="V1315" t="s">
        <v>29</v>
      </c>
      <c r="W1315" s="1">
        <v>36138</v>
      </c>
      <c r="AH1315">
        <v>1314</v>
      </c>
      <c r="AI1315">
        <f t="shared" si="160"/>
        <v>54.31</v>
      </c>
      <c r="AJ1315">
        <f t="shared" si="161"/>
        <v>25.689999999999998</v>
      </c>
      <c r="AK1315" s="5">
        <f t="shared" si="162"/>
        <v>11.38</v>
      </c>
      <c r="AL1315" s="3">
        <f t="shared" si="163"/>
        <v>5.6640288924558542</v>
      </c>
      <c r="AM1315" s="3">
        <f t="shared" si="164"/>
        <v>5.7159711075441466</v>
      </c>
      <c r="AN1315" s="3">
        <f t="shared" si="165"/>
        <v>0.11</v>
      </c>
      <c r="AO1315" s="3">
        <f t="shared" si="166"/>
        <v>0.78849999999999987</v>
      </c>
      <c r="AP1315" s="3">
        <f t="shared" si="167"/>
        <v>0.78849999999999987</v>
      </c>
    </row>
    <row r="1316" spans="1:42" x14ac:dyDescent="0.25">
      <c r="A1316" t="s">
        <v>23</v>
      </c>
      <c r="B1316" t="s">
        <v>24</v>
      </c>
      <c r="C1316">
        <v>1994</v>
      </c>
      <c r="D1316" t="s">
        <v>1104</v>
      </c>
      <c r="E1316" t="s">
        <v>1366</v>
      </c>
      <c r="F1316" t="s">
        <v>27</v>
      </c>
      <c r="G1316">
        <v>14</v>
      </c>
      <c r="H1316">
        <v>532367.5</v>
      </c>
      <c r="I1316">
        <v>6192827.7000000002</v>
      </c>
      <c r="J1316">
        <v>128.94999999999999</v>
      </c>
      <c r="K1316">
        <v>-8.9499999999999993</v>
      </c>
      <c r="L1316">
        <v>5.2999999999999999E-2</v>
      </c>
      <c r="M1316" t="s">
        <v>265</v>
      </c>
      <c r="N1316">
        <v>-999</v>
      </c>
      <c r="O1316">
        <v>6.18</v>
      </c>
      <c r="P1316">
        <v>-999</v>
      </c>
      <c r="Q1316">
        <v>-999</v>
      </c>
      <c r="R1316">
        <v>-999</v>
      </c>
      <c r="S1316">
        <v>-999</v>
      </c>
      <c r="T1316">
        <v>-999</v>
      </c>
      <c r="U1316">
        <v>-999</v>
      </c>
      <c r="V1316" t="s">
        <v>29</v>
      </c>
      <c r="W1316" s="1">
        <v>36138</v>
      </c>
      <c r="AH1316">
        <v>1315</v>
      </c>
      <c r="AI1316">
        <f t="shared" si="160"/>
        <v>53.949999999999989</v>
      </c>
      <c r="AJ1316">
        <f t="shared" si="161"/>
        <v>26.05</v>
      </c>
      <c r="AK1316" s="5">
        <f t="shared" si="162"/>
        <v>6.18</v>
      </c>
      <c r="AL1316" s="3">
        <f t="shared" si="163"/>
        <v>5.6640288924558542</v>
      </c>
      <c r="AM1316" s="3">
        <f t="shared" si="164"/>
        <v>0.51597110754414555</v>
      </c>
      <c r="AN1316" s="3">
        <f t="shared" si="165"/>
        <v>5.2999999999999999E-2</v>
      </c>
      <c r="AO1316" s="3">
        <f t="shared" si="166"/>
        <v>0.78849999999999987</v>
      </c>
      <c r="AP1316" s="3">
        <f t="shared" si="167"/>
        <v>0.78849999999999987</v>
      </c>
    </row>
    <row r="1317" spans="1:42" x14ac:dyDescent="0.25">
      <c r="A1317" t="s">
        <v>23</v>
      </c>
      <c r="B1317" t="s">
        <v>24</v>
      </c>
      <c r="C1317">
        <v>1994</v>
      </c>
      <c r="D1317" t="s">
        <v>1104</v>
      </c>
      <c r="E1317" t="s">
        <v>1367</v>
      </c>
      <c r="F1317" t="s">
        <v>27</v>
      </c>
      <c r="G1317">
        <v>14</v>
      </c>
      <c r="H1317">
        <v>532367.5</v>
      </c>
      <c r="I1317">
        <v>6192831.7000000002</v>
      </c>
      <c r="J1317">
        <v>126.25</v>
      </c>
      <c r="K1317">
        <v>-6.25</v>
      </c>
      <c r="L1317">
        <v>0.108</v>
      </c>
      <c r="M1317" t="s">
        <v>33</v>
      </c>
      <c r="N1317">
        <v>-999</v>
      </c>
      <c r="O1317">
        <v>11.25</v>
      </c>
      <c r="P1317">
        <v>-999</v>
      </c>
      <c r="Q1317">
        <v>-999</v>
      </c>
      <c r="R1317">
        <v>-999</v>
      </c>
      <c r="S1317">
        <v>-999</v>
      </c>
      <c r="T1317">
        <v>-999</v>
      </c>
      <c r="U1317">
        <v>-999</v>
      </c>
      <c r="V1317" t="s">
        <v>29</v>
      </c>
      <c r="W1317" s="1">
        <v>36138</v>
      </c>
      <c r="AH1317">
        <v>1316</v>
      </c>
      <c r="AI1317">
        <f t="shared" si="160"/>
        <v>51.25</v>
      </c>
      <c r="AJ1317">
        <f t="shared" si="161"/>
        <v>28.75</v>
      </c>
      <c r="AK1317" s="5">
        <f t="shared" si="162"/>
        <v>11.25</v>
      </c>
      <c r="AL1317" s="3">
        <f t="shared" si="163"/>
        <v>5.6640288924558542</v>
      </c>
      <c r="AM1317" s="3">
        <f t="shared" si="164"/>
        <v>5.5859711075441458</v>
      </c>
      <c r="AN1317" s="3">
        <f t="shared" si="165"/>
        <v>0.108</v>
      </c>
      <c r="AO1317" s="3">
        <f t="shared" si="166"/>
        <v>0.78849999999999987</v>
      </c>
      <c r="AP1317" s="3">
        <f t="shared" si="167"/>
        <v>0.78849999999999987</v>
      </c>
    </row>
    <row r="1318" spans="1:42" x14ac:dyDescent="0.25">
      <c r="A1318" t="s">
        <v>23</v>
      </c>
      <c r="B1318" t="s">
        <v>24</v>
      </c>
      <c r="C1318">
        <v>1994</v>
      </c>
      <c r="D1318" t="s">
        <v>1104</v>
      </c>
      <c r="E1318" t="s">
        <v>1368</v>
      </c>
      <c r="F1318" t="s">
        <v>27</v>
      </c>
      <c r="G1318">
        <v>14</v>
      </c>
      <c r="H1318">
        <v>532367.5</v>
      </c>
      <c r="I1318">
        <v>6192831.7000000002</v>
      </c>
      <c r="J1318">
        <v>126.64</v>
      </c>
      <c r="K1318">
        <v>-6.64</v>
      </c>
      <c r="L1318">
        <v>6.5000000000000002E-2</v>
      </c>
      <c r="M1318" t="s">
        <v>265</v>
      </c>
      <c r="N1318">
        <v>-999</v>
      </c>
      <c r="O1318">
        <v>7.5</v>
      </c>
      <c r="P1318">
        <v>-999</v>
      </c>
      <c r="Q1318">
        <v>-999</v>
      </c>
      <c r="R1318">
        <v>-999</v>
      </c>
      <c r="S1318">
        <v>-999</v>
      </c>
      <c r="T1318">
        <v>-999</v>
      </c>
      <c r="U1318">
        <v>-999</v>
      </c>
      <c r="V1318" t="s">
        <v>29</v>
      </c>
      <c r="W1318" s="1">
        <v>36138</v>
      </c>
      <c r="AH1318">
        <v>1317</v>
      </c>
      <c r="AI1318">
        <f t="shared" si="160"/>
        <v>51.64</v>
      </c>
      <c r="AJ1318">
        <f t="shared" si="161"/>
        <v>28.36</v>
      </c>
      <c r="AK1318" s="5">
        <f t="shared" si="162"/>
        <v>7.5</v>
      </c>
      <c r="AL1318" s="3">
        <f t="shared" si="163"/>
        <v>5.6640288924558542</v>
      </c>
      <c r="AM1318" s="3">
        <f t="shared" si="164"/>
        <v>1.8359711075441458</v>
      </c>
      <c r="AN1318" s="3">
        <f t="shared" si="165"/>
        <v>6.5000000000000002E-2</v>
      </c>
      <c r="AO1318" s="3">
        <f t="shared" si="166"/>
        <v>0.78849999999999987</v>
      </c>
      <c r="AP1318" s="3">
        <f t="shared" si="167"/>
        <v>0.78849999999999987</v>
      </c>
    </row>
    <row r="1319" spans="1:42" x14ac:dyDescent="0.25">
      <c r="A1319" t="s">
        <v>23</v>
      </c>
      <c r="B1319" t="s">
        <v>24</v>
      </c>
      <c r="C1319">
        <v>1994</v>
      </c>
      <c r="D1319" t="s">
        <v>1104</v>
      </c>
      <c r="E1319" t="s">
        <v>1369</v>
      </c>
      <c r="F1319" t="s">
        <v>27</v>
      </c>
      <c r="G1319">
        <v>14</v>
      </c>
      <c r="H1319">
        <v>532367.5</v>
      </c>
      <c r="I1319">
        <v>6192830.7000000002</v>
      </c>
      <c r="J1319">
        <v>126.97</v>
      </c>
      <c r="K1319">
        <v>-6.97</v>
      </c>
      <c r="L1319">
        <v>0.13</v>
      </c>
      <c r="M1319" t="s">
        <v>31</v>
      </c>
      <c r="N1319">
        <v>-999</v>
      </c>
      <c r="O1319">
        <v>12.57</v>
      </c>
      <c r="P1319">
        <v>-999</v>
      </c>
      <c r="Q1319">
        <v>-999</v>
      </c>
      <c r="R1319">
        <v>-999</v>
      </c>
      <c r="S1319">
        <v>-999</v>
      </c>
      <c r="T1319">
        <v>-999</v>
      </c>
      <c r="U1319">
        <v>-999</v>
      </c>
      <c r="V1319" t="s">
        <v>29</v>
      </c>
      <c r="W1319" s="1">
        <v>36138</v>
      </c>
      <c r="AH1319">
        <v>1318</v>
      </c>
      <c r="AI1319">
        <f t="shared" si="160"/>
        <v>51.97</v>
      </c>
      <c r="AJ1319">
        <f t="shared" si="161"/>
        <v>28.03</v>
      </c>
      <c r="AK1319" s="5">
        <f t="shared" si="162"/>
        <v>12.57</v>
      </c>
      <c r="AL1319" s="3">
        <f t="shared" si="163"/>
        <v>5.6640288924558542</v>
      </c>
      <c r="AM1319" s="3">
        <f t="shared" si="164"/>
        <v>6.9059711075441461</v>
      </c>
      <c r="AN1319" s="3">
        <f t="shared" si="165"/>
        <v>0.13</v>
      </c>
      <c r="AO1319" s="3">
        <f t="shared" si="166"/>
        <v>0.78849999999999987</v>
      </c>
      <c r="AP1319" s="3">
        <f t="shared" si="167"/>
        <v>0.78849999999999987</v>
      </c>
    </row>
    <row r="1320" spans="1:42" x14ac:dyDescent="0.25">
      <c r="A1320" t="s">
        <v>23</v>
      </c>
      <c r="B1320" t="s">
        <v>24</v>
      </c>
      <c r="C1320">
        <v>1994</v>
      </c>
      <c r="D1320" t="s">
        <v>1104</v>
      </c>
      <c r="E1320" t="s">
        <v>1370</v>
      </c>
      <c r="F1320" t="s">
        <v>27</v>
      </c>
      <c r="G1320">
        <v>14</v>
      </c>
      <c r="H1320">
        <v>532367.5</v>
      </c>
      <c r="I1320">
        <v>6192830.7000000002</v>
      </c>
      <c r="J1320">
        <v>126.89</v>
      </c>
      <c r="K1320">
        <v>-6.89</v>
      </c>
      <c r="L1320">
        <v>7.3999999999999996E-2</v>
      </c>
      <c r="M1320" t="s">
        <v>31</v>
      </c>
      <c r="N1320">
        <v>-999</v>
      </c>
      <c r="O1320">
        <v>8.41</v>
      </c>
      <c r="P1320">
        <v>-999</v>
      </c>
      <c r="Q1320">
        <v>-999</v>
      </c>
      <c r="R1320">
        <v>-999</v>
      </c>
      <c r="S1320">
        <v>-999</v>
      </c>
      <c r="T1320">
        <v>-999</v>
      </c>
      <c r="U1320">
        <v>-999</v>
      </c>
      <c r="V1320" t="s">
        <v>29</v>
      </c>
      <c r="W1320" s="1">
        <v>36138</v>
      </c>
      <c r="AH1320">
        <v>1319</v>
      </c>
      <c r="AI1320">
        <f t="shared" si="160"/>
        <v>51.89</v>
      </c>
      <c r="AJ1320">
        <f t="shared" si="161"/>
        <v>28.11</v>
      </c>
      <c r="AK1320" s="5">
        <f t="shared" si="162"/>
        <v>8.41</v>
      </c>
      <c r="AL1320" s="3">
        <f t="shared" si="163"/>
        <v>5.6640288924558542</v>
      </c>
      <c r="AM1320" s="3">
        <f t="shared" si="164"/>
        <v>2.745971107544146</v>
      </c>
      <c r="AN1320" s="3">
        <f t="shared" si="165"/>
        <v>7.3999999999999996E-2</v>
      </c>
      <c r="AO1320" s="3">
        <f t="shared" si="166"/>
        <v>0.78849999999999987</v>
      </c>
      <c r="AP1320" s="3">
        <f t="shared" si="167"/>
        <v>0.78849999999999987</v>
      </c>
    </row>
    <row r="1321" spans="1:42" x14ac:dyDescent="0.25">
      <c r="A1321" t="s">
        <v>23</v>
      </c>
      <c r="B1321" t="s">
        <v>24</v>
      </c>
      <c r="C1321">
        <v>1994</v>
      </c>
      <c r="D1321" t="s">
        <v>1104</v>
      </c>
      <c r="E1321" t="s">
        <v>1371</v>
      </c>
      <c r="F1321" t="s">
        <v>27</v>
      </c>
      <c r="G1321">
        <v>14</v>
      </c>
      <c r="H1321">
        <v>532367.5</v>
      </c>
      <c r="I1321">
        <v>6192833.7000000002</v>
      </c>
      <c r="J1321">
        <v>125</v>
      </c>
      <c r="K1321">
        <v>-5.36</v>
      </c>
      <c r="L1321">
        <v>0.11</v>
      </c>
      <c r="M1321" t="s">
        <v>31</v>
      </c>
      <c r="N1321">
        <v>-999</v>
      </c>
      <c r="O1321">
        <v>11.38</v>
      </c>
      <c r="P1321">
        <v>-999</v>
      </c>
      <c r="Q1321">
        <v>-999</v>
      </c>
      <c r="R1321">
        <v>-999</v>
      </c>
      <c r="S1321">
        <v>-999</v>
      </c>
      <c r="T1321">
        <v>-999</v>
      </c>
      <c r="U1321">
        <v>-999</v>
      </c>
      <c r="V1321" t="s">
        <v>29</v>
      </c>
      <c r="W1321" s="1">
        <v>36138</v>
      </c>
      <c r="AH1321">
        <v>1320</v>
      </c>
      <c r="AI1321">
        <f t="shared" si="160"/>
        <v>50</v>
      </c>
      <c r="AJ1321">
        <f t="shared" si="161"/>
        <v>29.64</v>
      </c>
      <c r="AK1321" s="5">
        <f t="shared" si="162"/>
        <v>11.38</v>
      </c>
      <c r="AL1321" s="3">
        <f t="shared" si="163"/>
        <v>5.6640288924558542</v>
      </c>
      <c r="AM1321" s="3">
        <f t="shared" si="164"/>
        <v>5.7159711075441466</v>
      </c>
      <c r="AN1321" s="3">
        <f t="shared" si="165"/>
        <v>0.11</v>
      </c>
      <c r="AO1321" s="3">
        <f t="shared" si="166"/>
        <v>0.78849999999999987</v>
      </c>
      <c r="AP1321" s="3">
        <f t="shared" si="167"/>
        <v>0.78849999999999987</v>
      </c>
    </row>
    <row r="1322" spans="1:42" x14ac:dyDescent="0.25">
      <c r="A1322" t="s">
        <v>23</v>
      </c>
      <c r="B1322" t="s">
        <v>24</v>
      </c>
      <c r="C1322">
        <v>1994</v>
      </c>
      <c r="D1322" t="s">
        <v>1104</v>
      </c>
      <c r="E1322" t="s">
        <v>1372</v>
      </c>
      <c r="F1322" t="s">
        <v>27</v>
      </c>
      <c r="G1322">
        <v>14</v>
      </c>
      <c r="H1322">
        <v>532370.5</v>
      </c>
      <c r="I1322">
        <v>6192831.7000000002</v>
      </c>
      <c r="J1322">
        <v>128.86000000000001</v>
      </c>
      <c r="K1322">
        <v>-4.18</v>
      </c>
      <c r="L1322">
        <v>0.05</v>
      </c>
      <c r="M1322" t="s">
        <v>28</v>
      </c>
      <c r="N1322">
        <v>-999</v>
      </c>
      <c r="O1322">
        <v>5.83</v>
      </c>
      <c r="P1322">
        <v>-999</v>
      </c>
      <c r="Q1322">
        <v>-999</v>
      </c>
      <c r="R1322">
        <v>-999</v>
      </c>
      <c r="S1322">
        <v>-999</v>
      </c>
      <c r="T1322">
        <v>-999</v>
      </c>
      <c r="U1322">
        <v>-999</v>
      </c>
      <c r="V1322" t="s">
        <v>29</v>
      </c>
      <c r="W1322" s="1">
        <v>36138</v>
      </c>
      <c r="AH1322">
        <v>1321</v>
      </c>
      <c r="AI1322">
        <f t="shared" si="160"/>
        <v>53.860000000000014</v>
      </c>
      <c r="AJ1322">
        <f t="shared" si="161"/>
        <v>30.82</v>
      </c>
      <c r="AK1322" s="5">
        <f t="shared" si="162"/>
        <v>5.83</v>
      </c>
      <c r="AL1322" s="3">
        <f t="shared" si="163"/>
        <v>5.6640288924558542</v>
      </c>
      <c r="AM1322" s="3">
        <f t="shared" si="164"/>
        <v>0.1659711075441459</v>
      </c>
      <c r="AN1322" s="3">
        <f t="shared" si="165"/>
        <v>0.05</v>
      </c>
      <c r="AO1322" s="3">
        <f t="shared" si="166"/>
        <v>0.78849999999999987</v>
      </c>
      <c r="AP1322" s="3">
        <f t="shared" si="167"/>
        <v>0.78849999999999987</v>
      </c>
    </row>
    <row r="1323" spans="1:42" x14ac:dyDescent="0.25">
      <c r="A1323" t="s">
        <v>23</v>
      </c>
      <c r="B1323" t="s">
        <v>24</v>
      </c>
      <c r="C1323">
        <v>1994</v>
      </c>
      <c r="D1323" t="s">
        <v>1104</v>
      </c>
      <c r="E1323" t="s">
        <v>1373</v>
      </c>
      <c r="F1323" t="s">
        <v>27</v>
      </c>
      <c r="G1323">
        <v>14</v>
      </c>
      <c r="H1323">
        <v>532370.5</v>
      </c>
      <c r="I1323">
        <v>6192831.7000000002</v>
      </c>
      <c r="J1323">
        <v>128.93</v>
      </c>
      <c r="K1323">
        <v>-4.2</v>
      </c>
      <c r="L1323">
        <v>5.0999999999999997E-2</v>
      </c>
      <c r="M1323" t="s">
        <v>28</v>
      </c>
      <c r="N1323">
        <v>-999</v>
      </c>
      <c r="O1323">
        <v>5.95</v>
      </c>
      <c r="P1323">
        <v>-999</v>
      </c>
      <c r="Q1323">
        <v>-999</v>
      </c>
      <c r="R1323">
        <v>-999</v>
      </c>
      <c r="S1323">
        <v>-999</v>
      </c>
      <c r="T1323">
        <v>-999</v>
      </c>
      <c r="U1323">
        <v>-999</v>
      </c>
      <c r="V1323" t="s">
        <v>29</v>
      </c>
      <c r="W1323" s="1">
        <v>36138</v>
      </c>
      <c r="AH1323">
        <v>1322</v>
      </c>
      <c r="AI1323">
        <f t="shared" si="160"/>
        <v>53.930000000000007</v>
      </c>
      <c r="AJ1323">
        <f t="shared" si="161"/>
        <v>30.8</v>
      </c>
      <c r="AK1323" s="5">
        <f t="shared" si="162"/>
        <v>5.95</v>
      </c>
      <c r="AL1323" s="3">
        <f t="shared" si="163"/>
        <v>5.6640288924558542</v>
      </c>
      <c r="AM1323" s="3">
        <f t="shared" si="164"/>
        <v>0.28597110754414601</v>
      </c>
      <c r="AN1323" s="3">
        <f t="shared" si="165"/>
        <v>5.0999999999999997E-2</v>
      </c>
      <c r="AO1323" s="3">
        <f t="shared" si="166"/>
        <v>0.78849999999999987</v>
      </c>
      <c r="AP1323" s="3">
        <f t="shared" si="167"/>
        <v>0.78849999999999987</v>
      </c>
    </row>
    <row r="1324" spans="1:42" x14ac:dyDescent="0.25">
      <c r="A1324" t="s">
        <v>23</v>
      </c>
      <c r="B1324" t="s">
        <v>24</v>
      </c>
      <c r="C1324">
        <v>1994</v>
      </c>
      <c r="D1324" t="s">
        <v>1104</v>
      </c>
      <c r="E1324" t="s">
        <v>1374</v>
      </c>
      <c r="F1324" t="s">
        <v>27</v>
      </c>
      <c r="G1324">
        <v>14</v>
      </c>
      <c r="H1324">
        <v>532370.5</v>
      </c>
      <c r="I1324">
        <v>6192831.7000000002</v>
      </c>
      <c r="J1324">
        <v>128.84</v>
      </c>
      <c r="K1324">
        <v>-4.01</v>
      </c>
      <c r="L1324">
        <v>0.109</v>
      </c>
      <c r="M1324" t="s">
        <v>33</v>
      </c>
      <c r="N1324">
        <v>-999</v>
      </c>
      <c r="O1324">
        <v>11.32</v>
      </c>
      <c r="P1324">
        <v>-999</v>
      </c>
      <c r="Q1324">
        <v>-999</v>
      </c>
      <c r="R1324">
        <v>-999</v>
      </c>
      <c r="S1324">
        <v>-999</v>
      </c>
      <c r="T1324">
        <v>-999</v>
      </c>
      <c r="U1324">
        <v>-999</v>
      </c>
      <c r="V1324" t="s">
        <v>29</v>
      </c>
      <c r="W1324" s="1">
        <v>36138</v>
      </c>
      <c r="AH1324">
        <v>1323</v>
      </c>
      <c r="AI1324">
        <f t="shared" si="160"/>
        <v>53.84</v>
      </c>
      <c r="AJ1324">
        <f t="shared" si="161"/>
        <v>30.990000000000002</v>
      </c>
      <c r="AK1324" s="5">
        <f t="shared" si="162"/>
        <v>11.32</v>
      </c>
      <c r="AL1324" s="3">
        <f t="shared" si="163"/>
        <v>5.6640288924558542</v>
      </c>
      <c r="AM1324" s="3">
        <f t="shared" si="164"/>
        <v>5.6559711075441461</v>
      </c>
      <c r="AN1324" s="3">
        <f t="shared" si="165"/>
        <v>0.109</v>
      </c>
      <c r="AO1324" s="3">
        <f t="shared" si="166"/>
        <v>0.78849999999999987</v>
      </c>
      <c r="AP1324" s="3">
        <f t="shared" si="167"/>
        <v>0.78849999999999987</v>
      </c>
    </row>
    <row r="1325" spans="1:42" x14ac:dyDescent="0.25">
      <c r="A1325" t="s">
        <v>23</v>
      </c>
      <c r="B1325" t="s">
        <v>24</v>
      </c>
      <c r="C1325">
        <v>1994</v>
      </c>
      <c r="D1325" t="s">
        <v>1104</v>
      </c>
      <c r="E1325" t="s">
        <v>1375</v>
      </c>
      <c r="F1325" t="s">
        <v>27</v>
      </c>
      <c r="G1325">
        <v>14</v>
      </c>
      <c r="H1325">
        <v>532371.5</v>
      </c>
      <c r="I1325">
        <v>6192831.7000000002</v>
      </c>
      <c r="J1325">
        <v>129.09</v>
      </c>
      <c r="K1325">
        <v>-3.68</v>
      </c>
      <c r="L1325">
        <v>0.08</v>
      </c>
      <c r="M1325" t="s">
        <v>265</v>
      </c>
      <c r="N1325">
        <v>-999</v>
      </c>
      <c r="O1325">
        <v>8.98</v>
      </c>
      <c r="P1325">
        <v>-999</v>
      </c>
      <c r="Q1325">
        <v>-999</v>
      </c>
      <c r="R1325">
        <v>-999</v>
      </c>
      <c r="S1325">
        <v>-999</v>
      </c>
      <c r="T1325">
        <v>-999</v>
      </c>
      <c r="U1325">
        <v>-999</v>
      </c>
      <c r="V1325" t="s">
        <v>29</v>
      </c>
      <c r="W1325" s="1">
        <v>36138</v>
      </c>
      <c r="AH1325">
        <v>1324</v>
      </c>
      <c r="AI1325">
        <f t="shared" si="160"/>
        <v>54.09</v>
      </c>
      <c r="AJ1325">
        <f t="shared" si="161"/>
        <v>31.32</v>
      </c>
      <c r="AK1325" s="5">
        <f t="shared" si="162"/>
        <v>8.98</v>
      </c>
      <c r="AL1325" s="3">
        <f t="shared" si="163"/>
        <v>5.6640288924558542</v>
      </c>
      <c r="AM1325" s="3">
        <f t="shared" si="164"/>
        <v>3.3159711075441463</v>
      </c>
      <c r="AN1325" s="3">
        <f t="shared" si="165"/>
        <v>0.08</v>
      </c>
      <c r="AO1325" s="3">
        <f t="shared" si="166"/>
        <v>0.78849999999999987</v>
      </c>
      <c r="AP1325" s="3">
        <f t="shared" si="167"/>
        <v>0.78849999999999987</v>
      </c>
    </row>
    <row r="1326" spans="1:42" x14ac:dyDescent="0.25">
      <c r="A1326" t="s">
        <v>23</v>
      </c>
      <c r="B1326" t="s">
        <v>24</v>
      </c>
      <c r="C1326">
        <v>1994</v>
      </c>
      <c r="D1326" t="s">
        <v>1104</v>
      </c>
      <c r="E1326" t="s">
        <v>1376</v>
      </c>
      <c r="F1326" t="s">
        <v>27</v>
      </c>
      <c r="G1326">
        <v>14</v>
      </c>
      <c r="H1326">
        <v>532370.5</v>
      </c>
      <c r="I1326">
        <v>6192830.7000000002</v>
      </c>
      <c r="J1326">
        <v>129.09</v>
      </c>
      <c r="K1326">
        <v>-4.63</v>
      </c>
      <c r="L1326">
        <v>8.2000000000000003E-2</v>
      </c>
      <c r="M1326" t="s">
        <v>33</v>
      </c>
      <c r="N1326">
        <v>-999</v>
      </c>
      <c r="O1326">
        <v>9.16</v>
      </c>
      <c r="P1326">
        <v>-999</v>
      </c>
      <c r="Q1326">
        <v>-999</v>
      </c>
      <c r="R1326">
        <v>-999</v>
      </c>
      <c r="S1326">
        <v>-999</v>
      </c>
      <c r="T1326">
        <v>-999</v>
      </c>
      <c r="U1326">
        <v>-999</v>
      </c>
      <c r="V1326" t="s">
        <v>29</v>
      </c>
      <c r="W1326" s="1">
        <v>36138</v>
      </c>
      <c r="AH1326">
        <v>1325</v>
      </c>
      <c r="AI1326">
        <f t="shared" si="160"/>
        <v>54.09</v>
      </c>
      <c r="AJ1326">
        <f t="shared" si="161"/>
        <v>30.37</v>
      </c>
      <c r="AK1326" s="5">
        <f t="shared" si="162"/>
        <v>9.16</v>
      </c>
      <c r="AL1326" s="3">
        <f t="shared" si="163"/>
        <v>5.6640288924558542</v>
      </c>
      <c r="AM1326" s="3">
        <f t="shared" si="164"/>
        <v>3.495971107544146</v>
      </c>
      <c r="AN1326" s="3">
        <f t="shared" si="165"/>
        <v>8.2000000000000003E-2</v>
      </c>
      <c r="AO1326" s="3">
        <f t="shared" si="166"/>
        <v>0.78849999999999987</v>
      </c>
      <c r="AP1326" s="3">
        <f t="shared" si="167"/>
        <v>0.78849999999999987</v>
      </c>
    </row>
    <row r="1327" spans="1:42" x14ac:dyDescent="0.25">
      <c r="A1327" t="s">
        <v>23</v>
      </c>
      <c r="B1327" t="s">
        <v>24</v>
      </c>
      <c r="C1327">
        <v>1994</v>
      </c>
      <c r="D1327" t="s">
        <v>1104</v>
      </c>
      <c r="E1327" t="s">
        <v>1377</v>
      </c>
      <c r="F1327" t="s">
        <v>27</v>
      </c>
      <c r="G1327">
        <v>14</v>
      </c>
      <c r="H1327">
        <v>532370.5</v>
      </c>
      <c r="I1327">
        <v>6192830.7000000002</v>
      </c>
      <c r="J1327">
        <v>129.53</v>
      </c>
      <c r="K1327">
        <v>-4.6399999999999997</v>
      </c>
      <c r="L1327">
        <v>6.4000000000000001E-2</v>
      </c>
      <c r="M1327" t="s">
        <v>33</v>
      </c>
      <c r="N1327">
        <v>-999</v>
      </c>
      <c r="O1327">
        <v>7.39</v>
      </c>
      <c r="P1327">
        <v>-999</v>
      </c>
      <c r="Q1327">
        <v>-999</v>
      </c>
      <c r="R1327">
        <v>-999</v>
      </c>
      <c r="S1327">
        <v>-999</v>
      </c>
      <c r="T1327">
        <v>-999</v>
      </c>
      <c r="U1327">
        <v>-999</v>
      </c>
      <c r="V1327" t="s">
        <v>29</v>
      </c>
      <c r="W1327" s="1">
        <v>36138</v>
      </c>
      <c r="AH1327">
        <v>1326</v>
      </c>
      <c r="AI1327">
        <f t="shared" si="160"/>
        <v>54.53</v>
      </c>
      <c r="AJ1327">
        <f t="shared" si="161"/>
        <v>30.36</v>
      </c>
      <c r="AK1327" s="5">
        <f t="shared" si="162"/>
        <v>7.39</v>
      </c>
      <c r="AL1327" s="3">
        <f t="shared" si="163"/>
        <v>5.6640288924558542</v>
      </c>
      <c r="AM1327" s="3">
        <f t="shared" si="164"/>
        <v>1.7259711075441455</v>
      </c>
      <c r="AN1327" s="3">
        <f t="shared" si="165"/>
        <v>6.4000000000000001E-2</v>
      </c>
      <c r="AO1327" s="3">
        <f t="shared" si="166"/>
        <v>0.78849999999999987</v>
      </c>
      <c r="AP1327" s="3">
        <f t="shared" si="167"/>
        <v>0.78849999999999987</v>
      </c>
    </row>
    <row r="1328" spans="1:42" x14ac:dyDescent="0.25">
      <c r="A1328" t="s">
        <v>23</v>
      </c>
      <c r="B1328" t="s">
        <v>24</v>
      </c>
      <c r="C1328">
        <v>1994</v>
      </c>
      <c r="D1328" t="s">
        <v>1104</v>
      </c>
      <c r="E1328" t="s">
        <v>1378</v>
      </c>
      <c r="F1328" t="s">
        <v>27</v>
      </c>
      <c r="G1328">
        <v>14</v>
      </c>
      <c r="H1328">
        <v>532370.5</v>
      </c>
      <c r="I1328">
        <v>6192830.7000000002</v>
      </c>
      <c r="J1328">
        <v>129.56</v>
      </c>
      <c r="K1328">
        <v>-4.8899999999999997</v>
      </c>
      <c r="L1328">
        <v>5.5E-2</v>
      </c>
      <c r="M1328" t="s">
        <v>28</v>
      </c>
      <c r="N1328">
        <v>-999</v>
      </c>
      <c r="O1328">
        <v>6.41</v>
      </c>
      <c r="P1328">
        <v>-999</v>
      </c>
      <c r="Q1328">
        <v>-999</v>
      </c>
      <c r="R1328">
        <v>-999</v>
      </c>
      <c r="S1328">
        <v>-999</v>
      </c>
      <c r="T1328">
        <v>-999</v>
      </c>
      <c r="U1328">
        <v>-999</v>
      </c>
      <c r="V1328" t="s">
        <v>29</v>
      </c>
      <c r="W1328" s="1">
        <v>36138</v>
      </c>
      <c r="AH1328">
        <v>1327</v>
      </c>
      <c r="AI1328">
        <f t="shared" si="160"/>
        <v>54.56</v>
      </c>
      <c r="AJ1328">
        <f t="shared" si="161"/>
        <v>30.11</v>
      </c>
      <c r="AK1328" s="5">
        <f t="shared" si="162"/>
        <v>6.41</v>
      </c>
      <c r="AL1328" s="3">
        <f t="shared" si="163"/>
        <v>5.6640288924558542</v>
      </c>
      <c r="AM1328" s="3">
        <f t="shared" si="164"/>
        <v>0.74597110754414597</v>
      </c>
      <c r="AN1328" s="3">
        <f t="shared" si="165"/>
        <v>5.5E-2</v>
      </c>
      <c r="AO1328" s="3">
        <f t="shared" si="166"/>
        <v>0.78849999999999987</v>
      </c>
      <c r="AP1328" s="3">
        <f t="shared" si="167"/>
        <v>0.78849999999999987</v>
      </c>
    </row>
    <row r="1329" spans="1:42" x14ac:dyDescent="0.25">
      <c r="A1329" t="s">
        <v>23</v>
      </c>
      <c r="B1329" t="s">
        <v>24</v>
      </c>
      <c r="C1329">
        <v>1994</v>
      </c>
      <c r="D1329" t="s">
        <v>1104</v>
      </c>
      <c r="E1329" t="s">
        <v>1379</v>
      </c>
      <c r="F1329" t="s">
        <v>27</v>
      </c>
      <c r="G1329">
        <v>14</v>
      </c>
      <c r="H1329">
        <v>532371.5</v>
      </c>
      <c r="I1329">
        <v>6192831.7000000002</v>
      </c>
      <c r="J1329">
        <v>129.96</v>
      </c>
      <c r="K1329">
        <v>-3.63</v>
      </c>
      <c r="L1329">
        <v>7.0000000000000007E-2</v>
      </c>
      <c r="M1329" t="s">
        <v>31</v>
      </c>
      <c r="N1329">
        <v>-999</v>
      </c>
      <c r="O1329">
        <v>8.01</v>
      </c>
      <c r="P1329">
        <v>-999</v>
      </c>
      <c r="Q1329">
        <v>-999</v>
      </c>
      <c r="R1329">
        <v>-999</v>
      </c>
      <c r="S1329">
        <v>-999</v>
      </c>
      <c r="T1329">
        <v>-999</v>
      </c>
      <c r="U1329">
        <v>-999</v>
      </c>
      <c r="V1329" t="s">
        <v>29</v>
      </c>
      <c r="W1329" s="1">
        <v>36138</v>
      </c>
      <c r="AH1329">
        <v>1328</v>
      </c>
      <c r="AI1329">
        <f t="shared" si="160"/>
        <v>54.960000000000008</v>
      </c>
      <c r="AJ1329">
        <f t="shared" si="161"/>
        <v>31.37</v>
      </c>
      <c r="AK1329" s="5">
        <f t="shared" si="162"/>
        <v>8.01</v>
      </c>
      <c r="AL1329" s="3">
        <f t="shared" si="163"/>
        <v>5.6640288924558542</v>
      </c>
      <c r="AM1329" s="3">
        <f t="shared" si="164"/>
        <v>2.3459711075441456</v>
      </c>
      <c r="AN1329" s="3">
        <f t="shared" si="165"/>
        <v>7.0000000000000007E-2</v>
      </c>
      <c r="AO1329" s="3">
        <f t="shared" si="166"/>
        <v>0.78849999999999987</v>
      </c>
      <c r="AP1329" s="3">
        <f t="shared" si="167"/>
        <v>0.78849999999999987</v>
      </c>
    </row>
    <row r="1330" spans="1:42" x14ac:dyDescent="0.25">
      <c r="A1330" t="s">
        <v>23</v>
      </c>
      <c r="B1330" t="s">
        <v>24</v>
      </c>
      <c r="C1330">
        <v>1994</v>
      </c>
      <c r="D1330" t="s">
        <v>1104</v>
      </c>
      <c r="E1330" t="s">
        <v>1380</v>
      </c>
      <c r="F1330" t="s">
        <v>27</v>
      </c>
      <c r="G1330">
        <v>14</v>
      </c>
      <c r="H1330">
        <v>532371.5</v>
      </c>
      <c r="I1330">
        <v>6192830.7000000002</v>
      </c>
      <c r="J1330">
        <v>130.13999999999999</v>
      </c>
      <c r="K1330">
        <v>-3.97</v>
      </c>
      <c r="L1330">
        <v>8.3000000000000004E-2</v>
      </c>
      <c r="M1330" t="s">
        <v>33</v>
      </c>
      <c r="N1330">
        <v>-999</v>
      </c>
      <c r="O1330">
        <v>9.25</v>
      </c>
      <c r="P1330">
        <v>-999</v>
      </c>
      <c r="Q1330">
        <v>-999</v>
      </c>
      <c r="R1330">
        <v>-999</v>
      </c>
      <c r="S1330">
        <v>-999</v>
      </c>
      <c r="T1330">
        <v>-999</v>
      </c>
      <c r="U1330">
        <v>-999</v>
      </c>
      <c r="V1330" t="s">
        <v>29</v>
      </c>
      <c r="W1330" s="1">
        <v>36138</v>
      </c>
      <c r="AH1330">
        <v>1329</v>
      </c>
      <c r="AI1330">
        <f t="shared" si="160"/>
        <v>55.139999999999986</v>
      </c>
      <c r="AJ1330">
        <f t="shared" si="161"/>
        <v>31.03</v>
      </c>
      <c r="AK1330" s="5">
        <f t="shared" si="162"/>
        <v>9.25</v>
      </c>
      <c r="AL1330" s="3">
        <f t="shared" si="163"/>
        <v>5.6640288924558542</v>
      </c>
      <c r="AM1330" s="3">
        <f t="shared" si="164"/>
        <v>3.5859711075441458</v>
      </c>
      <c r="AN1330" s="3">
        <f t="shared" si="165"/>
        <v>8.3000000000000004E-2</v>
      </c>
      <c r="AO1330" s="3">
        <f t="shared" si="166"/>
        <v>0.78849999999999987</v>
      </c>
      <c r="AP1330" s="3">
        <f t="shared" si="167"/>
        <v>0.78849999999999987</v>
      </c>
    </row>
    <row r="1331" spans="1:42" x14ac:dyDescent="0.25">
      <c r="A1331" t="s">
        <v>23</v>
      </c>
      <c r="B1331" t="s">
        <v>24</v>
      </c>
      <c r="C1331">
        <v>1994</v>
      </c>
      <c r="D1331" t="s">
        <v>1104</v>
      </c>
      <c r="E1331" t="s">
        <v>1381</v>
      </c>
      <c r="F1331" t="s">
        <v>27</v>
      </c>
      <c r="G1331">
        <v>14</v>
      </c>
      <c r="H1331">
        <v>532372.5</v>
      </c>
      <c r="I1331">
        <v>6192830.7000000002</v>
      </c>
      <c r="J1331">
        <v>130.91999999999999</v>
      </c>
      <c r="K1331">
        <v>-4.07</v>
      </c>
      <c r="L1331">
        <v>9.8000000000000004E-2</v>
      </c>
      <c r="M1331" t="s">
        <v>33</v>
      </c>
      <c r="N1331">
        <v>-999</v>
      </c>
      <c r="O1331">
        <v>10.51</v>
      </c>
      <c r="P1331">
        <v>-999</v>
      </c>
      <c r="Q1331">
        <v>-999</v>
      </c>
      <c r="R1331">
        <v>-999</v>
      </c>
      <c r="S1331">
        <v>-999</v>
      </c>
      <c r="T1331">
        <v>-999</v>
      </c>
      <c r="U1331">
        <v>-999</v>
      </c>
      <c r="V1331" t="s">
        <v>29</v>
      </c>
      <c r="W1331" s="1">
        <v>36138</v>
      </c>
      <c r="AH1331">
        <v>1330</v>
      </c>
      <c r="AI1331">
        <f t="shared" si="160"/>
        <v>55.919999999999987</v>
      </c>
      <c r="AJ1331">
        <f t="shared" si="161"/>
        <v>30.93</v>
      </c>
      <c r="AK1331" s="5">
        <f t="shared" si="162"/>
        <v>10.51</v>
      </c>
      <c r="AL1331" s="3">
        <f t="shared" si="163"/>
        <v>5.6640288924558542</v>
      </c>
      <c r="AM1331" s="3">
        <f t="shared" si="164"/>
        <v>4.8459711075441456</v>
      </c>
      <c r="AN1331" s="3">
        <f t="shared" si="165"/>
        <v>9.8000000000000004E-2</v>
      </c>
      <c r="AO1331" s="3">
        <f t="shared" si="166"/>
        <v>0.78849999999999987</v>
      </c>
      <c r="AP1331" s="3">
        <f t="shared" si="167"/>
        <v>0.78849999999999987</v>
      </c>
    </row>
    <row r="1332" spans="1:42" x14ac:dyDescent="0.25">
      <c r="A1332" t="s">
        <v>23</v>
      </c>
      <c r="B1332" t="s">
        <v>24</v>
      </c>
      <c r="C1332">
        <v>1994</v>
      </c>
      <c r="D1332" t="s">
        <v>1104</v>
      </c>
      <c r="E1332" t="s">
        <v>1382</v>
      </c>
      <c r="F1332" t="s">
        <v>27</v>
      </c>
      <c r="G1332">
        <v>14</v>
      </c>
      <c r="H1332">
        <v>532371.5</v>
      </c>
      <c r="I1332">
        <v>6192829.7000000002</v>
      </c>
      <c r="J1332">
        <v>130.55000000000001</v>
      </c>
      <c r="K1332">
        <v>-5.21</v>
      </c>
      <c r="L1332">
        <v>6.8000000000000005E-2</v>
      </c>
      <c r="M1332" t="s">
        <v>265</v>
      </c>
      <c r="N1332">
        <v>-999</v>
      </c>
      <c r="O1332">
        <v>7.81</v>
      </c>
      <c r="P1332">
        <v>-999</v>
      </c>
      <c r="Q1332">
        <v>-999</v>
      </c>
      <c r="R1332">
        <v>-999</v>
      </c>
      <c r="S1332">
        <v>-999</v>
      </c>
      <c r="T1332">
        <v>-999</v>
      </c>
      <c r="U1332">
        <v>-999</v>
      </c>
      <c r="V1332" t="s">
        <v>29</v>
      </c>
      <c r="W1332" s="1">
        <v>36138</v>
      </c>
      <c r="AH1332">
        <v>1331</v>
      </c>
      <c r="AI1332">
        <f t="shared" si="160"/>
        <v>55.550000000000011</v>
      </c>
      <c r="AJ1332">
        <f t="shared" si="161"/>
        <v>29.79</v>
      </c>
      <c r="AK1332" s="5">
        <f t="shared" si="162"/>
        <v>7.81</v>
      </c>
      <c r="AL1332" s="3">
        <f t="shared" si="163"/>
        <v>5.6640288924558542</v>
      </c>
      <c r="AM1332" s="3">
        <f t="shared" si="164"/>
        <v>2.1459711075441454</v>
      </c>
      <c r="AN1332" s="3">
        <f t="shared" si="165"/>
        <v>6.8000000000000005E-2</v>
      </c>
      <c r="AO1332" s="3">
        <f t="shared" si="166"/>
        <v>0.78849999999999987</v>
      </c>
      <c r="AP1332" s="3">
        <f t="shared" si="167"/>
        <v>0.78849999999999987</v>
      </c>
    </row>
    <row r="1333" spans="1:42" x14ac:dyDescent="0.25">
      <c r="A1333" t="s">
        <v>23</v>
      </c>
      <c r="B1333" t="s">
        <v>24</v>
      </c>
      <c r="C1333">
        <v>1994</v>
      </c>
      <c r="D1333" t="s">
        <v>1104</v>
      </c>
      <c r="E1333" t="s">
        <v>1383</v>
      </c>
      <c r="F1333" t="s">
        <v>27</v>
      </c>
      <c r="G1333">
        <v>14</v>
      </c>
      <c r="H1333">
        <v>532369.5</v>
      </c>
      <c r="I1333">
        <v>6192828.7000000002</v>
      </c>
      <c r="J1333">
        <v>130.24</v>
      </c>
      <c r="K1333">
        <v>-7.47</v>
      </c>
      <c r="L1333">
        <v>7.0000000000000007E-2</v>
      </c>
      <c r="M1333" t="s">
        <v>265</v>
      </c>
      <c r="N1333">
        <v>-999</v>
      </c>
      <c r="O1333">
        <v>8.01</v>
      </c>
      <c r="P1333">
        <v>-999</v>
      </c>
      <c r="Q1333">
        <v>-999</v>
      </c>
      <c r="R1333">
        <v>-999</v>
      </c>
      <c r="S1333">
        <v>-999</v>
      </c>
      <c r="T1333">
        <v>-999</v>
      </c>
      <c r="U1333">
        <v>-999</v>
      </c>
      <c r="V1333" t="s">
        <v>29</v>
      </c>
      <c r="W1333" s="1">
        <v>36138</v>
      </c>
      <c r="AH1333">
        <v>1332</v>
      </c>
      <c r="AI1333">
        <f t="shared" si="160"/>
        <v>55.240000000000009</v>
      </c>
      <c r="AJ1333">
        <f t="shared" si="161"/>
        <v>27.53</v>
      </c>
      <c r="AK1333" s="5">
        <f t="shared" si="162"/>
        <v>8.01</v>
      </c>
      <c r="AL1333" s="3">
        <f t="shared" si="163"/>
        <v>5.6640288924558542</v>
      </c>
      <c r="AM1333" s="3">
        <f t="shared" si="164"/>
        <v>2.3459711075441456</v>
      </c>
      <c r="AN1333" s="3">
        <f t="shared" si="165"/>
        <v>7.0000000000000007E-2</v>
      </c>
      <c r="AO1333" s="3">
        <f t="shared" si="166"/>
        <v>0.78849999999999987</v>
      </c>
      <c r="AP1333" s="3">
        <f t="shared" si="167"/>
        <v>0.78849999999999987</v>
      </c>
    </row>
    <row r="1334" spans="1:42" x14ac:dyDescent="0.25">
      <c r="A1334" t="s">
        <v>23</v>
      </c>
      <c r="B1334" t="s">
        <v>24</v>
      </c>
      <c r="C1334">
        <v>1994</v>
      </c>
      <c r="D1334" t="s">
        <v>1104</v>
      </c>
      <c r="E1334" t="s">
        <v>1384</v>
      </c>
      <c r="F1334" t="s">
        <v>27</v>
      </c>
      <c r="G1334">
        <v>14</v>
      </c>
      <c r="H1334">
        <v>532369.5</v>
      </c>
      <c r="I1334">
        <v>6192830.7000000002</v>
      </c>
      <c r="J1334">
        <v>128.54</v>
      </c>
      <c r="K1334">
        <v>-6</v>
      </c>
      <c r="L1334">
        <v>0.13300000000000001</v>
      </c>
      <c r="M1334" t="s">
        <v>31</v>
      </c>
      <c r="N1334">
        <v>-999</v>
      </c>
      <c r="O1334">
        <v>12.72</v>
      </c>
      <c r="P1334">
        <v>-999</v>
      </c>
      <c r="Q1334">
        <v>-999</v>
      </c>
      <c r="R1334">
        <v>-999</v>
      </c>
      <c r="S1334">
        <v>-999</v>
      </c>
      <c r="T1334">
        <v>-999</v>
      </c>
      <c r="U1334">
        <v>-999</v>
      </c>
      <c r="V1334" t="s">
        <v>29</v>
      </c>
      <c r="W1334" s="1">
        <v>36138</v>
      </c>
      <c r="AH1334">
        <v>1333</v>
      </c>
      <c r="AI1334">
        <f t="shared" si="160"/>
        <v>53.539999999999992</v>
      </c>
      <c r="AJ1334">
        <f t="shared" si="161"/>
        <v>29</v>
      </c>
      <c r="AK1334" s="5">
        <f t="shared" si="162"/>
        <v>12.72</v>
      </c>
      <c r="AL1334" s="3">
        <f t="shared" si="163"/>
        <v>5.6640288924558542</v>
      </c>
      <c r="AM1334" s="3">
        <f t="shared" si="164"/>
        <v>7.0559711075441465</v>
      </c>
      <c r="AN1334" s="3">
        <f t="shared" si="165"/>
        <v>0.13300000000000001</v>
      </c>
      <c r="AO1334" s="3">
        <f t="shared" si="166"/>
        <v>0.78849999999999987</v>
      </c>
      <c r="AP1334" s="3">
        <f t="shared" si="167"/>
        <v>0.78849999999999987</v>
      </c>
    </row>
    <row r="1335" spans="1:42" x14ac:dyDescent="0.25">
      <c r="A1335" t="s">
        <v>23</v>
      </c>
      <c r="B1335" t="s">
        <v>24</v>
      </c>
      <c r="C1335">
        <v>1994</v>
      </c>
      <c r="D1335" t="s">
        <v>1104</v>
      </c>
      <c r="E1335" t="s">
        <v>1385</v>
      </c>
      <c r="F1335" t="s">
        <v>27</v>
      </c>
      <c r="G1335">
        <v>14</v>
      </c>
      <c r="H1335">
        <v>532368.5</v>
      </c>
      <c r="I1335">
        <v>6192830.7000000002</v>
      </c>
      <c r="J1335">
        <v>127.59</v>
      </c>
      <c r="K1335">
        <v>-6.32</v>
      </c>
      <c r="L1335">
        <v>0.04</v>
      </c>
      <c r="M1335" t="s">
        <v>28</v>
      </c>
      <c r="N1335">
        <v>-999</v>
      </c>
      <c r="O1335">
        <v>4.62</v>
      </c>
      <c r="P1335">
        <v>-999</v>
      </c>
      <c r="Q1335">
        <v>-999</v>
      </c>
      <c r="R1335">
        <v>-999</v>
      </c>
      <c r="S1335">
        <v>-999</v>
      </c>
      <c r="T1335">
        <v>-999</v>
      </c>
      <c r="U1335">
        <v>-999</v>
      </c>
      <c r="V1335" t="s">
        <v>29</v>
      </c>
      <c r="W1335" s="1">
        <v>36138</v>
      </c>
      <c r="AH1335">
        <v>1334</v>
      </c>
      <c r="AI1335">
        <f t="shared" si="160"/>
        <v>52.59</v>
      </c>
      <c r="AJ1335">
        <f t="shared" si="161"/>
        <v>28.68</v>
      </c>
      <c r="AK1335" s="5">
        <f t="shared" si="162"/>
        <v>4.62</v>
      </c>
      <c r="AL1335" s="3">
        <f t="shared" si="163"/>
        <v>5.6640288924558542</v>
      </c>
      <c r="AM1335" s="3">
        <f t="shared" si="164"/>
        <v>4.62</v>
      </c>
      <c r="AN1335" s="3">
        <f t="shared" si="165"/>
        <v>0.04</v>
      </c>
      <c r="AO1335" s="3">
        <f t="shared" si="166"/>
        <v>0.78849999999999987</v>
      </c>
      <c r="AP1335" s="3">
        <f t="shared" si="167"/>
        <v>0.78849999999999987</v>
      </c>
    </row>
    <row r="1336" spans="1:42" x14ac:dyDescent="0.25">
      <c r="A1336" t="s">
        <v>23</v>
      </c>
      <c r="B1336" t="s">
        <v>24</v>
      </c>
      <c r="C1336">
        <v>1994</v>
      </c>
      <c r="D1336" t="s">
        <v>1104</v>
      </c>
      <c r="E1336" t="s">
        <v>1386</v>
      </c>
      <c r="F1336" t="s">
        <v>27</v>
      </c>
      <c r="G1336">
        <v>14</v>
      </c>
      <c r="H1336">
        <v>532365.5</v>
      </c>
      <c r="I1336">
        <v>6192832.7000000002</v>
      </c>
      <c r="J1336">
        <v>124.95</v>
      </c>
      <c r="K1336">
        <v>-7.07</v>
      </c>
      <c r="L1336">
        <v>4.7E-2</v>
      </c>
      <c r="M1336" t="s">
        <v>31</v>
      </c>
      <c r="N1336">
        <v>-999</v>
      </c>
      <c r="O1336">
        <v>5.47</v>
      </c>
      <c r="P1336">
        <v>-999</v>
      </c>
      <c r="Q1336">
        <v>-999</v>
      </c>
      <c r="R1336">
        <v>-999</v>
      </c>
      <c r="S1336">
        <v>-999</v>
      </c>
      <c r="T1336">
        <v>-999</v>
      </c>
      <c r="U1336">
        <v>-999</v>
      </c>
      <c r="V1336" t="s">
        <v>29</v>
      </c>
      <c r="W1336" s="1">
        <v>36138</v>
      </c>
      <c r="AH1336">
        <v>1335</v>
      </c>
      <c r="AI1336">
        <f t="shared" si="160"/>
        <v>49.95</v>
      </c>
      <c r="AJ1336">
        <f t="shared" si="161"/>
        <v>27.93</v>
      </c>
      <c r="AK1336" s="5">
        <f t="shared" si="162"/>
        <v>5.47</v>
      </c>
      <c r="AL1336" s="3">
        <f t="shared" si="163"/>
        <v>5.6640288924558542</v>
      </c>
      <c r="AM1336" s="3">
        <f t="shared" si="164"/>
        <v>5.47</v>
      </c>
      <c r="AN1336" s="3">
        <f t="shared" si="165"/>
        <v>4.7E-2</v>
      </c>
      <c r="AO1336" s="3">
        <f t="shared" si="166"/>
        <v>0.78849999999999987</v>
      </c>
      <c r="AP1336" s="3">
        <f t="shared" si="167"/>
        <v>0.78849999999999987</v>
      </c>
    </row>
    <row r="1337" spans="1:42" x14ac:dyDescent="0.25">
      <c r="A1337" t="s">
        <v>23</v>
      </c>
      <c r="B1337" t="s">
        <v>24</v>
      </c>
      <c r="C1337">
        <v>1994</v>
      </c>
      <c r="D1337" t="s">
        <v>1104</v>
      </c>
      <c r="E1337" t="s">
        <v>1387</v>
      </c>
      <c r="F1337" t="s">
        <v>27</v>
      </c>
      <c r="G1337">
        <v>14</v>
      </c>
      <c r="H1337">
        <v>532365.5</v>
      </c>
      <c r="I1337">
        <v>6192832.7000000002</v>
      </c>
      <c r="J1337">
        <v>124.78</v>
      </c>
      <c r="K1337">
        <v>-7.29</v>
      </c>
      <c r="L1337">
        <v>0.08</v>
      </c>
      <c r="M1337" t="s">
        <v>265</v>
      </c>
      <c r="N1337">
        <v>-999</v>
      </c>
      <c r="O1337">
        <v>8.98</v>
      </c>
      <c r="P1337">
        <v>-999</v>
      </c>
      <c r="Q1337">
        <v>-999</v>
      </c>
      <c r="R1337">
        <v>-999</v>
      </c>
      <c r="S1337">
        <v>-999</v>
      </c>
      <c r="T1337">
        <v>-999</v>
      </c>
      <c r="U1337">
        <v>-999</v>
      </c>
      <c r="V1337" t="s">
        <v>29</v>
      </c>
      <c r="W1337" s="1">
        <v>36138</v>
      </c>
      <c r="AH1337">
        <v>1336</v>
      </c>
      <c r="AI1337">
        <f t="shared" si="160"/>
        <v>49.78</v>
      </c>
      <c r="AJ1337">
        <f t="shared" si="161"/>
        <v>27.71</v>
      </c>
      <c r="AK1337" s="5">
        <f t="shared" si="162"/>
        <v>8.98</v>
      </c>
      <c r="AL1337" s="3">
        <f t="shared" si="163"/>
        <v>5.6640288924558542</v>
      </c>
      <c r="AM1337" s="3">
        <f t="shared" si="164"/>
        <v>3.3159711075441463</v>
      </c>
      <c r="AN1337" s="3">
        <f t="shared" si="165"/>
        <v>0.08</v>
      </c>
      <c r="AO1337" s="3">
        <f t="shared" si="166"/>
        <v>0.78849999999999987</v>
      </c>
      <c r="AP1337" s="3">
        <f t="shared" si="167"/>
        <v>0.78849999999999987</v>
      </c>
    </row>
    <row r="1338" spans="1:42" x14ac:dyDescent="0.25">
      <c r="A1338" t="s">
        <v>23</v>
      </c>
      <c r="B1338" t="s">
        <v>24</v>
      </c>
      <c r="C1338">
        <v>1994</v>
      </c>
      <c r="D1338" t="s">
        <v>1104</v>
      </c>
      <c r="E1338" t="s">
        <v>1388</v>
      </c>
      <c r="F1338" t="s">
        <v>27</v>
      </c>
      <c r="G1338">
        <v>14</v>
      </c>
      <c r="H1338">
        <v>532365.5</v>
      </c>
      <c r="I1338">
        <v>6192831.7000000002</v>
      </c>
      <c r="J1338">
        <v>125.04</v>
      </c>
      <c r="K1338">
        <v>-7.4</v>
      </c>
      <c r="L1338">
        <v>9.7000000000000003E-2</v>
      </c>
      <c r="M1338" t="s">
        <v>31</v>
      </c>
      <c r="N1338">
        <v>-999</v>
      </c>
      <c r="O1338">
        <v>10.43</v>
      </c>
      <c r="P1338">
        <v>-999</v>
      </c>
      <c r="Q1338">
        <v>-999</v>
      </c>
      <c r="R1338">
        <v>-999</v>
      </c>
      <c r="S1338">
        <v>-999</v>
      </c>
      <c r="T1338">
        <v>-999</v>
      </c>
      <c r="U1338">
        <v>-999</v>
      </c>
      <c r="V1338" t="s">
        <v>29</v>
      </c>
      <c r="W1338" s="1">
        <v>36138</v>
      </c>
      <c r="AH1338">
        <v>1337</v>
      </c>
      <c r="AI1338">
        <f t="shared" si="160"/>
        <v>50.040000000000006</v>
      </c>
      <c r="AJ1338">
        <f t="shared" si="161"/>
        <v>27.6</v>
      </c>
      <c r="AK1338" s="5">
        <f t="shared" si="162"/>
        <v>10.43</v>
      </c>
      <c r="AL1338" s="3">
        <f t="shared" si="163"/>
        <v>5.6640288924558542</v>
      </c>
      <c r="AM1338" s="3">
        <f t="shared" si="164"/>
        <v>4.7659711075441455</v>
      </c>
      <c r="AN1338" s="3">
        <f t="shared" si="165"/>
        <v>9.7000000000000003E-2</v>
      </c>
      <c r="AO1338" s="3">
        <f t="shared" si="166"/>
        <v>0.78849999999999987</v>
      </c>
      <c r="AP1338" s="3">
        <f t="shared" si="167"/>
        <v>0.78849999999999987</v>
      </c>
    </row>
    <row r="1339" spans="1:42" x14ac:dyDescent="0.25">
      <c r="A1339" t="s">
        <v>23</v>
      </c>
      <c r="B1339" t="s">
        <v>24</v>
      </c>
      <c r="C1339">
        <v>1994</v>
      </c>
      <c r="D1339" t="s">
        <v>1104</v>
      </c>
      <c r="E1339" t="s">
        <v>1389</v>
      </c>
      <c r="F1339" t="s">
        <v>27</v>
      </c>
      <c r="G1339">
        <v>14</v>
      </c>
      <c r="H1339">
        <v>532365.5</v>
      </c>
      <c r="I1339">
        <v>6192831.7000000002</v>
      </c>
      <c r="J1339">
        <v>124.75</v>
      </c>
      <c r="K1339">
        <v>-7.69</v>
      </c>
      <c r="L1339">
        <v>4.3999999999999997E-2</v>
      </c>
      <c r="M1339" t="s">
        <v>28</v>
      </c>
      <c r="N1339">
        <v>-999</v>
      </c>
      <c r="O1339">
        <v>5.1100000000000003</v>
      </c>
      <c r="P1339">
        <v>-999</v>
      </c>
      <c r="Q1339">
        <v>-999</v>
      </c>
      <c r="R1339">
        <v>-999</v>
      </c>
      <c r="S1339">
        <v>-999</v>
      </c>
      <c r="T1339">
        <v>-999</v>
      </c>
      <c r="U1339">
        <v>-999</v>
      </c>
      <c r="V1339" t="s">
        <v>29</v>
      </c>
      <c r="W1339" s="1">
        <v>36138</v>
      </c>
      <c r="AH1339">
        <v>1338</v>
      </c>
      <c r="AI1339">
        <f t="shared" si="160"/>
        <v>49.75</v>
      </c>
      <c r="AJ1339">
        <f t="shared" si="161"/>
        <v>27.31</v>
      </c>
      <c r="AK1339" s="5">
        <f t="shared" si="162"/>
        <v>5.1100000000000003</v>
      </c>
      <c r="AL1339" s="3">
        <f t="shared" si="163"/>
        <v>5.6640288924558542</v>
      </c>
      <c r="AM1339" s="3">
        <f t="shared" si="164"/>
        <v>5.1100000000000003</v>
      </c>
      <c r="AN1339" s="3">
        <f t="shared" si="165"/>
        <v>4.3999999999999997E-2</v>
      </c>
      <c r="AO1339" s="3">
        <f t="shared" si="166"/>
        <v>0.78849999999999987</v>
      </c>
      <c r="AP1339" s="3">
        <f t="shared" si="167"/>
        <v>0.78849999999999987</v>
      </c>
    </row>
    <row r="1340" spans="1:42" x14ac:dyDescent="0.25">
      <c r="A1340" t="s">
        <v>23</v>
      </c>
      <c r="B1340" t="s">
        <v>24</v>
      </c>
      <c r="C1340">
        <v>1994</v>
      </c>
      <c r="D1340" t="s">
        <v>1104</v>
      </c>
      <c r="E1340" t="s">
        <v>1390</v>
      </c>
      <c r="F1340" t="s">
        <v>27</v>
      </c>
      <c r="G1340">
        <v>14</v>
      </c>
      <c r="H1340">
        <v>532364.5</v>
      </c>
      <c r="I1340">
        <v>6192831.7000000002</v>
      </c>
      <c r="J1340">
        <v>124.28</v>
      </c>
      <c r="K1340">
        <v>-8.1</v>
      </c>
      <c r="L1340">
        <v>8.4000000000000005E-2</v>
      </c>
      <c r="M1340" t="s">
        <v>265</v>
      </c>
      <c r="N1340">
        <v>-999</v>
      </c>
      <c r="O1340">
        <v>9.34</v>
      </c>
      <c r="P1340">
        <v>-999</v>
      </c>
      <c r="Q1340">
        <v>-999</v>
      </c>
      <c r="R1340">
        <v>-999</v>
      </c>
      <c r="S1340">
        <v>-999</v>
      </c>
      <c r="T1340">
        <v>-999</v>
      </c>
      <c r="U1340">
        <v>-999</v>
      </c>
      <c r="V1340" t="s">
        <v>29</v>
      </c>
      <c r="W1340" s="1">
        <v>36138</v>
      </c>
      <c r="AH1340">
        <v>1339</v>
      </c>
      <c r="AI1340">
        <f t="shared" si="160"/>
        <v>49.28</v>
      </c>
      <c r="AJ1340">
        <f t="shared" si="161"/>
        <v>26.9</v>
      </c>
      <c r="AK1340" s="5">
        <f t="shared" si="162"/>
        <v>9.34</v>
      </c>
      <c r="AL1340" s="3">
        <f t="shared" si="163"/>
        <v>5.6640288924558542</v>
      </c>
      <c r="AM1340" s="3">
        <f t="shared" si="164"/>
        <v>3.6759711075441457</v>
      </c>
      <c r="AN1340" s="3">
        <f t="shared" si="165"/>
        <v>8.4000000000000005E-2</v>
      </c>
      <c r="AO1340" s="3">
        <f t="shared" si="166"/>
        <v>0.78849999999999987</v>
      </c>
      <c r="AP1340" s="3">
        <f t="shared" si="167"/>
        <v>0.78849999999999987</v>
      </c>
    </row>
    <row r="1341" spans="1:42" x14ac:dyDescent="0.25">
      <c r="A1341" t="s">
        <v>23</v>
      </c>
      <c r="B1341" t="s">
        <v>24</v>
      </c>
      <c r="C1341">
        <v>1994</v>
      </c>
      <c r="D1341" t="s">
        <v>1104</v>
      </c>
      <c r="E1341" t="s">
        <v>1391</v>
      </c>
      <c r="F1341" t="s">
        <v>27</v>
      </c>
      <c r="G1341">
        <v>14</v>
      </c>
      <c r="H1341">
        <v>532364.5</v>
      </c>
      <c r="I1341">
        <v>6192832.7000000002</v>
      </c>
      <c r="J1341">
        <v>123.81</v>
      </c>
      <c r="K1341">
        <v>-8.36</v>
      </c>
      <c r="L1341">
        <v>3.3000000000000002E-2</v>
      </c>
      <c r="M1341" t="s">
        <v>28</v>
      </c>
      <c r="N1341">
        <v>-999</v>
      </c>
      <c r="O1341">
        <v>3.72</v>
      </c>
      <c r="P1341">
        <v>-999</v>
      </c>
      <c r="Q1341">
        <v>-999</v>
      </c>
      <c r="R1341">
        <v>-999</v>
      </c>
      <c r="S1341">
        <v>-999</v>
      </c>
      <c r="T1341">
        <v>-999</v>
      </c>
      <c r="U1341">
        <v>-999</v>
      </c>
      <c r="V1341" t="s">
        <v>29</v>
      </c>
      <c r="W1341" s="1">
        <v>36138</v>
      </c>
      <c r="AH1341">
        <v>1340</v>
      </c>
      <c r="AI1341">
        <f t="shared" si="160"/>
        <v>48.81</v>
      </c>
      <c r="AJ1341">
        <f t="shared" si="161"/>
        <v>26.64</v>
      </c>
      <c r="AK1341" s="5">
        <f t="shared" si="162"/>
        <v>3.72</v>
      </c>
      <c r="AL1341" s="3">
        <f t="shared" si="163"/>
        <v>5.6640288924558542</v>
      </c>
      <c r="AM1341" s="3">
        <f t="shared" si="164"/>
        <v>3.72</v>
      </c>
      <c r="AN1341" s="3">
        <f t="shared" si="165"/>
        <v>3.3000000000000002E-2</v>
      </c>
      <c r="AO1341" s="3">
        <f t="shared" si="166"/>
        <v>0.78849999999999987</v>
      </c>
      <c r="AP1341" s="3">
        <f t="shared" si="167"/>
        <v>0.78849999999999987</v>
      </c>
    </row>
    <row r="1342" spans="1:42" x14ac:dyDescent="0.25">
      <c r="A1342" t="s">
        <v>23</v>
      </c>
      <c r="B1342" t="s">
        <v>24</v>
      </c>
      <c r="C1342">
        <v>1994</v>
      </c>
      <c r="D1342" t="s">
        <v>1104</v>
      </c>
      <c r="E1342" t="s">
        <v>1392</v>
      </c>
      <c r="F1342" t="s">
        <v>27</v>
      </c>
      <c r="G1342">
        <v>14</v>
      </c>
      <c r="H1342">
        <v>532364.5</v>
      </c>
      <c r="I1342">
        <v>6192832.7000000002</v>
      </c>
      <c r="J1342">
        <v>123.82</v>
      </c>
      <c r="K1342">
        <v>-8.11</v>
      </c>
      <c r="L1342">
        <v>8.2000000000000003E-2</v>
      </c>
      <c r="M1342" t="s">
        <v>31</v>
      </c>
      <c r="N1342">
        <v>-999</v>
      </c>
      <c r="O1342">
        <v>9.16</v>
      </c>
      <c r="P1342">
        <v>-999</v>
      </c>
      <c r="Q1342">
        <v>-999</v>
      </c>
      <c r="R1342">
        <v>-999</v>
      </c>
      <c r="S1342">
        <v>-999</v>
      </c>
      <c r="T1342">
        <v>-999</v>
      </c>
      <c r="U1342">
        <v>-999</v>
      </c>
      <c r="V1342" t="s">
        <v>29</v>
      </c>
      <c r="W1342" s="1">
        <v>36138</v>
      </c>
      <c r="AH1342">
        <v>1341</v>
      </c>
      <c r="AI1342">
        <f t="shared" si="160"/>
        <v>48.819999999999993</v>
      </c>
      <c r="AJ1342">
        <f t="shared" si="161"/>
        <v>26.89</v>
      </c>
      <c r="AK1342" s="5">
        <f t="shared" si="162"/>
        <v>9.16</v>
      </c>
      <c r="AL1342" s="3">
        <f t="shared" si="163"/>
        <v>5.6640288924558542</v>
      </c>
      <c r="AM1342" s="3">
        <f t="shared" si="164"/>
        <v>3.495971107544146</v>
      </c>
      <c r="AN1342" s="3">
        <f t="shared" si="165"/>
        <v>8.2000000000000003E-2</v>
      </c>
      <c r="AO1342" s="3">
        <f t="shared" si="166"/>
        <v>0.78849999999999987</v>
      </c>
      <c r="AP1342" s="3">
        <f t="shared" si="167"/>
        <v>0.78849999999999987</v>
      </c>
    </row>
    <row r="1343" spans="1:42" x14ac:dyDescent="0.25">
      <c r="A1343" t="s">
        <v>23</v>
      </c>
      <c r="B1343" t="s">
        <v>24</v>
      </c>
      <c r="C1343">
        <v>1994</v>
      </c>
      <c r="D1343" t="s">
        <v>1104</v>
      </c>
      <c r="E1343" t="s">
        <v>1393</v>
      </c>
      <c r="F1343" t="s">
        <v>27</v>
      </c>
      <c r="G1343">
        <v>14</v>
      </c>
      <c r="H1343">
        <v>532363.5</v>
      </c>
      <c r="I1343">
        <v>6192832.7000000002</v>
      </c>
      <c r="J1343">
        <v>123.25</v>
      </c>
      <c r="K1343">
        <v>-8.4600000000000009</v>
      </c>
      <c r="L1343">
        <v>0.124</v>
      </c>
      <c r="M1343" t="s">
        <v>31</v>
      </c>
      <c r="N1343">
        <v>-999</v>
      </c>
      <c r="O1343">
        <v>12.25</v>
      </c>
      <c r="P1343">
        <v>-999</v>
      </c>
      <c r="Q1343">
        <v>-999</v>
      </c>
      <c r="R1343">
        <v>-999</v>
      </c>
      <c r="S1343">
        <v>-999</v>
      </c>
      <c r="T1343">
        <v>-999</v>
      </c>
      <c r="U1343">
        <v>-999</v>
      </c>
      <c r="V1343" t="s">
        <v>29</v>
      </c>
      <c r="W1343" s="1">
        <v>36138</v>
      </c>
      <c r="AH1343">
        <v>1342</v>
      </c>
      <c r="AI1343">
        <f t="shared" si="160"/>
        <v>48.25</v>
      </c>
      <c r="AJ1343">
        <f t="shared" si="161"/>
        <v>26.54</v>
      </c>
      <c r="AK1343" s="5">
        <f t="shared" si="162"/>
        <v>12.25</v>
      </c>
      <c r="AL1343" s="3">
        <f t="shared" si="163"/>
        <v>5.6640288924558542</v>
      </c>
      <c r="AM1343" s="3">
        <f t="shared" si="164"/>
        <v>6.5859711075441458</v>
      </c>
      <c r="AN1343" s="3">
        <f t="shared" si="165"/>
        <v>0.124</v>
      </c>
      <c r="AO1343" s="3">
        <f t="shared" si="166"/>
        <v>0.78849999999999987</v>
      </c>
      <c r="AP1343" s="3">
        <f t="shared" si="167"/>
        <v>0.78849999999999987</v>
      </c>
    </row>
    <row r="1344" spans="1:42" x14ac:dyDescent="0.25">
      <c r="A1344" t="s">
        <v>23</v>
      </c>
      <c r="B1344" t="s">
        <v>24</v>
      </c>
      <c r="C1344">
        <v>1994</v>
      </c>
      <c r="D1344" t="s">
        <v>1104</v>
      </c>
      <c r="E1344" t="s">
        <v>1394</v>
      </c>
      <c r="F1344" t="s">
        <v>27</v>
      </c>
      <c r="G1344">
        <v>14</v>
      </c>
      <c r="H1344">
        <v>532362.5</v>
      </c>
      <c r="I1344">
        <v>6192832.7000000002</v>
      </c>
      <c r="J1344">
        <v>122.68</v>
      </c>
      <c r="K1344">
        <v>-8.9499999999999993</v>
      </c>
      <c r="L1344">
        <v>0.14000000000000001</v>
      </c>
      <c r="M1344" t="s">
        <v>31</v>
      </c>
      <c r="N1344">
        <v>-999</v>
      </c>
      <c r="O1344">
        <v>13.04</v>
      </c>
      <c r="P1344">
        <v>-999</v>
      </c>
      <c r="Q1344">
        <v>-999</v>
      </c>
      <c r="R1344">
        <v>-999</v>
      </c>
      <c r="S1344">
        <v>-999</v>
      </c>
      <c r="T1344">
        <v>-999</v>
      </c>
      <c r="U1344">
        <v>-999</v>
      </c>
      <c r="V1344" t="s">
        <v>29</v>
      </c>
      <c r="W1344" s="1">
        <v>36138</v>
      </c>
      <c r="AH1344">
        <v>1343</v>
      </c>
      <c r="AI1344">
        <f t="shared" si="160"/>
        <v>47.680000000000007</v>
      </c>
      <c r="AJ1344">
        <f t="shared" si="161"/>
        <v>26.05</v>
      </c>
      <c r="AK1344" s="5">
        <f t="shared" si="162"/>
        <v>13.04</v>
      </c>
      <c r="AL1344" s="3">
        <f t="shared" si="163"/>
        <v>5.6640288924558542</v>
      </c>
      <c r="AM1344" s="3">
        <f t="shared" si="164"/>
        <v>7.375971107544145</v>
      </c>
      <c r="AN1344" s="3">
        <f t="shared" si="165"/>
        <v>0.14000000000000001</v>
      </c>
      <c r="AO1344" s="3">
        <f t="shared" si="166"/>
        <v>0.78849999999999987</v>
      </c>
      <c r="AP1344" s="3">
        <f t="shared" si="167"/>
        <v>0.78849999999999987</v>
      </c>
    </row>
    <row r="1345" spans="1:42" x14ac:dyDescent="0.25">
      <c r="A1345" t="s">
        <v>23</v>
      </c>
      <c r="B1345" t="s">
        <v>24</v>
      </c>
      <c r="C1345">
        <v>1994</v>
      </c>
      <c r="D1345" t="s">
        <v>1395</v>
      </c>
      <c r="E1345" t="s">
        <v>1396</v>
      </c>
      <c r="F1345" t="s">
        <v>27</v>
      </c>
      <c r="G1345">
        <v>14</v>
      </c>
      <c r="H1345">
        <v>532329.5</v>
      </c>
      <c r="I1345">
        <v>6192843.7000000002</v>
      </c>
      <c r="J1345">
        <v>91</v>
      </c>
      <c r="K1345">
        <v>-25.05</v>
      </c>
      <c r="L1345">
        <v>9.0999999999999998E-2</v>
      </c>
      <c r="M1345" t="s">
        <v>28</v>
      </c>
      <c r="N1345">
        <v>-999</v>
      </c>
      <c r="O1345">
        <v>9.93</v>
      </c>
      <c r="P1345">
        <v>-999</v>
      </c>
      <c r="Q1345">
        <v>-999</v>
      </c>
      <c r="R1345">
        <v>-999</v>
      </c>
      <c r="S1345">
        <v>-999</v>
      </c>
      <c r="T1345">
        <v>-999</v>
      </c>
      <c r="U1345">
        <v>-999</v>
      </c>
      <c r="V1345" t="s">
        <v>29</v>
      </c>
      <c r="W1345" s="1">
        <v>36138</v>
      </c>
      <c r="AH1345">
        <v>1344</v>
      </c>
      <c r="AI1345">
        <f t="shared" si="160"/>
        <v>16</v>
      </c>
      <c r="AJ1345">
        <f t="shared" si="161"/>
        <v>9.9499999999999993</v>
      </c>
      <c r="AK1345" s="5">
        <f t="shared" si="162"/>
        <v>9.93</v>
      </c>
      <c r="AL1345" s="3">
        <f t="shared" si="163"/>
        <v>5.6640288924558542</v>
      </c>
      <c r="AM1345" s="3">
        <f t="shared" si="164"/>
        <v>4.2659711075441455</v>
      </c>
      <c r="AN1345" s="3">
        <f t="shared" si="165"/>
        <v>9.0999999999999998E-2</v>
      </c>
      <c r="AO1345" s="3">
        <f t="shared" si="166"/>
        <v>0.78849999999999987</v>
      </c>
      <c r="AP1345" s="3">
        <f t="shared" si="167"/>
        <v>0.78849999999999987</v>
      </c>
    </row>
    <row r="1346" spans="1:42" x14ac:dyDescent="0.25">
      <c r="A1346" t="s">
        <v>23</v>
      </c>
      <c r="B1346" t="s">
        <v>24</v>
      </c>
      <c r="C1346">
        <v>1994</v>
      </c>
      <c r="D1346" t="s">
        <v>1395</v>
      </c>
      <c r="E1346" t="s">
        <v>1397</v>
      </c>
      <c r="F1346" t="s">
        <v>27</v>
      </c>
      <c r="G1346">
        <v>14</v>
      </c>
      <c r="H1346">
        <v>532329.5</v>
      </c>
      <c r="I1346">
        <v>6192844.7000000002</v>
      </c>
      <c r="J1346">
        <v>90.58</v>
      </c>
      <c r="K1346">
        <v>-24.1</v>
      </c>
      <c r="L1346">
        <v>6.7000000000000004E-2</v>
      </c>
      <c r="M1346" t="s">
        <v>31</v>
      </c>
      <c r="N1346">
        <v>-999</v>
      </c>
      <c r="O1346">
        <v>7.71</v>
      </c>
      <c r="P1346">
        <v>-999</v>
      </c>
      <c r="Q1346">
        <v>-999</v>
      </c>
      <c r="R1346">
        <v>-999</v>
      </c>
      <c r="S1346">
        <v>-999</v>
      </c>
      <c r="T1346">
        <v>-999</v>
      </c>
      <c r="U1346">
        <v>-999</v>
      </c>
      <c r="V1346" t="s">
        <v>29</v>
      </c>
      <c r="W1346" s="1">
        <v>36138</v>
      </c>
      <c r="AH1346">
        <v>1345</v>
      </c>
      <c r="AI1346">
        <f t="shared" si="160"/>
        <v>15.579999999999998</v>
      </c>
      <c r="AJ1346">
        <f t="shared" si="161"/>
        <v>10.899999999999999</v>
      </c>
      <c r="AK1346" s="5">
        <f t="shared" si="162"/>
        <v>7.71</v>
      </c>
      <c r="AL1346" s="3">
        <f t="shared" si="163"/>
        <v>5.6640288924558542</v>
      </c>
      <c r="AM1346" s="3">
        <f t="shared" si="164"/>
        <v>2.0459711075441458</v>
      </c>
      <c r="AN1346" s="3">
        <f t="shared" si="165"/>
        <v>6.7000000000000004E-2</v>
      </c>
      <c r="AO1346" s="3">
        <f t="shared" si="166"/>
        <v>0.78849999999999987</v>
      </c>
      <c r="AP1346" s="3">
        <f t="shared" si="167"/>
        <v>0.78849999999999987</v>
      </c>
    </row>
    <row r="1347" spans="1:42" x14ac:dyDescent="0.25">
      <c r="A1347" t="s">
        <v>23</v>
      </c>
      <c r="B1347" t="s">
        <v>24</v>
      </c>
      <c r="C1347">
        <v>1994</v>
      </c>
      <c r="D1347" t="s">
        <v>1395</v>
      </c>
      <c r="E1347" t="s">
        <v>1398</v>
      </c>
      <c r="F1347" t="s">
        <v>27</v>
      </c>
      <c r="G1347">
        <v>14</v>
      </c>
      <c r="H1347">
        <v>532329.5</v>
      </c>
      <c r="I1347">
        <v>6192844.7000000002</v>
      </c>
      <c r="J1347">
        <v>90.84</v>
      </c>
      <c r="K1347">
        <v>-23.73</v>
      </c>
      <c r="L1347">
        <v>5.3999999999999999E-2</v>
      </c>
      <c r="M1347" t="s">
        <v>31</v>
      </c>
      <c r="N1347">
        <v>-999</v>
      </c>
      <c r="O1347">
        <v>6.29</v>
      </c>
      <c r="P1347">
        <v>-999</v>
      </c>
      <c r="Q1347">
        <v>-999</v>
      </c>
      <c r="R1347">
        <v>-999</v>
      </c>
      <c r="S1347">
        <v>-999</v>
      </c>
      <c r="T1347">
        <v>-999</v>
      </c>
      <c r="U1347">
        <v>-999</v>
      </c>
      <c r="V1347" t="s">
        <v>29</v>
      </c>
      <c r="W1347" s="1">
        <v>36138</v>
      </c>
      <c r="AH1347">
        <v>1346</v>
      </c>
      <c r="AI1347">
        <f t="shared" ref="AI1347:AI1410" si="168">J1347-80+5</f>
        <v>15.840000000000003</v>
      </c>
      <c r="AJ1347">
        <f t="shared" ref="AJ1347:AJ1410" si="169">K1347+30+5</f>
        <v>11.27</v>
      </c>
      <c r="AK1347" s="5">
        <f t="shared" ref="AK1347:AK1410" si="170">IF(N1347&gt;-999,N1347,O1347)</f>
        <v>6.29</v>
      </c>
      <c r="AL1347" s="3">
        <f t="shared" ref="AL1347:AL1410" si="171">IF(Q1347&gt;-999,IF(AK1347-Q1347&gt;0,AK1347-Q1347,$AQ$2),$AQ$2)</f>
        <v>5.6640288924558542</v>
      </c>
      <c r="AM1347" s="3">
        <f t="shared" ref="AM1347:AM1410" si="172">IF(AK1347-AL1347&gt;0,AK1347-AL1347,AK1347)</f>
        <v>0.62597110754414587</v>
      </c>
      <c r="AN1347" s="3">
        <f t="shared" ref="AN1347:AN1410" si="173">L1347</f>
        <v>5.3999999999999999E-2</v>
      </c>
      <c r="AO1347" s="3">
        <f t="shared" ref="AO1347:AO1410" si="174">IF(R1347&gt;-999,(COS(RADIANS(45))*(S1347+T1347+U1347+R1347))/4,$AR$2)</f>
        <v>0.78849999999999987</v>
      </c>
      <c r="AP1347" s="3">
        <f t="shared" ref="AP1347:AP1410" si="175">IF(R1347&gt;-999,(COS(RADIANS(45))*(S1347+T1347+U1347+R1347))/4,$AR$2)</f>
        <v>0.78849999999999987</v>
      </c>
    </row>
    <row r="1348" spans="1:42" x14ac:dyDescent="0.25">
      <c r="A1348" t="s">
        <v>23</v>
      </c>
      <c r="B1348" t="s">
        <v>24</v>
      </c>
      <c r="C1348">
        <v>1994</v>
      </c>
      <c r="D1348" t="s">
        <v>1395</v>
      </c>
      <c r="E1348" t="s">
        <v>1399</v>
      </c>
      <c r="F1348" t="s">
        <v>27</v>
      </c>
      <c r="G1348">
        <v>14</v>
      </c>
      <c r="H1348">
        <v>532330.5</v>
      </c>
      <c r="I1348">
        <v>6192844.7000000002</v>
      </c>
      <c r="J1348">
        <v>91.29</v>
      </c>
      <c r="K1348">
        <v>-23.45</v>
      </c>
      <c r="L1348">
        <v>0.11799999999999999</v>
      </c>
      <c r="M1348" t="s">
        <v>33</v>
      </c>
      <c r="N1348">
        <v>-999</v>
      </c>
      <c r="O1348">
        <v>11.9</v>
      </c>
      <c r="P1348">
        <v>-999</v>
      </c>
      <c r="Q1348">
        <v>-999</v>
      </c>
      <c r="R1348">
        <v>-999</v>
      </c>
      <c r="S1348">
        <v>-999</v>
      </c>
      <c r="T1348">
        <v>-999</v>
      </c>
      <c r="U1348">
        <v>-999</v>
      </c>
      <c r="V1348" t="s">
        <v>29</v>
      </c>
      <c r="W1348" s="1">
        <v>36138</v>
      </c>
      <c r="AH1348">
        <v>1347</v>
      </c>
      <c r="AI1348">
        <f t="shared" si="168"/>
        <v>16.290000000000006</v>
      </c>
      <c r="AJ1348">
        <f t="shared" si="169"/>
        <v>11.55</v>
      </c>
      <c r="AK1348" s="5">
        <f t="shared" si="170"/>
        <v>11.9</v>
      </c>
      <c r="AL1348" s="3">
        <f t="shared" si="171"/>
        <v>5.6640288924558542</v>
      </c>
      <c r="AM1348" s="3">
        <f t="shared" si="172"/>
        <v>6.2359711075441462</v>
      </c>
      <c r="AN1348" s="3">
        <f t="shared" si="173"/>
        <v>0.11799999999999999</v>
      </c>
      <c r="AO1348" s="3">
        <f t="shared" si="174"/>
        <v>0.78849999999999987</v>
      </c>
      <c r="AP1348" s="3">
        <f t="shared" si="175"/>
        <v>0.78849999999999987</v>
      </c>
    </row>
    <row r="1349" spans="1:42" x14ac:dyDescent="0.25">
      <c r="A1349" t="s">
        <v>23</v>
      </c>
      <c r="B1349" t="s">
        <v>24</v>
      </c>
      <c r="C1349">
        <v>1994</v>
      </c>
      <c r="D1349" t="s">
        <v>1395</v>
      </c>
      <c r="E1349" t="s">
        <v>1400</v>
      </c>
      <c r="F1349" t="s">
        <v>27</v>
      </c>
      <c r="G1349">
        <v>14</v>
      </c>
      <c r="H1349">
        <v>532330.5</v>
      </c>
      <c r="I1349">
        <v>6192843.7000000002</v>
      </c>
      <c r="J1349">
        <v>91.92</v>
      </c>
      <c r="K1349">
        <v>-24.43</v>
      </c>
      <c r="L1349">
        <v>8.5000000000000006E-2</v>
      </c>
      <c r="M1349" t="s">
        <v>265</v>
      </c>
      <c r="N1349">
        <v>-999</v>
      </c>
      <c r="O1349">
        <v>9.43</v>
      </c>
      <c r="P1349">
        <v>-999</v>
      </c>
      <c r="Q1349">
        <v>-999</v>
      </c>
      <c r="R1349">
        <v>-999</v>
      </c>
      <c r="S1349">
        <v>-999</v>
      </c>
      <c r="T1349">
        <v>-999</v>
      </c>
      <c r="U1349">
        <v>-999</v>
      </c>
      <c r="V1349" t="s">
        <v>29</v>
      </c>
      <c r="W1349" s="1">
        <v>36138</v>
      </c>
      <c r="AH1349">
        <v>1348</v>
      </c>
      <c r="AI1349">
        <f t="shared" si="168"/>
        <v>16.920000000000002</v>
      </c>
      <c r="AJ1349">
        <f t="shared" si="169"/>
        <v>10.57</v>
      </c>
      <c r="AK1349" s="5">
        <f t="shared" si="170"/>
        <v>9.43</v>
      </c>
      <c r="AL1349" s="3">
        <f t="shared" si="171"/>
        <v>5.6640288924558542</v>
      </c>
      <c r="AM1349" s="3">
        <f t="shared" si="172"/>
        <v>3.7659711075441455</v>
      </c>
      <c r="AN1349" s="3">
        <f t="shared" si="173"/>
        <v>8.5000000000000006E-2</v>
      </c>
      <c r="AO1349" s="3">
        <f t="shared" si="174"/>
        <v>0.78849999999999987</v>
      </c>
      <c r="AP1349" s="3">
        <f t="shared" si="175"/>
        <v>0.78849999999999987</v>
      </c>
    </row>
    <row r="1350" spans="1:42" x14ac:dyDescent="0.25">
      <c r="A1350" t="s">
        <v>23</v>
      </c>
      <c r="B1350" t="s">
        <v>24</v>
      </c>
      <c r="C1350">
        <v>1994</v>
      </c>
      <c r="D1350" t="s">
        <v>1395</v>
      </c>
      <c r="E1350" t="s">
        <v>1401</v>
      </c>
      <c r="F1350" t="s">
        <v>27</v>
      </c>
      <c r="G1350">
        <v>14</v>
      </c>
      <c r="H1350">
        <v>532331.5</v>
      </c>
      <c r="I1350">
        <v>6192843.7000000002</v>
      </c>
      <c r="J1350">
        <v>92.93</v>
      </c>
      <c r="K1350">
        <v>-23.5</v>
      </c>
      <c r="L1350">
        <v>6.8000000000000005E-2</v>
      </c>
      <c r="M1350" t="s">
        <v>31</v>
      </c>
      <c r="N1350">
        <v>-999</v>
      </c>
      <c r="O1350">
        <v>7.81</v>
      </c>
      <c r="P1350">
        <v>-999</v>
      </c>
      <c r="Q1350">
        <v>-999</v>
      </c>
      <c r="R1350">
        <v>-999</v>
      </c>
      <c r="S1350">
        <v>-999</v>
      </c>
      <c r="T1350">
        <v>-999</v>
      </c>
      <c r="U1350">
        <v>-999</v>
      </c>
      <c r="V1350" t="s">
        <v>29</v>
      </c>
      <c r="W1350" s="1">
        <v>36138</v>
      </c>
      <c r="AH1350">
        <v>1349</v>
      </c>
      <c r="AI1350">
        <f t="shared" si="168"/>
        <v>17.930000000000007</v>
      </c>
      <c r="AJ1350">
        <f t="shared" si="169"/>
        <v>11.5</v>
      </c>
      <c r="AK1350" s="5">
        <f t="shared" si="170"/>
        <v>7.81</v>
      </c>
      <c r="AL1350" s="3">
        <f t="shared" si="171"/>
        <v>5.6640288924558542</v>
      </c>
      <c r="AM1350" s="3">
        <f t="shared" si="172"/>
        <v>2.1459711075441454</v>
      </c>
      <c r="AN1350" s="3">
        <f t="shared" si="173"/>
        <v>6.8000000000000005E-2</v>
      </c>
      <c r="AO1350" s="3">
        <f t="shared" si="174"/>
        <v>0.78849999999999987</v>
      </c>
      <c r="AP1350" s="3">
        <f t="shared" si="175"/>
        <v>0.78849999999999987</v>
      </c>
    </row>
    <row r="1351" spans="1:42" x14ac:dyDescent="0.25">
      <c r="A1351" t="s">
        <v>23</v>
      </c>
      <c r="B1351" t="s">
        <v>24</v>
      </c>
      <c r="C1351">
        <v>1994</v>
      </c>
      <c r="D1351" t="s">
        <v>1395</v>
      </c>
      <c r="E1351" t="s">
        <v>1402</v>
      </c>
      <c r="F1351" t="s">
        <v>27</v>
      </c>
      <c r="G1351">
        <v>14</v>
      </c>
      <c r="H1351">
        <v>532332.5</v>
      </c>
      <c r="I1351">
        <v>6192842.7000000002</v>
      </c>
      <c r="J1351">
        <v>94.2</v>
      </c>
      <c r="K1351">
        <v>-23.11</v>
      </c>
      <c r="L1351">
        <v>8.3000000000000004E-2</v>
      </c>
      <c r="M1351" t="s">
        <v>31</v>
      </c>
      <c r="N1351">
        <v>-999</v>
      </c>
      <c r="O1351">
        <v>9.25</v>
      </c>
      <c r="P1351">
        <v>-999</v>
      </c>
      <c r="Q1351">
        <v>-999</v>
      </c>
      <c r="R1351">
        <v>-999</v>
      </c>
      <c r="S1351">
        <v>-999</v>
      </c>
      <c r="T1351">
        <v>-999</v>
      </c>
      <c r="U1351">
        <v>-999</v>
      </c>
      <c r="V1351" t="s">
        <v>29</v>
      </c>
      <c r="W1351" s="1">
        <v>36138</v>
      </c>
      <c r="AH1351">
        <v>1350</v>
      </c>
      <c r="AI1351">
        <f t="shared" si="168"/>
        <v>19.200000000000003</v>
      </c>
      <c r="AJ1351">
        <f t="shared" si="169"/>
        <v>11.89</v>
      </c>
      <c r="AK1351" s="5">
        <f t="shared" si="170"/>
        <v>9.25</v>
      </c>
      <c r="AL1351" s="3">
        <f t="shared" si="171"/>
        <v>5.6640288924558542</v>
      </c>
      <c r="AM1351" s="3">
        <f t="shared" si="172"/>
        <v>3.5859711075441458</v>
      </c>
      <c r="AN1351" s="3">
        <f t="shared" si="173"/>
        <v>8.3000000000000004E-2</v>
      </c>
      <c r="AO1351" s="3">
        <f t="shared" si="174"/>
        <v>0.78849999999999987</v>
      </c>
      <c r="AP1351" s="3">
        <f t="shared" si="175"/>
        <v>0.78849999999999987</v>
      </c>
    </row>
    <row r="1352" spans="1:42" x14ac:dyDescent="0.25">
      <c r="A1352" t="s">
        <v>23</v>
      </c>
      <c r="B1352" t="s">
        <v>24</v>
      </c>
      <c r="C1352">
        <v>1994</v>
      </c>
      <c r="D1352" t="s">
        <v>1395</v>
      </c>
      <c r="E1352" t="s">
        <v>1403</v>
      </c>
      <c r="F1352" t="s">
        <v>27</v>
      </c>
      <c r="G1352">
        <v>14</v>
      </c>
      <c r="H1352">
        <v>532332.5</v>
      </c>
      <c r="I1352">
        <v>6192841.7000000002</v>
      </c>
      <c r="J1352">
        <v>94.72</v>
      </c>
      <c r="K1352">
        <v>-24.33</v>
      </c>
      <c r="L1352">
        <v>0.158</v>
      </c>
      <c r="M1352" t="s">
        <v>31</v>
      </c>
      <c r="N1352">
        <v>-999</v>
      </c>
      <c r="O1352">
        <v>13.67</v>
      </c>
      <c r="P1352">
        <v>-999</v>
      </c>
      <c r="Q1352">
        <v>-999</v>
      </c>
      <c r="R1352">
        <v>-999</v>
      </c>
      <c r="S1352">
        <v>-999</v>
      </c>
      <c r="T1352">
        <v>-999</v>
      </c>
      <c r="U1352">
        <v>-999</v>
      </c>
      <c r="V1352" t="s">
        <v>29</v>
      </c>
      <c r="W1352" s="1">
        <v>36138</v>
      </c>
      <c r="AH1352">
        <v>1351</v>
      </c>
      <c r="AI1352">
        <f t="shared" si="168"/>
        <v>19.72</v>
      </c>
      <c r="AJ1352">
        <f t="shared" si="169"/>
        <v>10.670000000000002</v>
      </c>
      <c r="AK1352" s="5">
        <f t="shared" si="170"/>
        <v>13.67</v>
      </c>
      <c r="AL1352" s="3">
        <f t="shared" si="171"/>
        <v>5.6640288924558542</v>
      </c>
      <c r="AM1352" s="3">
        <f t="shared" si="172"/>
        <v>8.0059711075441449</v>
      </c>
      <c r="AN1352" s="3">
        <f t="shared" si="173"/>
        <v>0.158</v>
      </c>
      <c r="AO1352" s="3">
        <f t="shared" si="174"/>
        <v>0.78849999999999987</v>
      </c>
      <c r="AP1352" s="3">
        <f t="shared" si="175"/>
        <v>0.78849999999999987</v>
      </c>
    </row>
    <row r="1353" spans="1:42" x14ac:dyDescent="0.25">
      <c r="A1353" t="s">
        <v>23</v>
      </c>
      <c r="B1353" t="s">
        <v>24</v>
      </c>
      <c r="C1353">
        <v>1994</v>
      </c>
      <c r="D1353" t="s">
        <v>1395</v>
      </c>
      <c r="E1353" t="s">
        <v>1404</v>
      </c>
      <c r="F1353" t="s">
        <v>27</v>
      </c>
      <c r="G1353">
        <v>14</v>
      </c>
      <c r="H1353">
        <v>532336.5</v>
      </c>
      <c r="I1353">
        <v>6192837.7000000002</v>
      </c>
      <c r="J1353">
        <v>100.44</v>
      </c>
      <c r="K1353">
        <v>-24.38</v>
      </c>
      <c r="L1353">
        <v>0.14899999999999999</v>
      </c>
      <c r="M1353" t="s">
        <v>33</v>
      </c>
      <c r="N1353">
        <v>-999</v>
      </c>
      <c r="O1353">
        <v>13.39</v>
      </c>
      <c r="P1353">
        <v>-999</v>
      </c>
      <c r="Q1353">
        <v>-999</v>
      </c>
      <c r="R1353">
        <v>-999</v>
      </c>
      <c r="S1353">
        <v>-999</v>
      </c>
      <c r="T1353">
        <v>-999</v>
      </c>
      <c r="U1353">
        <v>-999</v>
      </c>
      <c r="V1353" t="s">
        <v>29</v>
      </c>
      <c r="W1353" s="1">
        <v>36138</v>
      </c>
      <c r="AH1353">
        <v>1352</v>
      </c>
      <c r="AI1353">
        <f t="shared" si="168"/>
        <v>25.439999999999998</v>
      </c>
      <c r="AJ1353">
        <f t="shared" si="169"/>
        <v>10.620000000000001</v>
      </c>
      <c r="AK1353" s="5">
        <f t="shared" si="170"/>
        <v>13.39</v>
      </c>
      <c r="AL1353" s="3">
        <f t="shared" si="171"/>
        <v>5.6640288924558542</v>
      </c>
      <c r="AM1353" s="3">
        <f t="shared" si="172"/>
        <v>7.7259711075441464</v>
      </c>
      <c r="AN1353" s="3">
        <f t="shared" si="173"/>
        <v>0.14899999999999999</v>
      </c>
      <c r="AO1353" s="3">
        <f t="shared" si="174"/>
        <v>0.78849999999999987</v>
      </c>
      <c r="AP1353" s="3">
        <f t="shared" si="175"/>
        <v>0.78849999999999987</v>
      </c>
    </row>
    <row r="1354" spans="1:42" x14ac:dyDescent="0.25">
      <c r="A1354" t="s">
        <v>23</v>
      </c>
      <c r="B1354" t="s">
        <v>24</v>
      </c>
      <c r="C1354">
        <v>1994</v>
      </c>
      <c r="D1354" t="s">
        <v>1395</v>
      </c>
      <c r="E1354" t="s">
        <v>1405</v>
      </c>
      <c r="F1354" t="s">
        <v>27</v>
      </c>
      <c r="G1354">
        <v>14</v>
      </c>
      <c r="H1354">
        <v>532333.5</v>
      </c>
      <c r="I1354">
        <v>6192836.7000000002</v>
      </c>
      <c r="J1354">
        <v>99.09</v>
      </c>
      <c r="K1354">
        <v>-26.85</v>
      </c>
      <c r="L1354">
        <v>0.11600000000000001</v>
      </c>
      <c r="M1354" t="s">
        <v>265</v>
      </c>
      <c r="N1354">
        <v>-999</v>
      </c>
      <c r="O1354">
        <v>11.77</v>
      </c>
      <c r="P1354">
        <v>-999</v>
      </c>
      <c r="Q1354">
        <v>-999</v>
      </c>
      <c r="R1354">
        <v>-999</v>
      </c>
      <c r="S1354">
        <v>-999</v>
      </c>
      <c r="T1354">
        <v>-999</v>
      </c>
      <c r="U1354">
        <v>-999</v>
      </c>
      <c r="V1354" t="s">
        <v>29</v>
      </c>
      <c r="W1354" s="1">
        <v>36138</v>
      </c>
      <c r="AH1354">
        <v>1353</v>
      </c>
      <c r="AI1354">
        <f t="shared" si="168"/>
        <v>24.090000000000003</v>
      </c>
      <c r="AJ1354">
        <f t="shared" si="169"/>
        <v>8.1499999999999986</v>
      </c>
      <c r="AK1354" s="5">
        <f t="shared" si="170"/>
        <v>11.77</v>
      </c>
      <c r="AL1354" s="3">
        <f t="shared" si="171"/>
        <v>5.6640288924558542</v>
      </c>
      <c r="AM1354" s="3">
        <f t="shared" si="172"/>
        <v>6.1059711075441454</v>
      </c>
      <c r="AN1354" s="3">
        <f t="shared" si="173"/>
        <v>0.11600000000000001</v>
      </c>
      <c r="AO1354" s="3">
        <f t="shared" si="174"/>
        <v>0.78849999999999987</v>
      </c>
      <c r="AP1354" s="3">
        <f t="shared" si="175"/>
        <v>0.78849999999999987</v>
      </c>
    </row>
    <row r="1355" spans="1:42" x14ac:dyDescent="0.25">
      <c r="A1355" t="s">
        <v>23</v>
      </c>
      <c r="B1355" t="s">
        <v>24</v>
      </c>
      <c r="C1355">
        <v>1994</v>
      </c>
      <c r="D1355" t="s">
        <v>1395</v>
      </c>
      <c r="E1355" t="s">
        <v>1406</v>
      </c>
      <c r="F1355" t="s">
        <v>27</v>
      </c>
      <c r="G1355">
        <v>14</v>
      </c>
      <c r="H1355">
        <v>532334.5</v>
      </c>
      <c r="I1355">
        <v>6192837.7000000002</v>
      </c>
      <c r="J1355">
        <v>99.11</v>
      </c>
      <c r="K1355">
        <v>-25.44</v>
      </c>
      <c r="L1355">
        <v>2.8000000000000001E-2</v>
      </c>
      <c r="M1355" t="s">
        <v>33</v>
      </c>
      <c r="N1355">
        <v>-999</v>
      </c>
      <c r="O1355">
        <v>3.05</v>
      </c>
      <c r="P1355">
        <v>-999</v>
      </c>
      <c r="Q1355">
        <v>-999</v>
      </c>
      <c r="R1355">
        <v>-999</v>
      </c>
      <c r="S1355">
        <v>-999</v>
      </c>
      <c r="T1355">
        <v>-999</v>
      </c>
      <c r="U1355">
        <v>-999</v>
      </c>
      <c r="V1355" t="s">
        <v>29</v>
      </c>
      <c r="W1355" s="1">
        <v>36138</v>
      </c>
      <c r="AH1355">
        <v>1354</v>
      </c>
      <c r="AI1355">
        <f t="shared" si="168"/>
        <v>24.11</v>
      </c>
      <c r="AJ1355">
        <f t="shared" si="169"/>
        <v>9.5599999999999987</v>
      </c>
      <c r="AK1355" s="5">
        <f t="shared" si="170"/>
        <v>3.05</v>
      </c>
      <c r="AL1355" s="3">
        <f t="shared" si="171"/>
        <v>5.6640288924558542</v>
      </c>
      <c r="AM1355" s="3">
        <f t="shared" si="172"/>
        <v>3.05</v>
      </c>
      <c r="AN1355" s="3">
        <f t="shared" si="173"/>
        <v>2.8000000000000001E-2</v>
      </c>
      <c r="AO1355" s="3">
        <f t="shared" si="174"/>
        <v>0.78849999999999987</v>
      </c>
      <c r="AP1355" s="3">
        <f t="shared" si="175"/>
        <v>0.78849999999999987</v>
      </c>
    </row>
    <row r="1356" spans="1:42" x14ac:dyDescent="0.25">
      <c r="A1356" t="s">
        <v>23</v>
      </c>
      <c r="B1356" t="s">
        <v>24</v>
      </c>
      <c r="C1356">
        <v>1994</v>
      </c>
      <c r="D1356" t="s">
        <v>1395</v>
      </c>
      <c r="E1356" t="s">
        <v>1407</v>
      </c>
      <c r="F1356" t="s">
        <v>27</v>
      </c>
      <c r="G1356">
        <v>14</v>
      </c>
      <c r="H1356">
        <v>532334.5</v>
      </c>
      <c r="I1356">
        <v>6192840.7000000002</v>
      </c>
      <c r="J1356">
        <v>97.21</v>
      </c>
      <c r="K1356">
        <v>-23.36</v>
      </c>
      <c r="L1356">
        <v>0.13</v>
      </c>
      <c r="M1356" t="s">
        <v>33</v>
      </c>
      <c r="N1356">
        <v>-999</v>
      </c>
      <c r="O1356">
        <v>12.57</v>
      </c>
      <c r="P1356">
        <v>-999</v>
      </c>
      <c r="Q1356">
        <v>-999</v>
      </c>
      <c r="R1356">
        <v>-999</v>
      </c>
      <c r="S1356">
        <v>-999</v>
      </c>
      <c r="T1356">
        <v>-999</v>
      </c>
      <c r="U1356">
        <v>-999</v>
      </c>
      <c r="V1356" t="s">
        <v>29</v>
      </c>
      <c r="W1356" s="1">
        <v>36138</v>
      </c>
      <c r="AH1356">
        <v>1355</v>
      </c>
      <c r="AI1356">
        <f t="shared" si="168"/>
        <v>22.209999999999994</v>
      </c>
      <c r="AJ1356">
        <f t="shared" si="169"/>
        <v>11.64</v>
      </c>
      <c r="AK1356" s="5">
        <f t="shared" si="170"/>
        <v>12.57</v>
      </c>
      <c r="AL1356" s="3">
        <f t="shared" si="171"/>
        <v>5.6640288924558542</v>
      </c>
      <c r="AM1356" s="3">
        <f t="shared" si="172"/>
        <v>6.9059711075441461</v>
      </c>
      <c r="AN1356" s="3">
        <f t="shared" si="173"/>
        <v>0.13</v>
      </c>
      <c r="AO1356" s="3">
        <f t="shared" si="174"/>
        <v>0.78849999999999987</v>
      </c>
      <c r="AP1356" s="3">
        <f t="shared" si="175"/>
        <v>0.78849999999999987</v>
      </c>
    </row>
    <row r="1357" spans="1:42" x14ac:dyDescent="0.25">
      <c r="A1357" t="s">
        <v>23</v>
      </c>
      <c r="B1357" t="s">
        <v>24</v>
      </c>
      <c r="C1357">
        <v>1994</v>
      </c>
      <c r="D1357" t="s">
        <v>1395</v>
      </c>
      <c r="E1357" t="s">
        <v>1408</v>
      </c>
      <c r="F1357" t="s">
        <v>27</v>
      </c>
      <c r="G1357">
        <v>14</v>
      </c>
      <c r="H1357">
        <v>532336.5</v>
      </c>
      <c r="I1357">
        <v>6192840.7000000002</v>
      </c>
      <c r="J1357">
        <v>98.48</v>
      </c>
      <c r="K1357">
        <v>-21.86</v>
      </c>
      <c r="L1357">
        <v>0.13300000000000001</v>
      </c>
      <c r="M1357" t="s">
        <v>31</v>
      </c>
      <c r="N1357">
        <v>-999</v>
      </c>
      <c r="O1357">
        <v>12.72</v>
      </c>
      <c r="P1357">
        <v>-999</v>
      </c>
      <c r="Q1357">
        <v>-999</v>
      </c>
      <c r="R1357">
        <v>-999</v>
      </c>
      <c r="S1357">
        <v>-999</v>
      </c>
      <c r="T1357">
        <v>-999</v>
      </c>
      <c r="U1357">
        <v>-999</v>
      </c>
      <c r="V1357" t="s">
        <v>29</v>
      </c>
      <c r="W1357" s="1">
        <v>36138</v>
      </c>
      <c r="AH1357">
        <v>1356</v>
      </c>
      <c r="AI1357">
        <f t="shared" si="168"/>
        <v>23.480000000000004</v>
      </c>
      <c r="AJ1357">
        <f t="shared" si="169"/>
        <v>13.14</v>
      </c>
      <c r="AK1357" s="5">
        <f t="shared" si="170"/>
        <v>12.72</v>
      </c>
      <c r="AL1357" s="3">
        <f t="shared" si="171"/>
        <v>5.6640288924558542</v>
      </c>
      <c r="AM1357" s="3">
        <f t="shared" si="172"/>
        <v>7.0559711075441465</v>
      </c>
      <c r="AN1357" s="3">
        <f t="shared" si="173"/>
        <v>0.13300000000000001</v>
      </c>
      <c r="AO1357" s="3">
        <f t="shared" si="174"/>
        <v>0.78849999999999987</v>
      </c>
      <c r="AP1357" s="3">
        <f t="shared" si="175"/>
        <v>0.78849999999999987</v>
      </c>
    </row>
    <row r="1358" spans="1:42" x14ac:dyDescent="0.25">
      <c r="A1358" t="s">
        <v>23</v>
      </c>
      <c r="B1358" t="s">
        <v>24</v>
      </c>
      <c r="C1358">
        <v>1994</v>
      </c>
      <c r="D1358" t="s">
        <v>1395</v>
      </c>
      <c r="E1358" t="s">
        <v>1408</v>
      </c>
      <c r="F1358" t="s">
        <v>27</v>
      </c>
      <c r="G1358">
        <v>14</v>
      </c>
      <c r="H1358">
        <v>532335.5</v>
      </c>
      <c r="I1358">
        <v>6192840.7000000002</v>
      </c>
      <c r="J1358">
        <v>97.48</v>
      </c>
      <c r="K1358">
        <v>-22.14</v>
      </c>
      <c r="L1358">
        <v>0.13400000000000001</v>
      </c>
      <c r="M1358" t="s">
        <v>33</v>
      </c>
      <c r="N1358">
        <v>-999</v>
      </c>
      <c r="O1358">
        <v>12.77</v>
      </c>
      <c r="P1358">
        <v>-999</v>
      </c>
      <c r="Q1358">
        <v>-999</v>
      </c>
      <c r="R1358">
        <v>-999</v>
      </c>
      <c r="S1358">
        <v>-999</v>
      </c>
      <c r="T1358">
        <v>-999</v>
      </c>
      <c r="U1358">
        <v>-999</v>
      </c>
      <c r="V1358" t="s">
        <v>29</v>
      </c>
      <c r="W1358" s="1">
        <v>36138</v>
      </c>
      <c r="AH1358">
        <v>1357</v>
      </c>
      <c r="AI1358">
        <f t="shared" si="168"/>
        <v>22.480000000000004</v>
      </c>
      <c r="AJ1358">
        <f t="shared" si="169"/>
        <v>12.86</v>
      </c>
      <c r="AK1358" s="5">
        <f t="shared" si="170"/>
        <v>12.77</v>
      </c>
      <c r="AL1358" s="3">
        <f t="shared" si="171"/>
        <v>5.6640288924558542</v>
      </c>
      <c r="AM1358" s="3">
        <f t="shared" si="172"/>
        <v>7.1059711075441454</v>
      </c>
      <c r="AN1358" s="3">
        <f t="shared" si="173"/>
        <v>0.13400000000000001</v>
      </c>
      <c r="AO1358" s="3">
        <f t="shared" si="174"/>
        <v>0.78849999999999987</v>
      </c>
      <c r="AP1358" s="3">
        <f t="shared" si="175"/>
        <v>0.78849999999999987</v>
      </c>
    </row>
    <row r="1359" spans="1:42" x14ac:dyDescent="0.25">
      <c r="A1359" t="s">
        <v>23</v>
      </c>
      <c r="B1359" t="s">
        <v>24</v>
      </c>
      <c r="C1359">
        <v>1994</v>
      </c>
      <c r="D1359" t="s">
        <v>1395</v>
      </c>
      <c r="E1359" t="s">
        <v>1409</v>
      </c>
      <c r="F1359" t="s">
        <v>27</v>
      </c>
      <c r="G1359">
        <v>14</v>
      </c>
      <c r="H1359">
        <v>532336.5</v>
      </c>
      <c r="I1359">
        <v>6192841.7000000002</v>
      </c>
      <c r="J1359">
        <v>97.54</v>
      </c>
      <c r="K1359">
        <v>-21.19</v>
      </c>
      <c r="L1359">
        <v>9.6000000000000002E-2</v>
      </c>
      <c r="M1359" t="s">
        <v>31</v>
      </c>
      <c r="N1359">
        <v>-999</v>
      </c>
      <c r="O1359">
        <v>10.35</v>
      </c>
      <c r="P1359">
        <v>-999</v>
      </c>
      <c r="Q1359">
        <v>-999</v>
      </c>
      <c r="R1359">
        <v>-999</v>
      </c>
      <c r="S1359">
        <v>-999</v>
      </c>
      <c r="T1359">
        <v>-999</v>
      </c>
      <c r="U1359">
        <v>-999</v>
      </c>
      <c r="V1359" t="s">
        <v>29</v>
      </c>
      <c r="W1359" s="1">
        <v>36138</v>
      </c>
      <c r="AH1359">
        <v>1358</v>
      </c>
      <c r="AI1359">
        <f t="shared" si="168"/>
        <v>22.540000000000006</v>
      </c>
      <c r="AJ1359">
        <f t="shared" si="169"/>
        <v>13.809999999999999</v>
      </c>
      <c r="AK1359" s="5">
        <f t="shared" si="170"/>
        <v>10.35</v>
      </c>
      <c r="AL1359" s="3">
        <f t="shared" si="171"/>
        <v>5.6640288924558542</v>
      </c>
      <c r="AM1359" s="3">
        <f t="shared" si="172"/>
        <v>4.6859711075441455</v>
      </c>
      <c r="AN1359" s="3">
        <f t="shared" si="173"/>
        <v>9.6000000000000002E-2</v>
      </c>
      <c r="AO1359" s="3">
        <f t="shared" si="174"/>
        <v>0.78849999999999987</v>
      </c>
      <c r="AP1359" s="3">
        <f t="shared" si="175"/>
        <v>0.78849999999999987</v>
      </c>
    </row>
    <row r="1360" spans="1:42" x14ac:dyDescent="0.25">
      <c r="A1360" t="s">
        <v>23</v>
      </c>
      <c r="B1360" t="s">
        <v>24</v>
      </c>
      <c r="C1360">
        <v>1994</v>
      </c>
      <c r="D1360" t="s">
        <v>1395</v>
      </c>
      <c r="E1360" t="s">
        <v>1410</v>
      </c>
      <c r="F1360" t="s">
        <v>27</v>
      </c>
      <c r="G1360">
        <v>14</v>
      </c>
      <c r="H1360">
        <v>532336.5</v>
      </c>
      <c r="I1360">
        <v>6192841.7000000002</v>
      </c>
      <c r="J1360">
        <v>97.33</v>
      </c>
      <c r="K1360">
        <v>-21.47</v>
      </c>
      <c r="L1360">
        <v>9.0999999999999998E-2</v>
      </c>
      <c r="M1360" t="s">
        <v>28</v>
      </c>
      <c r="N1360">
        <v>-999</v>
      </c>
      <c r="O1360">
        <v>9.9499999999999993</v>
      </c>
      <c r="P1360">
        <v>-999</v>
      </c>
      <c r="Q1360">
        <v>-999</v>
      </c>
      <c r="R1360">
        <v>-999</v>
      </c>
      <c r="S1360">
        <v>-999</v>
      </c>
      <c r="T1360">
        <v>-999</v>
      </c>
      <c r="U1360">
        <v>-999</v>
      </c>
      <c r="V1360" t="s">
        <v>29</v>
      </c>
      <c r="W1360" s="1">
        <v>36138</v>
      </c>
      <c r="AH1360">
        <v>1359</v>
      </c>
      <c r="AI1360">
        <f t="shared" si="168"/>
        <v>22.33</v>
      </c>
      <c r="AJ1360">
        <f t="shared" si="169"/>
        <v>13.530000000000001</v>
      </c>
      <c r="AK1360" s="5">
        <f t="shared" si="170"/>
        <v>9.9499999999999993</v>
      </c>
      <c r="AL1360" s="3">
        <f t="shared" si="171"/>
        <v>5.6640288924558542</v>
      </c>
      <c r="AM1360" s="3">
        <f t="shared" si="172"/>
        <v>4.2859711075441451</v>
      </c>
      <c r="AN1360" s="3">
        <f t="shared" si="173"/>
        <v>9.0999999999999998E-2</v>
      </c>
      <c r="AO1360" s="3">
        <f t="shared" si="174"/>
        <v>0.78849999999999987</v>
      </c>
      <c r="AP1360" s="3">
        <f t="shared" si="175"/>
        <v>0.78849999999999987</v>
      </c>
    </row>
    <row r="1361" spans="1:42" x14ac:dyDescent="0.25">
      <c r="A1361" t="s">
        <v>23</v>
      </c>
      <c r="B1361" t="s">
        <v>24</v>
      </c>
      <c r="C1361">
        <v>1994</v>
      </c>
      <c r="D1361" t="s">
        <v>1395</v>
      </c>
      <c r="E1361" t="s">
        <v>1411</v>
      </c>
      <c r="F1361" t="s">
        <v>27</v>
      </c>
      <c r="G1361">
        <v>14</v>
      </c>
      <c r="H1361">
        <v>532334.5</v>
      </c>
      <c r="I1361">
        <v>6192841.7000000002</v>
      </c>
      <c r="J1361">
        <v>96.65</v>
      </c>
      <c r="K1361">
        <v>-22.44</v>
      </c>
      <c r="L1361">
        <v>5.1999999999999998E-2</v>
      </c>
      <c r="M1361" t="s">
        <v>28</v>
      </c>
      <c r="N1361">
        <v>-999</v>
      </c>
      <c r="O1361">
        <v>6.06</v>
      </c>
      <c r="P1361">
        <v>-999</v>
      </c>
      <c r="Q1361">
        <v>-999</v>
      </c>
      <c r="R1361">
        <v>-999</v>
      </c>
      <c r="S1361">
        <v>-999</v>
      </c>
      <c r="T1361">
        <v>-999</v>
      </c>
      <c r="U1361">
        <v>-999</v>
      </c>
      <c r="V1361" t="s">
        <v>29</v>
      </c>
      <c r="W1361" s="1">
        <v>36138</v>
      </c>
      <c r="AH1361">
        <v>1360</v>
      </c>
      <c r="AI1361">
        <f t="shared" si="168"/>
        <v>21.650000000000006</v>
      </c>
      <c r="AJ1361">
        <f t="shared" si="169"/>
        <v>12.559999999999999</v>
      </c>
      <c r="AK1361" s="5">
        <f t="shared" si="170"/>
        <v>6.06</v>
      </c>
      <c r="AL1361" s="3">
        <f t="shared" si="171"/>
        <v>5.6640288924558542</v>
      </c>
      <c r="AM1361" s="3">
        <f t="shared" si="172"/>
        <v>0.39597110754414544</v>
      </c>
      <c r="AN1361" s="3">
        <f t="shared" si="173"/>
        <v>5.1999999999999998E-2</v>
      </c>
      <c r="AO1361" s="3">
        <f t="shared" si="174"/>
        <v>0.78849999999999987</v>
      </c>
      <c r="AP1361" s="3">
        <f t="shared" si="175"/>
        <v>0.78849999999999987</v>
      </c>
    </row>
    <row r="1362" spans="1:42" x14ac:dyDescent="0.25">
      <c r="A1362" t="s">
        <v>23</v>
      </c>
      <c r="B1362" t="s">
        <v>24</v>
      </c>
      <c r="C1362">
        <v>1994</v>
      </c>
      <c r="D1362" t="s">
        <v>1395</v>
      </c>
      <c r="E1362" t="s">
        <v>1412</v>
      </c>
      <c r="F1362" t="s">
        <v>27</v>
      </c>
      <c r="G1362">
        <v>14</v>
      </c>
      <c r="H1362">
        <v>532334.5</v>
      </c>
      <c r="I1362">
        <v>6192842.7000000002</v>
      </c>
      <c r="J1362">
        <v>95.33</v>
      </c>
      <c r="K1362">
        <v>-22.08</v>
      </c>
      <c r="L1362">
        <v>0.106</v>
      </c>
      <c r="M1362" t="s">
        <v>33</v>
      </c>
      <c r="N1362">
        <v>-999</v>
      </c>
      <c r="O1362">
        <v>11.11</v>
      </c>
      <c r="P1362">
        <v>-999</v>
      </c>
      <c r="Q1362">
        <v>-999</v>
      </c>
      <c r="R1362">
        <v>-999</v>
      </c>
      <c r="S1362">
        <v>-999</v>
      </c>
      <c r="T1362">
        <v>-999</v>
      </c>
      <c r="U1362">
        <v>-999</v>
      </c>
      <c r="V1362" t="s">
        <v>29</v>
      </c>
      <c r="W1362" s="1">
        <v>36138</v>
      </c>
      <c r="AH1362">
        <v>1361</v>
      </c>
      <c r="AI1362">
        <f t="shared" si="168"/>
        <v>20.329999999999998</v>
      </c>
      <c r="AJ1362">
        <f t="shared" si="169"/>
        <v>12.920000000000002</v>
      </c>
      <c r="AK1362" s="5">
        <f t="shared" si="170"/>
        <v>11.11</v>
      </c>
      <c r="AL1362" s="3">
        <f t="shared" si="171"/>
        <v>5.6640288924558542</v>
      </c>
      <c r="AM1362" s="3">
        <f t="shared" si="172"/>
        <v>5.4459711075441453</v>
      </c>
      <c r="AN1362" s="3">
        <f t="shared" si="173"/>
        <v>0.106</v>
      </c>
      <c r="AO1362" s="3">
        <f t="shared" si="174"/>
        <v>0.78849999999999987</v>
      </c>
      <c r="AP1362" s="3">
        <f t="shared" si="175"/>
        <v>0.78849999999999987</v>
      </c>
    </row>
    <row r="1363" spans="1:42" x14ac:dyDescent="0.25">
      <c r="A1363" t="s">
        <v>23</v>
      </c>
      <c r="B1363" t="s">
        <v>24</v>
      </c>
      <c r="C1363">
        <v>1994</v>
      </c>
      <c r="D1363" t="s">
        <v>1395</v>
      </c>
      <c r="E1363" t="s">
        <v>1413</v>
      </c>
      <c r="F1363" t="s">
        <v>27</v>
      </c>
      <c r="G1363">
        <v>14</v>
      </c>
      <c r="H1363">
        <v>532332.5</v>
      </c>
      <c r="I1363">
        <v>6192843.7000000002</v>
      </c>
      <c r="J1363">
        <v>93.3</v>
      </c>
      <c r="K1363">
        <v>-22.55</v>
      </c>
      <c r="L1363">
        <v>7.6999999999999999E-2</v>
      </c>
      <c r="M1363" t="s">
        <v>28</v>
      </c>
      <c r="N1363">
        <v>-999</v>
      </c>
      <c r="O1363">
        <v>8.6999999999999993</v>
      </c>
      <c r="P1363">
        <v>-999</v>
      </c>
      <c r="Q1363">
        <v>-999</v>
      </c>
      <c r="R1363">
        <v>-999</v>
      </c>
      <c r="S1363">
        <v>-999</v>
      </c>
      <c r="T1363">
        <v>-999</v>
      </c>
      <c r="U1363">
        <v>-999</v>
      </c>
      <c r="V1363" t="s">
        <v>29</v>
      </c>
      <c r="W1363" s="1">
        <v>36138</v>
      </c>
      <c r="AH1363">
        <v>1362</v>
      </c>
      <c r="AI1363">
        <f t="shared" si="168"/>
        <v>18.299999999999997</v>
      </c>
      <c r="AJ1363">
        <f t="shared" si="169"/>
        <v>12.45</v>
      </c>
      <c r="AK1363" s="5">
        <f t="shared" si="170"/>
        <v>8.6999999999999993</v>
      </c>
      <c r="AL1363" s="3">
        <f t="shared" si="171"/>
        <v>5.6640288924558542</v>
      </c>
      <c r="AM1363" s="3">
        <f t="shared" si="172"/>
        <v>3.0359711075441451</v>
      </c>
      <c r="AN1363" s="3">
        <f t="shared" si="173"/>
        <v>7.6999999999999999E-2</v>
      </c>
      <c r="AO1363" s="3">
        <f t="shared" si="174"/>
        <v>0.78849999999999987</v>
      </c>
      <c r="AP1363" s="3">
        <f t="shared" si="175"/>
        <v>0.78849999999999987</v>
      </c>
    </row>
    <row r="1364" spans="1:42" x14ac:dyDescent="0.25">
      <c r="A1364" t="s">
        <v>23</v>
      </c>
      <c r="B1364" t="s">
        <v>24</v>
      </c>
      <c r="C1364">
        <v>1994</v>
      </c>
      <c r="D1364" t="s">
        <v>1395</v>
      </c>
      <c r="E1364" t="s">
        <v>1414</v>
      </c>
      <c r="F1364" t="s">
        <v>27</v>
      </c>
      <c r="G1364">
        <v>14</v>
      </c>
      <c r="H1364">
        <v>532332.5</v>
      </c>
      <c r="I1364">
        <v>6192844.7000000002</v>
      </c>
      <c r="J1364">
        <v>92.56</v>
      </c>
      <c r="K1364">
        <v>-21.63</v>
      </c>
      <c r="L1364">
        <v>0.16300000000000001</v>
      </c>
      <c r="M1364" t="s">
        <v>31</v>
      </c>
      <c r="N1364">
        <v>-999</v>
      </c>
      <c r="O1364">
        <v>13.79</v>
      </c>
      <c r="P1364">
        <v>-999</v>
      </c>
      <c r="Q1364">
        <v>-999</v>
      </c>
      <c r="R1364">
        <v>-999</v>
      </c>
      <c r="S1364">
        <v>-999</v>
      </c>
      <c r="T1364">
        <v>-999</v>
      </c>
      <c r="U1364">
        <v>-999</v>
      </c>
      <c r="V1364" t="s">
        <v>29</v>
      </c>
      <c r="W1364" s="1">
        <v>36138</v>
      </c>
      <c r="AH1364">
        <v>1363</v>
      </c>
      <c r="AI1364">
        <f t="shared" si="168"/>
        <v>17.560000000000002</v>
      </c>
      <c r="AJ1364">
        <f t="shared" si="169"/>
        <v>13.370000000000001</v>
      </c>
      <c r="AK1364" s="5">
        <f t="shared" si="170"/>
        <v>13.79</v>
      </c>
      <c r="AL1364" s="3">
        <f t="shared" si="171"/>
        <v>5.6640288924558542</v>
      </c>
      <c r="AM1364" s="3">
        <f t="shared" si="172"/>
        <v>8.1259711075441459</v>
      </c>
      <c r="AN1364" s="3">
        <f t="shared" si="173"/>
        <v>0.16300000000000001</v>
      </c>
      <c r="AO1364" s="3">
        <f t="shared" si="174"/>
        <v>0.78849999999999987</v>
      </c>
      <c r="AP1364" s="3">
        <f t="shared" si="175"/>
        <v>0.78849999999999987</v>
      </c>
    </row>
    <row r="1365" spans="1:42" x14ac:dyDescent="0.25">
      <c r="A1365" t="s">
        <v>23</v>
      </c>
      <c r="B1365" t="s">
        <v>24</v>
      </c>
      <c r="C1365">
        <v>1994</v>
      </c>
      <c r="D1365" t="s">
        <v>1395</v>
      </c>
      <c r="E1365" t="s">
        <v>1415</v>
      </c>
      <c r="F1365" t="s">
        <v>27</v>
      </c>
      <c r="G1365">
        <v>14</v>
      </c>
      <c r="H1365">
        <v>532331.5</v>
      </c>
      <c r="I1365">
        <v>6192844.7000000002</v>
      </c>
      <c r="J1365">
        <v>91.59</v>
      </c>
      <c r="K1365">
        <v>-22.81</v>
      </c>
      <c r="L1365">
        <v>7.5999999999999998E-2</v>
      </c>
      <c r="M1365" t="s">
        <v>31</v>
      </c>
      <c r="N1365">
        <v>-999</v>
      </c>
      <c r="O1365">
        <v>8.6</v>
      </c>
      <c r="P1365">
        <v>-999</v>
      </c>
      <c r="Q1365">
        <v>-999</v>
      </c>
      <c r="R1365">
        <v>-999</v>
      </c>
      <c r="S1365">
        <v>-999</v>
      </c>
      <c r="T1365">
        <v>-999</v>
      </c>
      <c r="U1365">
        <v>-999</v>
      </c>
      <c r="V1365" t="s">
        <v>29</v>
      </c>
      <c r="W1365" s="1">
        <v>36138</v>
      </c>
      <c r="AH1365">
        <v>1364</v>
      </c>
      <c r="AI1365">
        <f t="shared" si="168"/>
        <v>16.590000000000003</v>
      </c>
      <c r="AJ1365">
        <f t="shared" si="169"/>
        <v>12.190000000000001</v>
      </c>
      <c r="AK1365" s="5">
        <f t="shared" si="170"/>
        <v>8.6</v>
      </c>
      <c r="AL1365" s="3">
        <f t="shared" si="171"/>
        <v>5.6640288924558542</v>
      </c>
      <c r="AM1365" s="3">
        <f t="shared" si="172"/>
        <v>2.9359711075441455</v>
      </c>
      <c r="AN1365" s="3">
        <f t="shared" si="173"/>
        <v>7.5999999999999998E-2</v>
      </c>
      <c r="AO1365" s="3">
        <f t="shared" si="174"/>
        <v>0.78849999999999987</v>
      </c>
      <c r="AP1365" s="3">
        <f t="shared" si="175"/>
        <v>0.78849999999999987</v>
      </c>
    </row>
    <row r="1366" spans="1:42" x14ac:dyDescent="0.25">
      <c r="A1366" t="s">
        <v>23</v>
      </c>
      <c r="B1366" t="s">
        <v>24</v>
      </c>
      <c r="C1366">
        <v>1994</v>
      </c>
      <c r="D1366" t="s">
        <v>1395</v>
      </c>
      <c r="E1366" t="s">
        <v>1416</v>
      </c>
      <c r="F1366" t="s">
        <v>27</v>
      </c>
      <c r="G1366">
        <v>14</v>
      </c>
      <c r="H1366">
        <v>532331.5</v>
      </c>
      <c r="I1366">
        <v>6192844.7000000002</v>
      </c>
      <c r="J1366">
        <v>91.52</v>
      </c>
      <c r="K1366">
        <v>-22.34</v>
      </c>
      <c r="L1366">
        <v>6.8000000000000005E-2</v>
      </c>
      <c r="M1366" t="s">
        <v>28</v>
      </c>
      <c r="N1366">
        <v>-999</v>
      </c>
      <c r="O1366">
        <v>7.81</v>
      </c>
      <c r="P1366">
        <v>-999</v>
      </c>
      <c r="Q1366">
        <v>-999</v>
      </c>
      <c r="R1366">
        <v>-999</v>
      </c>
      <c r="S1366">
        <v>-999</v>
      </c>
      <c r="T1366">
        <v>-999</v>
      </c>
      <c r="U1366">
        <v>-999</v>
      </c>
      <c r="V1366" t="s">
        <v>29</v>
      </c>
      <c r="W1366" s="1">
        <v>36138</v>
      </c>
      <c r="AH1366">
        <v>1365</v>
      </c>
      <c r="AI1366">
        <f t="shared" si="168"/>
        <v>16.519999999999996</v>
      </c>
      <c r="AJ1366">
        <f t="shared" si="169"/>
        <v>12.66</v>
      </c>
      <c r="AK1366" s="5">
        <f t="shared" si="170"/>
        <v>7.81</v>
      </c>
      <c r="AL1366" s="3">
        <f t="shared" si="171"/>
        <v>5.6640288924558542</v>
      </c>
      <c r="AM1366" s="3">
        <f t="shared" si="172"/>
        <v>2.1459711075441454</v>
      </c>
      <c r="AN1366" s="3">
        <f t="shared" si="173"/>
        <v>6.8000000000000005E-2</v>
      </c>
      <c r="AO1366" s="3">
        <f t="shared" si="174"/>
        <v>0.78849999999999987</v>
      </c>
      <c r="AP1366" s="3">
        <f t="shared" si="175"/>
        <v>0.78849999999999987</v>
      </c>
    </row>
    <row r="1367" spans="1:42" x14ac:dyDescent="0.25">
      <c r="A1367" t="s">
        <v>23</v>
      </c>
      <c r="B1367" t="s">
        <v>24</v>
      </c>
      <c r="C1367">
        <v>1994</v>
      </c>
      <c r="D1367" t="s">
        <v>1395</v>
      </c>
      <c r="E1367" t="s">
        <v>1417</v>
      </c>
      <c r="F1367" t="s">
        <v>27</v>
      </c>
      <c r="G1367">
        <v>14</v>
      </c>
      <c r="H1367">
        <v>532331.5</v>
      </c>
      <c r="I1367">
        <v>6192845.7000000002</v>
      </c>
      <c r="J1367">
        <v>90.97</v>
      </c>
      <c r="K1367">
        <v>-22.27</v>
      </c>
      <c r="L1367">
        <v>0.13900000000000001</v>
      </c>
      <c r="M1367" t="s">
        <v>33</v>
      </c>
      <c r="N1367">
        <v>-999</v>
      </c>
      <c r="O1367">
        <v>12.99</v>
      </c>
      <c r="P1367">
        <v>-999</v>
      </c>
      <c r="Q1367">
        <v>-999</v>
      </c>
      <c r="R1367">
        <v>-999</v>
      </c>
      <c r="S1367">
        <v>-999</v>
      </c>
      <c r="T1367">
        <v>-999</v>
      </c>
      <c r="U1367">
        <v>-999</v>
      </c>
      <c r="V1367" t="s">
        <v>29</v>
      </c>
      <c r="W1367" s="1">
        <v>36138</v>
      </c>
      <c r="AH1367">
        <v>1366</v>
      </c>
      <c r="AI1367">
        <f t="shared" si="168"/>
        <v>15.969999999999999</v>
      </c>
      <c r="AJ1367">
        <f t="shared" si="169"/>
        <v>12.73</v>
      </c>
      <c r="AK1367" s="5">
        <f t="shared" si="170"/>
        <v>12.99</v>
      </c>
      <c r="AL1367" s="3">
        <f t="shared" si="171"/>
        <v>5.6640288924558542</v>
      </c>
      <c r="AM1367" s="3">
        <f t="shared" si="172"/>
        <v>7.325971107544146</v>
      </c>
      <c r="AN1367" s="3">
        <f t="shared" si="173"/>
        <v>0.13900000000000001</v>
      </c>
      <c r="AO1367" s="3">
        <f t="shared" si="174"/>
        <v>0.78849999999999987</v>
      </c>
      <c r="AP1367" s="3">
        <f t="shared" si="175"/>
        <v>0.78849999999999987</v>
      </c>
    </row>
    <row r="1368" spans="1:42" x14ac:dyDescent="0.25">
      <c r="A1368" t="s">
        <v>23</v>
      </c>
      <c r="B1368" t="s">
        <v>24</v>
      </c>
      <c r="C1368">
        <v>1994</v>
      </c>
      <c r="D1368" t="s">
        <v>1395</v>
      </c>
      <c r="E1368" t="s">
        <v>1418</v>
      </c>
      <c r="F1368" t="s">
        <v>27</v>
      </c>
      <c r="G1368">
        <v>14</v>
      </c>
      <c r="H1368">
        <v>532331.5</v>
      </c>
      <c r="I1368">
        <v>6192846.7000000002</v>
      </c>
      <c r="J1368">
        <v>90.21</v>
      </c>
      <c r="K1368">
        <v>-21.28</v>
      </c>
      <c r="L1368">
        <v>0.10199999999999999</v>
      </c>
      <c r="M1368" t="s">
        <v>33</v>
      </c>
      <c r="N1368">
        <v>-999</v>
      </c>
      <c r="O1368">
        <v>10.82</v>
      </c>
      <c r="P1368">
        <v>-999</v>
      </c>
      <c r="Q1368">
        <v>-999</v>
      </c>
      <c r="R1368">
        <v>-999</v>
      </c>
      <c r="S1368">
        <v>-999</v>
      </c>
      <c r="T1368">
        <v>-999</v>
      </c>
      <c r="U1368">
        <v>-999</v>
      </c>
      <c r="V1368" t="s">
        <v>29</v>
      </c>
      <c r="W1368" s="1">
        <v>36138</v>
      </c>
      <c r="AH1368">
        <v>1367</v>
      </c>
      <c r="AI1368">
        <f t="shared" si="168"/>
        <v>15.209999999999994</v>
      </c>
      <c r="AJ1368">
        <f t="shared" si="169"/>
        <v>13.719999999999999</v>
      </c>
      <c r="AK1368" s="5">
        <f t="shared" si="170"/>
        <v>10.82</v>
      </c>
      <c r="AL1368" s="3">
        <f t="shared" si="171"/>
        <v>5.6640288924558542</v>
      </c>
      <c r="AM1368" s="3">
        <f t="shared" si="172"/>
        <v>5.1559711075441461</v>
      </c>
      <c r="AN1368" s="3">
        <f t="shared" si="173"/>
        <v>0.10199999999999999</v>
      </c>
      <c r="AO1368" s="3">
        <f t="shared" si="174"/>
        <v>0.78849999999999987</v>
      </c>
      <c r="AP1368" s="3">
        <f t="shared" si="175"/>
        <v>0.78849999999999987</v>
      </c>
    </row>
    <row r="1369" spans="1:42" x14ac:dyDescent="0.25">
      <c r="A1369" t="s">
        <v>23</v>
      </c>
      <c r="B1369" t="s">
        <v>24</v>
      </c>
      <c r="C1369">
        <v>1994</v>
      </c>
      <c r="D1369" t="s">
        <v>1395</v>
      </c>
      <c r="E1369" t="s">
        <v>1419</v>
      </c>
      <c r="F1369" t="s">
        <v>27</v>
      </c>
      <c r="G1369">
        <v>14</v>
      </c>
      <c r="H1369">
        <v>532331.5</v>
      </c>
      <c r="I1369">
        <v>6192845.7000000002</v>
      </c>
      <c r="J1369">
        <v>91.11</v>
      </c>
      <c r="K1369">
        <v>-21.42</v>
      </c>
      <c r="L1369">
        <v>0.13100000000000001</v>
      </c>
      <c r="M1369" t="s">
        <v>33</v>
      </c>
      <c r="N1369">
        <v>-999</v>
      </c>
      <c r="O1369">
        <v>12.62</v>
      </c>
      <c r="P1369">
        <v>-999</v>
      </c>
      <c r="Q1369">
        <v>-999</v>
      </c>
      <c r="R1369">
        <v>-999</v>
      </c>
      <c r="S1369">
        <v>-999</v>
      </c>
      <c r="T1369">
        <v>-999</v>
      </c>
      <c r="U1369">
        <v>-999</v>
      </c>
      <c r="V1369" t="s">
        <v>29</v>
      </c>
      <c r="W1369" s="1">
        <v>36138</v>
      </c>
      <c r="AH1369">
        <v>1368</v>
      </c>
      <c r="AI1369">
        <f t="shared" si="168"/>
        <v>16.11</v>
      </c>
      <c r="AJ1369">
        <f t="shared" si="169"/>
        <v>13.579999999999998</v>
      </c>
      <c r="AK1369" s="5">
        <f t="shared" si="170"/>
        <v>12.62</v>
      </c>
      <c r="AL1369" s="3">
        <f t="shared" si="171"/>
        <v>5.6640288924558542</v>
      </c>
      <c r="AM1369" s="3">
        <f t="shared" si="172"/>
        <v>6.955971107544145</v>
      </c>
      <c r="AN1369" s="3">
        <f t="shared" si="173"/>
        <v>0.13100000000000001</v>
      </c>
      <c r="AO1369" s="3">
        <f t="shared" si="174"/>
        <v>0.78849999999999987</v>
      </c>
      <c r="AP1369" s="3">
        <f t="shared" si="175"/>
        <v>0.78849999999999987</v>
      </c>
    </row>
    <row r="1370" spans="1:42" x14ac:dyDescent="0.25">
      <c r="A1370" t="s">
        <v>23</v>
      </c>
      <c r="B1370" t="s">
        <v>24</v>
      </c>
      <c r="C1370">
        <v>1994</v>
      </c>
      <c r="D1370" t="s">
        <v>1395</v>
      </c>
      <c r="E1370" t="s">
        <v>1420</v>
      </c>
      <c r="F1370" t="s">
        <v>27</v>
      </c>
      <c r="G1370">
        <v>14</v>
      </c>
      <c r="H1370">
        <v>532332.5</v>
      </c>
      <c r="I1370">
        <v>6192844.7000000002</v>
      </c>
      <c r="J1370">
        <v>92.25</v>
      </c>
      <c r="K1370">
        <v>-21.98</v>
      </c>
      <c r="L1370">
        <v>9.1999999999999998E-2</v>
      </c>
      <c r="M1370" t="s">
        <v>33</v>
      </c>
      <c r="N1370">
        <v>-999</v>
      </c>
      <c r="O1370">
        <v>10.029999999999999</v>
      </c>
      <c r="P1370">
        <v>-999</v>
      </c>
      <c r="Q1370">
        <v>-999</v>
      </c>
      <c r="R1370">
        <v>-999</v>
      </c>
      <c r="S1370">
        <v>-999</v>
      </c>
      <c r="T1370">
        <v>-999</v>
      </c>
      <c r="U1370">
        <v>-999</v>
      </c>
      <c r="V1370" t="s">
        <v>29</v>
      </c>
      <c r="W1370" s="1">
        <v>36138</v>
      </c>
      <c r="AH1370">
        <v>1369</v>
      </c>
      <c r="AI1370">
        <f t="shared" si="168"/>
        <v>17.25</v>
      </c>
      <c r="AJ1370">
        <f t="shared" si="169"/>
        <v>13.02</v>
      </c>
      <c r="AK1370" s="5">
        <f t="shared" si="170"/>
        <v>10.029999999999999</v>
      </c>
      <c r="AL1370" s="3">
        <f t="shared" si="171"/>
        <v>5.6640288924558542</v>
      </c>
      <c r="AM1370" s="3">
        <f t="shared" si="172"/>
        <v>4.3659711075441452</v>
      </c>
      <c r="AN1370" s="3">
        <f t="shared" si="173"/>
        <v>9.1999999999999998E-2</v>
      </c>
      <c r="AO1370" s="3">
        <f t="shared" si="174"/>
        <v>0.78849999999999987</v>
      </c>
      <c r="AP1370" s="3">
        <f t="shared" si="175"/>
        <v>0.78849999999999987</v>
      </c>
    </row>
    <row r="1371" spans="1:42" x14ac:dyDescent="0.25">
      <c r="A1371" t="s">
        <v>23</v>
      </c>
      <c r="B1371" t="s">
        <v>24</v>
      </c>
      <c r="C1371">
        <v>1994</v>
      </c>
      <c r="D1371" t="s">
        <v>1395</v>
      </c>
      <c r="E1371" t="s">
        <v>1421</v>
      </c>
      <c r="F1371" t="s">
        <v>27</v>
      </c>
      <c r="G1371">
        <v>14</v>
      </c>
      <c r="H1371">
        <v>532336.5</v>
      </c>
      <c r="I1371">
        <v>6192842.7000000002</v>
      </c>
      <c r="J1371">
        <v>97</v>
      </c>
      <c r="K1371">
        <v>-19.940000000000001</v>
      </c>
      <c r="L1371">
        <v>0.112</v>
      </c>
      <c r="M1371" t="s">
        <v>31</v>
      </c>
      <c r="N1371">
        <v>-999</v>
      </c>
      <c r="O1371">
        <v>11.52</v>
      </c>
      <c r="P1371">
        <v>-999</v>
      </c>
      <c r="Q1371">
        <v>-999</v>
      </c>
      <c r="R1371">
        <v>-999</v>
      </c>
      <c r="S1371">
        <v>-999</v>
      </c>
      <c r="T1371">
        <v>-999</v>
      </c>
      <c r="U1371">
        <v>-999</v>
      </c>
      <c r="V1371" t="s">
        <v>29</v>
      </c>
      <c r="W1371" s="1">
        <v>36138</v>
      </c>
      <c r="AH1371">
        <v>1370</v>
      </c>
      <c r="AI1371">
        <f t="shared" si="168"/>
        <v>22</v>
      </c>
      <c r="AJ1371">
        <f t="shared" si="169"/>
        <v>15.059999999999999</v>
      </c>
      <c r="AK1371" s="5">
        <f t="shared" si="170"/>
        <v>11.52</v>
      </c>
      <c r="AL1371" s="3">
        <f t="shared" si="171"/>
        <v>5.6640288924558542</v>
      </c>
      <c r="AM1371" s="3">
        <f t="shared" si="172"/>
        <v>5.8559711075441454</v>
      </c>
      <c r="AN1371" s="3">
        <f t="shared" si="173"/>
        <v>0.112</v>
      </c>
      <c r="AO1371" s="3">
        <f t="shared" si="174"/>
        <v>0.78849999999999987</v>
      </c>
      <c r="AP1371" s="3">
        <f t="shared" si="175"/>
        <v>0.78849999999999987</v>
      </c>
    </row>
    <row r="1372" spans="1:42" x14ac:dyDescent="0.25">
      <c r="A1372" t="s">
        <v>23</v>
      </c>
      <c r="B1372" t="s">
        <v>24</v>
      </c>
      <c r="C1372">
        <v>1994</v>
      </c>
      <c r="D1372" t="s">
        <v>1395</v>
      </c>
      <c r="E1372" t="s">
        <v>1422</v>
      </c>
      <c r="F1372" t="s">
        <v>27</v>
      </c>
      <c r="G1372">
        <v>14</v>
      </c>
      <c r="H1372">
        <v>532334.5</v>
      </c>
      <c r="I1372">
        <v>6192840.7000000002</v>
      </c>
      <c r="J1372">
        <v>96.85</v>
      </c>
      <c r="K1372">
        <v>-23.35</v>
      </c>
      <c r="L1372">
        <v>9.5000000000000001E-2</v>
      </c>
      <c r="M1372" t="s">
        <v>33</v>
      </c>
      <c r="N1372">
        <v>-999</v>
      </c>
      <c r="O1372">
        <v>10.28</v>
      </c>
      <c r="P1372">
        <v>-999</v>
      </c>
      <c r="Q1372">
        <v>-999</v>
      </c>
      <c r="R1372">
        <v>-999</v>
      </c>
      <c r="S1372">
        <v>-999</v>
      </c>
      <c r="T1372">
        <v>-999</v>
      </c>
      <c r="U1372">
        <v>-999</v>
      </c>
      <c r="V1372" t="s">
        <v>29</v>
      </c>
      <c r="W1372" s="1">
        <v>36138</v>
      </c>
      <c r="AH1372">
        <v>1371</v>
      </c>
      <c r="AI1372">
        <f t="shared" si="168"/>
        <v>21.849999999999994</v>
      </c>
      <c r="AJ1372">
        <f t="shared" si="169"/>
        <v>11.649999999999999</v>
      </c>
      <c r="AK1372" s="5">
        <f t="shared" si="170"/>
        <v>10.28</v>
      </c>
      <c r="AL1372" s="3">
        <f t="shared" si="171"/>
        <v>5.6640288924558542</v>
      </c>
      <c r="AM1372" s="3">
        <f t="shared" si="172"/>
        <v>4.6159711075441452</v>
      </c>
      <c r="AN1372" s="3">
        <f t="shared" si="173"/>
        <v>9.5000000000000001E-2</v>
      </c>
      <c r="AO1372" s="3">
        <f t="shared" si="174"/>
        <v>0.78849999999999987</v>
      </c>
      <c r="AP1372" s="3">
        <f t="shared" si="175"/>
        <v>0.78849999999999987</v>
      </c>
    </row>
    <row r="1373" spans="1:42" x14ac:dyDescent="0.25">
      <c r="A1373" t="s">
        <v>23</v>
      </c>
      <c r="B1373" t="s">
        <v>24</v>
      </c>
      <c r="C1373">
        <v>1994</v>
      </c>
      <c r="D1373" t="s">
        <v>318</v>
      </c>
      <c r="E1373" t="s">
        <v>1423</v>
      </c>
      <c r="F1373" t="s">
        <v>27</v>
      </c>
      <c r="G1373">
        <v>14</v>
      </c>
      <c r="H1373">
        <v>532333.5</v>
      </c>
      <c r="I1373">
        <v>6192847.7000000002</v>
      </c>
      <c r="J1373">
        <v>91.56</v>
      </c>
      <c r="K1373">
        <v>-18.940000000000001</v>
      </c>
      <c r="L1373">
        <v>0.152</v>
      </c>
      <c r="M1373" t="s">
        <v>31</v>
      </c>
      <c r="N1373">
        <v>-999</v>
      </c>
      <c r="O1373">
        <v>13.49</v>
      </c>
      <c r="P1373">
        <v>-999</v>
      </c>
      <c r="Q1373">
        <v>-999</v>
      </c>
      <c r="R1373">
        <v>-999</v>
      </c>
      <c r="S1373">
        <v>-999</v>
      </c>
      <c r="T1373">
        <v>-999</v>
      </c>
      <c r="U1373">
        <v>-999</v>
      </c>
      <c r="V1373" t="s">
        <v>29</v>
      </c>
      <c r="W1373" s="1">
        <v>36138</v>
      </c>
      <c r="AH1373">
        <v>1372</v>
      </c>
      <c r="AI1373">
        <f t="shared" si="168"/>
        <v>16.560000000000002</v>
      </c>
      <c r="AJ1373">
        <f t="shared" si="169"/>
        <v>16.059999999999999</v>
      </c>
      <c r="AK1373" s="5">
        <f t="shared" si="170"/>
        <v>13.49</v>
      </c>
      <c r="AL1373" s="3">
        <f t="shared" si="171"/>
        <v>5.6640288924558542</v>
      </c>
      <c r="AM1373" s="3">
        <f t="shared" si="172"/>
        <v>7.825971107544146</v>
      </c>
      <c r="AN1373" s="3">
        <f t="shared" si="173"/>
        <v>0.152</v>
      </c>
      <c r="AO1373" s="3">
        <f t="shared" si="174"/>
        <v>0.78849999999999987</v>
      </c>
      <c r="AP1373" s="3">
        <f t="shared" si="175"/>
        <v>0.78849999999999987</v>
      </c>
    </row>
    <row r="1374" spans="1:42" x14ac:dyDescent="0.25">
      <c r="A1374" t="s">
        <v>23</v>
      </c>
      <c r="B1374" t="s">
        <v>24</v>
      </c>
      <c r="C1374">
        <v>1994</v>
      </c>
      <c r="D1374" t="s">
        <v>318</v>
      </c>
      <c r="E1374" t="s">
        <v>1424</v>
      </c>
      <c r="F1374" t="s">
        <v>27</v>
      </c>
      <c r="G1374">
        <v>14</v>
      </c>
      <c r="H1374">
        <v>532335.5</v>
      </c>
      <c r="I1374">
        <v>6192847.7000000002</v>
      </c>
      <c r="J1374">
        <v>92.65</v>
      </c>
      <c r="K1374">
        <v>-18.149999999999999</v>
      </c>
      <c r="L1374">
        <v>8.7999999999999995E-2</v>
      </c>
      <c r="M1374" t="s">
        <v>33</v>
      </c>
      <c r="N1374">
        <v>-999</v>
      </c>
      <c r="O1374">
        <v>9.69</v>
      </c>
      <c r="P1374">
        <v>-999</v>
      </c>
      <c r="Q1374">
        <v>-999</v>
      </c>
      <c r="R1374">
        <v>-999</v>
      </c>
      <c r="S1374">
        <v>-999</v>
      </c>
      <c r="T1374">
        <v>-999</v>
      </c>
      <c r="U1374">
        <v>-999</v>
      </c>
      <c r="V1374" t="s">
        <v>29</v>
      </c>
      <c r="W1374" s="1">
        <v>36138</v>
      </c>
      <c r="AH1374">
        <v>1373</v>
      </c>
      <c r="AI1374">
        <f t="shared" si="168"/>
        <v>17.650000000000006</v>
      </c>
      <c r="AJ1374">
        <f t="shared" si="169"/>
        <v>16.850000000000001</v>
      </c>
      <c r="AK1374" s="5">
        <f t="shared" si="170"/>
        <v>9.69</v>
      </c>
      <c r="AL1374" s="3">
        <f t="shared" si="171"/>
        <v>5.6640288924558542</v>
      </c>
      <c r="AM1374" s="3">
        <f t="shared" si="172"/>
        <v>4.0259711075441453</v>
      </c>
      <c r="AN1374" s="3">
        <f t="shared" si="173"/>
        <v>8.7999999999999995E-2</v>
      </c>
      <c r="AO1374" s="3">
        <f t="shared" si="174"/>
        <v>0.78849999999999987</v>
      </c>
      <c r="AP1374" s="3">
        <f t="shared" si="175"/>
        <v>0.78849999999999987</v>
      </c>
    </row>
    <row r="1375" spans="1:42" x14ac:dyDescent="0.25">
      <c r="A1375" t="s">
        <v>23</v>
      </c>
      <c r="B1375" t="s">
        <v>24</v>
      </c>
      <c r="C1375">
        <v>1994</v>
      </c>
      <c r="D1375" t="s">
        <v>318</v>
      </c>
      <c r="E1375" t="s">
        <v>1425</v>
      </c>
      <c r="F1375" t="s">
        <v>27</v>
      </c>
      <c r="G1375">
        <v>14</v>
      </c>
      <c r="H1375">
        <v>532336.5</v>
      </c>
      <c r="I1375">
        <v>6192845.7000000002</v>
      </c>
      <c r="J1375">
        <v>94.68</v>
      </c>
      <c r="K1375">
        <v>-18.170000000000002</v>
      </c>
      <c r="L1375">
        <v>3.1E-2</v>
      </c>
      <c r="M1375" t="s">
        <v>28</v>
      </c>
      <c r="N1375">
        <v>-999</v>
      </c>
      <c r="O1375">
        <v>3.45</v>
      </c>
      <c r="P1375">
        <v>-999</v>
      </c>
      <c r="Q1375">
        <v>-999</v>
      </c>
      <c r="R1375">
        <v>-999</v>
      </c>
      <c r="S1375">
        <v>-999</v>
      </c>
      <c r="T1375">
        <v>-999</v>
      </c>
      <c r="U1375">
        <v>-999</v>
      </c>
      <c r="V1375" t="s">
        <v>29</v>
      </c>
      <c r="W1375" s="1">
        <v>36138</v>
      </c>
      <c r="AH1375">
        <v>1374</v>
      </c>
      <c r="AI1375">
        <f t="shared" si="168"/>
        <v>19.680000000000007</v>
      </c>
      <c r="AJ1375">
        <f t="shared" si="169"/>
        <v>16.829999999999998</v>
      </c>
      <c r="AK1375" s="5">
        <f t="shared" si="170"/>
        <v>3.45</v>
      </c>
      <c r="AL1375" s="3">
        <f t="shared" si="171"/>
        <v>5.6640288924558542</v>
      </c>
      <c r="AM1375" s="3">
        <f t="shared" si="172"/>
        <v>3.45</v>
      </c>
      <c r="AN1375" s="3">
        <f t="shared" si="173"/>
        <v>3.1E-2</v>
      </c>
      <c r="AO1375" s="3">
        <f t="shared" si="174"/>
        <v>0.78849999999999987</v>
      </c>
      <c r="AP1375" s="3">
        <f t="shared" si="175"/>
        <v>0.78849999999999987</v>
      </c>
    </row>
    <row r="1376" spans="1:42" x14ac:dyDescent="0.25">
      <c r="A1376" t="s">
        <v>23</v>
      </c>
      <c r="B1376" t="s">
        <v>24</v>
      </c>
      <c r="C1376">
        <v>1994</v>
      </c>
      <c r="D1376" t="s">
        <v>318</v>
      </c>
      <c r="E1376" t="s">
        <v>1426</v>
      </c>
      <c r="F1376" t="s">
        <v>27</v>
      </c>
      <c r="G1376">
        <v>14</v>
      </c>
      <c r="H1376">
        <v>532337.5</v>
      </c>
      <c r="I1376">
        <v>6192844.7000000002</v>
      </c>
      <c r="J1376">
        <v>95.59</v>
      </c>
      <c r="K1376">
        <v>-18.46</v>
      </c>
      <c r="L1376">
        <v>0.107</v>
      </c>
      <c r="M1376" t="s">
        <v>33</v>
      </c>
      <c r="N1376">
        <v>-999</v>
      </c>
      <c r="O1376">
        <v>11.18</v>
      </c>
      <c r="P1376">
        <v>-999</v>
      </c>
      <c r="Q1376">
        <v>-999</v>
      </c>
      <c r="R1376">
        <v>-999</v>
      </c>
      <c r="S1376">
        <v>-999</v>
      </c>
      <c r="T1376">
        <v>-999</v>
      </c>
      <c r="U1376">
        <v>-999</v>
      </c>
      <c r="V1376" t="s">
        <v>29</v>
      </c>
      <c r="W1376" s="1">
        <v>36138</v>
      </c>
      <c r="AH1376">
        <v>1375</v>
      </c>
      <c r="AI1376">
        <f t="shared" si="168"/>
        <v>20.590000000000003</v>
      </c>
      <c r="AJ1376">
        <f t="shared" si="169"/>
        <v>16.54</v>
      </c>
      <c r="AK1376" s="5">
        <f t="shared" si="170"/>
        <v>11.18</v>
      </c>
      <c r="AL1376" s="3">
        <f t="shared" si="171"/>
        <v>5.6640288924558542</v>
      </c>
      <c r="AM1376" s="3">
        <f t="shared" si="172"/>
        <v>5.5159711075441455</v>
      </c>
      <c r="AN1376" s="3">
        <f t="shared" si="173"/>
        <v>0.107</v>
      </c>
      <c r="AO1376" s="3">
        <f t="shared" si="174"/>
        <v>0.78849999999999987</v>
      </c>
      <c r="AP1376" s="3">
        <f t="shared" si="175"/>
        <v>0.78849999999999987</v>
      </c>
    </row>
    <row r="1377" spans="1:42" x14ac:dyDescent="0.25">
      <c r="A1377" t="s">
        <v>23</v>
      </c>
      <c r="B1377" t="s">
        <v>24</v>
      </c>
      <c r="C1377">
        <v>1994</v>
      </c>
      <c r="D1377" t="s">
        <v>318</v>
      </c>
      <c r="E1377" t="s">
        <v>1427</v>
      </c>
      <c r="F1377" t="s">
        <v>27</v>
      </c>
      <c r="G1377">
        <v>14</v>
      </c>
      <c r="H1377">
        <v>532337.5</v>
      </c>
      <c r="I1377">
        <v>6192844.7000000002</v>
      </c>
      <c r="J1377">
        <v>96.2</v>
      </c>
      <c r="K1377">
        <v>-18.73</v>
      </c>
      <c r="L1377">
        <v>8.2000000000000003E-2</v>
      </c>
      <c r="M1377" t="s">
        <v>28</v>
      </c>
      <c r="N1377">
        <v>-999</v>
      </c>
      <c r="O1377">
        <v>9.16</v>
      </c>
      <c r="P1377">
        <v>-999</v>
      </c>
      <c r="Q1377">
        <v>-999</v>
      </c>
      <c r="R1377">
        <v>-999</v>
      </c>
      <c r="S1377">
        <v>-999</v>
      </c>
      <c r="T1377">
        <v>-999</v>
      </c>
      <c r="U1377">
        <v>-999</v>
      </c>
      <c r="V1377" t="s">
        <v>29</v>
      </c>
      <c r="W1377" s="1">
        <v>36138</v>
      </c>
      <c r="AH1377">
        <v>1376</v>
      </c>
      <c r="AI1377">
        <f t="shared" si="168"/>
        <v>21.200000000000003</v>
      </c>
      <c r="AJ1377">
        <f t="shared" si="169"/>
        <v>16.27</v>
      </c>
      <c r="AK1377" s="5">
        <f t="shared" si="170"/>
        <v>9.16</v>
      </c>
      <c r="AL1377" s="3">
        <f t="shared" si="171"/>
        <v>5.6640288924558542</v>
      </c>
      <c r="AM1377" s="3">
        <f t="shared" si="172"/>
        <v>3.495971107544146</v>
      </c>
      <c r="AN1377" s="3">
        <f t="shared" si="173"/>
        <v>8.2000000000000003E-2</v>
      </c>
      <c r="AO1377" s="3">
        <f t="shared" si="174"/>
        <v>0.78849999999999987</v>
      </c>
      <c r="AP1377" s="3">
        <f t="shared" si="175"/>
        <v>0.78849999999999987</v>
      </c>
    </row>
    <row r="1378" spans="1:42" x14ac:dyDescent="0.25">
      <c r="A1378" t="s">
        <v>23</v>
      </c>
      <c r="B1378" t="s">
        <v>24</v>
      </c>
      <c r="C1378">
        <v>1994</v>
      </c>
      <c r="D1378" t="s">
        <v>318</v>
      </c>
      <c r="E1378" t="s">
        <v>1428</v>
      </c>
      <c r="F1378" t="s">
        <v>27</v>
      </c>
      <c r="G1378">
        <v>14</v>
      </c>
      <c r="H1378">
        <v>532337.5</v>
      </c>
      <c r="I1378">
        <v>6192844.7000000002</v>
      </c>
      <c r="J1378">
        <v>96.24</v>
      </c>
      <c r="K1378">
        <v>-18.27</v>
      </c>
      <c r="L1378">
        <v>0.10299999999999999</v>
      </c>
      <c r="M1378" t="s">
        <v>33</v>
      </c>
      <c r="N1378">
        <v>-999</v>
      </c>
      <c r="O1378">
        <v>10.89</v>
      </c>
      <c r="P1378">
        <v>-999</v>
      </c>
      <c r="Q1378">
        <v>-999</v>
      </c>
      <c r="R1378">
        <v>-999</v>
      </c>
      <c r="S1378">
        <v>-999</v>
      </c>
      <c r="T1378">
        <v>-999</v>
      </c>
      <c r="U1378">
        <v>-999</v>
      </c>
      <c r="V1378" t="s">
        <v>29</v>
      </c>
      <c r="W1378" s="1">
        <v>36138</v>
      </c>
      <c r="AH1378">
        <v>1377</v>
      </c>
      <c r="AI1378">
        <f t="shared" si="168"/>
        <v>21.239999999999995</v>
      </c>
      <c r="AJ1378">
        <f t="shared" si="169"/>
        <v>16.73</v>
      </c>
      <c r="AK1378" s="5">
        <f t="shared" si="170"/>
        <v>10.89</v>
      </c>
      <c r="AL1378" s="3">
        <f t="shared" si="171"/>
        <v>5.6640288924558542</v>
      </c>
      <c r="AM1378" s="3">
        <f t="shared" si="172"/>
        <v>5.2259711075441464</v>
      </c>
      <c r="AN1378" s="3">
        <f t="shared" si="173"/>
        <v>0.10299999999999999</v>
      </c>
      <c r="AO1378" s="3">
        <f t="shared" si="174"/>
        <v>0.78849999999999987</v>
      </c>
      <c r="AP1378" s="3">
        <f t="shared" si="175"/>
        <v>0.78849999999999987</v>
      </c>
    </row>
    <row r="1379" spans="1:42" x14ac:dyDescent="0.25">
      <c r="A1379" t="s">
        <v>23</v>
      </c>
      <c r="B1379" t="s">
        <v>24</v>
      </c>
      <c r="C1379">
        <v>1994</v>
      </c>
      <c r="D1379" t="s">
        <v>318</v>
      </c>
      <c r="E1379" t="s">
        <v>1429</v>
      </c>
      <c r="F1379" t="s">
        <v>27</v>
      </c>
      <c r="G1379">
        <v>14</v>
      </c>
      <c r="H1379">
        <v>532337.5</v>
      </c>
      <c r="I1379">
        <v>6192850.7000000002</v>
      </c>
      <c r="J1379">
        <v>92.05</v>
      </c>
      <c r="K1379">
        <v>-14.2</v>
      </c>
      <c r="L1379">
        <v>7.4999999999999997E-2</v>
      </c>
      <c r="M1379" t="s">
        <v>28</v>
      </c>
      <c r="N1379">
        <v>-999</v>
      </c>
      <c r="O1379">
        <v>8.51</v>
      </c>
      <c r="P1379">
        <v>-999</v>
      </c>
      <c r="Q1379">
        <v>-999</v>
      </c>
      <c r="R1379">
        <v>-999</v>
      </c>
      <c r="S1379">
        <v>-999</v>
      </c>
      <c r="T1379">
        <v>-999</v>
      </c>
      <c r="U1379">
        <v>-999</v>
      </c>
      <c r="V1379" t="s">
        <v>29</v>
      </c>
      <c r="W1379" s="1">
        <v>36138</v>
      </c>
      <c r="AH1379">
        <v>1378</v>
      </c>
      <c r="AI1379">
        <f t="shared" si="168"/>
        <v>17.049999999999997</v>
      </c>
      <c r="AJ1379">
        <f t="shared" si="169"/>
        <v>20.8</v>
      </c>
      <c r="AK1379" s="5">
        <f t="shared" si="170"/>
        <v>8.51</v>
      </c>
      <c r="AL1379" s="3">
        <f t="shared" si="171"/>
        <v>5.6640288924558542</v>
      </c>
      <c r="AM1379" s="3">
        <f t="shared" si="172"/>
        <v>2.8459711075441456</v>
      </c>
      <c r="AN1379" s="3">
        <f t="shared" si="173"/>
        <v>7.4999999999999997E-2</v>
      </c>
      <c r="AO1379" s="3">
        <f t="shared" si="174"/>
        <v>0.78849999999999987</v>
      </c>
      <c r="AP1379" s="3">
        <f t="shared" si="175"/>
        <v>0.78849999999999987</v>
      </c>
    </row>
    <row r="1380" spans="1:42" x14ac:dyDescent="0.25">
      <c r="A1380" t="s">
        <v>23</v>
      </c>
      <c r="B1380" t="s">
        <v>24</v>
      </c>
      <c r="C1380">
        <v>1994</v>
      </c>
      <c r="D1380" t="s">
        <v>318</v>
      </c>
      <c r="E1380" t="s">
        <v>1430</v>
      </c>
      <c r="F1380" t="s">
        <v>27</v>
      </c>
      <c r="G1380">
        <v>14</v>
      </c>
      <c r="H1380">
        <v>532337.5</v>
      </c>
      <c r="I1380">
        <v>6192850.7000000002</v>
      </c>
      <c r="J1380">
        <v>91.71</v>
      </c>
      <c r="K1380">
        <v>-13.68</v>
      </c>
      <c r="L1380">
        <v>0.108</v>
      </c>
      <c r="M1380" t="s">
        <v>31</v>
      </c>
      <c r="N1380">
        <v>-999</v>
      </c>
      <c r="O1380">
        <v>11.25</v>
      </c>
      <c r="P1380">
        <v>-999</v>
      </c>
      <c r="Q1380">
        <v>-999</v>
      </c>
      <c r="R1380">
        <v>-999</v>
      </c>
      <c r="S1380">
        <v>-999</v>
      </c>
      <c r="T1380">
        <v>-999</v>
      </c>
      <c r="U1380">
        <v>-999</v>
      </c>
      <c r="V1380" t="s">
        <v>29</v>
      </c>
      <c r="W1380" s="1">
        <v>36138</v>
      </c>
      <c r="AH1380">
        <v>1379</v>
      </c>
      <c r="AI1380">
        <f t="shared" si="168"/>
        <v>16.709999999999994</v>
      </c>
      <c r="AJ1380">
        <f t="shared" si="169"/>
        <v>21.32</v>
      </c>
      <c r="AK1380" s="5">
        <f t="shared" si="170"/>
        <v>11.25</v>
      </c>
      <c r="AL1380" s="3">
        <f t="shared" si="171"/>
        <v>5.6640288924558542</v>
      </c>
      <c r="AM1380" s="3">
        <f t="shared" si="172"/>
        <v>5.5859711075441458</v>
      </c>
      <c r="AN1380" s="3">
        <f t="shared" si="173"/>
        <v>0.108</v>
      </c>
      <c r="AO1380" s="3">
        <f t="shared" si="174"/>
        <v>0.78849999999999987</v>
      </c>
      <c r="AP1380" s="3">
        <f t="shared" si="175"/>
        <v>0.78849999999999987</v>
      </c>
    </row>
    <row r="1381" spans="1:42" x14ac:dyDescent="0.25">
      <c r="A1381" t="s">
        <v>23</v>
      </c>
      <c r="B1381" t="s">
        <v>24</v>
      </c>
      <c r="C1381">
        <v>1994</v>
      </c>
      <c r="D1381" t="s">
        <v>318</v>
      </c>
      <c r="E1381" t="s">
        <v>1431</v>
      </c>
      <c r="F1381" t="s">
        <v>27</v>
      </c>
      <c r="G1381">
        <v>14</v>
      </c>
      <c r="H1381">
        <v>532337.5</v>
      </c>
      <c r="I1381">
        <v>6192844.7000000002</v>
      </c>
      <c r="J1381">
        <v>96.53</v>
      </c>
      <c r="K1381">
        <v>-18.23</v>
      </c>
      <c r="L1381">
        <v>5.6000000000000001E-2</v>
      </c>
      <c r="M1381" t="s">
        <v>28</v>
      </c>
      <c r="N1381">
        <v>-999</v>
      </c>
      <c r="O1381">
        <v>6.52</v>
      </c>
      <c r="P1381">
        <v>-999</v>
      </c>
      <c r="Q1381">
        <v>-999</v>
      </c>
      <c r="R1381">
        <v>-999</v>
      </c>
      <c r="S1381">
        <v>-999</v>
      </c>
      <c r="T1381">
        <v>-999</v>
      </c>
      <c r="U1381">
        <v>-999</v>
      </c>
      <c r="V1381" t="s">
        <v>29</v>
      </c>
      <c r="W1381" s="1">
        <v>36138</v>
      </c>
      <c r="AH1381">
        <v>1380</v>
      </c>
      <c r="AI1381">
        <f t="shared" si="168"/>
        <v>21.53</v>
      </c>
      <c r="AJ1381">
        <f t="shared" si="169"/>
        <v>16.77</v>
      </c>
      <c r="AK1381" s="5">
        <f t="shared" si="170"/>
        <v>6.52</v>
      </c>
      <c r="AL1381" s="3">
        <f t="shared" si="171"/>
        <v>5.6640288924558542</v>
      </c>
      <c r="AM1381" s="3">
        <f t="shared" si="172"/>
        <v>0.8559711075441454</v>
      </c>
      <c r="AN1381" s="3">
        <f t="shared" si="173"/>
        <v>5.6000000000000001E-2</v>
      </c>
      <c r="AO1381" s="3">
        <f t="shared" si="174"/>
        <v>0.78849999999999987</v>
      </c>
      <c r="AP1381" s="3">
        <f t="shared" si="175"/>
        <v>0.78849999999999987</v>
      </c>
    </row>
    <row r="1382" spans="1:42" x14ac:dyDescent="0.25">
      <c r="A1382" t="s">
        <v>23</v>
      </c>
      <c r="B1382" t="s">
        <v>24</v>
      </c>
      <c r="C1382">
        <v>1994</v>
      </c>
      <c r="D1382" t="s">
        <v>318</v>
      </c>
      <c r="E1382" t="s">
        <v>1432</v>
      </c>
      <c r="F1382" t="s">
        <v>27</v>
      </c>
      <c r="G1382">
        <v>14</v>
      </c>
      <c r="H1382">
        <v>532338.5</v>
      </c>
      <c r="I1382">
        <v>6192844.7000000002</v>
      </c>
      <c r="J1382">
        <v>96.69</v>
      </c>
      <c r="K1382">
        <v>-18.100000000000001</v>
      </c>
      <c r="L1382">
        <v>7.6999999999999999E-2</v>
      </c>
      <c r="M1382" t="s">
        <v>28</v>
      </c>
      <c r="N1382">
        <v>-999</v>
      </c>
      <c r="O1382">
        <v>8.6999999999999993</v>
      </c>
      <c r="P1382">
        <v>-999</v>
      </c>
      <c r="Q1382">
        <v>-999</v>
      </c>
      <c r="R1382">
        <v>-999</v>
      </c>
      <c r="S1382">
        <v>-999</v>
      </c>
      <c r="T1382">
        <v>-999</v>
      </c>
      <c r="U1382">
        <v>-999</v>
      </c>
      <c r="V1382" t="s">
        <v>29</v>
      </c>
      <c r="W1382" s="1">
        <v>36138</v>
      </c>
      <c r="AH1382">
        <v>1381</v>
      </c>
      <c r="AI1382">
        <f t="shared" si="168"/>
        <v>21.689999999999998</v>
      </c>
      <c r="AJ1382">
        <f t="shared" si="169"/>
        <v>16.899999999999999</v>
      </c>
      <c r="AK1382" s="5">
        <f t="shared" si="170"/>
        <v>8.6999999999999993</v>
      </c>
      <c r="AL1382" s="3">
        <f t="shared" si="171"/>
        <v>5.6640288924558542</v>
      </c>
      <c r="AM1382" s="3">
        <f t="shared" si="172"/>
        <v>3.0359711075441451</v>
      </c>
      <c r="AN1382" s="3">
        <f t="shared" si="173"/>
        <v>7.6999999999999999E-2</v>
      </c>
      <c r="AO1382" s="3">
        <f t="shared" si="174"/>
        <v>0.78849999999999987</v>
      </c>
      <c r="AP1382" s="3">
        <f t="shared" si="175"/>
        <v>0.78849999999999987</v>
      </c>
    </row>
    <row r="1383" spans="1:42" x14ac:dyDescent="0.25">
      <c r="A1383" t="s">
        <v>23</v>
      </c>
      <c r="B1383" t="s">
        <v>24</v>
      </c>
      <c r="C1383">
        <v>1994</v>
      </c>
      <c r="D1383" t="s">
        <v>318</v>
      </c>
      <c r="E1383" t="s">
        <v>1433</v>
      </c>
      <c r="F1383" t="s">
        <v>27</v>
      </c>
      <c r="G1383">
        <v>14</v>
      </c>
      <c r="H1383">
        <v>532337.5</v>
      </c>
      <c r="I1383">
        <v>6192844.7000000002</v>
      </c>
      <c r="J1383">
        <v>96.65</v>
      </c>
      <c r="K1383">
        <v>-18.43</v>
      </c>
      <c r="L1383">
        <v>0.10299999999999999</v>
      </c>
      <c r="M1383" t="s">
        <v>33</v>
      </c>
      <c r="N1383">
        <v>-999</v>
      </c>
      <c r="O1383">
        <v>10.89</v>
      </c>
      <c r="P1383">
        <v>-999</v>
      </c>
      <c r="Q1383">
        <v>-999</v>
      </c>
      <c r="R1383">
        <v>-999</v>
      </c>
      <c r="S1383">
        <v>-999</v>
      </c>
      <c r="T1383">
        <v>-999</v>
      </c>
      <c r="U1383">
        <v>-999</v>
      </c>
      <c r="V1383" t="s">
        <v>29</v>
      </c>
      <c r="W1383" s="1">
        <v>36138</v>
      </c>
      <c r="AH1383">
        <v>1382</v>
      </c>
      <c r="AI1383">
        <f t="shared" si="168"/>
        <v>21.650000000000006</v>
      </c>
      <c r="AJ1383">
        <f t="shared" si="169"/>
        <v>16.57</v>
      </c>
      <c r="AK1383" s="5">
        <f t="shared" si="170"/>
        <v>10.89</v>
      </c>
      <c r="AL1383" s="3">
        <f t="shared" si="171"/>
        <v>5.6640288924558542</v>
      </c>
      <c r="AM1383" s="3">
        <f t="shared" si="172"/>
        <v>5.2259711075441464</v>
      </c>
      <c r="AN1383" s="3">
        <f t="shared" si="173"/>
        <v>0.10299999999999999</v>
      </c>
      <c r="AO1383" s="3">
        <f t="shared" si="174"/>
        <v>0.78849999999999987</v>
      </c>
      <c r="AP1383" s="3">
        <f t="shared" si="175"/>
        <v>0.78849999999999987</v>
      </c>
    </row>
    <row r="1384" spans="1:42" x14ac:dyDescent="0.25">
      <c r="A1384" t="s">
        <v>23</v>
      </c>
      <c r="B1384" t="s">
        <v>24</v>
      </c>
      <c r="C1384">
        <v>1994</v>
      </c>
      <c r="D1384" t="s">
        <v>318</v>
      </c>
      <c r="E1384" t="s">
        <v>1434</v>
      </c>
      <c r="F1384" t="s">
        <v>27</v>
      </c>
      <c r="G1384">
        <v>14</v>
      </c>
      <c r="H1384">
        <v>532338.5</v>
      </c>
      <c r="I1384">
        <v>6192843.7000000002</v>
      </c>
      <c r="J1384">
        <v>97.29</v>
      </c>
      <c r="K1384">
        <v>-18.739999999999998</v>
      </c>
      <c r="L1384">
        <v>3.6999999999999998E-2</v>
      </c>
      <c r="M1384" t="s">
        <v>28</v>
      </c>
      <c r="N1384">
        <v>-999</v>
      </c>
      <c r="O1384">
        <v>4.2300000000000004</v>
      </c>
      <c r="P1384">
        <v>-999</v>
      </c>
      <c r="Q1384">
        <v>-999</v>
      </c>
      <c r="R1384">
        <v>-999</v>
      </c>
      <c r="S1384">
        <v>-999</v>
      </c>
      <c r="T1384">
        <v>-999</v>
      </c>
      <c r="U1384">
        <v>-999</v>
      </c>
      <c r="V1384" t="s">
        <v>29</v>
      </c>
      <c r="W1384" s="1">
        <v>36138</v>
      </c>
      <c r="AH1384">
        <v>1383</v>
      </c>
      <c r="AI1384">
        <f t="shared" si="168"/>
        <v>22.290000000000006</v>
      </c>
      <c r="AJ1384">
        <f t="shared" si="169"/>
        <v>16.260000000000002</v>
      </c>
      <c r="AK1384" s="5">
        <f t="shared" si="170"/>
        <v>4.2300000000000004</v>
      </c>
      <c r="AL1384" s="3">
        <f t="shared" si="171"/>
        <v>5.6640288924558542</v>
      </c>
      <c r="AM1384" s="3">
        <f t="shared" si="172"/>
        <v>4.2300000000000004</v>
      </c>
      <c r="AN1384" s="3">
        <f t="shared" si="173"/>
        <v>3.6999999999999998E-2</v>
      </c>
      <c r="AO1384" s="3">
        <f t="shared" si="174"/>
        <v>0.78849999999999987</v>
      </c>
      <c r="AP1384" s="3">
        <f t="shared" si="175"/>
        <v>0.78849999999999987</v>
      </c>
    </row>
    <row r="1385" spans="1:42" x14ac:dyDescent="0.25">
      <c r="A1385" t="s">
        <v>23</v>
      </c>
      <c r="B1385" t="s">
        <v>24</v>
      </c>
      <c r="C1385">
        <v>1994</v>
      </c>
      <c r="D1385" t="s">
        <v>318</v>
      </c>
      <c r="E1385" t="s">
        <v>1435</v>
      </c>
      <c r="F1385" t="s">
        <v>27</v>
      </c>
      <c r="G1385">
        <v>14</v>
      </c>
      <c r="H1385">
        <v>532338.5</v>
      </c>
      <c r="I1385">
        <v>6192842.7000000002</v>
      </c>
      <c r="J1385">
        <v>97.87</v>
      </c>
      <c r="K1385">
        <v>-18.95</v>
      </c>
      <c r="L1385">
        <v>7.1999999999999995E-2</v>
      </c>
      <c r="M1385" t="s">
        <v>28</v>
      </c>
      <c r="N1385">
        <v>-999</v>
      </c>
      <c r="O1385">
        <v>8.2100000000000009</v>
      </c>
      <c r="P1385">
        <v>-999</v>
      </c>
      <c r="Q1385">
        <v>-999</v>
      </c>
      <c r="R1385">
        <v>-999</v>
      </c>
      <c r="S1385">
        <v>-999</v>
      </c>
      <c r="T1385">
        <v>-999</v>
      </c>
      <c r="U1385">
        <v>-999</v>
      </c>
      <c r="V1385" t="s">
        <v>29</v>
      </c>
      <c r="W1385" s="1">
        <v>36138</v>
      </c>
      <c r="AH1385">
        <v>1384</v>
      </c>
      <c r="AI1385">
        <f t="shared" si="168"/>
        <v>22.870000000000005</v>
      </c>
      <c r="AJ1385">
        <f t="shared" si="169"/>
        <v>16.05</v>
      </c>
      <c r="AK1385" s="5">
        <f t="shared" si="170"/>
        <v>8.2100000000000009</v>
      </c>
      <c r="AL1385" s="3">
        <f t="shared" si="171"/>
        <v>5.6640288924558542</v>
      </c>
      <c r="AM1385" s="3">
        <f t="shared" si="172"/>
        <v>2.5459711075441467</v>
      </c>
      <c r="AN1385" s="3">
        <f t="shared" si="173"/>
        <v>7.1999999999999995E-2</v>
      </c>
      <c r="AO1385" s="3">
        <f t="shared" si="174"/>
        <v>0.78849999999999987</v>
      </c>
      <c r="AP1385" s="3">
        <f t="shared" si="175"/>
        <v>0.78849999999999987</v>
      </c>
    </row>
    <row r="1386" spans="1:42" x14ac:dyDescent="0.25">
      <c r="A1386" t="s">
        <v>23</v>
      </c>
      <c r="B1386" t="s">
        <v>24</v>
      </c>
      <c r="C1386">
        <v>1994</v>
      </c>
      <c r="D1386" t="s">
        <v>318</v>
      </c>
      <c r="E1386" t="s">
        <v>1436</v>
      </c>
      <c r="F1386" t="s">
        <v>27</v>
      </c>
      <c r="G1386">
        <v>14</v>
      </c>
      <c r="H1386">
        <v>532338.5</v>
      </c>
      <c r="I1386">
        <v>6192842.7000000002</v>
      </c>
      <c r="J1386">
        <v>98.65</v>
      </c>
      <c r="K1386">
        <v>-19</v>
      </c>
      <c r="L1386">
        <v>6.7000000000000004E-2</v>
      </c>
      <c r="M1386" t="s">
        <v>28</v>
      </c>
      <c r="N1386">
        <v>-999</v>
      </c>
      <c r="O1386">
        <v>7.71</v>
      </c>
      <c r="P1386">
        <v>-999</v>
      </c>
      <c r="Q1386">
        <v>-999</v>
      </c>
      <c r="R1386">
        <v>-999</v>
      </c>
      <c r="S1386">
        <v>-999</v>
      </c>
      <c r="T1386">
        <v>-999</v>
      </c>
      <c r="U1386">
        <v>-999</v>
      </c>
      <c r="V1386" t="s">
        <v>29</v>
      </c>
      <c r="W1386" s="1">
        <v>36138</v>
      </c>
      <c r="AH1386">
        <v>1385</v>
      </c>
      <c r="AI1386">
        <f t="shared" si="168"/>
        <v>23.650000000000006</v>
      </c>
      <c r="AJ1386">
        <f t="shared" si="169"/>
        <v>16</v>
      </c>
      <c r="AK1386" s="5">
        <f t="shared" si="170"/>
        <v>7.71</v>
      </c>
      <c r="AL1386" s="3">
        <f t="shared" si="171"/>
        <v>5.6640288924558542</v>
      </c>
      <c r="AM1386" s="3">
        <f t="shared" si="172"/>
        <v>2.0459711075441458</v>
      </c>
      <c r="AN1386" s="3">
        <f t="shared" si="173"/>
        <v>6.7000000000000004E-2</v>
      </c>
      <c r="AO1386" s="3">
        <f t="shared" si="174"/>
        <v>0.78849999999999987</v>
      </c>
      <c r="AP1386" s="3">
        <f t="shared" si="175"/>
        <v>0.78849999999999987</v>
      </c>
    </row>
    <row r="1387" spans="1:42" x14ac:dyDescent="0.25">
      <c r="A1387" t="s">
        <v>23</v>
      </c>
      <c r="B1387" t="s">
        <v>24</v>
      </c>
      <c r="C1387">
        <v>1994</v>
      </c>
      <c r="D1387" t="s">
        <v>318</v>
      </c>
      <c r="E1387" t="s">
        <v>1437</v>
      </c>
      <c r="F1387" t="s">
        <v>27</v>
      </c>
      <c r="G1387">
        <v>14</v>
      </c>
      <c r="H1387">
        <v>532338.5</v>
      </c>
      <c r="I1387">
        <v>6192841.7000000002</v>
      </c>
      <c r="J1387">
        <v>99.05</v>
      </c>
      <c r="K1387">
        <v>-19.559999999999999</v>
      </c>
      <c r="L1387">
        <v>9.0999999999999998E-2</v>
      </c>
      <c r="M1387" t="s">
        <v>33</v>
      </c>
      <c r="N1387">
        <v>-999</v>
      </c>
      <c r="O1387">
        <v>9.9499999999999993</v>
      </c>
      <c r="P1387">
        <v>-999</v>
      </c>
      <c r="Q1387">
        <v>-999</v>
      </c>
      <c r="R1387">
        <v>-999</v>
      </c>
      <c r="S1387">
        <v>-999</v>
      </c>
      <c r="T1387">
        <v>-999</v>
      </c>
      <c r="U1387">
        <v>-999</v>
      </c>
      <c r="V1387" t="s">
        <v>29</v>
      </c>
      <c r="W1387" s="1">
        <v>36138</v>
      </c>
      <c r="AH1387">
        <v>1386</v>
      </c>
      <c r="AI1387">
        <f t="shared" si="168"/>
        <v>24.049999999999997</v>
      </c>
      <c r="AJ1387">
        <f t="shared" si="169"/>
        <v>15.440000000000001</v>
      </c>
      <c r="AK1387" s="5">
        <f t="shared" si="170"/>
        <v>9.9499999999999993</v>
      </c>
      <c r="AL1387" s="3">
        <f t="shared" si="171"/>
        <v>5.6640288924558542</v>
      </c>
      <c r="AM1387" s="3">
        <f t="shared" si="172"/>
        <v>4.2859711075441451</v>
      </c>
      <c r="AN1387" s="3">
        <f t="shared" si="173"/>
        <v>9.0999999999999998E-2</v>
      </c>
      <c r="AO1387" s="3">
        <f t="shared" si="174"/>
        <v>0.78849999999999987</v>
      </c>
      <c r="AP1387" s="3">
        <f t="shared" si="175"/>
        <v>0.78849999999999987</v>
      </c>
    </row>
    <row r="1388" spans="1:42" x14ac:dyDescent="0.25">
      <c r="A1388" t="s">
        <v>23</v>
      </c>
      <c r="B1388" t="s">
        <v>24</v>
      </c>
      <c r="C1388">
        <v>1994</v>
      </c>
      <c r="D1388" t="s">
        <v>318</v>
      </c>
      <c r="E1388" t="s">
        <v>1438</v>
      </c>
      <c r="F1388" t="s">
        <v>27</v>
      </c>
      <c r="G1388">
        <v>14</v>
      </c>
      <c r="H1388">
        <v>532340.5</v>
      </c>
      <c r="I1388">
        <v>6192844.7000000002</v>
      </c>
      <c r="J1388">
        <v>98.4</v>
      </c>
      <c r="K1388">
        <v>-16.09</v>
      </c>
      <c r="L1388">
        <v>0.113</v>
      </c>
      <c r="M1388" t="s">
        <v>28</v>
      </c>
      <c r="N1388">
        <v>-999</v>
      </c>
      <c r="O1388">
        <v>11.58</v>
      </c>
      <c r="P1388">
        <v>-999</v>
      </c>
      <c r="Q1388">
        <v>-999</v>
      </c>
      <c r="R1388">
        <v>-999</v>
      </c>
      <c r="S1388">
        <v>-999</v>
      </c>
      <c r="T1388">
        <v>-999</v>
      </c>
      <c r="U1388">
        <v>-999</v>
      </c>
      <c r="V1388" t="s">
        <v>29</v>
      </c>
      <c r="W1388" s="1">
        <v>36138</v>
      </c>
      <c r="AH1388">
        <v>1387</v>
      </c>
      <c r="AI1388">
        <f t="shared" si="168"/>
        <v>23.400000000000006</v>
      </c>
      <c r="AJ1388">
        <f t="shared" si="169"/>
        <v>18.91</v>
      </c>
      <c r="AK1388" s="5">
        <f t="shared" si="170"/>
        <v>11.58</v>
      </c>
      <c r="AL1388" s="3">
        <f t="shared" si="171"/>
        <v>5.6640288924558542</v>
      </c>
      <c r="AM1388" s="3">
        <f t="shared" si="172"/>
        <v>5.9159711075441459</v>
      </c>
      <c r="AN1388" s="3">
        <f t="shared" si="173"/>
        <v>0.113</v>
      </c>
      <c r="AO1388" s="3">
        <f t="shared" si="174"/>
        <v>0.78849999999999987</v>
      </c>
      <c r="AP1388" s="3">
        <f t="shared" si="175"/>
        <v>0.78849999999999987</v>
      </c>
    </row>
    <row r="1389" spans="1:42" x14ac:dyDescent="0.25">
      <c r="A1389" t="s">
        <v>23</v>
      </c>
      <c r="B1389" t="s">
        <v>24</v>
      </c>
      <c r="C1389">
        <v>1994</v>
      </c>
      <c r="D1389" t="s">
        <v>318</v>
      </c>
      <c r="E1389" t="s">
        <v>1439</v>
      </c>
      <c r="F1389" t="s">
        <v>27</v>
      </c>
      <c r="G1389">
        <v>14</v>
      </c>
      <c r="H1389">
        <v>532341.5</v>
      </c>
      <c r="I1389">
        <v>6192844.7000000002</v>
      </c>
      <c r="J1389">
        <v>98.58</v>
      </c>
      <c r="K1389">
        <v>-15.69</v>
      </c>
      <c r="L1389">
        <v>0.11899999999999999</v>
      </c>
      <c r="M1389" t="s">
        <v>33</v>
      </c>
      <c r="N1389">
        <v>-999</v>
      </c>
      <c r="O1389">
        <v>11.96</v>
      </c>
      <c r="P1389">
        <v>-999</v>
      </c>
      <c r="Q1389">
        <v>-999</v>
      </c>
      <c r="R1389">
        <v>-999</v>
      </c>
      <c r="S1389">
        <v>-999</v>
      </c>
      <c r="T1389">
        <v>-999</v>
      </c>
      <c r="U1389">
        <v>-999</v>
      </c>
      <c r="V1389" t="s">
        <v>29</v>
      </c>
      <c r="W1389" s="1">
        <v>36138</v>
      </c>
      <c r="AH1389">
        <v>1388</v>
      </c>
      <c r="AI1389">
        <f t="shared" si="168"/>
        <v>23.58</v>
      </c>
      <c r="AJ1389">
        <f t="shared" si="169"/>
        <v>19.310000000000002</v>
      </c>
      <c r="AK1389" s="5">
        <f t="shared" si="170"/>
        <v>11.96</v>
      </c>
      <c r="AL1389" s="3">
        <f t="shared" si="171"/>
        <v>5.6640288924558542</v>
      </c>
      <c r="AM1389" s="3">
        <f t="shared" si="172"/>
        <v>6.2959711075441467</v>
      </c>
      <c r="AN1389" s="3">
        <f t="shared" si="173"/>
        <v>0.11899999999999999</v>
      </c>
      <c r="AO1389" s="3">
        <f t="shared" si="174"/>
        <v>0.78849999999999987</v>
      </c>
      <c r="AP1389" s="3">
        <f t="shared" si="175"/>
        <v>0.78849999999999987</v>
      </c>
    </row>
    <row r="1390" spans="1:42" x14ac:dyDescent="0.25">
      <c r="A1390" t="s">
        <v>23</v>
      </c>
      <c r="B1390" t="s">
        <v>24</v>
      </c>
      <c r="C1390">
        <v>1994</v>
      </c>
      <c r="D1390" t="s">
        <v>318</v>
      </c>
      <c r="E1390" t="s">
        <v>1440</v>
      </c>
      <c r="F1390" t="s">
        <v>27</v>
      </c>
      <c r="G1390">
        <v>14</v>
      </c>
      <c r="H1390">
        <v>532339.5</v>
      </c>
      <c r="I1390">
        <v>6192845.7000000002</v>
      </c>
      <c r="J1390">
        <v>97.02</v>
      </c>
      <c r="K1390">
        <v>-16.600000000000001</v>
      </c>
      <c r="L1390">
        <v>8.7999999999999995E-2</v>
      </c>
      <c r="M1390" t="s">
        <v>28</v>
      </c>
      <c r="N1390">
        <v>-999</v>
      </c>
      <c r="O1390">
        <v>9.69</v>
      </c>
      <c r="P1390">
        <v>-999</v>
      </c>
      <c r="Q1390">
        <v>-999</v>
      </c>
      <c r="R1390">
        <v>-999</v>
      </c>
      <c r="S1390">
        <v>-999</v>
      </c>
      <c r="T1390">
        <v>-999</v>
      </c>
      <c r="U1390">
        <v>-999</v>
      </c>
      <c r="V1390" t="s">
        <v>29</v>
      </c>
      <c r="W1390" s="1">
        <v>36138</v>
      </c>
      <c r="AH1390">
        <v>1389</v>
      </c>
      <c r="AI1390">
        <f t="shared" si="168"/>
        <v>22.019999999999996</v>
      </c>
      <c r="AJ1390">
        <f t="shared" si="169"/>
        <v>18.399999999999999</v>
      </c>
      <c r="AK1390" s="5">
        <f t="shared" si="170"/>
        <v>9.69</v>
      </c>
      <c r="AL1390" s="3">
        <f t="shared" si="171"/>
        <v>5.6640288924558542</v>
      </c>
      <c r="AM1390" s="3">
        <f t="shared" si="172"/>
        <v>4.0259711075441453</v>
      </c>
      <c r="AN1390" s="3">
        <f t="shared" si="173"/>
        <v>8.7999999999999995E-2</v>
      </c>
      <c r="AO1390" s="3">
        <f t="shared" si="174"/>
        <v>0.78849999999999987</v>
      </c>
      <c r="AP1390" s="3">
        <f t="shared" si="175"/>
        <v>0.78849999999999987</v>
      </c>
    </row>
    <row r="1391" spans="1:42" x14ac:dyDescent="0.25">
      <c r="A1391" t="s">
        <v>23</v>
      </c>
      <c r="B1391" t="s">
        <v>24</v>
      </c>
      <c r="C1391">
        <v>1994</v>
      </c>
      <c r="D1391" t="s">
        <v>318</v>
      </c>
      <c r="E1391" t="s">
        <v>1441</v>
      </c>
      <c r="F1391" t="s">
        <v>27</v>
      </c>
      <c r="G1391">
        <v>14</v>
      </c>
      <c r="H1391">
        <v>532338.5</v>
      </c>
      <c r="I1391">
        <v>6192849.7000000002</v>
      </c>
      <c r="J1391">
        <v>92.69</v>
      </c>
      <c r="K1391">
        <v>-14.19</v>
      </c>
      <c r="L1391">
        <v>6.8000000000000005E-2</v>
      </c>
      <c r="M1391" t="s">
        <v>28</v>
      </c>
      <c r="N1391">
        <v>-999</v>
      </c>
      <c r="O1391">
        <v>7.81</v>
      </c>
      <c r="P1391">
        <v>-999</v>
      </c>
      <c r="Q1391">
        <v>-999</v>
      </c>
      <c r="R1391">
        <v>-999</v>
      </c>
      <c r="S1391">
        <v>-999</v>
      </c>
      <c r="T1391">
        <v>-999</v>
      </c>
      <c r="U1391">
        <v>-999</v>
      </c>
      <c r="V1391" t="s">
        <v>29</v>
      </c>
      <c r="W1391" s="1">
        <v>36138</v>
      </c>
      <c r="AH1391">
        <v>1390</v>
      </c>
      <c r="AI1391">
        <f t="shared" si="168"/>
        <v>17.689999999999998</v>
      </c>
      <c r="AJ1391">
        <f t="shared" si="169"/>
        <v>20.810000000000002</v>
      </c>
      <c r="AK1391" s="5">
        <f t="shared" si="170"/>
        <v>7.81</v>
      </c>
      <c r="AL1391" s="3">
        <f t="shared" si="171"/>
        <v>5.6640288924558542</v>
      </c>
      <c r="AM1391" s="3">
        <f t="shared" si="172"/>
        <v>2.1459711075441454</v>
      </c>
      <c r="AN1391" s="3">
        <f t="shared" si="173"/>
        <v>6.8000000000000005E-2</v>
      </c>
      <c r="AO1391" s="3">
        <f t="shared" si="174"/>
        <v>0.78849999999999987</v>
      </c>
      <c r="AP1391" s="3">
        <f t="shared" si="175"/>
        <v>0.78849999999999987</v>
      </c>
    </row>
    <row r="1392" spans="1:42" x14ac:dyDescent="0.25">
      <c r="A1392" t="s">
        <v>23</v>
      </c>
      <c r="B1392" t="s">
        <v>24</v>
      </c>
      <c r="C1392">
        <v>1994</v>
      </c>
      <c r="D1392" t="s">
        <v>318</v>
      </c>
      <c r="E1392" t="s">
        <v>1442</v>
      </c>
      <c r="F1392" t="s">
        <v>27</v>
      </c>
      <c r="G1392">
        <v>14</v>
      </c>
      <c r="H1392">
        <v>532338.5</v>
      </c>
      <c r="I1392">
        <v>6192847.7000000002</v>
      </c>
      <c r="J1392">
        <v>95.02</v>
      </c>
      <c r="K1392">
        <v>-15.37</v>
      </c>
      <c r="L1392">
        <v>6.8000000000000005E-2</v>
      </c>
      <c r="M1392" t="s">
        <v>28</v>
      </c>
      <c r="N1392">
        <v>-999</v>
      </c>
      <c r="O1392">
        <v>7.81</v>
      </c>
      <c r="P1392">
        <v>-999</v>
      </c>
      <c r="Q1392">
        <v>-999</v>
      </c>
      <c r="R1392">
        <v>-999</v>
      </c>
      <c r="S1392">
        <v>-999</v>
      </c>
      <c r="T1392">
        <v>-999</v>
      </c>
      <c r="U1392">
        <v>-999</v>
      </c>
      <c r="V1392" t="s">
        <v>29</v>
      </c>
      <c r="W1392" s="1">
        <v>36138</v>
      </c>
      <c r="AH1392">
        <v>1391</v>
      </c>
      <c r="AI1392">
        <f t="shared" si="168"/>
        <v>20.019999999999996</v>
      </c>
      <c r="AJ1392">
        <f t="shared" si="169"/>
        <v>19.630000000000003</v>
      </c>
      <c r="AK1392" s="5">
        <f t="shared" si="170"/>
        <v>7.81</v>
      </c>
      <c r="AL1392" s="3">
        <f t="shared" si="171"/>
        <v>5.6640288924558542</v>
      </c>
      <c r="AM1392" s="3">
        <f t="shared" si="172"/>
        <v>2.1459711075441454</v>
      </c>
      <c r="AN1392" s="3">
        <f t="shared" si="173"/>
        <v>6.8000000000000005E-2</v>
      </c>
      <c r="AO1392" s="3">
        <f t="shared" si="174"/>
        <v>0.78849999999999987</v>
      </c>
      <c r="AP1392" s="3">
        <f t="shared" si="175"/>
        <v>0.78849999999999987</v>
      </c>
    </row>
    <row r="1393" spans="1:42" x14ac:dyDescent="0.25">
      <c r="A1393" t="s">
        <v>23</v>
      </c>
      <c r="B1393" t="s">
        <v>24</v>
      </c>
      <c r="C1393">
        <v>1994</v>
      </c>
      <c r="D1393" t="s">
        <v>318</v>
      </c>
      <c r="E1393" t="s">
        <v>1443</v>
      </c>
      <c r="F1393" t="s">
        <v>27</v>
      </c>
      <c r="G1393">
        <v>14</v>
      </c>
      <c r="H1393">
        <v>532338.5</v>
      </c>
      <c r="I1393">
        <v>6192844.7000000002</v>
      </c>
      <c r="J1393">
        <v>96.74</v>
      </c>
      <c r="K1393">
        <v>-17.260000000000002</v>
      </c>
      <c r="L1393">
        <v>0.128</v>
      </c>
      <c r="M1393" t="s">
        <v>31</v>
      </c>
      <c r="N1393">
        <v>-999</v>
      </c>
      <c r="O1393">
        <v>12.47</v>
      </c>
      <c r="P1393">
        <v>-999</v>
      </c>
      <c r="Q1393">
        <v>-999</v>
      </c>
      <c r="R1393">
        <v>-999</v>
      </c>
      <c r="S1393">
        <v>-999</v>
      </c>
      <c r="T1393">
        <v>-999</v>
      </c>
      <c r="U1393">
        <v>-999</v>
      </c>
      <c r="V1393" t="s">
        <v>29</v>
      </c>
      <c r="W1393" s="1">
        <v>36138</v>
      </c>
      <c r="AH1393">
        <v>1392</v>
      </c>
      <c r="AI1393">
        <f t="shared" si="168"/>
        <v>21.739999999999995</v>
      </c>
      <c r="AJ1393">
        <f t="shared" si="169"/>
        <v>17.739999999999998</v>
      </c>
      <c r="AK1393" s="5">
        <f t="shared" si="170"/>
        <v>12.47</v>
      </c>
      <c r="AL1393" s="3">
        <f t="shared" si="171"/>
        <v>5.6640288924558542</v>
      </c>
      <c r="AM1393" s="3">
        <f t="shared" si="172"/>
        <v>6.8059711075441465</v>
      </c>
      <c r="AN1393" s="3">
        <f t="shared" si="173"/>
        <v>0.128</v>
      </c>
      <c r="AO1393" s="3">
        <f t="shared" si="174"/>
        <v>0.78849999999999987</v>
      </c>
      <c r="AP1393" s="3">
        <f t="shared" si="175"/>
        <v>0.78849999999999987</v>
      </c>
    </row>
    <row r="1394" spans="1:42" x14ac:dyDescent="0.25">
      <c r="A1394" t="s">
        <v>23</v>
      </c>
      <c r="B1394" t="s">
        <v>24</v>
      </c>
      <c r="C1394">
        <v>1994</v>
      </c>
      <c r="D1394" t="s">
        <v>318</v>
      </c>
      <c r="E1394" t="s">
        <v>1444</v>
      </c>
      <c r="F1394" t="s">
        <v>27</v>
      </c>
      <c r="G1394">
        <v>14</v>
      </c>
      <c r="H1394">
        <v>532337.5</v>
      </c>
      <c r="I1394">
        <v>6192847.7000000002</v>
      </c>
      <c r="J1394">
        <v>93.9</v>
      </c>
      <c r="K1394">
        <v>-16.34</v>
      </c>
      <c r="L1394">
        <v>5.8000000000000003E-2</v>
      </c>
      <c r="M1394" t="s">
        <v>28</v>
      </c>
      <c r="N1394">
        <v>-999</v>
      </c>
      <c r="O1394">
        <v>6.74</v>
      </c>
      <c r="P1394">
        <v>-999</v>
      </c>
      <c r="Q1394">
        <v>-999</v>
      </c>
      <c r="R1394">
        <v>-999</v>
      </c>
      <c r="S1394">
        <v>-999</v>
      </c>
      <c r="T1394">
        <v>-999</v>
      </c>
      <c r="U1394">
        <v>-999</v>
      </c>
      <c r="V1394" t="s">
        <v>29</v>
      </c>
      <c r="W1394" s="1">
        <v>36138</v>
      </c>
      <c r="AH1394">
        <v>1393</v>
      </c>
      <c r="AI1394">
        <f t="shared" si="168"/>
        <v>18.900000000000006</v>
      </c>
      <c r="AJ1394">
        <f t="shared" si="169"/>
        <v>18.66</v>
      </c>
      <c r="AK1394" s="5">
        <f t="shared" si="170"/>
        <v>6.74</v>
      </c>
      <c r="AL1394" s="3">
        <f t="shared" si="171"/>
        <v>5.6640288924558542</v>
      </c>
      <c r="AM1394" s="3">
        <f t="shared" si="172"/>
        <v>1.075971107544146</v>
      </c>
      <c r="AN1394" s="3">
        <f t="shared" si="173"/>
        <v>5.8000000000000003E-2</v>
      </c>
      <c r="AO1394" s="3">
        <f t="shared" si="174"/>
        <v>0.78849999999999987</v>
      </c>
      <c r="AP1394" s="3">
        <f t="shared" si="175"/>
        <v>0.78849999999999987</v>
      </c>
    </row>
    <row r="1395" spans="1:42" x14ac:dyDescent="0.25">
      <c r="A1395" t="s">
        <v>23</v>
      </c>
      <c r="B1395" t="s">
        <v>24</v>
      </c>
      <c r="C1395">
        <v>1994</v>
      </c>
      <c r="D1395" t="s">
        <v>318</v>
      </c>
      <c r="E1395" t="s">
        <v>1445</v>
      </c>
      <c r="F1395" t="s">
        <v>27</v>
      </c>
      <c r="G1395">
        <v>14</v>
      </c>
      <c r="H1395">
        <v>532337.5</v>
      </c>
      <c r="I1395">
        <v>6192848.7000000002</v>
      </c>
      <c r="J1395">
        <v>93.22</v>
      </c>
      <c r="K1395">
        <v>-15.85</v>
      </c>
      <c r="L1395">
        <v>8.7999999999999995E-2</v>
      </c>
      <c r="M1395" t="s">
        <v>28</v>
      </c>
      <c r="N1395">
        <v>-999</v>
      </c>
      <c r="O1395">
        <v>9.69</v>
      </c>
      <c r="P1395">
        <v>-999</v>
      </c>
      <c r="Q1395">
        <v>-999</v>
      </c>
      <c r="R1395">
        <v>-999</v>
      </c>
      <c r="S1395">
        <v>-999</v>
      </c>
      <c r="T1395">
        <v>-999</v>
      </c>
      <c r="U1395">
        <v>-999</v>
      </c>
      <c r="V1395" t="s">
        <v>29</v>
      </c>
      <c r="W1395" s="1">
        <v>36138</v>
      </c>
      <c r="AH1395">
        <v>1394</v>
      </c>
      <c r="AI1395">
        <f t="shared" si="168"/>
        <v>18.22</v>
      </c>
      <c r="AJ1395">
        <f t="shared" si="169"/>
        <v>19.149999999999999</v>
      </c>
      <c r="AK1395" s="5">
        <f t="shared" si="170"/>
        <v>9.69</v>
      </c>
      <c r="AL1395" s="3">
        <f t="shared" si="171"/>
        <v>5.6640288924558542</v>
      </c>
      <c r="AM1395" s="3">
        <f t="shared" si="172"/>
        <v>4.0259711075441453</v>
      </c>
      <c r="AN1395" s="3">
        <f t="shared" si="173"/>
        <v>8.7999999999999995E-2</v>
      </c>
      <c r="AO1395" s="3">
        <f t="shared" si="174"/>
        <v>0.78849999999999987</v>
      </c>
      <c r="AP1395" s="3">
        <f t="shared" si="175"/>
        <v>0.78849999999999987</v>
      </c>
    </row>
    <row r="1396" spans="1:42" x14ac:dyDescent="0.25">
      <c r="A1396" t="s">
        <v>23</v>
      </c>
      <c r="B1396" t="s">
        <v>24</v>
      </c>
      <c r="C1396">
        <v>1994</v>
      </c>
      <c r="D1396" t="s">
        <v>318</v>
      </c>
      <c r="E1396" t="s">
        <v>1446</v>
      </c>
      <c r="F1396" t="s">
        <v>27</v>
      </c>
      <c r="G1396">
        <v>14</v>
      </c>
      <c r="H1396">
        <v>532337.5</v>
      </c>
      <c r="I1396">
        <v>6192849.7000000002</v>
      </c>
      <c r="J1396">
        <v>92.65</v>
      </c>
      <c r="K1396">
        <v>-15.34</v>
      </c>
      <c r="L1396">
        <v>9.1999999999999998E-2</v>
      </c>
      <c r="M1396" t="s">
        <v>33</v>
      </c>
      <c r="N1396">
        <v>-999</v>
      </c>
      <c r="O1396">
        <v>10.029999999999999</v>
      </c>
      <c r="P1396">
        <v>-999</v>
      </c>
      <c r="Q1396">
        <v>-999</v>
      </c>
      <c r="R1396">
        <v>-999</v>
      </c>
      <c r="S1396">
        <v>-999</v>
      </c>
      <c r="T1396">
        <v>-999</v>
      </c>
      <c r="U1396">
        <v>-999</v>
      </c>
      <c r="V1396" t="s">
        <v>29</v>
      </c>
      <c r="W1396" s="1">
        <v>36138</v>
      </c>
      <c r="AH1396">
        <v>1395</v>
      </c>
      <c r="AI1396">
        <f t="shared" si="168"/>
        <v>17.650000000000006</v>
      </c>
      <c r="AJ1396">
        <f t="shared" si="169"/>
        <v>19.66</v>
      </c>
      <c r="AK1396" s="5">
        <f t="shared" si="170"/>
        <v>10.029999999999999</v>
      </c>
      <c r="AL1396" s="3">
        <f t="shared" si="171"/>
        <v>5.6640288924558542</v>
      </c>
      <c r="AM1396" s="3">
        <f t="shared" si="172"/>
        <v>4.3659711075441452</v>
      </c>
      <c r="AN1396" s="3">
        <f t="shared" si="173"/>
        <v>9.1999999999999998E-2</v>
      </c>
      <c r="AO1396" s="3">
        <f t="shared" si="174"/>
        <v>0.78849999999999987</v>
      </c>
      <c r="AP1396" s="3">
        <f t="shared" si="175"/>
        <v>0.78849999999999987</v>
      </c>
    </row>
    <row r="1397" spans="1:42" x14ac:dyDescent="0.25">
      <c r="A1397" t="s">
        <v>23</v>
      </c>
      <c r="B1397" t="s">
        <v>24</v>
      </c>
      <c r="C1397">
        <v>1994</v>
      </c>
      <c r="D1397" t="s">
        <v>318</v>
      </c>
      <c r="E1397" t="s">
        <v>1447</v>
      </c>
      <c r="F1397" t="s">
        <v>27</v>
      </c>
      <c r="G1397">
        <v>14</v>
      </c>
      <c r="H1397">
        <v>532337.5</v>
      </c>
      <c r="I1397">
        <v>6192849.7000000002</v>
      </c>
      <c r="J1397">
        <v>92.39</v>
      </c>
      <c r="K1397">
        <v>-15.1</v>
      </c>
      <c r="L1397">
        <v>9.6000000000000002E-2</v>
      </c>
      <c r="M1397" t="s">
        <v>28</v>
      </c>
      <c r="N1397">
        <v>-999</v>
      </c>
      <c r="O1397">
        <v>10.35</v>
      </c>
      <c r="P1397">
        <v>-999</v>
      </c>
      <c r="Q1397">
        <v>-999</v>
      </c>
      <c r="R1397">
        <v>-999</v>
      </c>
      <c r="S1397">
        <v>-999</v>
      </c>
      <c r="T1397">
        <v>-999</v>
      </c>
      <c r="U1397">
        <v>-999</v>
      </c>
      <c r="V1397" t="s">
        <v>29</v>
      </c>
      <c r="W1397" s="1">
        <v>36138</v>
      </c>
      <c r="AH1397">
        <v>1396</v>
      </c>
      <c r="AI1397">
        <f t="shared" si="168"/>
        <v>17.39</v>
      </c>
      <c r="AJ1397">
        <f t="shared" si="169"/>
        <v>19.899999999999999</v>
      </c>
      <c r="AK1397" s="5">
        <f t="shared" si="170"/>
        <v>10.35</v>
      </c>
      <c r="AL1397" s="3">
        <f t="shared" si="171"/>
        <v>5.6640288924558542</v>
      </c>
      <c r="AM1397" s="3">
        <f t="shared" si="172"/>
        <v>4.6859711075441455</v>
      </c>
      <c r="AN1397" s="3">
        <f t="shared" si="173"/>
        <v>9.6000000000000002E-2</v>
      </c>
      <c r="AO1397" s="3">
        <f t="shared" si="174"/>
        <v>0.78849999999999987</v>
      </c>
      <c r="AP1397" s="3">
        <f t="shared" si="175"/>
        <v>0.78849999999999987</v>
      </c>
    </row>
    <row r="1398" spans="1:42" x14ac:dyDescent="0.25">
      <c r="A1398" t="s">
        <v>23</v>
      </c>
      <c r="B1398" t="s">
        <v>24</v>
      </c>
      <c r="C1398">
        <v>1994</v>
      </c>
      <c r="D1398" t="s">
        <v>318</v>
      </c>
      <c r="E1398" t="s">
        <v>1448</v>
      </c>
      <c r="F1398" t="s">
        <v>27</v>
      </c>
      <c r="G1398">
        <v>14</v>
      </c>
      <c r="H1398">
        <v>532336.5</v>
      </c>
      <c r="I1398">
        <v>6192849.7000000002</v>
      </c>
      <c r="J1398">
        <v>91.73</v>
      </c>
      <c r="K1398">
        <v>-15.91</v>
      </c>
      <c r="L1398">
        <v>0.108</v>
      </c>
      <c r="M1398" t="s">
        <v>33</v>
      </c>
      <c r="N1398">
        <v>-999</v>
      </c>
      <c r="O1398">
        <v>11.25</v>
      </c>
      <c r="P1398">
        <v>-999</v>
      </c>
      <c r="Q1398">
        <v>-999</v>
      </c>
      <c r="R1398">
        <v>-999</v>
      </c>
      <c r="S1398">
        <v>-999</v>
      </c>
      <c r="T1398">
        <v>-999</v>
      </c>
      <c r="U1398">
        <v>-999</v>
      </c>
      <c r="V1398" t="s">
        <v>29</v>
      </c>
      <c r="W1398" s="1">
        <v>36138</v>
      </c>
      <c r="AH1398">
        <v>1397</v>
      </c>
      <c r="AI1398">
        <f t="shared" si="168"/>
        <v>16.730000000000004</v>
      </c>
      <c r="AJ1398">
        <f t="shared" si="169"/>
        <v>19.09</v>
      </c>
      <c r="AK1398" s="5">
        <f t="shared" si="170"/>
        <v>11.25</v>
      </c>
      <c r="AL1398" s="3">
        <f t="shared" si="171"/>
        <v>5.6640288924558542</v>
      </c>
      <c r="AM1398" s="3">
        <f t="shared" si="172"/>
        <v>5.5859711075441458</v>
      </c>
      <c r="AN1398" s="3">
        <f t="shared" si="173"/>
        <v>0.108</v>
      </c>
      <c r="AO1398" s="3">
        <f t="shared" si="174"/>
        <v>0.78849999999999987</v>
      </c>
      <c r="AP1398" s="3">
        <f t="shared" si="175"/>
        <v>0.78849999999999987</v>
      </c>
    </row>
    <row r="1399" spans="1:42" x14ac:dyDescent="0.25">
      <c r="A1399" t="s">
        <v>23</v>
      </c>
      <c r="B1399" t="s">
        <v>24</v>
      </c>
      <c r="C1399">
        <v>1994</v>
      </c>
      <c r="D1399" t="s">
        <v>318</v>
      </c>
      <c r="E1399" t="s">
        <v>1449</v>
      </c>
      <c r="F1399" t="s">
        <v>27</v>
      </c>
      <c r="G1399">
        <v>14</v>
      </c>
      <c r="H1399">
        <v>532335.5</v>
      </c>
      <c r="I1399">
        <v>6192848.7000000002</v>
      </c>
      <c r="J1399">
        <v>91.43</v>
      </c>
      <c r="K1399">
        <v>-16.940000000000001</v>
      </c>
      <c r="L1399">
        <v>0.111</v>
      </c>
      <c r="M1399" t="s">
        <v>33</v>
      </c>
      <c r="N1399">
        <v>-999</v>
      </c>
      <c r="O1399">
        <v>11.45</v>
      </c>
      <c r="P1399">
        <v>-999</v>
      </c>
      <c r="Q1399">
        <v>-999</v>
      </c>
      <c r="R1399">
        <v>-999</v>
      </c>
      <c r="S1399">
        <v>-999</v>
      </c>
      <c r="T1399">
        <v>-999</v>
      </c>
      <c r="U1399">
        <v>-999</v>
      </c>
      <c r="V1399" t="s">
        <v>29</v>
      </c>
      <c r="W1399" s="1">
        <v>36138</v>
      </c>
      <c r="AH1399">
        <v>1398</v>
      </c>
      <c r="AI1399">
        <f t="shared" si="168"/>
        <v>16.430000000000007</v>
      </c>
      <c r="AJ1399">
        <f t="shared" si="169"/>
        <v>18.059999999999999</v>
      </c>
      <c r="AK1399" s="5">
        <f t="shared" si="170"/>
        <v>11.45</v>
      </c>
      <c r="AL1399" s="3">
        <f t="shared" si="171"/>
        <v>5.6640288924558542</v>
      </c>
      <c r="AM1399" s="3">
        <f t="shared" si="172"/>
        <v>5.7859711075441451</v>
      </c>
      <c r="AN1399" s="3">
        <f t="shared" si="173"/>
        <v>0.111</v>
      </c>
      <c r="AO1399" s="3">
        <f t="shared" si="174"/>
        <v>0.78849999999999987</v>
      </c>
      <c r="AP1399" s="3">
        <f t="shared" si="175"/>
        <v>0.78849999999999987</v>
      </c>
    </row>
    <row r="1400" spans="1:42" x14ac:dyDescent="0.25">
      <c r="A1400" t="s">
        <v>23</v>
      </c>
      <c r="B1400" t="s">
        <v>24</v>
      </c>
      <c r="C1400">
        <v>1994</v>
      </c>
      <c r="D1400" t="s">
        <v>318</v>
      </c>
      <c r="E1400" t="s">
        <v>1450</v>
      </c>
      <c r="F1400" t="s">
        <v>27</v>
      </c>
      <c r="G1400">
        <v>14</v>
      </c>
      <c r="H1400">
        <v>532336.5</v>
      </c>
      <c r="I1400">
        <v>6192846.7000000002</v>
      </c>
      <c r="J1400">
        <v>93.89</v>
      </c>
      <c r="K1400">
        <v>-17.82</v>
      </c>
      <c r="L1400">
        <v>6.0999999999999999E-2</v>
      </c>
      <c r="M1400" t="s">
        <v>28</v>
      </c>
      <c r="N1400">
        <v>-999</v>
      </c>
      <c r="O1400">
        <v>7.07</v>
      </c>
      <c r="P1400">
        <v>-999</v>
      </c>
      <c r="Q1400">
        <v>-999</v>
      </c>
      <c r="R1400">
        <v>-999</v>
      </c>
      <c r="S1400">
        <v>-999</v>
      </c>
      <c r="T1400">
        <v>-999</v>
      </c>
      <c r="U1400">
        <v>-999</v>
      </c>
      <c r="V1400" t="s">
        <v>29</v>
      </c>
      <c r="W1400" s="1">
        <v>36138</v>
      </c>
      <c r="AH1400">
        <v>1399</v>
      </c>
      <c r="AI1400">
        <f t="shared" si="168"/>
        <v>18.89</v>
      </c>
      <c r="AJ1400">
        <f t="shared" si="169"/>
        <v>17.18</v>
      </c>
      <c r="AK1400" s="5">
        <f t="shared" si="170"/>
        <v>7.07</v>
      </c>
      <c r="AL1400" s="3">
        <f t="shared" si="171"/>
        <v>5.6640288924558542</v>
      </c>
      <c r="AM1400" s="3">
        <f t="shared" si="172"/>
        <v>1.4059711075441461</v>
      </c>
      <c r="AN1400" s="3">
        <f t="shared" si="173"/>
        <v>6.0999999999999999E-2</v>
      </c>
      <c r="AO1400" s="3">
        <f t="shared" si="174"/>
        <v>0.78849999999999987</v>
      </c>
      <c r="AP1400" s="3">
        <f t="shared" si="175"/>
        <v>0.78849999999999987</v>
      </c>
    </row>
    <row r="1401" spans="1:42" x14ac:dyDescent="0.25">
      <c r="A1401" t="s">
        <v>23</v>
      </c>
      <c r="B1401" t="s">
        <v>24</v>
      </c>
      <c r="C1401">
        <v>1994</v>
      </c>
      <c r="D1401" t="s">
        <v>318</v>
      </c>
      <c r="E1401" t="s">
        <v>1451</v>
      </c>
      <c r="F1401" t="s">
        <v>27</v>
      </c>
      <c r="G1401">
        <v>14</v>
      </c>
      <c r="H1401">
        <v>532338.5</v>
      </c>
      <c r="I1401">
        <v>6192852.7000000002</v>
      </c>
      <c r="J1401">
        <v>91.23</v>
      </c>
      <c r="K1401">
        <v>-12.7</v>
      </c>
      <c r="L1401">
        <v>8.7999999999999995E-2</v>
      </c>
      <c r="M1401" t="s">
        <v>31</v>
      </c>
      <c r="N1401">
        <v>-999</v>
      </c>
      <c r="O1401">
        <v>9.69</v>
      </c>
      <c r="P1401">
        <v>-999</v>
      </c>
      <c r="Q1401">
        <v>-999</v>
      </c>
      <c r="R1401">
        <v>-999</v>
      </c>
      <c r="S1401">
        <v>-999</v>
      </c>
      <c r="T1401">
        <v>-999</v>
      </c>
      <c r="U1401">
        <v>-999</v>
      </c>
      <c r="V1401" t="s">
        <v>29</v>
      </c>
      <c r="W1401" s="1">
        <v>36138</v>
      </c>
      <c r="AH1401">
        <v>1400</v>
      </c>
      <c r="AI1401">
        <f t="shared" si="168"/>
        <v>16.230000000000004</v>
      </c>
      <c r="AJ1401">
        <f t="shared" si="169"/>
        <v>22.3</v>
      </c>
      <c r="AK1401" s="5">
        <f t="shared" si="170"/>
        <v>9.69</v>
      </c>
      <c r="AL1401" s="3">
        <f t="shared" si="171"/>
        <v>5.6640288924558542</v>
      </c>
      <c r="AM1401" s="3">
        <f t="shared" si="172"/>
        <v>4.0259711075441453</v>
      </c>
      <c r="AN1401" s="3">
        <f t="shared" si="173"/>
        <v>8.7999999999999995E-2</v>
      </c>
      <c r="AO1401" s="3">
        <f t="shared" si="174"/>
        <v>0.78849999999999987</v>
      </c>
      <c r="AP1401" s="3">
        <f t="shared" si="175"/>
        <v>0.78849999999999987</v>
      </c>
    </row>
    <row r="1402" spans="1:42" x14ac:dyDescent="0.25">
      <c r="A1402" t="s">
        <v>23</v>
      </c>
      <c r="B1402" t="s">
        <v>24</v>
      </c>
      <c r="C1402">
        <v>1994</v>
      </c>
      <c r="D1402" t="s">
        <v>318</v>
      </c>
      <c r="E1402" t="s">
        <v>1452</v>
      </c>
      <c r="F1402" t="s">
        <v>27</v>
      </c>
      <c r="G1402">
        <v>14</v>
      </c>
      <c r="H1402">
        <v>532338.5</v>
      </c>
      <c r="I1402">
        <v>6192851.7000000002</v>
      </c>
      <c r="J1402">
        <v>92.13</v>
      </c>
      <c r="K1402">
        <v>-12.76</v>
      </c>
      <c r="L1402">
        <v>8.3000000000000004E-2</v>
      </c>
      <c r="M1402" t="s">
        <v>265</v>
      </c>
      <c r="N1402">
        <v>-999</v>
      </c>
      <c r="O1402">
        <v>9.25</v>
      </c>
      <c r="P1402">
        <v>-999</v>
      </c>
      <c r="Q1402">
        <v>-999</v>
      </c>
      <c r="R1402">
        <v>-999</v>
      </c>
      <c r="S1402">
        <v>-999</v>
      </c>
      <c r="T1402">
        <v>-999</v>
      </c>
      <c r="U1402">
        <v>-999</v>
      </c>
      <c r="V1402" t="s">
        <v>29</v>
      </c>
      <c r="W1402" s="1">
        <v>36138</v>
      </c>
      <c r="AH1402">
        <v>1401</v>
      </c>
      <c r="AI1402">
        <f t="shared" si="168"/>
        <v>17.129999999999995</v>
      </c>
      <c r="AJ1402">
        <f t="shared" si="169"/>
        <v>22.240000000000002</v>
      </c>
      <c r="AK1402" s="5">
        <f t="shared" si="170"/>
        <v>9.25</v>
      </c>
      <c r="AL1402" s="3">
        <f t="shared" si="171"/>
        <v>5.6640288924558542</v>
      </c>
      <c r="AM1402" s="3">
        <f t="shared" si="172"/>
        <v>3.5859711075441458</v>
      </c>
      <c r="AN1402" s="3">
        <f t="shared" si="173"/>
        <v>8.3000000000000004E-2</v>
      </c>
      <c r="AO1402" s="3">
        <f t="shared" si="174"/>
        <v>0.78849999999999987</v>
      </c>
      <c r="AP1402" s="3">
        <f t="shared" si="175"/>
        <v>0.78849999999999987</v>
      </c>
    </row>
    <row r="1403" spans="1:42" x14ac:dyDescent="0.25">
      <c r="A1403" t="s">
        <v>23</v>
      </c>
      <c r="B1403" t="s">
        <v>24</v>
      </c>
      <c r="C1403">
        <v>1994</v>
      </c>
      <c r="D1403" t="s">
        <v>318</v>
      </c>
      <c r="E1403" t="s">
        <v>1453</v>
      </c>
      <c r="F1403" t="s">
        <v>27</v>
      </c>
      <c r="G1403">
        <v>14</v>
      </c>
      <c r="H1403">
        <v>532339.5</v>
      </c>
      <c r="I1403">
        <v>6192851.7000000002</v>
      </c>
      <c r="J1403">
        <v>92.9</v>
      </c>
      <c r="K1403">
        <v>-12.43</v>
      </c>
      <c r="L1403">
        <v>7.5999999999999998E-2</v>
      </c>
      <c r="M1403" t="s">
        <v>265</v>
      </c>
      <c r="N1403">
        <v>-999</v>
      </c>
      <c r="O1403">
        <v>8.6</v>
      </c>
      <c r="P1403">
        <v>-999</v>
      </c>
      <c r="Q1403">
        <v>-999</v>
      </c>
      <c r="R1403">
        <v>-999</v>
      </c>
      <c r="S1403">
        <v>-999</v>
      </c>
      <c r="T1403">
        <v>-999</v>
      </c>
      <c r="U1403">
        <v>-999</v>
      </c>
      <c r="V1403" t="s">
        <v>29</v>
      </c>
      <c r="W1403" s="1">
        <v>36138</v>
      </c>
      <c r="AH1403">
        <v>1402</v>
      </c>
      <c r="AI1403">
        <f t="shared" si="168"/>
        <v>17.900000000000006</v>
      </c>
      <c r="AJ1403">
        <f t="shared" si="169"/>
        <v>22.57</v>
      </c>
      <c r="AK1403" s="5">
        <f t="shared" si="170"/>
        <v>8.6</v>
      </c>
      <c r="AL1403" s="3">
        <f t="shared" si="171"/>
        <v>5.6640288924558542</v>
      </c>
      <c r="AM1403" s="3">
        <f t="shared" si="172"/>
        <v>2.9359711075441455</v>
      </c>
      <c r="AN1403" s="3">
        <f t="shared" si="173"/>
        <v>7.5999999999999998E-2</v>
      </c>
      <c r="AO1403" s="3">
        <f t="shared" si="174"/>
        <v>0.78849999999999987</v>
      </c>
      <c r="AP1403" s="3">
        <f t="shared" si="175"/>
        <v>0.78849999999999987</v>
      </c>
    </row>
    <row r="1404" spans="1:42" x14ac:dyDescent="0.25">
      <c r="A1404" t="s">
        <v>23</v>
      </c>
      <c r="B1404" t="s">
        <v>24</v>
      </c>
      <c r="C1404">
        <v>1994</v>
      </c>
      <c r="D1404" t="s">
        <v>318</v>
      </c>
      <c r="E1404" t="s">
        <v>1454</v>
      </c>
      <c r="F1404" t="s">
        <v>27</v>
      </c>
      <c r="G1404">
        <v>14</v>
      </c>
      <c r="H1404">
        <v>532338.5</v>
      </c>
      <c r="I1404">
        <v>6192849.7000000002</v>
      </c>
      <c r="J1404">
        <v>93.68</v>
      </c>
      <c r="K1404">
        <v>-13.91</v>
      </c>
      <c r="L1404">
        <v>8.1000000000000003E-2</v>
      </c>
      <c r="M1404" t="s">
        <v>33</v>
      </c>
      <c r="N1404">
        <v>-999</v>
      </c>
      <c r="O1404">
        <v>9.07</v>
      </c>
      <c r="P1404">
        <v>-999</v>
      </c>
      <c r="Q1404">
        <v>-999</v>
      </c>
      <c r="R1404">
        <v>-999</v>
      </c>
      <c r="S1404">
        <v>-999</v>
      </c>
      <c r="T1404">
        <v>-999</v>
      </c>
      <c r="U1404">
        <v>-999</v>
      </c>
      <c r="V1404" t="s">
        <v>29</v>
      </c>
      <c r="W1404" s="1">
        <v>36138</v>
      </c>
      <c r="AH1404">
        <v>1403</v>
      </c>
      <c r="AI1404">
        <f t="shared" si="168"/>
        <v>18.680000000000007</v>
      </c>
      <c r="AJ1404">
        <f t="shared" si="169"/>
        <v>21.09</v>
      </c>
      <c r="AK1404" s="5">
        <f t="shared" si="170"/>
        <v>9.07</v>
      </c>
      <c r="AL1404" s="3">
        <f t="shared" si="171"/>
        <v>5.6640288924558542</v>
      </c>
      <c r="AM1404" s="3">
        <f t="shared" si="172"/>
        <v>3.4059711075441461</v>
      </c>
      <c r="AN1404" s="3">
        <f t="shared" si="173"/>
        <v>8.1000000000000003E-2</v>
      </c>
      <c r="AO1404" s="3">
        <f t="shared" si="174"/>
        <v>0.78849999999999987</v>
      </c>
      <c r="AP1404" s="3">
        <f t="shared" si="175"/>
        <v>0.78849999999999987</v>
      </c>
    </row>
    <row r="1405" spans="1:42" x14ac:dyDescent="0.25">
      <c r="A1405" t="s">
        <v>23</v>
      </c>
      <c r="B1405" t="s">
        <v>24</v>
      </c>
      <c r="C1405">
        <v>1994</v>
      </c>
      <c r="D1405" t="s">
        <v>318</v>
      </c>
      <c r="E1405" t="s">
        <v>1455</v>
      </c>
      <c r="F1405" t="s">
        <v>27</v>
      </c>
      <c r="G1405">
        <v>14</v>
      </c>
      <c r="H1405">
        <v>532338.5</v>
      </c>
      <c r="I1405">
        <v>6192848.7000000002</v>
      </c>
      <c r="J1405">
        <v>93.86</v>
      </c>
      <c r="K1405">
        <v>-14.56</v>
      </c>
      <c r="L1405">
        <v>8.7999999999999995E-2</v>
      </c>
      <c r="M1405" t="s">
        <v>265</v>
      </c>
      <c r="N1405">
        <v>-999</v>
      </c>
      <c r="O1405">
        <v>9.69</v>
      </c>
      <c r="P1405">
        <v>-999</v>
      </c>
      <c r="Q1405">
        <v>-999</v>
      </c>
      <c r="R1405">
        <v>-999</v>
      </c>
      <c r="S1405">
        <v>-999</v>
      </c>
      <c r="T1405">
        <v>-999</v>
      </c>
      <c r="U1405">
        <v>-999</v>
      </c>
      <c r="V1405" t="s">
        <v>29</v>
      </c>
      <c r="W1405" s="1">
        <v>36138</v>
      </c>
      <c r="AH1405">
        <v>1404</v>
      </c>
      <c r="AI1405">
        <f t="shared" si="168"/>
        <v>18.86</v>
      </c>
      <c r="AJ1405">
        <f t="shared" si="169"/>
        <v>20.439999999999998</v>
      </c>
      <c r="AK1405" s="5">
        <f t="shared" si="170"/>
        <v>9.69</v>
      </c>
      <c r="AL1405" s="3">
        <f t="shared" si="171"/>
        <v>5.6640288924558542</v>
      </c>
      <c r="AM1405" s="3">
        <f t="shared" si="172"/>
        <v>4.0259711075441453</v>
      </c>
      <c r="AN1405" s="3">
        <f t="shared" si="173"/>
        <v>8.7999999999999995E-2</v>
      </c>
      <c r="AO1405" s="3">
        <f t="shared" si="174"/>
        <v>0.78849999999999987</v>
      </c>
      <c r="AP1405" s="3">
        <f t="shared" si="175"/>
        <v>0.78849999999999987</v>
      </c>
    </row>
    <row r="1406" spans="1:42" x14ac:dyDescent="0.25">
      <c r="A1406" t="s">
        <v>23</v>
      </c>
      <c r="B1406" t="s">
        <v>24</v>
      </c>
      <c r="C1406">
        <v>1994</v>
      </c>
      <c r="D1406" t="s">
        <v>318</v>
      </c>
      <c r="E1406" t="s">
        <v>1456</v>
      </c>
      <c r="F1406" t="s">
        <v>27</v>
      </c>
      <c r="G1406">
        <v>14</v>
      </c>
      <c r="H1406">
        <v>532338.5</v>
      </c>
      <c r="I1406">
        <v>6192848.7000000002</v>
      </c>
      <c r="J1406">
        <v>94.16</v>
      </c>
      <c r="K1406">
        <v>-14.92</v>
      </c>
      <c r="L1406">
        <v>0.11899999999999999</v>
      </c>
      <c r="M1406" t="s">
        <v>33</v>
      </c>
      <c r="N1406">
        <v>-999</v>
      </c>
      <c r="O1406">
        <v>11.96</v>
      </c>
      <c r="P1406">
        <v>-999</v>
      </c>
      <c r="Q1406">
        <v>-999</v>
      </c>
      <c r="R1406">
        <v>-999</v>
      </c>
      <c r="S1406">
        <v>-999</v>
      </c>
      <c r="T1406">
        <v>-999</v>
      </c>
      <c r="U1406">
        <v>-999</v>
      </c>
      <c r="V1406" t="s">
        <v>29</v>
      </c>
      <c r="W1406" s="1">
        <v>36138</v>
      </c>
      <c r="AH1406">
        <v>1405</v>
      </c>
      <c r="AI1406">
        <f t="shared" si="168"/>
        <v>19.159999999999997</v>
      </c>
      <c r="AJ1406">
        <f t="shared" si="169"/>
        <v>20.079999999999998</v>
      </c>
      <c r="AK1406" s="5">
        <f t="shared" si="170"/>
        <v>11.96</v>
      </c>
      <c r="AL1406" s="3">
        <f t="shared" si="171"/>
        <v>5.6640288924558542</v>
      </c>
      <c r="AM1406" s="3">
        <f t="shared" si="172"/>
        <v>6.2959711075441467</v>
      </c>
      <c r="AN1406" s="3">
        <f t="shared" si="173"/>
        <v>0.11899999999999999</v>
      </c>
      <c r="AO1406" s="3">
        <f t="shared" si="174"/>
        <v>0.78849999999999987</v>
      </c>
      <c r="AP1406" s="3">
        <f t="shared" si="175"/>
        <v>0.78849999999999987</v>
      </c>
    </row>
    <row r="1407" spans="1:42" x14ac:dyDescent="0.25">
      <c r="A1407" t="s">
        <v>23</v>
      </c>
      <c r="B1407" t="s">
        <v>24</v>
      </c>
      <c r="C1407">
        <v>1994</v>
      </c>
      <c r="D1407" t="s">
        <v>318</v>
      </c>
      <c r="E1407" t="s">
        <v>1457</v>
      </c>
      <c r="F1407" t="s">
        <v>27</v>
      </c>
      <c r="G1407">
        <v>14</v>
      </c>
      <c r="H1407">
        <v>532339.5</v>
      </c>
      <c r="I1407">
        <v>6192848.7000000002</v>
      </c>
      <c r="J1407">
        <v>94.54</v>
      </c>
      <c r="K1407">
        <v>-14.41</v>
      </c>
      <c r="L1407">
        <v>8.7999999999999995E-2</v>
      </c>
      <c r="M1407" t="s">
        <v>33</v>
      </c>
      <c r="N1407">
        <v>-999</v>
      </c>
      <c r="O1407">
        <v>9.69</v>
      </c>
      <c r="P1407">
        <v>-999</v>
      </c>
      <c r="Q1407">
        <v>-999</v>
      </c>
      <c r="R1407">
        <v>-999</v>
      </c>
      <c r="S1407">
        <v>-999</v>
      </c>
      <c r="T1407">
        <v>-999</v>
      </c>
      <c r="U1407">
        <v>-999</v>
      </c>
      <c r="V1407" t="s">
        <v>29</v>
      </c>
      <c r="W1407" s="1">
        <v>36138</v>
      </c>
      <c r="AH1407">
        <v>1406</v>
      </c>
      <c r="AI1407">
        <f t="shared" si="168"/>
        <v>19.540000000000006</v>
      </c>
      <c r="AJ1407">
        <f t="shared" si="169"/>
        <v>20.59</v>
      </c>
      <c r="AK1407" s="5">
        <f t="shared" si="170"/>
        <v>9.69</v>
      </c>
      <c r="AL1407" s="3">
        <f t="shared" si="171"/>
        <v>5.6640288924558542</v>
      </c>
      <c r="AM1407" s="3">
        <f t="shared" si="172"/>
        <v>4.0259711075441453</v>
      </c>
      <c r="AN1407" s="3">
        <f t="shared" si="173"/>
        <v>8.7999999999999995E-2</v>
      </c>
      <c r="AO1407" s="3">
        <f t="shared" si="174"/>
        <v>0.78849999999999987</v>
      </c>
      <c r="AP1407" s="3">
        <f t="shared" si="175"/>
        <v>0.78849999999999987</v>
      </c>
    </row>
    <row r="1408" spans="1:42" x14ac:dyDescent="0.25">
      <c r="A1408" t="s">
        <v>23</v>
      </c>
      <c r="B1408" t="s">
        <v>24</v>
      </c>
      <c r="C1408">
        <v>1994</v>
      </c>
      <c r="D1408" t="s">
        <v>318</v>
      </c>
      <c r="E1408" t="s">
        <v>1458</v>
      </c>
      <c r="F1408" t="s">
        <v>27</v>
      </c>
      <c r="G1408">
        <v>14</v>
      </c>
      <c r="H1408">
        <v>532339.5</v>
      </c>
      <c r="I1408">
        <v>6192848.7000000002</v>
      </c>
      <c r="J1408">
        <v>94.72</v>
      </c>
      <c r="K1408">
        <v>-13.48</v>
      </c>
      <c r="L1408">
        <v>0.05</v>
      </c>
      <c r="M1408" t="s">
        <v>28</v>
      </c>
      <c r="N1408">
        <v>-999</v>
      </c>
      <c r="O1408">
        <v>5.83</v>
      </c>
      <c r="P1408">
        <v>-999</v>
      </c>
      <c r="Q1408">
        <v>-999</v>
      </c>
      <c r="R1408">
        <v>-999</v>
      </c>
      <c r="S1408">
        <v>-999</v>
      </c>
      <c r="T1408">
        <v>-999</v>
      </c>
      <c r="U1408">
        <v>-999</v>
      </c>
      <c r="V1408" t="s">
        <v>29</v>
      </c>
      <c r="W1408" s="1">
        <v>36138</v>
      </c>
      <c r="AH1408">
        <v>1407</v>
      </c>
      <c r="AI1408">
        <f t="shared" si="168"/>
        <v>19.72</v>
      </c>
      <c r="AJ1408">
        <f t="shared" si="169"/>
        <v>21.52</v>
      </c>
      <c r="AK1408" s="5">
        <f t="shared" si="170"/>
        <v>5.83</v>
      </c>
      <c r="AL1408" s="3">
        <f t="shared" si="171"/>
        <v>5.6640288924558542</v>
      </c>
      <c r="AM1408" s="3">
        <f t="shared" si="172"/>
        <v>0.1659711075441459</v>
      </c>
      <c r="AN1408" s="3">
        <f t="shared" si="173"/>
        <v>0.05</v>
      </c>
      <c r="AO1408" s="3">
        <f t="shared" si="174"/>
        <v>0.78849999999999987</v>
      </c>
      <c r="AP1408" s="3">
        <f t="shared" si="175"/>
        <v>0.78849999999999987</v>
      </c>
    </row>
    <row r="1409" spans="1:42" x14ac:dyDescent="0.25">
      <c r="A1409" t="s">
        <v>23</v>
      </c>
      <c r="B1409" t="s">
        <v>24</v>
      </c>
      <c r="C1409">
        <v>1994</v>
      </c>
      <c r="D1409" t="s">
        <v>318</v>
      </c>
      <c r="E1409" t="s">
        <v>1459</v>
      </c>
      <c r="F1409" t="s">
        <v>27</v>
      </c>
      <c r="G1409">
        <v>14</v>
      </c>
      <c r="H1409">
        <v>532340.5</v>
      </c>
      <c r="I1409">
        <v>6192849.7000000002</v>
      </c>
      <c r="J1409">
        <v>94.74</v>
      </c>
      <c r="K1409">
        <v>-13.34</v>
      </c>
      <c r="L1409">
        <v>0.108</v>
      </c>
      <c r="M1409" t="s">
        <v>33</v>
      </c>
      <c r="N1409">
        <v>-999</v>
      </c>
      <c r="O1409">
        <v>11.25</v>
      </c>
      <c r="P1409">
        <v>-999</v>
      </c>
      <c r="Q1409">
        <v>-999</v>
      </c>
      <c r="R1409">
        <v>-999</v>
      </c>
      <c r="S1409">
        <v>-999</v>
      </c>
      <c r="T1409">
        <v>-999</v>
      </c>
      <c r="U1409">
        <v>-999</v>
      </c>
      <c r="V1409" t="s">
        <v>29</v>
      </c>
      <c r="W1409" s="1">
        <v>36138</v>
      </c>
      <c r="AH1409">
        <v>1408</v>
      </c>
      <c r="AI1409">
        <f t="shared" si="168"/>
        <v>19.739999999999995</v>
      </c>
      <c r="AJ1409">
        <f t="shared" si="169"/>
        <v>21.66</v>
      </c>
      <c r="AK1409" s="5">
        <f t="shared" si="170"/>
        <v>11.25</v>
      </c>
      <c r="AL1409" s="3">
        <f t="shared" si="171"/>
        <v>5.6640288924558542</v>
      </c>
      <c r="AM1409" s="3">
        <f t="shared" si="172"/>
        <v>5.5859711075441458</v>
      </c>
      <c r="AN1409" s="3">
        <f t="shared" si="173"/>
        <v>0.108</v>
      </c>
      <c r="AO1409" s="3">
        <f t="shared" si="174"/>
        <v>0.78849999999999987</v>
      </c>
      <c r="AP1409" s="3">
        <f t="shared" si="175"/>
        <v>0.78849999999999987</v>
      </c>
    </row>
    <row r="1410" spans="1:42" x14ac:dyDescent="0.25">
      <c r="A1410" t="s">
        <v>23</v>
      </c>
      <c r="B1410" t="s">
        <v>24</v>
      </c>
      <c r="C1410">
        <v>1994</v>
      </c>
      <c r="D1410" t="s">
        <v>318</v>
      </c>
      <c r="E1410" t="s">
        <v>1460</v>
      </c>
      <c r="F1410" t="s">
        <v>27</v>
      </c>
      <c r="G1410">
        <v>14</v>
      </c>
      <c r="H1410">
        <v>532341.5</v>
      </c>
      <c r="I1410">
        <v>6192845.7000000002</v>
      </c>
      <c r="J1410">
        <v>98.44</v>
      </c>
      <c r="K1410">
        <v>-14.52</v>
      </c>
      <c r="L1410">
        <v>7.1999999999999995E-2</v>
      </c>
      <c r="M1410" t="s">
        <v>265</v>
      </c>
      <c r="N1410">
        <v>-999</v>
      </c>
      <c r="O1410">
        <v>8.2100000000000009</v>
      </c>
      <c r="P1410">
        <v>-999</v>
      </c>
      <c r="Q1410">
        <v>-999</v>
      </c>
      <c r="R1410">
        <v>-999</v>
      </c>
      <c r="S1410">
        <v>-999</v>
      </c>
      <c r="T1410">
        <v>-999</v>
      </c>
      <c r="U1410">
        <v>-999</v>
      </c>
      <c r="V1410" t="s">
        <v>29</v>
      </c>
      <c r="W1410" s="1">
        <v>36138</v>
      </c>
      <c r="AH1410">
        <v>1409</v>
      </c>
      <c r="AI1410">
        <f t="shared" si="168"/>
        <v>23.439999999999998</v>
      </c>
      <c r="AJ1410">
        <f t="shared" si="169"/>
        <v>20.48</v>
      </c>
      <c r="AK1410" s="5">
        <f t="shared" si="170"/>
        <v>8.2100000000000009</v>
      </c>
      <c r="AL1410" s="3">
        <f t="shared" si="171"/>
        <v>5.6640288924558542</v>
      </c>
      <c r="AM1410" s="3">
        <f t="shared" si="172"/>
        <v>2.5459711075441467</v>
      </c>
      <c r="AN1410" s="3">
        <f t="shared" si="173"/>
        <v>7.1999999999999995E-2</v>
      </c>
      <c r="AO1410" s="3">
        <f t="shared" si="174"/>
        <v>0.78849999999999987</v>
      </c>
      <c r="AP1410" s="3">
        <f t="shared" si="175"/>
        <v>0.78849999999999987</v>
      </c>
    </row>
    <row r="1411" spans="1:42" x14ac:dyDescent="0.25">
      <c r="A1411" t="s">
        <v>23</v>
      </c>
      <c r="B1411" t="s">
        <v>24</v>
      </c>
      <c r="C1411">
        <v>1994</v>
      </c>
      <c r="D1411" t="s">
        <v>318</v>
      </c>
      <c r="E1411" t="s">
        <v>1461</v>
      </c>
      <c r="F1411" t="s">
        <v>27</v>
      </c>
      <c r="G1411">
        <v>14</v>
      </c>
      <c r="H1411">
        <v>532342.5</v>
      </c>
      <c r="I1411">
        <v>6192845.7000000002</v>
      </c>
      <c r="J1411">
        <v>98.84</v>
      </c>
      <c r="K1411">
        <v>-13.85</v>
      </c>
      <c r="L1411">
        <v>0.06</v>
      </c>
      <c r="M1411" t="s">
        <v>28</v>
      </c>
      <c r="N1411">
        <v>-999</v>
      </c>
      <c r="O1411">
        <v>6.96</v>
      </c>
      <c r="P1411">
        <v>-999</v>
      </c>
      <c r="Q1411">
        <v>-999</v>
      </c>
      <c r="R1411">
        <v>-999</v>
      </c>
      <c r="S1411">
        <v>-999</v>
      </c>
      <c r="T1411">
        <v>-999</v>
      </c>
      <c r="U1411">
        <v>-999</v>
      </c>
      <c r="V1411" t="s">
        <v>29</v>
      </c>
      <c r="W1411" s="1">
        <v>36138</v>
      </c>
      <c r="AH1411">
        <v>1410</v>
      </c>
      <c r="AI1411">
        <f t="shared" ref="AI1411:AI1442" si="176">J1411-80+5</f>
        <v>23.840000000000003</v>
      </c>
      <c r="AJ1411">
        <f t="shared" ref="AJ1411:AJ1442" si="177">K1411+30+5</f>
        <v>21.15</v>
      </c>
      <c r="AK1411" s="5">
        <f t="shared" ref="AK1411:AK1442" si="178">IF(N1411&gt;-999,N1411,O1411)</f>
        <v>6.96</v>
      </c>
      <c r="AL1411" s="3">
        <f t="shared" ref="AL1411:AL1442" si="179">IF(Q1411&gt;-999,IF(AK1411-Q1411&gt;0,AK1411-Q1411,$AQ$2),$AQ$2)</f>
        <v>5.6640288924558542</v>
      </c>
      <c r="AM1411" s="3">
        <f t="shared" ref="AM1411:AM1442" si="180">IF(AK1411-AL1411&gt;0,AK1411-AL1411,AK1411)</f>
        <v>1.2959711075441458</v>
      </c>
      <c r="AN1411" s="3">
        <f t="shared" ref="AN1411:AN1442" si="181">L1411</f>
        <v>0.06</v>
      </c>
      <c r="AO1411" s="3">
        <f t="shared" ref="AO1411:AO1442" si="182">IF(R1411&gt;-999,(COS(RADIANS(45))*(S1411+T1411+U1411+R1411))/4,$AR$2)</f>
        <v>0.78849999999999987</v>
      </c>
      <c r="AP1411" s="3">
        <f t="shared" ref="AP1411:AP1442" si="183">IF(R1411&gt;-999,(COS(RADIANS(45))*(S1411+T1411+U1411+R1411))/4,$AR$2)</f>
        <v>0.78849999999999987</v>
      </c>
    </row>
    <row r="1412" spans="1:42" x14ac:dyDescent="0.25">
      <c r="A1412" t="s">
        <v>23</v>
      </c>
      <c r="B1412" t="s">
        <v>24</v>
      </c>
      <c r="C1412">
        <v>1994</v>
      </c>
      <c r="D1412" t="s">
        <v>318</v>
      </c>
      <c r="E1412" t="s">
        <v>1462</v>
      </c>
      <c r="F1412" t="s">
        <v>27</v>
      </c>
      <c r="G1412">
        <v>14</v>
      </c>
      <c r="H1412">
        <v>532342.5</v>
      </c>
      <c r="I1412">
        <v>6192846.7000000002</v>
      </c>
      <c r="J1412">
        <v>98.56</v>
      </c>
      <c r="K1412">
        <v>-13.39</v>
      </c>
      <c r="L1412">
        <v>8.5999999999999993E-2</v>
      </c>
      <c r="M1412" t="s">
        <v>28</v>
      </c>
      <c r="N1412">
        <v>-999</v>
      </c>
      <c r="O1412">
        <v>9.52</v>
      </c>
      <c r="P1412">
        <v>-999</v>
      </c>
      <c r="Q1412">
        <v>-999</v>
      </c>
      <c r="R1412">
        <v>-999</v>
      </c>
      <c r="S1412">
        <v>-999</v>
      </c>
      <c r="T1412">
        <v>-999</v>
      </c>
      <c r="U1412">
        <v>-999</v>
      </c>
      <c r="V1412" t="s">
        <v>29</v>
      </c>
      <c r="W1412" s="1">
        <v>36138</v>
      </c>
      <c r="AH1412">
        <v>1411</v>
      </c>
      <c r="AI1412">
        <f t="shared" si="176"/>
        <v>23.560000000000002</v>
      </c>
      <c r="AJ1412">
        <f t="shared" si="177"/>
        <v>21.61</v>
      </c>
      <c r="AK1412" s="5">
        <f t="shared" si="178"/>
        <v>9.52</v>
      </c>
      <c r="AL1412" s="3">
        <f t="shared" si="179"/>
        <v>5.6640288924558542</v>
      </c>
      <c r="AM1412" s="3">
        <f t="shared" si="180"/>
        <v>3.8559711075441454</v>
      </c>
      <c r="AN1412" s="3">
        <f t="shared" si="181"/>
        <v>8.5999999999999993E-2</v>
      </c>
      <c r="AO1412" s="3">
        <f t="shared" si="182"/>
        <v>0.78849999999999987</v>
      </c>
      <c r="AP1412" s="3">
        <f t="shared" si="183"/>
        <v>0.78849999999999987</v>
      </c>
    </row>
    <row r="1413" spans="1:42" x14ac:dyDescent="0.25">
      <c r="A1413" t="s">
        <v>23</v>
      </c>
      <c r="B1413" t="s">
        <v>24</v>
      </c>
      <c r="C1413">
        <v>1994</v>
      </c>
      <c r="D1413" t="s">
        <v>318</v>
      </c>
      <c r="E1413" t="s">
        <v>1463</v>
      </c>
      <c r="F1413" t="s">
        <v>27</v>
      </c>
      <c r="G1413">
        <v>14</v>
      </c>
      <c r="H1413">
        <v>532342.5</v>
      </c>
      <c r="I1413">
        <v>6192846.7000000002</v>
      </c>
      <c r="J1413">
        <v>98.37</v>
      </c>
      <c r="K1413">
        <v>-13.56</v>
      </c>
      <c r="L1413">
        <v>0.10199999999999999</v>
      </c>
      <c r="M1413" t="s">
        <v>265</v>
      </c>
      <c r="N1413">
        <v>-999</v>
      </c>
      <c r="O1413">
        <v>10.82</v>
      </c>
      <c r="P1413">
        <v>-999</v>
      </c>
      <c r="Q1413">
        <v>-999</v>
      </c>
      <c r="R1413">
        <v>-999</v>
      </c>
      <c r="S1413">
        <v>-999</v>
      </c>
      <c r="T1413">
        <v>-999</v>
      </c>
      <c r="U1413">
        <v>-999</v>
      </c>
      <c r="V1413" t="s">
        <v>29</v>
      </c>
      <c r="W1413" s="1">
        <v>36138</v>
      </c>
      <c r="AH1413">
        <v>1412</v>
      </c>
      <c r="AI1413">
        <f t="shared" si="176"/>
        <v>23.370000000000005</v>
      </c>
      <c r="AJ1413">
        <f t="shared" si="177"/>
        <v>21.439999999999998</v>
      </c>
      <c r="AK1413" s="5">
        <f t="shared" si="178"/>
        <v>10.82</v>
      </c>
      <c r="AL1413" s="3">
        <f t="shared" si="179"/>
        <v>5.6640288924558542</v>
      </c>
      <c r="AM1413" s="3">
        <f t="shared" si="180"/>
        <v>5.1559711075441461</v>
      </c>
      <c r="AN1413" s="3">
        <f t="shared" si="181"/>
        <v>0.10199999999999999</v>
      </c>
      <c r="AO1413" s="3">
        <f t="shared" si="182"/>
        <v>0.78849999999999987</v>
      </c>
      <c r="AP1413" s="3">
        <f t="shared" si="183"/>
        <v>0.78849999999999987</v>
      </c>
    </row>
    <row r="1414" spans="1:42" x14ac:dyDescent="0.25">
      <c r="A1414" t="s">
        <v>23</v>
      </c>
      <c r="B1414" t="s">
        <v>24</v>
      </c>
      <c r="C1414">
        <v>1994</v>
      </c>
      <c r="D1414" t="s">
        <v>318</v>
      </c>
      <c r="E1414" t="s">
        <v>1464</v>
      </c>
      <c r="F1414" t="s">
        <v>27</v>
      </c>
      <c r="G1414">
        <v>14</v>
      </c>
      <c r="H1414">
        <v>532343.5</v>
      </c>
      <c r="I1414">
        <v>6192847.7000000002</v>
      </c>
      <c r="J1414">
        <v>98.6</v>
      </c>
      <c r="K1414">
        <v>-12.3</v>
      </c>
      <c r="L1414">
        <v>5.1999999999999998E-2</v>
      </c>
      <c r="M1414" t="s">
        <v>28</v>
      </c>
      <c r="N1414">
        <v>-999</v>
      </c>
      <c r="O1414">
        <v>6.06</v>
      </c>
      <c r="P1414">
        <v>-999</v>
      </c>
      <c r="Q1414">
        <v>-999</v>
      </c>
      <c r="R1414">
        <v>-999</v>
      </c>
      <c r="S1414">
        <v>-999</v>
      </c>
      <c r="T1414">
        <v>-999</v>
      </c>
      <c r="U1414">
        <v>-999</v>
      </c>
      <c r="V1414" t="s">
        <v>29</v>
      </c>
      <c r="W1414" s="1">
        <v>36138</v>
      </c>
      <c r="AH1414">
        <v>1413</v>
      </c>
      <c r="AI1414">
        <f t="shared" si="176"/>
        <v>23.599999999999994</v>
      </c>
      <c r="AJ1414">
        <f t="shared" si="177"/>
        <v>22.7</v>
      </c>
      <c r="AK1414" s="5">
        <f t="shared" si="178"/>
        <v>6.06</v>
      </c>
      <c r="AL1414" s="3">
        <f t="shared" si="179"/>
        <v>5.6640288924558542</v>
      </c>
      <c r="AM1414" s="3">
        <f t="shared" si="180"/>
        <v>0.39597110754414544</v>
      </c>
      <c r="AN1414" s="3">
        <f t="shared" si="181"/>
        <v>5.1999999999999998E-2</v>
      </c>
      <c r="AO1414" s="3">
        <f t="shared" si="182"/>
        <v>0.78849999999999987</v>
      </c>
      <c r="AP1414" s="3">
        <f t="shared" si="183"/>
        <v>0.78849999999999987</v>
      </c>
    </row>
    <row r="1415" spans="1:42" x14ac:dyDescent="0.25">
      <c r="A1415" t="s">
        <v>23</v>
      </c>
      <c r="B1415" t="s">
        <v>24</v>
      </c>
      <c r="C1415">
        <v>1994</v>
      </c>
      <c r="D1415" t="s">
        <v>318</v>
      </c>
      <c r="E1415" t="s">
        <v>1465</v>
      </c>
      <c r="F1415" t="s">
        <v>27</v>
      </c>
      <c r="G1415">
        <v>14</v>
      </c>
      <c r="H1415">
        <v>532344.5</v>
      </c>
      <c r="I1415">
        <v>6192847.7000000002</v>
      </c>
      <c r="J1415">
        <v>99.12</v>
      </c>
      <c r="K1415">
        <v>-11.02</v>
      </c>
      <c r="L1415">
        <v>0.111</v>
      </c>
      <c r="M1415" t="s">
        <v>33</v>
      </c>
      <c r="N1415">
        <v>-999</v>
      </c>
      <c r="O1415">
        <v>11.45</v>
      </c>
      <c r="P1415">
        <v>-999</v>
      </c>
      <c r="Q1415">
        <v>-999</v>
      </c>
      <c r="R1415">
        <v>-999</v>
      </c>
      <c r="S1415">
        <v>-999</v>
      </c>
      <c r="T1415">
        <v>-999</v>
      </c>
      <c r="U1415">
        <v>-999</v>
      </c>
      <c r="V1415" t="s">
        <v>29</v>
      </c>
      <c r="W1415" s="1">
        <v>36138</v>
      </c>
      <c r="AH1415">
        <v>1414</v>
      </c>
      <c r="AI1415">
        <f t="shared" si="176"/>
        <v>24.120000000000005</v>
      </c>
      <c r="AJ1415">
        <f t="shared" si="177"/>
        <v>23.98</v>
      </c>
      <c r="AK1415" s="5">
        <f t="shared" si="178"/>
        <v>11.45</v>
      </c>
      <c r="AL1415" s="3">
        <f t="shared" si="179"/>
        <v>5.6640288924558542</v>
      </c>
      <c r="AM1415" s="3">
        <f t="shared" si="180"/>
        <v>5.7859711075441451</v>
      </c>
      <c r="AN1415" s="3">
        <f t="shared" si="181"/>
        <v>0.111</v>
      </c>
      <c r="AO1415" s="3">
        <f t="shared" si="182"/>
        <v>0.78849999999999987</v>
      </c>
      <c r="AP1415" s="3">
        <f t="shared" si="183"/>
        <v>0.78849999999999987</v>
      </c>
    </row>
    <row r="1416" spans="1:42" x14ac:dyDescent="0.25">
      <c r="A1416" t="s">
        <v>23</v>
      </c>
      <c r="B1416" t="s">
        <v>24</v>
      </c>
      <c r="C1416">
        <v>1994</v>
      </c>
      <c r="D1416" t="s">
        <v>318</v>
      </c>
      <c r="E1416" t="s">
        <v>1466</v>
      </c>
      <c r="F1416" t="s">
        <v>27</v>
      </c>
      <c r="G1416">
        <v>14</v>
      </c>
      <c r="H1416">
        <v>532342.5</v>
      </c>
      <c r="I1416">
        <v>6192847.7000000002</v>
      </c>
      <c r="J1416">
        <v>97.43</v>
      </c>
      <c r="K1416">
        <v>-12.7</v>
      </c>
      <c r="L1416">
        <v>7.9000000000000001E-2</v>
      </c>
      <c r="M1416" t="s">
        <v>265</v>
      </c>
      <c r="N1416">
        <v>-999</v>
      </c>
      <c r="O1416">
        <v>8.89</v>
      </c>
      <c r="P1416">
        <v>-999</v>
      </c>
      <c r="Q1416">
        <v>-999</v>
      </c>
      <c r="R1416">
        <v>-999</v>
      </c>
      <c r="S1416">
        <v>-999</v>
      </c>
      <c r="T1416">
        <v>-999</v>
      </c>
      <c r="U1416">
        <v>-999</v>
      </c>
      <c r="V1416" t="s">
        <v>29</v>
      </c>
      <c r="W1416" s="1">
        <v>36138</v>
      </c>
      <c r="AH1416">
        <v>1415</v>
      </c>
      <c r="AI1416">
        <f t="shared" si="176"/>
        <v>22.430000000000007</v>
      </c>
      <c r="AJ1416">
        <f t="shared" si="177"/>
        <v>22.3</v>
      </c>
      <c r="AK1416" s="5">
        <f t="shared" si="178"/>
        <v>8.89</v>
      </c>
      <c r="AL1416" s="3">
        <f t="shared" si="179"/>
        <v>5.6640288924558542</v>
      </c>
      <c r="AM1416" s="3">
        <f t="shared" si="180"/>
        <v>3.2259711075441464</v>
      </c>
      <c r="AN1416" s="3">
        <f t="shared" si="181"/>
        <v>7.9000000000000001E-2</v>
      </c>
      <c r="AO1416" s="3">
        <f t="shared" si="182"/>
        <v>0.78849999999999987</v>
      </c>
      <c r="AP1416" s="3">
        <f t="shared" si="183"/>
        <v>0.78849999999999987</v>
      </c>
    </row>
    <row r="1417" spans="1:42" x14ac:dyDescent="0.25">
      <c r="A1417" t="s">
        <v>23</v>
      </c>
      <c r="B1417" t="s">
        <v>24</v>
      </c>
      <c r="C1417">
        <v>1994</v>
      </c>
      <c r="D1417" t="s">
        <v>318</v>
      </c>
      <c r="E1417" t="s">
        <v>1467</v>
      </c>
      <c r="F1417" t="s">
        <v>27</v>
      </c>
      <c r="G1417">
        <v>14</v>
      </c>
      <c r="H1417">
        <v>532341.5</v>
      </c>
      <c r="I1417">
        <v>6192848.7000000002</v>
      </c>
      <c r="J1417">
        <v>96.69</v>
      </c>
      <c r="K1417">
        <v>-12.89</v>
      </c>
      <c r="L1417">
        <v>8.8999999999999996E-2</v>
      </c>
      <c r="M1417" t="s">
        <v>265</v>
      </c>
      <c r="N1417">
        <v>-999</v>
      </c>
      <c r="O1417">
        <v>9.7799999999999994</v>
      </c>
      <c r="P1417">
        <v>-999</v>
      </c>
      <c r="Q1417">
        <v>-999</v>
      </c>
      <c r="R1417">
        <v>-999</v>
      </c>
      <c r="S1417">
        <v>-999</v>
      </c>
      <c r="T1417">
        <v>-999</v>
      </c>
      <c r="U1417">
        <v>-999</v>
      </c>
      <c r="V1417" t="s">
        <v>29</v>
      </c>
      <c r="W1417" s="1">
        <v>36138</v>
      </c>
      <c r="AH1417">
        <v>1416</v>
      </c>
      <c r="AI1417">
        <f t="shared" si="176"/>
        <v>21.689999999999998</v>
      </c>
      <c r="AJ1417">
        <f t="shared" si="177"/>
        <v>22.11</v>
      </c>
      <c r="AK1417" s="5">
        <f t="shared" si="178"/>
        <v>9.7799999999999994</v>
      </c>
      <c r="AL1417" s="3">
        <f t="shared" si="179"/>
        <v>5.6640288924558542</v>
      </c>
      <c r="AM1417" s="3">
        <f t="shared" si="180"/>
        <v>4.1159711075441452</v>
      </c>
      <c r="AN1417" s="3">
        <f t="shared" si="181"/>
        <v>8.8999999999999996E-2</v>
      </c>
      <c r="AO1417" s="3">
        <f t="shared" si="182"/>
        <v>0.78849999999999987</v>
      </c>
      <c r="AP1417" s="3">
        <f t="shared" si="183"/>
        <v>0.78849999999999987</v>
      </c>
    </row>
    <row r="1418" spans="1:42" x14ac:dyDescent="0.25">
      <c r="A1418" t="s">
        <v>23</v>
      </c>
      <c r="B1418" t="s">
        <v>24</v>
      </c>
      <c r="C1418">
        <v>1994</v>
      </c>
      <c r="D1418" t="s">
        <v>318</v>
      </c>
      <c r="E1418" t="s">
        <v>1468</v>
      </c>
      <c r="F1418" t="s">
        <v>27</v>
      </c>
      <c r="G1418">
        <v>14</v>
      </c>
      <c r="H1418">
        <v>532341.5</v>
      </c>
      <c r="I1418">
        <v>6192848.7000000002</v>
      </c>
      <c r="J1418">
        <v>96.5</v>
      </c>
      <c r="K1418">
        <v>-12.56</v>
      </c>
      <c r="L1418">
        <v>6.0999999999999999E-2</v>
      </c>
      <c r="M1418" t="s">
        <v>28</v>
      </c>
      <c r="N1418">
        <v>-999</v>
      </c>
      <c r="O1418">
        <v>7.07</v>
      </c>
      <c r="P1418">
        <v>-999</v>
      </c>
      <c r="Q1418">
        <v>-999</v>
      </c>
      <c r="R1418">
        <v>-999</v>
      </c>
      <c r="S1418">
        <v>-999</v>
      </c>
      <c r="T1418">
        <v>-999</v>
      </c>
      <c r="U1418">
        <v>-999</v>
      </c>
      <c r="V1418" t="s">
        <v>29</v>
      </c>
      <c r="W1418" s="1">
        <v>36138</v>
      </c>
      <c r="AH1418">
        <v>1417</v>
      </c>
      <c r="AI1418">
        <f t="shared" si="176"/>
        <v>21.5</v>
      </c>
      <c r="AJ1418">
        <f t="shared" si="177"/>
        <v>22.439999999999998</v>
      </c>
      <c r="AK1418" s="5">
        <f t="shared" si="178"/>
        <v>7.07</v>
      </c>
      <c r="AL1418" s="3">
        <f t="shared" si="179"/>
        <v>5.6640288924558542</v>
      </c>
      <c r="AM1418" s="3">
        <f t="shared" si="180"/>
        <v>1.4059711075441461</v>
      </c>
      <c r="AN1418" s="3">
        <f t="shared" si="181"/>
        <v>6.0999999999999999E-2</v>
      </c>
      <c r="AO1418" s="3">
        <f t="shared" si="182"/>
        <v>0.78849999999999987</v>
      </c>
      <c r="AP1418" s="3">
        <f t="shared" si="183"/>
        <v>0.78849999999999987</v>
      </c>
    </row>
    <row r="1419" spans="1:42" x14ac:dyDescent="0.25">
      <c r="A1419" t="s">
        <v>23</v>
      </c>
      <c r="B1419" t="s">
        <v>24</v>
      </c>
      <c r="C1419">
        <v>1994</v>
      </c>
      <c r="D1419" t="s">
        <v>318</v>
      </c>
      <c r="E1419" t="s">
        <v>1469</v>
      </c>
      <c r="F1419" t="s">
        <v>27</v>
      </c>
      <c r="G1419">
        <v>14</v>
      </c>
      <c r="H1419">
        <v>532342.5</v>
      </c>
      <c r="I1419">
        <v>6192848.7000000002</v>
      </c>
      <c r="J1419">
        <v>96.67</v>
      </c>
      <c r="K1419">
        <v>-12.38</v>
      </c>
      <c r="L1419">
        <v>8.4000000000000005E-2</v>
      </c>
      <c r="M1419" t="s">
        <v>265</v>
      </c>
      <c r="N1419">
        <v>-999</v>
      </c>
      <c r="O1419">
        <v>9.34</v>
      </c>
      <c r="P1419">
        <v>-999</v>
      </c>
      <c r="Q1419">
        <v>-999</v>
      </c>
      <c r="R1419">
        <v>-999</v>
      </c>
      <c r="S1419">
        <v>-999</v>
      </c>
      <c r="T1419">
        <v>-999</v>
      </c>
      <c r="U1419">
        <v>-999</v>
      </c>
      <c r="V1419" t="s">
        <v>29</v>
      </c>
      <c r="W1419" s="1">
        <v>36138</v>
      </c>
      <c r="AH1419">
        <v>1418</v>
      </c>
      <c r="AI1419">
        <f t="shared" si="176"/>
        <v>21.67</v>
      </c>
      <c r="AJ1419">
        <f t="shared" si="177"/>
        <v>22.619999999999997</v>
      </c>
      <c r="AK1419" s="5">
        <f t="shared" si="178"/>
        <v>9.34</v>
      </c>
      <c r="AL1419" s="3">
        <f t="shared" si="179"/>
        <v>5.6640288924558542</v>
      </c>
      <c r="AM1419" s="3">
        <f t="shared" si="180"/>
        <v>3.6759711075441457</v>
      </c>
      <c r="AN1419" s="3">
        <f t="shared" si="181"/>
        <v>8.4000000000000005E-2</v>
      </c>
      <c r="AO1419" s="3">
        <f t="shared" si="182"/>
        <v>0.78849999999999987</v>
      </c>
      <c r="AP1419" s="3">
        <f t="shared" si="183"/>
        <v>0.78849999999999987</v>
      </c>
    </row>
    <row r="1420" spans="1:42" x14ac:dyDescent="0.25">
      <c r="A1420" t="s">
        <v>23</v>
      </c>
      <c r="B1420" t="s">
        <v>24</v>
      </c>
      <c r="C1420">
        <v>1994</v>
      </c>
      <c r="D1420" t="s">
        <v>318</v>
      </c>
      <c r="E1420" t="s">
        <v>1470</v>
      </c>
      <c r="F1420" t="s">
        <v>27</v>
      </c>
      <c r="G1420">
        <v>14</v>
      </c>
      <c r="H1420">
        <v>532341.5</v>
      </c>
      <c r="I1420">
        <v>6192849.7000000002</v>
      </c>
      <c r="J1420">
        <v>95.27</v>
      </c>
      <c r="K1420">
        <v>-12.18</v>
      </c>
      <c r="L1420">
        <v>6.3E-2</v>
      </c>
      <c r="M1420" t="s">
        <v>265</v>
      </c>
      <c r="N1420">
        <v>-999</v>
      </c>
      <c r="O1420">
        <v>7.29</v>
      </c>
      <c r="P1420">
        <v>-999</v>
      </c>
      <c r="Q1420">
        <v>-999</v>
      </c>
      <c r="R1420">
        <v>-999</v>
      </c>
      <c r="S1420">
        <v>-999</v>
      </c>
      <c r="T1420">
        <v>-999</v>
      </c>
      <c r="U1420">
        <v>-999</v>
      </c>
      <c r="V1420" t="s">
        <v>29</v>
      </c>
      <c r="W1420" s="1">
        <v>36138</v>
      </c>
      <c r="AH1420">
        <v>1419</v>
      </c>
      <c r="AI1420">
        <f t="shared" si="176"/>
        <v>20.269999999999996</v>
      </c>
      <c r="AJ1420">
        <f t="shared" si="177"/>
        <v>22.82</v>
      </c>
      <c r="AK1420" s="5">
        <f t="shared" si="178"/>
        <v>7.29</v>
      </c>
      <c r="AL1420" s="3">
        <f t="shared" si="179"/>
        <v>5.6640288924558542</v>
      </c>
      <c r="AM1420" s="3">
        <f t="shared" si="180"/>
        <v>1.6259711075441459</v>
      </c>
      <c r="AN1420" s="3">
        <f t="shared" si="181"/>
        <v>6.3E-2</v>
      </c>
      <c r="AO1420" s="3">
        <f t="shared" si="182"/>
        <v>0.78849999999999987</v>
      </c>
      <c r="AP1420" s="3">
        <f t="shared" si="183"/>
        <v>0.78849999999999987</v>
      </c>
    </row>
    <row r="1421" spans="1:42" x14ac:dyDescent="0.25">
      <c r="A1421" t="s">
        <v>23</v>
      </c>
      <c r="B1421" t="s">
        <v>24</v>
      </c>
      <c r="C1421">
        <v>1994</v>
      </c>
      <c r="D1421" t="s">
        <v>318</v>
      </c>
      <c r="E1421" t="s">
        <v>1471</v>
      </c>
      <c r="F1421" t="s">
        <v>27</v>
      </c>
      <c r="G1421">
        <v>14</v>
      </c>
      <c r="H1421">
        <v>532343.5</v>
      </c>
      <c r="I1421">
        <v>6192849.7000000002</v>
      </c>
      <c r="J1421">
        <v>97.06</v>
      </c>
      <c r="K1421">
        <v>-10.84</v>
      </c>
      <c r="L1421">
        <v>6.8000000000000005E-2</v>
      </c>
      <c r="M1421" t="s">
        <v>265</v>
      </c>
      <c r="N1421">
        <v>-999</v>
      </c>
      <c r="O1421">
        <v>7.81</v>
      </c>
      <c r="P1421">
        <v>-999</v>
      </c>
      <c r="Q1421">
        <v>-999</v>
      </c>
      <c r="R1421">
        <v>-999</v>
      </c>
      <c r="S1421">
        <v>-999</v>
      </c>
      <c r="T1421">
        <v>-999</v>
      </c>
      <c r="U1421">
        <v>-999</v>
      </c>
      <c r="V1421" t="s">
        <v>29</v>
      </c>
      <c r="W1421" s="1">
        <v>36138</v>
      </c>
      <c r="AH1421">
        <v>1420</v>
      </c>
      <c r="AI1421">
        <f t="shared" si="176"/>
        <v>22.060000000000002</v>
      </c>
      <c r="AJ1421">
        <f t="shared" si="177"/>
        <v>24.16</v>
      </c>
      <c r="AK1421" s="5">
        <f t="shared" si="178"/>
        <v>7.81</v>
      </c>
      <c r="AL1421" s="3">
        <f t="shared" si="179"/>
        <v>5.6640288924558542</v>
      </c>
      <c r="AM1421" s="3">
        <f t="shared" si="180"/>
        <v>2.1459711075441454</v>
      </c>
      <c r="AN1421" s="3">
        <f t="shared" si="181"/>
        <v>6.8000000000000005E-2</v>
      </c>
      <c r="AO1421" s="3">
        <f t="shared" si="182"/>
        <v>0.78849999999999987</v>
      </c>
      <c r="AP1421" s="3">
        <f t="shared" si="183"/>
        <v>0.78849999999999987</v>
      </c>
    </row>
    <row r="1422" spans="1:42" x14ac:dyDescent="0.25">
      <c r="A1422" t="s">
        <v>23</v>
      </c>
      <c r="B1422" t="s">
        <v>24</v>
      </c>
      <c r="C1422">
        <v>1994</v>
      </c>
      <c r="D1422" t="s">
        <v>318</v>
      </c>
      <c r="E1422" t="s">
        <v>1472</v>
      </c>
      <c r="F1422" t="s">
        <v>27</v>
      </c>
      <c r="G1422">
        <v>14</v>
      </c>
      <c r="H1422">
        <v>532342.5</v>
      </c>
      <c r="I1422">
        <v>6192850.7000000002</v>
      </c>
      <c r="J1422">
        <v>95.73</v>
      </c>
      <c r="K1422">
        <v>-10.99</v>
      </c>
      <c r="L1422">
        <v>0.10299999999999999</v>
      </c>
      <c r="M1422" t="s">
        <v>31</v>
      </c>
      <c r="N1422">
        <v>-999</v>
      </c>
      <c r="O1422">
        <v>10.89</v>
      </c>
      <c r="P1422">
        <v>-999</v>
      </c>
      <c r="Q1422">
        <v>-999</v>
      </c>
      <c r="R1422">
        <v>-999</v>
      </c>
      <c r="S1422">
        <v>-999</v>
      </c>
      <c r="T1422">
        <v>-999</v>
      </c>
      <c r="U1422">
        <v>-999</v>
      </c>
      <c r="V1422" t="s">
        <v>29</v>
      </c>
      <c r="W1422" s="1">
        <v>36138</v>
      </c>
      <c r="AH1422">
        <v>1421</v>
      </c>
      <c r="AI1422">
        <f t="shared" si="176"/>
        <v>20.730000000000004</v>
      </c>
      <c r="AJ1422">
        <f t="shared" si="177"/>
        <v>24.009999999999998</v>
      </c>
      <c r="AK1422" s="5">
        <f t="shared" si="178"/>
        <v>10.89</v>
      </c>
      <c r="AL1422" s="3">
        <f t="shared" si="179"/>
        <v>5.6640288924558542</v>
      </c>
      <c r="AM1422" s="3">
        <f t="shared" si="180"/>
        <v>5.2259711075441464</v>
      </c>
      <c r="AN1422" s="3">
        <f t="shared" si="181"/>
        <v>0.10299999999999999</v>
      </c>
      <c r="AO1422" s="3">
        <f t="shared" si="182"/>
        <v>0.78849999999999987</v>
      </c>
      <c r="AP1422" s="3">
        <f t="shared" si="183"/>
        <v>0.78849999999999987</v>
      </c>
    </row>
    <row r="1423" spans="1:42" x14ac:dyDescent="0.25">
      <c r="A1423" t="s">
        <v>23</v>
      </c>
      <c r="B1423" t="s">
        <v>24</v>
      </c>
      <c r="C1423">
        <v>1994</v>
      </c>
      <c r="D1423" t="s">
        <v>318</v>
      </c>
      <c r="E1423" t="s">
        <v>1473</v>
      </c>
      <c r="F1423" t="s">
        <v>27</v>
      </c>
      <c r="G1423">
        <v>14</v>
      </c>
      <c r="H1423">
        <v>532340.5</v>
      </c>
      <c r="I1423">
        <v>6192852.7000000002</v>
      </c>
      <c r="J1423">
        <v>92.3</v>
      </c>
      <c r="K1423">
        <v>-10.76</v>
      </c>
      <c r="L1423">
        <v>0.08</v>
      </c>
      <c r="M1423" t="s">
        <v>265</v>
      </c>
      <c r="N1423">
        <v>-999</v>
      </c>
      <c r="O1423">
        <v>8.98</v>
      </c>
      <c r="P1423">
        <v>-999</v>
      </c>
      <c r="Q1423">
        <v>-999</v>
      </c>
      <c r="R1423">
        <v>-999</v>
      </c>
      <c r="S1423">
        <v>-999</v>
      </c>
      <c r="T1423">
        <v>-999</v>
      </c>
      <c r="U1423">
        <v>-999</v>
      </c>
      <c r="V1423" t="s">
        <v>29</v>
      </c>
      <c r="W1423" s="1">
        <v>36138</v>
      </c>
      <c r="AH1423">
        <v>1422</v>
      </c>
      <c r="AI1423">
        <f t="shared" si="176"/>
        <v>17.299999999999997</v>
      </c>
      <c r="AJ1423">
        <f t="shared" si="177"/>
        <v>24.240000000000002</v>
      </c>
      <c r="AK1423" s="5">
        <f t="shared" si="178"/>
        <v>8.98</v>
      </c>
      <c r="AL1423" s="3">
        <f t="shared" si="179"/>
        <v>5.6640288924558542</v>
      </c>
      <c r="AM1423" s="3">
        <f t="shared" si="180"/>
        <v>3.3159711075441463</v>
      </c>
      <c r="AN1423" s="3">
        <f t="shared" si="181"/>
        <v>0.08</v>
      </c>
      <c r="AO1423" s="3">
        <f t="shared" si="182"/>
        <v>0.78849999999999987</v>
      </c>
      <c r="AP1423" s="3">
        <f t="shared" si="183"/>
        <v>0.78849999999999987</v>
      </c>
    </row>
    <row r="1424" spans="1:42" x14ac:dyDescent="0.25">
      <c r="A1424" t="s">
        <v>23</v>
      </c>
      <c r="B1424" t="s">
        <v>24</v>
      </c>
      <c r="C1424">
        <v>1994</v>
      </c>
      <c r="D1424" t="s">
        <v>318</v>
      </c>
      <c r="E1424" t="s">
        <v>1474</v>
      </c>
      <c r="F1424" t="s">
        <v>27</v>
      </c>
      <c r="G1424">
        <v>14</v>
      </c>
      <c r="H1424">
        <v>532339.5</v>
      </c>
      <c r="I1424">
        <v>6192852.7000000002</v>
      </c>
      <c r="J1424">
        <v>91.84</v>
      </c>
      <c r="K1424">
        <v>-11.13</v>
      </c>
      <c r="L1424">
        <v>0.109</v>
      </c>
      <c r="M1424" t="s">
        <v>33</v>
      </c>
      <c r="N1424">
        <v>-999</v>
      </c>
      <c r="O1424">
        <v>11.32</v>
      </c>
      <c r="P1424">
        <v>-999</v>
      </c>
      <c r="Q1424">
        <v>-999</v>
      </c>
      <c r="R1424">
        <v>-999</v>
      </c>
      <c r="S1424">
        <v>-999</v>
      </c>
      <c r="T1424">
        <v>-999</v>
      </c>
      <c r="U1424">
        <v>-999</v>
      </c>
      <c r="V1424" t="s">
        <v>29</v>
      </c>
      <c r="W1424" s="1">
        <v>36138</v>
      </c>
      <c r="AH1424">
        <v>1423</v>
      </c>
      <c r="AI1424">
        <f t="shared" si="176"/>
        <v>16.840000000000003</v>
      </c>
      <c r="AJ1424">
        <f t="shared" si="177"/>
        <v>23.869999999999997</v>
      </c>
      <c r="AK1424" s="5">
        <f t="shared" si="178"/>
        <v>11.32</v>
      </c>
      <c r="AL1424" s="3">
        <f t="shared" si="179"/>
        <v>5.6640288924558542</v>
      </c>
      <c r="AM1424" s="3">
        <f t="shared" si="180"/>
        <v>5.6559711075441461</v>
      </c>
      <c r="AN1424" s="3">
        <f t="shared" si="181"/>
        <v>0.109</v>
      </c>
      <c r="AO1424" s="3">
        <f t="shared" si="182"/>
        <v>0.78849999999999987</v>
      </c>
      <c r="AP1424" s="3">
        <f t="shared" si="183"/>
        <v>0.78849999999999987</v>
      </c>
    </row>
    <row r="1425" spans="1:42" x14ac:dyDescent="0.25">
      <c r="A1425" t="s">
        <v>23</v>
      </c>
      <c r="B1425" t="s">
        <v>24</v>
      </c>
      <c r="C1425">
        <v>1994</v>
      </c>
      <c r="D1425" t="s">
        <v>318</v>
      </c>
      <c r="E1425" t="s">
        <v>1475</v>
      </c>
      <c r="F1425" t="s">
        <v>27</v>
      </c>
      <c r="G1425">
        <v>14</v>
      </c>
      <c r="H1425">
        <v>532339.5</v>
      </c>
      <c r="I1425">
        <v>6192853.7000000002</v>
      </c>
      <c r="J1425">
        <v>91.03</v>
      </c>
      <c r="K1425">
        <v>-11.08</v>
      </c>
      <c r="L1425">
        <v>9.1999999999999998E-2</v>
      </c>
      <c r="M1425" t="s">
        <v>33</v>
      </c>
      <c r="N1425">
        <v>-999</v>
      </c>
      <c r="O1425">
        <v>10.029999999999999</v>
      </c>
      <c r="P1425">
        <v>-999</v>
      </c>
      <c r="Q1425">
        <v>-999</v>
      </c>
      <c r="R1425">
        <v>-999</v>
      </c>
      <c r="S1425">
        <v>-999</v>
      </c>
      <c r="T1425">
        <v>-999</v>
      </c>
      <c r="U1425">
        <v>-999</v>
      </c>
      <c r="V1425" t="s">
        <v>29</v>
      </c>
      <c r="W1425" s="1">
        <v>36138</v>
      </c>
      <c r="AH1425">
        <v>1424</v>
      </c>
      <c r="AI1425">
        <f t="shared" si="176"/>
        <v>16.03</v>
      </c>
      <c r="AJ1425">
        <f t="shared" si="177"/>
        <v>23.92</v>
      </c>
      <c r="AK1425" s="5">
        <f t="shared" si="178"/>
        <v>10.029999999999999</v>
      </c>
      <c r="AL1425" s="3">
        <f t="shared" si="179"/>
        <v>5.6640288924558542</v>
      </c>
      <c r="AM1425" s="3">
        <f t="shared" si="180"/>
        <v>4.3659711075441452</v>
      </c>
      <c r="AN1425" s="3">
        <f t="shared" si="181"/>
        <v>9.1999999999999998E-2</v>
      </c>
      <c r="AO1425" s="3">
        <f t="shared" si="182"/>
        <v>0.78849999999999987</v>
      </c>
      <c r="AP1425" s="3">
        <f t="shared" si="183"/>
        <v>0.78849999999999987</v>
      </c>
    </row>
    <row r="1426" spans="1:42" x14ac:dyDescent="0.25">
      <c r="A1426" t="s">
        <v>23</v>
      </c>
      <c r="B1426" t="s">
        <v>24</v>
      </c>
      <c r="C1426">
        <v>1994</v>
      </c>
      <c r="D1426" t="s">
        <v>318</v>
      </c>
      <c r="E1426" t="s">
        <v>1476</v>
      </c>
      <c r="F1426" t="s">
        <v>27</v>
      </c>
      <c r="G1426">
        <v>14</v>
      </c>
      <c r="H1426">
        <v>532339.5</v>
      </c>
      <c r="I1426">
        <v>6192853.7000000002</v>
      </c>
      <c r="J1426">
        <v>91.07</v>
      </c>
      <c r="K1426">
        <v>-10.66</v>
      </c>
      <c r="L1426">
        <v>8.6999999999999994E-2</v>
      </c>
      <c r="M1426" t="s">
        <v>265</v>
      </c>
      <c r="N1426">
        <v>-999</v>
      </c>
      <c r="O1426">
        <v>9.61</v>
      </c>
      <c r="P1426">
        <v>-999</v>
      </c>
      <c r="Q1426">
        <v>-999</v>
      </c>
      <c r="R1426">
        <v>-999</v>
      </c>
      <c r="S1426">
        <v>-999</v>
      </c>
      <c r="T1426">
        <v>-999</v>
      </c>
      <c r="U1426">
        <v>-999</v>
      </c>
      <c r="V1426" t="s">
        <v>29</v>
      </c>
      <c r="W1426" s="1">
        <v>36138</v>
      </c>
      <c r="AH1426">
        <v>1425</v>
      </c>
      <c r="AI1426">
        <f t="shared" si="176"/>
        <v>16.069999999999993</v>
      </c>
      <c r="AJ1426">
        <f t="shared" si="177"/>
        <v>24.34</v>
      </c>
      <c r="AK1426" s="5">
        <f t="shared" si="178"/>
        <v>9.61</v>
      </c>
      <c r="AL1426" s="3">
        <f t="shared" si="179"/>
        <v>5.6640288924558542</v>
      </c>
      <c r="AM1426" s="3">
        <f t="shared" si="180"/>
        <v>3.9459711075441453</v>
      </c>
      <c r="AN1426" s="3">
        <f t="shared" si="181"/>
        <v>8.6999999999999994E-2</v>
      </c>
      <c r="AO1426" s="3">
        <f t="shared" si="182"/>
        <v>0.78849999999999987</v>
      </c>
      <c r="AP1426" s="3">
        <f t="shared" si="183"/>
        <v>0.78849999999999987</v>
      </c>
    </row>
    <row r="1427" spans="1:42" x14ac:dyDescent="0.25">
      <c r="A1427" t="s">
        <v>23</v>
      </c>
      <c r="B1427" t="s">
        <v>24</v>
      </c>
      <c r="C1427">
        <v>1994</v>
      </c>
      <c r="D1427" t="s">
        <v>318</v>
      </c>
      <c r="E1427" t="s">
        <v>1477</v>
      </c>
      <c r="F1427" t="s">
        <v>27</v>
      </c>
      <c r="G1427">
        <v>14</v>
      </c>
      <c r="H1427">
        <v>532334.5</v>
      </c>
      <c r="I1427">
        <v>6192848.7000000002</v>
      </c>
      <c r="J1427">
        <v>91.36</v>
      </c>
      <c r="K1427">
        <v>-17.309999999999999</v>
      </c>
      <c r="L1427">
        <v>3.6999999999999998E-2</v>
      </c>
      <c r="M1427" t="s">
        <v>28</v>
      </c>
      <c r="N1427">
        <v>-999</v>
      </c>
      <c r="O1427">
        <v>4.2300000000000004</v>
      </c>
      <c r="P1427">
        <v>-999</v>
      </c>
      <c r="Q1427">
        <v>-999</v>
      </c>
      <c r="R1427">
        <v>-999</v>
      </c>
      <c r="S1427">
        <v>-999</v>
      </c>
      <c r="T1427">
        <v>-999</v>
      </c>
      <c r="U1427">
        <v>-999</v>
      </c>
      <c r="V1427" t="s">
        <v>29</v>
      </c>
      <c r="W1427" s="1">
        <v>36138</v>
      </c>
      <c r="AH1427">
        <v>1426</v>
      </c>
      <c r="AI1427">
        <f t="shared" si="176"/>
        <v>16.36</v>
      </c>
      <c r="AJ1427">
        <f t="shared" si="177"/>
        <v>17.690000000000001</v>
      </c>
      <c r="AK1427" s="5">
        <f t="shared" si="178"/>
        <v>4.2300000000000004</v>
      </c>
      <c r="AL1427" s="3">
        <f t="shared" si="179"/>
        <v>5.6640288924558542</v>
      </c>
      <c r="AM1427" s="3">
        <f t="shared" si="180"/>
        <v>4.2300000000000004</v>
      </c>
      <c r="AN1427" s="3">
        <f t="shared" si="181"/>
        <v>3.6999999999999998E-2</v>
      </c>
      <c r="AO1427" s="3">
        <f t="shared" si="182"/>
        <v>0.78849999999999987</v>
      </c>
      <c r="AP1427" s="3">
        <f t="shared" si="183"/>
        <v>0.78849999999999987</v>
      </c>
    </row>
    <row r="1428" spans="1:42" x14ac:dyDescent="0.25">
      <c r="A1428" t="s">
        <v>23</v>
      </c>
      <c r="B1428" t="s">
        <v>24</v>
      </c>
      <c r="C1428">
        <v>1994</v>
      </c>
      <c r="D1428" t="s">
        <v>318</v>
      </c>
      <c r="E1428" t="s">
        <v>1478</v>
      </c>
      <c r="F1428" t="s">
        <v>27</v>
      </c>
      <c r="G1428">
        <v>14</v>
      </c>
      <c r="H1428">
        <v>532340.5</v>
      </c>
      <c r="I1428">
        <v>6192852.7000000002</v>
      </c>
      <c r="J1428">
        <v>92.5</v>
      </c>
      <c r="K1428">
        <v>-10.96</v>
      </c>
      <c r="L1428">
        <v>0.10100000000000001</v>
      </c>
      <c r="M1428" t="s">
        <v>265</v>
      </c>
      <c r="N1428">
        <v>-999</v>
      </c>
      <c r="O1428">
        <v>10.74</v>
      </c>
      <c r="P1428">
        <v>-999</v>
      </c>
      <c r="Q1428">
        <v>-999</v>
      </c>
      <c r="R1428">
        <v>-999</v>
      </c>
      <c r="S1428">
        <v>-999</v>
      </c>
      <c r="T1428">
        <v>-999</v>
      </c>
      <c r="U1428">
        <v>-999</v>
      </c>
      <c r="V1428" t="s">
        <v>29</v>
      </c>
      <c r="W1428" s="1">
        <v>36138</v>
      </c>
      <c r="AH1428">
        <v>1427</v>
      </c>
      <c r="AI1428">
        <f t="shared" si="176"/>
        <v>17.5</v>
      </c>
      <c r="AJ1428">
        <f t="shared" si="177"/>
        <v>24.04</v>
      </c>
      <c r="AK1428" s="5">
        <f t="shared" si="178"/>
        <v>10.74</v>
      </c>
      <c r="AL1428" s="3">
        <f t="shared" si="179"/>
        <v>5.6640288924558542</v>
      </c>
      <c r="AM1428" s="3">
        <f t="shared" si="180"/>
        <v>5.075971107544146</v>
      </c>
      <c r="AN1428" s="3">
        <f t="shared" si="181"/>
        <v>0.10100000000000001</v>
      </c>
      <c r="AO1428" s="3">
        <f t="shared" si="182"/>
        <v>0.78849999999999987</v>
      </c>
      <c r="AP1428" s="3">
        <f t="shared" si="183"/>
        <v>0.78849999999999987</v>
      </c>
    </row>
    <row r="1429" spans="1:42" x14ac:dyDescent="0.25">
      <c r="A1429" t="s">
        <v>23</v>
      </c>
      <c r="B1429" t="s">
        <v>24</v>
      </c>
      <c r="C1429">
        <v>1994</v>
      </c>
      <c r="D1429" t="s">
        <v>318</v>
      </c>
      <c r="E1429" t="s">
        <v>1479</v>
      </c>
      <c r="F1429" t="s">
        <v>27</v>
      </c>
      <c r="G1429">
        <v>14</v>
      </c>
      <c r="H1429">
        <v>532337.5</v>
      </c>
      <c r="I1429">
        <v>6192851.7000000002</v>
      </c>
      <c r="J1429">
        <v>91.27</v>
      </c>
      <c r="K1429">
        <v>-12.98</v>
      </c>
      <c r="L1429">
        <v>0.125</v>
      </c>
      <c r="M1429" t="s">
        <v>31</v>
      </c>
      <c r="N1429">
        <v>-999</v>
      </c>
      <c r="O1429">
        <v>12.3</v>
      </c>
      <c r="P1429">
        <v>-999</v>
      </c>
      <c r="Q1429">
        <v>-999</v>
      </c>
      <c r="R1429">
        <v>-999</v>
      </c>
      <c r="S1429">
        <v>-999</v>
      </c>
      <c r="T1429">
        <v>-999</v>
      </c>
      <c r="U1429">
        <v>-999</v>
      </c>
      <c r="V1429" t="s">
        <v>29</v>
      </c>
      <c r="W1429" s="1">
        <v>36138</v>
      </c>
      <c r="AH1429">
        <v>1428</v>
      </c>
      <c r="AI1429">
        <f t="shared" si="176"/>
        <v>16.269999999999996</v>
      </c>
      <c r="AJ1429">
        <f t="shared" si="177"/>
        <v>22.02</v>
      </c>
      <c r="AK1429" s="5">
        <f t="shared" si="178"/>
        <v>12.3</v>
      </c>
      <c r="AL1429" s="3">
        <f t="shared" si="179"/>
        <v>5.6640288924558542</v>
      </c>
      <c r="AM1429" s="3">
        <f t="shared" si="180"/>
        <v>6.6359711075441465</v>
      </c>
      <c r="AN1429" s="3">
        <f t="shared" si="181"/>
        <v>0.125</v>
      </c>
      <c r="AO1429" s="3">
        <f t="shared" si="182"/>
        <v>0.78849999999999987</v>
      </c>
      <c r="AP1429" s="3">
        <f t="shared" si="183"/>
        <v>0.78849999999999987</v>
      </c>
    </row>
    <row r="1430" spans="1:42" x14ac:dyDescent="0.25">
      <c r="A1430" t="s">
        <v>23</v>
      </c>
      <c r="B1430" t="s">
        <v>24</v>
      </c>
      <c r="C1430">
        <v>1994</v>
      </c>
      <c r="D1430" t="s">
        <v>318</v>
      </c>
      <c r="E1430" t="s">
        <v>1480</v>
      </c>
      <c r="F1430" t="s">
        <v>27</v>
      </c>
      <c r="G1430">
        <v>14</v>
      </c>
      <c r="H1430">
        <v>532337.5</v>
      </c>
      <c r="I1430">
        <v>6192851.7000000002</v>
      </c>
      <c r="J1430">
        <v>91.59</v>
      </c>
      <c r="K1430">
        <v>-13.48</v>
      </c>
      <c r="L1430">
        <v>0.114</v>
      </c>
      <c r="M1430" t="s">
        <v>33</v>
      </c>
      <c r="N1430">
        <v>-999</v>
      </c>
      <c r="O1430">
        <v>11.65</v>
      </c>
      <c r="P1430">
        <v>-999</v>
      </c>
      <c r="Q1430">
        <v>-999</v>
      </c>
      <c r="R1430">
        <v>-999</v>
      </c>
      <c r="S1430">
        <v>-999</v>
      </c>
      <c r="T1430">
        <v>-999</v>
      </c>
      <c r="U1430">
        <v>-999</v>
      </c>
      <c r="V1430" t="s">
        <v>29</v>
      </c>
      <c r="W1430" s="1">
        <v>36138</v>
      </c>
      <c r="AH1430">
        <v>1429</v>
      </c>
      <c r="AI1430">
        <f t="shared" si="176"/>
        <v>16.590000000000003</v>
      </c>
      <c r="AJ1430">
        <f t="shared" si="177"/>
        <v>21.52</v>
      </c>
      <c r="AK1430" s="5">
        <f t="shared" si="178"/>
        <v>11.65</v>
      </c>
      <c r="AL1430" s="3">
        <f t="shared" si="179"/>
        <v>5.6640288924558542</v>
      </c>
      <c r="AM1430" s="3">
        <f t="shared" si="180"/>
        <v>5.9859711075441462</v>
      </c>
      <c r="AN1430" s="3">
        <f t="shared" si="181"/>
        <v>0.114</v>
      </c>
      <c r="AO1430" s="3">
        <f t="shared" si="182"/>
        <v>0.78849999999999987</v>
      </c>
      <c r="AP1430" s="3">
        <f t="shared" si="183"/>
        <v>0.78849999999999987</v>
      </c>
    </row>
    <row r="1431" spans="1:42" x14ac:dyDescent="0.25">
      <c r="A1431" t="s">
        <v>23</v>
      </c>
      <c r="B1431" t="s">
        <v>24</v>
      </c>
      <c r="C1431">
        <v>1994</v>
      </c>
      <c r="D1431" t="s">
        <v>318</v>
      </c>
      <c r="E1431" t="s">
        <v>1481</v>
      </c>
      <c r="F1431" t="s">
        <v>27</v>
      </c>
      <c r="G1431">
        <v>14</v>
      </c>
      <c r="H1431">
        <v>532338.5</v>
      </c>
      <c r="I1431">
        <v>6192851.7000000002</v>
      </c>
      <c r="J1431">
        <v>92.39</v>
      </c>
      <c r="K1431">
        <v>-12.65</v>
      </c>
      <c r="L1431">
        <v>9.6000000000000002E-2</v>
      </c>
      <c r="M1431" t="s">
        <v>33</v>
      </c>
      <c r="N1431">
        <v>-999</v>
      </c>
      <c r="O1431">
        <v>10.35</v>
      </c>
      <c r="P1431">
        <v>-999</v>
      </c>
      <c r="Q1431">
        <v>-999</v>
      </c>
      <c r="R1431">
        <v>-999</v>
      </c>
      <c r="S1431">
        <v>-999</v>
      </c>
      <c r="T1431">
        <v>-999</v>
      </c>
      <c r="U1431">
        <v>-999</v>
      </c>
      <c r="V1431" t="s">
        <v>29</v>
      </c>
      <c r="W1431" s="1">
        <v>36138</v>
      </c>
      <c r="AH1431">
        <v>1430</v>
      </c>
      <c r="AI1431">
        <f t="shared" si="176"/>
        <v>17.39</v>
      </c>
      <c r="AJ1431">
        <f t="shared" si="177"/>
        <v>22.35</v>
      </c>
      <c r="AK1431" s="5">
        <f t="shared" si="178"/>
        <v>10.35</v>
      </c>
      <c r="AL1431" s="3">
        <f t="shared" si="179"/>
        <v>5.6640288924558542</v>
      </c>
      <c r="AM1431" s="3">
        <f t="shared" si="180"/>
        <v>4.6859711075441455</v>
      </c>
      <c r="AN1431" s="3">
        <f t="shared" si="181"/>
        <v>9.6000000000000002E-2</v>
      </c>
      <c r="AO1431" s="3">
        <f t="shared" si="182"/>
        <v>0.78849999999999987</v>
      </c>
      <c r="AP1431" s="3">
        <f t="shared" si="183"/>
        <v>0.78849999999999987</v>
      </c>
    </row>
    <row r="1432" spans="1:42" x14ac:dyDescent="0.25">
      <c r="A1432" t="s">
        <v>23</v>
      </c>
      <c r="B1432" t="s">
        <v>24</v>
      </c>
      <c r="C1432">
        <v>1994</v>
      </c>
      <c r="D1432" t="s">
        <v>318</v>
      </c>
      <c r="E1432" t="s">
        <v>1482</v>
      </c>
      <c r="F1432" t="s">
        <v>27</v>
      </c>
      <c r="G1432">
        <v>14</v>
      </c>
      <c r="H1432">
        <v>532337.5</v>
      </c>
      <c r="I1432">
        <v>6192850.7000000002</v>
      </c>
      <c r="J1432">
        <v>92.06</v>
      </c>
      <c r="K1432">
        <v>-13.92</v>
      </c>
      <c r="L1432">
        <v>0.109</v>
      </c>
      <c r="M1432" t="s">
        <v>33</v>
      </c>
      <c r="N1432">
        <v>-999</v>
      </c>
      <c r="O1432">
        <v>11.32</v>
      </c>
      <c r="P1432">
        <v>-999</v>
      </c>
      <c r="Q1432">
        <v>-999</v>
      </c>
      <c r="R1432">
        <v>-999</v>
      </c>
      <c r="S1432">
        <v>-999</v>
      </c>
      <c r="T1432">
        <v>-999</v>
      </c>
      <c r="U1432">
        <v>-999</v>
      </c>
      <c r="V1432" t="s">
        <v>29</v>
      </c>
      <c r="W1432" s="1">
        <v>36138</v>
      </c>
      <c r="AH1432">
        <v>1431</v>
      </c>
      <c r="AI1432">
        <f t="shared" si="176"/>
        <v>17.060000000000002</v>
      </c>
      <c r="AJ1432">
        <f t="shared" si="177"/>
        <v>21.08</v>
      </c>
      <c r="AK1432" s="5">
        <f t="shared" si="178"/>
        <v>11.32</v>
      </c>
      <c r="AL1432" s="3">
        <f t="shared" si="179"/>
        <v>5.6640288924558542</v>
      </c>
      <c r="AM1432" s="3">
        <f t="shared" si="180"/>
        <v>5.6559711075441461</v>
      </c>
      <c r="AN1432" s="3">
        <f t="shared" si="181"/>
        <v>0.109</v>
      </c>
      <c r="AO1432" s="3">
        <f t="shared" si="182"/>
        <v>0.78849999999999987</v>
      </c>
      <c r="AP1432" s="3">
        <f t="shared" si="183"/>
        <v>0.78849999999999987</v>
      </c>
    </row>
    <row r="1433" spans="1:42" x14ac:dyDescent="0.25">
      <c r="A1433" t="s">
        <v>23</v>
      </c>
      <c r="B1433" t="s">
        <v>24</v>
      </c>
      <c r="C1433">
        <v>1994</v>
      </c>
      <c r="D1433" t="s">
        <v>318</v>
      </c>
      <c r="E1433" t="s">
        <v>1483</v>
      </c>
      <c r="F1433" t="s">
        <v>27</v>
      </c>
      <c r="G1433">
        <v>14</v>
      </c>
      <c r="H1433">
        <v>532338.5</v>
      </c>
      <c r="I1433">
        <v>6192849.7000000002</v>
      </c>
      <c r="J1433">
        <v>93.3</v>
      </c>
      <c r="K1433">
        <v>-13.58</v>
      </c>
      <c r="L1433">
        <v>8.8999999999999996E-2</v>
      </c>
      <c r="M1433" t="s">
        <v>31</v>
      </c>
      <c r="N1433">
        <v>-999</v>
      </c>
      <c r="O1433">
        <v>9.7799999999999994</v>
      </c>
      <c r="P1433">
        <v>-999</v>
      </c>
      <c r="Q1433">
        <v>-999</v>
      </c>
      <c r="R1433">
        <v>-999</v>
      </c>
      <c r="S1433">
        <v>-999</v>
      </c>
      <c r="T1433">
        <v>-999</v>
      </c>
      <c r="U1433">
        <v>-999</v>
      </c>
      <c r="V1433" t="s">
        <v>29</v>
      </c>
      <c r="W1433" s="1">
        <v>36138</v>
      </c>
      <c r="AH1433">
        <v>1432</v>
      </c>
      <c r="AI1433">
        <f t="shared" si="176"/>
        <v>18.299999999999997</v>
      </c>
      <c r="AJ1433">
        <f t="shared" si="177"/>
        <v>21.42</v>
      </c>
      <c r="AK1433" s="5">
        <f t="shared" si="178"/>
        <v>9.7799999999999994</v>
      </c>
      <c r="AL1433" s="3">
        <f t="shared" si="179"/>
        <v>5.6640288924558542</v>
      </c>
      <c r="AM1433" s="3">
        <f t="shared" si="180"/>
        <v>4.1159711075441452</v>
      </c>
      <c r="AN1433" s="3">
        <f t="shared" si="181"/>
        <v>8.8999999999999996E-2</v>
      </c>
      <c r="AO1433" s="3">
        <f t="shared" si="182"/>
        <v>0.78849999999999987</v>
      </c>
      <c r="AP1433" s="3">
        <f t="shared" si="183"/>
        <v>0.78849999999999987</v>
      </c>
    </row>
    <row r="1434" spans="1:42" x14ac:dyDescent="0.25">
      <c r="A1434" t="s">
        <v>23</v>
      </c>
      <c r="B1434" t="s">
        <v>24</v>
      </c>
      <c r="C1434">
        <v>1994</v>
      </c>
      <c r="D1434" t="s">
        <v>318</v>
      </c>
      <c r="E1434" t="s">
        <v>1484</v>
      </c>
      <c r="F1434" t="s">
        <v>27</v>
      </c>
      <c r="G1434">
        <v>14</v>
      </c>
      <c r="H1434">
        <v>532338.5</v>
      </c>
      <c r="I1434">
        <v>6192849.7000000002</v>
      </c>
      <c r="J1434">
        <v>93.29</v>
      </c>
      <c r="K1434">
        <v>-13.83</v>
      </c>
      <c r="L1434">
        <v>7.3999999999999996E-2</v>
      </c>
      <c r="M1434" t="s">
        <v>33</v>
      </c>
      <c r="N1434">
        <v>-999</v>
      </c>
      <c r="O1434">
        <v>8.41</v>
      </c>
      <c r="P1434">
        <v>-999</v>
      </c>
      <c r="Q1434">
        <v>-999</v>
      </c>
      <c r="R1434">
        <v>-999</v>
      </c>
      <c r="S1434">
        <v>-999</v>
      </c>
      <c r="T1434">
        <v>-999</v>
      </c>
      <c r="U1434">
        <v>-999</v>
      </c>
      <c r="V1434" t="s">
        <v>29</v>
      </c>
      <c r="W1434" s="1">
        <v>36138</v>
      </c>
      <c r="AH1434">
        <v>1433</v>
      </c>
      <c r="AI1434">
        <f t="shared" si="176"/>
        <v>18.290000000000006</v>
      </c>
      <c r="AJ1434">
        <f t="shared" si="177"/>
        <v>21.17</v>
      </c>
      <c r="AK1434" s="5">
        <f t="shared" si="178"/>
        <v>8.41</v>
      </c>
      <c r="AL1434" s="3">
        <f t="shared" si="179"/>
        <v>5.6640288924558542</v>
      </c>
      <c r="AM1434" s="3">
        <f t="shared" si="180"/>
        <v>2.745971107544146</v>
      </c>
      <c r="AN1434" s="3">
        <f t="shared" si="181"/>
        <v>7.3999999999999996E-2</v>
      </c>
      <c r="AO1434" s="3">
        <f t="shared" si="182"/>
        <v>0.78849999999999987</v>
      </c>
      <c r="AP1434" s="3">
        <f t="shared" si="183"/>
        <v>0.78849999999999987</v>
      </c>
    </row>
    <row r="1435" spans="1:42" x14ac:dyDescent="0.25">
      <c r="A1435" t="s">
        <v>23</v>
      </c>
      <c r="B1435" t="s">
        <v>24</v>
      </c>
      <c r="C1435">
        <v>1994</v>
      </c>
      <c r="D1435" t="s">
        <v>318</v>
      </c>
      <c r="E1435" t="s">
        <v>1485</v>
      </c>
      <c r="F1435" t="s">
        <v>27</v>
      </c>
      <c r="G1435">
        <v>14</v>
      </c>
      <c r="H1435">
        <v>532338.5</v>
      </c>
      <c r="I1435">
        <v>6192849.7000000002</v>
      </c>
      <c r="J1435">
        <v>93.39</v>
      </c>
      <c r="K1435">
        <v>-14.08</v>
      </c>
      <c r="L1435">
        <v>6.3E-2</v>
      </c>
      <c r="M1435" t="s">
        <v>28</v>
      </c>
      <c r="N1435">
        <v>-999</v>
      </c>
      <c r="O1435">
        <v>7.29</v>
      </c>
      <c r="P1435">
        <v>-999</v>
      </c>
      <c r="Q1435">
        <v>-999</v>
      </c>
      <c r="R1435">
        <v>-999</v>
      </c>
      <c r="S1435">
        <v>-999</v>
      </c>
      <c r="T1435">
        <v>-999</v>
      </c>
      <c r="U1435">
        <v>-999</v>
      </c>
      <c r="V1435" t="s">
        <v>29</v>
      </c>
      <c r="W1435" s="1">
        <v>36138</v>
      </c>
      <c r="AH1435">
        <v>1434</v>
      </c>
      <c r="AI1435">
        <f t="shared" si="176"/>
        <v>18.39</v>
      </c>
      <c r="AJ1435">
        <f t="shared" si="177"/>
        <v>20.92</v>
      </c>
      <c r="AK1435" s="5">
        <f t="shared" si="178"/>
        <v>7.29</v>
      </c>
      <c r="AL1435" s="3">
        <f t="shared" si="179"/>
        <v>5.6640288924558542</v>
      </c>
      <c r="AM1435" s="3">
        <f t="shared" si="180"/>
        <v>1.6259711075441459</v>
      </c>
      <c r="AN1435" s="3">
        <f t="shared" si="181"/>
        <v>6.3E-2</v>
      </c>
      <c r="AO1435" s="3">
        <f t="shared" si="182"/>
        <v>0.78849999999999987</v>
      </c>
      <c r="AP1435" s="3">
        <f t="shared" si="183"/>
        <v>0.78849999999999987</v>
      </c>
    </row>
    <row r="1436" spans="1:42" x14ac:dyDescent="0.25">
      <c r="A1436" t="s">
        <v>23</v>
      </c>
      <c r="B1436" t="s">
        <v>24</v>
      </c>
      <c r="C1436">
        <v>1994</v>
      </c>
      <c r="D1436" t="s">
        <v>318</v>
      </c>
      <c r="E1436" t="s">
        <v>1486</v>
      </c>
      <c r="F1436" t="s">
        <v>27</v>
      </c>
      <c r="G1436">
        <v>14</v>
      </c>
      <c r="H1436">
        <v>532339.5</v>
      </c>
      <c r="I1436">
        <v>6192849.7000000002</v>
      </c>
      <c r="J1436">
        <v>94.66</v>
      </c>
      <c r="K1436">
        <v>-13.45</v>
      </c>
      <c r="L1436">
        <v>0.10299999999999999</v>
      </c>
      <c r="M1436" t="s">
        <v>33</v>
      </c>
      <c r="N1436">
        <v>-999</v>
      </c>
      <c r="O1436">
        <v>10.89</v>
      </c>
      <c r="P1436">
        <v>-999</v>
      </c>
      <c r="Q1436">
        <v>-999</v>
      </c>
      <c r="R1436">
        <v>-999</v>
      </c>
      <c r="S1436">
        <v>-999</v>
      </c>
      <c r="T1436">
        <v>-999</v>
      </c>
      <c r="U1436">
        <v>-999</v>
      </c>
      <c r="V1436" t="s">
        <v>29</v>
      </c>
      <c r="W1436" s="1">
        <v>36138</v>
      </c>
      <c r="AH1436">
        <v>1435</v>
      </c>
      <c r="AI1436">
        <f t="shared" si="176"/>
        <v>19.659999999999997</v>
      </c>
      <c r="AJ1436">
        <f t="shared" si="177"/>
        <v>21.55</v>
      </c>
      <c r="AK1436" s="5">
        <f t="shared" si="178"/>
        <v>10.89</v>
      </c>
      <c r="AL1436" s="3">
        <f t="shared" si="179"/>
        <v>5.6640288924558542</v>
      </c>
      <c r="AM1436" s="3">
        <f t="shared" si="180"/>
        <v>5.2259711075441464</v>
      </c>
      <c r="AN1436" s="3">
        <f t="shared" si="181"/>
        <v>0.10299999999999999</v>
      </c>
      <c r="AO1436" s="3">
        <f t="shared" si="182"/>
        <v>0.78849999999999987</v>
      </c>
      <c r="AP1436" s="3">
        <f t="shared" si="183"/>
        <v>0.78849999999999987</v>
      </c>
    </row>
    <row r="1437" spans="1:42" x14ac:dyDescent="0.25">
      <c r="A1437" t="s">
        <v>23</v>
      </c>
      <c r="B1437" t="s">
        <v>24</v>
      </c>
      <c r="C1437">
        <v>1994</v>
      </c>
      <c r="D1437" t="s">
        <v>318</v>
      </c>
      <c r="E1437" t="s">
        <v>1487</v>
      </c>
      <c r="F1437" t="s">
        <v>27</v>
      </c>
      <c r="G1437">
        <v>14</v>
      </c>
      <c r="H1437">
        <v>532340.5</v>
      </c>
      <c r="I1437">
        <v>6192849.7000000002</v>
      </c>
      <c r="J1437">
        <v>94.67</v>
      </c>
      <c r="K1437">
        <v>-12.42</v>
      </c>
      <c r="L1437">
        <v>9.8000000000000004E-2</v>
      </c>
      <c r="M1437" t="s">
        <v>33</v>
      </c>
      <c r="N1437">
        <v>-999</v>
      </c>
      <c r="O1437">
        <v>10.51</v>
      </c>
      <c r="P1437">
        <v>-999</v>
      </c>
      <c r="Q1437">
        <v>-999</v>
      </c>
      <c r="R1437">
        <v>-999</v>
      </c>
      <c r="S1437">
        <v>-999</v>
      </c>
      <c r="T1437">
        <v>-999</v>
      </c>
      <c r="U1437">
        <v>-999</v>
      </c>
      <c r="V1437" t="s">
        <v>29</v>
      </c>
      <c r="W1437" s="1">
        <v>36138</v>
      </c>
      <c r="AH1437">
        <v>1436</v>
      </c>
      <c r="AI1437">
        <f t="shared" si="176"/>
        <v>19.670000000000002</v>
      </c>
      <c r="AJ1437">
        <f t="shared" si="177"/>
        <v>22.58</v>
      </c>
      <c r="AK1437" s="5">
        <f t="shared" si="178"/>
        <v>10.51</v>
      </c>
      <c r="AL1437" s="3">
        <f t="shared" si="179"/>
        <v>5.6640288924558542</v>
      </c>
      <c r="AM1437" s="3">
        <f t="shared" si="180"/>
        <v>4.8459711075441456</v>
      </c>
      <c r="AN1437" s="3">
        <f t="shared" si="181"/>
        <v>9.8000000000000004E-2</v>
      </c>
      <c r="AO1437" s="3">
        <f t="shared" si="182"/>
        <v>0.78849999999999987</v>
      </c>
      <c r="AP1437" s="3">
        <f t="shared" si="183"/>
        <v>0.78849999999999987</v>
      </c>
    </row>
    <row r="1438" spans="1:42" x14ac:dyDescent="0.25">
      <c r="A1438" t="s">
        <v>23</v>
      </c>
      <c r="B1438" t="s">
        <v>24</v>
      </c>
      <c r="C1438">
        <v>1994</v>
      </c>
      <c r="D1438" t="s">
        <v>318</v>
      </c>
      <c r="E1438" t="s">
        <v>1488</v>
      </c>
      <c r="F1438" t="s">
        <v>27</v>
      </c>
      <c r="G1438">
        <v>14</v>
      </c>
      <c r="H1438">
        <v>532341.5</v>
      </c>
      <c r="I1438">
        <v>6192849.7000000002</v>
      </c>
      <c r="J1438">
        <v>94.95</v>
      </c>
      <c r="K1438">
        <v>-12.05</v>
      </c>
      <c r="L1438">
        <v>9.1999999999999998E-2</v>
      </c>
      <c r="M1438" t="s">
        <v>33</v>
      </c>
      <c r="N1438">
        <v>-999</v>
      </c>
      <c r="O1438">
        <v>10.029999999999999</v>
      </c>
      <c r="P1438">
        <v>-999</v>
      </c>
      <c r="Q1438">
        <v>-999</v>
      </c>
      <c r="R1438">
        <v>-999</v>
      </c>
      <c r="S1438">
        <v>-999</v>
      </c>
      <c r="T1438">
        <v>-999</v>
      </c>
      <c r="U1438">
        <v>-999</v>
      </c>
      <c r="V1438" t="s">
        <v>29</v>
      </c>
      <c r="W1438" s="1">
        <v>36138</v>
      </c>
      <c r="AH1438">
        <v>1437</v>
      </c>
      <c r="AI1438">
        <f t="shared" si="176"/>
        <v>19.950000000000003</v>
      </c>
      <c r="AJ1438">
        <f t="shared" si="177"/>
        <v>22.95</v>
      </c>
      <c r="AK1438" s="5">
        <f t="shared" si="178"/>
        <v>10.029999999999999</v>
      </c>
      <c r="AL1438" s="3">
        <f t="shared" si="179"/>
        <v>5.6640288924558542</v>
      </c>
      <c r="AM1438" s="3">
        <f t="shared" si="180"/>
        <v>4.3659711075441452</v>
      </c>
      <c r="AN1438" s="3">
        <f t="shared" si="181"/>
        <v>9.1999999999999998E-2</v>
      </c>
      <c r="AO1438" s="3">
        <f t="shared" si="182"/>
        <v>0.78849999999999987</v>
      </c>
      <c r="AP1438" s="3">
        <f t="shared" si="183"/>
        <v>0.78849999999999987</v>
      </c>
    </row>
    <row r="1439" spans="1:42" x14ac:dyDescent="0.25">
      <c r="A1439" t="s">
        <v>23</v>
      </c>
      <c r="B1439" t="s">
        <v>24</v>
      </c>
      <c r="C1439">
        <v>1994</v>
      </c>
      <c r="D1439" t="s">
        <v>318</v>
      </c>
      <c r="E1439" t="s">
        <v>1489</v>
      </c>
      <c r="F1439" t="s">
        <v>27</v>
      </c>
      <c r="G1439">
        <v>14</v>
      </c>
      <c r="H1439">
        <v>532342.5</v>
      </c>
      <c r="I1439">
        <v>6192848.7000000002</v>
      </c>
      <c r="J1439">
        <v>96.51</v>
      </c>
      <c r="K1439">
        <v>-12.17</v>
      </c>
      <c r="L1439">
        <v>8.2000000000000003E-2</v>
      </c>
      <c r="M1439" t="s">
        <v>28</v>
      </c>
      <c r="N1439">
        <v>-999</v>
      </c>
      <c r="O1439">
        <v>9.16</v>
      </c>
      <c r="P1439">
        <v>-999</v>
      </c>
      <c r="Q1439">
        <v>-999</v>
      </c>
      <c r="R1439">
        <v>-999</v>
      </c>
      <c r="S1439">
        <v>-999</v>
      </c>
      <c r="T1439">
        <v>-999</v>
      </c>
      <c r="U1439">
        <v>-999</v>
      </c>
      <c r="V1439" t="s">
        <v>29</v>
      </c>
      <c r="W1439" s="1">
        <v>36138</v>
      </c>
      <c r="AH1439">
        <v>1438</v>
      </c>
      <c r="AI1439">
        <f t="shared" si="176"/>
        <v>21.510000000000005</v>
      </c>
      <c r="AJ1439">
        <f t="shared" si="177"/>
        <v>22.83</v>
      </c>
      <c r="AK1439" s="5">
        <f t="shared" si="178"/>
        <v>9.16</v>
      </c>
      <c r="AL1439" s="3">
        <f t="shared" si="179"/>
        <v>5.6640288924558542</v>
      </c>
      <c r="AM1439" s="3">
        <f t="shared" si="180"/>
        <v>3.495971107544146</v>
      </c>
      <c r="AN1439" s="3">
        <f t="shared" si="181"/>
        <v>8.2000000000000003E-2</v>
      </c>
      <c r="AO1439" s="3">
        <f t="shared" si="182"/>
        <v>0.78849999999999987</v>
      </c>
      <c r="AP1439" s="3">
        <f t="shared" si="183"/>
        <v>0.78849999999999987</v>
      </c>
    </row>
    <row r="1440" spans="1:42" x14ac:dyDescent="0.25">
      <c r="A1440" t="s">
        <v>23</v>
      </c>
      <c r="B1440" t="s">
        <v>24</v>
      </c>
      <c r="C1440">
        <v>1994</v>
      </c>
      <c r="D1440" t="s">
        <v>318</v>
      </c>
      <c r="E1440" t="s">
        <v>1490</v>
      </c>
      <c r="F1440" t="s">
        <v>27</v>
      </c>
      <c r="G1440">
        <v>14</v>
      </c>
      <c r="H1440">
        <v>532342.5</v>
      </c>
      <c r="I1440">
        <v>6192848.7000000002</v>
      </c>
      <c r="J1440">
        <v>97.12</v>
      </c>
      <c r="K1440">
        <v>-11.61</v>
      </c>
      <c r="L1440">
        <v>7.3999999999999996E-2</v>
      </c>
      <c r="M1440" t="s">
        <v>28</v>
      </c>
      <c r="N1440">
        <v>-999</v>
      </c>
      <c r="O1440">
        <v>8.41</v>
      </c>
      <c r="P1440">
        <v>-999</v>
      </c>
      <c r="Q1440">
        <v>-999</v>
      </c>
      <c r="R1440">
        <v>-999</v>
      </c>
      <c r="S1440">
        <v>-999</v>
      </c>
      <c r="T1440">
        <v>-999</v>
      </c>
      <c r="U1440">
        <v>-999</v>
      </c>
      <c r="V1440" t="s">
        <v>29</v>
      </c>
      <c r="W1440" s="1">
        <v>36138</v>
      </c>
      <c r="AH1440">
        <v>1439</v>
      </c>
      <c r="AI1440">
        <f t="shared" si="176"/>
        <v>22.120000000000005</v>
      </c>
      <c r="AJ1440">
        <f t="shared" si="177"/>
        <v>23.39</v>
      </c>
      <c r="AK1440" s="5">
        <f t="shared" si="178"/>
        <v>8.41</v>
      </c>
      <c r="AL1440" s="3">
        <f t="shared" si="179"/>
        <v>5.6640288924558542</v>
      </c>
      <c r="AM1440" s="3">
        <f t="shared" si="180"/>
        <v>2.745971107544146</v>
      </c>
      <c r="AN1440" s="3">
        <f t="shared" si="181"/>
        <v>7.3999999999999996E-2</v>
      </c>
      <c r="AO1440" s="3">
        <f t="shared" si="182"/>
        <v>0.78849999999999987</v>
      </c>
      <c r="AP1440" s="3">
        <f t="shared" si="183"/>
        <v>0.78849999999999987</v>
      </c>
    </row>
    <row r="1441" spans="1:42" x14ac:dyDescent="0.25">
      <c r="A1441" t="s">
        <v>23</v>
      </c>
      <c r="B1441" t="s">
        <v>24</v>
      </c>
      <c r="C1441">
        <v>1994</v>
      </c>
      <c r="D1441" t="s">
        <v>318</v>
      </c>
      <c r="E1441" t="s">
        <v>1491</v>
      </c>
      <c r="F1441" t="s">
        <v>27</v>
      </c>
      <c r="G1441">
        <v>14</v>
      </c>
      <c r="H1441">
        <v>532343.5</v>
      </c>
      <c r="I1441">
        <v>6192849.7000000002</v>
      </c>
      <c r="J1441">
        <v>96.98</v>
      </c>
      <c r="K1441">
        <v>-10.46</v>
      </c>
      <c r="L1441">
        <v>0.109</v>
      </c>
      <c r="M1441" t="s">
        <v>33</v>
      </c>
      <c r="N1441">
        <v>-999</v>
      </c>
      <c r="O1441">
        <v>11.32</v>
      </c>
      <c r="P1441">
        <v>-999</v>
      </c>
      <c r="Q1441">
        <v>-999</v>
      </c>
      <c r="R1441">
        <v>-999</v>
      </c>
      <c r="S1441">
        <v>-999</v>
      </c>
      <c r="T1441">
        <v>-999</v>
      </c>
      <c r="U1441">
        <v>-999</v>
      </c>
      <c r="V1441" t="s">
        <v>29</v>
      </c>
      <c r="W1441" s="1">
        <v>36138</v>
      </c>
      <c r="AH1441">
        <v>1440</v>
      </c>
      <c r="AI1441">
        <f t="shared" si="176"/>
        <v>21.980000000000004</v>
      </c>
      <c r="AJ1441">
        <f t="shared" si="177"/>
        <v>24.54</v>
      </c>
      <c r="AK1441" s="5">
        <f t="shared" si="178"/>
        <v>11.32</v>
      </c>
      <c r="AL1441" s="3">
        <f t="shared" si="179"/>
        <v>5.6640288924558542</v>
      </c>
      <c r="AM1441" s="3">
        <f t="shared" si="180"/>
        <v>5.6559711075441461</v>
      </c>
      <c r="AN1441" s="3">
        <f t="shared" si="181"/>
        <v>0.109</v>
      </c>
      <c r="AO1441" s="3">
        <f t="shared" si="182"/>
        <v>0.78849999999999987</v>
      </c>
      <c r="AP1441" s="3">
        <f t="shared" si="183"/>
        <v>0.78849999999999987</v>
      </c>
    </row>
    <row r="1442" spans="1:42" x14ac:dyDescent="0.25">
      <c r="A1442" t="s">
        <v>23</v>
      </c>
      <c r="B1442" t="s">
        <v>24</v>
      </c>
      <c r="C1442">
        <v>1994</v>
      </c>
      <c r="D1442" t="s">
        <v>318</v>
      </c>
      <c r="E1442" t="s">
        <v>1492</v>
      </c>
      <c r="F1442" t="s">
        <v>27</v>
      </c>
      <c r="G1442">
        <v>14</v>
      </c>
      <c r="H1442">
        <v>532343.5</v>
      </c>
      <c r="I1442">
        <v>6192848.7000000002</v>
      </c>
      <c r="J1442">
        <v>98.28</v>
      </c>
      <c r="K1442">
        <v>-11.3</v>
      </c>
      <c r="L1442">
        <v>0.113</v>
      </c>
      <c r="M1442" t="s">
        <v>33</v>
      </c>
      <c r="N1442">
        <v>-999</v>
      </c>
      <c r="O1442">
        <v>11.58</v>
      </c>
      <c r="P1442">
        <v>-999</v>
      </c>
      <c r="Q1442">
        <v>-999</v>
      </c>
      <c r="R1442">
        <v>-999</v>
      </c>
      <c r="S1442">
        <v>-999</v>
      </c>
      <c r="T1442">
        <v>-999</v>
      </c>
      <c r="U1442">
        <v>-999</v>
      </c>
      <c r="V1442" t="s">
        <v>29</v>
      </c>
      <c r="W1442" s="1">
        <v>36138</v>
      </c>
      <c r="AH1442">
        <v>1441</v>
      </c>
      <c r="AI1442">
        <f t="shared" si="176"/>
        <v>23.28</v>
      </c>
      <c r="AJ1442">
        <f t="shared" si="177"/>
        <v>23.7</v>
      </c>
      <c r="AK1442" s="5">
        <f t="shared" si="178"/>
        <v>11.58</v>
      </c>
      <c r="AL1442" s="3">
        <f t="shared" si="179"/>
        <v>5.6640288924558542</v>
      </c>
      <c r="AM1442" s="3">
        <f t="shared" si="180"/>
        <v>5.9159711075441459</v>
      </c>
      <c r="AN1442" s="3">
        <f t="shared" si="181"/>
        <v>0.113</v>
      </c>
      <c r="AO1442" s="3">
        <f t="shared" si="182"/>
        <v>0.78849999999999987</v>
      </c>
      <c r="AP1442" s="3">
        <f t="shared" si="183"/>
        <v>0.78849999999999987</v>
      </c>
    </row>
    <row r="1443" spans="1:42" x14ac:dyDescent="0.25">
      <c r="N1443" t="s">
        <v>13</v>
      </c>
      <c r="O1443" t="s">
        <v>14</v>
      </c>
      <c r="P1443" t="s">
        <v>15</v>
      </c>
      <c r="Q1443" t="s">
        <v>16</v>
      </c>
      <c r="R1443" t="s">
        <v>17</v>
      </c>
      <c r="S1443" t="s">
        <v>18</v>
      </c>
      <c r="T1443" t="s">
        <v>19</v>
      </c>
      <c r="U1443" t="s">
        <v>20</v>
      </c>
      <c r="AI1443" t="s">
        <v>3305</v>
      </c>
      <c r="AJ1443" t="s">
        <v>3306</v>
      </c>
      <c r="AK1443" t="s">
        <v>3280</v>
      </c>
      <c r="AL1443" t="s">
        <v>3286</v>
      </c>
      <c r="AM1443" t="s">
        <v>3288</v>
      </c>
      <c r="AN1443" t="s">
        <v>11</v>
      </c>
      <c r="AO1443" t="s">
        <v>3293</v>
      </c>
      <c r="AP1443" t="s">
        <v>3294</v>
      </c>
    </row>
    <row r="1444" spans="1:42" x14ac:dyDescent="0.25">
      <c r="J1444" s="4"/>
      <c r="K1444" s="4"/>
      <c r="L1444" s="4"/>
      <c r="M1444" s="4"/>
      <c r="N1444" s="4">
        <f>AVERAGEIF(N1087:N1442,"&gt;0",N1087:N1442)</f>
        <v>9.18</v>
      </c>
      <c r="O1444" s="4">
        <f>AVERAGEIF(O1087:O1442,"&gt;0",O1087:O1442)</f>
        <v>9.2883146067415687</v>
      </c>
      <c r="P1444" s="4">
        <f>AVERAGEIF(P1087:P1442,"&gt;0",P1087:P1442)</f>
        <v>0.4</v>
      </c>
      <c r="Q1444" s="4">
        <f t="shared" ref="Q1444:U1444" si="184">AVERAGEIF(Q1087:Q1442,"&gt;0",Q1087:Q1442)</f>
        <v>3.6242857142857146</v>
      </c>
      <c r="R1444" s="4">
        <f t="shared" si="184"/>
        <v>0.65</v>
      </c>
      <c r="S1444" s="4">
        <f t="shared" si="184"/>
        <v>0.82399999999999984</v>
      </c>
      <c r="T1444" s="4">
        <f t="shared" si="184"/>
        <v>0.65</v>
      </c>
      <c r="U1444" s="4">
        <f t="shared" si="184"/>
        <v>1.0299999999999998</v>
      </c>
      <c r="AH1444" t="s">
        <v>3307</v>
      </c>
      <c r="AI1444" s="4">
        <f>AVERAGE(AI2:AI1442)</f>
        <v>30.994545454545428</v>
      </c>
      <c r="AJ1444" s="4">
        <f t="shared" ref="AJ1444:AP1444" si="185">AVERAGE(AJ2:AJ1442)</f>
        <v>34.201707147814027</v>
      </c>
      <c r="AK1444" s="4">
        <f t="shared" si="185"/>
        <v>9.5256696738376245</v>
      </c>
      <c r="AL1444" s="4">
        <f t="shared" si="185"/>
        <v>5.6207969207221264</v>
      </c>
      <c r="AM1444" s="4">
        <f t="shared" si="185"/>
        <v>4.4472988371950519</v>
      </c>
      <c r="AN1444" s="4">
        <f>AVERAGE(AN2:AN1442)</f>
        <v>9.1127689104788315E-2</v>
      </c>
      <c r="AO1444" s="4">
        <f t="shared" si="185"/>
        <v>0.78185896136387345</v>
      </c>
      <c r="AP1444" s="4">
        <f t="shared" si="185"/>
        <v>0.78185896136387345</v>
      </c>
    </row>
    <row r="1445" spans="1:42" x14ac:dyDescent="0.25">
      <c r="Q1445" s="3">
        <f>O1444-Q1444</f>
        <v>5.6640288924558542</v>
      </c>
      <c r="R1445" s="3">
        <f>AVERAGE(R1444:U1444)</f>
        <v>0.78849999999999987</v>
      </c>
      <c r="AH1445" t="s">
        <v>3308</v>
      </c>
      <c r="AI1445" s="4">
        <f>_xlfn.STDEV.P(AI2:AI1442)</f>
        <v>14.076279655622249</v>
      </c>
      <c r="AJ1445" s="4">
        <f t="shared" ref="AJ1445:AP1445" si="186">_xlfn.STDEV.P(AJ2:AJ1442)</f>
        <v>16.114856378947284</v>
      </c>
      <c r="AK1445" s="4">
        <f t="shared" si="186"/>
        <v>2.6787745884012732</v>
      </c>
      <c r="AL1445" s="4">
        <f t="shared" si="186"/>
        <v>0.45737493592892908</v>
      </c>
      <c r="AM1445" s="4">
        <f t="shared" si="186"/>
        <v>2.0672131371908233</v>
      </c>
      <c r="AN1445" s="4">
        <f t="shared" si="186"/>
        <v>3.282397383462464E-2</v>
      </c>
      <c r="AO1445" s="4">
        <f t="shared" si="186"/>
        <v>4.7119998266297723E-2</v>
      </c>
      <c r="AP1445" s="4">
        <f t="shared" si="186"/>
        <v>4.7119998266297723E-2</v>
      </c>
    </row>
    <row r="1446" spans="1:42" x14ac:dyDescent="0.25">
      <c r="R1446" s="3">
        <f>COS(RADIANS(45))*(R1444+S1444+T1444+U1444)/4</f>
        <v>0.55755369696559265</v>
      </c>
      <c r="AH1446" t="s">
        <v>3309</v>
      </c>
      <c r="AI1446" s="4">
        <f>MAX(AI2:AI1442)</f>
        <v>55.919999999999987</v>
      </c>
      <c r="AJ1446" s="4">
        <f t="shared" ref="AJ1446:AP1446" si="187">MAX(AJ2:AJ1442)</f>
        <v>64.930000000000007</v>
      </c>
      <c r="AK1446" s="4">
        <f t="shared" si="187"/>
        <v>18.399999999999999</v>
      </c>
      <c r="AL1446" s="4">
        <f t="shared" si="187"/>
        <v>8.3999999999999986</v>
      </c>
      <c r="AM1446" s="4">
        <f t="shared" si="187"/>
        <v>12.2</v>
      </c>
      <c r="AN1446" s="4">
        <f t="shared" si="187"/>
        <v>0.20300000000000001</v>
      </c>
      <c r="AO1446" s="4">
        <f t="shared" si="187"/>
        <v>0.78849999999999987</v>
      </c>
      <c r="AP1446" s="4">
        <f t="shared" si="187"/>
        <v>0.78849999999999987</v>
      </c>
    </row>
    <row r="1447" spans="1:42" x14ac:dyDescent="0.25">
      <c r="AH1447" t="s">
        <v>3310</v>
      </c>
      <c r="AI1447" s="4">
        <f>MIN(AI2:AI1442)</f>
        <v>5</v>
      </c>
      <c r="AJ1447" s="4">
        <f t="shared" ref="AJ1447:AP1447" si="188">MIN(AJ2:AJ1442)</f>
        <v>4.1900000000000013</v>
      </c>
      <c r="AK1447" s="4">
        <f t="shared" si="188"/>
        <v>2</v>
      </c>
      <c r="AL1447" s="4">
        <f>MIN(AL2:AL1442)</f>
        <v>0.60000000000000142</v>
      </c>
      <c r="AM1447" s="4">
        <f t="shared" si="188"/>
        <v>4.5971107544145795E-2</v>
      </c>
      <c r="AN1447" s="4">
        <f t="shared" si="188"/>
        <v>1.7000000000000001E-2</v>
      </c>
      <c r="AO1447" s="4">
        <f t="shared" si="188"/>
        <v>0.22980970388562794</v>
      </c>
      <c r="AP1447" s="4">
        <f t="shared" si="188"/>
        <v>0.22980970388562794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84"/>
  <sheetViews>
    <sheetView workbookViewId="0">
      <selection activeCell="Z3" sqref="Z3"/>
    </sheetView>
  </sheetViews>
  <sheetFormatPr defaultRowHeight="15" x14ac:dyDescent="0.25"/>
  <cols>
    <col min="1" max="1" width="16.28515625" bestFit="1" customWidth="1"/>
    <col min="6" max="6" width="20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Z1" s="2" t="s">
        <v>3261</v>
      </c>
    </row>
    <row r="2" spans="1:26" x14ac:dyDescent="0.25">
      <c r="A2" t="s">
        <v>1497</v>
      </c>
      <c r="B2" t="s">
        <v>24</v>
      </c>
      <c r="C2">
        <v>1994</v>
      </c>
      <c r="D2" t="s">
        <v>25</v>
      </c>
      <c r="E2" t="s">
        <v>1498</v>
      </c>
      <c r="F2" t="s">
        <v>1499</v>
      </c>
      <c r="G2">
        <v>14</v>
      </c>
      <c r="H2">
        <v>523511.7</v>
      </c>
      <c r="I2">
        <v>6198151.7000000002</v>
      </c>
      <c r="J2">
        <v>70.290000000000006</v>
      </c>
      <c r="K2">
        <v>-29.8</v>
      </c>
      <c r="L2">
        <v>6.5000000000000002E-2</v>
      </c>
      <c r="M2" t="s">
        <v>280</v>
      </c>
      <c r="N2">
        <v>8.8000000000000007</v>
      </c>
      <c r="O2">
        <v>8.59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 t="s">
        <v>29</v>
      </c>
      <c r="W2" s="1">
        <v>36138</v>
      </c>
      <c r="Z2" s="2" t="s">
        <v>3262</v>
      </c>
    </row>
    <row r="3" spans="1:26" x14ac:dyDescent="0.25">
      <c r="A3" t="s">
        <v>1497</v>
      </c>
      <c r="B3" t="s">
        <v>24</v>
      </c>
      <c r="C3">
        <v>1994</v>
      </c>
      <c r="D3" t="s">
        <v>25</v>
      </c>
      <c r="E3" t="s">
        <v>1500</v>
      </c>
      <c r="F3" t="s">
        <v>1499</v>
      </c>
      <c r="G3">
        <v>14</v>
      </c>
      <c r="H3">
        <v>523511.7</v>
      </c>
      <c r="I3">
        <v>6198151.7000000002</v>
      </c>
      <c r="J3">
        <v>70.62</v>
      </c>
      <c r="K3">
        <v>-29.83</v>
      </c>
      <c r="L3">
        <v>6.5000000000000002E-2</v>
      </c>
      <c r="M3" t="s">
        <v>280</v>
      </c>
      <c r="N3">
        <v>-999</v>
      </c>
      <c r="O3">
        <v>8.59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 t="s">
        <v>29</v>
      </c>
      <c r="W3" s="1">
        <v>36138</v>
      </c>
      <c r="Z3" s="2" t="s">
        <v>1496</v>
      </c>
    </row>
    <row r="4" spans="1:26" x14ac:dyDescent="0.25">
      <c r="A4" t="s">
        <v>1497</v>
      </c>
      <c r="B4" t="s">
        <v>24</v>
      </c>
      <c r="C4">
        <v>1994</v>
      </c>
      <c r="D4" t="s">
        <v>25</v>
      </c>
      <c r="E4" t="s">
        <v>1501</v>
      </c>
      <c r="F4" t="s">
        <v>1499</v>
      </c>
      <c r="G4">
        <v>14</v>
      </c>
      <c r="H4">
        <v>523511.7</v>
      </c>
      <c r="I4">
        <v>6198150.7000000002</v>
      </c>
      <c r="J4">
        <v>71.599999999999994</v>
      </c>
      <c r="K4">
        <v>-29.92</v>
      </c>
      <c r="L4">
        <v>7.0000000000000007E-2</v>
      </c>
      <c r="M4" t="s">
        <v>33</v>
      </c>
      <c r="N4">
        <v>9.81</v>
      </c>
      <c r="O4">
        <v>8.9700000000000006</v>
      </c>
      <c r="P4">
        <v>0.3</v>
      </c>
      <c r="Q4">
        <v>3.2</v>
      </c>
      <c r="R4">
        <v>-999</v>
      </c>
      <c r="S4">
        <v>-999</v>
      </c>
      <c r="T4">
        <v>-999</v>
      </c>
      <c r="U4">
        <v>-999</v>
      </c>
      <c r="V4" t="s">
        <v>29</v>
      </c>
      <c r="W4" s="1">
        <v>36138</v>
      </c>
      <c r="Z4" s="2" t="s">
        <v>3260</v>
      </c>
    </row>
    <row r="5" spans="1:26" x14ac:dyDescent="0.25">
      <c r="A5" t="s">
        <v>1497</v>
      </c>
      <c r="B5" t="s">
        <v>24</v>
      </c>
      <c r="C5">
        <v>1994</v>
      </c>
      <c r="D5" t="s">
        <v>25</v>
      </c>
      <c r="E5" t="s">
        <v>1502</v>
      </c>
      <c r="F5" t="s">
        <v>1499</v>
      </c>
      <c r="G5">
        <v>14</v>
      </c>
      <c r="H5">
        <v>523511.7</v>
      </c>
      <c r="I5">
        <v>6198151.7000000002</v>
      </c>
      <c r="J5">
        <v>71.22</v>
      </c>
      <c r="K5">
        <v>-29.63</v>
      </c>
      <c r="L5">
        <v>8.8999999999999996E-2</v>
      </c>
      <c r="M5" t="s">
        <v>33</v>
      </c>
      <c r="N5">
        <v>10.25</v>
      </c>
      <c r="O5">
        <v>10.220000000000001</v>
      </c>
      <c r="P5">
        <v>0.76</v>
      </c>
      <c r="Q5">
        <v>3.2</v>
      </c>
      <c r="R5">
        <v>-999</v>
      </c>
      <c r="S5">
        <v>-999</v>
      </c>
      <c r="T5">
        <v>-999</v>
      </c>
      <c r="U5">
        <v>-999</v>
      </c>
      <c r="V5" t="s">
        <v>29</v>
      </c>
      <c r="W5" s="1">
        <v>36138</v>
      </c>
    </row>
    <row r="6" spans="1:26" x14ac:dyDescent="0.25">
      <c r="A6" t="s">
        <v>1497</v>
      </c>
      <c r="B6" t="s">
        <v>24</v>
      </c>
      <c r="C6">
        <v>1994</v>
      </c>
      <c r="D6" t="s">
        <v>25</v>
      </c>
      <c r="E6" t="s">
        <v>1503</v>
      </c>
      <c r="F6" t="s">
        <v>1499</v>
      </c>
      <c r="G6">
        <v>14</v>
      </c>
      <c r="H6">
        <v>523512.7</v>
      </c>
      <c r="I6">
        <v>6198149.7000000002</v>
      </c>
      <c r="J6">
        <v>72.89</v>
      </c>
      <c r="K6">
        <v>-29.8</v>
      </c>
      <c r="L6">
        <v>0.115</v>
      </c>
      <c r="M6" t="s">
        <v>33</v>
      </c>
      <c r="N6">
        <v>10.58</v>
      </c>
      <c r="O6">
        <v>11.5</v>
      </c>
      <c r="P6">
        <v>0.73</v>
      </c>
      <c r="Q6">
        <v>7.19</v>
      </c>
      <c r="R6">
        <v>-999</v>
      </c>
      <c r="S6">
        <v>-999</v>
      </c>
      <c r="T6">
        <v>-999</v>
      </c>
      <c r="U6">
        <v>-999</v>
      </c>
      <c r="V6" t="s">
        <v>29</v>
      </c>
      <c r="W6" s="1">
        <v>36138</v>
      </c>
    </row>
    <row r="7" spans="1:26" x14ac:dyDescent="0.25">
      <c r="A7" t="s">
        <v>1497</v>
      </c>
      <c r="B7" t="s">
        <v>24</v>
      </c>
      <c r="C7">
        <v>1994</v>
      </c>
      <c r="D7" t="s">
        <v>25</v>
      </c>
      <c r="E7" t="s">
        <v>1504</v>
      </c>
      <c r="F7" t="s">
        <v>1499</v>
      </c>
      <c r="G7">
        <v>14</v>
      </c>
      <c r="H7">
        <v>523513.7</v>
      </c>
      <c r="I7">
        <v>6198150.7000000002</v>
      </c>
      <c r="J7">
        <v>73.150000000000006</v>
      </c>
      <c r="K7">
        <v>-29.04</v>
      </c>
      <c r="L7">
        <v>0.12</v>
      </c>
      <c r="M7" t="s">
        <v>31</v>
      </c>
      <c r="N7">
        <v>10.56</v>
      </c>
      <c r="O7">
        <v>11.71</v>
      </c>
      <c r="P7">
        <v>0.4</v>
      </c>
      <c r="Q7">
        <v>4.2699999999999996</v>
      </c>
      <c r="R7">
        <v>-999</v>
      </c>
      <c r="S7">
        <v>-999</v>
      </c>
      <c r="T7">
        <v>-999</v>
      </c>
      <c r="U7">
        <v>-999</v>
      </c>
      <c r="V7" t="s">
        <v>29</v>
      </c>
      <c r="W7" s="1">
        <v>36138</v>
      </c>
    </row>
    <row r="8" spans="1:26" x14ac:dyDescent="0.25">
      <c r="A8" t="s">
        <v>1497</v>
      </c>
      <c r="B8" t="s">
        <v>24</v>
      </c>
      <c r="C8">
        <v>1994</v>
      </c>
      <c r="D8" t="s">
        <v>25</v>
      </c>
      <c r="E8" t="s">
        <v>1505</v>
      </c>
      <c r="F8" t="s">
        <v>1499</v>
      </c>
      <c r="G8">
        <v>14</v>
      </c>
      <c r="H8">
        <v>523514.7</v>
      </c>
      <c r="I8">
        <v>6198148.7000000002</v>
      </c>
      <c r="J8">
        <v>75.14</v>
      </c>
      <c r="K8">
        <v>-29.31</v>
      </c>
      <c r="L8">
        <v>0.122</v>
      </c>
      <c r="M8" t="s">
        <v>31</v>
      </c>
      <c r="N8">
        <v>11.55</v>
      </c>
      <c r="O8">
        <v>11.79</v>
      </c>
      <c r="P8">
        <v>0.4</v>
      </c>
      <c r="Q8">
        <v>6.48</v>
      </c>
      <c r="R8">
        <v>-999</v>
      </c>
      <c r="S8">
        <v>-999</v>
      </c>
      <c r="T8">
        <v>-999</v>
      </c>
      <c r="U8">
        <v>-999</v>
      </c>
      <c r="V8" t="s">
        <v>29</v>
      </c>
      <c r="W8" s="1">
        <v>36138</v>
      </c>
    </row>
    <row r="9" spans="1:26" x14ac:dyDescent="0.25">
      <c r="A9" t="s">
        <v>1497</v>
      </c>
      <c r="B9" t="s">
        <v>24</v>
      </c>
      <c r="C9">
        <v>1994</v>
      </c>
      <c r="D9" t="s">
        <v>25</v>
      </c>
      <c r="E9" t="s">
        <v>1506</v>
      </c>
      <c r="F9" t="s">
        <v>1499</v>
      </c>
      <c r="G9">
        <v>14</v>
      </c>
      <c r="H9">
        <v>523516.7</v>
      </c>
      <c r="I9">
        <v>6198146.7000000002</v>
      </c>
      <c r="J9">
        <v>77.41</v>
      </c>
      <c r="K9">
        <v>-29.43</v>
      </c>
      <c r="L9">
        <v>8.4000000000000005E-2</v>
      </c>
      <c r="M9" t="s">
        <v>33</v>
      </c>
      <c r="N9">
        <v>9.8699999999999992</v>
      </c>
      <c r="O9">
        <v>9.92</v>
      </c>
      <c r="P9">
        <v>0.39</v>
      </c>
      <c r="Q9">
        <v>5.48</v>
      </c>
      <c r="R9">
        <v>-999</v>
      </c>
      <c r="S9">
        <v>-999</v>
      </c>
      <c r="T9">
        <v>-999</v>
      </c>
      <c r="U9">
        <v>-999</v>
      </c>
      <c r="V9" t="s">
        <v>29</v>
      </c>
      <c r="W9" s="1">
        <v>36138</v>
      </c>
    </row>
    <row r="10" spans="1:26" x14ac:dyDescent="0.25">
      <c r="A10" t="s">
        <v>1497</v>
      </c>
      <c r="B10" t="s">
        <v>24</v>
      </c>
      <c r="C10">
        <v>1994</v>
      </c>
      <c r="D10" t="s">
        <v>25</v>
      </c>
      <c r="E10" t="s">
        <v>1507</v>
      </c>
      <c r="F10" t="s">
        <v>1499</v>
      </c>
      <c r="G10">
        <v>14</v>
      </c>
      <c r="H10">
        <v>523516.7</v>
      </c>
      <c r="I10">
        <v>6198145.7000000002</v>
      </c>
      <c r="J10">
        <v>78.489999999999995</v>
      </c>
      <c r="K10">
        <v>-29.96</v>
      </c>
      <c r="L10">
        <v>6.5000000000000002E-2</v>
      </c>
      <c r="M10" t="s">
        <v>280</v>
      </c>
      <c r="N10">
        <v>9.07</v>
      </c>
      <c r="O10">
        <v>8.59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 t="s">
        <v>29</v>
      </c>
      <c r="W10" s="1">
        <v>36138</v>
      </c>
    </row>
    <row r="11" spans="1:26" x14ac:dyDescent="0.25">
      <c r="A11" t="s">
        <v>1497</v>
      </c>
      <c r="B11" t="s">
        <v>24</v>
      </c>
      <c r="C11">
        <v>1994</v>
      </c>
      <c r="D11" t="s">
        <v>25</v>
      </c>
      <c r="E11" t="s">
        <v>1508</v>
      </c>
      <c r="F11" t="s">
        <v>1499</v>
      </c>
      <c r="G11">
        <v>14</v>
      </c>
      <c r="H11">
        <v>523517.7</v>
      </c>
      <c r="I11">
        <v>6198145.7000000002</v>
      </c>
      <c r="J11">
        <v>78.849999999999994</v>
      </c>
      <c r="K11">
        <v>-29.41</v>
      </c>
      <c r="L11">
        <v>6.5000000000000002E-2</v>
      </c>
      <c r="M11" t="s">
        <v>280</v>
      </c>
      <c r="N11">
        <v>9.01</v>
      </c>
      <c r="O11">
        <v>8.59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 t="s">
        <v>29</v>
      </c>
      <c r="W11" s="1">
        <v>36138</v>
      </c>
    </row>
    <row r="12" spans="1:26" x14ac:dyDescent="0.25">
      <c r="A12" t="s">
        <v>1497</v>
      </c>
      <c r="B12" t="s">
        <v>24</v>
      </c>
      <c r="C12">
        <v>1994</v>
      </c>
      <c r="D12" t="s">
        <v>25</v>
      </c>
      <c r="E12" t="s">
        <v>1509</v>
      </c>
      <c r="F12" t="s">
        <v>1499</v>
      </c>
      <c r="G12">
        <v>14</v>
      </c>
      <c r="H12">
        <v>523517.7</v>
      </c>
      <c r="I12">
        <v>6198146.7000000002</v>
      </c>
      <c r="J12">
        <v>78.510000000000005</v>
      </c>
      <c r="K12">
        <v>-29.09</v>
      </c>
      <c r="L12">
        <v>6.5000000000000002E-2</v>
      </c>
      <c r="M12" t="s">
        <v>280</v>
      </c>
      <c r="N12">
        <v>7.57</v>
      </c>
      <c r="O12">
        <v>8.59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 t="s">
        <v>29</v>
      </c>
      <c r="W12" s="1">
        <v>36138</v>
      </c>
    </row>
    <row r="13" spans="1:26" x14ac:dyDescent="0.25">
      <c r="A13" t="s">
        <v>1497</v>
      </c>
      <c r="B13" t="s">
        <v>24</v>
      </c>
      <c r="C13">
        <v>1994</v>
      </c>
      <c r="D13" t="s">
        <v>25</v>
      </c>
      <c r="E13" t="s">
        <v>1510</v>
      </c>
      <c r="F13" t="s">
        <v>1499</v>
      </c>
      <c r="G13">
        <v>14</v>
      </c>
      <c r="H13">
        <v>523518.7</v>
      </c>
      <c r="I13">
        <v>6198146.7000000002</v>
      </c>
      <c r="J13">
        <v>79.05</v>
      </c>
      <c r="K13">
        <v>-28.64</v>
      </c>
      <c r="L13">
        <v>8.1000000000000003E-2</v>
      </c>
      <c r="M13" t="s">
        <v>280</v>
      </c>
      <c r="N13">
        <v>9.17</v>
      </c>
      <c r="O13">
        <v>9.73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 t="s">
        <v>29</v>
      </c>
      <c r="W13" s="1">
        <v>36138</v>
      </c>
    </row>
    <row r="14" spans="1:26" x14ac:dyDescent="0.25">
      <c r="A14" t="s">
        <v>1497</v>
      </c>
      <c r="B14" t="s">
        <v>24</v>
      </c>
      <c r="C14">
        <v>1994</v>
      </c>
      <c r="D14" t="s">
        <v>25</v>
      </c>
      <c r="E14" t="s">
        <v>1511</v>
      </c>
      <c r="F14" t="s">
        <v>1499</v>
      </c>
      <c r="G14">
        <v>14</v>
      </c>
      <c r="H14">
        <v>523517.7</v>
      </c>
      <c r="I14">
        <v>6198148.7000000002</v>
      </c>
      <c r="J14">
        <v>77.05</v>
      </c>
      <c r="K14">
        <v>-27.83</v>
      </c>
      <c r="L14">
        <v>7.0000000000000007E-2</v>
      </c>
      <c r="M14" t="s">
        <v>28</v>
      </c>
      <c r="N14">
        <v>-999</v>
      </c>
      <c r="O14">
        <v>8.9700000000000006</v>
      </c>
      <c r="P14">
        <v>0.28000000000000003</v>
      </c>
      <c r="Q14">
        <v>3.72</v>
      </c>
      <c r="R14">
        <v>-999</v>
      </c>
      <c r="S14">
        <v>-999</v>
      </c>
      <c r="T14">
        <v>-999</v>
      </c>
      <c r="U14">
        <v>-999</v>
      </c>
      <c r="V14" t="s">
        <v>29</v>
      </c>
      <c r="W14" s="1">
        <v>36138</v>
      </c>
    </row>
    <row r="15" spans="1:26" x14ac:dyDescent="0.25">
      <c r="A15" t="s">
        <v>1497</v>
      </c>
      <c r="B15" t="s">
        <v>24</v>
      </c>
      <c r="C15">
        <v>1994</v>
      </c>
      <c r="D15" t="s">
        <v>25</v>
      </c>
      <c r="E15" t="s">
        <v>1512</v>
      </c>
      <c r="F15" t="s">
        <v>1499</v>
      </c>
      <c r="G15">
        <v>14</v>
      </c>
      <c r="H15">
        <v>523517.7</v>
      </c>
      <c r="I15">
        <v>6198150.7000000002</v>
      </c>
      <c r="J15">
        <v>75.739999999999995</v>
      </c>
      <c r="K15">
        <v>-25.99</v>
      </c>
      <c r="L15">
        <v>0.115</v>
      </c>
      <c r="M15" t="s">
        <v>33</v>
      </c>
      <c r="N15">
        <v>10.6</v>
      </c>
      <c r="O15">
        <v>11.5</v>
      </c>
      <c r="P15">
        <v>0.08</v>
      </c>
      <c r="Q15">
        <v>3.83</v>
      </c>
      <c r="R15">
        <v>-999</v>
      </c>
      <c r="S15">
        <v>-999</v>
      </c>
      <c r="T15">
        <v>-999</v>
      </c>
      <c r="U15">
        <v>-999</v>
      </c>
      <c r="V15" t="s">
        <v>29</v>
      </c>
      <c r="W15" s="1">
        <v>36138</v>
      </c>
    </row>
    <row r="16" spans="1:26" x14ac:dyDescent="0.25">
      <c r="A16" t="s">
        <v>1497</v>
      </c>
      <c r="B16" t="s">
        <v>24</v>
      </c>
      <c r="C16">
        <v>1994</v>
      </c>
      <c r="D16" t="s">
        <v>25</v>
      </c>
      <c r="E16" t="s">
        <v>1513</v>
      </c>
      <c r="F16" t="s">
        <v>1499</v>
      </c>
      <c r="G16">
        <v>14</v>
      </c>
      <c r="H16">
        <v>523516.7</v>
      </c>
      <c r="I16">
        <v>6198151.7000000002</v>
      </c>
      <c r="J16">
        <v>74.48</v>
      </c>
      <c r="K16">
        <v>-26.08</v>
      </c>
      <c r="L16">
        <v>0.126</v>
      </c>
      <c r="M16" t="s">
        <v>33</v>
      </c>
      <c r="N16">
        <v>11.24</v>
      </c>
      <c r="O16">
        <v>11.94</v>
      </c>
      <c r="P16">
        <v>7.0000000000000007E-2</v>
      </c>
      <c r="Q16">
        <v>1.78</v>
      </c>
      <c r="R16">
        <v>-999</v>
      </c>
      <c r="S16">
        <v>-999</v>
      </c>
      <c r="T16">
        <v>-999</v>
      </c>
      <c r="U16">
        <v>-999</v>
      </c>
      <c r="V16" t="s">
        <v>29</v>
      </c>
      <c r="W16" s="1">
        <v>36138</v>
      </c>
    </row>
    <row r="17" spans="1:23" x14ac:dyDescent="0.25">
      <c r="A17" t="s">
        <v>1497</v>
      </c>
      <c r="B17" t="s">
        <v>24</v>
      </c>
      <c r="C17">
        <v>1994</v>
      </c>
      <c r="D17" t="s">
        <v>25</v>
      </c>
      <c r="E17" t="s">
        <v>1514</v>
      </c>
      <c r="F17" t="s">
        <v>1499</v>
      </c>
      <c r="G17">
        <v>14</v>
      </c>
      <c r="H17">
        <v>523517.7</v>
      </c>
      <c r="I17">
        <v>6198152.7000000002</v>
      </c>
      <c r="J17">
        <v>74.16</v>
      </c>
      <c r="K17">
        <v>-24.99</v>
      </c>
      <c r="L17">
        <v>0.115</v>
      </c>
      <c r="M17" t="s">
        <v>31</v>
      </c>
      <c r="N17">
        <v>11.65</v>
      </c>
      <c r="O17">
        <v>11.5</v>
      </c>
      <c r="P17">
        <v>0.19</v>
      </c>
      <c r="Q17">
        <v>1.74</v>
      </c>
      <c r="R17">
        <v>-999</v>
      </c>
      <c r="S17">
        <v>-999</v>
      </c>
      <c r="T17">
        <v>-999</v>
      </c>
      <c r="U17">
        <v>-999</v>
      </c>
      <c r="V17" t="s">
        <v>29</v>
      </c>
      <c r="W17" s="1">
        <v>36138</v>
      </c>
    </row>
    <row r="18" spans="1:23" x14ac:dyDescent="0.25">
      <c r="A18" t="s">
        <v>1497</v>
      </c>
      <c r="B18" t="s">
        <v>24</v>
      </c>
      <c r="C18">
        <v>1994</v>
      </c>
      <c r="D18" t="s">
        <v>25</v>
      </c>
      <c r="E18" t="s">
        <v>1515</v>
      </c>
      <c r="F18" t="s">
        <v>1499</v>
      </c>
      <c r="G18">
        <v>14</v>
      </c>
      <c r="H18">
        <v>523515.7</v>
      </c>
      <c r="I18">
        <v>6198154.7000000002</v>
      </c>
      <c r="J18">
        <v>71.099999999999994</v>
      </c>
      <c r="K18">
        <v>-24.42</v>
      </c>
      <c r="L18">
        <v>0.12</v>
      </c>
      <c r="M18" t="s">
        <v>33</v>
      </c>
      <c r="N18">
        <v>11.93</v>
      </c>
      <c r="O18">
        <v>11.71</v>
      </c>
      <c r="P18">
        <v>0.04</v>
      </c>
      <c r="Q18">
        <v>3.12</v>
      </c>
      <c r="R18">
        <v>-999</v>
      </c>
      <c r="S18">
        <v>-999</v>
      </c>
      <c r="T18">
        <v>-999</v>
      </c>
      <c r="U18">
        <v>-999</v>
      </c>
      <c r="V18" t="s">
        <v>29</v>
      </c>
      <c r="W18" s="1">
        <v>36138</v>
      </c>
    </row>
    <row r="19" spans="1:23" x14ac:dyDescent="0.25">
      <c r="A19" t="s">
        <v>1497</v>
      </c>
      <c r="B19" t="s">
        <v>24</v>
      </c>
      <c r="C19">
        <v>1994</v>
      </c>
      <c r="D19" t="s">
        <v>25</v>
      </c>
      <c r="E19" t="s">
        <v>1516</v>
      </c>
      <c r="F19" t="s">
        <v>1499</v>
      </c>
      <c r="G19">
        <v>14</v>
      </c>
      <c r="H19">
        <v>523516.7</v>
      </c>
      <c r="I19">
        <v>6198155.7000000002</v>
      </c>
      <c r="J19">
        <v>71.59</v>
      </c>
      <c r="K19">
        <v>-22.89</v>
      </c>
      <c r="L19">
        <v>0.13800000000000001</v>
      </c>
      <c r="M19" t="s">
        <v>31</v>
      </c>
      <c r="N19">
        <v>11.94</v>
      </c>
      <c r="O19">
        <v>12.37</v>
      </c>
      <c r="P19">
        <v>0.13</v>
      </c>
      <c r="Q19">
        <v>4.16</v>
      </c>
      <c r="R19">
        <v>-999</v>
      </c>
      <c r="S19">
        <v>-999</v>
      </c>
      <c r="T19">
        <v>-999</v>
      </c>
      <c r="U19">
        <v>-999</v>
      </c>
      <c r="V19" t="s">
        <v>29</v>
      </c>
      <c r="W19" s="1">
        <v>36138</v>
      </c>
    </row>
    <row r="20" spans="1:23" x14ac:dyDescent="0.25">
      <c r="A20" t="s">
        <v>1497</v>
      </c>
      <c r="B20" t="s">
        <v>24</v>
      </c>
      <c r="C20">
        <v>1994</v>
      </c>
      <c r="D20" t="s">
        <v>25</v>
      </c>
      <c r="E20" t="s">
        <v>1517</v>
      </c>
      <c r="F20" t="s">
        <v>1499</v>
      </c>
      <c r="G20">
        <v>14</v>
      </c>
      <c r="H20">
        <v>523517.7</v>
      </c>
      <c r="I20">
        <v>6198157.7000000002</v>
      </c>
      <c r="J20">
        <v>70.790000000000006</v>
      </c>
      <c r="K20">
        <v>-21.28</v>
      </c>
      <c r="L20">
        <v>0.128</v>
      </c>
      <c r="M20" t="s">
        <v>31</v>
      </c>
      <c r="N20">
        <v>12.63</v>
      </c>
      <c r="O20">
        <v>12.01</v>
      </c>
      <c r="P20">
        <v>0.04</v>
      </c>
      <c r="Q20">
        <v>3.56</v>
      </c>
      <c r="R20">
        <v>-999</v>
      </c>
      <c r="S20">
        <v>-999</v>
      </c>
      <c r="T20">
        <v>-999</v>
      </c>
      <c r="U20">
        <v>-999</v>
      </c>
      <c r="V20" t="s">
        <v>29</v>
      </c>
      <c r="W20" s="1">
        <v>36138</v>
      </c>
    </row>
    <row r="21" spans="1:23" x14ac:dyDescent="0.25">
      <c r="A21" t="s">
        <v>1497</v>
      </c>
      <c r="B21" t="s">
        <v>24</v>
      </c>
      <c r="C21">
        <v>1994</v>
      </c>
      <c r="D21" t="s">
        <v>25</v>
      </c>
      <c r="E21" t="s">
        <v>1518</v>
      </c>
      <c r="F21" t="s">
        <v>1499</v>
      </c>
      <c r="G21">
        <v>14</v>
      </c>
      <c r="H21">
        <v>523519.7</v>
      </c>
      <c r="I21">
        <v>6198152.7000000002</v>
      </c>
      <c r="J21">
        <v>76.040000000000006</v>
      </c>
      <c r="K21">
        <v>-23.21</v>
      </c>
      <c r="L21">
        <v>8.6999999999999994E-2</v>
      </c>
      <c r="M21" t="s">
        <v>33</v>
      </c>
      <c r="N21">
        <v>9.7799999999999994</v>
      </c>
      <c r="O21">
        <v>10.1</v>
      </c>
      <c r="P21">
        <v>0.04</v>
      </c>
      <c r="Q21">
        <v>4.83</v>
      </c>
      <c r="R21">
        <v>-999</v>
      </c>
      <c r="S21">
        <v>-999</v>
      </c>
      <c r="T21">
        <v>-999</v>
      </c>
      <c r="U21">
        <v>-999</v>
      </c>
      <c r="V21" t="s">
        <v>29</v>
      </c>
      <c r="W21" s="1">
        <v>36138</v>
      </c>
    </row>
    <row r="22" spans="1:23" x14ac:dyDescent="0.25">
      <c r="A22" t="s">
        <v>1497</v>
      </c>
      <c r="B22" t="s">
        <v>24</v>
      </c>
      <c r="C22">
        <v>1994</v>
      </c>
      <c r="D22" t="s">
        <v>25</v>
      </c>
      <c r="E22" t="s">
        <v>1519</v>
      </c>
      <c r="F22" t="s">
        <v>1499</v>
      </c>
      <c r="G22">
        <v>14</v>
      </c>
      <c r="H22">
        <v>523520.7</v>
      </c>
      <c r="I22">
        <v>6198152.7000000002</v>
      </c>
      <c r="J22">
        <v>76.180000000000007</v>
      </c>
      <c r="K22">
        <v>-22.64</v>
      </c>
      <c r="L22">
        <v>9.1999999999999998E-2</v>
      </c>
      <c r="M22" t="s">
        <v>33</v>
      </c>
      <c r="N22">
        <v>10.29</v>
      </c>
      <c r="O22">
        <v>10.39</v>
      </c>
      <c r="P22">
        <v>0.46</v>
      </c>
      <c r="Q22">
        <v>4.17</v>
      </c>
      <c r="R22">
        <v>-999</v>
      </c>
      <c r="S22">
        <v>-999</v>
      </c>
      <c r="T22">
        <v>-999</v>
      </c>
      <c r="U22">
        <v>-999</v>
      </c>
      <c r="V22" t="s">
        <v>29</v>
      </c>
      <c r="W22" s="1">
        <v>36138</v>
      </c>
    </row>
    <row r="23" spans="1:23" x14ac:dyDescent="0.25">
      <c r="A23" t="s">
        <v>1497</v>
      </c>
      <c r="B23" t="s">
        <v>24</v>
      </c>
      <c r="C23">
        <v>1994</v>
      </c>
      <c r="D23" t="s">
        <v>25</v>
      </c>
      <c r="E23" t="s">
        <v>1520</v>
      </c>
      <c r="F23" t="s">
        <v>1499</v>
      </c>
      <c r="G23">
        <v>14</v>
      </c>
      <c r="H23">
        <v>523523.7</v>
      </c>
      <c r="I23">
        <v>6198150.7000000002</v>
      </c>
      <c r="J23">
        <v>79.959999999999994</v>
      </c>
      <c r="K23">
        <v>-21.45</v>
      </c>
      <c r="L23">
        <v>6.7000000000000004E-2</v>
      </c>
      <c r="M23" t="s">
        <v>280</v>
      </c>
      <c r="N23">
        <v>3.67</v>
      </c>
      <c r="O23">
        <v>8.75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 t="s">
        <v>29</v>
      </c>
      <c r="W23" s="1">
        <v>36138</v>
      </c>
    </row>
    <row r="24" spans="1:23" x14ac:dyDescent="0.25">
      <c r="A24" t="s">
        <v>1497</v>
      </c>
      <c r="B24" t="s">
        <v>24</v>
      </c>
      <c r="C24">
        <v>1994</v>
      </c>
      <c r="D24" t="s">
        <v>25</v>
      </c>
      <c r="E24" t="s">
        <v>1521</v>
      </c>
      <c r="F24" t="s">
        <v>1499</v>
      </c>
      <c r="G24">
        <v>14</v>
      </c>
      <c r="H24">
        <v>523522.7</v>
      </c>
      <c r="I24">
        <v>6198152.7000000002</v>
      </c>
      <c r="J24">
        <v>77.78</v>
      </c>
      <c r="K24">
        <v>-20.98</v>
      </c>
      <c r="L24">
        <v>6.3E-2</v>
      </c>
      <c r="M24" t="s">
        <v>28</v>
      </c>
      <c r="N24">
        <v>8.1</v>
      </c>
      <c r="O24">
        <v>8.43</v>
      </c>
      <c r="P24">
        <v>7.0000000000000007E-2</v>
      </c>
      <c r="Q24">
        <v>3.21</v>
      </c>
      <c r="R24">
        <v>-999</v>
      </c>
      <c r="S24">
        <v>-999</v>
      </c>
      <c r="T24">
        <v>-999</v>
      </c>
      <c r="U24">
        <v>-999</v>
      </c>
      <c r="V24" t="s">
        <v>29</v>
      </c>
      <c r="W24" s="1">
        <v>36138</v>
      </c>
    </row>
    <row r="25" spans="1:23" x14ac:dyDescent="0.25">
      <c r="A25" t="s">
        <v>1497</v>
      </c>
      <c r="B25" t="s">
        <v>24</v>
      </c>
      <c r="C25">
        <v>1994</v>
      </c>
      <c r="D25" t="s">
        <v>25</v>
      </c>
      <c r="E25" t="s">
        <v>1522</v>
      </c>
      <c r="F25" t="s">
        <v>1499</v>
      </c>
      <c r="G25">
        <v>14</v>
      </c>
      <c r="H25">
        <v>523521.7</v>
      </c>
      <c r="I25">
        <v>6198153.7000000002</v>
      </c>
      <c r="J25">
        <v>76.14</v>
      </c>
      <c r="K25">
        <v>-21.5</v>
      </c>
      <c r="L25">
        <v>0.13400000000000001</v>
      </c>
      <c r="M25" t="s">
        <v>31</v>
      </c>
      <c r="N25">
        <v>11.87</v>
      </c>
      <c r="O25">
        <v>12.23</v>
      </c>
      <c r="P25">
        <v>0.3</v>
      </c>
      <c r="Q25">
        <v>4.62</v>
      </c>
      <c r="R25">
        <v>-999</v>
      </c>
      <c r="S25">
        <v>-999</v>
      </c>
      <c r="T25">
        <v>-999</v>
      </c>
      <c r="U25">
        <v>-999</v>
      </c>
      <c r="V25" t="s">
        <v>29</v>
      </c>
      <c r="W25" s="1">
        <v>36138</v>
      </c>
    </row>
    <row r="26" spans="1:23" x14ac:dyDescent="0.25">
      <c r="A26" t="s">
        <v>1497</v>
      </c>
      <c r="B26" t="s">
        <v>24</v>
      </c>
      <c r="C26">
        <v>1994</v>
      </c>
      <c r="D26" t="s">
        <v>25</v>
      </c>
      <c r="E26" t="s">
        <v>1523</v>
      </c>
      <c r="F26" t="s">
        <v>1499</v>
      </c>
      <c r="G26">
        <v>14</v>
      </c>
      <c r="H26">
        <v>523520.7</v>
      </c>
      <c r="I26">
        <v>6198154.7000000002</v>
      </c>
      <c r="J26">
        <v>75.27</v>
      </c>
      <c r="K26">
        <v>-21.17</v>
      </c>
      <c r="L26">
        <v>9.2999999999999999E-2</v>
      </c>
      <c r="M26" t="s">
        <v>33</v>
      </c>
      <c r="N26">
        <v>9.9499999999999993</v>
      </c>
      <c r="O26">
        <v>10.44</v>
      </c>
      <c r="P26">
        <v>0.25</v>
      </c>
      <c r="Q26">
        <v>3.02</v>
      </c>
      <c r="R26">
        <v>-999</v>
      </c>
      <c r="S26">
        <v>-999</v>
      </c>
      <c r="T26">
        <v>-999</v>
      </c>
      <c r="U26">
        <v>-999</v>
      </c>
      <c r="V26" t="s">
        <v>29</v>
      </c>
      <c r="W26" s="1">
        <v>36138</v>
      </c>
    </row>
    <row r="27" spans="1:23" x14ac:dyDescent="0.25">
      <c r="A27" t="s">
        <v>1497</v>
      </c>
      <c r="B27" t="s">
        <v>24</v>
      </c>
      <c r="C27">
        <v>1994</v>
      </c>
      <c r="D27" t="s">
        <v>25</v>
      </c>
      <c r="E27" t="s">
        <v>1524</v>
      </c>
      <c r="F27" t="s">
        <v>1499</v>
      </c>
      <c r="G27">
        <v>14</v>
      </c>
      <c r="H27">
        <v>523520.7</v>
      </c>
      <c r="I27">
        <v>6198155.7000000002</v>
      </c>
      <c r="J27">
        <v>74.27</v>
      </c>
      <c r="K27">
        <v>-20.74</v>
      </c>
      <c r="L27">
        <v>5.8000000000000003E-2</v>
      </c>
      <c r="M27" t="s">
        <v>280</v>
      </c>
      <c r="N27">
        <v>6.39</v>
      </c>
      <c r="O27">
        <v>8.02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 t="s">
        <v>29</v>
      </c>
      <c r="W27" s="1">
        <v>36138</v>
      </c>
    </row>
    <row r="28" spans="1:23" x14ac:dyDescent="0.25">
      <c r="A28" t="s">
        <v>1497</v>
      </c>
      <c r="B28" t="s">
        <v>24</v>
      </c>
      <c r="C28">
        <v>1994</v>
      </c>
      <c r="D28" t="s">
        <v>74</v>
      </c>
      <c r="E28" t="s">
        <v>1525</v>
      </c>
      <c r="F28" t="s">
        <v>1499</v>
      </c>
      <c r="G28">
        <v>14</v>
      </c>
      <c r="H28">
        <v>523521.7</v>
      </c>
      <c r="I28">
        <v>6198156.7000000002</v>
      </c>
      <c r="J28">
        <v>73.989999999999995</v>
      </c>
      <c r="K28">
        <v>-19.010000000000002</v>
      </c>
      <c r="L28">
        <v>7.2999999999999995E-2</v>
      </c>
      <c r="M28" t="s">
        <v>28</v>
      </c>
      <c r="N28">
        <v>9.65</v>
      </c>
      <c r="O28">
        <v>9.19</v>
      </c>
      <c r="P28">
        <v>0.3</v>
      </c>
      <c r="Q28">
        <v>6.31</v>
      </c>
      <c r="R28">
        <v>-999</v>
      </c>
      <c r="S28">
        <v>-999</v>
      </c>
      <c r="T28">
        <v>-999</v>
      </c>
      <c r="U28">
        <v>-999</v>
      </c>
      <c r="V28" t="s">
        <v>29</v>
      </c>
      <c r="W28" s="1">
        <v>36138</v>
      </c>
    </row>
    <row r="29" spans="1:23" x14ac:dyDescent="0.25">
      <c r="A29" t="s">
        <v>1497</v>
      </c>
      <c r="B29" t="s">
        <v>24</v>
      </c>
      <c r="C29">
        <v>1994</v>
      </c>
      <c r="D29" t="s">
        <v>74</v>
      </c>
      <c r="E29" t="s">
        <v>1526</v>
      </c>
      <c r="F29" t="s">
        <v>1527</v>
      </c>
      <c r="G29">
        <v>14</v>
      </c>
      <c r="H29">
        <v>523518.7</v>
      </c>
      <c r="I29">
        <v>6198158.7000000002</v>
      </c>
      <c r="J29">
        <v>70.86</v>
      </c>
      <c r="K29">
        <v>-19.46</v>
      </c>
      <c r="L29">
        <v>0.06</v>
      </c>
      <c r="M29" t="s">
        <v>28</v>
      </c>
      <c r="N29">
        <v>5.77</v>
      </c>
      <c r="O29">
        <v>8.19</v>
      </c>
      <c r="P29">
        <v>-999</v>
      </c>
      <c r="Q29">
        <v>2</v>
      </c>
      <c r="R29">
        <v>-999</v>
      </c>
      <c r="S29">
        <v>-999</v>
      </c>
      <c r="T29">
        <v>-999</v>
      </c>
      <c r="U29">
        <v>-999</v>
      </c>
      <c r="V29" t="s">
        <v>29</v>
      </c>
      <c r="W29" s="1">
        <v>36138</v>
      </c>
    </row>
    <row r="30" spans="1:23" x14ac:dyDescent="0.25">
      <c r="A30" t="s">
        <v>1497</v>
      </c>
      <c r="B30" t="s">
        <v>24</v>
      </c>
      <c r="C30">
        <v>1994</v>
      </c>
      <c r="D30" t="s">
        <v>74</v>
      </c>
      <c r="E30" t="s">
        <v>1528</v>
      </c>
      <c r="F30" t="s">
        <v>1499</v>
      </c>
      <c r="G30">
        <v>14</v>
      </c>
      <c r="H30">
        <v>523519.7</v>
      </c>
      <c r="I30">
        <v>6198161.7000000002</v>
      </c>
      <c r="J30">
        <v>69.739999999999995</v>
      </c>
      <c r="K30">
        <v>-16.96</v>
      </c>
      <c r="L30">
        <v>5.7000000000000002E-2</v>
      </c>
      <c r="M30" t="s">
        <v>280</v>
      </c>
      <c r="N30">
        <v>6.38</v>
      </c>
      <c r="O30">
        <v>7.93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 t="s">
        <v>29</v>
      </c>
      <c r="W30" s="1">
        <v>36138</v>
      </c>
    </row>
    <row r="31" spans="1:23" x14ac:dyDescent="0.25">
      <c r="A31" t="s">
        <v>1497</v>
      </c>
      <c r="B31" t="s">
        <v>24</v>
      </c>
      <c r="C31">
        <v>1994</v>
      </c>
      <c r="D31" t="s">
        <v>74</v>
      </c>
      <c r="E31" t="s">
        <v>1529</v>
      </c>
      <c r="F31" t="s">
        <v>1499</v>
      </c>
      <c r="G31">
        <v>14</v>
      </c>
      <c r="H31">
        <v>523520.7</v>
      </c>
      <c r="I31">
        <v>6198161.7000000002</v>
      </c>
      <c r="J31">
        <v>69.959999999999994</v>
      </c>
      <c r="K31">
        <v>-16.420000000000002</v>
      </c>
      <c r="L31">
        <v>0.129</v>
      </c>
      <c r="M31" t="s">
        <v>31</v>
      </c>
      <c r="N31">
        <v>12.04</v>
      </c>
      <c r="O31">
        <v>12.05</v>
      </c>
      <c r="P31">
        <v>0.24</v>
      </c>
      <c r="Q31">
        <v>6.13</v>
      </c>
      <c r="R31">
        <v>-999</v>
      </c>
      <c r="S31">
        <v>-999</v>
      </c>
      <c r="T31">
        <v>-999</v>
      </c>
      <c r="U31">
        <v>-999</v>
      </c>
      <c r="V31" t="s">
        <v>29</v>
      </c>
      <c r="W31" s="1">
        <v>36138</v>
      </c>
    </row>
    <row r="32" spans="1:23" x14ac:dyDescent="0.25">
      <c r="A32" t="s">
        <v>1497</v>
      </c>
      <c r="B32" t="s">
        <v>24</v>
      </c>
      <c r="C32">
        <v>1994</v>
      </c>
      <c r="D32" t="s">
        <v>74</v>
      </c>
      <c r="E32" t="s">
        <v>1530</v>
      </c>
      <c r="F32" t="s">
        <v>1499</v>
      </c>
      <c r="G32">
        <v>14</v>
      </c>
      <c r="H32">
        <v>523520.7</v>
      </c>
      <c r="I32">
        <v>6198159.7000000002</v>
      </c>
      <c r="J32">
        <v>70.97</v>
      </c>
      <c r="K32">
        <v>-17.45</v>
      </c>
      <c r="L32">
        <v>0.112</v>
      </c>
      <c r="M32" t="s">
        <v>33</v>
      </c>
      <c r="N32">
        <v>10.39</v>
      </c>
      <c r="O32">
        <v>11.37</v>
      </c>
      <c r="P32">
        <v>0.18</v>
      </c>
      <c r="Q32">
        <v>2.76</v>
      </c>
      <c r="R32">
        <v>-999</v>
      </c>
      <c r="S32">
        <v>-999</v>
      </c>
      <c r="T32">
        <v>-999</v>
      </c>
      <c r="U32">
        <v>-999</v>
      </c>
      <c r="V32" t="s">
        <v>29</v>
      </c>
      <c r="W32" s="1">
        <v>36138</v>
      </c>
    </row>
    <row r="33" spans="1:23" x14ac:dyDescent="0.25">
      <c r="A33" t="s">
        <v>1497</v>
      </c>
      <c r="B33" t="s">
        <v>24</v>
      </c>
      <c r="C33">
        <v>1994</v>
      </c>
      <c r="D33" t="s">
        <v>74</v>
      </c>
      <c r="E33" t="s">
        <v>1531</v>
      </c>
      <c r="F33" t="s">
        <v>1499</v>
      </c>
      <c r="G33">
        <v>14</v>
      </c>
      <c r="H33">
        <v>523522.7</v>
      </c>
      <c r="I33">
        <v>6198159.7000000002</v>
      </c>
      <c r="J33">
        <v>72.5</v>
      </c>
      <c r="K33">
        <v>-16.5</v>
      </c>
      <c r="L33">
        <v>7.1999999999999995E-2</v>
      </c>
      <c r="M33" t="s">
        <v>280</v>
      </c>
      <c r="N33">
        <v>9.35</v>
      </c>
      <c r="O33">
        <v>9.1199999999999992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 t="s">
        <v>29</v>
      </c>
      <c r="W33" s="1">
        <v>36138</v>
      </c>
    </row>
    <row r="34" spans="1:23" x14ac:dyDescent="0.25">
      <c r="A34" t="s">
        <v>1497</v>
      </c>
      <c r="B34" t="s">
        <v>24</v>
      </c>
      <c r="C34">
        <v>1994</v>
      </c>
      <c r="D34" t="s">
        <v>74</v>
      </c>
      <c r="E34" t="s">
        <v>1532</v>
      </c>
      <c r="F34" t="s">
        <v>1499</v>
      </c>
      <c r="G34">
        <v>14</v>
      </c>
      <c r="H34">
        <v>523522.7</v>
      </c>
      <c r="I34">
        <v>6198158.7000000002</v>
      </c>
      <c r="J34">
        <v>73.62</v>
      </c>
      <c r="K34">
        <v>-16.7</v>
      </c>
      <c r="L34">
        <v>7.3999999999999996E-2</v>
      </c>
      <c r="M34" t="s">
        <v>280</v>
      </c>
      <c r="N34">
        <v>9.82</v>
      </c>
      <c r="O34">
        <v>9.26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 t="s">
        <v>29</v>
      </c>
      <c r="W34" s="1">
        <v>36138</v>
      </c>
    </row>
    <row r="35" spans="1:23" x14ac:dyDescent="0.25">
      <c r="A35" t="s">
        <v>1497</v>
      </c>
      <c r="B35" t="s">
        <v>24</v>
      </c>
      <c r="C35">
        <v>1994</v>
      </c>
      <c r="D35" t="s">
        <v>74</v>
      </c>
      <c r="E35" t="s">
        <v>1533</v>
      </c>
      <c r="F35" t="s">
        <v>1499</v>
      </c>
      <c r="G35">
        <v>14</v>
      </c>
      <c r="H35">
        <v>523524.7</v>
      </c>
      <c r="I35">
        <v>6198155.7000000002</v>
      </c>
      <c r="J35">
        <v>76.47</v>
      </c>
      <c r="K35">
        <v>-17.61</v>
      </c>
      <c r="L35">
        <v>0.106</v>
      </c>
      <c r="M35" t="s">
        <v>33</v>
      </c>
      <c r="N35">
        <v>11.46</v>
      </c>
      <c r="O35">
        <v>11.1</v>
      </c>
      <c r="P35">
        <v>7.0000000000000007E-2</v>
      </c>
      <c r="Q35">
        <v>1.33</v>
      </c>
      <c r="R35">
        <v>-999</v>
      </c>
      <c r="S35">
        <v>-999</v>
      </c>
      <c r="T35">
        <v>-999</v>
      </c>
      <c r="U35">
        <v>-999</v>
      </c>
      <c r="V35" t="s">
        <v>29</v>
      </c>
      <c r="W35" s="1">
        <v>36138</v>
      </c>
    </row>
    <row r="36" spans="1:23" x14ac:dyDescent="0.25">
      <c r="A36" t="s">
        <v>1497</v>
      </c>
      <c r="B36" t="s">
        <v>24</v>
      </c>
      <c r="C36">
        <v>1994</v>
      </c>
      <c r="D36" t="s">
        <v>74</v>
      </c>
      <c r="E36" t="s">
        <v>1534</v>
      </c>
      <c r="F36" t="s">
        <v>1499</v>
      </c>
      <c r="G36">
        <v>14</v>
      </c>
      <c r="H36">
        <v>523523.7</v>
      </c>
      <c r="I36">
        <v>6198155.7000000002</v>
      </c>
      <c r="J36">
        <v>76.86</v>
      </c>
      <c r="K36">
        <v>-18.600000000000001</v>
      </c>
      <c r="L36">
        <v>9.8000000000000004E-2</v>
      </c>
      <c r="M36" t="s">
        <v>33</v>
      </c>
      <c r="N36">
        <v>11.06</v>
      </c>
      <c r="O36">
        <v>10.71</v>
      </c>
      <c r="P36">
        <v>0.16</v>
      </c>
      <c r="Q36">
        <v>6.78</v>
      </c>
      <c r="R36">
        <v>-999</v>
      </c>
      <c r="S36">
        <v>-999</v>
      </c>
      <c r="T36">
        <v>-999</v>
      </c>
      <c r="U36">
        <v>-999</v>
      </c>
      <c r="V36" t="s">
        <v>29</v>
      </c>
      <c r="W36" s="1">
        <v>36138</v>
      </c>
    </row>
    <row r="37" spans="1:23" x14ac:dyDescent="0.25">
      <c r="A37" t="s">
        <v>1497</v>
      </c>
      <c r="B37" t="s">
        <v>24</v>
      </c>
      <c r="C37">
        <v>1994</v>
      </c>
      <c r="D37" t="s">
        <v>74</v>
      </c>
      <c r="E37" t="s">
        <v>1535</v>
      </c>
      <c r="F37" t="s">
        <v>1499</v>
      </c>
      <c r="G37">
        <v>14</v>
      </c>
      <c r="H37">
        <v>523524.7</v>
      </c>
      <c r="I37">
        <v>6198153.7000000002</v>
      </c>
      <c r="J37">
        <v>78.63</v>
      </c>
      <c r="K37">
        <v>-18.66</v>
      </c>
      <c r="L37">
        <v>9.1999999999999998E-2</v>
      </c>
      <c r="M37" t="s">
        <v>33</v>
      </c>
      <c r="N37">
        <v>10.38</v>
      </c>
      <c r="O37">
        <v>10.39</v>
      </c>
      <c r="P37">
        <v>0.08</v>
      </c>
      <c r="Q37">
        <v>3.36</v>
      </c>
      <c r="R37">
        <v>-999</v>
      </c>
      <c r="S37">
        <v>-999</v>
      </c>
      <c r="T37">
        <v>-999</v>
      </c>
      <c r="U37">
        <v>-999</v>
      </c>
      <c r="V37" t="s">
        <v>29</v>
      </c>
      <c r="W37" s="1">
        <v>36138</v>
      </c>
    </row>
    <row r="38" spans="1:23" x14ac:dyDescent="0.25">
      <c r="A38" t="s">
        <v>1497</v>
      </c>
      <c r="B38" t="s">
        <v>24</v>
      </c>
      <c r="C38">
        <v>1994</v>
      </c>
      <c r="D38" t="s">
        <v>74</v>
      </c>
      <c r="E38" t="s">
        <v>1536</v>
      </c>
      <c r="F38" t="s">
        <v>1499</v>
      </c>
      <c r="G38">
        <v>14</v>
      </c>
      <c r="H38">
        <v>523525.7</v>
      </c>
      <c r="I38">
        <v>6198152.7000000002</v>
      </c>
      <c r="J38">
        <v>79.86</v>
      </c>
      <c r="K38">
        <v>-19.18</v>
      </c>
      <c r="L38">
        <v>0.126</v>
      </c>
      <c r="M38" t="s">
        <v>31</v>
      </c>
      <c r="N38">
        <v>12.87</v>
      </c>
      <c r="O38">
        <v>11.94</v>
      </c>
      <c r="P38">
        <v>0.14000000000000001</v>
      </c>
      <c r="Q38">
        <v>7.75</v>
      </c>
      <c r="R38">
        <v>-999</v>
      </c>
      <c r="S38">
        <v>-999</v>
      </c>
      <c r="T38">
        <v>-999</v>
      </c>
      <c r="U38">
        <v>-999</v>
      </c>
      <c r="V38" t="s">
        <v>29</v>
      </c>
      <c r="W38" s="1">
        <v>36138</v>
      </c>
    </row>
    <row r="39" spans="1:23" x14ac:dyDescent="0.25">
      <c r="A39" t="s">
        <v>1497</v>
      </c>
      <c r="B39" t="s">
        <v>24</v>
      </c>
      <c r="C39">
        <v>1994</v>
      </c>
      <c r="D39" t="s">
        <v>74</v>
      </c>
      <c r="E39" t="s">
        <v>1537</v>
      </c>
      <c r="F39" t="s">
        <v>1499</v>
      </c>
      <c r="G39">
        <v>14</v>
      </c>
      <c r="H39">
        <v>523527.7</v>
      </c>
      <c r="I39">
        <v>6198155.7000000002</v>
      </c>
      <c r="J39">
        <v>79.02</v>
      </c>
      <c r="K39">
        <v>-16.079999999999998</v>
      </c>
      <c r="L39">
        <v>0.107</v>
      </c>
      <c r="M39" t="s">
        <v>33</v>
      </c>
      <c r="N39">
        <v>10.8</v>
      </c>
      <c r="O39">
        <v>11.15</v>
      </c>
      <c r="P39">
        <v>0.12</v>
      </c>
      <c r="Q39">
        <v>3.4</v>
      </c>
      <c r="R39">
        <v>-999</v>
      </c>
      <c r="S39">
        <v>-999</v>
      </c>
      <c r="T39">
        <v>-999</v>
      </c>
      <c r="U39">
        <v>-999</v>
      </c>
      <c r="V39" t="s">
        <v>29</v>
      </c>
      <c r="W39" s="1">
        <v>36138</v>
      </c>
    </row>
    <row r="40" spans="1:23" x14ac:dyDescent="0.25">
      <c r="A40" t="s">
        <v>1497</v>
      </c>
      <c r="B40" t="s">
        <v>24</v>
      </c>
      <c r="C40">
        <v>1994</v>
      </c>
      <c r="D40" t="s">
        <v>74</v>
      </c>
      <c r="E40" t="s">
        <v>1538</v>
      </c>
      <c r="F40" t="s">
        <v>1499</v>
      </c>
      <c r="G40">
        <v>14</v>
      </c>
      <c r="H40">
        <v>523527.7</v>
      </c>
      <c r="I40">
        <v>6198155.7000000002</v>
      </c>
      <c r="J40">
        <v>79.08</v>
      </c>
      <c r="K40">
        <v>-15.5</v>
      </c>
      <c r="L40">
        <v>9.1999999999999998E-2</v>
      </c>
      <c r="M40" t="s">
        <v>280</v>
      </c>
      <c r="N40">
        <v>11</v>
      </c>
      <c r="O40">
        <v>10.39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 t="s">
        <v>29</v>
      </c>
      <c r="W40" s="1">
        <v>36138</v>
      </c>
    </row>
    <row r="41" spans="1:23" x14ac:dyDescent="0.25">
      <c r="A41" t="s">
        <v>1497</v>
      </c>
      <c r="B41" t="s">
        <v>24</v>
      </c>
      <c r="C41">
        <v>1994</v>
      </c>
      <c r="D41" t="s">
        <v>74</v>
      </c>
      <c r="E41" t="s">
        <v>1539</v>
      </c>
      <c r="F41" t="s">
        <v>1499</v>
      </c>
      <c r="G41">
        <v>14</v>
      </c>
      <c r="H41">
        <v>523526.7</v>
      </c>
      <c r="I41">
        <v>6198158.7000000002</v>
      </c>
      <c r="J41">
        <v>76.180000000000007</v>
      </c>
      <c r="K41">
        <v>-13.67</v>
      </c>
      <c r="L41">
        <v>9.6000000000000002E-2</v>
      </c>
      <c r="M41" t="s">
        <v>33</v>
      </c>
      <c r="N41">
        <v>10.3</v>
      </c>
      <c r="O41">
        <v>10.61</v>
      </c>
      <c r="P41">
        <v>0.05</v>
      </c>
      <c r="Q41">
        <v>3.97</v>
      </c>
      <c r="R41">
        <v>-999</v>
      </c>
      <c r="S41">
        <v>-999</v>
      </c>
      <c r="T41">
        <v>-999</v>
      </c>
      <c r="U41">
        <v>-999</v>
      </c>
      <c r="V41" t="s">
        <v>29</v>
      </c>
      <c r="W41" s="1">
        <v>36138</v>
      </c>
    </row>
    <row r="42" spans="1:23" x14ac:dyDescent="0.25">
      <c r="A42" t="s">
        <v>1497</v>
      </c>
      <c r="B42" t="s">
        <v>24</v>
      </c>
      <c r="C42">
        <v>1994</v>
      </c>
      <c r="D42" t="s">
        <v>74</v>
      </c>
      <c r="E42" t="s">
        <v>1540</v>
      </c>
      <c r="F42" t="s">
        <v>1499</v>
      </c>
      <c r="G42">
        <v>14</v>
      </c>
      <c r="H42">
        <v>523524.7</v>
      </c>
      <c r="I42">
        <v>6198158.7000000002</v>
      </c>
      <c r="J42">
        <v>74.97</v>
      </c>
      <c r="K42">
        <v>-14.87</v>
      </c>
      <c r="L42">
        <v>0.127</v>
      </c>
      <c r="M42" t="s">
        <v>31</v>
      </c>
      <c r="N42">
        <v>11.94</v>
      </c>
      <c r="O42">
        <v>11.98</v>
      </c>
      <c r="P42">
        <v>0.11</v>
      </c>
      <c r="Q42">
        <v>3.89</v>
      </c>
      <c r="R42">
        <v>-999</v>
      </c>
      <c r="S42">
        <v>-999</v>
      </c>
      <c r="T42">
        <v>-999</v>
      </c>
      <c r="U42">
        <v>-999</v>
      </c>
      <c r="V42" t="s">
        <v>29</v>
      </c>
      <c r="W42" s="1">
        <v>36138</v>
      </c>
    </row>
    <row r="43" spans="1:23" x14ac:dyDescent="0.25">
      <c r="A43" t="s">
        <v>1497</v>
      </c>
      <c r="B43" t="s">
        <v>24</v>
      </c>
      <c r="C43">
        <v>1994</v>
      </c>
      <c r="D43" t="s">
        <v>74</v>
      </c>
      <c r="E43" t="s">
        <v>1541</v>
      </c>
      <c r="F43" t="s">
        <v>1499</v>
      </c>
      <c r="G43">
        <v>14</v>
      </c>
      <c r="H43">
        <v>523524.7</v>
      </c>
      <c r="I43">
        <v>6198159.7000000002</v>
      </c>
      <c r="J43">
        <v>74.150000000000006</v>
      </c>
      <c r="K43">
        <v>-14.46</v>
      </c>
      <c r="L43">
        <v>7.0000000000000007E-2</v>
      </c>
      <c r="M43" t="s">
        <v>280</v>
      </c>
      <c r="N43">
        <v>9.01</v>
      </c>
      <c r="O43">
        <v>8.9700000000000006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 t="s">
        <v>29</v>
      </c>
      <c r="W43" s="1">
        <v>36138</v>
      </c>
    </row>
    <row r="44" spans="1:23" x14ac:dyDescent="0.25">
      <c r="A44" t="s">
        <v>1497</v>
      </c>
      <c r="B44" t="s">
        <v>24</v>
      </c>
      <c r="C44">
        <v>1994</v>
      </c>
      <c r="D44" t="s">
        <v>74</v>
      </c>
      <c r="E44" t="s">
        <v>1542</v>
      </c>
      <c r="F44" t="s">
        <v>1499</v>
      </c>
      <c r="G44">
        <v>14</v>
      </c>
      <c r="H44">
        <v>523521.7</v>
      </c>
      <c r="I44">
        <v>6198162.7000000002</v>
      </c>
      <c r="J44">
        <v>70.06</v>
      </c>
      <c r="K44">
        <v>-15.11</v>
      </c>
      <c r="L44">
        <v>0.11700000000000001</v>
      </c>
      <c r="M44" t="s">
        <v>33</v>
      </c>
      <c r="N44">
        <v>11.5</v>
      </c>
      <c r="O44">
        <v>11.59</v>
      </c>
      <c r="P44">
        <v>0.08</v>
      </c>
      <c r="Q44">
        <v>6.11</v>
      </c>
      <c r="R44">
        <v>-999</v>
      </c>
      <c r="S44">
        <v>-999</v>
      </c>
      <c r="T44">
        <v>-999</v>
      </c>
      <c r="U44">
        <v>-999</v>
      </c>
      <c r="V44" t="s">
        <v>29</v>
      </c>
      <c r="W44" s="1">
        <v>36138</v>
      </c>
    </row>
    <row r="45" spans="1:23" x14ac:dyDescent="0.25">
      <c r="A45" t="s">
        <v>1497</v>
      </c>
      <c r="B45" t="s">
        <v>24</v>
      </c>
      <c r="C45">
        <v>1994</v>
      </c>
      <c r="D45" t="s">
        <v>74</v>
      </c>
      <c r="E45" t="s">
        <v>1543</v>
      </c>
      <c r="F45" t="s">
        <v>1499</v>
      </c>
      <c r="G45">
        <v>14</v>
      </c>
      <c r="H45">
        <v>523523.7</v>
      </c>
      <c r="I45">
        <v>6198161.7000000002</v>
      </c>
      <c r="J45">
        <v>71.78</v>
      </c>
      <c r="K45">
        <v>-13.8</v>
      </c>
      <c r="L45">
        <v>0.129</v>
      </c>
      <c r="M45" t="s">
        <v>33</v>
      </c>
      <c r="N45">
        <v>13.04</v>
      </c>
      <c r="O45">
        <v>12.05</v>
      </c>
      <c r="P45">
        <v>0.4</v>
      </c>
      <c r="Q45">
        <v>4.09</v>
      </c>
      <c r="R45">
        <v>-999</v>
      </c>
      <c r="S45">
        <v>-999</v>
      </c>
      <c r="T45">
        <v>-999</v>
      </c>
      <c r="U45">
        <v>-999</v>
      </c>
      <c r="V45" t="s">
        <v>29</v>
      </c>
      <c r="W45" s="1">
        <v>36138</v>
      </c>
    </row>
    <row r="46" spans="1:23" x14ac:dyDescent="0.25">
      <c r="A46" t="s">
        <v>1497</v>
      </c>
      <c r="B46" t="s">
        <v>24</v>
      </c>
      <c r="C46">
        <v>1994</v>
      </c>
      <c r="D46" t="s">
        <v>74</v>
      </c>
      <c r="E46" t="s">
        <v>1544</v>
      </c>
      <c r="F46" t="s">
        <v>1499</v>
      </c>
      <c r="G46">
        <v>14</v>
      </c>
      <c r="H46">
        <v>523525.7</v>
      </c>
      <c r="I46">
        <v>6198163.7000000002</v>
      </c>
      <c r="J46">
        <v>72.55</v>
      </c>
      <c r="K46">
        <v>-11.53</v>
      </c>
      <c r="L46">
        <v>0.13600000000000001</v>
      </c>
      <c r="M46" t="s">
        <v>33</v>
      </c>
      <c r="N46">
        <v>11.69</v>
      </c>
      <c r="O46">
        <v>12.3</v>
      </c>
      <c r="P46">
        <v>0.13</v>
      </c>
      <c r="Q46">
        <v>7.15</v>
      </c>
      <c r="R46">
        <v>-999</v>
      </c>
      <c r="S46">
        <v>-999</v>
      </c>
      <c r="T46">
        <v>-999</v>
      </c>
      <c r="U46">
        <v>-999</v>
      </c>
      <c r="V46" t="s">
        <v>29</v>
      </c>
      <c r="W46" s="1">
        <v>36138</v>
      </c>
    </row>
    <row r="47" spans="1:23" x14ac:dyDescent="0.25">
      <c r="A47" t="s">
        <v>1497</v>
      </c>
      <c r="B47" t="s">
        <v>24</v>
      </c>
      <c r="C47">
        <v>1994</v>
      </c>
      <c r="D47" t="s">
        <v>74</v>
      </c>
      <c r="E47" t="s">
        <v>1545</v>
      </c>
      <c r="F47" t="s">
        <v>1499</v>
      </c>
      <c r="G47">
        <v>14</v>
      </c>
      <c r="H47">
        <v>523525.7</v>
      </c>
      <c r="I47">
        <v>6198160.7000000002</v>
      </c>
      <c r="J47">
        <v>73.930000000000007</v>
      </c>
      <c r="K47">
        <v>-13.49</v>
      </c>
      <c r="L47">
        <v>0.14699999999999999</v>
      </c>
      <c r="M47" t="s">
        <v>28</v>
      </c>
      <c r="N47">
        <v>13.56</v>
      </c>
      <c r="O47">
        <v>12.67</v>
      </c>
      <c r="P47">
        <v>0.33</v>
      </c>
      <c r="Q47">
        <v>3.63</v>
      </c>
      <c r="R47">
        <v>-999</v>
      </c>
      <c r="S47">
        <v>-999</v>
      </c>
      <c r="T47">
        <v>-999</v>
      </c>
      <c r="U47">
        <v>-999</v>
      </c>
      <c r="V47" t="s">
        <v>29</v>
      </c>
      <c r="W47" s="1">
        <v>36138</v>
      </c>
    </row>
    <row r="48" spans="1:23" x14ac:dyDescent="0.25">
      <c r="A48" t="s">
        <v>1497</v>
      </c>
      <c r="B48" t="s">
        <v>24</v>
      </c>
      <c r="C48">
        <v>1994</v>
      </c>
      <c r="D48" t="s">
        <v>74</v>
      </c>
      <c r="E48" t="s">
        <v>1546</v>
      </c>
      <c r="F48" t="s">
        <v>1499</v>
      </c>
      <c r="G48">
        <v>14</v>
      </c>
      <c r="H48">
        <v>523525.7</v>
      </c>
      <c r="I48">
        <v>6198160.7000000002</v>
      </c>
      <c r="J48">
        <v>74.12</v>
      </c>
      <c r="K48">
        <v>-13.05</v>
      </c>
      <c r="L48">
        <v>0.10299999999999999</v>
      </c>
      <c r="M48" t="s">
        <v>31</v>
      </c>
      <c r="N48">
        <v>11.52</v>
      </c>
      <c r="O48">
        <v>10.96</v>
      </c>
      <c r="P48">
        <v>0.28999999999999998</v>
      </c>
      <c r="Q48">
        <v>6.81</v>
      </c>
      <c r="R48">
        <v>-999</v>
      </c>
      <c r="S48">
        <v>-999</v>
      </c>
      <c r="T48">
        <v>-999</v>
      </c>
      <c r="U48">
        <v>-999</v>
      </c>
      <c r="V48" t="s">
        <v>29</v>
      </c>
      <c r="W48" s="1">
        <v>36138</v>
      </c>
    </row>
    <row r="49" spans="1:23" x14ac:dyDescent="0.25">
      <c r="A49" t="s">
        <v>1497</v>
      </c>
      <c r="B49" t="s">
        <v>24</v>
      </c>
      <c r="C49">
        <v>1994</v>
      </c>
      <c r="D49" t="s">
        <v>74</v>
      </c>
      <c r="E49" t="s">
        <v>1547</v>
      </c>
      <c r="F49" t="s">
        <v>1499</v>
      </c>
      <c r="G49">
        <v>14</v>
      </c>
      <c r="H49">
        <v>523526.7</v>
      </c>
      <c r="I49">
        <v>6198158.7000000002</v>
      </c>
      <c r="J49">
        <v>76.2</v>
      </c>
      <c r="K49">
        <v>-13.8</v>
      </c>
      <c r="L49">
        <v>0.115</v>
      </c>
      <c r="M49" t="s">
        <v>33</v>
      </c>
      <c r="N49">
        <v>-999</v>
      </c>
      <c r="O49">
        <v>11.5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 t="s">
        <v>29</v>
      </c>
      <c r="W49" s="1">
        <v>36138</v>
      </c>
    </row>
    <row r="50" spans="1:23" x14ac:dyDescent="0.25">
      <c r="A50" t="s">
        <v>1497</v>
      </c>
      <c r="B50" t="s">
        <v>24</v>
      </c>
      <c r="C50">
        <v>1994</v>
      </c>
      <c r="D50" t="s">
        <v>119</v>
      </c>
      <c r="E50" t="s">
        <v>1548</v>
      </c>
      <c r="F50" t="s">
        <v>1499</v>
      </c>
      <c r="G50">
        <v>14</v>
      </c>
      <c r="H50">
        <v>523527.7</v>
      </c>
      <c r="I50">
        <v>6198164.7000000002</v>
      </c>
      <c r="J50">
        <v>73.180000000000007</v>
      </c>
      <c r="K50">
        <v>-9.41</v>
      </c>
      <c r="L50">
        <v>0.161</v>
      </c>
      <c r="M50" t="s">
        <v>33</v>
      </c>
      <c r="N50">
        <v>11.91</v>
      </c>
      <c r="O50">
        <v>13.12</v>
      </c>
      <c r="P50">
        <v>0.1</v>
      </c>
      <c r="Q50">
        <v>3.84</v>
      </c>
      <c r="R50">
        <v>-999</v>
      </c>
      <c r="S50">
        <v>-999</v>
      </c>
      <c r="T50">
        <v>-999</v>
      </c>
      <c r="U50">
        <v>-999</v>
      </c>
      <c r="V50" t="s">
        <v>29</v>
      </c>
      <c r="W50" s="1">
        <v>36138</v>
      </c>
    </row>
    <row r="51" spans="1:23" x14ac:dyDescent="0.25">
      <c r="A51" t="s">
        <v>1497</v>
      </c>
      <c r="B51" t="s">
        <v>24</v>
      </c>
      <c r="C51">
        <v>1994</v>
      </c>
      <c r="D51" t="s">
        <v>119</v>
      </c>
      <c r="E51" t="s">
        <v>1549</v>
      </c>
      <c r="F51" t="s">
        <v>1499</v>
      </c>
      <c r="G51">
        <v>14</v>
      </c>
      <c r="H51">
        <v>523527.7</v>
      </c>
      <c r="I51">
        <v>6198168.7000000002</v>
      </c>
      <c r="J51">
        <v>70.2</v>
      </c>
      <c r="K51">
        <v>-6.86</v>
      </c>
      <c r="L51">
        <v>0.14899999999999999</v>
      </c>
      <c r="M51" t="s">
        <v>31</v>
      </c>
      <c r="N51">
        <v>12.04</v>
      </c>
      <c r="O51">
        <v>12.74</v>
      </c>
      <c r="P51">
        <v>0.1</v>
      </c>
      <c r="Q51">
        <v>2.74</v>
      </c>
      <c r="R51">
        <v>-999</v>
      </c>
      <c r="S51">
        <v>-999</v>
      </c>
      <c r="T51">
        <v>-999</v>
      </c>
      <c r="U51">
        <v>-999</v>
      </c>
      <c r="V51" t="s">
        <v>29</v>
      </c>
      <c r="W51" s="1">
        <v>36138</v>
      </c>
    </row>
    <row r="52" spans="1:23" x14ac:dyDescent="0.25">
      <c r="A52" t="s">
        <v>1497</v>
      </c>
      <c r="B52" t="s">
        <v>24</v>
      </c>
      <c r="C52">
        <v>1994</v>
      </c>
      <c r="D52" t="s">
        <v>119</v>
      </c>
      <c r="E52" t="s">
        <v>1550</v>
      </c>
      <c r="F52" t="s">
        <v>1499</v>
      </c>
      <c r="G52">
        <v>14</v>
      </c>
      <c r="H52">
        <v>523528.7</v>
      </c>
      <c r="I52">
        <v>6198168.7000000002</v>
      </c>
      <c r="J52">
        <v>70.5</v>
      </c>
      <c r="K52">
        <v>-5.3</v>
      </c>
      <c r="L52">
        <v>0.10299999999999999</v>
      </c>
      <c r="M52" t="s">
        <v>33</v>
      </c>
      <c r="N52">
        <v>8.52</v>
      </c>
      <c r="O52">
        <v>10.96</v>
      </c>
      <c r="P52">
        <v>0.12</v>
      </c>
      <c r="Q52">
        <v>2.5099999999999998</v>
      </c>
      <c r="R52">
        <v>-999</v>
      </c>
      <c r="S52">
        <v>-999</v>
      </c>
      <c r="T52">
        <v>-999</v>
      </c>
      <c r="U52">
        <v>-999</v>
      </c>
      <c r="V52" t="s">
        <v>29</v>
      </c>
      <c r="W52" s="1">
        <v>36138</v>
      </c>
    </row>
    <row r="53" spans="1:23" x14ac:dyDescent="0.25">
      <c r="A53" t="s">
        <v>1497</v>
      </c>
      <c r="B53" t="s">
        <v>24</v>
      </c>
      <c r="C53">
        <v>1994</v>
      </c>
      <c r="D53" t="s">
        <v>119</v>
      </c>
      <c r="E53" t="s">
        <v>1551</v>
      </c>
      <c r="F53" t="s">
        <v>1499</v>
      </c>
      <c r="G53">
        <v>14</v>
      </c>
      <c r="H53">
        <v>523529.7</v>
      </c>
      <c r="I53">
        <v>6198169.7000000002</v>
      </c>
      <c r="J53">
        <v>71.25</v>
      </c>
      <c r="K53">
        <v>-4.4000000000000004</v>
      </c>
      <c r="L53">
        <v>0.17299999999999999</v>
      </c>
      <c r="M53" t="s">
        <v>280</v>
      </c>
      <c r="N53">
        <v>3.96</v>
      </c>
      <c r="O53">
        <v>13.51</v>
      </c>
      <c r="P53">
        <v>2.35</v>
      </c>
      <c r="Q53">
        <v>0.05</v>
      </c>
      <c r="R53">
        <v>-999</v>
      </c>
      <c r="S53">
        <v>-999</v>
      </c>
      <c r="T53">
        <v>-999</v>
      </c>
      <c r="U53">
        <v>-999</v>
      </c>
      <c r="V53" t="s">
        <v>29</v>
      </c>
      <c r="W53" s="1">
        <v>36138</v>
      </c>
    </row>
    <row r="54" spans="1:23" x14ac:dyDescent="0.25">
      <c r="A54" t="s">
        <v>1497</v>
      </c>
      <c r="B54" t="s">
        <v>24</v>
      </c>
      <c r="C54">
        <v>1994</v>
      </c>
      <c r="D54" t="s">
        <v>119</v>
      </c>
      <c r="E54" t="s">
        <v>1552</v>
      </c>
      <c r="F54" t="s">
        <v>1499</v>
      </c>
      <c r="G54">
        <v>14</v>
      </c>
      <c r="H54">
        <v>523531.7</v>
      </c>
      <c r="I54">
        <v>6198163.7000000002</v>
      </c>
      <c r="J54">
        <v>76.3</v>
      </c>
      <c r="K54">
        <v>-6.85</v>
      </c>
      <c r="L54">
        <v>0.13</v>
      </c>
      <c r="M54" t="s">
        <v>28</v>
      </c>
      <c r="N54">
        <v>11.52</v>
      </c>
      <c r="O54">
        <v>12.09</v>
      </c>
      <c r="P54">
        <v>3.08</v>
      </c>
      <c r="Q54">
        <v>0.08</v>
      </c>
      <c r="R54">
        <v>-999</v>
      </c>
      <c r="S54">
        <v>-999</v>
      </c>
      <c r="T54">
        <v>-999</v>
      </c>
      <c r="U54">
        <v>-999</v>
      </c>
      <c r="V54" t="s">
        <v>29</v>
      </c>
      <c r="W54" s="1">
        <v>36138</v>
      </c>
    </row>
    <row r="55" spans="1:23" x14ac:dyDescent="0.25">
      <c r="A55" t="s">
        <v>1497</v>
      </c>
      <c r="B55" t="s">
        <v>24</v>
      </c>
      <c r="C55">
        <v>1994</v>
      </c>
      <c r="D55" t="s">
        <v>119</v>
      </c>
      <c r="E55" t="s">
        <v>1553</v>
      </c>
      <c r="F55" t="s">
        <v>1499</v>
      </c>
      <c r="G55">
        <v>14</v>
      </c>
      <c r="H55">
        <v>523532.7</v>
      </c>
      <c r="I55">
        <v>6198162.7000000002</v>
      </c>
      <c r="J55">
        <v>77.5</v>
      </c>
      <c r="K55">
        <v>-6.8</v>
      </c>
      <c r="L55">
        <v>0.14799999999999999</v>
      </c>
      <c r="M55" t="s">
        <v>31</v>
      </c>
      <c r="N55">
        <v>11.29</v>
      </c>
      <c r="O55">
        <v>12.7</v>
      </c>
      <c r="P55">
        <v>0.13</v>
      </c>
      <c r="Q55">
        <v>4.0599999999999996</v>
      </c>
      <c r="R55">
        <v>-999</v>
      </c>
      <c r="S55">
        <v>-999</v>
      </c>
      <c r="T55">
        <v>-999</v>
      </c>
      <c r="U55">
        <v>-999</v>
      </c>
      <c r="V55" t="s">
        <v>29</v>
      </c>
      <c r="W55" s="1">
        <v>36138</v>
      </c>
    </row>
    <row r="56" spans="1:23" x14ac:dyDescent="0.25">
      <c r="A56" t="s">
        <v>1497</v>
      </c>
      <c r="B56" t="s">
        <v>24</v>
      </c>
      <c r="C56">
        <v>1994</v>
      </c>
      <c r="D56" t="s">
        <v>119</v>
      </c>
      <c r="E56" t="s">
        <v>1554</v>
      </c>
      <c r="F56" t="s">
        <v>1499</v>
      </c>
      <c r="G56">
        <v>14</v>
      </c>
      <c r="H56">
        <v>523533.7</v>
      </c>
      <c r="I56">
        <v>6198162.7000000002</v>
      </c>
      <c r="J56">
        <v>78.400000000000006</v>
      </c>
      <c r="K56">
        <v>-6.6</v>
      </c>
      <c r="L56">
        <v>0.1</v>
      </c>
      <c r="M56" t="s">
        <v>280</v>
      </c>
      <c r="N56">
        <v>10.050000000000001</v>
      </c>
      <c r="O56">
        <v>10.81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 t="s">
        <v>29</v>
      </c>
      <c r="W56" s="1">
        <v>36138</v>
      </c>
    </row>
    <row r="57" spans="1:23" x14ac:dyDescent="0.25">
      <c r="A57" t="s">
        <v>1497</v>
      </c>
      <c r="B57" t="s">
        <v>24</v>
      </c>
      <c r="C57">
        <v>1994</v>
      </c>
      <c r="D57" t="s">
        <v>119</v>
      </c>
      <c r="E57" t="s">
        <v>1555</v>
      </c>
      <c r="F57" t="s">
        <v>1499</v>
      </c>
      <c r="G57">
        <v>14</v>
      </c>
      <c r="H57">
        <v>523534.7</v>
      </c>
      <c r="I57">
        <v>6198162.7000000002</v>
      </c>
      <c r="J57">
        <v>79.8</v>
      </c>
      <c r="K57">
        <v>-5.6</v>
      </c>
      <c r="L57">
        <v>0.14599999999999999</v>
      </c>
      <c r="M57" t="s">
        <v>31</v>
      </c>
      <c r="N57">
        <v>12.75</v>
      </c>
      <c r="O57">
        <v>12.64</v>
      </c>
      <c r="P57">
        <v>0.1</v>
      </c>
      <c r="Q57">
        <v>3.16</v>
      </c>
      <c r="R57">
        <v>-999</v>
      </c>
      <c r="S57">
        <v>-999</v>
      </c>
      <c r="T57">
        <v>-999</v>
      </c>
      <c r="U57">
        <v>-999</v>
      </c>
      <c r="V57" t="s">
        <v>29</v>
      </c>
      <c r="W57" s="1">
        <v>36138</v>
      </c>
    </row>
    <row r="58" spans="1:23" x14ac:dyDescent="0.25">
      <c r="A58" t="s">
        <v>1497</v>
      </c>
      <c r="B58" t="s">
        <v>24</v>
      </c>
      <c r="C58">
        <v>1994</v>
      </c>
      <c r="D58" t="s">
        <v>119</v>
      </c>
      <c r="E58" t="s">
        <v>1556</v>
      </c>
      <c r="F58" t="s">
        <v>1499</v>
      </c>
      <c r="G58">
        <v>14</v>
      </c>
      <c r="H58">
        <v>523534.7</v>
      </c>
      <c r="I58">
        <v>6198165.7000000002</v>
      </c>
      <c r="J58">
        <v>77.400000000000006</v>
      </c>
      <c r="K58">
        <v>-3.7</v>
      </c>
      <c r="L58">
        <v>9.6000000000000002E-2</v>
      </c>
      <c r="M58" t="s">
        <v>33</v>
      </c>
      <c r="N58">
        <v>10.81</v>
      </c>
      <c r="O58">
        <v>10.61</v>
      </c>
      <c r="P58">
        <v>0.17</v>
      </c>
      <c r="Q58">
        <v>3.76</v>
      </c>
      <c r="R58">
        <v>-999</v>
      </c>
      <c r="S58">
        <v>-999</v>
      </c>
      <c r="T58">
        <v>-999</v>
      </c>
      <c r="U58">
        <v>-999</v>
      </c>
      <c r="V58" t="s">
        <v>29</v>
      </c>
      <c r="W58" s="1">
        <v>36138</v>
      </c>
    </row>
    <row r="59" spans="1:23" x14ac:dyDescent="0.25">
      <c r="A59" t="s">
        <v>1497</v>
      </c>
      <c r="B59" t="s">
        <v>24</v>
      </c>
      <c r="C59">
        <v>1994</v>
      </c>
      <c r="D59" t="s">
        <v>119</v>
      </c>
      <c r="E59" t="s">
        <v>1557</v>
      </c>
      <c r="F59" t="s">
        <v>1499</v>
      </c>
      <c r="G59">
        <v>14</v>
      </c>
      <c r="H59">
        <v>523533.7</v>
      </c>
      <c r="I59">
        <v>6198165.7000000002</v>
      </c>
      <c r="J59">
        <v>76.400000000000006</v>
      </c>
      <c r="K59">
        <v>-4.4000000000000004</v>
      </c>
      <c r="L59">
        <v>0.126</v>
      </c>
      <c r="M59" t="s">
        <v>33</v>
      </c>
      <c r="N59">
        <v>10.83</v>
      </c>
      <c r="O59">
        <v>11.94</v>
      </c>
      <c r="P59">
        <v>0.22</v>
      </c>
      <c r="Q59">
        <v>3.31</v>
      </c>
      <c r="R59">
        <v>-999</v>
      </c>
      <c r="S59">
        <v>-999</v>
      </c>
      <c r="T59">
        <v>-999</v>
      </c>
      <c r="U59">
        <v>-999</v>
      </c>
      <c r="V59" t="s">
        <v>29</v>
      </c>
      <c r="W59" s="1">
        <v>36138</v>
      </c>
    </row>
    <row r="60" spans="1:23" x14ac:dyDescent="0.25">
      <c r="A60" t="s">
        <v>1497</v>
      </c>
      <c r="B60" t="s">
        <v>24</v>
      </c>
      <c r="C60">
        <v>1994</v>
      </c>
      <c r="D60" t="s">
        <v>119</v>
      </c>
      <c r="E60" t="s">
        <v>1558</v>
      </c>
      <c r="F60" t="s">
        <v>1499</v>
      </c>
      <c r="G60">
        <v>14</v>
      </c>
      <c r="H60">
        <v>523538.7</v>
      </c>
      <c r="I60">
        <v>6198166.7000000002</v>
      </c>
      <c r="J60">
        <v>79.2</v>
      </c>
      <c r="K60">
        <v>-0.6</v>
      </c>
      <c r="L60">
        <v>8.3000000000000004E-2</v>
      </c>
      <c r="M60" t="s">
        <v>28</v>
      </c>
      <c r="N60">
        <v>10</v>
      </c>
      <c r="O60">
        <v>9.86</v>
      </c>
      <c r="P60">
        <v>0.08</v>
      </c>
      <c r="Q60">
        <v>4.16</v>
      </c>
      <c r="R60">
        <v>-999</v>
      </c>
      <c r="S60">
        <v>-999</v>
      </c>
      <c r="T60">
        <v>-999</v>
      </c>
      <c r="U60">
        <v>-999</v>
      </c>
      <c r="V60" t="s">
        <v>29</v>
      </c>
      <c r="W60" s="1">
        <v>36138</v>
      </c>
    </row>
    <row r="61" spans="1:23" x14ac:dyDescent="0.25">
      <c r="A61" t="s">
        <v>1497</v>
      </c>
      <c r="B61" t="s">
        <v>24</v>
      </c>
      <c r="C61">
        <v>1994</v>
      </c>
      <c r="D61" t="s">
        <v>119</v>
      </c>
      <c r="E61" t="s">
        <v>1559</v>
      </c>
      <c r="F61" t="s">
        <v>1499</v>
      </c>
      <c r="G61">
        <v>14</v>
      </c>
      <c r="H61">
        <v>523534.7</v>
      </c>
      <c r="I61">
        <v>6198166.7000000002</v>
      </c>
      <c r="J61">
        <v>76.2</v>
      </c>
      <c r="K61">
        <v>-2.4</v>
      </c>
      <c r="L61">
        <v>7.5999999999999998E-2</v>
      </c>
      <c r="M61" t="s">
        <v>280</v>
      </c>
      <c r="N61">
        <v>4.66</v>
      </c>
      <c r="O61">
        <v>9.4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 t="s">
        <v>29</v>
      </c>
      <c r="W61" s="1">
        <v>36138</v>
      </c>
    </row>
    <row r="62" spans="1:23" x14ac:dyDescent="0.25">
      <c r="A62" t="s">
        <v>1497</v>
      </c>
      <c r="B62" t="s">
        <v>24</v>
      </c>
      <c r="C62">
        <v>1994</v>
      </c>
      <c r="D62" t="s">
        <v>119</v>
      </c>
      <c r="E62" t="s">
        <v>1560</v>
      </c>
      <c r="F62" t="s">
        <v>1499</v>
      </c>
      <c r="G62">
        <v>14</v>
      </c>
      <c r="H62">
        <v>523532.7</v>
      </c>
      <c r="I62">
        <v>6198170.7000000002</v>
      </c>
      <c r="J62">
        <v>72.2</v>
      </c>
      <c r="K62">
        <v>-0.9</v>
      </c>
      <c r="L62">
        <v>0.183</v>
      </c>
      <c r="M62" t="s">
        <v>31</v>
      </c>
      <c r="N62">
        <v>13.34</v>
      </c>
      <c r="O62">
        <v>13.86</v>
      </c>
      <c r="P62">
        <v>0.43</v>
      </c>
      <c r="Q62">
        <v>2.04</v>
      </c>
      <c r="R62">
        <v>-999</v>
      </c>
      <c r="S62">
        <v>-999</v>
      </c>
      <c r="T62">
        <v>-999</v>
      </c>
      <c r="U62">
        <v>-999</v>
      </c>
      <c r="V62" t="s">
        <v>29</v>
      </c>
      <c r="W62" s="1">
        <v>36138</v>
      </c>
    </row>
    <row r="63" spans="1:23" x14ac:dyDescent="0.25">
      <c r="A63" t="s">
        <v>1497</v>
      </c>
      <c r="B63" t="s">
        <v>24</v>
      </c>
      <c r="C63">
        <v>1994</v>
      </c>
      <c r="D63" t="s">
        <v>174</v>
      </c>
      <c r="E63" t="s">
        <v>1561</v>
      </c>
      <c r="F63" t="s">
        <v>1499</v>
      </c>
      <c r="G63">
        <v>14</v>
      </c>
      <c r="H63">
        <v>523543.7</v>
      </c>
      <c r="I63">
        <v>6198175.7000000002</v>
      </c>
      <c r="J63">
        <v>76</v>
      </c>
      <c r="K63">
        <v>10</v>
      </c>
      <c r="L63">
        <v>0.14399999999999999</v>
      </c>
      <c r="M63" t="s">
        <v>33</v>
      </c>
      <c r="N63">
        <v>-999</v>
      </c>
      <c r="O63">
        <v>12.57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 t="s">
        <v>29</v>
      </c>
      <c r="W63" s="1">
        <v>36138</v>
      </c>
    </row>
    <row r="64" spans="1:23" x14ac:dyDescent="0.25">
      <c r="A64" t="s">
        <v>1497</v>
      </c>
      <c r="B64" t="s">
        <v>24</v>
      </c>
      <c r="C64">
        <v>1994</v>
      </c>
      <c r="D64" t="s">
        <v>174</v>
      </c>
      <c r="E64" t="s">
        <v>1562</v>
      </c>
      <c r="F64" t="s">
        <v>1499</v>
      </c>
      <c r="G64">
        <v>14</v>
      </c>
      <c r="H64">
        <v>523541.7</v>
      </c>
      <c r="I64">
        <v>6198177.7000000002</v>
      </c>
      <c r="J64">
        <v>73.2</v>
      </c>
      <c r="K64">
        <v>10</v>
      </c>
      <c r="L64">
        <v>0.13400000000000001</v>
      </c>
      <c r="M64" t="s">
        <v>31</v>
      </c>
      <c r="N64">
        <v>-999</v>
      </c>
      <c r="O64">
        <v>12.23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 t="s">
        <v>29</v>
      </c>
      <c r="W64" s="1">
        <v>36138</v>
      </c>
    </row>
    <row r="65" spans="1:23" x14ac:dyDescent="0.25">
      <c r="A65" t="s">
        <v>1497</v>
      </c>
      <c r="B65" t="s">
        <v>24</v>
      </c>
      <c r="C65">
        <v>1994</v>
      </c>
      <c r="D65" t="s">
        <v>174</v>
      </c>
      <c r="E65" t="s">
        <v>1563</v>
      </c>
      <c r="F65" t="s">
        <v>1499</v>
      </c>
      <c r="G65">
        <v>14</v>
      </c>
      <c r="H65">
        <v>523538.7</v>
      </c>
      <c r="I65">
        <v>6198179.7000000002</v>
      </c>
      <c r="J65">
        <v>70.400000000000006</v>
      </c>
      <c r="K65">
        <v>9.1</v>
      </c>
      <c r="L65">
        <v>0.183</v>
      </c>
      <c r="M65" t="s">
        <v>33</v>
      </c>
      <c r="N65">
        <v>-999</v>
      </c>
      <c r="O65">
        <v>13.86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 t="s">
        <v>29</v>
      </c>
      <c r="W65" s="1">
        <v>36138</v>
      </c>
    </row>
    <row r="66" spans="1:23" x14ac:dyDescent="0.25">
      <c r="A66" t="s">
        <v>1497</v>
      </c>
      <c r="B66" t="s">
        <v>24</v>
      </c>
      <c r="C66">
        <v>1994</v>
      </c>
      <c r="D66" t="s">
        <v>174</v>
      </c>
      <c r="E66" t="s">
        <v>1564</v>
      </c>
      <c r="F66" t="s">
        <v>1499</v>
      </c>
      <c r="G66">
        <v>14</v>
      </c>
      <c r="H66">
        <v>523539.7</v>
      </c>
      <c r="I66">
        <v>6198173.7000000002</v>
      </c>
      <c r="J66">
        <v>74.400000000000006</v>
      </c>
      <c r="K66">
        <v>5.8</v>
      </c>
      <c r="L66">
        <v>0.14799999999999999</v>
      </c>
      <c r="M66" t="s">
        <v>31</v>
      </c>
      <c r="N66">
        <v>-999</v>
      </c>
      <c r="O66">
        <v>12.7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 t="s">
        <v>29</v>
      </c>
      <c r="W66" s="1">
        <v>36138</v>
      </c>
    </row>
    <row r="67" spans="1:23" x14ac:dyDescent="0.25">
      <c r="A67" t="s">
        <v>1497</v>
      </c>
      <c r="B67" t="s">
        <v>24</v>
      </c>
      <c r="C67">
        <v>1994</v>
      </c>
      <c r="D67" t="s">
        <v>174</v>
      </c>
      <c r="E67" t="s">
        <v>1565</v>
      </c>
      <c r="F67" t="s">
        <v>1499</v>
      </c>
      <c r="G67">
        <v>14</v>
      </c>
      <c r="H67">
        <v>523540.7</v>
      </c>
      <c r="I67">
        <v>6198173.7000000002</v>
      </c>
      <c r="J67">
        <v>75.900000000000006</v>
      </c>
      <c r="K67">
        <v>6.1</v>
      </c>
      <c r="L67">
        <v>7.2999999999999995E-2</v>
      </c>
      <c r="M67" t="s">
        <v>280</v>
      </c>
      <c r="N67">
        <v>-999</v>
      </c>
      <c r="O67">
        <v>9.19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 t="s">
        <v>29</v>
      </c>
      <c r="W67" s="1">
        <v>36138</v>
      </c>
    </row>
    <row r="68" spans="1:23" x14ac:dyDescent="0.25">
      <c r="A68" t="s">
        <v>1497</v>
      </c>
      <c r="B68" t="s">
        <v>24</v>
      </c>
      <c r="C68">
        <v>1994</v>
      </c>
      <c r="D68" t="s">
        <v>174</v>
      </c>
      <c r="E68" t="s">
        <v>1566</v>
      </c>
      <c r="F68" t="s">
        <v>1499</v>
      </c>
      <c r="G68">
        <v>14</v>
      </c>
      <c r="H68">
        <v>523541.7</v>
      </c>
      <c r="I68">
        <v>6198169.7000000002</v>
      </c>
      <c r="J68">
        <v>79.400000000000006</v>
      </c>
      <c r="K68">
        <v>3.8</v>
      </c>
      <c r="L68">
        <v>7.0999999999999994E-2</v>
      </c>
      <c r="M68" t="s">
        <v>280</v>
      </c>
      <c r="N68">
        <v>-999</v>
      </c>
      <c r="O68">
        <v>9.0500000000000007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 t="s">
        <v>29</v>
      </c>
      <c r="W68" s="1">
        <v>36138</v>
      </c>
    </row>
    <row r="69" spans="1:23" x14ac:dyDescent="0.25">
      <c r="A69" t="s">
        <v>1497</v>
      </c>
      <c r="B69" t="s">
        <v>24</v>
      </c>
      <c r="C69">
        <v>1994</v>
      </c>
      <c r="D69" t="s">
        <v>174</v>
      </c>
      <c r="E69" t="s">
        <v>1567</v>
      </c>
      <c r="F69" t="s">
        <v>1499</v>
      </c>
      <c r="G69">
        <v>14</v>
      </c>
      <c r="H69">
        <v>523543.7</v>
      </c>
      <c r="I69">
        <v>6198170.7000000002</v>
      </c>
      <c r="J69">
        <v>79.849999999999994</v>
      </c>
      <c r="K69">
        <v>6.2</v>
      </c>
      <c r="L69">
        <v>0.111</v>
      </c>
      <c r="M69" t="s">
        <v>33</v>
      </c>
      <c r="N69">
        <v>-999</v>
      </c>
      <c r="O69">
        <v>11.33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 t="s">
        <v>29</v>
      </c>
      <c r="W69" s="1">
        <v>36138</v>
      </c>
    </row>
    <row r="70" spans="1:23" x14ac:dyDescent="0.25">
      <c r="A70" t="s">
        <v>1497</v>
      </c>
      <c r="B70" t="s">
        <v>24</v>
      </c>
      <c r="C70">
        <v>1994</v>
      </c>
      <c r="D70" t="s">
        <v>174</v>
      </c>
      <c r="E70" t="s">
        <v>1568</v>
      </c>
      <c r="F70" t="s">
        <v>1499</v>
      </c>
      <c r="G70">
        <v>14</v>
      </c>
      <c r="H70">
        <v>523538.7</v>
      </c>
      <c r="I70">
        <v>6198167.7000000002</v>
      </c>
      <c r="J70">
        <v>78.5</v>
      </c>
      <c r="K70">
        <v>0.9</v>
      </c>
      <c r="L70">
        <v>0.13800000000000001</v>
      </c>
      <c r="M70" t="s">
        <v>280</v>
      </c>
      <c r="N70">
        <v>-999</v>
      </c>
      <c r="O70">
        <v>12.37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 t="s">
        <v>29</v>
      </c>
      <c r="W70" s="1">
        <v>36138</v>
      </c>
    </row>
    <row r="71" spans="1:23" x14ac:dyDescent="0.25">
      <c r="A71" t="s">
        <v>1497</v>
      </c>
      <c r="B71" t="s">
        <v>24</v>
      </c>
      <c r="C71">
        <v>1994</v>
      </c>
      <c r="D71" t="s">
        <v>174</v>
      </c>
      <c r="E71" t="s">
        <v>1569</v>
      </c>
      <c r="F71" t="s">
        <v>1499</v>
      </c>
      <c r="G71">
        <v>14</v>
      </c>
      <c r="H71">
        <v>523539.7</v>
      </c>
      <c r="I71">
        <v>6198166.7000000002</v>
      </c>
      <c r="J71">
        <v>80</v>
      </c>
      <c r="K71">
        <v>1</v>
      </c>
      <c r="L71">
        <v>0.14599999999999999</v>
      </c>
      <c r="M71" t="s">
        <v>31</v>
      </c>
      <c r="N71">
        <v>-999</v>
      </c>
      <c r="O71">
        <v>12.64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 t="s">
        <v>29</v>
      </c>
      <c r="W71" s="1">
        <v>36138</v>
      </c>
    </row>
    <row r="72" spans="1:23" x14ac:dyDescent="0.25">
      <c r="A72" t="s">
        <v>1497</v>
      </c>
      <c r="B72" t="s">
        <v>24</v>
      </c>
      <c r="C72">
        <v>1994</v>
      </c>
      <c r="D72" t="s">
        <v>174</v>
      </c>
      <c r="E72" t="s">
        <v>1570</v>
      </c>
      <c r="F72" t="s">
        <v>1499</v>
      </c>
      <c r="G72">
        <v>14</v>
      </c>
      <c r="H72">
        <v>523539.7</v>
      </c>
      <c r="I72">
        <v>6198169.7000000002</v>
      </c>
      <c r="J72">
        <v>77.8</v>
      </c>
      <c r="K72">
        <v>2.8</v>
      </c>
      <c r="L72">
        <v>0.125</v>
      </c>
      <c r="M72" t="s">
        <v>33</v>
      </c>
      <c r="N72">
        <v>-999</v>
      </c>
      <c r="O72">
        <v>11.9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 t="s">
        <v>29</v>
      </c>
      <c r="W72" s="1">
        <v>36138</v>
      </c>
    </row>
    <row r="73" spans="1:23" x14ac:dyDescent="0.25">
      <c r="A73" t="s">
        <v>1497</v>
      </c>
      <c r="B73" t="s">
        <v>24</v>
      </c>
      <c r="C73">
        <v>1994</v>
      </c>
      <c r="D73" t="s">
        <v>174</v>
      </c>
      <c r="E73" t="s">
        <v>1571</v>
      </c>
      <c r="F73" t="s">
        <v>1499</v>
      </c>
      <c r="G73">
        <v>14</v>
      </c>
      <c r="H73">
        <v>523539.7</v>
      </c>
      <c r="I73">
        <v>6198169.7000000002</v>
      </c>
      <c r="J73">
        <v>77.599999999999994</v>
      </c>
      <c r="K73">
        <v>2.6</v>
      </c>
      <c r="L73">
        <v>0.1</v>
      </c>
      <c r="M73" t="s">
        <v>33</v>
      </c>
      <c r="N73">
        <v>-999</v>
      </c>
      <c r="O73">
        <v>10.81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 t="s">
        <v>29</v>
      </c>
      <c r="W73" s="1">
        <v>36138</v>
      </c>
    </row>
    <row r="74" spans="1:23" x14ac:dyDescent="0.25">
      <c r="A74" t="s">
        <v>1497</v>
      </c>
      <c r="B74" t="s">
        <v>24</v>
      </c>
      <c r="C74">
        <v>1994</v>
      </c>
      <c r="D74" t="s">
        <v>174</v>
      </c>
      <c r="E74" t="s">
        <v>1572</v>
      </c>
      <c r="F74" t="s">
        <v>1499</v>
      </c>
      <c r="G74">
        <v>14</v>
      </c>
      <c r="H74">
        <v>523539.7</v>
      </c>
      <c r="I74">
        <v>6198170.7000000002</v>
      </c>
      <c r="J74">
        <v>76.8</v>
      </c>
      <c r="K74">
        <v>3.2</v>
      </c>
      <c r="L74">
        <v>0.14199999999999999</v>
      </c>
      <c r="M74" t="s">
        <v>33</v>
      </c>
      <c r="N74">
        <v>-999</v>
      </c>
      <c r="O74">
        <v>12.5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 t="s">
        <v>29</v>
      </c>
      <c r="W74" s="1">
        <v>36138</v>
      </c>
    </row>
    <row r="75" spans="1:23" x14ac:dyDescent="0.25">
      <c r="A75" t="s">
        <v>1497</v>
      </c>
      <c r="B75" t="s">
        <v>24</v>
      </c>
      <c r="C75">
        <v>1994</v>
      </c>
      <c r="D75" t="s">
        <v>174</v>
      </c>
      <c r="E75" t="s">
        <v>1573</v>
      </c>
      <c r="F75" t="s">
        <v>1499</v>
      </c>
      <c r="G75">
        <v>14</v>
      </c>
      <c r="H75">
        <v>523536.7</v>
      </c>
      <c r="I75">
        <v>6198172.7000000002</v>
      </c>
      <c r="J75">
        <v>73.2</v>
      </c>
      <c r="K75">
        <v>3</v>
      </c>
      <c r="L75">
        <v>0.152</v>
      </c>
      <c r="M75" t="s">
        <v>33</v>
      </c>
      <c r="N75">
        <v>-999</v>
      </c>
      <c r="O75">
        <v>12.83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 t="s">
        <v>29</v>
      </c>
      <c r="W75" s="1">
        <v>36138</v>
      </c>
    </row>
    <row r="76" spans="1:23" x14ac:dyDescent="0.25">
      <c r="A76" t="s">
        <v>1497</v>
      </c>
      <c r="B76" t="s">
        <v>24</v>
      </c>
      <c r="C76">
        <v>1994</v>
      </c>
      <c r="D76" t="s">
        <v>174</v>
      </c>
      <c r="E76" t="s">
        <v>1574</v>
      </c>
      <c r="F76" t="s">
        <v>1499</v>
      </c>
      <c r="G76">
        <v>14</v>
      </c>
      <c r="H76">
        <v>523536.7</v>
      </c>
      <c r="I76">
        <v>6198173.7000000002</v>
      </c>
      <c r="J76">
        <v>72.45</v>
      </c>
      <c r="K76">
        <v>3.8</v>
      </c>
      <c r="L76">
        <v>0.17299999999999999</v>
      </c>
      <c r="M76" t="s">
        <v>31</v>
      </c>
      <c r="N76">
        <v>-999</v>
      </c>
      <c r="O76">
        <v>13.51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 t="s">
        <v>29</v>
      </c>
      <c r="W76" s="1">
        <v>36138</v>
      </c>
    </row>
    <row r="77" spans="1:23" x14ac:dyDescent="0.25">
      <c r="A77" t="s">
        <v>1497</v>
      </c>
      <c r="B77" t="s">
        <v>24</v>
      </c>
      <c r="C77">
        <v>1994</v>
      </c>
      <c r="D77" t="s">
        <v>223</v>
      </c>
      <c r="E77" t="s">
        <v>1575</v>
      </c>
      <c r="F77" t="s">
        <v>1499</v>
      </c>
      <c r="G77">
        <v>14</v>
      </c>
      <c r="H77">
        <v>523543.7</v>
      </c>
      <c r="I77">
        <v>6198176.7000000002</v>
      </c>
      <c r="J77">
        <v>75.5</v>
      </c>
      <c r="K77">
        <v>10.130000000000001</v>
      </c>
      <c r="L77">
        <v>4.9000000000000002E-2</v>
      </c>
      <c r="M77" t="s">
        <v>280</v>
      </c>
      <c r="N77">
        <v>-999</v>
      </c>
      <c r="O77">
        <v>7.2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 t="s">
        <v>29</v>
      </c>
      <c r="W77" s="1">
        <v>36138</v>
      </c>
    </row>
    <row r="78" spans="1:23" x14ac:dyDescent="0.25">
      <c r="A78" t="s">
        <v>1497</v>
      </c>
      <c r="B78" t="s">
        <v>24</v>
      </c>
      <c r="C78">
        <v>1994</v>
      </c>
      <c r="D78" t="s">
        <v>223</v>
      </c>
      <c r="E78" t="s">
        <v>1576</v>
      </c>
      <c r="F78" t="s">
        <v>1499</v>
      </c>
      <c r="G78">
        <v>14</v>
      </c>
      <c r="H78">
        <v>523544.7</v>
      </c>
      <c r="I78">
        <v>6198179.7000000002</v>
      </c>
      <c r="J78">
        <v>74.48</v>
      </c>
      <c r="K78">
        <v>13.87</v>
      </c>
      <c r="L78">
        <v>0.17100000000000001</v>
      </c>
      <c r="M78" t="s">
        <v>33</v>
      </c>
      <c r="N78">
        <v>-999</v>
      </c>
      <c r="O78">
        <v>13.45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 t="s">
        <v>29</v>
      </c>
      <c r="W78" s="1">
        <v>36138</v>
      </c>
    </row>
    <row r="79" spans="1:23" x14ac:dyDescent="0.25">
      <c r="A79" t="s">
        <v>1497</v>
      </c>
      <c r="B79" t="s">
        <v>24</v>
      </c>
      <c r="C79">
        <v>1994</v>
      </c>
      <c r="D79" t="s">
        <v>223</v>
      </c>
      <c r="E79" t="s">
        <v>1577</v>
      </c>
      <c r="F79" t="s">
        <v>1499</v>
      </c>
      <c r="G79">
        <v>14</v>
      </c>
      <c r="H79">
        <v>523540.7</v>
      </c>
      <c r="I79">
        <v>6198180.7000000002</v>
      </c>
      <c r="J79">
        <v>70.5</v>
      </c>
      <c r="K79">
        <v>11.3</v>
      </c>
      <c r="L79">
        <v>0.14000000000000001</v>
      </c>
      <c r="M79" t="s">
        <v>28</v>
      </c>
      <c r="N79">
        <v>-999</v>
      </c>
      <c r="O79">
        <v>12.44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 t="s">
        <v>29</v>
      </c>
      <c r="W79" s="1">
        <v>36138</v>
      </c>
    </row>
    <row r="80" spans="1:23" x14ac:dyDescent="0.25">
      <c r="A80" t="s">
        <v>1497</v>
      </c>
      <c r="B80" t="s">
        <v>24</v>
      </c>
      <c r="C80">
        <v>1994</v>
      </c>
      <c r="D80" t="s">
        <v>223</v>
      </c>
      <c r="E80" t="s">
        <v>1578</v>
      </c>
      <c r="F80" t="s">
        <v>1499</v>
      </c>
      <c r="G80">
        <v>14</v>
      </c>
      <c r="H80">
        <v>523549.7</v>
      </c>
      <c r="I80">
        <v>6198183.7000000002</v>
      </c>
      <c r="J80">
        <v>74.95</v>
      </c>
      <c r="K80">
        <v>19.8</v>
      </c>
      <c r="L80">
        <v>0.123</v>
      </c>
      <c r="M80" t="s">
        <v>33</v>
      </c>
      <c r="N80">
        <v>-999</v>
      </c>
      <c r="O80">
        <v>11.82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 t="s">
        <v>29</v>
      </c>
      <c r="W80" s="1">
        <v>36138</v>
      </c>
    </row>
    <row r="81" spans="1:23" x14ac:dyDescent="0.25">
      <c r="A81" t="s">
        <v>1497</v>
      </c>
      <c r="B81" t="s">
        <v>24</v>
      </c>
      <c r="C81">
        <v>1994</v>
      </c>
      <c r="D81" t="s">
        <v>223</v>
      </c>
      <c r="E81" t="s">
        <v>1579</v>
      </c>
      <c r="F81" t="s">
        <v>1499</v>
      </c>
      <c r="G81">
        <v>14</v>
      </c>
      <c r="H81">
        <v>523551.7</v>
      </c>
      <c r="I81">
        <v>6198181.7000000002</v>
      </c>
      <c r="J81">
        <v>77.599999999999994</v>
      </c>
      <c r="K81">
        <v>19.75</v>
      </c>
      <c r="L81">
        <v>0.16600000000000001</v>
      </c>
      <c r="M81" t="s">
        <v>31</v>
      </c>
      <c r="N81">
        <v>-999</v>
      </c>
      <c r="O81">
        <v>13.28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 t="s">
        <v>29</v>
      </c>
      <c r="W81" s="1">
        <v>36138</v>
      </c>
    </row>
    <row r="82" spans="1:23" x14ac:dyDescent="0.25">
      <c r="A82" t="s">
        <v>1497</v>
      </c>
      <c r="B82" t="s">
        <v>24</v>
      </c>
      <c r="C82">
        <v>1994</v>
      </c>
      <c r="D82" t="s">
        <v>223</v>
      </c>
      <c r="E82" t="s">
        <v>1580</v>
      </c>
      <c r="F82" t="s">
        <v>1499</v>
      </c>
      <c r="G82">
        <v>14</v>
      </c>
      <c r="H82">
        <v>523548.7</v>
      </c>
      <c r="I82">
        <v>6198183.7000000002</v>
      </c>
      <c r="J82">
        <v>74.099999999999994</v>
      </c>
      <c r="K82">
        <v>19.62</v>
      </c>
      <c r="L82">
        <v>0.17100000000000001</v>
      </c>
      <c r="M82" t="s">
        <v>31</v>
      </c>
      <c r="N82">
        <v>-999</v>
      </c>
      <c r="O82">
        <v>13.45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 t="s">
        <v>29</v>
      </c>
      <c r="W82" s="1">
        <v>36138</v>
      </c>
    </row>
    <row r="83" spans="1:23" x14ac:dyDescent="0.25">
      <c r="A83" t="s">
        <v>1497</v>
      </c>
      <c r="B83" t="s">
        <v>24</v>
      </c>
      <c r="C83">
        <v>1994</v>
      </c>
      <c r="D83" t="s">
        <v>223</v>
      </c>
      <c r="E83" t="s">
        <v>1581</v>
      </c>
      <c r="F83" t="s">
        <v>1499</v>
      </c>
      <c r="G83">
        <v>14</v>
      </c>
      <c r="H83">
        <v>523548.7</v>
      </c>
      <c r="I83">
        <v>6198183.7000000002</v>
      </c>
      <c r="J83">
        <v>74.83</v>
      </c>
      <c r="K83">
        <v>19.05</v>
      </c>
      <c r="L83">
        <v>0.12</v>
      </c>
      <c r="M83" t="s">
        <v>33</v>
      </c>
      <c r="N83">
        <v>-999</v>
      </c>
      <c r="O83">
        <v>11.71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 t="s">
        <v>29</v>
      </c>
      <c r="W83" s="1">
        <v>36138</v>
      </c>
    </row>
    <row r="84" spans="1:23" x14ac:dyDescent="0.25">
      <c r="A84" t="s">
        <v>1497</v>
      </c>
      <c r="B84" t="s">
        <v>24</v>
      </c>
      <c r="C84">
        <v>1994</v>
      </c>
      <c r="D84" t="s">
        <v>223</v>
      </c>
      <c r="E84" t="s">
        <v>1582</v>
      </c>
      <c r="F84" t="s">
        <v>1499</v>
      </c>
      <c r="G84">
        <v>14</v>
      </c>
      <c r="H84">
        <v>523546.7</v>
      </c>
      <c r="I84">
        <v>6198184.7000000002</v>
      </c>
      <c r="J84">
        <v>72.25</v>
      </c>
      <c r="K84">
        <v>18.02</v>
      </c>
      <c r="L84">
        <v>7.1999999999999995E-2</v>
      </c>
      <c r="M84" t="s">
        <v>280</v>
      </c>
      <c r="N84">
        <v>-999</v>
      </c>
      <c r="O84">
        <v>9.1199999999999992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 t="s">
        <v>29</v>
      </c>
      <c r="W84" s="1">
        <v>36138</v>
      </c>
    </row>
    <row r="85" spans="1:23" x14ac:dyDescent="0.25">
      <c r="A85" t="s">
        <v>1497</v>
      </c>
      <c r="B85" t="s">
        <v>24</v>
      </c>
      <c r="C85">
        <v>1994</v>
      </c>
      <c r="D85" t="s">
        <v>223</v>
      </c>
      <c r="E85" t="s">
        <v>1583</v>
      </c>
      <c r="F85" t="s">
        <v>1499</v>
      </c>
      <c r="G85">
        <v>14</v>
      </c>
      <c r="H85">
        <v>523545.7</v>
      </c>
      <c r="I85">
        <v>6198183.7000000002</v>
      </c>
      <c r="J85">
        <v>71.98</v>
      </c>
      <c r="K85">
        <v>16.45</v>
      </c>
      <c r="L85">
        <v>0.14299999999999999</v>
      </c>
      <c r="M85" t="s">
        <v>33</v>
      </c>
      <c r="N85">
        <v>-999</v>
      </c>
      <c r="O85">
        <v>12.54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 t="s">
        <v>29</v>
      </c>
      <c r="W85" s="1">
        <v>36138</v>
      </c>
    </row>
    <row r="86" spans="1:23" x14ac:dyDescent="0.25">
      <c r="A86" t="s">
        <v>1497</v>
      </c>
      <c r="B86" t="s">
        <v>24</v>
      </c>
      <c r="C86">
        <v>1994</v>
      </c>
      <c r="D86" t="s">
        <v>223</v>
      </c>
      <c r="E86" t="s">
        <v>1584</v>
      </c>
      <c r="F86" t="s">
        <v>1499</v>
      </c>
      <c r="G86">
        <v>14</v>
      </c>
      <c r="H86">
        <v>523547.7</v>
      </c>
      <c r="I86">
        <v>6198179.7000000002</v>
      </c>
      <c r="J86">
        <v>76.599999999999994</v>
      </c>
      <c r="K86">
        <v>16</v>
      </c>
      <c r="L86">
        <v>0.13</v>
      </c>
      <c r="M86" t="s">
        <v>31</v>
      </c>
      <c r="N86">
        <v>-999</v>
      </c>
      <c r="O86">
        <v>12.09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 t="s">
        <v>29</v>
      </c>
      <c r="W86" s="1">
        <v>36138</v>
      </c>
    </row>
    <row r="87" spans="1:23" x14ac:dyDescent="0.25">
      <c r="A87" t="s">
        <v>1497</v>
      </c>
      <c r="B87" t="s">
        <v>24</v>
      </c>
      <c r="C87">
        <v>1994</v>
      </c>
      <c r="D87" t="s">
        <v>223</v>
      </c>
      <c r="E87" t="s">
        <v>1585</v>
      </c>
      <c r="F87" t="s">
        <v>1499</v>
      </c>
      <c r="G87">
        <v>14</v>
      </c>
      <c r="H87">
        <v>523548.7</v>
      </c>
      <c r="I87">
        <v>6198178.7000000002</v>
      </c>
      <c r="J87">
        <v>77.2</v>
      </c>
      <c r="K87">
        <v>15.64</v>
      </c>
      <c r="L87">
        <v>6.2E-2</v>
      </c>
      <c r="M87" t="s">
        <v>280</v>
      </c>
      <c r="N87">
        <v>-999</v>
      </c>
      <c r="O87">
        <v>8.35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 t="s">
        <v>29</v>
      </c>
      <c r="W87" s="1">
        <v>36138</v>
      </c>
    </row>
    <row r="88" spans="1:23" x14ac:dyDescent="0.25">
      <c r="A88" t="s">
        <v>1497</v>
      </c>
      <c r="B88" t="s">
        <v>24</v>
      </c>
      <c r="C88">
        <v>1994</v>
      </c>
      <c r="D88" t="s">
        <v>223</v>
      </c>
      <c r="E88" t="s">
        <v>1586</v>
      </c>
      <c r="F88" t="s">
        <v>1499</v>
      </c>
      <c r="G88">
        <v>14</v>
      </c>
      <c r="H88">
        <v>523548.7</v>
      </c>
      <c r="I88">
        <v>6198179.7000000002</v>
      </c>
      <c r="J88">
        <v>77.3</v>
      </c>
      <c r="K88">
        <v>16.07</v>
      </c>
      <c r="L88">
        <v>9.2999999999999999E-2</v>
      </c>
      <c r="M88" t="s">
        <v>33</v>
      </c>
      <c r="N88">
        <v>-999</v>
      </c>
      <c r="O88">
        <v>10.44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 t="s">
        <v>29</v>
      </c>
      <c r="W88" s="1">
        <v>36138</v>
      </c>
    </row>
    <row r="89" spans="1:23" x14ac:dyDescent="0.25">
      <c r="A89" t="s">
        <v>1497</v>
      </c>
      <c r="B89" t="s">
        <v>24</v>
      </c>
      <c r="C89">
        <v>1994</v>
      </c>
      <c r="D89" t="s">
        <v>223</v>
      </c>
      <c r="E89" t="s">
        <v>1587</v>
      </c>
      <c r="F89" t="s">
        <v>1499</v>
      </c>
      <c r="G89">
        <v>14</v>
      </c>
      <c r="H89">
        <v>523548.7</v>
      </c>
      <c r="I89">
        <v>6198177.7000000002</v>
      </c>
      <c r="J89">
        <v>78.3</v>
      </c>
      <c r="K89">
        <v>14.59</v>
      </c>
      <c r="L89">
        <v>0.106</v>
      </c>
      <c r="M89" t="s">
        <v>280</v>
      </c>
      <c r="N89">
        <v>-999</v>
      </c>
      <c r="O89">
        <v>11.1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 t="s">
        <v>29</v>
      </c>
      <c r="W89" s="1">
        <v>36138</v>
      </c>
    </row>
    <row r="90" spans="1:23" x14ac:dyDescent="0.25">
      <c r="A90" t="s">
        <v>1497</v>
      </c>
      <c r="B90" t="s">
        <v>24</v>
      </c>
      <c r="C90">
        <v>1994</v>
      </c>
      <c r="D90" t="s">
        <v>223</v>
      </c>
      <c r="E90" t="s">
        <v>1588</v>
      </c>
      <c r="F90" t="s">
        <v>1499</v>
      </c>
      <c r="G90">
        <v>14</v>
      </c>
      <c r="H90">
        <v>523547.7</v>
      </c>
      <c r="I90">
        <v>6198177.7000000002</v>
      </c>
      <c r="J90">
        <v>78.3</v>
      </c>
      <c r="K90">
        <v>14.09</v>
      </c>
      <c r="L90">
        <v>0.13</v>
      </c>
      <c r="M90" t="s">
        <v>33</v>
      </c>
      <c r="N90">
        <v>-999</v>
      </c>
      <c r="O90">
        <v>12.09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 t="s">
        <v>29</v>
      </c>
      <c r="W90" s="1">
        <v>36138</v>
      </c>
    </row>
    <row r="91" spans="1:23" x14ac:dyDescent="0.25">
      <c r="A91" t="s">
        <v>1497</v>
      </c>
      <c r="B91" t="s">
        <v>24</v>
      </c>
      <c r="C91">
        <v>1994</v>
      </c>
      <c r="D91" t="s">
        <v>223</v>
      </c>
      <c r="E91" t="s">
        <v>1589</v>
      </c>
      <c r="F91" t="s">
        <v>1499</v>
      </c>
      <c r="G91">
        <v>14</v>
      </c>
      <c r="H91">
        <v>523547.7</v>
      </c>
      <c r="I91">
        <v>6198176.7000000002</v>
      </c>
      <c r="J91">
        <v>78.400000000000006</v>
      </c>
      <c r="K91">
        <v>13.78</v>
      </c>
      <c r="L91">
        <v>0.11799999999999999</v>
      </c>
      <c r="M91" t="s">
        <v>28</v>
      </c>
      <c r="N91">
        <v>-999</v>
      </c>
      <c r="O91">
        <v>11.63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 t="s">
        <v>29</v>
      </c>
      <c r="W91" s="1">
        <v>36138</v>
      </c>
    </row>
    <row r="92" spans="1:23" x14ac:dyDescent="0.25">
      <c r="A92" t="s">
        <v>1497</v>
      </c>
      <c r="B92" t="s">
        <v>24</v>
      </c>
      <c r="C92">
        <v>1994</v>
      </c>
      <c r="D92" t="s">
        <v>223</v>
      </c>
      <c r="E92" t="s">
        <v>1590</v>
      </c>
      <c r="F92" t="s">
        <v>1499</v>
      </c>
      <c r="G92">
        <v>14</v>
      </c>
      <c r="H92">
        <v>523545.7</v>
      </c>
      <c r="I92">
        <v>6198175.7000000002</v>
      </c>
      <c r="J92">
        <v>78.45</v>
      </c>
      <c r="K92">
        <v>11.34</v>
      </c>
      <c r="L92">
        <v>0.151</v>
      </c>
      <c r="M92" t="s">
        <v>31</v>
      </c>
      <c r="N92">
        <v>-999</v>
      </c>
      <c r="O92">
        <v>12.8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 t="s">
        <v>29</v>
      </c>
      <c r="W92" s="1">
        <v>36138</v>
      </c>
    </row>
    <row r="93" spans="1:23" x14ac:dyDescent="0.25">
      <c r="A93" t="s">
        <v>1497</v>
      </c>
      <c r="B93" t="s">
        <v>24</v>
      </c>
      <c r="C93">
        <v>1994</v>
      </c>
      <c r="D93" t="s">
        <v>223</v>
      </c>
      <c r="E93" t="s">
        <v>1591</v>
      </c>
      <c r="F93" t="s">
        <v>1499</v>
      </c>
      <c r="G93">
        <v>14</v>
      </c>
      <c r="H93">
        <v>523545.7</v>
      </c>
      <c r="I93">
        <v>6198174.7000000002</v>
      </c>
      <c r="J93">
        <v>78.42</v>
      </c>
      <c r="K93">
        <v>10.28</v>
      </c>
      <c r="L93">
        <v>0.121</v>
      </c>
      <c r="M93" t="s">
        <v>33</v>
      </c>
      <c r="N93">
        <v>-999</v>
      </c>
      <c r="O93">
        <v>11.75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 t="s">
        <v>29</v>
      </c>
      <c r="W93" s="1">
        <v>36138</v>
      </c>
    </row>
    <row r="94" spans="1:23" x14ac:dyDescent="0.25">
      <c r="A94" t="s">
        <v>1497</v>
      </c>
      <c r="B94" t="s">
        <v>24</v>
      </c>
      <c r="C94">
        <v>1994</v>
      </c>
      <c r="D94" t="s">
        <v>251</v>
      </c>
      <c r="E94" t="s">
        <v>1592</v>
      </c>
      <c r="F94" t="s">
        <v>1499</v>
      </c>
      <c r="G94">
        <v>14</v>
      </c>
      <c r="H94">
        <v>523552.7</v>
      </c>
      <c r="I94">
        <v>6198193.7000000002</v>
      </c>
      <c r="J94">
        <v>70</v>
      </c>
      <c r="K94">
        <v>28.7</v>
      </c>
      <c r="L94">
        <v>0.11</v>
      </c>
      <c r="M94" t="s">
        <v>33</v>
      </c>
      <c r="N94">
        <v>8.5500000000000007</v>
      </c>
      <c r="O94">
        <v>11.29</v>
      </c>
      <c r="P94">
        <v>0.31</v>
      </c>
      <c r="Q94">
        <v>7.95</v>
      </c>
      <c r="R94">
        <v>-999</v>
      </c>
      <c r="S94">
        <v>-999</v>
      </c>
      <c r="T94">
        <v>-999</v>
      </c>
      <c r="U94">
        <v>-999</v>
      </c>
      <c r="V94" t="s">
        <v>29</v>
      </c>
      <c r="W94" s="1">
        <v>36138</v>
      </c>
    </row>
    <row r="95" spans="1:23" x14ac:dyDescent="0.25">
      <c r="A95" t="s">
        <v>1497</v>
      </c>
      <c r="B95" t="s">
        <v>24</v>
      </c>
      <c r="C95">
        <v>1994</v>
      </c>
      <c r="D95" t="s">
        <v>251</v>
      </c>
      <c r="E95" t="s">
        <v>1593</v>
      </c>
      <c r="F95" t="s">
        <v>1499</v>
      </c>
      <c r="G95">
        <v>14</v>
      </c>
      <c r="H95">
        <v>523550.7</v>
      </c>
      <c r="I95">
        <v>6198189.7000000002</v>
      </c>
      <c r="J95">
        <v>71.349999999999994</v>
      </c>
      <c r="K95">
        <v>24.47</v>
      </c>
      <c r="L95">
        <v>0.14499999999999999</v>
      </c>
      <c r="M95" t="s">
        <v>33</v>
      </c>
      <c r="N95">
        <v>11.1</v>
      </c>
      <c r="O95">
        <v>12.6</v>
      </c>
      <c r="P95">
        <v>0.15</v>
      </c>
      <c r="Q95">
        <v>3.23</v>
      </c>
      <c r="R95">
        <v>-999</v>
      </c>
      <c r="S95">
        <v>-999</v>
      </c>
      <c r="T95">
        <v>-999</v>
      </c>
      <c r="U95">
        <v>-999</v>
      </c>
      <c r="V95" t="s">
        <v>29</v>
      </c>
      <c r="W95" s="1">
        <v>36138</v>
      </c>
    </row>
    <row r="96" spans="1:23" x14ac:dyDescent="0.25">
      <c r="A96" t="s">
        <v>1497</v>
      </c>
      <c r="B96" t="s">
        <v>24</v>
      </c>
      <c r="C96">
        <v>1994</v>
      </c>
      <c r="D96" t="s">
        <v>251</v>
      </c>
      <c r="E96" t="s">
        <v>1594</v>
      </c>
      <c r="F96" t="s">
        <v>1499</v>
      </c>
      <c r="G96">
        <v>14</v>
      </c>
      <c r="H96">
        <v>523555.7</v>
      </c>
      <c r="I96">
        <v>6198190.7000000002</v>
      </c>
      <c r="J96">
        <v>74.39</v>
      </c>
      <c r="K96">
        <v>28.8</v>
      </c>
      <c r="L96">
        <v>0.10299999999999999</v>
      </c>
      <c r="M96" t="s">
        <v>33</v>
      </c>
      <c r="N96">
        <v>11.56</v>
      </c>
      <c r="O96">
        <v>10.96</v>
      </c>
      <c r="P96">
        <v>0.08</v>
      </c>
      <c r="Q96">
        <v>6.46</v>
      </c>
      <c r="R96">
        <v>-999</v>
      </c>
      <c r="S96">
        <v>-999</v>
      </c>
      <c r="T96">
        <v>-999</v>
      </c>
      <c r="U96">
        <v>-999</v>
      </c>
      <c r="V96" t="s">
        <v>29</v>
      </c>
      <c r="W96" s="1">
        <v>36138</v>
      </c>
    </row>
    <row r="97" spans="1:23" x14ac:dyDescent="0.25">
      <c r="A97" t="s">
        <v>1497</v>
      </c>
      <c r="B97" t="s">
        <v>24</v>
      </c>
      <c r="C97">
        <v>1994</v>
      </c>
      <c r="D97" t="s">
        <v>251</v>
      </c>
      <c r="E97" t="s">
        <v>1595</v>
      </c>
      <c r="F97" t="s">
        <v>1499</v>
      </c>
      <c r="G97">
        <v>14</v>
      </c>
      <c r="H97">
        <v>523556.7</v>
      </c>
      <c r="I97">
        <v>6198190.7000000002</v>
      </c>
      <c r="J97">
        <v>74.7</v>
      </c>
      <c r="K97">
        <v>29.25</v>
      </c>
      <c r="L97">
        <v>0.129</v>
      </c>
      <c r="M97" t="s">
        <v>31</v>
      </c>
      <c r="N97">
        <v>12.74</v>
      </c>
      <c r="O97">
        <v>12.05</v>
      </c>
      <c r="P97">
        <v>0.13</v>
      </c>
      <c r="Q97">
        <v>3.38</v>
      </c>
      <c r="R97">
        <v>-999</v>
      </c>
      <c r="S97">
        <v>-999</v>
      </c>
      <c r="T97">
        <v>-999</v>
      </c>
      <c r="U97">
        <v>-999</v>
      </c>
      <c r="V97" t="s">
        <v>29</v>
      </c>
      <c r="W97" s="1">
        <v>36138</v>
      </c>
    </row>
    <row r="98" spans="1:23" x14ac:dyDescent="0.25">
      <c r="A98" t="s">
        <v>1497</v>
      </c>
      <c r="B98" t="s">
        <v>24</v>
      </c>
      <c r="C98">
        <v>1994</v>
      </c>
      <c r="D98" t="s">
        <v>251</v>
      </c>
      <c r="E98" t="s">
        <v>1596</v>
      </c>
      <c r="F98" t="s">
        <v>1499</v>
      </c>
      <c r="G98">
        <v>14</v>
      </c>
      <c r="H98">
        <v>523559.7</v>
      </c>
      <c r="I98">
        <v>6198186.7000000002</v>
      </c>
      <c r="J98">
        <v>79.7</v>
      </c>
      <c r="K98">
        <v>28.88</v>
      </c>
      <c r="L98">
        <v>8.8999999999999996E-2</v>
      </c>
      <c r="M98" t="s">
        <v>28</v>
      </c>
      <c r="N98">
        <v>10.62</v>
      </c>
      <c r="O98">
        <v>10.220000000000001</v>
      </c>
      <c r="P98">
        <v>0.26</v>
      </c>
      <c r="Q98">
        <v>4.3600000000000003</v>
      </c>
      <c r="R98">
        <v>-999</v>
      </c>
      <c r="S98">
        <v>-999</v>
      </c>
      <c r="T98">
        <v>-999</v>
      </c>
      <c r="U98">
        <v>-999</v>
      </c>
      <c r="V98" t="s">
        <v>29</v>
      </c>
      <c r="W98" s="1">
        <v>36138</v>
      </c>
    </row>
    <row r="99" spans="1:23" x14ac:dyDescent="0.25">
      <c r="A99" t="s">
        <v>1497</v>
      </c>
      <c r="B99" t="s">
        <v>24</v>
      </c>
      <c r="C99">
        <v>1994</v>
      </c>
      <c r="D99" t="s">
        <v>251</v>
      </c>
      <c r="E99" t="s">
        <v>1597</v>
      </c>
      <c r="F99" t="s">
        <v>1499</v>
      </c>
      <c r="G99">
        <v>14</v>
      </c>
      <c r="H99">
        <v>523557.7</v>
      </c>
      <c r="I99">
        <v>6198185.7000000002</v>
      </c>
      <c r="J99">
        <v>79.42</v>
      </c>
      <c r="K99">
        <v>27</v>
      </c>
      <c r="L99">
        <v>7.2999999999999995E-2</v>
      </c>
      <c r="M99" t="s">
        <v>280</v>
      </c>
      <c r="N99">
        <v>9.66</v>
      </c>
      <c r="O99">
        <v>9.19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 t="s">
        <v>29</v>
      </c>
      <c r="W99" s="1">
        <v>36138</v>
      </c>
    </row>
    <row r="100" spans="1:23" x14ac:dyDescent="0.25">
      <c r="A100" t="s">
        <v>1497</v>
      </c>
      <c r="B100" t="s">
        <v>24</v>
      </c>
      <c r="C100">
        <v>1994</v>
      </c>
      <c r="D100" t="s">
        <v>251</v>
      </c>
      <c r="E100" t="s">
        <v>1598</v>
      </c>
      <c r="F100" t="s">
        <v>1499</v>
      </c>
      <c r="G100">
        <v>14</v>
      </c>
      <c r="H100">
        <v>523557.7</v>
      </c>
      <c r="I100">
        <v>6198186.7000000002</v>
      </c>
      <c r="J100">
        <v>78.400000000000006</v>
      </c>
      <c r="K100">
        <v>27.54</v>
      </c>
      <c r="L100">
        <v>0.11799999999999999</v>
      </c>
      <c r="M100" t="s">
        <v>31</v>
      </c>
      <c r="N100">
        <v>12.1</v>
      </c>
      <c r="O100">
        <v>11.63</v>
      </c>
      <c r="P100">
        <v>0.6</v>
      </c>
      <c r="Q100">
        <v>2.15</v>
      </c>
      <c r="R100">
        <v>-999</v>
      </c>
      <c r="S100">
        <v>-999</v>
      </c>
      <c r="T100">
        <v>-999</v>
      </c>
      <c r="U100">
        <v>-999</v>
      </c>
      <c r="V100" t="s">
        <v>29</v>
      </c>
      <c r="W100" s="1">
        <v>36138</v>
      </c>
    </row>
    <row r="101" spans="1:23" x14ac:dyDescent="0.25">
      <c r="A101" t="s">
        <v>1497</v>
      </c>
      <c r="B101" t="s">
        <v>24</v>
      </c>
      <c r="C101">
        <v>1994</v>
      </c>
      <c r="D101" t="s">
        <v>251</v>
      </c>
      <c r="E101" t="s">
        <v>1599</v>
      </c>
      <c r="F101" t="s">
        <v>1499</v>
      </c>
      <c r="G101">
        <v>14</v>
      </c>
      <c r="H101">
        <v>523556.7</v>
      </c>
      <c r="I101">
        <v>6198187.7000000002</v>
      </c>
      <c r="J101">
        <v>76.8</v>
      </c>
      <c r="K101">
        <v>27.2</v>
      </c>
      <c r="L101">
        <v>8.4000000000000005E-2</v>
      </c>
      <c r="M101" t="s">
        <v>280</v>
      </c>
      <c r="N101">
        <v>-999</v>
      </c>
      <c r="O101">
        <v>9.92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 t="s">
        <v>29</v>
      </c>
      <c r="W101" s="1">
        <v>36138</v>
      </c>
    </row>
    <row r="102" spans="1:23" x14ac:dyDescent="0.25">
      <c r="A102" t="s">
        <v>1497</v>
      </c>
      <c r="B102" t="s">
        <v>24</v>
      </c>
      <c r="C102">
        <v>1994</v>
      </c>
      <c r="D102" t="s">
        <v>251</v>
      </c>
      <c r="E102" t="s">
        <v>1600</v>
      </c>
      <c r="F102" t="s">
        <v>1499</v>
      </c>
      <c r="G102">
        <v>14</v>
      </c>
      <c r="H102">
        <v>523555.7</v>
      </c>
      <c r="I102">
        <v>6198186.7000000002</v>
      </c>
      <c r="J102">
        <v>76.8</v>
      </c>
      <c r="K102">
        <v>26.46</v>
      </c>
      <c r="L102">
        <v>7.2999999999999995E-2</v>
      </c>
      <c r="M102" t="s">
        <v>280</v>
      </c>
      <c r="N102">
        <v>-999</v>
      </c>
      <c r="O102">
        <v>9.19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 t="s">
        <v>29</v>
      </c>
      <c r="W102" s="1">
        <v>36138</v>
      </c>
    </row>
    <row r="103" spans="1:23" x14ac:dyDescent="0.25">
      <c r="A103" t="s">
        <v>1497</v>
      </c>
      <c r="B103" t="s">
        <v>24</v>
      </c>
      <c r="C103">
        <v>1994</v>
      </c>
      <c r="D103" t="s">
        <v>251</v>
      </c>
      <c r="E103" t="s">
        <v>1601</v>
      </c>
      <c r="F103" t="s">
        <v>1499</v>
      </c>
      <c r="G103">
        <v>14</v>
      </c>
      <c r="H103">
        <v>523553.7</v>
      </c>
      <c r="I103">
        <v>6198188.7000000002</v>
      </c>
      <c r="J103">
        <v>74.3</v>
      </c>
      <c r="K103">
        <v>25.57</v>
      </c>
      <c r="L103">
        <v>0.154</v>
      </c>
      <c r="M103" t="s">
        <v>31</v>
      </c>
      <c r="N103">
        <v>-999</v>
      </c>
      <c r="O103">
        <v>12.9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 t="s">
        <v>29</v>
      </c>
      <c r="W103" s="1">
        <v>36138</v>
      </c>
    </row>
    <row r="104" spans="1:23" x14ac:dyDescent="0.25">
      <c r="A104" t="s">
        <v>1497</v>
      </c>
      <c r="B104" t="s">
        <v>24</v>
      </c>
      <c r="C104">
        <v>1994</v>
      </c>
      <c r="D104" t="s">
        <v>251</v>
      </c>
      <c r="E104" t="s">
        <v>1602</v>
      </c>
      <c r="F104" t="s">
        <v>1499</v>
      </c>
      <c r="G104">
        <v>14</v>
      </c>
      <c r="H104">
        <v>523553.7</v>
      </c>
      <c r="I104">
        <v>6198187.7000000002</v>
      </c>
      <c r="J104">
        <v>74.98</v>
      </c>
      <c r="K104">
        <v>24.87</v>
      </c>
      <c r="L104">
        <v>0.122</v>
      </c>
      <c r="M104" t="s">
        <v>33</v>
      </c>
      <c r="N104">
        <v>-999</v>
      </c>
      <c r="O104">
        <v>11.79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 t="s">
        <v>29</v>
      </c>
      <c r="W104" s="1">
        <v>36138</v>
      </c>
    </row>
    <row r="105" spans="1:23" x14ac:dyDescent="0.25">
      <c r="A105" t="s">
        <v>1497</v>
      </c>
      <c r="B105" t="s">
        <v>24</v>
      </c>
      <c r="C105">
        <v>1994</v>
      </c>
      <c r="D105" t="s">
        <v>251</v>
      </c>
      <c r="E105" t="s">
        <v>1603</v>
      </c>
      <c r="F105" t="s">
        <v>1499</v>
      </c>
      <c r="G105">
        <v>14</v>
      </c>
      <c r="H105">
        <v>523552.7</v>
      </c>
      <c r="I105">
        <v>6198186.7000000002</v>
      </c>
      <c r="J105">
        <v>75.099999999999994</v>
      </c>
      <c r="K105">
        <v>24.4</v>
      </c>
      <c r="L105">
        <v>7.0000000000000007E-2</v>
      </c>
      <c r="M105" t="s">
        <v>28</v>
      </c>
      <c r="N105">
        <v>-999</v>
      </c>
      <c r="O105">
        <v>8.9700000000000006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 t="s">
        <v>29</v>
      </c>
      <c r="W105" s="1">
        <v>36138</v>
      </c>
    </row>
    <row r="106" spans="1:23" x14ac:dyDescent="0.25">
      <c r="A106" t="s">
        <v>1497</v>
      </c>
      <c r="B106" t="s">
        <v>24</v>
      </c>
      <c r="C106">
        <v>1994</v>
      </c>
      <c r="D106" t="s">
        <v>251</v>
      </c>
      <c r="E106" t="s">
        <v>1604</v>
      </c>
      <c r="F106" t="s">
        <v>1499</v>
      </c>
      <c r="G106">
        <v>14</v>
      </c>
      <c r="H106">
        <v>523552.7</v>
      </c>
      <c r="I106">
        <v>6198186.7000000002</v>
      </c>
      <c r="J106">
        <v>74.900000000000006</v>
      </c>
      <c r="K106">
        <v>23.9</v>
      </c>
      <c r="L106">
        <v>0.11700000000000001</v>
      </c>
      <c r="M106" t="s">
        <v>31</v>
      </c>
      <c r="N106">
        <v>-999</v>
      </c>
      <c r="O106">
        <v>11.59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 t="s">
        <v>29</v>
      </c>
      <c r="W106" s="1">
        <v>36138</v>
      </c>
    </row>
    <row r="107" spans="1:23" x14ac:dyDescent="0.25">
      <c r="A107" t="s">
        <v>1497</v>
      </c>
      <c r="B107" t="s">
        <v>24</v>
      </c>
      <c r="C107">
        <v>1994</v>
      </c>
      <c r="D107" t="s">
        <v>251</v>
      </c>
      <c r="E107" t="s">
        <v>1605</v>
      </c>
      <c r="F107" t="s">
        <v>1499</v>
      </c>
      <c r="G107">
        <v>14</v>
      </c>
      <c r="H107">
        <v>523552.7</v>
      </c>
      <c r="I107">
        <v>6198188.7000000002</v>
      </c>
      <c r="J107">
        <v>73.8</v>
      </c>
      <c r="K107">
        <v>25.22</v>
      </c>
      <c r="L107">
        <v>0.107</v>
      </c>
      <c r="M107" t="s">
        <v>280</v>
      </c>
      <c r="N107">
        <v>-999</v>
      </c>
      <c r="O107">
        <v>11.15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 t="s">
        <v>29</v>
      </c>
      <c r="W107" s="1">
        <v>36138</v>
      </c>
    </row>
    <row r="108" spans="1:23" x14ac:dyDescent="0.25">
      <c r="A108" t="s">
        <v>1497</v>
      </c>
      <c r="B108" t="s">
        <v>24</v>
      </c>
      <c r="C108">
        <v>1994</v>
      </c>
      <c r="D108" t="s">
        <v>251</v>
      </c>
      <c r="E108" t="s">
        <v>1606</v>
      </c>
      <c r="F108" t="s">
        <v>1499</v>
      </c>
      <c r="G108">
        <v>14</v>
      </c>
      <c r="H108">
        <v>523551.7</v>
      </c>
      <c r="I108">
        <v>6198188.7000000002</v>
      </c>
      <c r="J108">
        <v>73.05</v>
      </c>
      <c r="K108">
        <v>24.33</v>
      </c>
      <c r="L108">
        <v>0.11700000000000001</v>
      </c>
      <c r="M108" t="s">
        <v>33</v>
      </c>
      <c r="N108">
        <v>-999</v>
      </c>
      <c r="O108">
        <v>11.59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 t="s">
        <v>29</v>
      </c>
      <c r="W108" s="1">
        <v>36138</v>
      </c>
    </row>
    <row r="109" spans="1:23" x14ac:dyDescent="0.25">
      <c r="A109" t="s">
        <v>1497</v>
      </c>
      <c r="B109" t="s">
        <v>24</v>
      </c>
      <c r="C109">
        <v>1994</v>
      </c>
      <c r="D109" t="s">
        <v>251</v>
      </c>
      <c r="E109" t="s">
        <v>1607</v>
      </c>
      <c r="F109" t="s">
        <v>1499</v>
      </c>
      <c r="G109">
        <v>14</v>
      </c>
      <c r="H109">
        <v>523549.7</v>
      </c>
      <c r="I109">
        <v>6198187.7000000002</v>
      </c>
      <c r="J109">
        <v>71.95</v>
      </c>
      <c r="K109">
        <v>22.3</v>
      </c>
      <c r="L109">
        <v>0.13100000000000001</v>
      </c>
      <c r="M109" t="s">
        <v>31</v>
      </c>
      <c r="N109">
        <v>-999</v>
      </c>
      <c r="O109">
        <v>12.12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 t="s">
        <v>29</v>
      </c>
      <c r="W109" s="1">
        <v>36138</v>
      </c>
    </row>
    <row r="110" spans="1:23" x14ac:dyDescent="0.25">
      <c r="A110" t="s">
        <v>1497</v>
      </c>
      <c r="B110" t="s">
        <v>24</v>
      </c>
      <c r="C110">
        <v>1994</v>
      </c>
      <c r="D110" t="s">
        <v>251</v>
      </c>
      <c r="E110" t="s">
        <v>1608</v>
      </c>
      <c r="F110" t="s">
        <v>1499</v>
      </c>
      <c r="G110">
        <v>14</v>
      </c>
      <c r="H110">
        <v>523546.7</v>
      </c>
      <c r="I110">
        <v>6198186.7000000002</v>
      </c>
      <c r="J110">
        <v>70.95</v>
      </c>
      <c r="K110">
        <v>20.18</v>
      </c>
      <c r="L110">
        <v>0.104</v>
      </c>
      <c r="M110" t="s">
        <v>280</v>
      </c>
      <c r="N110">
        <v>-999</v>
      </c>
      <c r="O110">
        <v>11.01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 t="s">
        <v>29</v>
      </c>
      <c r="W110" s="1">
        <v>36138</v>
      </c>
    </row>
    <row r="111" spans="1:23" x14ac:dyDescent="0.25">
      <c r="A111" t="s">
        <v>1497</v>
      </c>
      <c r="B111" t="s">
        <v>24</v>
      </c>
      <c r="C111">
        <v>1994</v>
      </c>
      <c r="D111" t="s">
        <v>251</v>
      </c>
      <c r="E111" t="s">
        <v>1609</v>
      </c>
      <c r="F111" t="s">
        <v>1499</v>
      </c>
      <c r="G111">
        <v>14</v>
      </c>
      <c r="H111">
        <v>523548.7</v>
      </c>
      <c r="I111">
        <v>6198186.7000000002</v>
      </c>
      <c r="J111">
        <v>72.400000000000006</v>
      </c>
      <c r="K111">
        <v>20.98</v>
      </c>
      <c r="L111">
        <v>8.3000000000000004E-2</v>
      </c>
      <c r="M111" t="s">
        <v>280</v>
      </c>
      <c r="N111">
        <v>-999</v>
      </c>
      <c r="O111">
        <v>9.86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 t="s">
        <v>29</v>
      </c>
      <c r="W111" s="1">
        <v>36138</v>
      </c>
    </row>
    <row r="112" spans="1:23" x14ac:dyDescent="0.25">
      <c r="A112" t="s">
        <v>1497</v>
      </c>
      <c r="B112" t="s">
        <v>24</v>
      </c>
      <c r="C112">
        <v>1994</v>
      </c>
      <c r="D112" t="s">
        <v>251</v>
      </c>
      <c r="E112" t="s">
        <v>1610</v>
      </c>
      <c r="F112" t="s">
        <v>1499</v>
      </c>
      <c r="G112">
        <v>14</v>
      </c>
      <c r="H112">
        <v>523554.7</v>
      </c>
      <c r="I112">
        <v>6198183.7000000002</v>
      </c>
      <c r="J112">
        <v>78.7</v>
      </c>
      <c r="K112">
        <v>23.3</v>
      </c>
      <c r="L112">
        <v>0.115</v>
      </c>
      <c r="M112" t="s">
        <v>31</v>
      </c>
      <c r="N112">
        <v>-999</v>
      </c>
      <c r="O112">
        <v>11.5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 t="s">
        <v>29</v>
      </c>
      <c r="W112" s="1">
        <v>36138</v>
      </c>
    </row>
    <row r="113" spans="1:23" x14ac:dyDescent="0.25">
      <c r="A113" t="s">
        <v>1497</v>
      </c>
      <c r="B113" t="s">
        <v>24</v>
      </c>
      <c r="C113">
        <v>1994</v>
      </c>
      <c r="D113" t="s">
        <v>251</v>
      </c>
      <c r="E113" t="s">
        <v>1611</v>
      </c>
      <c r="F113" t="s">
        <v>1499</v>
      </c>
      <c r="G113">
        <v>14</v>
      </c>
      <c r="H113">
        <v>523554.7</v>
      </c>
      <c r="I113">
        <v>6198182.7000000002</v>
      </c>
      <c r="J113">
        <v>78.7</v>
      </c>
      <c r="K113">
        <v>22.8</v>
      </c>
      <c r="L113">
        <v>4.2000000000000003E-2</v>
      </c>
      <c r="M113" t="s">
        <v>280</v>
      </c>
      <c r="N113">
        <v>-999</v>
      </c>
      <c r="O113">
        <v>6.49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 t="s">
        <v>29</v>
      </c>
      <c r="W113" s="1">
        <v>36138</v>
      </c>
    </row>
    <row r="114" spans="1:23" x14ac:dyDescent="0.25">
      <c r="A114" t="s">
        <v>1497</v>
      </c>
      <c r="B114" t="s">
        <v>24</v>
      </c>
      <c r="C114">
        <v>1994</v>
      </c>
      <c r="D114" t="s">
        <v>251</v>
      </c>
      <c r="E114" t="s">
        <v>1612</v>
      </c>
      <c r="F114" t="s">
        <v>1499</v>
      </c>
      <c r="G114">
        <v>14</v>
      </c>
      <c r="H114">
        <v>523553.7</v>
      </c>
      <c r="I114">
        <v>6198181.7000000002</v>
      </c>
      <c r="J114">
        <v>79.150000000000006</v>
      </c>
      <c r="K114">
        <v>21.1</v>
      </c>
      <c r="L114">
        <v>0.14000000000000001</v>
      </c>
      <c r="M114" t="s">
        <v>33</v>
      </c>
      <c r="N114">
        <v>-999</v>
      </c>
      <c r="O114">
        <v>12.44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 t="s">
        <v>29</v>
      </c>
      <c r="W114" s="1">
        <v>36138</v>
      </c>
    </row>
    <row r="115" spans="1:23" x14ac:dyDescent="0.25">
      <c r="A115" t="s">
        <v>1497</v>
      </c>
      <c r="B115" t="s">
        <v>24</v>
      </c>
      <c r="C115">
        <v>1994</v>
      </c>
      <c r="D115" t="s">
        <v>251</v>
      </c>
      <c r="E115" t="s">
        <v>1613</v>
      </c>
      <c r="F115" t="s">
        <v>1499</v>
      </c>
      <c r="G115">
        <v>14</v>
      </c>
      <c r="H115">
        <v>523553.7</v>
      </c>
      <c r="I115">
        <v>6198181.7000000002</v>
      </c>
      <c r="J115">
        <v>79.3</v>
      </c>
      <c r="K115">
        <v>20.82</v>
      </c>
      <c r="L115">
        <v>9.1999999999999998E-2</v>
      </c>
      <c r="M115" t="s">
        <v>28</v>
      </c>
      <c r="N115">
        <v>-999</v>
      </c>
      <c r="O115">
        <v>10.39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 t="s">
        <v>29</v>
      </c>
      <c r="W115" s="1">
        <v>36138</v>
      </c>
    </row>
    <row r="116" spans="1:23" x14ac:dyDescent="0.25">
      <c r="A116" t="s">
        <v>1497</v>
      </c>
      <c r="B116" t="s">
        <v>24</v>
      </c>
      <c r="C116">
        <v>1994</v>
      </c>
      <c r="D116" t="s">
        <v>251</v>
      </c>
      <c r="E116" t="s">
        <v>1614</v>
      </c>
      <c r="F116" t="s">
        <v>1499</v>
      </c>
      <c r="G116">
        <v>14</v>
      </c>
      <c r="H116">
        <v>523555.7</v>
      </c>
      <c r="I116">
        <v>6198182.7000000002</v>
      </c>
      <c r="J116">
        <v>79.599999999999994</v>
      </c>
      <c r="K116">
        <v>23.3</v>
      </c>
      <c r="L116">
        <v>8.6999999999999994E-2</v>
      </c>
      <c r="M116" t="s">
        <v>28</v>
      </c>
      <c r="N116">
        <v>-999</v>
      </c>
      <c r="O116">
        <v>10.1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 t="s">
        <v>29</v>
      </c>
      <c r="W116" s="1">
        <v>36138</v>
      </c>
    </row>
    <row r="117" spans="1:23" x14ac:dyDescent="0.25">
      <c r="A117" t="s">
        <v>1497</v>
      </c>
      <c r="B117" t="s">
        <v>24</v>
      </c>
      <c r="C117">
        <v>1994</v>
      </c>
      <c r="D117" t="s">
        <v>1395</v>
      </c>
      <c r="E117" t="s">
        <v>1615</v>
      </c>
      <c r="F117" t="s">
        <v>1499</v>
      </c>
      <c r="G117">
        <v>14</v>
      </c>
      <c r="H117">
        <v>523524.7</v>
      </c>
      <c r="I117">
        <v>6198150.7000000002</v>
      </c>
      <c r="J117">
        <v>80.459999999999994</v>
      </c>
      <c r="K117">
        <v>-21.62</v>
      </c>
      <c r="L117">
        <v>0.13300000000000001</v>
      </c>
      <c r="M117" t="s">
        <v>31</v>
      </c>
      <c r="N117">
        <v>12.67</v>
      </c>
      <c r="O117">
        <v>12.19</v>
      </c>
      <c r="P117">
        <v>0.62</v>
      </c>
      <c r="Q117">
        <v>6.9</v>
      </c>
      <c r="R117">
        <v>-999</v>
      </c>
      <c r="S117">
        <v>-999</v>
      </c>
      <c r="T117">
        <v>-999</v>
      </c>
      <c r="U117">
        <v>-999</v>
      </c>
      <c r="V117" t="s">
        <v>29</v>
      </c>
      <c r="W117" s="1">
        <v>36138</v>
      </c>
    </row>
    <row r="118" spans="1:23" x14ac:dyDescent="0.25">
      <c r="A118" t="s">
        <v>1497</v>
      </c>
      <c r="B118" t="s">
        <v>24</v>
      </c>
      <c r="C118">
        <v>1994</v>
      </c>
      <c r="D118" t="s">
        <v>1395</v>
      </c>
      <c r="E118" t="s">
        <v>1616</v>
      </c>
      <c r="F118" t="s">
        <v>1499</v>
      </c>
      <c r="G118">
        <v>14</v>
      </c>
      <c r="H118">
        <v>523519.7</v>
      </c>
      <c r="I118">
        <v>6198145.7000000002</v>
      </c>
      <c r="J118">
        <v>80.45</v>
      </c>
      <c r="K118">
        <v>-28</v>
      </c>
      <c r="L118">
        <v>0.109</v>
      </c>
      <c r="M118" t="s">
        <v>31</v>
      </c>
      <c r="N118">
        <v>10.52</v>
      </c>
      <c r="O118">
        <v>11.24</v>
      </c>
      <c r="P118">
        <v>0.72</v>
      </c>
      <c r="Q118">
        <v>4</v>
      </c>
      <c r="R118">
        <v>-999</v>
      </c>
      <c r="S118">
        <v>-999</v>
      </c>
      <c r="T118">
        <v>-999</v>
      </c>
      <c r="U118">
        <v>-999</v>
      </c>
      <c r="V118" t="s">
        <v>29</v>
      </c>
      <c r="W118" s="1">
        <v>36138</v>
      </c>
    </row>
    <row r="119" spans="1:23" x14ac:dyDescent="0.25">
      <c r="A119" t="s">
        <v>1497</v>
      </c>
      <c r="B119" t="s">
        <v>24</v>
      </c>
      <c r="C119">
        <v>1994</v>
      </c>
      <c r="D119" t="s">
        <v>1395</v>
      </c>
      <c r="E119" t="s">
        <v>1617</v>
      </c>
      <c r="F119" t="s">
        <v>1499</v>
      </c>
      <c r="G119">
        <v>14</v>
      </c>
      <c r="H119">
        <v>523520.7</v>
      </c>
      <c r="I119">
        <v>6198145.7000000002</v>
      </c>
      <c r="J119">
        <v>80.95</v>
      </c>
      <c r="K119">
        <v>-27.75</v>
      </c>
      <c r="L119">
        <v>7.0000000000000007E-2</v>
      </c>
      <c r="M119" t="s">
        <v>28</v>
      </c>
      <c r="N119">
        <v>9.58</v>
      </c>
      <c r="O119">
        <v>8.9700000000000006</v>
      </c>
      <c r="P119">
        <v>0.82</v>
      </c>
      <c r="Q119">
        <v>2.84</v>
      </c>
      <c r="R119">
        <v>-999</v>
      </c>
      <c r="S119">
        <v>-999</v>
      </c>
      <c r="T119">
        <v>-999</v>
      </c>
      <c r="U119">
        <v>-999</v>
      </c>
      <c r="V119" t="s">
        <v>29</v>
      </c>
      <c r="W119" s="1">
        <v>36138</v>
      </c>
    </row>
    <row r="120" spans="1:23" x14ac:dyDescent="0.25">
      <c r="A120" t="s">
        <v>1497</v>
      </c>
      <c r="B120" t="s">
        <v>24</v>
      </c>
      <c r="C120">
        <v>1994</v>
      </c>
      <c r="D120" t="s">
        <v>1395</v>
      </c>
      <c r="E120" t="s">
        <v>1618</v>
      </c>
      <c r="F120" t="s">
        <v>1499</v>
      </c>
      <c r="G120">
        <v>14</v>
      </c>
      <c r="H120">
        <v>523521.7</v>
      </c>
      <c r="I120">
        <v>6198144.7000000002</v>
      </c>
      <c r="J120">
        <v>82.92</v>
      </c>
      <c r="K120">
        <v>-27.7</v>
      </c>
      <c r="L120">
        <v>0.12</v>
      </c>
      <c r="M120" t="s">
        <v>33</v>
      </c>
      <c r="N120">
        <v>-999</v>
      </c>
      <c r="O120">
        <v>11.71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 t="s">
        <v>29</v>
      </c>
      <c r="W120" s="1">
        <v>36138</v>
      </c>
    </row>
    <row r="121" spans="1:23" x14ac:dyDescent="0.25">
      <c r="A121" t="s">
        <v>1497</v>
      </c>
      <c r="B121" t="s">
        <v>24</v>
      </c>
      <c r="C121">
        <v>1994</v>
      </c>
      <c r="D121" t="s">
        <v>1395</v>
      </c>
      <c r="E121" t="s">
        <v>1619</v>
      </c>
      <c r="F121" t="s">
        <v>1499</v>
      </c>
      <c r="G121">
        <v>14</v>
      </c>
      <c r="H121">
        <v>523520.7</v>
      </c>
      <c r="I121">
        <v>6198142.7000000002</v>
      </c>
      <c r="J121">
        <v>83.3</v>
      </c>
      <c r="K121">
        <v>-29.44</v>
      </c>
      <c r="L121">
        <v>0.11600000000000001</v>
      </c>
      <c r="M121" t="s">
        <v>31</v>
      </c>
      <c r="N121">
        <v>-999</v>
      </c>
      <c r="O121">
        <v>11.54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 t="s">
        <v>29</v>
      </c>
      <c r="W121" s="1">
        <v>36138</v>
      </c>
    </row>
    <row r="122" spans="1:23" x14ac:dyDescent="0.25">
      <c r="A122" t="s">
        <v>1497</v>
      </c>
      <c r="B122" t="s">
        <v>24</v>
      </c>
      <c r="C122">
        <v>1994</v>
      </c>
      <c r="D122" t="s">
        <v>1395</v>
      </c>
      <c r="E122" t="s">
        <v>1620</v>
      </c>
      <c r="F122" t="s">
        <v>1499</v>
      </c>
      <c r="G122">
        <v>14</v>
      </c>
      <c r="H122">
        <v>523520.7</v>
      </c>
      <c r="I122">
        <v>6198142.7000000002</v>
      </c>
      <c r="J122">
        <v>83.55</v>
      </c>
      <c r="K122">
        <v>-29.8</v>
      </c>
      <c r="L122">
        <v>0.104</v>
      </c>
      <c r="M122" t="s">
        <v>33</v>
      </c>
      <c r="N122">
        <v>-999</v>
      </c>
      <c r="O122">
        <v>11.01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 t="s">
        <v>29</v>
      </c>
      <c r="W122" s="1">
        <v>36138</v>
      </c>
    </row>
    <row r="123" spans="1:23" x14ac:dyDescent="0.25">
      <c r="A123" t="s">
        <v>1497</v>
      </c>
      <c r="B123" t="s">
        <v>24</v>
      </c>
      <c r="C123">
        <v>1994</v>
      </c>
      <c r="D123" t="s">
        <v>1395</v>
      </c>
      <c r="E123" t="s">
        <v>1621</v>
      </c>
      <c r="F123" t="s">
        <v>1499</v>
      </c>
      <c r="G123">
        <v>14</v>
      </c>
      <c r="H123">
        <v>523521.7</v>
      </c>
      <c r="I123">
        <v>6198141.7000000002</v>
      </c>
      <c r="J123">
        <v>84.8</v>
      </c>
      <c r="K123">
        <v>-29.56</v>
      </c>
      <c r="L123">
        <v>4.5999999999999999E-2</v>
      </c>
      <c r="M123" t="s">
        <v>280</v>
      </c>
      <c r="N123">
        <v>-999</v>
      </c>
      <c r="O123">
        <v>6.9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 t="s">
        <v>29</v>
      </c>
      <c r="W123" s="1">
        <v>36138</v>
      </c>
    </row>
    <row r="124" spans="1:23" x14ac:dyDescent="0.25">
      <c r="A124" t="s">
        <v>1497</v>
      </c>
      <c r="B124" t="s">
        <v>24</v>
      </c>
      <c r="C124">
        <v>1994</v>
      </c>
      <c r="D124" t="s">
        <v>1395</v>
      </c>
      <c r="E124" t="s">
        <v>1622</v>
      </c>
      <c r="F124" t="s">
        <v>1499</v>
      </c>
      <c r="G124">
        <v>14</v>
      </c>
      <c r="H124">
        <v>523522.7</v>
      </c>
      <c r="I124">
        <v>6198141.7000000002</v>
      </c>
      <c r="J124">
        <v>85.2</v>
      </c>
      <c r="K124">
        <v>-28.75</v>
      </c>
      <c r="L124">
        <v>0.08</v>
      </c>
      <c r="M124" t="s">
        <v>280</v>
      </c>
      <c r="N124">
        <v>-999</v>
      </c>
      <c r="O124">
        <v>9.67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 t="s">
        <v>29</v>
      </c>
      <c r="W124" s="1">
        <v>36138</v>
      </c>
    </row>
    <row r="125" spans="1:23" x14ac:dyDescent="0.25">
      <c r="A125" t="s">
        <v>1497</v>
      </c>
      <c r="B125" t="s">
        <v>24</v>
      </c>
      <c r="C125">
        <v>1994</v>
      </c>
      <c r="D125" t="s">
        <v>1395</v>
      </c>
      <c r="E125" t="s">
        <v>1623</v>
      </c>
      <c r="F125" t="s">
        <v>1499</v>
      </c>
      <c r="G125">
        <v>14</v>
      </c>
      <c r="H125">
        <v>523522.7</v>
      </c>
      <c r="I125">
        <v>6198141.7000000002</v>
      </c>
      <c r="J125">
        <v>85.9</v>
      </c>
      <c r="K125">
        <v>-28.85</v>
      </c>
      <c r="L125">
        <v>4.2000000000000003E-2</v>
      </c>
      <c r="M125" t="s">
        <v>280</v>
      </c>
      <c r="N125">
        <v>-999</v>
      </c>
      <c r="O125">
        <v>6.49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 t="s">
        <v>29</v>
      </c>
      <c r="W125" s="1">
        <v>36138</v>
      </c>
    </row>
    <row r="126" spans="1:23" x14ac:dyDescent="0.25">
      <c r="A126" t="s">
        <v>1497</v>
      </c>
      <c r="B126" t="s">
        <v>24</v>
      </c>
      <c r="C126">
        <v>1994</v>
      </c>
      <c r="D126" t="s">
        <v>1395</v>
      </c>
      <c r="E126" t="s">
        <v>1624</v>
      </c>
      <c r="F126" t="s">
        <v>1499</v>
      </c>
      <c r="G126">
        <v>14</v>
      </c>
      <c r="H126">
        <v>523523.7</v>
      </c>
      <c r="I126">
        <v>6198141.7000000002</v>
      </c>
      <c r="J126">
        <v>86.3</v>
      </c>
      <c r="K126">
        <v>-28.7</v>
      </c>
      <c r="L126">
        <v>8.8999999999999996E-2</v>
      </c>
      <c r="M126" t="s">
        <v>28</v>
      </c>
      <c r="N126">
        <v>-999</v>
      </c>
      <c r="O126">
        <v>10.220000000000001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 t="s">
        <v>29</v>
      </c>
      <c r="W126" s="1">
        <v>36138</v>
      </c>
    </row>
    <row r="127" spans="1:23" x14ac:dyDescent="0.25">
      <c r="A127" t="s">
        <v>1497</v>
      </c>
      <c r="B127" t="s">
        <v>24</v>
      </c>
      <c r="C127">
        <v>1994</v>
      </c>
      <c r="D127" t="s">
        <v>1395</v>
      </c>
      <c r="E127" t="s">
        <v>1625</v>
      </c>
      <c r="F127" t="s">
        <v>1499</v>
      </c>
      <c r="G127">
        <v>14</v>
      </c>
      <c r="H127">
        <v>523522.7</v>
      </c>
      <c r="I127">
        <v>6198140.7000000002</v>
      </c>
      <c r="J127">
        <v>86.23</v>
      </c>
      <c r="K127">
        <v>-29.95</v>
      </c>
      <c r="L127">
        <v>7.2999999999999995E-2</v>
      </c>
      <c r="M127" t="s">
        <v>280</v>
      </c>
      <c r="N127">
        <v>-999</v>
      </c>
      <c r="O127">
        <v>9.19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 t="s">
        <v>29</v>
      </c>
      <c r="W127" s="1">
        <v>36138</v>
      </c>
    </row>
    <row r="128" spans="1:23" x14ac:dyDescent="0.25">
      <c r="A128" t="s">
        <v>1497</v>
      </c>
      <c r="B128" t="s">
        <v>24</v>
      </c>
      <c r="C128">
        <v>1994</v>
      </c>
      <c r="D128" t="s">
        <v>1395</v>
      </c>
      <c r="E128" t="s">
        <v>1626</v>
      </c>
      <c r="F128" t="s">
        <v>1499</v>
      </c>
      <c r="G128">
        <v>14</v>
      </c>
      <c r="H128">
        <v>523523.7</v>
      </c>
      <c r="I128">
        <v>6198140.7000000002</v>
      </c>
      <c r="J128">
        <v>86.75</v>
      </c>
      <c r="K128">
        <v>-28.85</v>
      </c>
      <c r="L128">
        <v>7.4999999999999997E-2</v>
      </c>
      <c r="M128" t="s">
        <v>28</v>
      </c>
      <c r="N128">
        <v>-999</v>
      </c>
      <c r="O128">
        <v>9.33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 t="s">
        <v>29</v>
      </c>
      <c r="W128" s="1">
        <v>36138</v>
      </c>
    </row>
    <row r="129" spans="1:23" x14ac:dyDescent="0.25">
      <c r="A129" t="s">
        <v>1497</v>
      </c>
      <c r="B129" t="s">
        <v>24</v>
      </c>
      <c r="C129">
        <v>1994</v>
      </c>
      <c r="D129" t="s">
        <v>1395</v>
      </c>
      <c r="E129" t="s">
        <v>1627</v>
      </c>
      <c r="F129" t="s">
        <v>1499</v>
      </c>
      <c r="G129">
        <v>14</v>
      </c>
      <c r="H129">
        <v>523523.7</v>
      </c>
      <c r="I129">
        <v>6198140.7000000002</v>
      </c>
      <c r="J129">
        <v>86.95</v>
      </c>
      <c r="K129">
        <v>-29.55</v>
      </c>
      <c r="L129">
        <v>4.1000000000000002E-2</v>
      </c>
      <c r="M129" t="s">
        <v>280</v>
      </c>
      <c r="N129">
        <v>-999</v>
      </c>
      <c r="O129">
        <v>6.39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 t="s">
        <v>29</v>
      </c>
      <c r="W129" s="1">
        <v>36138</v>
      </c>
    </row>
    <row r="130" spans="1:23" x14ac:dyDescent="0.25">
      <c r="A130" t="s">
        <v>1497</v>
      </c>
      <c r="B130" t="s">
        <v>24</v>
      </c>
      <c r="C130">
        <v>1994</v>
      </c>
      <c r="D130" t="s">
        <v>1395</v>
      </c>
      <c r="E130" t="s">
        <v>1628</v>
      </c>
      <c r="F130" t="s">
        <v>1499</v>
      </c>
      <c r="G130">
        <v>14</v>
      </c>
      <c r="H130">
        <v>523525.7</v>
      </c>
      <c r="I130">
        <v>6198139.7000000002</v>
      </c>
      <c r="J130">
        <v>89.08</v>
      </c>
      <c r="K130">
        <v>-28.25</v>
      </c>
      <c r="L130">
        <v>7.0000000000000007E-2</v>
      </c>
      <c r="M130" t="s">
        <v>280</v>
      </c>
      <c r="N130">
        <v>-999</v>
      </c>
      <c r="O130">
        <v>8.9700000000000006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 t="s">
        <v>29</v>
      </c>
      <c r="W130" s="1">
        <v>36138</v>
      </c>
    </row>
    <row r="131" spans="1:23" x14ac:dyDescent="0.25">
      <c r="A131" t="s">
        <v>1497</v>
      </c>
      <c r="B131" t="s">
        <v>24</v>
      </c>
      <c r="C131">
        <v>1994</v>
      </c>
      <c r="D131" t="s">
        <v>1395</v>
      </c>
      <c r="E131" t="s">
        <v>1629</v>
      </c>
      <c r="F131" t="s">
        <v>1499</v>
      </c>
      <c r="G131">
        <v>14</v>
      </c>
      <c r="H131">
        <v>523525.7</v>
      </c>
      <c r="I131">
        <v>6198140.7000000002</v>
      </c>
      <c r="J131">
        <v>88.45</v>
      </c>
      <c r="K131">
        <v>-27.82</v>
      </c>
      <c r="L131">
        <v>8.6999999999999994E-2</v>
      </c>
      <c r="M131" t="s">
        <v>33</v>
      </c>
      <c r="N131">
        <v>-999</v>
      </c>
      <c r="O131">
        <v>10.1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 t="s">
        <v>29</v>
      </c>
      <c r="W131" s="1">
        <v>36138</v>
      </c>
    </row>
    <row r="132" spans="1:23" x14ac:dyDescent="0.25">
      <c r="A132" t="s">
        <v>1497</v>
      </c>
      <c r="B132" t="s">
        <v>24</v>
      </c>
      <c r="C132">
        <v>1994</v>
      </c>
      <c r="D132" t="s">
        <v>1395</v>
      </c>
      <c r="E132" t="s">
        <v>1630</v>
      </c>
      <c r="F132" t="s">
        <v>1499</v>
      </c>
      <c r="G132">
        <v>14</v>
      </c>
      <c r="H132">
        <v>523526.7</v>
      </c>
      <c r="I132">
        <v>6198140.7000000002</v>
      </c>
      <c r="J132">
        <v>88.57</v>
      </c>
      <c r="K132">
        <v>-26.9</v>
      </c>
      <c r="L132">
        <v>5.8000000000000003E-2</v>
      </c>
      <c r="M132" t="s">
        <v>280</v>
      </c>
      <c r="N132">
        <v>-999</v>
      </c>
      <c r="O132">
        <v>8.02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 t="s">
        <v>29</v>
      </c>
      <c r="W132" s="1">
        <v>36138</v>
      </c>
    </row>
    <row r="133" spans="1:23" x14ac:dyDescent="0.25">
      <c r="A133" t="s">
        <v>1497</v>
      </c>
      <c r="B133" t="s">
        <v>24</v>
      </c>
      <c r="C133">
        <v>1994</v>
      </c>
      <c r="D133" t="s">
        <v>1395</v>
      </c>
      <c r="E133" t="s">
        <v>1631</v>
      </c>
      <c r="F133" t="s">
        <v>1499</v>
      </c>
      <c r="G133">
        <v>14</v>
      </c>
      <c r="H133">
        <v>523524.7</v>
      </c>
      <c r="I133">
        <v>6198142.7000000002</v>
      </c>
      <c r="J133">
        <v>86.4</v>
      </c>
      <c r="K133">
        <v>-27.4</v>
      </c>
      <c r="L133">
        <v>0.13100000000000001</v>
      </c>
      <c r="M133" t="s">
        <v>31</v>
      </c>
      <c r="N133">
        <v>-999</v>
      </c>
      <c r="O133">
        <v>12.12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 t="s">
        <v>29</v>
      </c>
      <c r="W133" s="1">
        <v>36138</v>
      </c>
    </row>
    <row r="134" spans="1:23" x14ac:dyDescent="0.25">
      <c r="A134" t="s">
        <v>1497</v>
      </c>
      <c r="B134" t="s">
        <v>24</v>
      </c>
      <c r="C134">
        <v>1994</v>
      </c>
      <c r="D134" t="s">
        <v>1395</v>
      </c>
      <c r="E134" t="s">
        <v>1632</v>
      </c>
      <c r="F134" t="s">
        <v>1499</v>
      </c>
      <c r="G134">
        <v>14</v>
      </c>
      <c r="H134">
        <v>523523.7</v>
      </c>
      <c r="I134">
        <v>6198142.7000000002</v>
      </c>
      <c r="J134">
        <v>85.95</v>
      </c>
      <c r="K134">
        <v>-27.63</v>
      </c>
      <c r="L134">
        <v>7.5999999999999998E-2</v>
      </c>
      <c r="M134" t="s">
        <v>280</v>
      </c>
      <c r="N134">
        <v>-999</v>
      </c>
      <c r="O134">
        <v>9.4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 t="s">
        <v>29</v>
      </c>
      <c r="W134" s="1">
        <v>36138</v>
      </c>
    </row>
    <row r="135" spans="1:23" x14ac:dyDescent="0.25">
      <c r="A135" t="s">
        <v>1497</v>
      </c>
      <c r="B135" t="s">
        <v>24</v>
      </c>
      <c r="C135">
        <v>1994</v>
      </c>
      <c r="D135" t="s">
        <v>1395</v>
      </c>
      <c r="E135" t="s">
        <v>1633</v>
      </c>
      <c r="F135" t="s">
        <v>1499</v>
      </c>
      <c r="G135">
        <v>14</v>
      </c>
      <c r="H135">
        <v>523524.7</v>
      </c>
      <c r="I135">
        <v>6198142.7000000002</v>
      </c>
      <c r="J135">
        <v>86.4</v>
      </c>
      <c r="K135">
        <v>-26.85</v>
      </c>
      <c r="L135">
        <v>3.9E-2</v>
      </c>
      <c r="M135" t="s">
        <v>280</v>
      </c>
      <c r="N135">
        <v>-999</v>
      </c>
      <c r="O135">
        <v>6.17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 t="s">
        <v>29</v>
      </c>
      <c r="W135" s="1">
        <v>36138</v>
      </c>
    </row>
    <row r="136" spans="1:23" x14ac:dyDescent="0.25">
      <c r="A136" t="s">
        <v>1497</v>
      </c>
      <c r="B136" t="s">
        <v>24</v>
      </c>
      <c r="C136">
        <v>1994</v>
      </c>
      <c r="D136" t="s">
        <v>1395</v>
      </c>
      <c r="E136" t="s">
        <v>1634</v>
      </c>
      <c r="F136" t="s">
        <v>1499</v>
      </c>
      <c r="G136">
        <v>14</v>
      </c>
      <c r="H136">
        <v>523521.7</v>
      </c>
      <c r="I136">
        <v>6198146.7000000002</v>
      </c>
      <c r="J136">
        <v>81.3</v>
      </c>
      <c r="K136">
        <v>-26.3</v>
      </c>
      <c r="L136">
        <v>9.5000000000000001E-2</v>
      </c>
      <c r="M136" t="s">
        <v>33</v>
      </c>
      <c r="N136">
        <v>-999</v>
      </c>
      <c r="O136">
        <v>10.55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 t="s">
        <v>29</v>
      </c>
      <c r="W136" s="1">
        <v>36138</v>
      </c>
    </row>
    <row r="137" spans="1:23" x14ac:dyDescent="0.25">
      <c r="A137" t="s">
        <v>1497</v>
      </c>
      <c r="B137" t="s">
        <v>24</v>
      </c>
      <c r="C137">
        <v>1994</v>
      </c>
      <c r="D137" t="s">
        <v>1395</v>
      </c>
      <c r="E137" t="s">
        <v>1635</v>
      </c>
      <c r="F137" t="s">
        <v>1499</v>
      </c>
      <c r="G137">
        <v>14</v>
      </c>
      <c r="H137">
        <v>523521.7</v>
      </c>
      <c r="I137">
        <v>6198146.7000000002</v>
      </c>
      <c r="J137">
        <v>81.099999999999994</v>
      </c>
      <c r="K137">
        <v>-25.7</v>
      </c>
      <c r="L137">
        <v>0.105</v>
      </c>
      <c r="M137" t="s">
        <v>31</v>
      </c>
      <c r="N137">
        <v>-999</v>
      </c>
      <c r="O137">
        <v>11.06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 t="s">
        <v>29</v>
      </c>
      <c r="W137" s="1">
        <v>36138</v>
      </c>
    </row>
    <row r="138" spans="1:23" x14ac:dyDescent="0.25">
      <c r="A138" t="s">
        <v>1497</v>
      </c>
      <c r="B138" t="s">
        <v>24</v>
      </c>
      <c r="C138">
        <v>1994</v>
      </c>
      <c r="D138" t="s">
        <v>1395</v>
      </c>
      <c r="E138" t="s">
        <v>1636</v>
      </c>
      <c r="F138" t="s">
        <v>1499</v>
      </c>
      <c r="G138">
        <v>14</v>
      </c>
      <c r="H138">
        <v>523522.7</v>
      </c>
      <c r="I138">
        <v>6198147.7000000002</v>
      </c>
      <c r="J138">
        <v>81.2</v>
      </c>
      <c r="K138">
        <v>-24.8</v>
      </c>
      <c r="L138">
        <v>0.09</v>
      </c>
      <c r="M138" t="s">
        <v>31</v>
      </c>
      <c r="N138">
        <v>-999</v>
      </c>
      <c r="O138">
        <v>10.28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 t="s">
        <v>29</v>
      </c>
      <c r="W138" s="1">
        <v>36138</v>
      </c>
    </row>
    <row r="139" spans="1:23" x14ac:dyDescent="0.25">
      <c r="A139" t="s">
        <v>1497</v>
      </c>
      <c r="B139" t="s">
        <v>24</v>
      </c>
      <c r="C139">
        <v>1994</v>
      </c>
      <c r="D139" t="s">
        <v>1395</v>
      </c>
      <c r="E139" t="s">
        <v>1637</v>
      </c>
      <c r="F139" t="s">
        <v>1499</v>
      </c>
      <c r="G139">
        <v>14</v>
      </c>
      <c r="H139">
        <v>523523.7</v>
      </c>
      <c r="I139">
        <v>6198146.7000000002</v>
      </c>
      <c r="J139">
        <v>82.2</v>
      </c>
      <c r="K139">
        <v>-24.9</v>
      </c>
      <c r="L139">
        <v>9.4E-2</v>
      </c>
      <c r="M139" t="s">
        <v>28</v>
      </c>
      <c r="N139">
        <v>-999</v>
      </c>
      <c r="O139">
        <v>10.5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 t="s">
        <v>29</v>
      </c>
      <c r="W139" s="1">
        <v>36138</v>
      </c>
    </row>
    <row r="140" spans="1:23" x14ac:dyDescent="0.25">
      <c r="A140" t="s">
        <v>1497</v>
      </c>
      <c r="B140" t="s">
        <v>24</v>
      </c>
      <c r="C140">
        <v>1994</v>
      </c>
      <c r="D140" t="s">
        <v>1395</v>
      </c>
      <c r="E140" t="s">
        <v>1638</v>
      </c>
      <c r="F140" t="s">
        <v>1499</v>
      </c>
      <c r="G140">
        <v>14</v>
      </c>
      <c r="H140">
        <v>523525.7</v>
      </c>
      <c r="I140">
        <v>6198144.7000000002</v>
      </c>
      <c r="J140">
        <v>85.6</v>
      </c>
      <c r="K140">
        <v>-24.72</v>
      </c>
      <c r="L140">
        <v>0.121</v>
      </c>
      <c r="M140" t="s">
        <v>33</v>
      </c>
      <c r="N140">
        <v>-999</v>
      </c>
      <c r="O140">
        <v>11.75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 t="s">
        <v>29</v>
      </c>
      <c r="W140" s="1">
        <v>36138</v>
      </c>
    </row>
    <row r="141" spans="1:23" x14ac:dyDescent="0.25">
      <c r="A141" t="s">
        <v>1497</v>
      </c>
      <c r="B141" t="s">
        <v>24</v>
      </c>
      <c r="C141">
        <v>1994</v>
      </c>
      <c r="D141" t="s">
        <v>1395</v>
      </c>
      <c r="E141" t="s">
        <v>1639</v>
      </c>
      <c r="F141" t="s">
        <v>1499</v>
      </c>
      <c r="G141">
        <v>14</v>
      </c>
      <c r="H141">
        <v>523526.7</v>
      </c>
      <c r="I141">
        <v>6198145.7000000002</v>
      </c>
      <c r="J141">
        <v>85.7</v>
      </c>
      <c r="K141">
        <v>-23.8</v>
      </c>
      <c r="L141">
        <v>7.3999999999999996E-2</v>
      </c>
      <c r="M141" t="s">
        <v>280</v>
      </c>
      <c r="N141">
        <v>-999</v>
      </c>
      <c r="O141">
        <v>9.26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 t="s">
        <v>29</v>
      </c>
      <c r="W141" s="1">
        <v>36138</v>
      </c>
    </row>
    <row r="142" spans="1:23" x14ac:dyDescent="0.25">
      <c r="A142" t="s">
        <v>1497</v>
      </c>
      <c r="B142" t="s">
        <v>24</v>
      </c>
      <c r="C142">
        <v>1994</v>
      </c>
      <c r="D142" t="s">
        <v>1395</v>
      </c>
      <c r="E142" t="s">
        <v>1640</v>
      </c>
      <c r="F142" t="s">
        <v>1499</v>
      </c>
      <c r="G142">
        <v>14</v>
      </c>
      <c r="H142">
        <v>523527.7</v>
      </c>
      <c r="I142">
        <v>6198142.7000000002</v>
      </c>
      <c r="J142">
        <v>88.4</v>
      </c>
      <c r="K142">
        <v>-24.85</v>
      </c>
      <c r="L142">
        <v>0.14499999999999999</v>
      </c>
      <c r="M142" t="s">
        <v>31</v>
      </c>
      <c r="N142">
        <v>-999</v>
      </c>
      <c r="O142">
        <v>12.6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 t="s">
        <v>29</v>
      </c>
      <c r="W142" s="1">
        <v>36138</v>
      </c>
    </row>
    <row r="143" spans="1:23" x14ac:dyDescent="0.25">
      <c r="A143" t="s">
        <v>1497</v>
      </c>
      <c r="B143" t="s">
        <v>24</v>
      </c>
      <c r="C143">
        <v>1994</v>
      </c>
      <c r="D143" t="s">
        <v>1395</v>
      </c>
      <c r="E143" t="s">
        <v>1641</v>
      </c>
      <c r="F143" t="s">
        <v>1499</v>
      </c>
      <c r="G143">
        <v>14</v>
      </c>
      <c r="H143">
        <v>523527.7</v>
      </c>
      <c r="I143">
        <v>6198141.7000000002</v>
      </c>
      <c r="J143">
        <v>88.45</v>
      </c>
      <c r="K143">
        <v>-25.47</v>
      </c>
      <c r="L143">
        <v>8.6999999999999994E-2</v>
      </c>
      <c r="M143" t="s">
        <v>28</v>
      </c>
      <c r="N143">
        <v>-999</v>
      </c>
      <c r="O143">
        <v>10.1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 t="s">
        <v>29</v>
      </c>
      <c r="W143" s="1">
        <v>36138</v>
      </c>
    </row>
    <row r="144" spans="1:23" x14ac:dyDescent="0.25">
      <c r="A144" t="s">
        <v>1497</v>
      </c>
      <c r="B144" t="s">
        <v>24</v>
      </c>
      <c r="C144">
        <v>1994</v>
      </c>
      <c r="D144" t="s">
        <v>1395</v>
      </c>
      <c r="E144" t="s">
        <v>1642</v>
      </c>
      <c r="F144" t="s">
        <v>1499</v>
      </c>
      <c r="G144">
        <v>14</v>
      </c>
      <c r="H144">
        <v>523530.7</v>
      </c>
      <c r="I144">
        <v>6198143.7000000002</v>
      </c>
      <c r="J144">
        <v>90</v>
      </c>
      <c r="K144">
        <v>-22.38</v>
      </c>
      <c r="L144">
        <v>4.2000000000000003E-2</v>
      </c>
      <c r="M144" t="s">
        <v>280</v>
      </c>
      <c r="N144">
        <v>-999</v>
      </c>
      <c r="O144">
        <v>6.49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 t="s">
        <v>29</v>
      </c>
      <c r="W144" s="1">
        <v>36138</v>
      </c>
    </row>
    <row r="145" spans="1:23" x14ac:dyDescent="0.25">
      <c r="A145" t="s">
        <v>1497</v>
      </c>
      <c r="B145" t="s">
        <v>24</v>
      </c>
      <c r="C145">
        <v>1994</v>
      </c>
      <c r="D145" t="s">
        <v>1395</v>
      </c>
      <c r="E145" t="s">
        <v>1643</v>
      </c>
      <c r="F145" t="s">
        <v>1499</v>
      </c>
      <c r="G145">
        <v>14</v>
      </c>
      <c r="H145">
        <v>523528.7</v>
      </c>
      <c r="I145">
        <v>6198143.7000000002</v>
      </c>
      <c r="J145">
        <v>88.36</v>
      </c>
      <c r="K145">
        <v>-23.1</v>
      </c>
      <c r="L145">
        <v>0.09</v>
      </c>
      <c r="M145" t="s">
        <v>33</v>
      </c>
      <c r="N145">
        <v>-999</v>
      </c>
      <c r="O145">
        <v>10.28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 t="s">
        <v>29</v>
      </c>
      <c r="W145" s="1">
        <v>36138</v>
      </c>
    </row>
    <row r="146" spans="1:23" x14ac:dyDescent="0.25">
      <c r="A146" t="s">
        <v>1497</v>
      </c>
      <c r="B146" t="s">
        <v>24</v>
      </c>
      <c r="C146">
        <v>1994</v>
      </c>
      <c r="D146" t="s">
        <v>1395</v>
      </c>
      <c r="E146" t="s">
        <v>1644</v>
      </c>
      <c r="F146" t="s">
        <v>1499</v>
      </c>
      <c r="G146">
        <v>14</v>
      </c>
      <c r="H146">
        <v>523528.7</v>
      </c>
      <c r="I146">
        <v>6198143.7000000002</v>
      </c>
      <c r="J146">
        <v>88.32</v>
      </c>
      <c r="K146">
        <v>-23.5</v>
      </c>
      <c r="L146">
        <v>0.08</v>
      </c>
      <c r="M146" t="s">
        <v>280</v>
      </c>
      <c r="N146">
        <v>-999</v>
      </c>
      <c r="O146">
        <v>9.67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 t="s">
        <v>29</v>
      </c>
      <c r="W146" s="1">
        <v>36138</v>
      </c>
    </row>
    <row r="147" spans="1:23" x14ac:dyDescent="0.25">
      <c r="A147" t="s">
        <v>1497</v>
      </c>
      <c r="B147" t="s">
        <v>24</v>
      </c>
      <c r="C147">
        <v>1994</v>
      </c>
      <c r="D147" t="s">
        <v>1395</v>
      </c>
      <c r="E147" t="s">
        <v>1645</v>
      </c>
      <c r="F147" t="s">
        <v>1499</v>
      </c>
      <c r="G147">
        <v>14</v>
      </c>
      <c r="H147">
        <v>523527.7</v>
      </c>
      <c r="I147">
        <v>6198147.7000000002</v>
      </c>
      <c r="J147">
        <v>84.62</v>
      </c>
      <c r="K147">
        <v>-21.25</v>
      </c>
      <c r="L147">
        <v>0.14499999999999999</v>
      </c>
      <c r="M147" t="s">
        <v>31</v>
      </c>
      <c r="N147">
        <v>12.02</v>
      </c>
      <c r="O147">
        <v>12.6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 t="s">
        <v>29</v>
      </c>
      <c r="W147" s="1">
        <v>36138</v>
      </c>
    </row>
    <row r="148" spans="1:23" x14ac:dyDescent="0.25">
      <c r="A148" t="s">
        <v>1497</v>
      </c>
      <c r="B148" t="s">
        <v>24</v>
      </c>
      <c r="C148">
        <v>1994</v>
      </c>
      <c r="D148" t="s">
        <v>1395</v>
      </c>
      <c r="E148" t="s">
        <v>1646</v>
      </c>
      <c r="F148" t="s">
        <v>1499</v>
      </c>
      <c r="G148">
        <v>14</v>
      </c>
      <c r="H148">
        <v>523525.7</v>
      </c>
      <c r="I148">
        <v>6198148.7000000002</v>
      </c>
      <c r="J148">
        <v>82.9</v>
      </c>
      <c r="K148">
        <v>-21.64</v>
      </c>
      <c r="L148">
        <v>0.115</v>
      </c>
      <c r="M148" t="s">
        <v>33</v>
      </c>
      <c r="N148">
        <v>-999</v>
      </c>
      <c r="O148">
        <v>11.5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 t="s">
        <v>29</v>
      </c>
      <c r="W148" s="1">
        <v>36138</v>
      </c>
    </row>
    <row r="149" spans="1:23" x14ac:dyDescent="0.25">
      <c r="A149" t="s">
        <v>1497</v>
      </c>
      <c r="B149" t="s">
        <v>24</v>
      </c>
      <c r="C149">
        <v>1994</v>
      </c>
      <c r="D149" t="s">
        <v>318</v>
      </c>
      <c r="E149" t="s">
        <v>1647</v>
      </c>
      <c r="F149" t="s">
        <v>1499</v>
      </c>
      <c r="G149">
        <v>14</v>
      </c>
      <c r="H149">
        <v>523527.7</v>
      </c>
      <c r="I149">
        <v>6198153.7000000002</v>
      </c>
      <c r="J149">
        <v>80.5</v>
      </c>
      <c r="K149">
        <v>-17.350000000000001</v>
      </c>
      <c r="L149">
        <v>0.11600000000000001</v>
      </c>
      <c r="M149" t="s">
        <v>33</v>
      </c>
      <c r="N149">
        <v>-999</v>
      </c>
      <c r="O149">
        <v>11.54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 t="s">
        <v>29</v>
      </c>
      <c r="W149" s="1">
        <v>36138</v>
      </c>
    </row>
    <row r="150" spans="1:23" x14ac:dyDescent="0.25">
      <c r="A150" t="s">
        <v>1497</v>
      </c>
      <c r="B150" t="s">
        <v>24</v>
      </c>
      <c r="C150">
        <v>1994</v>
      </c>
      <c r="D150" t="s">
        <v>318</v>
      </c>
      <c r="E150" t="s">
        <v>1648</v>
      </c>
      <c r="F150" t="s">
        <v>1499</v>
      </c>
      <c r="G150">
        <v>14</v>
      </c>
      <c r="H150">
        <v>523527.7</v>
      </c>
      <c r="I150">
        <v>6198150.7000000002</v>
      </c>
      <c r="J150">
        <v>82.45</v>
      </c>
      <c r="K150">
        <v>-19.149999999999999</v>
      </c>
      <c r="L150">
        <v>0.104</v>
      </c>
      <c r="M150" t="s">
        <v>31</v>
      </c>
      <c r="N150">
        <v>-999</v>
      </c>
      <c r="O150">
        <v>11.01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 t="s">
        <v>29</v>
      </c>
      <c r="W150" s="1">
        <v>36138</v>
      </c>
    </row>
    <row r="151" spans="1:23" x14ac:dyDescent="0.25">
      <c r="A151" t="s">
        <v>1497</v>
      </c>
      <c r="B151" t="s">
        <v>24</v>
      </c>
      <c r="C151">
        <v>1994</v>
      </c>
      <c r="D151" t="s">
        <v>318</v>
      </c>
      <c r="E151" t="s">
        <v>1649</v>
      </c>
      <c r="F151" t="s">
        <v>1499</v>
      </c>
      <c r="G151">
        <v>14</v>
      </c>
      <c r="H151">
        <v>523528.7</v>
      </c>
      <c r="I151">
        <v>6198150.7000000002</v>
      </c>
      <c r="J151">
        <v>83.15</v>
      </c>
      <c r="K151">
        <v>-18.04</v>
      </c>
      <c r="L151">
        <v>6.5000000000000002E-2</v>
      </c>
      <c r="M151" t="s">
        <v>28</v>
      </c>
      <c r="N151">
        <v>-999</v>
      </c>
      <c r="O151">
        <v>8.59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 t="s">
        <v>29</v>
      </c>
      <c r="W151" s="1">
        <v>36138</v>
      </c>
    </row>
    <row r="152" spans="1:23" x14ac:dyDescent="0.25">
      <c r="A152" t="s">
        <v>1497</v>
      </c>
      <c r="B152" t="s">
        <v>24</v>
      </c>
      <c r="C152">
        <v>1994</v>
      </c>
      <c r="D152" t="s">
        <v>318</v>
      </c>
      <c r="E152" t="s">
        <v>1650</v>
      </c>
      <c r="F152" t="s">
        <v>1499</v>
      </c>
      <c r="G152">
        <v>14</v>
      </c>
      <c r="H152">
        <v>523527.7</v>
      </c>
      <c r="I152">
        <v>6198149.7000000002</v>
      </c>
      <c r="J152">
        <v>83.03</v>
      </c>
      <c r="K152">
        <v>-19.72</v>
      </c>
      <c r="L152">
        <v>6.3E-2</v>
      </c>
      <c r="M152" t="s">
        <v>280</v>
      </c>
      <c r="N152">
        <v>-999</v>
      </c>
      <c r="O152">
        <v>8.43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 t="s">
        <v>29</v>
      </c>
      <c r="W152" s="1">
        <v>36138</v>
      </c>
    </row>
    <row r="153" spans="1:23" x14ac:dyDescent="0.25">
      <c r="A153" t="s">
        <v>1497</v>
      </c>
      <c r="B153" t="s">
        <v>24</v>
      </c>
      <c r="C153">
        <v>1994</v>
      </c>
      <c r="D153" t="s">
        <v>318</v>
      </c>
      <c r="E153" t="s">
        <v>1651</v>
      </c>
      <c r="F153" t="s">
        <v>1499</v>
      </c>
      <c r="G153">
        <v>14</v>
      </c>
      <c r="H153">
        <v>523528.7</v>
      </c>
      <c r="I153">
        <v>6198148.7000000002</v>
      </c>
      <c r="J153">
        <v>84.42</v>
      </c>
      <c r="K153">
        <v>-19.600000000000001</v>
      </c>
      <c r="L153">
        <v>0.114</v>
      </c>
      <c r="M153" t="s">
        <v>31</v>
      </c>
      <c r="N153">
        <v>-999</v>
      </c>
      <c r="O153">
        <v>11.46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 t="s">
        <v>29</v>
      </c>
      <c r="W153" s="1">
        <v>36138</v>
      </c>
    </row>
    <row r="154" spans="1:23" x14ac:dyDescent="0.25">
      <c r="A154" t="s">
        <v>1497</v>
      </c>
      <c r="B154" t="s">
        <v>24</v>
      </c>
      <c r="C154">
        <v>1994</v>
      </c>
      <c r="D154" t="s">
        <v>318</v>
      </c>
      <c r="E154" t="s">
        <v>1652</v>
      </c>
      <c r="F154" t="s">
        <v>1499</v>
      </c>
      <c r="G154">
        <v>14</v>
      </c>
      <c r="H154">
        <v>523529.7</v>
      </c>
      <c r="I154">
        <v>6198149.7000000002</v>
      </c>
      <c r="J154">
        <v>85.2</v>
      </c>
      <c r="K154">
        <v>-18.3</v>
      </c>
      <c r="L154">
        <v>4.7E-2</v>
      </c>
      <c r="M154" t="s">
        <v>280</v>
      </c>
      <c r="N154">
        <v>-999</v>
      </c>
      <c r="O154">
        <v>7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 t="s">
        <v>29</v>
      </c>
      <c r="W154" s="1">
        <v>36138</v>
      </c>
    </row>
    <row r="155" spans="1:23" x14ac:dyDescent="0.25">
      <c r="A155" t="s">
        <v>1497</v>
      </c>
      <c r="B155" t="s">
        <v>24</v>
      </c>
      <c r="C155">
        <v>1994</v>
      </c>
      <c r="D155" t="s">
        <v>318</v>
      </c>
      <c r="E155" t="s">
        <v>1653</v>
      </c>
      <c r="F155" t="s">
        <v>1499</v>
      </c>
      <c r="G155">
        <v>14</v>
      </c>
      <c r="H155">
        <v>523530.7</v>
      </c>
      <c r="I155">
        <v>6198149.7000000002</v>
      </c>
      <c r="J155">
        <v>85.4</v>
      </c>
      <c r="K155">
        <v>-18.05</v>
      </c>
      <c r="L155">
        <v>6.6000000000000003E-2</v>
      </c>
      <c r="M155" t="s">
        <v>33</v>
      </c>
      <c r="N155">
        <v>-999</v>
      </c>
      <c r="O155">
        <v>8.67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 t="s">
        <v>29</v>
      </c>
      <c r="W155" s="1">
        <v>36138</v>
      </c>
    </row>
    <row r="156" spans="1:23" x14ac:dyDescent="0.25">
      <c r="A156" t="s">
        <v>1497</v>
      </c>
      <c r="B156" t="s">
        <v>24</v>
      </c>
      <c r="C156">
        <v>1994</v>
      </c>
      <c r="D156" t="s">
        <v>318</v>
      </c>
      <c r="E156" t="s">
        <v>1654</v>
      </c>
      <c r="F156" t="s">
        <v>1499</v>
      </c>
      <c r="G156">
        <v>14</v>
      </c>
      <c r="H156">
        <v>523530.7</v>
      </c>
      <c r="I156">
        <v>6198147.7000000002</v>
      </c>
      <c r="J156">
        <v>86.7</v>
      </c>
      <c r="K156">
        <v>-18.899999999999999</v>
      </c>
      <c r="L156">
        <v>9.8000000000000004E-2</v>
      </c>
      <c r="M156" t="s">
        <v>33</v>
      </c>
      <c r="N156">
        <v>-999</v>
      </c>
      <c r="O156">
        <v>10.71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 t="s">
        <v>29</v>
      </c>
      <c r="W156" s="1">
        <v>36138</v>
      </c>
    </row>
    <row r="157" spans="1:23" x14ac:dyDescent="0.25">
      <c r="A157" t="s">
        <v>1497</v>
      </c>
      <c r="B157" t="s">
        <v>24</v>
      </c>
      <c r="C157">
        <v>1994</v>
      </c>
      <c r="D157" t="s">
        <v>318</v>
      </c>
      <c r="E157" t="s">
        <v>1655</v>
      </c>
      <c r="F157" t="s">
        <v>1499</v>
      </c>
      <c r="G157">
        <v>14</v>
      </c>
      <c r="H157">
        <v>523531.7</v>
      </c>
      <c r="I157">
        <v>6198147.7000000002</v>
      </c>
      <c r="J157">
        <v>87.46</v>
      </c>
      <c r="K157">
        <v>-18.05</v>
      </c>
      <c r="L157">
        <v>7.0000000000000007E-2</v>
      </c>
      <c r="M157" t="s">
        <v>33</v>
      </c>
      <c r="N157">
        <v>-999</v>
      </c>
      <c r="O157">
        <v>8.9700000000000006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 t="s">
        <v>29</v>
      </c>
      <c r="W157" s="1">
        <v>36138</v>
      </c>
    </row>
    <row r="158" spans="1:23" x14ac:dyDescent="0.25">
      <c r="A158" t="s">
        <v>1497</v>
      </c>
      <c r="B158" t="s">
        <v>24</v>
      </c>
      <c r="C158">
        <v>1994</v>
      </c>
      <c r="D158" t="s">
        <v>318</v>
      </c>
      <c r="E158" t="s">
        <v>1656</v>
      </c>
      <c r="F158" t="s">
        <v>1499</v>
      </c>
      <c r="G158">
        <v>14</v>
      </c>
      <c r="H158">
        <v>523533.7</v>
      </c>
      <c r="I158">
        <v>6198146.7000000002</v>
      </c>
      <c r="J158">
        <v>90</v>
      </c>
      <c r="K158">
        <v>-17.78</v>
      </c>
      <c r="L158">
        <v>8.5000000000000006E-2</v>
      </c>
      <c r="M158" t="s">
        <v>33</v>
      </c>
      <c r="N158">
        <v>-999</v>
      </c>
      <c r="O158">
        <v>9.98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 t="s">
        <v>29</v>
      </c>
      <c r="W158" s="1">
        <v>36138</v>
      </c>
    </row>
    <row r="159" spans="1:23" x14ac:dyDescent="0.25">
      <c r="A159" t="s">
        <v>1497</v>
      </c>
      <c r="B159" t="s">
        <v>24</v>
      </c>
      <c r="C159">
        <v>1994</v>
      </c>
      <c r="D159" t="s">
        <v>318</v>
      </c>
      <c r="E159" t="s">
        <v>1657</v>
      </c>
      <c r="F159" t="s">
        <v>1499</v>
      </c>
      <c r="G159">
        <v>14</v>
      </c>
      <c r="H159">
        <v>523534.7</v>
      </c>
      <c r="I159">
        <v>6198146.7000000002</v>
      </c>
      <c r="J159">
        <v>90</v>
      </c>
      <c r="K159">
        <v>-17</v>
      </c>
      <c r="L159">
        <v>8.5999999999999993E-2</v>
      </c>
      <c r="M159" t="s">
        <v>33</v>
      </c>
      <c r="N159">
        <v>-999</v>
      </c>
      <c r="O159">
        <v>10.039999999999999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 t="s">
        <v>29</v>
      </c>
      <c r="W159" s="1">
        <v>36138</v>
      </c>
    </row>
    <row r="160" spans="1:23" x14ac:dyDescent="0.25">
      <c r="A160" t="s">
        <v>1497</v>
      </c>
      <c r="B160" t="s">
        <v>24</v>
      </c>
      <c r="C160">
        <v>1994</v>
      </c>
      <c r="D160" t="s">
        <v>318</v>
      </c>
      <c r="E160" t="s">
        <v>1658</v>
      </c>
      <c r="F160" t="s">
        <v>1499</v>
      </c>
      <c r="G160">
        <v>14</v>
      </c>
      <c r="H160">
        <v>523535.7</v>
      </c>
      <c r="I160">
        <v>6198147.7000000002</v>
      </c>
      <c r="J160">
        <v>90</v>
      </c>
      <c r="K160">
        <v>-15.6</v>
      </c>
      <c r="L160">
        <v>9.4E-2</v>
      </c>
      <c r="M160" t="s">
        <v>33</v>
      </c>
      <c r="N160">
        <v>-999</v>
      </c>
      <c r="O160">
        <v>10.5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 t="s">
        <v>29</v>
      </c>
      <c r="W160" s="1">
        <v>36138</v>
      </c>
    </row>
    <row r="161" spans="1:23" x14ac:dyDescent="0.25">
      <c r="A161" t="s">
        <v>1497</v>
      </c>
      <c r="B161" t="s">
        <v>24</v>
      </c>
      <c r="C161">
        <v>1994</v>
      </c>
      <c r="D161" t="s">
        <v>318</v>
      </c>
      <c r="E161" t="s">
        <v>1659</v>
      </c>
      <c r="F161" t="s">
        <v>1499</v>
      </c>
      <c r="G161">
        <v>14</v>
      </c>
      <c r="H161">
        <v>523535.7</v>
      </c>
      <c r="I161">
        <v>6198148.7000000002</v>
      </c>
      <c r="J161">
        <v>89.45</v>
      </c>
      <c r="K161">
        <v>-15.2</v>
      </c>
      <c r="L161">
        <v>4.9000000000000002E-2</v>
      </c>
      <c r="M161" t="s">
        <v>28</v>
      </c>
      <c r="N161">
        <v>-999</v>
      </c>
      <c r="O161">
        <v>7.2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 t="s">
        <v>29</v>
      </c>
      <c r="W161" s="1">
        <v>36138</v>
      </c>
    </row>
    <row r="162" spans="1:23" x14ac:dyDescent="0.25">
      <c r="A162" t="s">
        <v>1497</v>
      </c>
      <c r="B162" t="s">
        <v>24</v>
      </c>
      <c r="C162">
        <v>1994</v>
      </c>
      <c r="D162" t="s">
        <v>318</v>
      </c>
      <c r="E162" t="s">
        <v>1660</v>
      </c>
      <c r="F162" t="s">
        <v>1499</v>
      </c>
      <c r="G162">
        <v>14</v>
      </c>
      <c r="H162">
        <v>523532.7</v>
      </c>
      <c r="I162">
        <v>6198150.7000000002</v>
      </c>
      <c r="J162">
        <v>86.4</v>
      </c>
      <c r="K162">
        <v>-16.05</v>
      </c>
      <c r="L162">
        <v>0.107</v>
      </c>
      <c r="M162" t="s">
        <v>31</v>
      </c>
      <c r="N162">
        <v>-999</v>
      </c>
      <c r="O162">
        <v>11.15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 t="s">
        <v>29</v>
      </c>
      <c r="W162" s="1">
        <v>36138</v>
      </c>
    </row>
    <row r="163" spans="1:23" x14ac:dyDescent="0.25">
      <c r="A163" t="s">
        <v>1497</v>
      </c>
      <c r="B163" t="s">
        <v>24</v>
      </c>
      <c r="C163">
        <v>1994</v>
      </c>
      <c r="D163" t="s">
        <v>318</v>
      </c>
      <c r="E163" t="s">
        <v>1661</v>
      </c>
      <c r="F163" t="s">
        <v>1499</v>
      </c>
      <c r="G163">
        <v>14</v>
      </c>
      <c r="H163">
        <v>523532.7</v>
      </c>
      <c r="I163">
        <v>6198150.7000000002</v>
      </c>
      <c r="J163">
        <v>86.2</v>
      </c>
      <c r="K163">
        <v>-15.33</v>
      </c>
      <c r="L163">
        <v>6.7000000000000004E-2</v>
      </c>
      <c r="M163" t="s">
        <v>280</v>
      </c>
      <c r="N163">
        <v>-999</v>
      </c>
      <c r="O163">
        <v>8.75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 t="s">
        <v>29</v>
      </c>
      <c r="W163" s="1">
        <v>36138</v>
      </c>
    </row>
    <row r="164" spans="1:23" x14ac:dyDescent="0.25">
      <c r="A164" t="s">
        <v>1497</v>
      </c>
      <c r="B164" t="s">
        <v>24</v>
      </c>
      <c r="C164">
        <v>1994</v>
      </c>
      <c r="D164" t="s">
        <v>318</v>
      </c>
      <c r="E164" t="s">
        <v>1662</v>
      </c>
      <c r="F164" t="s">
        <v>1499</v>
      </c>
      <c r="G164">
        <v>14</v>
      </c>
      <c r="H164">
        <v>523529.7</v>
      </c>
      <c r="I164">
        <v>6198150.7000000002</v>
      </c>
      <c r="J164">
        <v>84.1</v>
      </c>
      <c r="K164">
        <v>-17.350000000000001</v>
      </c>
      <c r="L164">
        <v>7.5999999999999998E-2</v>
      </c>
      <c r="M164" t="s">
        <v>28</v>
      </c>
      <c r="N164">
        <v>-999</v>
      </c>
      <c r="O164">
        <v>9.4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 t="s">
        <v>29</v>
      </c>
      <c r="W164" s="1">
        <v>36138</v>
      </c>
    </row>
    <row r="165" spans="1:23" x14ac:dyDescent="0.25">
      <c r="A165" t="s">
        <v>1497</v>
      </c>
      <c r="B165" t="s">
        <v>24</v>
      </c>
      <c r="C165">
        <v>1994</v>
      </c>
      <c r="D165" t="s">
        <v>318</v>
      </c>
      <c r="E165" t="s">
        <v>1663</v>
      </c>
      <c r="F165" t="s">
        <v>1499</v>
      </c>
      <c r="G165">
        <v>14</v>
      </c>
      <c r="H165">
        <v>523530.7</v>
      </c>
      <c r="I165">
        <v>6198152.7000000002</v>
      </c>
      <c r="J165">
        <v>83.8</v>
      </c>
      <c r="K165">
        <v>-15.53</v>
      </c>
      <c r="L165">
        <v>0.11600000000000001</v>
      </c>
      <c r="M165" t="s">
        <v>31</v>
      </c>
      <c r="N165">
        <v>-999</v>
      </c>
      <c r="O165">
        <v>11.54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 t="s">
        <v>29</v>
      </c>
      <c r="W165" s="1">
        <v>36138</v>
      </c>
    </row>
    <row r="166" spans="1:23" x14ac:dyDescent="0.25">
      <c r="A166" t="s">
        <v>1497</v>
      </c>
      <c r="B166" t="s">
        <v>24</v>
      </c>
      <c r="C166">
        <v>1994</v>
      </c>
      <c r="D166" t="s">
        <v>318</v>
      </c>
      <c r="E166" t="s">
        <v>1664</v>
      </c>
      <c r="F166" t="s">
        <v>1499</v>
      </c>
      <c r="G166">
        <v>14</v>
      </c>
      <c r="H166">
        <v>523530.7</v>
      </c>
      <c r="I166">
        <v>6198153.7000000002</v>
      </c>
      <c r="J166">
        <v>83.1</v>
      </c>
      <c r="K166">
        <v>-14.93</v>
      </c>
      <c r="L166">
        <v>0.106</v>
      </c>
      <c r="M166" t="s">
        <v>280</v>
      </c>
      <c r="N166">
        <v>-999</v>
      </c>
      <c r="O166">
        <v>11.1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 t="s">
        <v>29</v>
      </c>
      <c r="W166" s="1">
        <v>36138</v>
      </c>
    </row>
    <row r="167" spans="1:23" x14ac:dyDescent="0.25">
      <c r="A167" t="s">
        <v>1497</v>
      </c>
      <c r="B167" t="s">
        <v>24</v>
      </c>
      <c r="C167">
        <v>1994</v>
      </c>
      <c r="D167" t="s">
        <v>318</v>
      </c>
      <c r="E167" t="s">
        <v>1665</v>
      </c>
      <c r="F167" t="s">
        <v>1499</v>
      </c>
      <c r="G167">
        <v>14</v>
      </c>
      <c r="H167">
        <v>523529.7</v>
      </c>
      <c r="I167">
        <v>6198154.7000000002</v>
      </c>
      <c r="J167">
        <v>81.3</v>
      </c>
      <c r="K167">
        <v>-15.5</v>
      </c>
      <c r="L167">
        <v>0.12</v>
      </c>
      <c r="M167" t="s">
        <v>33</v>
      </c>
      <c r="N167">
        <v>-999</v>
      </c>
      <c r="O167">
        <v>11.71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 t="s">
        <v>29</v>
      </c>
      <c r="W167" s="1">
        <v>36138</v>
      </c>
    </row>
    <row r="168" spans="1:23" x14ac:dyDescent="0.25">
      <c r="A168" t="s">
        <v>1497</v>
      </c>
      <c r="B168" t="s">
        <v>24</v>
      </c>
      <c r="C168">
        <v>1994</v>
      </c>
      <c r="D168" t="s">
        <v>318</v>
      </c>
      <c r="E168" t="s">
        <v>1666</v>
      </c>
      <c r="F168" t="s">
        <v>1499</v>
      </c>
      <c r="G168">
        <v>14</v>
      </c>
      <c r="H168">
        <v>523532.7</v>
      </c>
      <c r="I168">
        <v>6198156.7000000002</v>
      </c>
      <c r="J168">
        <v>82.2</v>
      </c>
      <c r="K168">
        <v>-11.1</v>
      </c>
      <c r="L168">
        <v>5.2999999999999999E-2</v>
      </c>
      <c r="M168" t="s">
        <v>280</v>
      </c>
      <c r="N168">
        <v>-999</v>
      </c>
      <c r="O168">
        <v>7.57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 t="s">
        <v>29</v>
      </c>
      <c r="W168" s="1">
        <v>36138</v>
      </c>
    </row>
    <row r="169" spans="1:23" x14ac:dyDescent="0.25">
      <c r="A169" t="s">
        <v>1497</v>
      </c>
      <c r="B169" t="s">
        <v>24</v>
      </c>
      <c r="C169">
        <v>1994</v>
      </c>
      <c r="D169" t="s">
        <v>318</v>
      </c>
      <c r="E169" t="s">
        <v>1667</v>
      </c>
      <c r="F169" t="s">
        <v>1499</v>
      </c>
      <c r="G169">
        <v>14</v>
      </c>
      <c r="H169">
        <v>523533.7</v>
      </c>
      <c r="I169">
        <v>6198156.7000000002</v>
      </c>
      <c r="J169">
        <v>82.68</v>
      </c>
      <c r="K169">
        <v>-10.199999999999999</v>
      </c>
      <c r="L169">
        <v>0.109</v>
      </c>
      <c r="M169" t="s">
        <v>33</v>
      </c>
      <c r="N169">
        <v>-999</v>
      </c>
      <c r="O169">
        <v>11.24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 t="s">
        <v>29</v>
      </c>
      <c r="W169" s="1">
        <v>36138</v>
      </c>
    </row>
    <row r="170" spans="1:23" x14ac:dyDescent="0.25">
      <c r="A170" t="s">
        <v>1497</v>
      </c>
      <c r="B170" t="s">
        <v>24</v>
      </c>
      <c r="C170">
        <v>1994</v>
      </c>
      <c r="D170" t="s">
        <v>318</v>
      </c>
      <c r="E170" t="s">
        <v>1668</v>
      </c>
      <c r="F170" t="s">
        <v>1499</v>
      </c>
      <c r="G170">
        <v>14</v>
      </c>
      <c r="H170">
        <v>523534.7</v>
      </c>
      <c r="I170">
        <v>6198155.7000000002</v>
      </c>
      <c r="J170">
        <v>83.8</v>
      </c>
      <c r="K170">
        <v>-10.85</v>
      </c>
      <c r="L170">
        <v>7.2999999999999995E-2</v>
      </c>
      <c r="M170" t="s">
        <v>28</v>
      </c>
      <c r="N170">
        <v>-999</v>
      </c>
      <c r="O170">
        <v>9.19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 t="s">
        <v>29</v>
      </c>
      <c r="W170" s="1">
        <v>36138</v>
      </c>
    </row>
    <row r="171" spans="1:23" x14ac:dyDescent="0.25">
      <c r="A171" t="s">
        <v>1497</v>
      </c>
      <c r="B171" t="s">
        <v>24</v>
      </c>
      <c r="C171">
        <v>1994</v>
      </c>
      <c r="D171" t="s">
        <v>318</v>
      </c>
      <c r="E171" t="s">
        <v>1669</v>
      </c>
      <c r="F171" t="s">
        <v>1499</v>
      </c>
      <c r="G171">
        <v>14</v>
      </c>
      <c r="H171">
        <v>523534.7</v>
      </c>
      <c r="I171">
        <v>6198154.7000000002</v>
      </c>
      <c r="J171">
        <v>84.75</v>
      </c>
      <c r="K171">
        <v>-11.35</v>
      </c>
      <c r="L171">
        <v>7.0000000000000007E-2</v>
      </c>
      <c r="M171" t="s">
        <v>280</v>
      </c>
      <c r="N171">
        <v>-999</v>
      </c>
      <c r="O171">
        <v>8.9700000000000006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 t="s">
        <v>29</v>
      </c>
      <c r="W171" s="1">
        <v>36138</v>
      </c>
    </row>
    <row r="172" spans="1:23" x14ac:dyDescent="0.25">
      <c r="A172" t="s">
        <v>1497</v>
      </c>
      <c r="B172" t="s">
        <v>24</v>
      </c>
      <c r="C172">
        <v>1994</v>
      </c>
      <c r="D172" t="s">
        <v>318</v>
      </c>
      <c r="E172" t="s">
        <v>1670</v>
      </c>
      <c r="F172" t="s">
        <v>1499</v>
      </c>
      <c r="G172">
        <v>14</v>
      </c>
      <c r="H172">
        <v>523535.7</v>
      </c>
      <c r="I172">
        <v>6198153.7000000002</v>
      </c>
      <c r="J172">
        <v>86.55</v>
      </c>
      <c r="K172">
        <v>-11.6</v>
      </c>
      <c r="L172">
        <v>0.06</v>
      </c>
      <c r="M172" t="s">
        <v>280</v>
      </c>
      <c r="N172">
        <v>-999</v>
      </c>
      <c r="O172">
        <v>8.19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 t="s">
        <v>29</v>
      </c>
      <c r="W172" s="1">
        <v>36138</v>
      </c>
    </row>
    <row r="173" spans="1:23" x14ac:dyDescent="0.25">
      <c r="A173" t="s">
        <v>1497</v>
      </c>
      <c r="B173" t="s">
        <v>24</v>
      </c>
      <c r="C173">
        <v>1994</v>
      </c>
      <c r="D173" t="s">
        <v>318</v>
      </c>
      <c r="E173" t="s">
        <v>1671</v>
      </c>
      <c r="F173" t="s">
        <v>1499</v>
      </c>
      <c r="G173">
        <v>14</v>
      </c>
      <c r="H173">
        <v>523533.7</v>
      </c>
      <c r="I173">
        <v>6198150.7000000002</v>
      </c>
      <c r="J173">
        <v>87</v>
      </c>
      <c r="K173">
        <v>-14.55</v>
      </c>
      <c r="L173">
        <v>4.9000000000000002E-2</v>
      </c>
      <c r="M173" t="s">
        <v>280</v>
      </c>
      <c r="N173">
        <v>-999</v>
      </c>
      <c r="O173">
        <v>7.2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 t="s">
        <v>29</v>
      </c>
      <c r="W173" s="1">
        <v>36138</v>
      </c>
    </row>
    <row r="174" spans="1:23" x14ac:dyDescent="0.25">
      <c r="A174" t="s">
        <v>1497</v>
      </c>
      <c r="B174" t="s">
        <v>24</v>
      </c>
      <c r="C174">
        <v>1994</v>
      </c>
      <c r="D174" t="s">
        <v>318</v>
      </c>
      <c r="E174" t="s">
        <v>1672</v>
      </c>
      <c r="F174" t="s">
        <v>1499</v>
      </c>
      <c r="G174">
        <v>14</v>
      </c>
      <c r="H174">
        <v>523534.7</v>
      </c>
      <c r="I174">
        <v>6198150.7000000002</v>
      </c>
      <c r="J174">
        <v>87.5</v>
      </c>
      <c r="K174">
        <v>-13.7</v>
      </c>
      <c r="L174">
        <v>7.6999999999999999E-2</v>
      </c>
      <c r="M174" t="s">
        <v>28</v>
      </c>
      <c r="N174">
        <v>-999</v>
      </c>
      <c r="O174">
        <v>9.4700000000000006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 t="s">
        <v>29</v>
      </c>
      <c r="W174" s="1">
        <v>36138</v>
      </c>
    </row>
    <row r="175" spans="1:23" x14ac:dyDescent="0.25">
      <c r="A175" t="s">
        <v>1497</v>
      </c>
      <c r="B175" t="s">
        <v>24</v>
      </c>
      <c r="C175">
        <v>1994</v>
      </c>
      <c r="D175" t="s">
        <v>318</v>
      </c>
      <c r="E175" t="s">
        <v>1673</v>
      </c>
      <c r="F175" t="s">
        <v>1499</v>
      </c>
      <c r="G175">
        <v>14</v>
      </c>
      <c r="H175">
        <v>523535.7</v>
      </c>
      <c r="I175">
        <v>6198150.7000000002</v>
      </c>
      <c r="J175">
        <v>88.2</v>
      </c>
      <c r="K175">
        <v>-13.54</v>
      </c>
      <c r="L175">
        <v>9.6000000000000002E-2</v>
      </c>
      <c r="M175" t="s">
        <v>33</v>
      </c>
      <c r="N175">
        <v>-999</v>
      </c>
      <c r="O175">
        <v>10.61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 t="s">
        <v>29</v>
      </c>
      <c r="W175" s="1">
        <v>36138</v>
      </c>
    </row>
    <row r="176" spans="1:23" x14ac:dyDescent="0.25">
      <c r="A176" t="s">
        <v>1497</v>
      </c>
      <c r="B176" t="s">
        <v>24</v>
      </c>
      <c r="C176">
        <v>1994</v>
      </c>
      <c r="D176" t="s">
        <v>318</v>
      </c>
      <c r="E176" t="s">
        <v>1674</v>
      </c>
      <c r="F176" t="s">
        <v>1499</v>
      </c>
      <c r="G176">
        <v>14</v>
      </c>
      <c r="H176">
        <v>523535.7</v>
      </c>
      <c r="I176">
        <v>6198150.7000000002</v>
      </c>
      <c r="J176">
        <v>88.7</v>
      </c>
      <c r="K176">
        <v>-13.18</v>
      </c>
      <c r="L176">
        <v>8.4000000000000005E-2</v>
      </c>
      <c r="M176" t="s">
        <v>33</v>
      </c>
      <c r="N176">
        <v>-999</v>
      </c>
      <c r="O176">
        <v>9.92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 t="s">
        <v>29</v>
      </c>
      <c r="W176" s="1">
        <v>36138</v>
      </c>
    </row>
    <row r="177" spans="1:23" x14ac:dyDescent="0.25">
      <c r="A177" t="s">
        <v>1497</v>
      </c>
      <c r="B177" t="s">
        <v>24</v>
      </c>
      <c r="C177">
        <v>1994</v>
      </c>
      <c r="D177" t="s">
        <v>318</v>
      </c>
      <c r="E177" t="s">
        <v>1675</v>
      </c>
      <c r="F177" t="s">
        <v>1499</v>
      </c>
      <c r="G177">
        <v>14</v>
      </c>
      <c r="H177">
        <v>523538.7</v>
      </c>
      <c r="I177">
        <v>6198151.7000000002</v>
      </c>
      <c r="J177">
        <v>89.85</v>
      </c>
      <c r="K177">
        <v>-10.85</v>
      </c>
      <c r="L177">
        <v>0.12</v>
      </c>
      <c r="M177" t="s">
        <v>33</v>
      </c>
      <c r="N177">
        <v>-999</v>
      </c>
      <c r="O177">
        <v>11.71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 t="s">
        <v>29</v>
      </c>
      <c r="W177" s="1">
        <v>36138</v>
      </c>
    </row>
    <row r="178" spans="1:23" x14ac:dyDescent="0.25">
      <c r="A178" t="s">
        <v>1497</v>
      </c>
      <c r="B178" t="s">
        <v>24</v>
      </c>
      <c r="C178">
        <v>1994</v>
      </c>
      <c r="D178" t="s">
        <v>318</v>
      </c>
      <c r="E178" t="s">
        <v>1676</v>
      </c>
      <c r="F178" t="s">
        <v>1499</v>
      </c>
      <c r="G178">
        <v>14</v>
      </c>
      <c r="H178">
        <v>523537.7</v>
      </c>
      <c r="I178">
        <v>6198151.7000000002</v>
      </c>
      <c r="J178">
        <v>89</v>
      </c>
      <c r="K178">
        <v>-11.04</v>
      </c>
      <c r="L178">
        <v>0.09</v>
      </c>
      <c r="M178" t="s">
        <v>28</v>
      </c>
      <c r="N178">
        <v>-999</v>
      </c>
      <c r="O178">
        <v>10.28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 t="s">
        <v>29</v>
      </c>
      <c r="W178" s="1">
        <v>36138</v>
      </c>
    </row>
    <row r="179" spans="1:23" x14ac:dyDescent="0.25">
      <c r="A179" t="s">
        <v>1497</v>
      </c>
      <c r="B179" t="s">
        <v>24</v>
      </c>
      <c r="C179">
        <v>1994</v>
      </c>
      <c r="D179" t="s">
        <v>318</v>
      </c>
      <c r="E179" t="s">
        <v>1677</v>
      </c>
      <c r="F179" t="s">
        <v>1499</v>
      </c>
      <c r="G179">
        <v>14</v>
      </c>
      <c r="H179">
        <v>523537.7</v>
      </c>
      <c r="I179">
        <v>6198150.7000000002</v>
      </c>
      <c r="J179">
        <v>89.8</v>
      </c>
      <c r="K179">
        <v>-12.12</v>
      </c>
      <c r="L179">
        <v>0.13400000000000001</v>
      </c>
      <c r="M179" t="s">
        <v>31</v>
      </c>
      <c r="N179">
        <v>-999</v>
      </c>
      <c r="O179">
        <v>12.23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 t="s">
        <v>29</v>
      </c>
      <c r="W179" s="1">
        <v>36138</v>
      </c>
    </row>
    <row r="180" spans="1:23" x14ac:dyDescent="0.25">
      <c r="A180" t="s">
        <v>1497</v>
      </c>
      <c r="B180" t="s">
        <v>24</v>
      </c>
      <c r="C180">
        <v>1994</v>
      </c>
      <c r="D180" t="s">
        <v>318</v>
      </c>
      <c r="E180" t="s">
        <v>1678</v>
      </c>
      <c r="F180" t="s">
        <v>1499</v>
      </c>
      <c r="G180">
        <v>14</v>
      </c>
      <c r="H180">
        <v>523535.7</v>
      </c>
      <c r="I180">
        <v>6198153.7000000002</v>
      </c>
      <c r="J180">
        <v>86.3</v>
      </c>
      <c r="K180">
        <v>-11.1</v>
      </c>
      <c r="L180">
        <v>3.3000000000000002E-2</v>
      </c>
      <c r="M180" t="s">
        <v>280</v>
      </c>
      <c r="N180">
        <v>-999</v>
      </c>
      <c r="O180">
        <v>5.5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 t="s">
        <v>29</v>
      </c>
      <c r="W180" s="1">
        <v>36138</v>
      </c>
    </row>
    <row r="181" spans="1:23" x14ac:dyDescent="0.25">
      <c r="A181" t="s">
        <v>1497</v>
      </c>
      <c r="B181" t="s">
        <v>24</v>
      </c>
      <c r="C181">
        <v>1994</v>
      </c>
      <c r="D181" t="s">
        <v>282</v>
      </c>
      <c r="E181" t="s">
        <v>1679</v>
      </c>
      <c r="F181" t="s">
        <v>1499</v>
      </c>
      <c r="G181">
        <v>14</v>
      </c>
      <c r="H181">
        <v>523533.7</v>
      </c>
      <c r="I181">
        <v>6198159.7000000002</v>
      </c>
      <c r="J181">
        <v>80.8</v>
      </c>
      <c r="K181">
        <v>-8.75</v>
      </c>
      <c r="L181">
        <v>0.11</v>
      </c>
      <c r="M181" t="s">
        <v>33</v>
      </c>
      <c r="N181">
        <v>-999</v>
      </c>
      <c r="O181">
        <v>11.29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 t="s">
        <v>29</v>
      </c>
      <c r="W181" s="1">
        <v>36138</v>
      </c>
    </row>
    <row r="182" spans="1:23" x14ac:dyDescent="0.25">
      <c r="A182" t="s">
        <v>1497</v>
      </c>
      <c r="B182" t="s">
        <v>24</v>
      </c>
      <c r="C182">
        <v>1994</v>
      </c>
      <c r="D182" t="s">
        <v>282</v>
      </c>
      <c r="E182" t="s">
        <v>1680</v>
      </c>
      <c r="F182" t="s">
        <v>1499</v>
      </c>
      <c r="G182">
        <v>14</v>
      </c>
      <c r="H182">
        <v>523535.7</v>
      </c>
      <c r="I182">
        <v>6198156.7000000002</v>
      </c>
      <c r="J182">
        <v>83.82</v>
      </c>
      <c r="K182">
        <v>-9.4700000000000006</v>
      </c>
      <c r="L182">
        <v>8.6999999999999994E-2</v>
      </c>
      <c r="M182" t="s">
        <v>33</v>
      </c>
      <c r="N182">
        <v>9.76</v>
      </c>
      <c r="O182">
        <v>10.1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 t="s">
        <v>29</v>
      </c>
      <c r="W182" s="1">
        <v>36138</v>
      </c>
    </row>
    <row r="183" spans="1:23" x14ac:dyDescent="0.25">
      <c r="A183" t="s">
        <v>1497</v>
      </c>
      <c r="B183" t="s">
        <v>24</v>
      </c>
      <c r="C183">
        <v>1994</v>
      </c>
      <c r="D183" t="s">
        <v>282</v>
      </c>
      <c r="E183" t="s">
        <v>1681</v>
      </c>
      <c r="F183" t="s">
        <v>1499</v>
      </c>
      <c r="G183">
        <v>14</v>
      </c>
      <c r="H183">
        <v>523535.7</v>
      </c>
      <c r="I183">
        <v>6198156.7000000002</v>
      </c>
      <c r="J183">
        <v>83.84</v>
      </c>
      <c r="K183">
        <v>-9.19</v>
      </c>
      <c r="L183">
        <v>8.6999999999999994E-2</v>
      </c>
      <c r="M183" t="s">
        <v>33</v>
      </c>
      <c r="N183">
        <v>11.3</v>
      </c>
      <c r="O183">
        <v>10.1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 t="s">
        <v>29</v>
      </c>
      <c r="W183" s="1">
        <v>36138</v>
      </c>
    </row>
    <row r="184" spans="1:23" x14ac:dyDescent="0.25">
      <c r="A184" t="s">
        <v>1497</v>
      </c>
      <c r="B184" t="s">
        <v>24</v>
      </c>
      <c r="C184">
        <v>1994</v>
      </c>
      <c r="D184" t="s">
        <v>282</v>
      </c>
      <c r="E184" t="s">
        <v>1682</v>
      </c>
      <c r="F184" t="s">
        <v>1499</v>
      </c>
      <c r="G184">
        <v>14</v>
      </c>
      <c r="H184">
        <v>523538.7</v>
      </c>
      <c r="I184">
        <v>6198154.7000000002</v>
      </c>
      <c r="J184">
        <v>87.6</v>
      </c>
      <c r="K184">
        <v>-9.0500000000000007</v>
      </c>
      <c r="L184">
        <v>9.7000000000000003E-2</v>
      </c>
      <c r="M184" t="s">
        <v>280</v>
      </c>
      <c r="N184">
        <v>-999</v>
      </c>
      <c r="O184">
        <v>10.66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 t="s">
        <v>29</v>
      </c>
      <c r="W184" s="1">
        <v>36138</v>
      </c>
    </row>
    <row r="185" spans="1:23" x14ac:dyDescent="0.25">
      <c r="A185" t="s">
        <v>1497</v>
      </c>
      <c r="B185" t="s">
        <v>24</v>
      </c>
      <c r="C185">
        <v>1994</v>
      </c>
      <c r="D185" t="s">
        <v>282</v>
      </c>
      <c r="E185" t="s">
        <v>1683</v>
      </c>
      <c r="F185" t="s">
        <v>1499</v>
      </c>
      <c r="G185">
        <v>14</v>
      </c>
      <c r="H185">
        <v>523539.7</v>
      </c>
      <c r="I185">
        <v>6198156.7000000002</v>
      </c>
      <c r="J185">
        <v>87.05</v>
      </c>
      <c r="K185">
        <v>-6.7</v>
      </c>
      <c r="L185">
        <v>8.6999999999999994E-2</v>
      </c>
      <c r="M185" t="s">
        <v>280</v>
      </c>
      <c r="N185">
        <v>-999</v>
      </c>
      <c r="O185">
        <v>10.1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 t="s">
        <v>29</v>
      </c>
      <c r="W185" s="1">
        <v>36138</v>
      </c>
    </row>
    <row r="186" spans="1:23" x14ac:dyDescent="0.25">
      <c r="A186" t="s">
        <v>1497</v>
      </c>
      <c r="B186" t="s">
        <v>24</v>
      </c>
      <c r="C186">
        <v>1994</v>
      </c>
      <c r="D186" t="s">
        <v>282</v>
      </c>
      <c r="E186" t="s">
        <v>1684</v>
      </c>
      <c r="F186" t="s">
        <v>1499</v>
      </c>
      <c r="G186">
        <v>14</v>
      </c>
      <c r="H186">
        <v>523536.7</v>
      </c>
      <c r="I186">
        <v>6198157.7000000002</v>
      </c>
      <c r="J186">
        <v>84.3</v>
      </c>
      <c r="K186">
        <v>-7.45</v>
      </c>
      <c r="L186">
        <v>0.13500000000000001</v>
      </c>
      <c r="M186" t="s">
        <v>33</v>
      </c>
      <c r="N186">
        <v>-999</v>
      </c>
      <c r="O186">
        <v>12.27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 t="s">
        <v>29</v>
      </c>
      <c r="W186" s="1">
        <v>36138</v>
      </c>
    </row>
    <row r="187" spans="1:23" x14ac:dyDescent="0.25">
      <c r="A187" t="s">
        <v>1497</v>
      </c>
      <c r="B187" t="s">
        <v>24</v>
      </c>
      <c r="C187">
        <v>1994</v>
      </c>
      <c r="D187" t="s">
        <v>282</v>
      </c>
      <c r="E187" t="s">
        <v>1685</v>
      </c>
      <c r="F187" t="s">
        <v>1499</v>
      </c>
      <c r="G187">
        <v>14</v>
      </c>
      <c r="H187">
        <v>523537.7</v>
      </c>
      <c r="I187">
        <v>6198157.7000000002</v>
      </c>
      <c r="J187">
        <v>84.3</v>
      </c>
      <c r="K187">
        <v>-7.1</v>
      </c>
      <c r="L187">
        <v>0.10299999999999999</v>
      </c>
      <c r="M187" t="s">
        <v>28</v>
      </c>
      <c r="N187">
        <v>-999</v>
      </c>
      <c r="O187">
        <v>10.96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 t="s">
        <v>29</v>
      </c>
      <c r="W187" s="1">
        <v>36138</v>
      </c>
    </row>
    <row r="188" spans="1:23" x14ac:dyDescent="0.25">
      <c r="A188" t="s">
        <v>1497</v>
      </c>
      <c r="B188" t="s">
        <v>24</v>
      </c>
      <c r="C188">
        <v>1994</v>
      </c>
      <c r="D188" t="s">
        <v>282</v>
      </c>
      <c r="E188" t="s">
        <v>1686</v>
      </c>
      <c r="F188" t="s">
        <v>1499</v>
      </c>
      <c r="G188">
        <v>14</v>
      </c>
      <c r="H188">
        <v>523536.7</v>
      </c>
      <c r="I188">
        <v>6198158.7000000002</v>
      </c>
      <c r="J188">
        <v>83.45</v>
      </c>
      <c r="K188">
        <v>-6.7</v>
      </c>
      <c r="L188">
        <v>0.13500000000000001</v>
      </c>
      <c r="M188" t="s">
        <v>31</v>
      </c>
      <c r="N188">
        <v>-999</v>
      </c>
      <c r="O188">
        <v>12.27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 t="s">
        <v>29</v>
      </c>
      <c r="W188" s="1">
        <v>36138</v>
      </c>
    </row>
    <row r="189" spans="1:23" x14ac:dyDescent="0.25">
      <c r="A189" t="s">
        <v>1497</v>
      </c>
      <c r="B189" t="s">
        <v>24</v>
      </c>
      <c r="C189">
        <v>1994</v>
      </c>
      <c r="D189" t="s">
        <v>282</v>
      </c>
      <c r="E189" t="s">
        <v>1687</v>
      </c>
      <c r="F189" t="s">
        <v>1499</v>
      </c>
      <c r="G189">
        <v>14</v>
      </c>
      <c r="H189">
        <v>523536.7</v>
      </c>
      <c r="I189">
        <v>6198158.7000000002</v>
      </c>
      <c r="J189">
        <v>83.1</v>
      </c>
      <c r="K189">
        <v>-7</v>
      </c>
      <c r="L189">
        <v>0.14399999999999999</v>
      </c>
      <c r="M189" t="s">
        <v>33</v>
      </c>
      <c r="N189">
        <v>-999</v>
      </c>
      <c r="O189">
        <v>12.57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 t="s">
        <v>29</v>
      </c>
      <c r="W189" s="1">
        <v>36138</v>
      </c>
    </row>
    <row r="190" spans="1:23" x14ac:dyDescent="0.25">
      <c r="A190" t="s">
        <v>1497</v>
      </c>
      <c r="B190" t="s">
        <v>24</v>
      </c>
      <c r="C190">
        <v>1994</v>
      </c>
      <c r="D190" t="s">
        <v>282</v>
      </c>
      <c r="E190" t="s">
        <v>1688</v>
      </c>
      <c r="F190" t="s">
        <v>1499</v>
      </c>
      <c r="G190">
        <v>14</v>
      </c>
      <c r="H190">
        <v>523537.7</v>
      </c>
      <c r="I190">
        <v>6198162.7000000002</v>
      </c>
      <c r="J190">
        <v>80.900000000000006</v>
      </c>
      <c r="K190">
        <v>-3.4</v>
      </c>
      <c r="L190">
        <v>0.113</v>
      </c>
      <c r="M190" t="s">
        <v>33</v>
      </c>
      <c r="N190">
        <v>-999</v>
      </c>
      <c r="O190">
        <v>11.42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 t="s">
        <v>29</v>
      </c>
      <c r="W190" s="1">
        <v>36138</v>
      </c>
    </row>
    <row r="191" spans="1:23" x14ac:dyDescent="0.25">
      <c r="A191" t="s">
        <v>1497</v>
      </c>
      <c r="B191" t="s">
        <v>24</v>
      </c>
      <c r="C191">
        <v>1994</v>
      </c>
      <c r="D191" t="s">
        <v>282</v>
      </c>
      <c r="E191" t="s">
        <v>1689</v>
      </c>
      <c r="F191" t="s">
        <v>1499</v>
      </c>
      <c r="G191">
        <v>14</v>
      </c>
      <c r="H191">
        <v>523540.7</v>
      </c>
      <c r="I191">
        <v>6198158.7000000002</v>
      </c>
      <c r="J191">
        <v>86.25</v>
      </c>
      <c r="K191">
        <v>-3.6</v>
      </c>
      <c r="L191">
        <v>0.13</v>
      </c>
      <c r="M191" t="s">
        <v>31</v>
      </c>
      <c r="N191">
        <v>-999</v>
      </c>
      <c r="O191">
        <v>12.09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 t="s">
        <v>29</v>
      </c>
      <c r="W191" s="1">
        <v>36138</v>
      </c>
    </row>
    <row r="192" spans="1:23" x14ac:dyDescent="0.25">
      <c r="A192" t="s">
        <v>1497</v>
      </c>
      <c r="B192" t="s">
        <v>24</v>
      </c>
      <c r="C192">
        <v>1994</v>
      </c>
      <c r="D192" t="s">
        <v>282</v>
      </c>
      <c r="E192" t="s">
        <v>1690</v>
      </c>
      <c r="F192" t="s">
        <v>1499</v>
      </c>
      <c r="G192">
        <v>14</v>
      </c>
      <c r="H192">
        <v>523544.7</v>
      </c>
      <c r="I192">
        <v>6198158.7000000002</v>
      </c>
      <c r="J192">
        <v>88.7</v>
      </c>
      <c r="K192">
        <v>-1.2</v>
      </c>
      <c r="L192">
        <v>0.17699999999999999</v>
      </c>
      <c r="M192" t="s">
        <v>33</v>
      </c>
      <c r="N192">
        <v>-999</v>
      </c>
      <c r="O192">
        <v>13.65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 t="s">
        <v>29</v>
      </c>
      <c r="W192" s="1">
        <v>36138</v>
      </c>
    </row>
    <row r="193" spans="1:23" x14ac:dyDescent="0.25">
      <c r="A193" t="s">
        <v>1497</v>
      </c>
      <c r="B193" t="s">
        <v>24</v>
      </c>
      <c r="C193">
        <v>1994</v>
      </c>
      <c r="D193" t="s">
        <v>282</v>
      </c>
      <c r="E193" t="s">
        <v>1691</v>
      </c>
      <c r="F193" t="s">
        <v>1499</v>
      </c>
      <c r="G193">
        <v>14</v>
      </c>
      <c r="H193">
        <v>523539.7</v>
      </c>
      <c r="I193">
        <v>6198165.7000000002</v>
      </c>
      <c r="J193">
        <v>80.599999999999994</v>
      </c>
      <c r="K193">
        <v>-0.56999999999999995</v>
      </c>
      <c r="L193">
        <v>9.1999999999999998E-2</v>
      </c>
      <c r="M193" t="s">
        <v>28</v>
      </c>
      <c r="N193">
        <v>-999</v>
      </c>
      <c r="O193">
        <v>10.39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 t="s">
        <v>29</v>
      </c>
      <c r="W193" s="1">
        <v>36138</v>
      </c>
    </row>
    <row r="194" spans="1:23" x14ac:dyDescent="0.25">
      <c r="A194" t="s">
        <v>1497</v>
      </c>
      <c r="B194" t="s">
        <v>24</v>
      </c>
      <c r="C194">
        <v>1994</v>
      </c>
      <c r="D194" t="s">
        <v>263</v>
      </c>
      <c r="E194" t="s">
        <v>1692</v>
      </c>
      <c r="F194" t="s">
        <v>1499</v>
      </c>
      <c r="G194">
        <v>14</v>
      </c>
      <c r="H194">
        <v>523545.7</v>
      </c>
      <c r="I194">
        <v>6198171.7000000002</v>
      </c>
      <c r="J194">
        <v>81</v>
      </c>
      <c r="K194">
        <v>8.8000000000000007</v>
      </c>
      <c r="L194">
        <v>0.1</v>
      </c>
      <c r="M194" t="s">
        <v>280</v>
      </c>
      <c r="N194">
        <v>-999</v>
      </c>
      <c r="O194">
        <v>10.81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 t="s">
        <v>29</v>
      </c>
      <c r="W194" s="1">
        <v>36138</v>
      </c>
    </row>
    <row r="195" spans="1:23" x14ac:dyDescent="0.25">
      <c r="A195" t="s">
        <v>1497</v>
      </c>
      <c r="B195" t="s">
        <v>24</v>
      </c>
      <c r="C195">
        <v>1994</v>
      </c>
      <c r="D195" t="s">
        <v>263</v>
      </c>
      <c r="E195" t="s">
        <v>1693</v>
      </c>
      <c r="F195" t="s">
        <v>1499</v>
      </c>
      <c r="G195">
        <v>14</v>
      </c>
      <c r="H195">
        <v>523544.7</v>
      </c>
      <c r="I195">
        <v>6198168.7000000002</v>
      </c>
      <c r="J195">
        <v>81.400000000000006</v>
      </c>
      <c r="K195">
        <v>5.6</v>
      </c>
      <c r="L195">
        <v>0.121</v>
      </c>
      <c r="M195" t="s">
        <v>33</v>
      </c>
      <c r="N195">
        <v>-999</v>
      </c>
      <c r="O195">
        <v>11.75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 t="s">
        <v>29</v>
      </c>
      <c r="W195" s="1">
        <v>36138</v>
      </c>
    </row>
    <row r="196" spans="1:23" x14ac:dyDescent="0.25">
      <c r="A196" t="s">
        <v>1497</v>
      </c>
      <c r="B196" t="s">
        <v>24</v>
      </c>
      <c r="C196">
        <v>1994</v>
      </c>
      <c r="D196" t="s">
        <v>263</v>
      </c>
      <c r="E196" t="s">
        <v>1694</v>
      </c>
      <c r="F196" t="s">
        <v>1499</v>
      </c>
      <c r="G196">
        <v>14</v>
      </c>
      <c r="H196">
        <v>523543.7</v>
      </c>
      <c r="I196">
        <v>6198167.7000000002</v>
      </c>
      <c r="J196">
        <v>81.8</v>
      </c>
      <c r="K196">
        <v>3.88</v>
      </c>
      <c r="L196">
        <v>9.5000000000000001E-2</v>
      </c>
      <c r="M196" t="s">
        <v>33</v>
      </c>
      <c r="N196">
        <v>-999</v>
      </c>
      <c r="O196">
        <v>10.55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 t="s">
        <v>29</v>
      </c>
      <c r="W196" s="1">
        <v>36138</v>
      </c>
    </row>
    <row r="197" spans="1:23" x14ac:dyDescent="0.25">
      <c r="A197" t="s">
        <v>1497</v>
      </c>
      <c r="B197" t="s">
        <v>24</v>
      </c>
      <c r="C197">
        <v>1994</v>
      </c>
      <c r="D197" t="s">
        <v>263</v>
      </c>
      <c r="E197" t="s">
        <v>1695</v>
      </c>
      <c r="F197" t="s">
        <v>1499</v>
      </c>
      <c r="G197">
        <v>14</v>
      </c>
      <c r="H197">
        <v>523540.7</v>
      </c>
      <c r="I197">
        <v>6198164.7000000002</v>
      </c>
      <c r="J197">
        <v>82</v>
      </c>
      <c r="K197">
        <v>0.68</v>
      </c>
      <c r="L197">
        <v>0.14099999999999999</v>
      </c>
      <c r="M197" t="s">
        <v>31</v>
      </c>
      <c r="N197">
        <v>-999</v>
      </c>
      <c r="O197">
        <v>12.47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 t="s">
        <v>29</v>
      </c>
      <c r="W197" s="1">
        <v>36138</v>
      </c>
    </row>
    <row r="198" spans="1:23" x14ac:dyDescent="0.25">
      <c r="A198" t="s">
        <v>1497</v>
      </c>
      <c r="B198" t="s">
        <v>24</v>
      </c>
      <c r="C198">
        <v>1994</v>
      </c>
      <c r="D198" t="s">
        <v>263</v>
      </c>
      <c r="E198" t="s">
        <v>1696</v>
      </c>
      <c r="F198" t="s">
        <v>1499</v>
      </c>
      <c r="G198">
        <v>14</v>
      </c>
      <c r="H198">
        <v>523543.7</v>
      </c>
      <c r="I198">
        <v>6198164.7000000002</v>
      </c>
      <c r="J198">
        <v>83.74</v>
      </c>
      <c r="K198">
        <v>2.11</v>
      </c>
      <c r="L198">
        <v>0.14799999999999999</v>
      </c>
      <c r="M198" t="s">
        <v>31</v>
      </c>
      <c r="N198">
        <v>-999</v>
      </c>
      <c r="O198">
        <v>12.7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 t="s">
        <v>29</v>
      </c>
      <c r="W198" s="1">
        <v>36138</v>
      </c>
    </row>
    <row r="199" spans="1:23" x14ac:dyDescent="0.25">
      <c r="A199" t="s">
        <v>1497</v>
      </c>
      <c r="B199" t="s">
        <v>24</v>
      </c>
      <c r="C199">
        <v>1994</v>
      </c>
      <c r="D199" t="s">
        <v>263</v>
      </c>
      <c r="E199" t="s">
        <v>1697</v>
      </c>
      <c r="F199" t="s">
        <v>1499</v>
      </c>
      <c r="G199">
        <v>14</v>
      </c>
      <c r="H199">
        <v>523545.7</v>
      </c>
      <c r="I199">
        <v>6198166.7000000002</v>
      </c>
      <c r="J199">
        <v>84.1</v>
      </c>
      <c r="K199">
        <v>4.7300000000000004</v>
      </c>
      <c r="L199">
        <v>4.7E-2</v>
      </c>
      <c r="M199" t="s">
        <v>280</v>
      </c>
      <c r="N199">
        <v>-999</v>
      </c>
      <c r="O199">
        <v>7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 t="s">
        <v>29</v>
      </c>
      <c r="W199" s="1">
        <v>36138</v>
      </c>
    </row>
    <row r="200" spans="1:23" x14ac:dyDescent="0.25">
      <c r="A200" t="s">
        <v>1497</v>
      </c>
      <c r="B200" t="s">
        <v>24</v>
      </c>
      <c r="C200">
        <v>1994</v>
      </c>
      <c r="D200" t="s">
        <v>263</v>
      </c>
      <c r="E200" t="s">
        <v>1698</v>
      </c>
      <c r="F200" t="s">
        <v>1499</v>
      </c>
      <c r="G200">
        <v>14</v>
      </c>
      <c r="H200">
        <v>523545.7</v>
      </c>
      <c r="I200">
        <v>6198165.7000000002</v>
      </c>
      <c r="J200">
        <v>85.2</v>
      </c>
      <c r="K200">
        <v>4.2699999999999996</v>
      </c>
      <c r="L200">
        <v>0.123</v>
      </c>
      <c r="M200" t="s">
        <v>33</v>
      </c>
      <c r="N200">
        <v>-999</v>
      </c>
      <c r="O200">
        <v>11.82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 t="s">
        <v>29</v>
      </c>
      <c r="W200" s="1">
        <v>36138</v>
      </c>
    </row>
    <row r="201" spans="1:23" x14ac:dyDescent="0.25">
      <c r="A201" t="s">
        <v>1497</v>
      </c>
      <c r="B201" t="s">
        <v>24</v>
      </c>
      <c r="C201">
        <v>1994</v>
      </c>
      <c r="D201" t="s">
        <v>263</v>
      </c>
      <c r="E201" t="s">
        <v>1699</v>
      </c>
      <c r="F201" t="s">
        <v>1499</v>
      </c>
      <c r="G201">
        <v>14</v>
      </c>
      <c r="H201">
        <v>523549.7</v>
      </c>
      <c r="I201">
        <v>6198167.7000000002</v>
      </c>
      <c r="J201">
        <v>86.35</v>
      </c>
      <c r="K201">
        <v>8.89</v>
      </c>
      <c r="L201">
        <v>0.19900000000000001</v>
      </c>
      <c r="M201" t="s">
        <v>31</v>
      </c>
      <c r="N201">
        <v>-999</v>
      </c>
      <c r="O201">
        <v>14.47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 t="s">
        <v>29</v>
      </c>
      <c r="W201" s="1">
        <v>36138</v>
      </c>
    </row>
    <row r="202" spans="1:23" x14ac:dyDescent="0.25">
      <c r="A202" t="s">
        <v>1497</v>
      </c>
      <c r="B202" t="s">
        <v>24</v>
      </c>
      <c r="C202">
        <v>1994</v>
      </c>
      <c r="D202" t="s">
        <v>263</v>
      </c>
      <c r="E202" t="s">
        <v>1700</v>
      </c>
      <c r="F202" t="s">
        <v>1499</v>
      </c>
      <c r="G202">
        <v>14</v>
      </c>
      <c r="H202">
        <v>523550.7</v>
      </c>
      <c r="I202">
        <v>6198166.7000000002</v>
      </c>
      <c r="J202">
        <v>87.55</v>
      </c>
      <c r="K202">
        <v>8.39</v>
      </c>
      <c r="L202">
        <v>8.3000000000000004E-2</v>
      </c>
      <c r="M202" t="s">
        <v>280</v>
      </c>
      <c r="N202">
        <v>-999</v>
      </c>
      <c r="O202">
        <v>9.86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 t="s">
        <v>29</v>
      </c>
      <c r="W202" s="1">
        <v>36138</v>
      </c>
    </row>
    <row r="203" spans="1:23" x14ac:dyDescent="0.25">
      <c r="A203" t="s">
        <v>1497</v>
      </c>
      <c r="B203" t="s">
        <v>24</v>
      </c>
      <c r="C203">
        <v>1994</v>
      </c>
      <c r="D203" t="s">
        <v>263</v>
      </c>
      <c r="E203" t="s">
        <v>1701</v>
      </c>
      <c r="F203" t="s">
        <v>1499</v>
      </c>
      <c r="G203">
        <v>14</v>
      </c>
      <c r="H203">
        <v>523549.7</v>
      </c>
      <c r="I203">
        <v>6198165.7000000002</v>
      </c>
      <c r="J203">
        <v>87.4</v>
      </c>
      <c r="K203">
        <v>7.42</v>
      </c>
      <c r="L203">
        <v>9.9000000000000005E-2</v>
      </c>
      <c r="M203" t="s">
        <v>33</v>
      </c>
      <c r="N203">
        <v>-999</v>
      </c>
      <c r="O203">
        <v>10.76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 t="s">
        <v>29</v>
      </c>
      <c r="W203" s="1">
        <v>36138</v>
      </c>
    </row>
    <row r="204" spans="1:23" x14ac:dyDescent="0.25">
      <c r="A204" t="s">
        <v>1497</v>
      </c>
      <c r="B204" t="s">
        <v>24</v>
      </c>
      <c r="C204">
        <v>1994</v>
      </c>
      <c r="D204" t="s">
        <v>263</v>
      </c>
      <c r="E204" t="s">
        <v>1702</v>
      </c>
      <c r="F204" t="s">
        <v>1499</v>
      </c>
      <c r="G204">
        <v>14</v>
      </c>
      <c r="H204">
        <v>523548.7</v>
      </c>
      <c r="I204">
        <v>6198164.7000000002</v>
      </c>
      <c r="J204">
        <v>87.45</v>
      </c>
      <c r="K204">
        <v>5.39</v>
      </c>
      <c r="L204">
        <v>0.1</v>
      </c>
      <c r="M204" t="s">
        <v>280</v>
      </c>
      <c r="N204">
        <v>-999</v>
      </c>
      <c r="O204">
        <v>10.81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 t="s">
        <v>29</v>
      </c>
      <c r="W204" s="1">
        <v>36138</v>
      </c>
    </row>
    <row r="205" spans="1:23" x14ac:dyDescent="0.25">
      <c r="A205" t="s">
        <v>1497</v>
      </c>
      <c r="B205" t="s">
        <v>24</v>
      </c>
      <c r="C205">
        <v>1994</v>
      </c>
      <c r="D205" t="s">
        <v>263</v>
      </c>
      <c r="E205" t="s">
        <v>1703</v>
      </c>
      <c r="F205" t="s">
        <v>1499</v>
      </c>
      <c r="G205">
        <v>14</v>
      </c>
      <c r="H205">
        <v>523549.7</v>
      </c>
      <c r="I205">
        <v>6198163.7000000002</v>
      </c>
      <c r="J205">
        <v>88.6</v>
      </c>
      <c r="K205">
        <v>5.65</v>
      </c>
      <c r="L205">
        <v>0.127</v>
      </c>
      <c r="M205" t="s">
        <v>33</v>
      </c>
      <c r="N205">
        <v>-999</v>
      </c>
      <c r="O205">
        <v>11.98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 t="s">
        <v>29</v>
      </c>
      <c r="W205" s="1">
        <v>36138</v>
      </c>
    </row>
    <row r="206" spans="1:23" x14ac:dyDescent="0.25">
      <c r="A206" t="s">
        <v>1497</v>
      </c>
      <c r="B206" t="s">
        <v>24</v>
      </c>
      <c r="C206">
        <v>1994</v>
      </c>
      <c r="D206" t="s">
        <v>263</v>
      </c>
      <c r="E206" t="s">
        <v>1704</v>
      </c>
      <c r="F206" t="s">
        <v>1499</v>
      </c>
      <c r="G206">
        <v>14</v>
      </c>
      <c r="H206">
        <v>523548.7</v>
      </c>
      <c r="I206">
        <v>6198162.7000000002</v>
      </c>
      <c r="J206">
        <v>89.35</v>
      </c>
      <c r="K206">
        <v>4.43</v>
      </c>
      <c r="L206">
        <v>0.157</v>
      </c>
      <c r="M206" t="s">
        <v>33</v>
      </c>
      <c r="N206">
        <v>-999</v>
      </c>
      <c r="O206">
        <v>12.99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 t="s">
        <v>29</v>
      </c>
      <c r="W206" s="1">
        <v>36138</v>
      </c>
    </row>
    <row r="207" spans="1:23" x14ac:dyDescent="0.25">
      <c r="A207" t="s">
        <v>1497</v>
      </c>
      <c r="B207" t="s">
        <v>24</v>
      </c>
      <c r="C207">
        <v>1994</v>
      </c>
      <c r="D207" t="s">
        <v>263</v>
      </c>
      <c r="E207" t="s">
        <v>1705</v>
      </c>
      <c r="F207" t="s">
        <v>1499</v>
      </c>
      <c r="G207">
        <v>14</v>
      </c>
      <c r="H207">
        <v>523548.7</v>
      </c>
      <c r="I207">
        <v>6198161.7000000002</v>
      </c>
      <c r="J207">
        <v>89.6</v>
      </c>
      <c r="K207">
        <v>4</v>
      </c>
      <c r="L207">
        <v>7.6999999999999999E-2</v>
      </c>
      <c r="M207" t="s">
        <v>280</v>
      </c>
      <c r="N207">
        <v>-999</v>
      </c>
      <c r="O207">
        <v>9.4700000000000006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 t="s">
        <v>29</v>
      </c>
      <c r="W207" s="1">
        <v>36138</v>
      </c>
    </row>
    <row r="208" spans="1:23" x14ac:dyDescent="0.25">
      <c r="A208" t="s">
        <v>1497</v>
      </c>
      <c r="B208" t="s">
        <v>24</v>
      </c>
      <c r="C208">
        <v>1994</v>
      </c>
      <c r="D208" t="s">
        <v>263</v>
      </c>
      <c r="E208" t="s">
        <v>1706</v>
      </c>
      <c r="F208" t="s">
        <v>1499</v>
      </c>
      <c r="G208">
        <v>14</v>
      </c>
      <c r="H208">
        <v>523547.7</v>
      </c>
      <c r="I208">
        <v>6198159.7000000002</v>
      </c>
      <c r="J208">
        <v>90.13</v>
      </c>
      <c r="K208">
        <v>1.1200000000000001</v>
      </c>
      <c r="L208">
        <v>0.13600000000000001</v>
      </c>
      <c r="M208" t="s">
        <v>33</v>
      </c>
      <c r="N208">
        <v>-999</v>
      </c>
      <c r="O208">
        <v>12.3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 t="s">
        <v>29</v>
      </c>
      <c r="W208" s="1">
        <v>36138</v>
      </c>
    </row>
    <row r="209" spans="1:23" x14ac:dyDescent="0.25">
      <c r="A209" t="s">
        <v>1497</v>
      </c>
      <c r="B209" t="s">
        <v>24</v>
      </c>
      <c r="C209">
        <v>1994</v>
      </c>
      <c r="D209" t="s">
        <v>263</v>
      </c>
      <c r="E209" t="s">
        <v>1707</v>
      </c>
      <c r="F209" t="s">
        <v>1499</v>
      </c>
      <c r="G209">
        <v>14</v>
      </c>
      <c r="H209">
        <v>523552.7</v>
      </c>
      <c r="I209">
        <v>6198166.7000000002</v>
      </c>
      <c r="J209">
        <v>88.78</v>
      </c>
      <c r="K209">
        <v>9.57</v>
      </c>
      <c r="L209">
        <v>0.1</v>
      </c>
      <c r="M209" t="s">
        <v>28</v>
      </c>
      <c r="N209">
        <v>-999</v>
      </c>
      <c r="O209">
        <v>10.81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 t="s">
        <v>29</v>
      </c>
      <c r="W209" s="1">
        <v>36138</v>
      </c>
    </row>
    <row r="210" spans="1:23" x14ac:dyDescent="0.25">
      <c r="A210" t="s">
        <v>1497</v>
      </c>
      <c r="B210" t="s">
        <v>24</v>
      </c>
      <c r="C210">
        <v>1994</v>
      </c>
      <c r="D210" t="s">
        <v>263</v>
      </c>
      <c r="E210" t="s">
        <v>1708</v>
      </c>
      <c r="F210" t="s">
        <v>1499</v>
      </c>
      <c r="G210">
        <v>14</v>
      </c>
      <c r="H210">
        <v>523546.7</v>
      </c>
      <c r="I210">
        <v>6198160.7000000002</v>
      </c>
      <c r="J210">
        <v>88.85</v>
      </c>
      <c r="K210">
        <v>1.23</v>
      </c>
      <c r="L210">
        <v>0.111</v>
      </c>
      <c r="M210" t="s">
        <v>31</v>
      </c>
      <c r="N210">
        <v>-999</v>
      </c>
      <c r="O210">
        <v>11.33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 t="s">
        <v>29</v>
      </c>
      <c r="W210" s="1">
        <v>36138</v>
      </c>
    </row>
    <row r="211" spans="1:23" x14ac:dyDescent="0.25">
      <c r="A211" t="s">
        <v>1497</v>
      </c>
      <c r="B211" t="s">
        <v>24</v>
      </c>
      <c r="C211">
        <v>1994</v>
      </c>
      <c r="D211" t="s">
        <v>263</v>
      </c>
      <c r="E211" t="s">
        <v>1709</v>
      </c>
      <c r="F211" t="s">
        <v>1499</v>
      </c>
      <c r="G211">
        <v>14</v>
      </c>
      <c r="H211">
        <v>523544.7</v>
      </c>
      <c r="I211">
        <v>6198163.7000000002</v>
      </c>
      <c r="J211">
        <v>85.7</v>
      </c>
      <c r="K211">
        <v>2.4500000000000002</v>
      </c>
      <c r="L211">
        <v>0.09</v>
      </c>
      <c r="M211" t="s">
        <v>280</v>
      </c>
      <c r="N211">
        <v>-999</v>
      </c>
      <c r="O211">
        <v>10.28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 t="s">
        <v>29</v>
      </c>
      <c r="W211" s="1">
        <v>36138</v>
      </c>
    </row>
    <row r="212" spans="1:23" x14ac:dyDescent="0.25">
      <c r="A212" t="s">
        <v>1497</v>
      </c>
      <c r="B212" t="s">
        <v>24</v>
      </c>
      <c r="C212">
        <v>1994</v>
      </c>
      <c r="D212" t="s">
        <v>263</v>
      </c>
      <c r="E212" t="s">
        <v>1710</v>
      </c>
      <c r="F212" t="s">
        <v>1499</v>
      </c>
      <c r="G212">
        <v>14</v>
      </c>
      <c r="H212">
        <v>523544.7</v>
      </c>
      <c r="I212">
        <v>6198163.7000000002</v>
      </c>
      <c r="J212">
        <v>85.6</v>
      </c>
      <c r="K212">
        <v>1.6</v>
      </c>
      <c r="L212">
        <v>0.109</v>
      </c>
      <c r="M212" t="s">
        <v>33</v>
      </c>
      <c r="N212">
        <v>-999</v>
      </c>
      <c r="O212">
        <v>11.24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 t="s">
        <v>29</v>
      </c>
      <c r="W212" s="1">
        <v>36138</v>
      </c>
    </row>
    <row r="213" spans="1:23" x14ac:dyDescent="0.25">
      <c r="A213" t="s">
        <v>1497</v>
      </c>
      <c r="B213" t="s">
        <v>24</v>
      </c>
      <c r="C213">
        <v>1994</v>
      </c>
      <c r="D213" t="s">
        <v>334</v>
      </c>
      <c r="E213" t="s">
        <v>1711</v>
      </c>
      <c r="F213" t="s">
        <v>1499</v>
      </c>
      <c r="G213">
        <v>14</v>
      </c>
      <c r="H213">
        <v>523551.7</v>
      </c>
      <c r="I213">
        <v>6198178.7000000002</v>
      </c>
      <c r="J213">
        <v>80.510000000000005</v>
      </c>
      <c r="K213">
        <v>17.600000000000001</v>
      </c>
      <c r="L213">
        <v>0.13200000000000001</v>
      </c>
      <c r="M213" t="s">
        <v>31</v>
      </c>
      <c r="N213">
        <v>-999</v>
      </c>
      <c r="O213">
        <v>12.16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 t="s">
        <v>29</v>
      </c>
      <c r="W213" s="1">
        <v>36138</v>
      </c>
    </row>
    <row r="214" spans="1:23" x14ac:dyDescent="0.25">
      <c r="A214" t="s">
        <v>1497</v>
      </c>
      <c r="B214" t="s">
        <v>24</v>
      </c>
      <c r="C214">
        <v>1994</v>
      </c>
      <c r="D214" t="s">
        <v>334</v>
      </c>
      <c r="E214" t="s">
        <v>1712</v>
      </c>
      <c r="F214" t="s">
        <v>1499</v>
      </c>
      <c r="G214">
        <v>14</v>
      </c>
      <c r="H214">
        <v>523552.7</v>
      </c>
      <c r="I214">
        <v>6198176.7000000002</v>
      </c>
      <c r="J214">
        <v>82.15</v>
      </c>
      <c r="K214">
        <v>17.2</v>
      </c>
      <c r="L214">
        <v>0.08</v>
      </c>
      <c r="M214" t="s">
        <v>33</v>
      </c>
      <c r="N214">
        <v>-999</v>
      </c>
      <c r="O214">
        <v>9.67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 t="s">
        <v>29</v>
      </c>
      <c r="W214" s="1">
        <v>36138</v>
      </c>
    </row>
    <row r="215" spans="1:23" x14ac:dyDescent="0.25">
      <c r="A215" t="s">
        <v>1497</v>
      </c>
      <c r="B215" t="s">
        <v>24</v>
      </c>
      <c r="C215">
        <v>1994</v>
      </c>
      <c r="D215" t="s">
        <v>334</v>
      </c>
      <c r="E215" t="s">
        <v>1713</v>
      </c>
      <c r="F215" t="s">
        <v>1499</v>
      </c>
      <c r="G215">
        <v>14</v>
      </c>
      <c r="H215">
        <v>523553.7</v>
      </c>
      <c r="I215">
        <v>6198175.7000000002</v>
      </c>
      <c r="J215">
        <v>82.96</v>
      </c>
      <c r="K215">
        <v>16.8</v>
      </c>
      <c r="L215">
        <v>0.113</v>
      </c>
      <c r="M215" t="s">
        <v>28</v>
      </c>
      <c r="N215">
        <v>-999</v>
      </c>
      <c r="O215">
        <v>11.42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 t="s">
        <v>29</v>
      </c>
      <c r="W215" s="1">
        <v>36138</v>
      </c>
    </row>
    <row r="216" spans="1:23" x14ac:dyDescent="0.25">
      <c r="A216" t="s">
        <v>1497</v>
      </c>
      <c r="B216" t="s">
        <v>24</v>
      </c>
      <c r="C216">
        <v>1994</v>
      </c>
      <c r="D216" t="s">
        <v>334</v>
      </c>
      <c r="E216" t="s">
        <v>1714</v>
      </c>
      <c r="F216" t="s">
        <v>1499</v>
      </c>
      <c r="G216">
        <v>14</v>
      </c>
      <c r="H216">
        <v>523557.7</v>
      </c>
      <c r="I216">
        <v>6198173.7000000002</v>
      </c>
      <c r="J216">
        <v>87.13</v>
      </c>
      <c r="K216">
        <v>18.399999999999999</v>
      </c>
      <c r="L216">
        <v>0.106</v>
      </c>
      <c r="M216" t="s">
        <v>33</v>
      </c>
      <c r="N216">
        <v>-999</v>
      </c>
      <c r="O216">
        <v>11.1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 t="s">
        <v>29</v>
      </c>
      <c r="W216" s="1">
        <v>36138</v>
      </c>
    </row>
    <row r="217" spans="1:23" x14ac:dyDescent="0.25">
      <c r="A217" t="s">
        <v>1497</v>
      </c>
      <c r="B217" t="s">
        <v>24</v>
      </c>
      <c r="C217">
        <v>1994</v>
      </c>
      <c r="D217" t="s">
        <v>334</v>
      </c>
      <c r="E217" t="s">
        <v>1715</v>
      </c>
      <c r="F217" t="s">
        <v>1499</v>
      </c>
      <c r="G217">
        <v>14</v>
      </c>
      <c r="H217">
        <v>523557.7</v>
      </c>
      <c r="I217">
        <v>6198174.7000000002</v>
      </c>
      <c r="J217">
        <v>87.13</v>
      </c>
      <c r="K217">
        <v>18.600000000000001</v>
      </c>
      <c r="L217">
        <v>3.6999999999999998E-2</v>
      </c>
      <c r="M217" t="s">
        <v>28</v>
      </c>
      <c r="N217">
        <v>-999</v>
      </c>
      <c r="O217">
        <v>5.95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 t="s">
        <v>29</v>
      </c>
      <c r="W217" s="1">
        <v>36138</v>
      </c>
    </row>
    <row r="218" spans="1:23" x14ac:dyDescent="0.25">
      <c r="A218" t="s">
        <v>1497</v>
      </c>
      <c r="B218" t="s">
        <v>24</v>
      </c>
      <c r="C218">
        <v>1994</v>
      </c>
      <c r="D218" t="s">
        <v>334</v>
      </c>
      <c r="E218" t="s">
        <v>1716</v>
      </c>
      <c r="F218" t="s">
        <v>1499</v>
      </c>
      <c r="G218">
        <v>14</v>
      </c>
      <c r="H218">
        <v>523557.7</v>
      </c>
      <c r="I218">
        <v>6198173.7000000002</v>
      </c>
      <c r="J218">
        <v>87.6</v>
      </c>
      <c r="K218">
        <v>18.600000000000001</v>
      </c>
      <c r="L218">
        <v>8.5000000000000006E-2</v>
      </c>
      <c r="M218" t="s">
        <v>28</v>
      </c>
      <c r="N218">
        <v>-999</v>
      </c>
      <c r="O218">
        <v>9.98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 t="s">
        <v>29</v>
      </c>
      <c r="W218" s="1">
        <v>36138</v>
      </c>
    </row>
    <row r="219" spans="1:23" x14ac:dyDescent="0.25">
      <c r="A219" t="s">
        <v>1497</v>
      </c>
      <c r="B219" t="s">
        <v>24</v>
      </c>
      <c r="C219">
        <v>1994</v>
      </c>
      <c r="D219" t="s">
        <v>334</v>
      </c>
      <c r="E219" t="s">
        <v>1717</v>
      </c>
      <c r="F219" t="s">
        <v>1499</v>
      </c>
      <c r="G219">
        <v>14</v>
      </c>
      <c r="H219">
        <v>523555.7</v>
      </c>
      <c r="I219">
        <v>6198172.7000000002</v>
      </c>
      <c r="J219">
        <v>87.15</v>
      </c>
      <c r="K219">
        <v>16.3</v>
      </c>
      <c r="L219">
        <v>0.104</v>
      </c>
      <c r="M219" t="s">
        <v>280</v>
      </c>
      <c r="N219">
        <v>-999</v>
      </c>
      <c r="O219">
        <v>11.01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 t="s">
        <v>29</v>
      </c>
      <c r="W219" s="1">
        <v>36138</v>
      </c>
    </row>
    <row r="220" spans="1:23" x14ac:dyDescent="0.25">
      <c r="A220" t="s">
        <v>1497</v>
      </c>
      <c r="B220" t="s">
        <v>24</v>
      </c>
      <c r="C220">
        <v>1994</v>
      </c>
      <c r="D220" t="s">
        <v>334</v>
      </c>
      <c r="E220" t="s">
        <v>1718</v>
      </c>
      <c r="F220" t="s">
        <v>1499</v>
      </c>
      <c r="G220">
        <v>14</v>
      </c>
      <c r="H220">
        <v>523553.7</v>
      </c>
      <c r="I220">
        <v>6198172.7000000002</v>
      </c>
      <c r="J220">
        <v>86.12</v>
      </c>
      <c r="K220">
        <v>14.85</v>
      </c>
      <c r="L220">
        <v>0.18099999999999999</v>
      </c>
      <c r="M220" t="s">
        <v>31</v>
      </c>
      <c r="N220">
        <v>-999</v>
      </c>
      <c r="O220">
        <v>13.79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 t="s">
        <v>29</v>
      </c>
      <c r="W220" s="1">
        <v>36138</v>
      </c>
    </row>
    <row r="221" spans="1:23" x14ac:dyDescent="0.25">
      <c r="A221" t="s">
        <v>1497</v>
      </c>
      <c r="B221" t="s">
        <v>24</v>
      </c>
      <c r="C221">
        <v>1994</v>
      </c>
      <c r="D221" t="s">
        <v>334</v>
      </c>
      <c r="E221" t="s">
        <v>1719</v>
      </c>
      <c r="F221" t="s">
        <v>1499</v>
      </c>
      <c r="G221">
        <v>14</v>
      </c>
      <c r="H221">
        <v>523552.7</v>
      </c>
      <c r="I221">
        <v>6198174.7000000002</v>
      </c>
      <c r="J221">
        <v>82.9</v>
      </c>
      <c r="K221">
        <v>15.69</v>
      </c>
      <c r="L221">
        <v>0.192</v>
      </c>
      <c r="M221" t="s">
        <v>31</v>
      </c>
      <c r="N221">
        <v>-999</v>
      </c>
      <c r="O221">
        <v>14.19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 t="s">
        <v>29</v>
      </c>
      <c r="W221" s="1">
        <v>36138</v>
      </c>
    </row>
    <row r="222" spans="1:23" x14ac:dyDescent="0.25">
      <c r="A222" t="s">
        <v>1497</v>
      </c>
      <c r="B222" t="s">
        <v>24</v>
      </c>
      <c r="C222">
        <v>1994</v>
      </c>
      <c r="D222" t="s">
        <v>334</v>
      </c>
      <c r="E222" t="s">
        <v>1720</v>
      </c>
      <c r="F222" t="s">
        <v>1499</v>
      </c>
      <c r="G222">
        <v>14</v>
      </c>
      <c r="H222">
        <v>523551.7</v>
      </c>
      <c r="I222">
        <v>6198176.7000000002</v>
      </c>
      <c r="J222">
        <v>81.44</v>
      </c>
      <c r="K222">
        <v>15.7</v>
      </c>
      <c r="L222">
        <v>0.112</v>
      </c>
      <c r="M222" t="s">
        <v>33</v>
      </c>
      <c r="N222">
        <v>-999</v>
      </c>
      <c r="O222">
        <v>11.37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 t="s">
        <v>29</v>
      </c>
      <c r="W222" s="1">
        <v>36138</v>
      </c>
    </row>
    <row r="223" spans="1:23" x14ac:dyDescent="0.25">
      <c r="A223" t="s">
        <v>1497</v>
      </c>
      <c r="B223" t="s">
        <v>24</v>
      </c>
      <c r="C223">
        <v>1994</v>
      </c>
      <c r="D223" t="s">
        <v>334</v>
      </c>
      <c r="E223" t="s">
        <v>1721</v>
      </c>
      <c r="F223" t="s">
        <v>1499</v>
      </c>
      <c r="G223">
        <v>14</v>
      </c>
      <c r="H223">
        <v>523549.7</v>
      </c>
      <c r="I223">
        <v>6198171.7000000002</v>
      </c>
      <c r="J223">
        <v>82.9</v>
      </c>
      <c r="K223">
        <v>11.45</v>
      </c>
      <c r="L223">
        <v>0.109</v>
      </c>
      <c r="M223" t="s">
        <v>28</v>
      </c>
      <c r="N223">
        <v>-999</v>
      </c>
      <c r="O223">
        <v>11.24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 t="s">
        <v>29</v>
      </c>
      <c r="W223" s="1">
        <v>36138</v>
      </c>
    </row>
    <row r="224" spans="1:23" x14ac:dyDescent="0.25">
      <c r="A224" t="s">
        <v>1497</v>
      </c>
      <c r="B224" t="s">
        <v>24</v>
      </c>
      <c r="C224">
        <v>1994</v>
      </c>
      <c r="D224" t="s">
        <v>334</v>
      </c>
      <c r="E224" t="s">
        <v>1722</v>
      </c>
      <c r="F224" t="s">
        <v>1499</v>
      </c>
      <c r="G224">
        <v>14</v>
      </c>
      <c r="H224">
        <v>523549.7</v>
      </c>
      <c r="I224">
        <v>6198172.7000000002</v>
      </c>
      <c r="J224">
        <v>82.7</v>
      </c>
      <c r="K224">
        <v>11.61</v>
      </c>
      <c r="L224">
        <v>8.8999999999999996E-2</v>
      </c>
      <c r="M224" t="s">
        <v>280</v>
      </c>
      <c r="N224">
        <v>-999</v>
      </c>
      <c r="O224">
        <v>10.220000000000001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 t="s">
        <v>29</v>
      </c>
      <c r="W224" s="1">
        <v>36138</v>
      </c>
    </row>
    <row r="225" spans="1:23" x14ac:dyDescent="0.25">
      <c r="A225" t="s">
        <v>1497</v>
      </c>
      <c r="B225" t="s">
        <v>24</v>
      </c>
      <c r="C225">
        <v>1994</v>
      </c>
      <c r="D225" t="s">
        <v>334</v>
      </c>
      <c r="E225" t="s">
        <v>1723</v>
      </c>
      <c r="F225" t="s">
        <v>1499</v>
      </c>
      <c r="G225">
        <v>14</v>
      </c>
      <c r="H225">
        <v>523552.7</v>
      </c>
      <c r="I225">
        <v>6198166.7000000002</v>
      </c>
      <c r="J225">
        <v>89</v>
      </c>
      <c r="K225">
        <v>10.3</v>
      </c>
      <c r="L225">
        <v>0.19400000000000001</v>
      </c>
      <c r="M225" t="s">
        <v>31</v>
      </c>
      <c r="N225">
        <v>-999</v>
      </c>
      <c r="O225">
        <v>14.27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 t="s">
        <v>29</v>
      </c>
      <c r="W225" s="1">
        <v>36138</v>
      </c>
    </row>
    <row r="226" spans="1:23" x14ac:dyDescent="0.25">
      <c r="A226" t="s">
        <v>1497</v>
      </c>
      <c r="B226" t="s">
        <v>24</v>
      </c>
      <c r="C226">
        <v>1994</v>
      </c>
      <c r="D226" t="s">
        <v>332</v>
      </c>
      <c r="E226" t="s">
        <v>1724</v>
      </c>
      <c r="F226" t="s">
        <v>1499</v>
      </c>
      <c r="G226">
        <v>14</v>
      </c>
      <c r="H226">
        <v>523555.7</v>
      </c>
      <c r="I226">
        <v>6198177.7000000002</v>
      </c>
      <c r="J226">
        <v>84</v>
      </c>
      <c r="K226">
        <v>19.87</v>
      </c>
      <c r="L226">
        <v>0.109</v>
      </c>
      <c r="M226" t="s">
        <v>33</v>
      </c>
      <c r="N226">
        <v>-999</v>
      </c>
      <c r="O226">
        <v>11.24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 t="s">
        <v>29</v>
      </c>
      <c r="W226" s="1">
        <v>36138</v>
      </c>
    </row>
    <row r="227" spans="1:23" x14ac:dyDescent="0.25">
      <c r="A227" t="s">
        <v>1497</v>
      </c>
      <c r="B227" t="s">
        <v>24</v>
      </c>
      <c r="C227">
        <v>1994</v>
      </c>
      <c r="D227" t="s">
        <v>332</v>
      </c>
      <c r="E227" t="s">
        <v>1725</v>
      </c>
      <c r="F227" t="s">
        <v>1499</v>
      </c>
      <c r="G227">
        <v>14</v>
      </c>
      <c r="H227">
        <v>523558.7</v>
      </c>
      <c r="I227">
        <v>6198185.7000000002</v>
      </c>
      <c r="J227">
        <v>80.3</v>
      </c>
      <c r="K227">
        <v>27.73</v>
      </c>
      <c r="L227">
        <v>8.6999999999999994E-2</v>
      </c>
      <c r="M227" t="s">
        <v>28</v>
      </c>
      <c r="N227">
        <v>4.1399999999999997</v>
      </c>
      <c r="O227">
        <v>10.1</v>
      </c>
      <c r="P227">
        <v>0.02</v>
      </c>
      <c r="Q227">
        <v>3.8</v>
      </c>
      <c r="R227">
        <v>-999</v>
      </c>
      <c r="S227">
        <v>-999</v>
      </c>
      <c r="T227">
        <v>-999</v>
      </c>
      <c r="U227">
        <v>-999</v>
      </c>
      <c r="V227" t="s">
        <v>29</v>
      </c>
      <c r="W227" s="1">
        <v>36138</v>
      </c>
    </row>
    <row r="228" spans="1:23" x14ac:dyDescent="0.25">
      <c r="A228" t="s">
        <v>1497</v>
      </c>
      <c r="B228" t="s">
        <v>24</v>
      </c>
      <c r="C228">
        <v>1994</v>
      </c>
      <c r="D228" t="s">
        <v>332</v>
      </c>
      <c r="E228" t="s">
        <v>1726</v>
      </c>
      <c r="F228" t="s">
        <v>1499</v>
      </c>
      <c r="G228">
        <v>14</v>
      </c>
      <c r="H228">
        <v>523561.7</v>
      </c>
      <c r="I228">
        <v>6198185.7000000002</v>
      </c>
      <c r="J228">
        <v>81.77</v>
      </c>
      <c r="K228">
        <v>29.74</v>
      </c>
      <c r="L228">
        <v>0.157</v>
      </c>
      <c r="M228" t="s">
        <v>31</v>
      </c>
      <c r="N228">
        <v>-999</v>
      </c>
      <c r="O228">
        <v>12.99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 t="s">
        <v>29</v>
      </c>
      <c r="W228" s="1">
        <v>36138</v>
      </c>
    </row>
    <row r="229" spans="1:23" x14ac:dyDescent="0.25">
      <c r="A229" t="s">
        <v>1497</v>
      </c>
      <c r="B229" t="s">
        <v>24</v>
      </c>
      <c r="C229">
        <v>1994</v>
      </c>
      <c r="D229" t="s">
        <v>332</v>
      </c>
      <c r="E229" t="s">
        <v>1727</v>
      </c>
      <c r="F229" t="s">
        <v>1499</v>
      </c>
      <c r="G229">
        <v>14</v>
      </c>
      <c r="H229">
        <v>523563.7</v>
      </c>
      <c r="I229">
        <v>6198183.7000000002</v>
      </c>
      <c r="J229">
        <v>84.95</v>
      </c>
      <c r="K229">
        <v>29.37</v>
      </c>
      <c r="L229">
        <v>6.9000000000000006E-2</v>
      </c>
      <c r="M229" t="s">
        <v>280</v>
      </c>
      <c r="N229">
        <v>-999</v>
      </c>
      <c r="O229">
        <v>8.9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 t="s">
        <v>29</v>
      </c>
      <c r="W229" s="1">
        <v>36138</v>
      </c>
    </row>
    <row r="230" spans="1:23" x14ac:dyDescent="0.25">
      <c r="A230" t="s">
        <v>1497</v>
      </c>
      <c r="B230" t="s">
        <v>24</v>
      </c>
      <c r="C230">
        <v>1994</v>
      </c>
      <c r="D230" t="s">
        <v>332</v>
      </c>
      <c r="E230" t="s">
        <v>1728</v>
      </c>
      <c r="F230" t="s">
        <v>1499</v>
      </c>
      <c r="G230">
        <v>14</v>
      </c>
      <c r="H230">
        <v>523564.7</v>
      </c>
      <c r="I230">
        <v>6198183.7000000002</v>
      </c>
      <c r="J230">
        <v>85.6</v>
      </c>
      <c r="K230">
        <v>29.8</v>
      </c>
      <c r="L230">
        <v>0.13300000000000001</v>
      </c>
      <c r="M230" t="s">
        <v>31</v>
      </c>
      <c r="N230">
        <v>-999</v>
      </c>
      <c r="O230">
        <v>12.19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 t="s">
        <v>29</v>
      </c>
      <c r="W230" s="1">
        <v>36138</v>
      </c>
    </row>
    <row r="231" spans="1:23" x14ac:dyDescent="0.25">
      <c r="A231" t="s">
        <v>1497</v>
      </c>
      <c r="B231" t="s">
        <v>24</v>
      </c>
      <c r="C231">
        <v>1994</v>
      </c>
      <c r="D231" t="s">
        <v>332</v>
      </c>
      <c r="E231" t="s">
        <v>1729</v>
      </c>
      <c r="F231" t="s">
        <v>1499</v>
      </c>
      <c r="G231">
        <v>14</v>
      </c>
      <c r="H231">
        <v>523561.7</v>
      </c>
      <c r="I231">
        <v>6198183.7000000002</v>
      </c>
      <c r="J231">
        <v>83.4</v>
      </c>
      <c r="K231">
        <v>28.4</v>
      </c>
      <c r="L231">
        <v>0.05</v>
      </c>
      <c r="M231" t="s">
        <v>280</v>
      </c>
      <c r="N231">
        <v>-999</v>
      </c>
      <c r="O231">
        <v>7.29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 t="s">
        <v>29</v>
      </c>
      <c r="W231" s="1">
        <v>36138</v>
      </c>
    </row>
    <row r="232" spans="1:23" x14ac:dyDescent="0.25">
      <c r="A232" t="s">
        <v>1497</v>
      </c>
      <c r="B232" t="s">
        <v>24</v>
      </c>
      <c r="C232">
        <v>1994</v>
      </c>
      <c r="D232" t="s">
        <v>332</v>
      </c>
      <c r="E232" t="s">
        <v>1730</v>
      </c>
      <c r="F232" t="s">
        <v>1499</v>
      </c>
      <c r="G232">
        <v>14</v>
      </c>
      <c r="H232">
        <v>523561.7</v>
      </c>
      <c r="I232">
        <v>6198183.7000000002</v>
      </c>
      <c r="J232">
        <v>83.6</v>
      </c>
      <c r="K232">
        <v>28.8</v>
      </c>
      <c r="L232">
        <v>8.5000000000000006E-2</v>
      </c>
      <c r="M232" t="s">
        <v>28</v>
      </c>
      <c r="N232">
        <v>-999</v>
      </c>
      <c r="O232">
        <v>9.98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 t="s">
        <v>29</v>
      </c>
      <c r="W232" s="1">
        <v>36138</v>
      </c>
    </row>
    <row r="233" spans="1:23" x14ac:dyDescent="0.25">
      <c r="A233" t="s">
        <v>1497</v>
      </c>
      <c r="B233" t="s">
        <v>24</v>
      </c>
      <c r="C233">
        <v>1994</v>
      </c>
      <c r="D233" t="s">
        <v>332</v>
      </c>
      <c r="E233" t="s">
        <v>1731</v>
      </c>
      <c r="F233" t="s">
        <v>1499</v>
      </c>
      <c r="G233">
        <v>14</v>
      </c>
      <c r="H233">
        <v>523565.7</v>
      </c>
      <c r="I233">
        <v>6198179.7000000002</v>
      </c>
      <c r="J233">
        <v>88.65</v>
      </c>
      <c r="K233">
        <v>28.45</v>
      </c>
      <c r="L233">
        <v>0.111</v>
      </c>
      <c r="M233" t="s">
        <v>33</v>
      </c>
      <c r="N233">
        <v>-999</v>
      </c>
      <c r="O233">
        <v>11.33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 t="s">
        <v>29</v>
      </c>
      <c r="W233" s="1">
        <v>36138</v>
      </c>
    </row>
    <row r="234" spans="1:23" x14ac:dyDescent="0.25">
      <c r="A234" t="s">
        <v>1497</v>
      </c>
      <c r="B234" t="s">
        <v>24</v>
      </c>
      <c r="C234">
        <v>1994</v>
      </c>
      <c r="D234" t="s">
        <v>332</v>
      </c>
      <c r="E234" t="s">
        <v>1732</v>
      </c>
      <c r="F234" t="s">
        <v>1499</v>
      </c>
      <c r="G234">
        <v>14</v>
      </c>
      <c r="H234">
        <v>523563.7</v>
      </c>
      <c r="I234">
        <v>6198176.7000000002</v>
      </c>
      <c r="J234">
        <v>89.9</v>
      </c>
      <c r="K234">
        <v>24.48</v>
      </c>
      <c r="L234">
        <v>8.7999999999999995E-2</v>
      </c>
      <c r="M234" t="s">
        <v>28</v>
      </c>
      <c r="N234">
        <v>-999</v>
      </c>
      <c r="O234">
        <v>10.16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 t="s">
        <v>29</v>
      </c>
      <c r="W234" s="1">
        <v>36138</v>
      </c>
    </row>
    <row r="235" spans="1:23" x14ac:dyDescent="0.25">
      <c r="A235" t="s">
        <v>1497</v>
      </c>
      <c r="B235" t="s">
        <v>24</v>
      </c>
      <c r="C235">
        <v>1994</v>
      </c>
      <c r="D235" t="s">
        <v>332</v>
      </c>
      <c r="E235" t="s">
        <v>1733</v>
      </c>
      <c r="F235" t="s">
        <v>1499</v>
      </c>
      <c r="G235">
        <v>14</v>
      </c>
      <c r="H235">
        <v>523563.7</v>
      </c>
      <c r="I235">
        <v>6198179.7000000002</v>
      </c>
      <c r="J235">
        <v>88.1</v>
      </c>
      <c r="K235">
        <v>27</v>
      </c>
      <c r="L235">
        <v>7.8E-2</v>
      </c>
      <c r="M235" t="s">
        <v>28</v>
      </c>
      <c r="N235">
        <v>-999</v>
      </c>
      <c r="O235">
        <v>9.5399999999999991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 t="s">
        <v>29</v>
      </c>
      <c r="W235" s="1">
        <v>36138</v>
      </c>
    </row>
    <row r="236" spans="1:23" x14ac:dyDescent="0.25">
      <c r="A236" t="s">
        <v>1497</v>
      </c>
      <c r="B236" t="s">
        <v>24</v>
      </c>
      <c r="C236">
        <v>1994</v>
      </c>
      <c r="D236" t="s">
        <v>332</v>
      </c>
      <c r="E236" t="s">
        <v>1734</v>
      </c>
      <c r="F236" t="s">
        <v>1499</v>
      </c>
      <c r="G236">
        <v>14</v>
      </c>
      <c r="H236">
        <v>523562.7</v>
      </c>
      <c r="I236">
        <v>6198178.7000000002</v>
      </c>
      <c r="J236">
        <v>87.5</v>
      </c>
      <c r="K236">
        <v>25.9</v>
      </c>
      <c r="L236">
        <v>0.105</v>
      </c>
      <c r="M236" t="s">
        <v>28</v>
      </c>
      <c r="N236">
        <v>-999</v>
      </c>
      <c r="O236">
        <v>11.06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 t="s">
        <v>29</v>
      </c>
      <c r="W236" s="1">
        <v>36138</v>
      </c>
    </row>
    <row r="237" spans="1:23" x14ac:dyDescent="0.25">
      <c r="A237" t="s">
        <v>1497</v>
      </c>
      <c r="B237" t="s">
        <v>24</v>
      </c>
      <c r="C237">
        <v>1994</v>
      </c>
      <c r="D237" t="s">
        <v>332</v>
      </c>
      <c r="E237" t="s">
        <v>1735</v>
      </c>
      <c r="F237" t="s">
        <v>1499</v>
      </c>
      <c r="G237">
        <v>14</v>
      </c>
      <c r="H237">
        <v>523562.7</v>
      </c>
      <c r="I237">
        <v>6198181.7000000002</v>
      </c>
      <c r="J237">
        <v>85.35</v>
      </c>
      <c r="K237">
        <v>27.25</v>
      </c>
      <c r="L237">
        <v>0.14799999999999999</v>
      </c>
      <c r="M237" t="s">
        <v>31</v>
      </c>
      <c r="N237">
        <v>-999</v>
      </c>
      <c r="O237">
        <v>12.7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 t="s">
        <v>29</v>
      </c>
      <c r="W237" s="1">
        <v>36138</v>
      </c>
    </row>
    <row r="238" spans="1:23" x14ac:dyDescent="0.25">
      <c r="A238" t="s">
        <v>1497</v>
      </c>
      <c r="B238" t="s">
        <v>24</v>
      </c>
      <c r="C238">
        <v>1994</v>
      </c>
      <c r="D238" t="s">
        <v>332</v>
      </c>
      <c r="E238" t="s">
        <v>1736</v>
      </c>
      <c r="F238" t="s">
        <v>1499</v>
      </c>
      <c r="G238">
        <v>14</v>
      </c>
      <c r="H238">
        <v>523560.7</v>
      </c>
      <c r="I238">
        <v>6198181.7000000002</v>
      </c>
      <c r="J238">
        <v>84.2</v>
      </c>
      <c r="K238">
        <v>26.72</v>
      </c>
      <c r="L238">
        <v>0.12</v>
      </c>
      <c r="M238" t="s">
        <v>33</v>
      </c>
      <c r="N238">
        <v>-999</v>
      </c>
      <c r="O238">
        <v>11.71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 t="s">
        <v>29</v>
      </c>
      <c r="W238" s="1">
        <v>36138</v>
      </c>
    </row>
    <row r="239" spans="1:23" x14ac:dyDescent="0.25">
      <c r="A239" t="s">
        <v>1497</v>
      </c>
      <c r="B239" t="s">
        <v>24</v>
      </c>
      <c r="C239">
        <v>1994</v>
      </c>
      <c r="D239" t="s">
        <v>332</v>
      </c>
      <c r="E239" t="s">
        <v>1737</v>
      </c>
      <c r="F239" t="s">
        <v>1499</v>
      </c>
      <c r="G239">
        <v>14</v>
      </c>
      <c r="H239">
        <v>523561.7</v>
      </c>
      <c r="I239">
        <v>6198179.7000000002</v>
      </c>
      <c r="J239">
        <v>86</v>
      </c>
      <c r="K239">
        <v>25.25</v>
      </c>
      <c r="L239">
        <v>0.128</v>
      </c>
      <c r="M239" t="s">
        <v>33</v>
      </c>
      <c r="N239">
        <v>-999</v>
      </c>
      <c r="O239">
        <v>12.01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 t="s">
        <v>29</v>
      </c>
      <c r="W239" s="1">
        <v>36138</v>
      </c>
    </row>
    <row r="240" spans="1:23" x14ac:dyDescent="0.25">
      <c r="A240" t="s">
        <v>1497</v>
      </c>
      <c r="B240" t="s">
        <v>24</v>
      </c>
      <c r="C240">
        <v>1994</v>
      </c>
      <c r="D240" t="s">
        <v>332</v>
      </c>
      <c r="E240" t="s">
        <v>1738</v>
      </c>
      <c r="F240" t="s">
        <v>1499</v>
      </c>
      <c r="G240">
        <v>14</v>
      </c>
      <c r="H240">
        <v>523560.7</v>
      </c>
      <c r="I240">
        <v>6198179.7000000002</v>
      </c>
      <c r="J240">
        <v>85.4</v>
      </c>
      <c r="K240">
        <v>25.06</v>
      </c>
      <c r="L240">
        <v>4.8000000000000001E-2</v>
      </c>
      <c r="M240" t="s">
        <v>280</v>
      </c>
      <c r="N240">
        <v>-999</v>
      </c>
      <c r="O240">
        <v>7.1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 t="s">
        <v>29</v>
      </c>
      <c r="W240" s="1">
        <v>36138</v>
      </c>
    </row>
    <row r="241" spans="1:23" x14ac:dyDescent="0.25">
      <c r="A241" t="s">
        <v>1497</v>
      </c>
      <c r="B241" t="s">
        <v>24</v>
      </c>
      <c r="C241">
        <v>1994</v>
      </c>
      <c r="D241" t="s">
        <v>332</v>
      </c>
      <c r="E241" t="s">
        <v>1739</v>
      </c>
      <c r="F241" t="s">
        <v>1499</v>
      </c>
      <c r="G241">
        <v>14</v>
      </c>
      <c r="H241">
        <v>523559.7</v>
      </c>
      <c r="I241">
        <v>6198181.7000000002</v>
      </c>
      <c r="J241">
        <v>83.45</v>
      </c>
      <c r="K241">
        <v>26</v>
      </c>
      <c r="L241">
        <v>0.10299999999999999</v>
      </c>
      <c r="M241" t="s">
        <v>280</v>
      </c>
      <c r="N241">
        <v>-999</v>
      </c>
      <c r="O241">
        <v>10.96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 t="s">
        <v>29</v>
      </c>
      <c r="W241" s="1">
        <v>36138</v>
      </c>
    </row>
    <row r="242" spans="1:23" x14ac:dyDescent="0.25">
      <c r="A242" t="s">
        <v>1497</v>
      </c>
      <c r="B242" t="s">
        <v>24</v>
      </c>
      <c r="C242">
        <v>1994</v>
      </c>
      <c r="D242" t="s">
        <v>332</v>
      </c>
      <c r="E242" t="s">
        <v>1740</v>
      </c>
      <c r="F242" t="s">
        <v>1499</v>
      </c>
      <c r="G242">
        <v>14</v>
      </c>
      <c r="H242">
        <v>523559.7</v>
      </c>
      <c r="I242">
        <v>6198183.7000000002</v>
      </c>
      <c r="J242">
        <v>82</v>
      </c>
      <c r="K242">
        <v>27.46</v>
      </c>
      <c r="L242">
        <v>8.5999999999999993E-2</v>
      </c>
      <c r="M242" t="s">
        <v>280</v>
      </c>
      <c r="N242">
        <v>-999</v>
      </c>
      <c r="O242">
        <v>10.039999999999999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 t="s">
        <v>29</v>
      </c>
      <c r="W242" s="1">
        <v>36138</v>
      </c>
    </row>
    <row r="243" spans="1:23" x14ac:dyDescent="0.25">
      <c r="A243" t="s">
        <v>1497</v>
      </c>
      <c r="B243" t="s">
        <v>24</v>
      </c>
      <c r="C243">
        <v>1994</v>
      </c>
      <c r="D243" t="s">
        <v>332</v>
      </c>
      <c r="E243" t="s">
        <v>1741</v>
      </c>
      <c r="F243" t="s">
        <v>1499</v>
      </c>
      <c r="G243">
        <v>14</v>
      </c>
      <c r="H243">
        <v>523559.7</v>
      </c>
      <c r="I243">
        <v>6198183.7000000002</v>
      </c>
      <c r="J243">
        <v>81.680000000000007</v>
      </c>
      <c r="K243">
        <v>27.15</v>
      </c>
      <c r="L243">
        <v>4.2000000000000003E-2</v>
      </c>
      <c r="M243" t="s">
        <v>280</v>
      </c>
      <c r="N243">
        <v>-999</v>
      </c>
      <c r="O243">
        <v>6.49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 t="s">
        <v>29</v>
      </c>
      <c r="W243" s="1">
        <v>36138</v>
      </c>
    </row>
    <row r="244" spans="1:23" x14ac:dyDescent="0.25">
      <c r="A244" t="s">
        <v>1497</v>
      </c>
      <c r="B244" t="s">
        <v>24</v>
      </c>
      <c r="C244">
        <v>1994</v>
      </c>
      <c r="D244" t="s">
        <v>332</v>
      </c>
      <c r="E244" t="s">
        <v>1742</v>
      </c>
      <c r="F244" t="s">
        <v>1499</v>
      </c>
      <c r="G244">
        <v>14</v>
      </c>
      <c r="H244">
        <v>523557.7</v>
      </c>
      <c r="I244">
        <v>6198182.7000000002</v>
      </c>
      <c r="J244">
        <v>81.34</v>
      </c>
      <c r="K244">
        <v>25.4</v>
      </c>
      <c r="L244">
        <v>7.8E-2</v>
      </c>
      <c r="M244" t="s">
        <v>280</v>
      </c>
      <c r="N244">
        <v>-999</v>
      </c>
      <c r="O244">
        <v>9.5399999999999991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 t="s">
        <v>29</v>
      </c>
      <c r="W244" s="1">
        <v>36138</v>
      </c>
    </row>
    <row r="245" spans="1:23" x14ac:dyDescent="0.25">
      <c r="A245" t="s">
        <v>1497</v>
      </c>
      <c r="B245" t="s">
        <v>24</v>
      </c>
      <c r="C245">
        <v>1994</v>
      </c>
      <c r="D245" t="s">
        <v>332</v>
      </c>
      <c r="E245" t="s">
        <v>1743</v>
      </c>
      <c r="F245" t="s">
        <v>1499</v>
      </c>
      <c r="G245">
        <v>14</v>
      </c>
      <c r="H245">
        <v>523558.7</v>
      </c>
      <c r="I245">
        <v>6198181.7000000002</v>
      </c>
      <c r="J245">
        <v>82.53</v>
      </c>
      <c r="K245">
        <v>24.58</v>
      </c>
      <c r="L245">
        <v>0.08</v>
      </c>
      <c r="M245" t="s">
        <v>280</v>
      </c>
      <c r="N245">
        <v>-999</v>
      </c>
      <c r="O245">
        <v>9.67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 t="s">
        <v>29</v>
      </c>
      <c r="W245" s="1">
        <v>36138</v>
      </c>
    </row>
    <row r="246" spans="1:23" x14ac:dyDescent="0.25">
      <c r="A246" t="s">
        <v>1497</v>
      </c>
      <c r="B246" t="s">
        <v>24</v>
      </c>
      <c r="C246">
        <v>1994</v>
      </c>
      <c r="D246" t="s">
        <v>332</v>
      </c>
      <c r="E246" t="s">
        <v>1744</v>
      </c>
      <c r="F246" t="s">
        <v>1499</v>
      </c>
      <c r="G246">
        <v>14</v>
      </c>
      <c r="H246">
        <v>523557.7</v>
      </c>
      <c r="I246">
        <v>6198181.7000000002</v>
      </c>
      <c r="J246">
        <v>81.8</v>
      </c>
      <c r="K246">
        <v>23.57</v>
      </c>
      <c r="L246">
        <v>0.10100000000000001</v>
      </c>
      <c r="M246" t="s">
        <v>280</v>
      </c>
      <c r="N246">
        <v>-999</v>
      </c>
      <c r="O246">
        <v>10.86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 t="s">
        <v>29</v>
      </c>
      <c r="W246" s="1">
        <v>36138</v>
      </c>
    </row>
    <row r="247" spans="1:23" x14ac:dyDescent="0.25">
      <c r="A247" t="s">
        <v>1497</v>
      </c>
      <c r="B247" t="s">
        <v>24</v>
      </c>
      <c r="C247">
        <v>1994</v>
      </c>
      <c r="D247" t="s">
        <v>332</v>
      </c>
      <c r="E247" t="s">
        <v>1745</v>
      </c>
      <c r="F247" t="s">
        <v>1499</v>
      </c>
      <c r="G247">
        <v>14</v>
      </c>
      <c r="H247">
        <v>523557.7</v>
      </c>
      <c r="I247">
        <v>6198181.7000000002</v>
      </c>
      <c r="J247">
        <v>81.98</v>
      </c>
      <c r="K247">
        <v>23.7</v>
      </c>
      <c r="L247">
        <v>6.0999999999999999E-2</v>
      </c>
      <c r="M247" t="s">
        <v>280</v>
      </c>
      <c r="N247">
        <v>-999</v>
      </c>
      <c r="O247">
        <v>8.27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 t="s">
        <v>29</v>
      </c>
      <c r="W247" s="1">
        <v>36138</v>
      </c>
    </row>
    <row r="248" spans="1:23" x14ac:dyDescent="0.25">
      <c r="A248" t="s">
        <v>1497</v>
      </c>
      <c r="B248" t="s">
        <v>24</v>
      </c>
      <c r="C248">
        <v>1994</v>
      </c>
      <c r="D248" t="s">
        <v>332</v>
      </c>
      <c r="E248" t="s">
        <v>1746</v>
      </c>
      <c r="F248" t="s">
        <v>1499</v>
      </c>
      <c r="G248">
        <v>14</v>
      </c>
      <c r="H248">
        <v>523556.7</v>
      </c>
      <c r="I248">
        <v>6198181.7000000002</v>
      </c>
      <c r="J248">
        <v>81.72</v>
      </c>
      <c r="K248">
        <v>23.1</v>
      </c>
      <c r="L248">
        <v>0.10100000000000001</v>
      </c>
      <c r="M248" t="s">
        <v>33</v>
      </c>
      <c r="N248">
        <v>-999</v>
      </c>
      <c r="O248">
        <v>10.86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 t="s">
        <v>29</v>
      </c>
      <c r="W248" s="1">
        <v>36138</v>
      </c>
    </row>
    <row r="249" spans="1:23" x14ac:dyDescent="0.25">
      <c r="A249" t="s">
        <v>1497</v>
      </c>
      <c r="B249" t="s">
        <v>24</v>
      </c>
      <c r="C249">
        <v>1994</v>
      </c>
      <c r="D249" t="s">
        <v>332</v>
      </c>
      <c r="E249" t="s">
        <v>1747</v>
      </c>
      <c r="F249" t="s">
        <v>1499</v>
      </c>
      <c r="G249">
        <v>14</v>
      </c>
      <c r="H249">
        <v>523556.7</v>
      </c>
      <c r="I249">
        <v>6198180.7000000002</v>
      </c>
      <c r="J249">
        <v>81.599999999999994</v>
      </c>
      <c r="K249">
        <v>22.42</v>
      </c>
      <c r="L249">
        <v>0.104</v>
      </c>
      <c r="M249" t="s">
        <v>33</v>
      </c>
      <c r="N249">
        <v>-999</v>
      </c>
      <c r="O249">
        <v>11.01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 t="s">
        <v>29</v>
      </c>
      <c r="W249" s="1">
        <v>36138</v>
      </c>
    </row>
    <row r="250" spans="1:23" x14ac:dyDescent="0.25">
      <c r="A250" t="s">
        <v>1497</v>
      </c>
      <c r="B250" t="s">
        <v>24</v>
      </c>
      <c r="C250">
        <v>1994</v>
      </c>
      <c r="D250" t="s">
        <v>332</v>
      </c>
      <c r="E250" t="s">
        <v>1748</v>
      </c>
      <c r="F250" t="s">
        <v>1499</v>
      </c>
      <c r="G250">
        <v>14</v>
      </c>
      <c r="H250">
        <v>523555.7</v>
      </c>
      <c r="I250">
        <v>6198179.7000000002</v>
      </c>
      <c r="J250">
        <v>81.7</v>
      </c>
      <c r="K250">
        <v>21.44</v>
      </c>
      <c r="L250">
        <v>8.3000000000000004E-2</v>
      </c>
      <c r="M250" t="s">
        <v>280</v>
      </c>
      <c r="N250">
        <v>-999</v>
      </c>
      <c r="O250">
        <v>9.86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 t="s">
        <v>29</v>
      </c>
      <c r="W250" s="1">
        <v>36138</v>
      </c>
    </row>
    <row r="251" spans="1:23" x14ac:dyDescent="0.25">
      <c r="A251" t="s">
        <v>1497</v>
      </c>
      <c r="B251" t="s">
        <v>24</v>
      </c>
      <c r="C251">
        <v>1994</v>
      </c>
      <c r="D251" t="s">
        <v>332</v>
      </c>
      <c r="E251" t="s">
        <v>1749</v>
      </c>
      <c r="F251" t="s">
        <v>1499</v>
      </c>
      <c r="G251">
        <v>14</v>
      </c>
      <c r="H251">
        <v>523557.7</v>
      </c>
      <c r="I251">
        <v>6198179.7000000002</v>
      </c>
      <c r="J251">
        <v>83.7</v>
      </c>
      <c r="K251">
        <v>22.32</v>
      </c>
      <c r="L251">
        <v>0.126</v>
      </c>
      <c r="M251" t="s">
        <v>31</v>
      </c>
      <c r="N251">
        <v>-999</v>
      </c>
      <c r="O251">
        <v>11.94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 t="s">
        <v>29</v>
      </c>
      <c r="W251" s="1">
        <v>36138</v>
      </c>
    </row>
    <row r="252" spans="1:23" x14ac:dyDescent="0.25">
      <c r="A252" t="s">
        <v>1497</v>
      </c>
      <c r="B252" t="s">
        <v>24</v>
      </c>
      <c r="C252">
        <v>1994</v>
      </c>
      <c r="D252" t="s">
        <v>332</v>
      </c>
      <c r="E252" t="s">
        <v>1750</v>
      </c>
      <c r="F252" t="s">
        <v>1499</v>
      </c>
      <c r="G252">
        <v>14</v>
      </c>
      <c r="H252">
        <v>523556.7</v>
      </c>
      <c r="I252">
        <v>6198177.7000000002</v>
      </c>
      <c r="J252">
        <v>83.83</v>
      </c>
      <c r="K252">
        <v>20.88</v>
      </c>
      <c r="L252">
        <v>9.7000000000000003E-2</v>
      </c>
      <c r="M252" t="s">
        <v>33</v>
      </c>
      <c r="N252">
        <v>-999</v>
      </c>
      <c r="O252">
        <v>10.66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 t="s">
        <v>29</v>
      </c>
      <c r="W252" s="1">
        <v>36138</v>
      </c>
    </row>
    <row r="253" spans="1:23" x14ac:dyDescent="0.25">
      <c r="A253" t="s">
        <v>1497</v>
      </c>
      <c r="B253" t="s">
        <v>24</v>
      </c>
      <c r="C253">
        <v>1994</v>
      </c>
      <c r="D253" t="s">
        <v>332</v>
      </c>
      <c r="E253" t="s">
        <v>1751</v>
      </c>
      <c r="F253" t="s">
        <v>1499</v>
      </c>
      <c r="G253">
        <v>14</v>
      </c>
      <c r="H253">
        <v>523557.7</v>
      </c>
      <c r="I253">
        <v>6198178.7000000002</v>
      </c>
      <c r="J253">
        <v>84.3</v>
      </c>
      <c r="K253">
        <v>21.46</v>
      </c>
      <c r="L253">
        <v>9.4E-2</v>
      </c>
      <c r="M253" t="s">
        <v>33</v>
      </c>
      <c r="N253">
        <v>-999</v>
      </c>
      <c r="O253">
        <v>10.5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 t="s">
        <v>29</v>
      </c>
      <c r="W253" s="1">
        <v>36138</v>
      </c>
    </row>
    <row r="254" spans="1:23" x14ac:dyDescent="0.25">
      <c r="A254" t="s">
        <v>1497</v>
      </c>
      <c r="B254" t="s">
        <v>24</v>
      </c>
      <c r="C254">
        <v>1994</v>
      </c>
      <c r="D254" t="s">
        <v>332</v>
      </c>
      <c r="E254" t="s">
        <v>1752</v>
      </c>
      <c r="F254" t="s">
        <v>1499</v>
      </c>
      <c r="G254">
        <v>14</v>
      </c>
      <c r="H254">
        <v>523559.7</v>
      </c>
      <c r="I254">
        <v>6198178.7000000002</v>
      </c>
      <c r="J254">
        <v>85.45</v>
      </c>
      <c r="K254">
        <v>22.88</v>
      </c>
      <c r="L254">
        <v>9.2999999999999999E-2</v>
      </c>
      <c r="M254" t="s">
        <v>280</v>
      </c>
      <c r="N254">
        <v>-999</v>
      </c>
      <c r="O254">
        <v>10.44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 t="s">
        <v>29</v>
      </c>
      <c r="W254" s="1">
        <v>36138</v>
      </c>
    </row>
    <row r="255" spans="1:23" x14ac:dyDescent="0.25">
      <c r="A255" t="s">
        <v>1497</v>
      </c>
      <c r="B255" t="s">
        <v>24</v>
      </c>
      <c r="C255">
        <v>1994</v>
      </c>
      <c r="D255" t="s">
        <v>332</v>
      </c>
      <c r="E255" t="s">
        <v>1753</v>
      </c>
      <c r="F255" t="s">
        <v>1499</v>
      </c>
      <c r="G255">
        <v>14</v>
      </c>
      <c r="H255">
        <v>523557.7</v>
      </c>
      <c r="I255">
        <v>6198177.7000000002</v>
      </c>
      <c r="J255">
        <v>84.9</v>
      </c>
      <c r="K255">
        <v>21.68</v>
      </c>
      <c r="L255">
        <v>0.05</v>
      </c>
      <c r="M255" t="s">
        <v>280</v>
      </c>
      <c r="N255">
        <v>-999</v>
      </c>
      <c r="O255">
        <v>7.29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 t="s">
        <v>29</v>
      </c>
      <c r="W255" s="1">
        <v>36138</v>
      </c>
    </row>
    <row r="256" spans="1:23" x14ac:dyDescent="0.25">
      <c r="A256" t="s">
        <v>1497</v>
      </c>
      <c r="B256" t="s">
        <v>24</v>
      </c>
      <c r="C256">
        <v>1994</v>
      </c>
      <c r="D256" t="s">
        <v>332</v>
      </c>
      <c r="E256" t="s">
        <v>1754</v>
      </c>
      <c r="F256" t="s">
        <v>1499</v>
      </c>
      <c r="G256">
        <v>14</v>
      </c>
      <c r="H256">
        <v>523558.7</v>
      </c>
      <c r="I256">
        <v>6198177.7000000002</v>
      </c>
      <c r="J256">
        <v>85.75</v>
      </c>
      <c r="K256">
        <v>21.67</v>
      </c>
      <c r="L256">
        <v>0.19900000000000001</v>
      </c>
      <c r="M256" t="s">
        <v>31</v>
      </c>
      <c r="N256">
        <v>-999</v>
      </c>
      <c r="O256">
        <v>14.47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 t="s">
        <v>29</v>
      </c>
      <c r="W256" s="1">
        <v>36138</v>
      </c>
    </row>
    <row r="257" spans="1:23" x14ac:dyDescent="0.25">
      <c r="A257" t="s">
        <v>1497</v>
      </c>
      <c r="B257" t="s">
        <v>24</v>
      </c>
      <c r="C257">
        <v>1994</v>
      </c>
      <c r="D257" t="s">
        <v>332</v>
      </c>
      <c r="E257" t="s">
        <v>1755</v>
      </c>
      <c r="F257" t="s">
        <v>1499</v>
      </c>
      <c r="G257">
        <v>14</v>
      </c>
      <c r="H257">
        <v>523558.7</v>
      </c>
      <c r="I257">
        <v>6198176.7000000002</v>
      </c>
      <c r="J257">
        <v>86.4</v>
      </c>
      <c r="K257">
        <v>21.23</v>
      </c>
      <c r="L257">
        <v>0.123</v>
      </c>
      <c r="M257" t="s">
        <v>280</v>
      </c>
      <c r="N257">
        <v>-999</v>
      </c>
      <c r="O257">
        <v>11.82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 t="s">
        <v>29</v>
      </c>
      <c r="W257" s="1">
        <v>36138</v>
      </c>
    </row>
    <row r="258" spans="1:23" x14ac:dyDescent="0.25">
      <c r="A258" t="s">
        <v>1497</v>
      </c>
      <c r="B258" t="s">
        <v>24</v>
      </c>
      <c r="C258">
        <v>1994</v>
      </c>
      <c r="D258" t="s">
        <v>398</v>
      </c>
      <c r="E258" t="s">
        <v>1756</v>
      </c>
      <c r="F258" t="s">
        <v>1499</v>
      </c>
      <c r="G258">
        <v>14</v>
      </c>
      <c r="H258">
        <v>523525.7</v>
      </c>
      <c r="I258">
        <v>6198137.7000000002</v>
      </c>
      <c r="J258">
        <v>90.1</v>
      </c>
      <c r="K258">
        <v>-29.8</v>
      </c>
      <c r="L258">
        <v>0.11600000000000001</v>
      </c>
      <c r="M258" t="s">
        <v>31</v>
      </c>
      <c r="N258">
        <v>-999</v>
      </c>
      <c r="O258">
        <v>11.54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 t="s">
        <v>29</v>
      </c>
      <c r="W258" s="1">
        <v>36138</v>
      </c>
    </row>
    <row r="259" spans="1:23" x14ac:dyDescent="0.25">
      <c r="A259" t="s">
        <v>1497</v>
      </c>
      <c r="B259" t="s">
        <v>24</v>
      </c>
      <c r="C259">
        <v>1994</v>
      </c>
      <c r="D259" t="s">
        <v>398</v>
      </c>
      <c r="E259" t="s">
        <v>1757</v>
      </c>
      <c r="F259" t="s">
        <v>1499</v>
      </c>
      <c r="G259">
        <v>14</v>
      </c>
      <c r="H259">
        <v>523526.7</v>
      </c>
      <c r="I259">
        <v>6198136.7000000002</v>
      </c>
      <c r="J259">
        <v>91.75</v>
      </c>
      <c r="K259">
        <v>-29.75</v>
      </c>
      <c r="L259">
        <v>9.8000000000000004E-2</v>
      </c>
      <c r="M259" t="s">
        <v>33</v>
      </c>
      <c r="N259">
        <v>-999</v>
      </c>
      <c r="O259">
        <v>10.71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 t="s">
        <v>29</v>
      </c>
      <c r="W259" s="1">
        <v>36138</v>
      </c>
    </row>
    <row r="260" spans="1:23" x14ac:dyDescent="0.25">
      <c r="A260" t="s">
        <v>1497</v>
      </c>
      <c r="B260" t="s">
        <v>24</v>
      </c>
      <c r="C260">
        <v>1994</v>
      </c>
      <c r="D260" t="s">
        <v>398</v>
      </c>
      <c r="E260" t="s">
        <v>1758</v>
      </c>
      <c r="F260" t="s">
        <v>1499</v>
      </c>
      <c r="G260">
        <v>14</v>
      </c>
      <c r="H260">
        <v>523526.7</v>
      </c>
      <c r="I260">
        <v>6198139.7000000002</v>
      </c>
      <c r="J260">
        <v>90</v>
      </c>
      <c r="K260">
        <v>-27.72</v>
      </c>
      <c r="L260">
        <v>6.9000000000000006E-2</v>
      </c>
      <c r="M260" t="s">
        <v>280</v>
      </c>
      <c r="N260">
        <v>-999</v>
      </c>
      <c r="O260">
        <v>8.9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 t="s">
        <v>29</v>
      </c>
      <c r="W260" s="1">
        <v>36138</v>
      </c>
    </row>
    <row r="261" spans="1:23" x14ac:dyDescent="0.25">
      <c r="A261" t="s">
        <v>1497</v>
      </c>
      <c r="B261" t="s">
        <v>24</v>
      </c>
      <c r="C261">
        <v>1994</v>
      </c>
      <c r="D261" t="s">
        <v>398</v>
      </c>
      <c r="E261" t="s">
        <v>1759</v>
      </c>
      <c r="F261" t="s">
        <v>1499</v>
      </c>
      <c r="G261">
        <v>14</v>
      </c>
      <c r="H261">
        <v>523527.7</v>
      </c>
      <c r="I261">
        <v>6198137.7000000002</v>
      </c>
      <c r="J261">
        <v>92.4</v>
      </c>
      <c r="K261">
        <v>-28.28</v>
      </c>
      <c r="L261">
        <v>5.3999999999999999E-2</v>
      </c>
      <c r="M261" t="s">
        <v>280</v>
      </c>
      <c r="N261">
        <v>-999</v>
      </c>
      <c r="O261">
        <v>7.66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 t="s">
        <v>29</v>
      </c>
      <c r="W261" s="1">
        <v>36138</v>
      </c>
    </row>
    <row r="262" spans="1:23" x14ac:dyDescent="0.25">
      <c r="A262" t="s">
        <v>1497</v>
      </c>
      <c r="B262" t="s">
        <v>24</v>
      </c>
      <c r="C262">
        <v>1994</v>
      </c>
      <c r="D262" t="s">
        <v>398</v>
      </c>
      <c r="E262" t="s">
        <v>1760</v>
      </c>
      <c r="F262" t="s">
        <v>1499</v>
      </c>
      <c r="G262">
        <v>14</v>
      </c>
      <c r="H262">
        <v>523528.7</v>
      </c>
      <c r="I262">
        <v>6198135.7000000002</v>
      </c>
      <c r="J262">
        <v>94.05</v>
      </c>
      <c r="K262">
        <v>-29.3</v>
      </c>
      <c r="L262">
        <v>7.3999999999999996E-2</v>
      </c>
      <c r="M262" t="s">
        <v>28</v>
      </c>
      <c r="N262">
        <v>-999</v>
      </c>
      <c r="O262">
        <v>9.26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 t="s">
        <v>29</v>
      </c>
      <c r="W262" s="1">
        <v>36138</v>
      </c>
    </row>
    <row r="263" spans="1:23" x14ac:dyDescent="0.25">
      <c r="A263" t="s">
        <v>1497</v>
      </c>
      <c r="B263" t="s">
        <v>24</v>
      </c>
      <c r="C263">
        <v>1994</v>
      </c>
      <c r="D263" t="s">
        <v>398</v>
      </c>
      <c r="E263" t="s">
        <v>1761</v>
      </c>
      <c r="F263" t="s">
        <v>1499</v>
      </c>
      <c r="G263">
        <v>14</v>
      </c>
      <c r="H263">
        <v>523529.7</v>
      </c>
      <c r="I263">
        <v>6198136.7000000002</v>
      </c>
      <c r="J263">
        <v>94.25</v>
      </c>
      <c r="K263">
        <v>-27.81</v>
      </c>
      <c r="L263">
        <v>9.5000000000000001E-2</v>
      </c>
      <c r="M263" t="s">
        <v>31</v>
      </c>
      <c r="N263">
        <v>-999</v>
      </c>
      <c r="O263">
        <v>10.55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 t="s">
        <v>29</v>
      </c>
      <c r="W263" s="1">
        <v>36138</v>
      </c>
    </row>
    <row r="264" spans="1:23" x14ac:dyDescent="0.25">
      <c r="A264" t="s">
        <v>1497</v>
      </c>
      <c r="B264" t="s">
        <v>24</v>
      </c>
      <c r="C264">
        <v>1994</v>
      </c>
      <c r="D264" t="s">
        <v>398</v>
      </c>
      <c r="E264" t="s">
        <v>1762</v>
      </c>
      <c r="F264" t="s">
        <v>1499</v>
      </c>
      <c r="G264">
        <v>14</v>
      </c>
      <c r="H264">
        <v>523530.7</v>
      </c>
      <c r="I264">
        <v>6198135.7000000002</v>
      </c>
      <c r="J264">
        <v>94.95</v>
      </c>
      <c r="K264">
        <v>-27.4</v>
      </c>
      <c r="L264">
        <v>0.10299999999999999</v>
      </c>
      <c r="M264" t="s">
        <v>33</v>
      </c>
      <c r="N264">
        <v>-999</v>
      </c>
      <c r="O264">
        <v>10.96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 t="s">
        <v>29</v>
      </c>
      <c r="W264" s="1">
        <v>36138</v>
      </c>
    </row>
    <row r="265" spans="1:23" x14ac:dyDescent="0.25">
      <c r="A265" t="s">
        <v>1497</v>
      </c>
      <c r="B265" t="s">
        <v>24</v>
      </c>
      <c r="C265">
        <v>1994</v>
      </c>
      <c r="D265" t="s">
        <v>398</v>
      </c>
      <c r="E265" t="s">
        <v>1763</v>
      </c>
      <c r="F265" t="s">
        <v>1499</v>
      </c>
      <c r="G265">
        <v>14</v>
      </c>
      <c r="H265">
        <v>523527.7</v>
      </c>
      <c r="I265">
        <v>6198137.7000000002</v>
      </c>
      <c r="J265">
        <v>91.9</v>
      </c>
      <c r="K265">
        <v>-28.89</v>
      </c>
      <c r="L265">
        <v>0.106</v>
      </c>
      <c r="M265" t="s">
        <v>33</v>
      </c>
      <c r="N265">
        <v>-999</v>
      </c>
      <c r="O265">
        <v>11.1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 t="s">
        <v>29</v>
      </c>
      <c r="W265" s="1">
        <v>36138</v>
      </c>
    </row>
    <row r="266" spans="1:23" x14ac:dyDescent="0.25">
      <c r="A266" t="s">
        <v>1497</v>
      </c>
      <c r="B266" t="s">
        <v>24</v>
      </c>
      <c r="C266">
        <v>1994</v>
      </c>
      <c r="D266" t="s">
        <v>398</v>
      </c>
      <c r="E266" t="s">
        <v>1764</v>
      </c>
      <c r="F266" t="s">
        <v>1499</v>
      </c>
      <c r="G266">
        <v>14</v>
      </c>
      <c r="H266">
        <v>523531.7</v>
      </c>
      <c r="I266">
        <v>6198132.7000000002</v>
      </c>
      <c r="J266">
        <v>98.15</v>
      </c>
      <c r="K266">
        <v>-29.18</v>
      </c>
      <c r="L266">
        <v>7.0000000000000007E-2</v>
      </c>
      <c r="M266" t="s">
        <v>280</v>
      </c>
      <c r="N266">
        <v>-999</v>
      </c>
      <c r="O266">
        <v>8.9700000000000006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 t="s">
        <v>29</v>
      </c>
      <c r="W266" s="1">
        <v>36138</v>
      </c>
    </row>
    <row r="267" spans="1:23" x14ac:dyDescent="0.25">
      <c r="A267" t="s">
        <v>1497</v>
      </c>
      <c r="B267" t="s">
        <v>24</v>
      </c>
      <c r="C267">
        <v>1994</v>
      </c>
      <c r="D267" t="s">
        <v>398</v>
      </c>
      <c r="E267" t="s">
        <v>1765</v>
      </c>
      <c r="F267" t="s">
        <v>1499</v>
      </c>
      <c r="G267">
        <v>14</v>
      </c>
      <c r="H267">
        <v>523532.7</v>
      </c>
      <c r="I267">
        <v>6198130.7000000002</v>
      </c>
      <c r="J267">
        <v>99.85</v>
      </c>
      <c r="K267">
        <v>-29.62</v>
      </c>
      <c r="L267">
        <v>8.6999999999999994E-2</v>
      </c>
      <c r="M267" t="s">
        <v>33</v>
      </c>
      <c r="N267">
        <v>-999</v>
      </c>
      <c r="O267">
        <v>10.1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 t="s">
        <v>29</v>
      </c>
      <c r="W267" s="1">
        <v>36138</v>
      </c>
    </row>
    <row r="268" spans="1:23" x14ac:dyDescent="0.25">
      <c r="A268" t="s">
        <v>1497</v>
      </c>
      <c r="B268" t="s">
        <v>24</v>
      </c>
      <c r="C268">
        <v>1994</v>
      </c>
      <c r="D268" t="s">
        <v>398</v>
      </c>
      <c r="E268" t="s">
        <v>1766</v>
      </c>
      <c r="F268" t="s">
        <v>1499</v>
      </c>
      <c r="G268">
        <v>14</v>
      </c>
      <c r="H268">
        <v>523532.7</v>
      </c>
      <c r="I268">
        <v>6198132.7000000002</v>
      </c>
      <c r="J268">
        <v>99.25</v>
      </c>
      <c r="K268">
        <v>-28.49</v>
      </c>
      <c r="L268">
        <v>0.104</v>
      </c>
      <c r="M268" t="s">
        <v>31</v>
      </c>
      <c r="N268">
        <v>-999</v>
      </c>
      <c r="O268">
        <v>11.01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 t="s">
        <v>29</v>
      </c>
      <c r="W268" s="1">
        <v>36138</v>
      </c>
    </row>
    <row r="269" spans="1:23" x14ac:dyDescent="0.25">
      <c r="A269" t="s">
        <v>1497</v>
      </c>
      <c r="B269" t="s">
        <v>24</v>
      </c>
      <c r="C269">
        <v>1994</v>
      </c>
      <c r="D269" t="s">
        <v>398</v>
      </c>
      <c r="E269" t="s">
        <v>1767</v>
      </c>
      <c r="F269" t="s">
        <v>1499</v>
      </c>
      <c r="G269">
        <v>14</v>
      </c>
      <c r="H269">
        <v>523535.7</v>
      </c>
      <c r="I269">
        <v>6198134.7000000002</v>
      </c>
      <c r="J269">
        <v>99.29</v>
      </c>
      <c r="K269">
        <v>-25.04</v>
      </c>
      <c r="L269">
        <v>9.5000000000000001E-2</v>
      </c>
      <c r="M269" t="s">
        <v>31</v>
      </c>
      <c r="N269">
        <v>11.48</v>
      </c>
      <c r="O269">
        <v>10.55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 t="s">
        <v>29</v>
      </c>
      <c r="W269" s="1">
        <v>36138</v>
      </c>
    </row>
    <row r="270" spans="1:23" x14ac:dyDescent="0.25">
      <c r="A270" t="s">
        <v>1497</v>
      </c>
      <c r="B270" t="s">
        <v>24</v>
      </c>
      <c r="C270">
        <v>1994</v>
      </c>
      <c r="D270" t="s">
        <v>398</v>
      </c>
      <c r="E270" t="s">
        <v>1768</v>
      </c>
      <c r="F270" t="s">
        <v>1499</v>
      </c>
      <c r="G270">
        <v>14</v>
      </c>
      <c r="H270">
        <v>523532.7</v>
      </c>
      <c r="I270">
        <v>6198135.7000000002</v>
      </c>
      <c r="J270">
        <v>97.45</v>
      </c>
      <c r="K270">
        <v>-26.1</v>
      </c>
      <c r="L270">
        <v>9.2999999999999999E-2</v>
      </c>
      <c r="M270" t="s">
        <v>33</v>
      </c>
      <c r="N270">
        <v>-999</v>
      </c>
      <c r="O270">
        <v>10.44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 t="s">
        <v>29</v>
      </c>
      <c r="W270" s="1">
        <v>36138</v>
      </c>
    </row>
    <row r="271" spans="1:23" x14ac:dyDescent="0.25">
      <c r="A271" t="s">
        <v>1497</v>
      </c>
      <c r="B271" t="s">
        <v>24</v>
      </c>
      <c r="C271">
        <v>1994</v>
      </c>
      <c r="D271" t="s">
        <v>398</v>
      </c>
      <c r="E271" t="s">
        <v>1769</v>
      </c>
      <c r="F271" t="s">
        <v>1499</v>
      </c>
      <c r="G271">
        <v>14</v>
      </c>
      <c r="H271">
        <v>523534.7</v>
      </c>
      <c r="I271">
        <v>6198136.7000000002</v>
      </c>
      <c r="J271">
        <v>97.35</v>
      </c>
      <c r="K271">
        <v>-24.29</v>
      </c>
      <c r="L271">
        <v>0.104</v>
      </c>
      <c r="M271" t="s">
        <v>33</v>
      </c>
      <c r="N271">
        <v>-999</v>
      </c>
      <c r="O271">
        <v>11.01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 t="s">
        <v>29</v>
      </c>
      <c r="W271" s="1">
        <v>36138</v>
      </c>
    </row>
    <row r="272" spans="1:23" x14ac:dyDescent="0.25">
      <c r="A272" t="s">
        <v>1497</v>
      </c>
      <c r="B272" t="s">
        <v>24</v>
      </c>
      <c r="C272">
        <v>1994</v>
      </c>
      <c r="D272" t="s">
        <v>398</v>
      </c>
      <c r="E272" t="s">
        <v>1770</v>
      </c>
      <c r="F272" t="s">
        <v>1527</v>
      </c>
      <c r="G272">
        <v>14</v>
      </c>
      <c r="H272">
        <v>523531.7</v>
      </c>
      <c r="I272">
        <v>6198136.7000000002</v>
      </c>
      <c r="J272">
        <v>95.45</v>
      </c>
      <c r="K272">
        <v>-26.01</v>
      </c>
      <c r="L272">
        <v>6.5000000000000002E-2</v>
      </c>
      <c r="M272" t="s">
        <v>31</v>
      </c>
      <c r="N272">
        <v>8</v>
      </c>
      <c r="O272">
        <v>8.59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 t="s">
        <v>29</v>
      </c>
      <c r="W272" s="1">
        <v>36138</v>
      </c>
    </row>
    <row r="273" spans="1:23" x14ac:dyDescent="0.25">
      <c r="A273" t="s">
        <v>1497</v>
      </c>
      <c r="B273" t="s">
        <v>24</v>
      </c>
      <c r="C273">
        <v>1994</v>
      </c>
      <c r="D273" t="s">
        <v>398</v>
      </c>
      <c r="E273" t="s">
        <v>1771</v>
      </c>
      <c r="F273" t="s">
        <v>1527</v>
      </c>
      <c r="G273">
        <v>14</v>
      </c>
      <c r="H273">
        <v>523532.7</v>
      </c>
      <c r="I273">
        <v>6198136.7000000002</v>
      </c>
      <c r="J273">
        <v>96</v>
      </c>
      <c r="K273">
        <v>-25.34</v>
      </c>
      <c r="L273">
        <v>5.8000000000000003E-2</v>
      </c>
      <c r="M273" t="s">
        <v>28</v>
      </c>
      <c r="N273">
        <v>5</v>
      </c>
      <c r="O273">
        <v>8.02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 t="s">
        <v>29</v>
      </c>
      <c r="W273" s="1">
        <v>36138</v>
      </c>
    </row>
    <row r="274" spans="1:23" x14ac:dyDescent="0.25">
      <c r="A274" t="s">
        <v>1497</v>
      </c>
      <c r="B274" t="s">
        <v>24</v>
      </c>
      <c r="C274">
        <v>1994</v>
      </c>
      <c r="D274" t="s">
        <v>398</v>
      </c>
      <c r="E274" t="s">
        <v>1772</v>
      </c>
      <c r="F274" t="s">
        <v>1527</v>
      </c>
      <c r="G274">
        <v>14</v>
      </c>
      <c r="H274">
        <v>523531.7</v>
      </c>
      <c r="I274">
        <v>6198137.7000000002</v>
      </c>
      <c r="J274">
        <v>95.3</v>
      </c>
      <c r="K274">
        <v>-25.57</v>
      </c>
      <c r="L274">
        <v>3.5999999999999997E-2</v>
      </c>
      <c r="M274" t="s">
        <v>280</v>
      </c>
      <c r="N274">
        <v>3</v>
      </c>
      <c r="O274">
        <v>5.84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 t="s">
        <v>29</v>
      </c>
      <c r="W274" s="1">
        <v>36138</v>
      </c>
    </row>
    <row r="275" spans="1:23" x14ac:dyDescent="0.25">
      <c r="A275" t="s">
        <v>1497</v>
      </c>
      <c r="B275" t="s">
        <v>24</v>
      </c>
      <c r="C275">
        <v>1994</v>
      </c>
      <c r="D275" t="s">
        <v>398</v>
      </c>
      <c r="E275" t="s">
        <v>1773</v>
      </c>
      <c r="F275" t="s">
        <v>1499</v>
      </c>
      <c r="G275">
        <v>14</v>
      </c>
      <c r="H275">
        <v>523529.7</v>
      </c>
      <c r="I275">
        <v>6198137.7000000002</v>
      </c>
      <c r="J275">
        <v>93.15</v>
      </c>
      <c r="K275">
        <v>-26.66</v>
      </c>
      <c r="L275">
        <v>0.114</v>
      </c>
      <c r="M275" t="s">
        <v>31</v>
      </c>
      <c r="N275">
        <v>-999</v>
      </c>
      <c r="O275">
        <v>11.46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 t="s">
        <v>29</v>
      </c>
      <c r="W275" s="1">
        <v>36138</v>
      </c>
    </row>
    <row r="276" spans="1:23" x14ac:dyDescent="0.25">
      <c r="A276" t="s">
        <v>1497</v>
      </c>
      <c r="B276" t="s">
        <v>24</v>
      </c>
      <c r="C276">
        <v>1994</v>
      </c>
      <c r="D276" t="s">
        <v>398</v>
      </c>
      <c r="E276" t="s">
        <v>1774</v>
      </c>
      <c r="F276" t="s">
        <v>1499</v>
      </c>
      <c r="G276">
        <v>14</v>
      </c>
      <c r="H276">
        <v>523528.7</v>
      </c>
      <c r="I276">
        <v>6198137.7000000002</v>
      </c>
      <c r="J276">
        <v>92.7</v>
      </c>
      <c r="K276">
        <v>-27.46</v>
      </c>
      <c r="L276">
        <v>0.03</v>
      </c>
      <c r="M276" t="s">
        <v>280</v>
      </c>
      <c r="N276">
        <v>-999</v>
      </c>
      <c r="O276">
        <v>5.14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 t="s">
        <v>29</v>
      </c>
      <c r="W276" s="1">
        <v>36138</v>
      </c>
    </row>
    <row r="277" spans="1:23" x14ac:dyDescent="0.25">
      <c r="A277" t="s">
        <v>1497</v>
      </c>
      <c r="B277" t="s">
        <v>24</v>
      </c>
      <c r="C277">
        <v>1994</v>
      </c>
      <c r="D277" t="s">
        <v>398</v>
      </c>
      <c r="E277" t="s">
        <v>1775</v>
      </c>
      <c r="F277" t="s">
        <v>1499</v>
      </c>
      <c r="G277">
        <v>14</v>
      </c>
      <c r="H277">
        <v>523528.7</v>
      </c>
      <c r="I277">
        <v>6198139.7000000002</v>
      </c>
      <c r="J277">
        <v>90.85</v>
      </c>
      <c r="K277">
        <v>-26.37</v>
      </c>
      <c r="L277">
        <v>7.0000000000000007E-2</v>
      </c>
      <c r="M277" t="s">
        <v>33</v>
      </c>
      <c r="N277">
        <v>-999</v>
      </c>
      <c r="O277">
        <v>8.9700000000000006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 t="s">
        <v>29</v>
      </c>
      <c r="W277" s="1">
        <v>36138</v>
      </c>
    </row>
    <row r="278" spans="1:23" x14ac:dyDescent="0.25">
      <c r="A278" t="s">
        <v>1497</v>
      </c>
      <c r="B278" t="s">
        <v>24</v>
      </c>
      <c r="C278">
        <v>1994</v>
      </c>
      <c r="D278" t="s">
        <v>398</v>
      </c>
      <c r="E278" t="s">
        <v>1776</v>
      </c>
      <c r="F278" t="s">
        <v>1499</v>
      </c>
      <c r="G278">
        <v>14</v>
      </c>
      <c r="H278">
        <v>523529.7</v>
      </c>
      <c r="I278">
        <v>6198140.7000000002</v>
      </c>
      <c r="J278">
        <v>90.8</v>
      </c>
      <c r="K278">
        <v>-24.8</v>
      </c>
      <c r="L278">
        <v>6.2E-2</v>
      </c>
      <c r="M278" t="s">
        <v>28</v>
      </c>
      <c r="N278">
        <v>-999</v>
      </c>
      <c r="O278">
        <v>8.35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 t="s">
        <v>29</v>
      </c>
      <c r="W278" s="1">
        <v>36138</v>
      </c>
    </row>
    <row r="279" spans="1:23" x14ac:dyDescent="0.25">
      <c r="A279" t="s">
        <v>1497</v>
      </c>
      <c r="B279" t="s">
        <v>24</v>
      </c>
      <c r="C279">
        <v>1994</v>
      </c>
      <c r="D279" t="s">
        <v>398</v>
      </c>
      <c r="E279" t="s">
        <v>1777</v>
      </c>
      <c r="F279" t="s">
        <v>1499</v>
      </c>
      <c r="G279">
        <v>14</v>
      </c>
      <c r="H279">
        <v>523529.7</v>
      </c>
      <c r="I279">
        <v>6198140.7000000002</v>
      </c>
      <c r="J279">
        <v>91.2</v>
      </c>
      <c r="K279">
        <v>-24.53</v>
      </c>
      <c r="L279">
        <v>9.9000000000000005E-2</v>
      </c>
      <c r="M279" t="s">
        <v>33</v>
      </c>
      <c r="N279">
        <v>-999</v>
      </c>
      <c r="O279">
        <v>10.76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 t="s">
        <v>29</v>
      </c>
      <c r="W279" s="1">
        <v>36138</v>
      </c>
    </row>
    <row r="280" spans="1:23" x14ac:dyDescent="0.25">
      <c r="A280" t="s">
        <v>1497</v>
      </c>
      <c r="B280" t="s">
        <v>24</v>
      </c>
      <c r="C280">
        <v>1994</v>
      </c>
      <c r="D280" t="s">
        <v>398</v>
      </c>
      <c r="E280" t="s">
        <v>1778</v>
      </c>
      <c r="F280" t="s">
        <v>1499</v>
      </c>
      <c r="G280">
        <v>14</v>
      </c>
      <c r="H280">
        <v>523529.7</v>
      </c>
      <c r="I280">
        <v>6198141.7000000002</v>
      </c>
      <c r="J280">
        <v>90.3</v>
      </c>
      <c r="K280">
        <v>-24</v>
      </c>
      <c r="L280">
        <v>0.127</v>
      </c>
      <c r="M280" t="s">
        <v>33</v>
      </c>
      <c r="N280">
        <v>-999</v>
      </c>
      <c r="O280">
        <v>11.98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 t="s">
        <v>29</v>
      </c>
      <c r="W280" s="1">
        <v>36138</v>
      </c>
    </row>
    <row r="281" spans="1:23" x14ac:dyDescent="0.25">
      <c r="A281" t="s">
        <v>1497</v>
      </c>
      <c r="B281" t="s">
        <v>24</v>
      </c>
      <c r="C281">
        <v>1994</v>
      </c>
      <c r="D281" t="s">
        <v>398</v>
      </c>
      <c r="E281" t="s">
        <v>1779</v>
      </c>
      <c r="F281" t="s">
        <v>1499</v>
      </c>
      <c r="G281">
        <v>14</v>
      </c>
      <c r="H281">
        <v>523530.7</v>
      </c>
      <c r="I281">
        <v>6198142.7000000002</v>
      </c>
      <c r="J281">
        <v>90.38</v>
      </c>
      <c r="K281">
        <v>-22.7</v>
      </c>
      <c r="L281">
        <v>0.121</v>
      </c>
      <c r="M281" t="s">
        <v>31</v>
      </c>
      <c r="N281">
        <v>-999</v>
      </c>
      <c r="O281">
        <v>11.75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 t="s">
        <v>29</v>
      </c>
      <c r="W281" s="1">
        <v>36138</v>
      </c>
    </row>
    <row r="282" spans="1:23" x14ac:dyDescent="0.25">
      <c r="A282" t="s">
        <v>1497</v>
      </c>
      <c r="B282" t="s">
        <v>24</v>
      </c>
      <c r="C282">
        <v>1994</v>
      </c>
      <c r="D282" t="s">
        <v>398</v>
      </c>
      <c r="E282" t="s">
        <v>1780</v>
      </c>
      <c r="F282" t="s">
        <v>1499</v>
      </c>
      <c r="G282">
        <v>14</v>
      </c>
      <c r="H282">
        <v>523530.7</v>
      </c>
      <c r="I282">
        <v>6198139.7000000002</v>
      </c>
      <c r="J282">
        <v>92.45</v>
      </c>
      <c r="K282">
        <v>-24.9</v>
      </c>
      <c r="L282">
        <v>6.7000000000000004E-2</v>
      </c>
      <c r="M282" t="s">
        <v>28</v>
      </c>
      <c r="N282">
        <v>-999</v>
      </c>
      <c r="O282">
        <v>8.75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 t="s">
        <v>29</v>
      </c>
      <c r="W282" s="1">
        <v>36138</v>
      </c>
    </row>
    <row r="283" spans="1:23" x14ac:dyDescent="0.25">
      <c r="A283" t="s">
        <v>1497</v>
      </c>
      <c r="B283" t="s">
        <v>24</v>
      </c>
      <c r="C283">
        <v>1994</v>
      </c>
      <c r="D283" t="s">
        <v>398</v>
      </c>
      <c r="E283" t="s">
        <v>1781</v>
      </c>
      <c r="F283" t="s">
        <v>1499</v>
      </c>
      <c r="G283">
        <v>14</v>
      </c>
      <c r="H283">
        <v>523532.7</v>
      </c>
      <c r="I283">
        <v>6198141.7000000002</v>
      </c>
      <c r="J283">
        <v>92.28</v>
      </c>
      <c r="K283">
        <v>-21.97</v>
      </c>
      <c r="L283">
        <v>0.13500000000000001</v>
      </c>
      <c r="M283" t="s">
        <v>33</v>
      </c>
      <c r="N283">
        <v>-999</v>
      </c>
      <c r="O283">
        <v>12.27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 t="s">
        <v>29</v>
      </c>
      <c r="W283" s="1">
        <v>36138</v>
      </c>
    </row>
    <row r="284" spans="1:23" x14ac:dyDescent="0.25">
      <c r="A284" t="s">
        <v>1497</v>
      </c>
      <c r="B284" t="s">
        <v>24</v>
      </c>
      <c r="C284">
        <v>1994</v>
      </c>
      <c r="D284" t="s">
        <v>398</v>
      </c>
      <c r="E284" t="s">
        <v>1782</v>
      </c>
      <c r="F284" t="s">
        <v>1499</v>
      </c>
      <c r="G284">
        <v>14</v>
      </c>
      <c r="H284">
        <v>523532.7</v>
      </c>
      <c r="I284">
        <v>6198139.7000000002</v>
      </c>
      <c r="J284">
        <v>93.9</v>
      </c>
      <c r="K284">
        <v>-23.85</v>
      </c>
      <c r="L284">
        <v>6.0999999999999999E-2</v>
      </c>
      <c r="M284" t="s">
        <v>28</v>
      </c>
      <c r="N284">
        <v>-999</v>
      </c>
      <c r="O284">
        <v>8.27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 t="s">
        <v>29</v>
      </c>
      <c r="W284" s="1">
        <v>36138</v>
      </c>
    </row>
    <row r="285" spans="1:23" x14ac:dyDescent="0.25">
      <c r="A285" t="s">
        <v>1497</v>
      </c>
      <c r="B285" t="s">
        <v>24</v>
      </c>
      <c r="C285">
        <v>1994</v>
      </c>
      <c r="D285" t="s">
        <v>398</v>
      </c>
      <c r="E285" t="s">
        <v>1783</v>
      </c>
      <c r="F285" t="s">
        <v>1499</v>
      </c>
      <c r="G285">
        <v>14</v>
      </c>
      <c r="H285">
        <v>523532.7</v>
      </c>
      <c r="I285">
        <v>6198138.7000000002</v>
      </c>
      <c r="J285">
        <v>94.8</v>
      </c>
      <c r="K285">
        <v>-23.87</v>
      </c>
      <c r="L285">
        <v>6.6000000000000003E-2</v>
      </c>
      <c r="M285" t="s">
        <v>280</v>
      </c>
      <c r="N285">
        <v>-999</v>
      </c>
      <c r="O285">
        <v>8.67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 t="s">
        <v>29</v>
      </c>
      <c r="W285" s="1">
        <v>36138</v>
      </c>
    </row>
    <row r="286" spans="1:23" x14ac:dyDescent="0.25">
      <c r="A286" t="s">
        <v>1497</v>
      </c>
      <c r="B286" t="s">
        <v>24</v>
      </c>
      <c r="C286">
        <v>1994</v>
      </c>
      <c r="D286" t="s">
        <v>398</v>
      </c>
      <c r="E286" t="s">
        <v>1784</v>
      </c>
      <c r="F286" t="s">
        <v>1499</v>
      </c>
      <c r="G286">
        <v>14</v>
      </c>
      <c r="H286">
        <v>523535.7</v>
      </c>
      <c r="I286">
        <v>6198136.7000000002</v>
      </c>
      <c r="J286">
        <v>98.5</v>
      </c>
      <c r="K286">
        <v>-23.54</v>
      </c>
      <c r="L286">
        <v>0.09</v>
      </c>
      <c r="M286" t="s">
        <v>33</v>
      </c>
      <c r="N286">
        <v>-999</v>
      </c>
      <c r="O286">
        <v>10.28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 t="s">
        <v>29</v>
      </c>
      <c r="W286" s="1">
        <v>36138</v>
      </c>
    </row>
    <row r="287" spans="1:23" x14ac:dyDescent="0.25">
      <c r="A287" t="s">
        <v>1497</v>
      </c>
      <c r="B287" t="s">
        <v>24</v>
      </c>
      <c r="C287">
        <v>1994</v>
      </c>
      <c r="D287" t="s">
        <v>398</v>
      </c>
      <c r="E287" t="s">
        <v>1785</v>
      </c>
      <c r="F287" t="s">
        <v>1499</v>
      </c>
      <c r="G287">
        <v>14</v>
      </c>
      <c r="H287">
        <v>523535.7</v>
      </c>
      <c r="I287">
        <v>6198136.7000000002</v>
      </c>
      <c r="J287">
        <v>98.45</v>
      </c>
      <c r="K287">
        <v>-23.28</v>
      </c>
      <c r="L287">
        <v>7.3999999999999996E-2</v>
      </c>
      <c r="M287" t="s">
        <v>28</v>
      </c>
      <c r="N287">
        <v>-999</v>
      </c>
      <c r="O287">
        <v>9.26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 t="s">
        <v>29</v>
      </c>
      <c r="W287" s="1">
        <v>36138</v>
      </c>
    </row>
    <row r="288" spans="1:23" x14ac:dyDescent="0.25">
      <c r="A288" t="s">
        <v>1497</v>
      </c>
      <c r="B288" t="s">
        <v>24</v>
      </c>
      <c r="C288">
        <v>1994</v>
      </c>
      <c r="D288" t="s">
        <v>398</v>
      </c>
      <c r="E288" t="s">
        <v>1786</v>
      </c>
      <c r="F288" t="s">
        <v>1499</v>
      </c>
      <c r="G288">
        <v>14</v>
      </c>
      <c r="H288">
        <v>523536.7</v>
      </c>
      <c r="I288">
        <v>6198136.7000000002</v>
      </c>
      <c r="J288">
        <v>99.1</v>
      </c>
      <c r="K288">
        <v>-22.14</v>
      </c>
      <c r="L288">
        <v>8.6999999999999994E-2</v>
      </c>
      <c r="M288" t="s">
        <v>33</v>
      </c>
      <c r="N288">
        <v>-999</v>
      </c>
      <c r="O288">
        <v>10.1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 t="s">
        <v>29</v>
      </c>
      <c r="W288" s="1">
        <v>36138</v>
      </c>
    </row>
    <row r="289" spans="1:23" x14ac:dyDescent="0.25">
      <c r="A289" t="s">
        <v>1497</v>
      </c>
      <c r="B289" t="s">
        <v>24</v>
      </c>
      <c r="C289">
        <v>1994</v>
      </c>
      <c r="D289" t="s">
        <v>398</v>
      </c>
      <c r="E289" t="s">
        <v>1787</v>
      </c>
      <c r="F289" t="s">
        <v>1499</v>
      </c>
      <c r="G289">
        <v>14</v>
      </c>
      <c r="H289">
        <v>523536.7</v>
      </c>
      <c r="I289">
        <v>6198138.7000000002</v>
      </c>
      <c r="J289">
        <v>97.55</v>
      </c>
      <c r="K289">
        <v>-21.69</v>
      </c>
      <c r="L289">
        <v>0.124</v>
      </c>
      <c r="M289" t="s">
        <v>31</v>
      </c>
      <c r="N289">
        <v>-999</v>
      </c>
      <c r="O289">
        <v>11.86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 t="s">
        <v>29</v>
      </c>
      <c r="W289" s="1">
        <v>36138</v>
      </c>
    </row>
    <row r="290" spans="1:23" x14ac:dyDescent="0.25">
      <c r="A290" t="s">
        <v>1497</v>
      </c>
      <c r="B290" t="s">
        <v>24</v>
      </c>
      <c r="C290">
        <v>1994</v>
      </c>
      <c r="D290" t="s">
        <v>398</v>
      </c>
      <c r="E290" t="s">
        <v>1788</v>
      </c>
      <c r="F290" t="s">
        <v>1499</v>
      </c>
      <c r="G290">
        <v>14</v>
      </c>
      <c r="H290">
        <v>523537.7</v>
      </c>
      <c r="I290">
        <v>6198137.7000000002</v>
      </c>
      <c r="J290">
        <v>98.9</v>
      </c>
      <c r="K290">
        <v>-21</v>
      </c>
      <c r="L290">
        <v>8.5000000000000006E-2</v>
      </c>
      <c r="M290" t="s">
        <v>28</v>
      </c>
      <c r="N290">
        <v>-999</v>
      </c>
      <c r="O290">
        <v>9.98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 t="s">
        <v>29</v>
      </c>
      <c r="W290" s="1">
        <v>36138</v>
      </c>
    </row>
    <row r="291" spans="1:23" x14ac:dyDescent="0.25">
      <c r="A291" t="s">
        <v>1497</v>
      </c>
      <c r="B291" t="s">
        <v>24</v>
      </c>
      <c r="C291">
        <v>1994</v>
      </c>
      <c r="D291" t="s">
        <v>469</v>
      </c>
      <c r="E291" t="s">
        <v>1789</v>
      </c>
      <c r="F291" t="s">
        <v>1499</v>
      </c>
      <c r="G291">
        <v>14</v>
      </c>
      <c r="H291">
        <v>523538.7</v>
      </c>
      <c r="I291">
        <v>6198150.7000000002</v>
      </c>
      <c r="J291">
        <v>90.1</v>
      </c>
      <c r="K291">
        <v>-11.05</v>
      </c>
      <c r="L291">
        <v>0.13300000000000001</v>
      </c>
      <c r="M291" t="s">
        <v>33</v>
      </c>
      <c r="N291">
        <v>-999</v>
      </c>
      <c r="O291">
        <v>12.19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 t="s">
        <v>29</v>
      </c>
      <c r="W291" s="1">
        <v>36138</v>
      </c>
    </row>
    <row r="292" spans="1:23" x14ac:dyDescent="0.25">
      <c r="A292" t="s">
        <v>1497</v>
      </c>
      <c r="B292" t="s">
        <v>24</v>
      </c>
      <c r="C292">
        <v>1994</v>
      </c>
      <c r="D292" t="s">
        <v>469</v>
      </c>
      <c r="E292" t="s">
        <v>1790</v>
      </c>
      <c r="F292" t="s">
        <v>1499</v>
      </c>
      <c r="G292">
        <v>14</v>
      </c>
      <c r="H292">
        <v>523533.7</v>
      </c>
      <c r="I292">
        <v>6198144.7000000002</v>
      </c>
      <c r="J292">
        <v>91.37</v>
      </c>
      <c r="K292">
        <v>-19.18</v>
      </c>
      <c r="L292">
        <v>0.06</v>
      </c>
      <c r="M292" t="s">
        <v>280</v>
      </c>
      <c r="N292">
        <v>-999</v>
      </c>
      <c r="O292">
        <v>8.19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 t="s">
        <v>29</v>
      </c>
      <c r="W292" s="1">
        <v>36138</v>
      </c>
    </row>
    <row r="293" spans="1:23" x14ac:dyDescent="0.25">
      <c r="A293" t="s">
        <v>1497</v>
      </c>
      <c r="B293" t="s">
        <v>24</v>
      </c>
      <c r="C293">
        <v>1994</v>
      </c>
      <c r="D293" t="s">
        <v>469</v>
      </c>
      <c r="E293" t="s">
        <v>1791</v>
      </c>
      <c r="F293" t="s">
        <v>1499</v>
      </c>
      <c r="G293">
        <v>14</v>
      </c>
      <c r="H293">
        <v>523534.7</v>
      </c>
      <c r="I293">
        <v>6198143.7000000002</v>
      </c>
      <c r="J293">
        <v>92.58</v>
      </c>
      <c r="K293">
        <v>-18.670000000000002</v>
      </c>
      <c r="L293">
        <v>5.8999999999999997E-2</v>
      </c>
      <c r="M293" t="s">
        <v>280</v>
      </c>
      <c r="N293">
        <v>-999</v>
      </c>
      <c r="O293">
        <v>8.1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 t="s">
        <v>29</v>
      </c>
      <c r="W293" s="1">
        <v>36138</v>
      </c>
    </row>
    <row r="294" spans="1:23" x14ac:dyDescent="0.25">
      <c r="A294" t="s">
        <v>1497</v>
      </c>
      <c r="B294" t="s">
        <v>24</v>
      </c>
      <c r="C294">
        <v>1994</v>
      </c>
      <c r="D294" t="s">
        <v>469</v>
      </c>
      <c r="E294" t="s">
        <v>1792</v>
      </c>
      <c r="F294" t="s">
        <v>1499</v>
      </c>
      <c r="G294">
        <v>14</v>
      </c>
      <c r="H294">
        <v>523535.7</v>
      </c>
      <c r="I294">
        <v>6198144.7000000002</v>
      </c>
      <c r="J294">
        <v>93.05</v>
      </c>
      <c r="K294">
        <v>-17.63</v>
      </c>
      <c r="L294">
        <v>9.7000000000000003E-2</v>
      </c>
      <c r="M294" t="s">
        <v>33</v>
      </c>
      <c r="N294">
        <v>-999</v>
      </c>
      <c r="O294">
        <v>10.66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 t="s">
        <v>29</v>
      </c>
      <c r="W294" s="1">
        <v>36138</v>
      </c>
    </row>
    <row r="295" spans="1:23" x14ac:dyDescent="0.25">
      <c r="A295" t="s">
        <v>1497</v>
      </c>
      <c r="B295" t="s">
        <v>24</v>
      </c>
      <c r="C295">
        <v>1994</v>
      </c>
      <c r="D295" t="s">
        <v>469</v>
      </c>
      <c r="E295" t="s">
        <v>1793</v>
      </c>
      <c r="F295" t="s">
        <v>1499</v>
      </c>
      <c r="G295">
        <v>14</v>
      </c>
      <c r="H295">
        <v>523536.7</v>
      </c>
      <c r="I295">
        <v>6198143.7000000002</v>
      </c>
      <c r="J295">
        <v>94.33</v>
      </c>
      <c r="K295">
        <v>-17.600000000000001</v>
      </c>
      <c r="L295">
        <v>9.5000000000000001E-2</v>
      </c>
      <c r="M295" t="s">
        <v>33</v>
      </c>
      <c r="N295">
        <v>10.45</v>
      </c>
      <c r="O295">
        <v>10.55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 t="s">
        <v>29</v>
      </c>
      <c r="W295" s="1">
        <v>36138</v>
      </c>
    </row>
    <row r="296" spans="1:23" x14ac:dyDescent="0.25">
      <c r="A296" t="s">
        <v>1497</v>
      </c>
      <c r="B296" t="s">
        <v>24</v>
      </c>
      <c r="C296">
        <v>1994</v>
      </c>
      <c r="D296" t="s">
        <v>469</v>
      </c>
      <c r="E296" t="s">
        <v>1794</v>
      </c>
      <c r="F296" t="s">
        <v>1499</v>
      </c>
      <c r="G296">
        <v>14</v>
      </c>
      <c r="H296">
        <v>523537.7</v>
      </c>
      <c r="I296">
        <v>6198142.7000000002</v>
      </c>
      <c r="J296">
        <v>95.49</v>
      </c>
      <c r="K296">
        <v>-18.010000000000002</v>
      </c>
      <c r="L296">
        <v>6.2E-2</v>
      </c>
      <c r="M296" t="s">
        <v>280</v>
      </c>
      <c r="N296">
        <v>-999</v>
      </c>
      <c r="O296">
        <v>8.35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 t="s">
        <v>29</v>
      </c>
      <c r="W296" s="1">
        <v>36138</v>
      </c>
    </row>
    <row r="297" spans="1:23" x14ac:dyDescent="0.25">
      <c r="A297" t="s">
        <v>1497</v>
      </c>
      <c r="B297" t="s">
        <v>24</v>
      </c>
      <c r="C297">
        <v>1994</v>
      </c>
      <c r="D297" t="s">
        <v>469</v>
      </c>
      <c r="E297" t="s">
        <v>1795</v>
      </c>
      <c r="F297" t="s">
        <v>1499</v>
      </c>
      <c r="G297">
        <v>14</v>
      </c>
      <c r="H297">
        <v>523537.7</v>
      </c>
      <c r="I297">
        <v>6198140.7000000002</v>
      </c>
      <c r="J297">
        <v>97.26</v>
      </c>
      <c r="K297">
        <v>-19.22</v>
      </c>
      <c r="L297">
        <v>8.5000000000000006E-2</v>
      </c>
      <c r="M297" t="s">
        <v>33</v>
      </c>
      <c r="N297">
        <v>-999</v>
      </c>
      <c r="O297">
        <v>9.98</v>
      </c>
      <c r="P297">
        <v>-999</v>
      </c>
      <c r="Q297">
        <v>-999</v>
      </c>
      <c r="R297">
        <v>-999</v>
      </c>
      <c r="S297">
        <v>-999</v>
      </c>
      <c r="T297">
        <v>-999</v>
      </c>
      <c r="U297">
        <v>-999</v>
      </c>
      <c r="V297" t="s">
        <v>29</v>
      </c>
      <c r="W297" s="1">
        <v>36138</v>
      </c>
    </row>
    <row r="298" spans="1:23" x14ac:dyDescent="0.25">
      <c r="A298" t="s">
        <v>1497</v>
      </c>
      <c r="B298" t="s">
        <v>24</v>
      </c>
      <c r="C298">
        <v>1994</v>
      </c>
      <c r="D298" t="s">
        <v>469</v>
      </c>
      <c r="E298" t="s">
        <v>1796</v>
      </c>
      <c r="F298" t="s">
        <v>1499</v>
      </c>
      <c r="G298">
        <v>14</v>
      </c>
      <c r="H298">
        <v>523538.7</v>
      </c>
      <c r="I298">
        <v>6198138.7000000002</v>
      </c>
      <c r="J298">
        <v>98.57</v>
      </c>
      <c r="K298">
        <v>-19.96</v>
      </c>
      <c r="L298">
        <v>0.111</v>
      </c>
      <c r="M298" t="s">
        <v>31</v>
      </c>
      <c r="N298">
        <v>10.34</v>
      </c>
      <c r="O298">
        <v>11.33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 t="s">
        <v>29</v>
      </c>
      <c r="W298" s="1">
        <v>36138</v>
      </c>
    </row>
    <row r="299" spans="1:23" x14ac:dyDescent="0.25">
      <c r="A299" t="s">
        <v>1497</v>
      </c>
      <c r="B299" t="s">
        <v>24</v>
      </c>
      <c r="C299">
        <v>1994</v>
      </c>
      <c r="D299" t="s">
        <v>469</v>
      </c>
      <c r="E299" t="s">
        <v>1797</v>
      </c>
      <c r="F299" t="s">
        <v>1499</v>
      </c>
      <c r="G299">
        <v>14</v>
      </c>
      <c r="H299">
        <v>523538.7</v>
      </c>
      <c r="I299">
        <v>6198139.7000000002</v>
      </c>
      <c r="J299">
        <v>98.71</v>
      </c>
      <c r="K299">
        <v>-19.29</v>
      </c>
      <c r="L299">
        <v>6.5000000000000002E-2</v>
      </c>
      <c r="M299" t="s">
        <v>280</v>
      </c>
      <c r="N299">
        <v>-999</v>
      </c>
      <c r="O299">
        <v>8.59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 t="s">
        <v>29</v>
      </c>
      <c r="W299" s="1">
        <v>36138</v>
      </c>
    </row>
    <row r="300" spans="1:23" x14ac:dyDescent="0.25">
      <c r="A300" t="s">
        <v>1497</v>
      </c>
      <c r="B300" t="s">
        <v>24</v>
      </c>
      <c r="C300">
        <v>1994</v>
      </c>
      <c r="D300" t="s">
        <v>469</v>
      </c>
      <c r="E300" t="s">
        <v>1798</v>
      </c>
      <c r="F300" t="s">
        <v>1499</v>
      </c>
      <c r="G300">
        <v>14</v>
      </c>
      <c r="H300">
        <v>523538.7</v>
      </c>
      <c r="I300">
        <v>6198140.7000000002</v>
      </c>
      <c r="J300">
        <v>96.91</v>
      </c>
      <c r="K300">
        <v>-18.37</v>
      </c>
      <c r="L300">
        <v>8.5999999999999993E-2</v>
      </c>
      <c r="M300" t="s">
        <v>33</v>
      </c>
      <c r="N300">
        <v>10.1</v>
      </c>
      <c r="O300">
        <v>10.039999999999999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 t="s">
        <v>29</v>
      </c>
      <c r="W300" s="1">
        <v>36138</v>
      </c>
    </row>
    <row r="301" spans="1:23" x14ac:dyDescent="0.25">
      <c r="A301" t="s">
        <v>1497</v>
      </c>
      <c r="B301" t="s">
        <v>24</v>
      </c>
      <c r="C301">
        <v>1994</v>
      </c>
      <c r="D301" t="s">
        <v>469</v>
      </c>
      <c r="E301" t="s">
        <v>1799</v>
      </c>
      <c r="F301" t="s">
        <v>1499</v>
      </c>
      <c r="G301">
        <v>14</v>
      </c>
      <c r="H301">
        <v>523538.7</v>
      </c>
      <c r="I301">
        <v>6198142.7000000002</v>
      </c>
      <c r="J301">
        <v>96.38</v>
      </c>
      <c r="K301">
        <v>-17.100000000000001</v>
      </c>
      <c r="L301">
        <v>9.4E-2</v>
      </c>
      <c r="M301" t="s">
        <v>33</v>
      </c>
      <c r="N301">
        <v>10.119999999999999</v>
      </c>
      <c r="O301">
        <v>10.5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 t="s">
        <v>29</v>
      </c>
      <c r="W301" s="1">
        <v>36138</v>
      </c>
    </row>
    <row r="302" spans="1:23" x14ac:dyDescent="0.25">
      <c r="A302" t="s">
        <v>1497</v>
      </c>
      <c r="B302" t="s">
        <v>24</v>
      </c>
      <c r="C302">
        <v>1994</v>
      </c>
      <c r="D302" t="s">
        <v>469</v>
      </c>
      <c r="E302" t="s">
        <v>1800</v>
      </c>
      <c r="F302" t="s">
        <v>1499</v>
      </c>
      <c r="G302">
        <v>14</v>
      </c>
      <c r="H302">
        <v>523538.7</v>
      </c>
      <c r="I302">
        <v>6198142.7000000002</v>
      </c>
      <c r="J302">
        <v>96.25</v>
      </c>
      <c r="K302">
        <v>-17.52</v>
      </c>
      <c r="L302">
        <v>6.2E-2</v>
      </c>
      <c r="M302" t="s">
        <v>280</v>
      </c>
      <c r="N302">
        <v>-999</v>
      </c>
      <c r="O302">
        <v>8.35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 t="s">
        <v>29</v>
      </c>
      <c r="W302" s="1">
        <v>36138</v>
      </c>
    </row>
    <row r="303" spans="1:23" x14ac:dyDescent="0.25">
      <c r="A303" t="s">
        <v>1497</v>
      </c>
      <c r="B303" t="s">
        <v>24</v>
      </c>
      <c r="C303">
        <v>1994</v>
      </c>
      <c r="D303" t="s">
        <v>469</v>
      </c>
      <c r="E303" t="s">
        <v>1801</v>
      </c>
      <c r="F303" t="s">
        <v>1499</v>
      </c>
      <c r="G303">
        <v>14</v>
      </c>
      <c r="H303">
        <v>523539.7</v>
      </c>
      <c r="I303">
        <v>6198144.7000000002</v>
      </c>
      <c r="J303">
        <v>95.44</v>
      </c>
      <c r="K303">
        <v>-15.46</v>
      </c>
      <c r="L303">
        <v>0.13500000000000001</v>
      </c>
      <c r="M303" t="s">
        <v>31</v>
      </c>
      <c r="N303">
        <v>11.73</v>
      </c>
      <c r="O303">
        <v>12.27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 t="s">
        <v>29</v>
      </c>
      <c r="W303" s="1">
        <v>36138</v>
      </c>
    </row>
    <row r="304" spans="1:23" x14ac:dyDescent="0.25">
      <c r="A304" t="s">
        <v>1497</v>
      </c>
      <c r="B304" t="s">
        <v>24</v>
      </c>
      <c r="C304">
        <v>1994</v>
      </c>
      <c r="D304" t="s">
        <v>469</v>
      </c>
      <c r="E304" t="s">
        <v>1802</v>
      </c>
      <c r="F304" t="s">
        <v>1499</v>
      </c>
      <c r="G304">
        <v>14</v>
      </c>
      <c r="H304">
        <v>523539.7</v>
      </c>
      <c r="I304">
        <v>6198142.7000000002</v>
      </c>
      <c r="J304">
        <v>97.43</v>
      </c>
      <c r="K304">
        <v>-16.260000000000002</v>
      </c>
      <c r="L304">
        <v>9.4E-2</v>
      </c>
      <c r="M304" t="s">
        <v>33</v>
      </c>
      <c r="N304">
        <v>10.67</v>
      </c>
      <c r="O304">
        <v>10.5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 t="s">
        <v>29</v>
      </c>
      <c r="W304" s="1">
        <v>36138</v>
      </c>
    </row>
    <row r="305" spans="1:23" x14ac:dyDescent="0.25">
      <c r="A305" t="s">
        <v>1497</v>
      </c>
      <c r="B305" t="s">
        <v>24</v>
      </c>
      <c r="C305">
        <v>1994</v>
      </c>
      <c r="D305" t="s">
        <v>469</v>
      </c>
      <c r="E305" t="s">
        <v>1803</v>
      </c>
      <c r="F305" t="s">
        <v>1499</v>
      </c>
      <c r="G305">
        <v>14</v>
      </c>
      <c r="H305">
        <v>523541.7</v>
      </c>
      <c r="I305">
        <v>6198142.7000000002</v>
      </c>
      <c r="J305">
        <v>98.32</v>
      </c>
      <c r="K305">
        <v>-15.21</v>
      </c>
      <c r="L305">
        <v>0.104</v>
      </c>
      <c r="M305" t="s">
        <v>33</v>
      </c>
      <c r="N305">
        <v>10.51</v>
      </c>
      <c r="O305">
        <v>11.01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 t="s">
        <v>29</v>
      </c>
      <c r="W305" s="1">
        <v>36138</v>
      </c>
    </row>
    <row r="306" spans="1:23" x14ac:dyDescent="0.25">
      <c r="A306" t="s">
        <v>1497</v>
      </c>
      <c r="B306" t="s">
        <v>24</v>
      </c>
      <c r="C306">
        <v>1994</v>
      </c>
      <c r="D306" t="s">
        <v>469</v>
      </c>
      <c r="E306" t="s">
        <v>1804</v>
      </c>
      <c r="F306" t="s">
        <v>1499</v>
      </c>
      <c r="G306">
        <v>14</v>
      </c>
      <c r="H306">
        <v>523540.7</v>
      </c>
      <c r="I306">
        <v>6198143.7000000002</v>
      </c>
      <c r="J306">
        <v>97.3</v>
      </c>
      <c r="K306">
        <v>-14.66</v>
      </c>
      <c r="L306">
        <v>0.122</v>
      </c>
      <c r="M306" t="s">
        <v>31</v>
      </c>
      <c r="N306">
        <v>12.45</v>
      </c>
      <c r="O306">
        <v>11.79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 t="s">
        <v>29</v>
      </c>
      <c r="W306" s="1">
        <v>36138</v>
      </c>
    </row>
    <row r="307" spans="1:23" x14ac:dyDescent="0.25">
      <c r="A307" t="s">
        <v>1497</v>
      </c>
      <c r="B307" t="s">
        <v>24</v>
      </c>
      <c r="C307">
        <v>1994</v>
      </c>
      <c r="D307" t="s">
        <v>469</v>
      </c>
      <c r="E307" t="s">
        <v>1805</v>
      </c>
      <c r="F307" t="s">
        <v>1499</v>
      </c>
      <c r="G307">
        <v>14</v>
      </c>
      <c r="H307">
        <v>523537.7</v>
      </c>
      <c r="I307">
        <v>6198146.7000000002</v>
      </c>
      <c r="J307">
        <v>93.11</v>
      </c>
      <c r="K307">
        <v>-14.77</v>
      </c>
      <c r="L307">
        <v>8.1000000000000003E-2</v>
      </c>
      <c r="M307" t="s">
        <v>33</v>
      </c>
      <c r="N307">
        <v>8.4499999999999993</v>
      </c>
      <c r="O307">
        <v>9.73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 t="s">
        <v>29</v>
      </c>
      <c r="W307" s="1">
        <v>36138</v>
      </c>
    </row>
    <row r="308" spans="1:23" x14ac:dyDescent="0.25">
      <c r="A308" t="s">
        <v>1497</v>
      </c>
      <c r="B308" t="s">
        <v>24</v>
      </c>
      <c r="C308">
        <v>1994</v>
      </c>
      <c r="D308" t="s">
        <v>469</v>
      </c>
      <c r="E308" t="s">
        <v>1806</v>
      </c>
      <c r="F308" t="s">
        <v>1499</v>
      </c>
      <c r="G308">
        <v>14</v>
      </c>
      <c r="H308">
        <v>523537.7</v>
      </c>
      <c r="I308">
        <v>6198147.7000000002</v>
      </c>
      <c r="J308">
        <v>92.2</v>
      </c>
      <c r="K308">
        <v>-13.8</v>
      </c>
      <c r="L308">
        <v>7.1999999999999995E-2</v>
      </c>
      <c r="M308" t="s">
        <v>33</v>
      </c>
      <c r="N308">
        <v>-999</v>
      </c>
      <c r="O308">
        <v>9.1199999999999992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 t="s">
        <v>29</v>
      </c>
      <c r="W308" s="1">
        <v>36138</v>
      </c>
    </row>
    <row r="309" spans="1:23" x14ac:dyDescent="0.25">
      <c r="A309" t="s">
        <v>1497</v>
      </c>
      <c r="B309" t="s">
        <v>24</v>
      </c>
      <c r="C309">
        <v>1994</v>
      </c>
      <c r="D309" t="s">
        <v>469</v>
      </c>
      <c r="E309" t="s">
        <v>1807</v>
      </c>
      <c r="F309" t="s">
        <v>1499</v>
      </c>
      <c r="G309">
        <v>14</v>
      </c>
      <c r="H309">
        <v>523539.7</v>
      </c>
      <c r="I309">
        <v>6198148.7000000002</v>
      </c>
      <c r="J309">
        <v>92.83</v>
      </c>
      <c r="K309">
        <v>-12.4</v>
      </c>
      <c r="L309">
        <v>0.11799999999999999</v>
      </c>
      <c r="M309" t="s">
        <v>33</v>
      </c>
      <c r="N309">
        <v>-999</v>
      </c>
      <c r="O309">
        <v>11.63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-999</v>
      </c>
      <c r="V309" t="s">
        <v>29</v>
      </c>
      <c r="W309" s="1">
        <v>36138</v>
      </c>
    </row>
    <row r="310" spans="1:23" x14ac:dyDescent="0.25">
      <c r="A310" t="s">
        <v>1497</v>
      </c>
      <c r="B310" t="s">
        <v>24</v>
      </c>
      <c r="C310">
        <v>1994</v>
      </c>
      <c r="D310" t="s">
        <v>469</v>
      </c>
      <c r="E310" t="s">
        <v>1808</v>
      </c>
      <c r="F310" t="s">
        <v>1499</v>
      </c>
      <c r="G310">
        <v>14</v>
      </c>
      <c r="H310">
        <v>523540.7</v>
      </c>
      <c r="I310">
        <v>6198148.7000000002</v>
      </c>
      <c r="J310">
        <v>93.4</v>
      </c>
      <c r="K310">
        <v>-11</v>
      </c>
      <c r="L310">
        <v>0.151</v>
      </c>
      <c r="M310" t="s">
        <v>31</v>
      </c>
      <c r="N310">
        <v>14.4</v>
      </c>
      <c r="O310">
        <v>12.8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 t="s">
        <v>29</v>
      </c>
      <c r="W310" s="1">
        <v>36138</v>
      </c>
    </row>
    <row r="311" spans="1:23" x14ac:dyDescent="0.25">
      <c r="A311" t="s">
        <v>1497</v>
      </c>
      <c r="B311" t="s">
        <v>24</v>
      </c>
      <c r="C311">
        <v>1994</v>
      </c>
      <c r="D311" t="s">
        <v>469</v>
      </c>
      <c r="E311" t="s">
        <v>1809</v>
      </c>
      <c r="F311" t="s">
        <v>1499</v>
      </c>
      <c r="G311">
        <v>14</v>
      </c>
      <c r="H311">
        <v>523543.7</v>
      </c>
      <c r="I311">
        <v>6198144.7000000002</v>
      </c>
      <c r="J311">
        <v>97.71</v>
      </c>
      <c r="K311">
        <v>-12.06</v>
      </c>
      <c r="L311">
        <v>0.13</v>
      </c>
      <c r="M311" t="s">
        <v>33</v>
      </c>
      <c r="N311">
        <v>-999</v>
      </c>
      <c r="O311">
        <v>12.09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 t="s">
        <v>29</v>
      </c>
      <c r="W311" s="1">
        <v>36138</v>
      </c>
    </row>
    <row r="312" spans="1:23" x14ac:dyDescent="0.25">
      <c r="A312" t="s">
        <v>1497</v>
      </c>
      <c r="B312" t="s">
        <v>24</v>
      </c>
      <c r="C312">
        <v>1994</v>
      </c>
      <c r="D312" t="s">
        <v>469</v>
      </c>
      <c r="E312" t="s">
        <v>1810</v>
      </c>
      <c r="F312" t="s">
        <v>1499</v>
      </c>
      <c r="G312">
        <v>14</v>
      </c>
      <c r="H312">
        <v>523542.7</v>
      </c>
      <c r="I312">
        <v>6198143.7000000002</v>
      </c>
      <c r="J312">
        <v>98.63</v>
      </c>
      <c r="K312">
        <v>-13.5</v>
      </c>
      <c r="L312">
        <v>0.14299999999999999</v>
      </c>
      <c r="M312" t="s">
        <v>31</v>
      </c>
      <c r="N312">
        <v>11.32</v>
      </c>
      <c r="O312">
        <v>12.54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 t="s">
        <v>29</v>
      </c>
      <c r="W312" s="1">
        <v>36138</v>
      </c>
    </row>
    <row r="313" spans="1:23" x14ac:dyDescent="0.25">
      <c r="A313" t="s">
        <v>1497</v>
      </c>
      <c r="B313" t="s">
        <v>24</v>
      </c>
      <c r="C313">
        <v>1994</v>
      </c>
      <c r="D313" t="s">
        <v>463</v>
      </c>
      <c r="E313" t="s">
        <v>1811</v>
      </c>
      <c r="F313" t="s">
        <v>1499</v>
      </c>
      <c r="G313">
        <v>14</v>
      </c>
      <c r="H313">
        <v>523539.7</v>
      </c>
      <c r="I313">
        <v>6198151.7000000002</v>
      </c>
      <c r="J313">
        <v>90.23</v>
      </c>
      <c r="K313">
        <v>-9.8000000000000007</v>
      </c>
      <c r="L313">
        <v>0.14699999999999999</v>
      </c>
      <c r="M313" t="s">
        <v>31</v>
      </c>
      <c r="N313">
        <v>-999</v>
      </c>
      <c r="O313">
        <v>12.67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 t="s">
        <v>29</v>
      </c>
      <c r="W313" s="1">
        <v>36138</v>
      </c>
    </row>
    <row r="314" spans="1:23" x14ac:dyDescent="0.25">
      <c r="A314" t="s">
        <v>1497</v>
      </c>
      <c r="B314" t="s">
        <v>24</v>
      </c>
      <c r="C314">
        <v>1994</v>
      </c>
      <c r="D314" t="s">
        <v>463</v>
      </c>
      <c r="E314" t="s">
        <v>1812</v>
      </c>
      <c r="F314" t="s">
        <v>1499</v>
      </c>
      <c r="G314">
        <v>14</v>
      </c>
      <c r="H314">
        <v>523542.7</v>
      </c>
      <c r="I314">
        <v>6198152.7000000002</v>
      </c>
      <c r="J314">
        <v>91.79</v>
      </c>
      <c r="K314">
        <v>-7.05</v>
      </c>
      <c r="L314">
        <v>0.13500000000000001</v>
      </c>
      <c r="M314" t="s">
        <v>31</v>
      </c>
      <c r="N314">
        <v>12.96</v>
      </c>
      <c r="O314">
        <v>12.27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 t="s">
        <v>29</v>
      </c>
      <c r="W314" s="1">
        <v>36138</v>
      </c>
    </row>
    <row r="315" spans="1:23" x14ac:dyDescent="0.25">
      <c r="A315" t="s">
        <v>1497</v>
      </c>
      <c r="B315" t="s">
        <v>24</v>
      </c>
      <c r="C315">
        <v>1994</v>
      </c>
      <c r="D315" t="s">
        <v>463</v>
      </c>
      <c r="E315" t="s">
        <v>1813</v>
      </c>
      <c r="F315" t="s">
        <v>1499</v>
      </c>
      <c r="G315">
        <v>14</v>
      </c>
      <c r="H315">
        <v>523542.7</v>
      </c>
      <c r="I315">
        <v>6198153.7000000002</v>
      </c>
      <c r="J315">
        <v>91.36</v>
      </c>
      <c r="K315">
        <v>-6.14</v>
      </c>
      <c r="L315">
        <v>0.126</v>
      </c>
      <c r="M315" t="s">
        <v>33</v>
      </c>
      <c r="N315">
        <v>12.63</v>
      </c>
      <c r="O315">
        <v>11.94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 t="s">
        <v>29</v>
      </c>
      <c r="W315" s="1">
        <v>36138</v>
      </c>
    </row>
    <row r="316" spans="1:23" x14ac:dyDescent="0.25">
      <c r="A316" t="s">
        <v>1497</v>
      </c>
      <c r="B316" t="s">
        <v>24</v>
      </c>
      <c r="C316">
        <v>1994</v>
      </c>
      <c r="D316" t="s">
        <v>463</v>
      </c>
      <c r="E316" t="s">
        <v>1814</v>
      </c>
      <c r="F316" t="s">
        <v>1499</v>
      </c>
      <c r="G316">
        <v>14</v>
      </c>
      <c r="H316">
        <v>523546.7</v>
      </c>
      <c r="I316">
        <v>6198145.7000000002</v>
      </c>
      <c r="J316">
        <v>99.8</v>
      </c>
      <c r="K316">
        <v>-9.65</v>
      </c>
      <c r="L316">
        <v>0.19500000000000001</v>
      </c>
      <c r="M316" t="s">
        <v>31</v>
      </c>
      <c r="N316">
        <v>14.71</v>
      </c>
      <c r="O316">
        <v>14.31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 t="s">
        <v>29</v>
      </c>
      <c r="W316" s="1">
        <v>36138</v>
      </c>
    </row>
    <row r="317" spans="1:23" x14ac:dyDescent="0.25">
      <c r="A317" t="s">
        <v>1497</v>
      </c>
      <c r="B317" t="s">
        <v>24</v>
      </c>
      <c r="C317">
        <v>1994</v>
      </c>
      <c r="D317" t="s">
        <v>463</v>
      </c>
      <c r="E317" t="s">
        <v>1815</v>
      </c>
      <c r="F317" t="s">
        <v>1499</v>
      </c>
      <c r="G317">
        <v>14</v>
      </c>
      <c r="H317">
        <v>523548.7</v>
      </c>
      <c r="I317">
        <v>6198151.7000000002</v>
      </c>
      <c r="J317">
        <v>96.98</v>
      </c>
      <c r="K317">
        <v>-3.13</v>
      </c>
      <c r="L317">
        <v>0.11600000000000001</v>
      </c>
      <c r="M317" t="s">
        <v>33</v>
      </c>
      <c r="N317">
        <v>11.22</v>
      </c>
      <c r="O317">
        <v>11.54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 t="s">
        <v>29</v>
      </c>
      <c r="W317" s="1">
        <v>36138</v>
      </c>
    </row>
    <row r="318" spans="1:23" x14ac:dyDescent="0.25">
      <c r="A318" t="s">
        <v>1497</v>
      </c>
      <c r="B318" t="s">
        <v>24</v>
      </c>
      <c r="C318">
        <v>1994</v>
      </c>
      <c r="D318" t="s">
        <v>463</v>
      </c>
      <c r="E318" t="s">
        <v>1816</v>
      </c>
      <c r="F318" t="s">
        <v>1499</v>
      </c>
      <c r="G318">
        <v>14</v>
      </c>
      <c r="H318">
        <v>523550.7</v>
      </c>
      <c r="I318">
        <v>6198151.7000000002</v>
      </c>
      <c r="J318">
        <v>97.95</v>
      </c>
      <c r="K318">
        <v>-2.29</v>
      </c>
      <c r="L318">
        <v>0.14499999999999999</v>
      </c>
      <c r="M318" t="s">
        <v>31</v>
      </c>
      <c r="N318">
        <v>13.89</v>
      </c>
      <c r="O318">
        <v>12.6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 t="s">
        <v>29</v>
      </c>
      <c r="W318" s="1">
        <v>36138</v>
      </c>
    </row>
    <row r="319" spans="1:23" x14ac:dyDescent="0.25">
      <c r="A319" t="s">
        <v>1497</v>
      </c>
      <c r="B319" t="s">
        <v>24</v>
      </c>
      <c r="C319">
        <v>1994</v>
      </c>
      <c r="D319" t="s">
        <v>463</v>
      </c>
      <c r="E319" t="s">
        <v>1817</v>
      </c>
      <c r="F319" t="s">
        <v>1499</v>
      </c>
      <c r="G319">
        <v>14</v>
      </c>
      <c r="H319">
        <v>523551.7</v>
      </c>
      <c r="I319">
        <v>6198152.7000000002</v>
      </c>
      <c r="J319">
        <v>98.12</v>
      </c>
      <c r="K319">
        <v>-0.95</v>
      </c>
      <c r="L319">
        <v>0.128</v>
      </c>
      <c r="M319" t="s">
        <v>280</v>
      </c>
      <c r="N319">
        <v>-999</v>
      </c>
      <c r="O319">
        <v>12.01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 t="s">
        <v>29</v>
      </c>
      <c r="W319" s="1">
        <v>36138</v>
      </c>
    </row>
    <row r="320" spans="1:23" x14ac:dyDescent="0.25">
      <c r="A320" t="s">
        <v>1497</v>
      </c>
      <c r="B320" t="s">
        <v>24</v>
      </c>
      <c r="C320">
        <v>1994</v>
      </c>
      <c r="D320" t="s">
        <v>463</v>
      </c>
      <c r="E320" t="s">
        <v>1818</v>
      </c>
      <c r="F320" t="s">
        <v>1499</v>
      </c>
      <c r="G320">
        <v>14</v>
      </c>
      <c r="H320">
        <v>523549.7</v>
      </c>
      <c r="I320">
        <v>6198152.7000000002</v>
      </c>
      <c r="J320">
        <v>97.33</v>
      </c>
      <c r="K320">
        <v>-1.94</v>
      </c>
      <c r="L320">
        <v>6.5000000000000002E-2</v>
      </c>
      <c r="M320" t="s">
        <v>28</v>
      </c>
      <c r="N320">
        <v>-999</v>
      </c>
      <c r="O320">
        <v>8.59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 t="s">
        <v>29</v>
      </c>
      <c r="W320" s="1">
        <v>36138</v>
      </c>
    </row>
    <row r="321" spans="1:23" x14ac:dyDescent="0.25">
      <c r="A321" t="s">
        <v>1497</v>
      </c>
      <c r="B321" t="s">
        <v>24</v>
      </c>
      <c r="C321">
        <v>1994</v>
      </c>
      <c r="D321" t="s">
        <v>463</v>
      </c>
      <c r="E321" t="s">
        <v>1819</v>
      </c>
      <c r="F321" t="s">
        <v>1499</v>
      </c>
      <c r="G321">
        <v>14</v>
      </c>
      <c r="H321">
        <v>523549.7</v>
      </c>
      <c r="I321">
        <v>6198153.7000000002</v>
      </c>
      <c r="J321">
        <v>96.02</v>
      </c>
      <c r="K321">
        <v>-1.96</v>
      </c>
      <c r="L321">
        <v>0.10100000000000001</v>
      </c>
      <c r="M321" t="s">
        <v>33</v>
      </c>
      <c r="N321">
        <v>11.78</v>
      </c>
      <c r="O321">
        <v>10.86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 t="s">
        <v>29</v>
      </c>
      <c r="W321" s="1">
        <v>36138</v>
      </c>
    </row>
    <row r="322" spans="1:23" x14ac:dyDescent="0.25">
      <c r="A322" t="s">
        <v>1497</v>
      </c>
      <c r="B322" t="s">
        <v>24</v>
      </c>
      <c r="C322">
        <v>1994</v>
      </c>
      <c r="D322" t="s">
        <v>463</v>
      </c>
      <c r="E322" t="s">
        <v>1820</v>
      </c>
      <c r="F322" t="s">
        <v>1499</v>
      </c>
      <c r="G322">
        <v>14</v>
      </c>
      <c r="H322">
        <v>523549.7</v>
      </c>
      <c r="I322">
        <v>6198153.7000000002</v>
      </c>
      <c r="J322">
        <v>95.8</v>
      </c>
      <c r="K322">
        <v>-1.65</v>
      </c>
      <c r="L322">
        <v>0.14000000000000001</v>
      </c>
      <c r="M322" t="s">
        <v>31</v>
      </c>
      <c r="N322">
        <v>13.43</v>
      </c>
      <c r="O322">
        <v>12.44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 t="s">
        <v>29</v>
      </c>
      <c r="W322" s="1">
        <v>36138</v>
      </c>
    </row>
    <row r="323" spans="1:23" x14ac:dyDescent="0.25">
      <c r="A323" t="s">
        <v>1497</v>
      </c>
      <c r="B323" t="s">
        <v>24</v>
      </c>
      <c r="C323">
        <v>1994</v>
      </c>
      <c r="D323" t="s">
        <v>463</v>
      </c>
      <c r="E323" t="s">
        <v>1821</v>
      </c>
      <c r="F323" t="s">
        <v>1499</v>
      </c>
      <c r="G323">
        <v>14</v>
      </c>
      <c r="H323">
        <v>523547.7</v>
      </c>
      <c r="I323">
        <v>6198153.7000000002</v>
      </c>
      <c r="J323">
        <v>94.73</v>
      </c>
      <c r="K323">
        <v>-2.4500000000000002</v>
      </c>
      <c r="L323">
        <v>0.15</v>
      </c>
      <c r="M323" t="s">
        <v>33</v>
      </c>
      <c r="N323">
        <v>12.01</v>
      </c>
      <c r="O323">
        <v>12.77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 t="s">
        <v>29</v>
      </c>
      <c r="W323" s="1">
        <v>36138</v>
      </c>
    </row>
    <row r="324" spans="1:23" x14ac:dyDescent="0.25">
      <c r="A324" t="s">
        <v>1497</v>
      </c>
      <c r="B324" t="s">
        <v>24</v>
      </c>
      <c r="C324">
        <v>1994</v>
      </c>
      <c r="D324" t="s">
        <v>530</v>
      </c>
      <c r="E324" t="s">
        <v>1822</v>
      </c>
      <c r="F324" t="s">
        <v>1499</v>
      </c>
      <c r="G324">
        <v>14</v>
      </c>
      <c r="H324">
        <v>523553.7</v>
      </c>
      <c r="I324">
        <v>6198164.7000000002</v>
      </c>
      <c r="J324">
        <v>90.91</v>
      </c>
      <c r="K324">
        <v>9.4600000000000009</v>
      </c>
      <c r="L324">
        <v>0.152</v>
      </c>
      <c r="M324" t="s">
        <v>33</v>
      </c>
      <c r="N324">
        <v>-999</v>
      </c>
      <c r="O324">
        <v>12.83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 t="s">
        <v>29</v>
      </c>
      <c r="W324" s="1">
        <v>36138</v>
      </c>
    </row>
    <row r="325" spans="1:23" x14ac:dyDescent="0.25">
      <c r="A325" t="s">
        <v>1497</v>
      </c>
      <c r="B325" t="s">
        <v>24</v>
      </c>
      <c r="C325">
        <v>1994</v>
      </c>
      <c r="D325" t="s">
        <v>530</v>
      </c>
      <c r="E325" t="s">
        <v>1823</v>
      </c>
      <c r="F325" t="s">
        <v>1499</v>
      </c>
      <c r="G325">
        <v>14</v>
      </c>
      <c r="H325">
        <v>523554.7</v>
      </c>
      <c r="I325">
        <v>6198163.7000000002</v>
      </c>
      <c r="J325">
        <v>92.92</v>
      </c>
      <c r="K325">
        <v>9.58</v>
      </c>
      <c r="L325">
        <v>7.9000000000000001E-2</v>
      </c>
      <c r="M325" t="s">
        <v>280</v>
      </c>
      <c r="N325">
        <v>-999</v>
      </c>
      <c r="O325">
        <v>9.6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 t="s">
        <v>29</v>
      </c>
      <c r="W325" s="1">
        <v>36138</v>
      </c>
    </row>
    <row r="326" spans="1:23" x14ac:dyDescent="0.25">
      <c r="A326" t="s">
        <v>1497</v>
      </c>
      <c r="B326" t="s">
        <v>24</v>
      </c>
      <c r="C326">
        <v>1994</v>
      </c>
      <c r="D326" t="s">
        <v>530</v>
      </c>
      <c r="E326" t="s">
        <v>1824</v>
      </c>
      <c r="F326" t="s">
        <v>1499</v>
      </c>
      <c r="G326">
        <v>14</v>
      </c>
      <c r="H326">
        <v>523555.7</v>
      </c>
      <c r="I326">
        <v>6198162.7000000002</v>
      </c>
      <c r="J326">
        <v>94.07</v>
      </c>
      <c r="K326">
        <v>9.0500000000000007</v>
      </c>
      <c r="L326">
        <v>0.104</v>
      </c>
      <c r="M326" t="s">
        <v>28</v>
      </c>
      <c r="N326">
        <v>-999</v>
      </c>
      <c r="O326">
        <v>11.01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 t="s">
        <v>29</v>
      </c>
      <c r="W326" s="1">
        <v>36138</v>
      </c>
    </row>
    <row r="327" spans="1:23" x14ac:dyDescent="0.25">
      <c r="A327" t="s">
        <v>1497</v>
      </c>
      <c r="B327" t="s">
        <v>24</v>
      </c>
      <c r="C327">
        <v>1994</v>
      </c>
      <c r="D327" t="s">
        <v>530</v>
      </c>
      <c r="E327" t="s">
        <v>1825</v>
      </c>
      <c r="F327" t="s">
        <v>1499</v>
      </c>
      <c r="G327">
        <v>14</v>
      </c>
      <c r="H327">
        <v>523559.7</v>
      </c>
      <c r="I327">
        <v>6198158.7000000002</v>
      </c>
      <c r="J327">
        <v>99.49</v>
      </c>
      <c r="K327">
        <v>8.83</v>
      </c>
      <c r="L327">
        <v>0.11</v>
      </c>
      <c r="M327" t="s">
        <v>33</v>
      </c>
      <c r="N327">
        <v>-999</v>
      </c>
      <c r="O327">
        <v>11.29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 t="s">
        <v>29</v>
      </c>
      <c r="W327" s="1">
        <v>36138</v>
      </c>
    </row>
    <row r="328" spans="1:23" x14ac:dyDescent="0.25">
      <c r="A328" t="s">
        <v>1497</v>
      </c>
      <c r="B328" t="s">
        <v>24</v>
      </c>
      <c r="C328">
        <v>1994</v>
      </c>
      <c r="D328" t="s">
        <v>530</v>
      </c>
      <c r="E328" t="s">
        <v>1826</v>
      </c>
      <c r="F328" t="s">
        <v>1499</v>
      </c>
      <c r="G328">
        <v>14</v>
      </c>
      <c r="H328">
        <v>523555.7</v>
      </c>
      <c r="I328">
        <v>6198159.7000000002</v>
      </c>
      <c r="J328">
        <v>96.08</v>
      </c>
      <c r="K328">
        <v>6.71</v>
      </c>
      <c r="L328">
        <v>0.10199999999999999</v>
      </c>
      <c r="M328" t="s">
        <v>280</v>
      </c>
      <c r="N328">
        <v>-999</v>
      </c>
      <c r="O328">
        <v>10.91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 t="s">
        <v>29</v>
      </c>
      <c r="W328" s="1">
        <v>36138</v>
      </c>
    </row>
    <row r="329" spans="1:23" x14ac:dyDescent="0.25">
      <c r="A329" t="s">
        <v>1497</v>
      </c>
      <c r="B329" t="s">
        <v>24</v>
      </c>
      <c r="C329">
        <v>1994</v>
      </c>
      <c r="D329" t="s">
        <v>530</v>
      </c>
      <c r="E329" t="s">
        <v>1827</v>
      </c>
      <c r="F329" t="s">
        <v>1499</v>
      </c>
      <c r="G329">
        <v>14</v>
      </c>
      <c r="H329">
        <v>523554.7</v>
      </c>
      <c r="I329">
        <v>6198160.7000000002</v>
      </c>
      <c r="J329">
        <v>94.35</v>
      </c>
      <c r="K329">
        <v>6.88</v>
      </c>
      <c r="L329">
        <v>9.4E-2</v>
      </c>
      <c r="M329" t="s">
        <v>280</v>
      </c>
      <c r="N329">
        <v>-999</v>
      </c>
      <c r="O329">
        <v>10.5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 t="s">
        <v>29</v>
      </c>
      <c r="W329" s="1">
        <v>36138</v>
      </c>
    </row>
    <row r="330" spans="1:23" x14ac:dyDescent="0.25">
      <c r="A330" t="s">
        <v>1497</v>
      </c>
      <c r="B330" t="s">
        <v>24</v>
      </c>
      <c r="C330">
        <v>1994</v>
      </c>
      <c r="D330" t="s">
        <v>530</v>
      </c>
      <c r="E330" t="s">
        <v>1828</v>
      </c>
      <c r="F330" t="s">
        <v>1499</v>
      </c>
      <c r="G330">
        <v>14</v>
      </c>
      <c r="H330">
        <v>523553.7</v>
      </c>
      <c r="I330">
        <v>6198161.7000000002</v>
      </c>
      <c r="J330">
        <v>93.28</v>
      </c>
      <c r="K330">
        <v>6.97</v>
      </c>
      <c r="L330">
        <v>0.16500000000000001</v>
      </c>
      <c r="M330" t="s">
        <v>31</v>
      </c>
      <c r="N330">
        <v>-999</v>
      </c>
      <c r="O330">
        <v>13.25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 t="s">
        <v>29</v>
      </c>
      <c r="W330" s="1">
        <v>36138</v>
      </c>
    </row>
    <row r="331" spans="1:23" x14ac:dyDescent="0.25">
      <c r="A331" t="s">
        <v>1497</v>
      </c>
      <c r="B331" t="s">
        <v>24</v>
      </c>
      <c r="C331">
        <v>1994</v>
      </c>
      <c r="D331" t="s">
        <v>530</v>
      </c>
      <c r="E331" t="s">
        <v>1829</v>
      </c>
      <c r="F331" t="s">
        <v>1499</v>
      </c>
      <c r="G331">
        <v>14</v>
      </c>
      <c r="H331">
        <v>523553.7</v>
      </c>
      <c r="I331">
        <v>6198159.7000000002</v>
      </c>
      <c r="J331">
        <v>94.31</v>
      </c>
      <c r="K331">
        <v>5.85</v>
      </c>
      <c r="L331">
        <v>9.0999999999999998E-2</v>
      </c>
      <c r="M331" t="s">
        <v>33</v>
      </c>
      <c r="N331">
        <v>-999</v>
      </c>
      <c r="O331">
        <v>10.33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 t="s">
        <v>29</v>
      </c>
      <c r="W331" s="1">
        <v>36138</v>
      </c>
    </row>
    <row r="332" spans="1:23" x14ac:dyDescent="0.25">
      <c r="A332" t="s">
        <v>1497</v>
      </c>
      <c r="B332" t="s">
        <v>24</v>
      </c>
      <c r="C332">
        <v>1994</v>
      </c>
      <c r="D332" t="s">
        <v>530</v>
      </c>
      <c r="E332" t="s">
        <v>1830</v>
      </c>
      <c r="F332" t="s">
        <v>1499</v>
      </c>
      <c r="G332">
        <v>14</v>
      </c>
      <c r="H332">
        <v>523555.7</v>
      </c>
      <c r="I332">
        <v>6198156.7000000002</v>
      </c>
      <c r="J332">
        <v>97.91</v>
      </c>
      <c r="K332">
        <v>4.96</v>
      </c>
      <c r="L332">
        <v>0.11</v>
      </c>
      <c r="M332" t="s">
        <v>33</v>
      </c>
      <c r="N332">
        <v>-999</v>
      </c>
      <c r="O332">
        <v>11.29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 t="s">
        <v>29</v>
      </c>
      <c r="W332" s="1">
        <v>36138</v>
      </c>
    </row>
    <row r="333" spans="1:23" x14ac:dyDescent="0.25">
      <c r="A333" t="s">
        <v>1497</v>
      </c>
      <c r="B333" t="s">
        <v>24</v>
      </c>
      <c r="C333">
        <v>1994</v>
      </c>
      <c r="D333" t="s">
        <v>530</v>
      </c>
      <c r="E333" t="s">
        <v>1831</v>
      </c>
      <c r="F333" t="s">
        <v>1499</v>
      </c>
      <c r="G333">
        <v>14</v>
      </c>
      <c r="H333">
        <v>523553.7</v>
      </c>
      <c r="I333">
        <v>6198156.7000000002</v>
      </c>
      <c r="J333">
        <v>96.77</v>
      </c>
      <c r="K333">
        <v>3.98</v>
      </c>
      <c r="L333">
        <v>0.122</v>
      </c>
      <c r="M333" t="s">
        <v>33</v>
      </c>
      <c r="N333">
        <v>-999</v>
      </c>
      <c r="O333">
        <v>11.79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 t="s">
        <v>29</v>
      </c>
      <c r="W333" s="1">
        <v>36138</v>
      </c>
    </row>
    <row r="334" spans="1:23" x14ac:dyDescent="0.25">
      <c r="A334" t="s">
        <v>1497</v>
      </c>
      <c r="B334" t="s">
        <v>24</v>
      </c>
      <c r="C334">
        <v>1994</v>
      </c>
      <c r="D334" t="s">
        <v>530</v>
      </c>
      <c r="E334" t="s">
        <v>1832</v>
      </c>
      <c r="F334" t="s">
        <v>1499</v>
      </c>
      <c r="G334">
        <v>14</v>
      </c>
      <c r="H334">
        <v>523552.7</v>
      </c>
      <c r="I334">
        <v>6198158.7000000002</v>
      </c>
      <c r="J334">
        <v>94.89</v>
      </c>
      <c r="K334">
        <v>4.3600000000000003</v>
      </c>
      <c r="L334">
        <v>0.156</v>
      </c>
      <c r="M334" t="s">
        <v>31</v>
      </c>
      <c r="N334">
        <v>-999</v>
      </c>
      <c r="O334">
        <v>12.96</v>
      </c>
      <c r="P334">
        <v>-999</v>
      </c>
      <c r="Q334">
        <v>-999</v>
      </c>
      <c r="R334">
        <v>-999</v>
      </c>
      <c r="S334">
        <v>-999</v>
      </c>
      <c r="T334">
        <v>-999</v>
      </c>
      <c r="U334">
        <v>-999</v>
      </c>
      <c r="V334" t="s">
        <v>29</v>
      </c>
      <c r="W334" s="1">
        <v>36138</v>
      </c>
    </row>
    <row r="335" spans="1:23" x14ac:dyDescent="0.25">
      <c r="A335" t="s">
        <v>1497</v>
      </c>
      <c r="B335" t="s">
        <v>24</v>
      </c>
      <c r="C335">
        <v>1994</v>
      </c>
      <c r="D335" t="s">
        <v>530</v>
      </c>
      <c r="E335" t="s">
        <v>1833</v>
      </c>
      <c r="F335" t="s">
        <v>1499</v>
      </c>
      <c r="G335">
        <v>14</v>
      </c>
      <c r="H335">
        <v>523552.7</v>
      </c>
      <c r="I335">
        <v>6198157.7000000002</v>
      </c>
      <c r="J335">
        <v>95.04</v>
      </c>
      <c r="K335">
        <v>3.47</v>
      </c>
      <c r="L335">
        <v>0.15</v>
      </c>
      <c r="M335" t="s">
        <v>33</v>
      </c>
      <c r="N335">
        <v>-999</v>
      </c>
      <c r="O335">
        <v>12.77</v>
      </c>
      <c r="P335">
        <v>-999</v>
      </c>
      <c r="Q335">
        <v>-999</v>
      </c>
      <c r="R335">
        <v>-999</v>
      </c>
      <c r="S335">
        <v>-999</v>
      </c>
      <c r="T335">
        <v>-999</v>
      </c>
      <c r="U335">
        <v>-999</v>
      </c>
      <c r="V335" t="s">
        <v>29</v>
      </c>
      <c r="W335" s="1">
        <v>36138</v>
      </c>
    </row>
    <row r="336" spans="1:23" x14ac:dyDescent="0.25">
      <c r="A336" t="s">
        <v>1497</v>
      </c>
      <c r="B336" t="s">
        <v>24</v>
      </c>
      <c r="C336">
        <v>1994</v>
      </c>
      <c r="D336" t="s">
        <v>530</v>
      </c>
      <c r="E336" t="s">
        <v>1834</v>
      </c>
      <c r="F336" t="s">
        <v>1499</v>
      </c>
      <c r="G336">
        <v>14</v>
      </c>
      <c r="H336">
        <v>523551.7</v>
      </c>
      <c r="I336">
        <v>6198159.7000000002</v>
      </c>
      <c r="J336">
        <v>92.99</v>
      </c>
      <c r="K336">
        <v>3.92</v>
      </c>
      <c r="L336">
        <v>0.13</v>
      </c>
      <c r="M336" t="s">
        <v>280</v>
      </c>
      <c r="N336">
        <v>-999</v>
      </c>
      <c r="O336">
        <v>12.09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 t="s">
        <v>29</v>
      </c>
      <c r="W336" s="1">
        <v>36138</v>
      </c>
    </row>
    <row r="337" spans="1:23" x14ac:dyDescent="0.25">
      <c r="A337" t="s">
        <v>1497</v>
      </c>
      <c r="B337" t="s">
        <v>24</v>
      </c>
      <c r="C337">
        <v>1994</v>
      </c>
      <c r="D337" t="s">
        <v>530</v>
      </c>
      <c r="E337" t="s">
        <v>1835</v>
      </c>
      <c r="F337" t="s">
        <v>1499</v>
      </c>
      <c r="G337">
        <v>14</v>
      </c>
      <c r="H337">
        <v>523547.7</v>
      </c>
      <c r="I337">
        <v>6198158.7000000002</v>
      </c>
      <c r="J337">
        <v>90.88</v>
      </c>
      <c r="K337">
        <v>0.78</v>
      </c>
      <c r="L337">
        <v>0.17</v>
      </c>
      <c r="M337" t="s">
        <v>31</v>
      </c>
      <c r="N337">
        <v>-999</v>
      </c>
      <c r="O337">
        <v>13.41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 t="s">
        <v>29</v>
      </c>
      <c r="W337" s="1">
        <v>36138</v>
      </c>
    </row>
    <row r="338" spans="1:23" x14ac:dyDescent="0.25">
      <c r="A338" t="s">
        <v>1497</v>
      </c>
      <c r="B338" t="s">
        <v>24</v>
      </c>
      <c r="C338">
        <v>1994</v>
      </c>
      <c r="D338" t="s">
        <v>530</v>
      </c>
      <c r="E338" t="s">
        <v>1836</v>
      </c>
      <c r="F338" t="s">
        <v>1499</v>
      </c>
      <c r="G338">
        <v>14</v>
      </c>
      <c r="H338">
        <v>523553.7</v>
      </c>
      <c r="I338">
        <v>6198152.7000000002</v>
      </c>
      <c r="J338">
        <v>99.32</v>
      </c>
      <c r="K338">
        <v>0.54</v>
      </c>
      <c r="L338">
        <v>0.152</v>
      </c>
      <c r="M338" t="s">
        <v>33</v>
      </c>
      <c r="N338">
        <v>12.66</v>
      </c>
      <c r="O338">
        <v>12.83</v>
      </c>
      <c r="P338">
        <v>-999</v>
      </c>
      <c r="Q338">
        <v>-999</v>
      </c>
      <c r="R338">
        <v>-999</v>
      </c>
      <c r="S338">
        <v>-999</v>
      </c>
      <c r="T338">
        <v>-999</v>
      </c>
      <c r="U338">
        <v>-999</v>
      </c>
      <c r="V338" t="s">
        <v>29</v>
      </c>
      <c r="W338" s="1">
        <v>36138</v>
      </c>
    </row>
    <row r="339" spans="1:23" x14ac:dyDescent="0.25">
      <c r="A339" t="s">
        <v>1497</v>
      </c>
      <c r="B339" t="s">
        <v>24</v>
      </c>
      <c r="C339">
        <v>1994</v>
      </c>
      <c r="D339" t="s">
        <v>595</v>
      </c>
      <c r="E339" t="s">
        <v>1837</v>
      </c>
      <c r="F339" t="s">
        <v>1499</v>
      </c>
      <c r="G339">
        <v>14</v>
      </c>
      <c r="H339">
        <v>523565.7</v>
      </c>
      <c r="I339">
        <v>6198167.7000000002</v>
      </c>
      <c r="J339">
        <v>97.39</v>
      </c>
      <c r="K339">
        <v>19.78</v>
      </c>
      <c r="L339">
        <v>0.108</v>
      </c>
      <c r="M339" t="s">
        <v>33</v>
      </c>
      <c r="N339">
        <v>-999</v>
      </c>
      <c r="O339">
        <v>11.2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 t="s">
        <v>29</v>
      </c>
      <c r="W339" s="1">
        <v>36138</v>
      </c>
    </row>
    <row r="340" spans="1:23" x14ac:dyDescent="0.25">
      <c r="A340" t="s">
        <v>1497</v>
      </c>
      <c r="B340" t="s">
        <v>24</v>
      </c>
      <c r="C340">
        <v>1994</v>
      </c>
      <c r="D340" t="s">
        <v>595</v>
      </c>
      <c r="E340" t="s">
        <v>1838</v>
      </c>
      <c r="F340" t="s">
        <v>1499</v>
      </c>
      <c r="G340">
        <v>14</v>
      </c>
      <c r="H340">
        <v>523560.7</v>
      </c>
      <c r="I340">
        <v>6198168.7000000002</v>
      </c>
      <c r="J340">
        <v>93.74</v>
      </c>
      <c r="K340">
        <v>16.95</v>
      </c>
      <c r="L340">
        <v>0.126</v>
      </c>
      <c r="M340" t="s">
        <v>33</v>
      </c>
      <c r="N340">
        <v>-999</v>
      </c>
      <c r="O340">
        <v>11.94</v>
      </c>
      <c r="P340">
        <v>-999</v>
      </c>
      <c r="Q340">
        <v>-999</v>
      </c>
      <c r="R340">
        <v>-999</v>
      </c>
      <c r="S340">
        <v>-999</v>
      </c>
      <c r="T340">
        <v>-999</v>
      </c>
      <c r="U340">
        <v>-999</v>
      </c>
      <c r="V340" t="s">
        <v>29</v>
      </c>
      <c r="W340" s="1">
        <v>36138</v>
      </c>
    </row>
    <row r="341" spans="1:23" x14ac:dyDescent="0.25">
      <c r="A341" t="s">
        <v>1497</v>
      </c>
      <c r="B341" t="s">
        <v>24</v>
      </c>
      <c r="C341">
        <v>1994</v>
      </c>
      <c r="D341" t="s">
        <v>595</v>
      </c>
      <c r="E341" t="s">
        <v>1839</v>
      </c>
      <c r="F341" t="s">
        <v>1499</v>
      </c>
      <c r="G341">
        <v>14</v>
      </c>
      <c r="H341">
        <v>523560.7</v>
      </c>
      <c r="I341">
        <v>6198168.7000000002</v>
      </c>
      <c r="J341">
        <v>93.11</v>
      </c>
      <c r="K341">
        <v>16.579999999999998</v>
      </c>
      <c r="L341">
        <v>0.13500000000000001</v>
      </c>
      <c r="M341" t="s">
        <v>33</v>
      </c>
      <c r="N341">
        <v>-999</v>
      </c>
      <c r="O341">
        <v>12.27</v>
      </c>
      <c r="P341">
        <v>-999</v>
      </c>
      <c r="Q341">
        <v>-999</v>
      </c>
      <c r="R341">
        <v>-999</v>
      </c>
      <c r="S341">
        <v>-999</v>
      </c>
      <c r="T341">
        <v>-999</v>
      </c>
      <c r="U341">
        <v>-999</v>
      </c>
      <c r="V341" t="s">
        <v>29</v>
      </c>
      <c r="W341" s="1">
        <v>36138</v>
      </c>
    </row>
    <row r="342" spans="1:23" x14ac:dyDescent="0.25">
      <c r="A342" t="s">
        <v>1497</v>
      </c>
      <c r="B342" t="s">
        <v>24</v>
      </c>
      <c r="C342">
        <v>1994</v>
      </c>
      <c r="D342" t="s">
        <v>595</v>
      </c>
      <c r="E342" t="s">
        <v>1840</v>
      </c>
      <c r="F342" t="s">
        <v>1499</v>
      </c>
      <c r="G342">
        <v>14</v>
      </c>
      <c r="H342">
        <v>523558.7</v>
      </c>
      <c r="I342">
        <v>6198168.7000000002</v>
      </c>
      <c r="J342">
        <v>92.11</v>
      </c>
      <c r="K342">
        <v>15.49</v>
      </c>
      <c r="L342">
        <v>0.182</v>
      </c>
      <c r="M342" t="s">
        <v>31</v>
      </c>
      <c r="N342">
        <v>-999</v>
      </c>
      <c r="O342">
        <v>13.82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 t="s">
        <v>29</v>
      </c>
      <c r="W342" s="1">
        <v>36138</v>
      </c>
    </row>
    <row r="343" spans="1:23" x14ac:dyDescent="0.25">
      <c r="A343" t="s">
        <v>1497</v>
      </c>
      <c r="B343" t="s">
        <v>24</v>
      </c>
      <c r="C343">
        <v>1994</v>
      </c>
      <c r="D343" t="s">
        <v>595</v>
      </c>
      <c r="E343" t="s">
        <v>1841</v>
      </c>
      <c r="F343" t="s">
        <v>1499</v>
      </c>
      <c r="G343">
        <v>14</v>
      </c>
      <c r="H343">
        <v>523558.7</v>
      </c>
      <c r="I343">
        <v>6198166.7000000002</v>
      </c>
      <c r="J343">
        <v>93.53</v>
      </c>
      <c r="K343">
        <v>14.44</v>
      </c>
      <c r="L343">
        <v>0.104</v>
      </c>
      <c r="M343" t="s">
        <v>33</v>
      </c>
      <c r="N343">
        <v>-999</v>
      </c>
      <c r="O343">
        <v>11.01</v>
      </c>
      <c r="P343">
        <v>-999</v>
      </c>
      <c r="Q343">
        <v>-999</v>
      </c>
      <c r="R343">
        <v>-999</v>
      </c>
      <c r="S343">
        <v>-999</v>
      </c>
      <c r="T343">
        <v>-999</v>
      </c>
      <c r="U343">
        <v>-999</v>
      </c>
      <c r="V343" t="s">
        <v>29</v>
      </c>
      <c r="W343" s="1">
        <v>36138</v>
      </c>
    </row>
    <row r="344" spans="1:23" x14ac:dyDescent="0.25">
      <c r="A344" t="s">
        <v>1497</v>
      </c>
      <c r="B344" t="s">
        <v>24</v>
      </c>
      <c r="C344">
        <v>1994</v>
      </c>
      <c r="D344" t="s">
        <v>595</v>
      </c>
      <c r="E344" t="s">
        <v>1842</v>
      </c>
      <c r="F344" t="s">
        <v>1499</v>
      </c>
      <c r="G344">
        <v>14</v>
      </c>
      <c r="H344">
        <v>523560.7</v>
      </c>
      <c r="I344">
        <v>6198166.7000000002</v>
      </c>
      <c r="J344">
        <v>94.86</v>
      </c>
      <c r="K344">
        <v>15.09</v>
      </c>
      <c r="L344">
        <v>0.13200000000000001</v>
      </c>
      <c r="M344" t="s">
        <v>33</v>
      </c>
      <c r="N344">
        <v>-999</v>
      </c>
      <c r="O344">
        <v>12.16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>
        <v>-999</v>
      </c>
      <c r="V344" t="s">
        <v>29</v>
      </c>
      <c r="W344" s="1">
        <v>36138</v>
      </c>
    </row>
    <row r="345" spans="1:23" x14ac:dyDescent="0.25">
      <c r="A345" t="s">
        <v>1497</v>
      </c>
      <c r="B345" t="s">
        <v>24</v>
      </c>
      <c r="C345">
        <v>1994</v>
      </c>
      <c r="D345" t="s">
        <v>595</v>
      </c>
      <c r="E345" t="s">
        <v>1843</v>
      </c>
      <c r="F345" t="s">
        <v>1499</v>
      </c>
      <c r="G345">
        <v>14</v>
      </c>
      <c r="H345">
        <v>523559.7</v>
      </c>
      <c r="I345">
        <v>6198165.7000000002</v>
      </c>
      <c r="J345">
        <v>94.84</v>
      </c>
      <c r="K345">
        <v>14.61</v>
      </c>
      <c r="L345">
        <v>0.11</v>
      </c>
      <c r="M345" t="s">
        <v>33</v>
      </c>
      <c r="N345">
        <v>-999</v>
      </c>
      <c r="O345">
        <v>11.29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 t="s">
        <v>29</v>
      </c>
      <c r="W345" s="1">
        <v>36138</v>
      </c>
    </row>
    <row r="346" spans="1:23" x14ac:dyDescent="0.25">
      <c r="A346" t="s">
        <v>1497</v>
      </c>
      <c r="B346" t="s">
        <v>24</v>
      </c>
      <c r="C346">
        <v>1994</v>
      </c>
      <c r="D346" t="s">
        <v>595</v>
      </c>
      <c r="E346" t="s">
        <v>1844</v>
      </c>
      <c r="F346" t="s">
        <v>1499</v>
      </c>
      <c r="G346">
        <v>14</v>
      </c>
      <c r="H346">
        <v>523561.7</v>
      </c>
      <c r="I346">
        <v>6198166.7000000002</v>
      </c>
      <c r="J346">
        <v>95.56</v>
      </c>
      <c r="K346">
        <v>15.89</v>
      </c>
      <c r="L346">
        <v>0.113</v>
      </c>
      <c r="M346" t="s">
        <v>33</v>
      </c>
      <c r="N346">
        <v>-999</v>
      </c>
      <c r="O346">
        <v>11.42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 t="s">
        <v>29</v>
      </c>
      <c r="W346" s="1">
        <v>36138</v>
      </c>
    </row>
    <row r="347" spans="1:23" x14ac:dyDescent="0.25">
      <c r="A347" t="s">
        <v>1497</v>
      </c>
      <c r="B347" t="s">
        <v>24</v>
      </c>
      <c r="C347">
        <v>1994</v>
      </c>
      <c r="D347" t="s">
        <v>595</v>
      </c>
      <c r="E347" t="s">
        <v>1845</v>
      </c>
      <c r="F347" t="s">
        <v>1499</v>
      </c>
      <c r="G347">
        <v>14</v>
      </c>
      <c r="H347">
        <v>523562.7</v>
      </c>
      <c r="I347">
        <v>6198166.7000000002</v>
      </c>
      <c r="J347">
        <v>96.16</v>
      </c>
      <c r="K347">
        <v>17.579999999999998</v>
      </c>
      <c r="L347">
        <v>0.125</v>
      </c>
      <c r="M347" t="s">
        <v>33</v>
      </c>
      <c r="N347">
        <v>-999</v>
      </c>
      <c r="O347">
        <v>11.9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 t="s">
        <v>29</v>
      </c>
      <c r="W347" s="1">
        <v>36138</v>
      </c>
    </row>
    <row r="348" spans="1:23" x14ac:dyDescent="0.25">
      <c r="A348" t="s">
        <v>1497</v>
      </c>
      <c r="B348" t="s">
        <v>24</v>
      </c>
      <c r="C348">
        <v>1994</v>
      </c>
      <c r="D348" t="s">
        <v>595</v>
      </c>
      <c r="E348" t="s">
        <v>1846</v>
      </c>
      <c r="F348" t="s">
        <v>1499</v>
      </c>
      <c r="G348">
        <v>14</v>
      </c>
      <c r="H348">
        <v>523563.7</v>
      </c>
      <c r="I348">
        <v>6198167.7000000002</v>
      </c>
      <c r="J348">
        <v>96.5</v>
      </c>
      <c r="K348">
        <v>18.25</v>
      </c>
      <c r="L348">
        <v>0.126</v>
      </c>
      <c r="M348" t="s">
        <v>31</v>
      </c>
      <c r="N348">
        <v>-999</v>
      </c>
      <c r="O348">
        <v>11.94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 t="s">
        <v>29</v>
      </c>
      <c r="W348" s="1">
        <v>36138</v>
      </c>
    </row>
    <row r="349" spans="1:23" x14ac:dyDescent="0.25">
      <c r="A349" t="s">
        <v>1497</v>
      </c>
      <c r="B349" t="s">
        <v>24</v>
      </c>
      <c r="C349">
        <v>1994</v>
      </c>
      <c r="D349" t="s">
        <v>595</v>
      </c>
      <c r="E349" t="s">
        <v>1847</v>
      </c>
      <c r="F349" t="s">
        <v>1499</v>
      </c>
      <c r="G349">
        <v>14</v>
      </c>
      <c r="H349">
        <v>523564.7</v>
      </c>
      <c r="I349">
        <v>6198166.7000000002</v>
      </c>
      <c r="J349">
        <v>97.36</v>
      </c>
      <c r="K349">
        <v>18.77</v>
      </c>
      <c r="L349">
        <v>5.8000000000000003E-2</v>
      </c>
      <c r="M349" t="s">
        <v>280</v>
      </c>
      <c r="N349">
        <v>-999</v>
      </c>
      <c r="O349">
        <v>8.02</v>
      </c>
      <c r="P349">
        <v>-999</v>
      </c>
      <c r="Q349">
        <v>-999</v>
      </c>
      <c r="R349">
        <v>-999</v>
      </c>
      <c r="S349">
        <v>-999</v>
      </c>
      <c r="T349">
        <v>-999</v>
      </c>
      <c r="U349">
        <v>-999</v>
      </c>
      <c r="V349" t="s">
        <v>29</v>
      </c>
      <c r="W349" s="1">
        <v>36138</v>
      </c>
    </row>
    <row r="350" spans="1:23" x14ac:dyDescent="0.25">
      <c r="A350" t="s">
        <v>1497</v>
      </c>
      <c r="B350" t="s">
        <v>24</v>
      </c>
      <c r="C350">
        <v>1994</v>
      </c>
      <c r="D350" t="s">
        <v>595</v>
      </c>
      <c r="E350" t="s">
        <v>1848</v>
      </c>
      <c r="F350" t="s">
        <v>1499</v>
      </c>
      <c r="G350">
        <v>14</v>
      </c>
      <c r="H350">
        <v>523565.7</v>
      </c>
      <c r="I350">
        <v>6198166.7000000002</v>
      </c>
      <c r="J350">
        <v>98.15</v>
      </c>
      <c r="K350">
        <v>18.87</v>
      </c>
      <c r="L350">
        <v>0.115</v>
      </c>
      <c r="M350" t="s">
        <v>33</v>
      </c>
      <c r="N350">
        <v>-999</v>
      </c>
      <c r="O350">
        <v>11.5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 t="s">
        <v>29</v>
      </c>
      <c r="W350" s="1">
        <v>36138</v>
      </c>
    </row>
    <row r="351" spans="1:23" x14ac:dyDescent="0.25">
      <c r="A351" t="s">
        <v>1497</v>
      </c>
      <c r="B351" t="s">
        <v>24</v>
      </c>
      <c r="C351">
        <v>1994</v>
      </c>
      <c r="D351" t="s">
        <v>595</v>
      </c>
      <c r="E351" t="s">
        <v>1849</v>
      </c>
      <c r="F351" t="s">
        <v>1499</v>
      </c>
      <c r="G351">
        <v>14</v>
      </c>
      <c r="H351">
        <v>523565.7</v>
      </c>
      <c r="I351">
        <v>6198165.7000000002</v>
      </c>
      <c r="J351">
        <v>98.72</v>
      </c>
      <c r="K351">
        <v>18.45</v>
      </c>
      <c r="L351">
        <v>5.2999999999999999E-2</v>
      </c>
      <c r="M351" t="s">
        <v>280</v>
      </c>
      <c r="N351">
        <v>-999</v>
      </c>
      <c r="O351">
        <v>7.57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 t="s">
        <v>29</v>
      </c>
      <c r="W351" s="1">
        <v>36138</v>
      </c>
    </row>
    <row r="352" spans="1:23" x14ac:dyDescent="0.25">
      <c r="A352" t="s">
        <v>1497</v>
      </c>
      <c r="B352" t="s">
        <v>24</v>
      </c>
      <c r="C352">
        <v>1994</v>
      </c>
      <c r="D352" t="s">
        <v>595</v>
      </c>
      <c r="E352" t="s">
        <v>1850</v>
      </c>
      <c r="F352" t="s">
        <v>1499</v>
      </c>
      <c r="G352">
        <v>14</v>
      </c>
      <c r="H352">
        <v>523564.7</v>
      </c>
      <c r="I352">
        <v>6198165.7000000002</v>
      </c>
      <c r="J352">
        <v>98.65</v>
      </c>
      <c r="K352">
        <v>17.41</v>
      </c>
      <c r="L352">
        <v>0.12</v>
      </c>
      <c r="M352" t="s">
        <v>33</v>
      </c>
      <c r="N352">
        <v>-999</v>
      </c>
      <c r="O352">
        <v>11.71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 t="s">
        <v>29</v>
      </c>
      <c r="W352" s="1">
        <v>36138</v>
      </c>
    </row>
    <row r="353" spans="1:23" x14ac:dyDescent="0.25">
      <c r="A353" t="s">
        <v>1497</v>
      </c>
      <c r="B353" t="s">
        <v>24</v>
      </c>
      <c r="C353">
        <v>1994</v>
      </c>
      <c r="D353" t="s">
        <v>595</v>
      </c>
      <c r="E353" t="s">
        <v>1851</v>
      </c>
      <c r="F353" t="s">
        <v>1499</v>
      </c>
      <c r="G353">
        <v>14</v>
      </c>
      <c r="H353">
        <v>523564.7</v>
      </c>
      <c r="I353">
        <v>6198164.7000000002</v>
      </c>
      <c r="J353">
        <v>99.27</v>
      </c>
      <c r="K353">
        <v>16.649999999999999</v>
      </c>
      <c r="L353">
        <v>9.7000000000000003E-2</v>
      </c>
      <c r="M353" t="s">
        <v>33</v>
      </c>
      <c r="N353">
        <v>-999</v>
      </c>
      <c r="O353">
        <v>10.66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 t="s">
        <v>29</v>
      </c>
      <c r="W353" s="1">
        <v>36138</v>
      </c>
    </row>
    <row r="354" spans="1:23" x14ac:dyDescent="0.25">
      <c r="A354" t="s">
        <v>1497</v>
      </c>
      <c r="B354" t="s">
        <v>24</v>
      </c>
      <c r="C354">
        <v>1994</v>
      </c>
      <c r="D354" t="s">
        <v>595</v>
      </c>
      <c r="E354" t="s">
        <v>1852</v>
      </c>
      <c r="F354" t="s">
        <v>1499</v>
      </c>
      <c r="G354">
        <v>14</v>
      </c>
      <c r="H354">
        <v>523563.7</v>
      </c>
      <c r="I354">
        <v>6198165.7000000002</v>
      </c>
      <c r="J354">
        <v>98.04</v>
      </c>
      <c r="K354">
        <v>17.09</v>
      </c>
      <c r="L354">
        <v>7.6999999999999999E-2</v>
      </c>
      <c r="M354" t="s">
        <v>28</v>
      </c>
      <c r="N354">
        <v>-999</v>
      </c>
      <c r="O354">
        <v>9.4700000000000006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 t="s">
        <v>29</v>
      </c>
      <c r="W354" s="1">
        <v>36138</v>
      </c>
    </row>
    <row r="355" spans="1:23" x14ac:dyDescent="0.25">
      <c r="A355" t="s">
        <v>1497</v>
      </c>
      <c r="B355" t="s">
        <v>24</v>
      </c>
      <c r="C355">
        <v>1994</v>
      </c>
      <c r="D355" t="s">
        <v>595</v>
      </c>
      <c r="E355" t="s">
        <v>1853</v>
      </c>
      <c r="F355" t="s">
        <v>1499</v>
      </c>
      <c r="G355">
        <v>14</v>
      </c>
      <c r="H355">
        <v>523562.7</v>
      </c>
      <c r="I355">
        <v>6198165.7000000002</v>
      </c>
      <c r="J355">
        <v>97.2</v>
      </c>
      <c r="K355">
        <v>16.09</v>
      </c>
      <c r="L355">
        <v>0.10299999999999999</v>
      </c>
      <c r="M355" t="s">
        <v>280</v>
      </c>
      <c r="N355">
        <v>-999</v>
      </c>
      <c r="O355">
        <v>10.96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 t="s">
        <v>29</v>
      </c>
      <c r="W355" s="1">
        <v>36138</v>
      </c>
    </row>
    <row r="356" spans="1:23" x14ac:dyDescent="0.25">
      <c r="A356" t="s">
        <v>1497</v>
      </c>
      <c r="B356" t="s">
        <v>24</v>
      </c>
      <c r="C356">
        <v>1994</v>
      </c>
      <c r="D356" t="s">
        <v>671</v>
      </c>
      <c r="E356" t="s">
        <v>1854</v>
      </c>
      <c r="F356" t="s">
        <v>1499</v>
      </c>
      <c r="G356">
        <v>14</v>
      </c>
      <c r="H356">
        <v>523567.7</v>
      </c>
      <c r="I356">
        <v>6198179.7000000002</v>
      </c>
      <c r="J356">
        <v>90.53</v>
      </c>
      <c r="K356">
        <v>29.15</v>
      </c>
      <c r="L356">
        <v>0.153</v>
      </c>
      <c r="M356" t="s">
        <v>31</v>
      </c>
      <c r="N356">
        <v>-999</v>
      </c>
      <c r="O356">
        <v>12.87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 t="s">
        <v>29</v>
      </c>
      <c r="W356" s="1">
        <v>36138</v>
      </c>
    </row>
    <row r="357" spans="1:23" x14ac:dyDescent="0.25">
      <c r="A357" t="s">
        <v>1497</v>
      </c>
      <c r="B357" t="s">
        <v>24</v>
      </c>
      <c r="C357">
        <v>1994</v>
      </c>
      <c r="D357" t="s">
        <v>671</v>
      </c>
      <c r="E357" t="s">
        <v>1855</v>
      </c>
      <c r="F357" t="s">
        <v>1499</v>
      </c>
      <c r="G357">
        <v>14</v>
      </c>
      <c r="H357">
        <v>523567.7</v>
      </c>
      <c r="I357">
        <v>6198177.7000000002</v>
      </c>
      <c r="J357">
        <v>92.45</v>
      </c>
      <c r="K357">
        <v>28.41</v>
      </c>
      <c r="L357">
        <v>0.2</v>
      </c>
      <c r="M357" t="s">
        <v>31</v>
      </c>
      <c r="N357">
        <v>13.98</v>
      </c>
      <c r="O357">
        <v>14.51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 t="s">
        <v>29</v>
      </c>
      <c r="W357" s="1">
        <v>36138</v>
      </c>
    </row>
    <row r="358" spans="1:23" x14ac:dyDescent="0.25">
      <c r="A358" t="s">
        <v>1497</v>
      </c>
      <c r="B358" t="s">
        <v>24</v>
      </c>
      <c r="C358">
        <v>1994</v>
      </c>
      <c r="D358" t="s">
        <v>671</v>
      </c>
      <c r="E358" t="s">
        <v>1856</v>
      </c>
      <c r="F358" t="s">
        <v>1499</v>
      </c>
      <c r="G358">
        <v>14</v>
      </c>
      <c r="H358">
        <v>523572.7</v>
      </c>
      <c r="I358">
        <v>6198173.7000000002</v>
      </c>
      <c r="J358">
        <v>98.67</v>
      </c>
      <c r="K358">
        <v>29.23</v>
      </c>
      <c r="L358">
        <v>0.13</v>
      </c>
      <c r="M358" t="s">
        <v>280</v>
      </c>
      <c r="N358">
        <v>-999</v>
      </c>
      <c r="O358">
        <v>12.09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 t="s">
        <v>29</v>
      </c>
      <c r="W358" s="1">
        <v>36138</v>
      </c>
    </row>
    <row r="359" spans="1:23" x14ac:dyDescent="0.25">
      <c r="A359" t="s">
        <v>1497</v>
      </c>
      <c r="B359" t="s">
        <v>24</v>
      </c>
      <c r="C359">
        <v>1994</v>
      </c>
      <c r="D359" t="s">
        <v>671</v>
      </c>
      <c r="E359" t="s">
        <v>1857</v>
      </c>
      <c r="F359" t="s">
        <v>1499</v>
      </c>
      <c r="G359">
        <v>14</v>
      </c>
      <c r="H359">
        <v>523567.7</v>
      </c>
      <c r="I359">
        <v>6198168.7000000002</v>
      </c>
      <c r="J359">
        <v>98.5</v>
      </c>
      <c r="K359">
        <v>21.82</v>
      </c>
      <c r="L359">
        <v>7.6999999999999999E-2</v>
      </c>
      <c r="M359" t="s">
        <v>28</v>
      </c>
      <c r="N359">
        <v>-999</v>
      </c>
      <c r="O359">
        <v>9.4700000000000006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 t="s">
        <v>29</v>
      </c>
      <c r="W359" s="1">
        <v>36138</v>
      </c>
    </row>
    <row r="360" spans="1:23" x14ac:dyDescent="0.25">
      <c r="A360" t="s">
        <v>1497</v>
      </c>
      <c r="B360" t="s">
        <v>24</v>
      </c>
      <c r="C360">
        <v>1994</v>
      </c>
      <c r="D360" t="s">
        <v>671</v>
      </c>
      <c r="E360" t="s">
        <v>1858</v>
      </c>
      <c r="F360" t="s">
        <v>1499</v>
      </c>
      <c r="G360">
        <v>14</v>
      </c>
      <c r="H360">
        <v>523567.7</v>
      </c>
      <c r="I360">
        <v>6198168.7000000002</v>
      </c>
      <c r="J360">
        <v>98.29</v>
      </c>
      <c r="K360">
        <v>22.21</v>
      </c>
      <c r="L360">
        <v>0.14000000000000001</v>
      </c>
      <c r="M360" t="s">
        <v>31</v>
      </c>
      <c r="N360">
        <v>12.98</v>
      </c>
      <c r="O360">
        <v>12.44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 t="s">
        <v>29</v>
      </c>
      <c r="W360" s="1">
        <v>36138</v>
      </c>
    </row>
    <row r="361" spans="1:23" x14ac:dyDescent="0.25">
      <c r="A361" t="s">
        <v>1497</v>
      </c>
      <c r="B361" t="s">
        <v>24</v>
      </c>
      <c r="C361">
        <v>1994</v>
      </c>
      <c r="D361" t="s">
        <v>671</v>
      </c>
      <c r="E361" t="s">
        <v>1859</v>
      </c>
      <c r="F361" t="s">
        <v>1499</v>
      </c>
      <c r="G361">
        <v>14</v>
      </c>
      <c r="H361">
        <v>523565.7</v>
      </c>
      <c r="I361">
        <v>6198169.7000000002</v>
      </c>
      <c r="J361">
        <v>96.01</v>
      </c>
      <c r="K361">
        <v>21.74</v>
      </c>
      <c r="L361">
        <v>0.16500000000000001</v>
      </c>
      <c r="M361" t="s">
        <v>31</v>
      </c>
      <c r="N361">
        <v>-999</v>
      </c>
      <c r="O361">
        <v>13.25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 t="s">
        <v>29</v>
      </c>
      <c r="W361" s="1">
        <v>36138</v>
      </c>
    </row>
    <row r="362" spans="1:23" x14ac:dyDescent="0.25">
      <c r="A362" t="s">
        <v>1497</v>
      </c>
      <c r="B362" t="s">
        <v>24</v>
      </c>
      <c r="C362">
        <v>1994</v>
      </c>
      <c r="D362" t="s">
        <v>660</v>
      </c>
      <c r="E362" t="s">
        <v>1860</v>
      </c>
      <c r="F362" t="s">
        <v>1499</v>
      </c>
      <c r="G362">
        <v>14</v>
      </c>
      <c r="H362">
        <v>523532.7</v>
      </c>
      <c r="I362">
        <v>6198130.7000000002</v>
      </c>
      <c r="J362">
        <v>100.54</v>
      </c>
      <c r="K362">
        <v>-29.87</v>
      </c>
      <c r="L362">
        <v>9.0999999999999998E-2</v>
      </c>
      <c r="M362" t="s">
        <v>33</v>
      </c>
      <c r="N362">
        <v>-999</v>
      </c>
      <c r="O362">
        <v>10.33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 t="s">
        <v>29</v>
      </c>
      <c r="W362" s="1">
        <v>36138</v>
      </c>
    </row>
    <row r="363" spans="1:23" x14ac:dyDescent="0.25">
      <c r="A363" t="s">
        <v>1497</v>
      </c>
      <c r="B363" t="s">
        <v>24</v>
      </c>
      <c r="C363">
        <v>1994</v>
      </c>
      <c r="D363" t="s">
        <v>660</v>
      </c>
      <c r="E363" t="s">
        <v>1861</v>
      </c>
      <c r="F363" t="s">
        <v>1499</v>
      </c>
      <c r="G363">
        <v>14</v>
      </c>
      <c r="H363">
        <v>523533.7</v>
      </c>
      <c r="I363">
        <v>6198131.7000000002</v>
      </c>
      <c r="J363">
        <v>100.09</v>
      </c>
      <c r="K363">
        <v>-28.07</v>
      </c>
      <c r="L363">
        <v>0.08</v>
      </c>
      <c r="M363" t="s">
        <v>280</v>
      </c>
      <c r="N363">
        <v>-999</v>
      </c>
      <c r="O363">
        <v>9.67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 t="s">
        <v>29</v>
      </c>
      <c r="W363" s="1">
        <v>36138</v>
      </c>
    </row>
    <row r="364" spans="1:23" x14ac:dyDescent="0.25">
      <c r="A364" t="s">
        <v>1497</v>
      </c>
      <c r="B364" t="s">
        <v>24</v>
      </c>
      <c r="C364">
        <v>1994</v>
      </c>
      <c r="D364" t="s">
        <v>660</v>
      </c>
      <c r="E364" t="s">
        <v>1862</v>
      </c>
      <c r="F364" t="s">
        <v>1499</v>
      </c>
      <c r="G364">
        <v>14</v>
      </c>
      <c r="H364">
        <v>523534.7</v>
      </c>
      <c r="I364">
        <v>6198131.7000000002</v>
      </c>
      <c r="J364">
        <v>101.24</v>
      </c>
      <c r="K364">
        <v>-27.87</v>
      </c>
      <c r="L364">
        <v>0.04</v>
      </c>
      <c r="M364" t="s">
        <v>280</v>
      </c>
      <c r="N364">
        <v>-999</v>
      </c>
      <c r="O364">
        <v>6.28</v>
      </c>
      <c r="P364">
        <v>-999</v>
      </c>
      <c r="Q364">
        <v>-999</v>
      </c>
      <c r="R364">
        <v>-999</v>
      </c>
      <c r="S364">
        <v>-999</v>
      </c>
      <c r="T364">
        <v>-999</v>
      </c>
      <c r="U364">
        <v>-999</v>
      </c>
      <c r="V364" t="s">
        <v>29</v>
      </c>
      <c r="W364" s="1">
        <v>36138</v>
      </c>
    </row>
    <row r="365" spans="1:23" x14ac:dyDescent="0.25">
      <c r="A365" t="s">
        <v>1497</v>
      </c>
      <c r="B365" t="s">
        <v>24</v>
      </c>
      <c r="C365">
        <v>1994</v>
      </c>
      <c r="D365" t="s">
        <v>660</v>
      </c>
      <c r="E365" t="s">
        <v>1863</v>
      </c>
      <c r="F365" t="s">
        <v>1499</v>
      </c>
      <c r="G365">
        <v>14</v>
      </c>
      <c r="H365">
        <v>523534.7</v>
      </c>
      <c r="I365">
        <v>6198131.7000000002</v>
      </c>
      <c r="J365">
        <v>101.16</v>
      </c>
      <c r="K365">
        <v>-27.58</v>
      </c>
      <c r="L365">
        <v>4.3999999999999997E-2</v>
      </c>
      <c r="M365" t="s">
        <v>28</v>
      </c>
      <c r="N365">
        <v>-999</v>
      </c>
      <c r="O365">
        <v>6.7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 t="s">
        <v>29</v>
      </c>
      <c r="W365" s="1">
        <v>36138</v>
      </c>
    </row>
    <row r="366" spans="1:23" x14ac:dyDescent="0.25">
      <c r="A366" t="s">
        <v>1497</v>
      </c>
      <c r="B366" t="s">
        <v>24</v>
      </c>
      <c r="C366">
        <v>1994</v>
      </c>
      <c r="D366" t="s">
        <v>660</v>
      </c>
      <c r="E366" t="s">
        <v>1864</v>
      </c>
      <c r="F366" t="s">
        <v>1499</v>
      </c>
      <c r="G366">
        <v>14</v>
      </c>
      <c r="H366">
        <v>523534.7</v>
      </c>
      <c r="I366">
        <v>6198130.7000000002</v>
      </c>
      <c r="J366">
        <v>101.68</v>
      </c>
      <c r="K366">
        <v>-28.39</v>
      </c>
      <c r="L366">
        <v>8.6999999999999994E-2</v>
      </c>
      <c r="M366" t="s">
        <v>33</v>
      </c>
      <c r="N366">
        <v>-999</v>
      </c>
      <c r="O366">
        <v>10.1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 t="s">
        <v>29</v>
      </c>
      <c r="W366" s="1">
        <v>36138</v>
      </c>
    </row>
    <row r="367" spans="1:23" x14ac:dyDescent="0.25">
      <c r="A367" t="s">
        <v>1497</v>
      </c>
      <c r="B367" t="s">
        <v>24</v>
      </c>
      <c r="C367">
        <v>1994</v>
      </c>
      <c r="D367" t="s">
        <v>660</v>
      </c>
      <c r="E367" t="s">
        <v>1865</v>
      </c>
      <c r="F367" t="s">
        <v>1499</v>
      </c>
      <c r="G367">
        <v>14</v>
      </c>
      <c r="H367">
        <v>523534.7</v>
      </c>
      <c r="I367">
        <v>6198130.7000000002</v>
      </c>
      <c r="J367">
        <v>102.13</v>
      </c>
      <c r="K367">
        <v>-28.36</v>
      </c>
      <c r="L367">
        <v>7.5999999999999998E-2</v>
      </c>
      <c r="M367" t="s">
        <v>280</v>
      </c>
      <c r="N367">
        <v>-999</v>
      </c>
      <c r="O367">
        <v>9.4</v>
      </c>
      <c r="P367">
        <v>-999</v>
      </c>
      <c r="Q367">
        <v>-999</v>
      </c>
      <c r="R367">
        <v>-999</v>
      </c>
      <c r="S367">
        <v>-999</v>
      </c>
      <c r="T367">
        <v>-999</v>
      </c>
      <c r="U367">
        <v>-999</v>
      </c>
      <c r="V367" t="s">
        <v>29</v>
      </c>
      <c r="W367" s="1">
        <v>36138</v>
      </c>
    </row>
    <row r="368" spans="1:23" x14ac:dyDescent="0.25">
      <c r="A368" t="s">
        <v>1497</v>
      </c>
      <c r="B368" t="s">
        <v>24</v>
      </c>
      <c r="C368">
        <v>1994</v>
      </c>
      <c r="D368" t="s">
        <v>660</v>
      </c>
      <c r="E368" t="s">
        <v>1866</v>
      </c>
      <c r="F368" t="s">
        <v>1499</v>
      </c>
      <c r="G368">
        <v>14</v>
      </c>
      <c r="H368">
        <v>523534.7</v>
      </c>
      <c r="I368">
        <v>6198130.7000000002</v>
      </c>
      <c r="J368">
        <v>101.83</v>
      </c>
      <c r="K368">
        <v>-27.88</v>
      </c>
      <c r="L368">
        <v>0.04</v>
      </c>
      <c r="M368" t="s">
        <v>28</v>
      </c>
      <c r="N368">
        <v>-999</v>
      </c>
      <c r="O368">
        <v>6.28</v>
      </c>
      <c r="P368">
        <v>-999</v>
      </c>
      <c r="Q368">
        <v>-999</v>
      </c>
      <c r="R368">
        <v>-999</v>
      </c>
      <c r="S368">
        <v>-999</v>
      </c>
      <c r="T368">
        <v>-999</v>
      </c>
      <c r="U368">
        <v>-999</v>
      </c>
      <c r="V368" t="s">
        <v>29</v>
      </c>
      <c r="W368" s="1">
        <v>36138</v>
      </c>
    </row>
    <row r="369" spans="1:23" x14ac:dyDescent="0.25">
      <c r="A369" t="s">
        <v>1497</v>
      </c>
      <c r="B369" t="s">
        <v>24</v>
      </c>
      <c r="C369">
        <v>1994</v>
      </c>
      <c r="D369" t="s">
        <v>660</v>
      </c>
      <c r="E369" t="s">
        <v>1867</v>
      </c>
      <c r="F369" t="s">
        <v>1499</v>
      </c>
      <c r="G369">
        <v>14</v>
      </c>
      <c r="H369">
        <v>523535.7</v>
      </c>
      <c r="I369">
        <v>6198130.7000000002</v>
      </c>
      <c r="J369">
        <v>102.11</v>
      </c>
      <c r="K369">
        <v>-27.47</v>
      </c>
      <c r="L369">
        <v>3.6999999999999998E-2</v>
      </c>
      <c r="M369" t="s">
        <v>280</v>
      </c>
      <c r="N369">
        <v>-999</v>
      </c>
      <c r="O369">
        <v>5.95</v>
      </c>
      <c r="P369">
        <v>-999</v>
      </c>
      <c r="Q369">
        <v>-999</v>
      </c>
      <c r="R369">
        <v>-999</v>
      </c>
      <c r="S369">
        <v>-999</v>
      </c>
      <c r="T369">
        <v>-999</v>
      </c>
      <c r="U369">
        <v>-999</v>
      </c>
      <c r="V369" t="s">
        <v>29</v>
      </c>
      <c r="W369" s="1">
        <v>36138</v>
      </c>
    </row>
    <row r="370" spans="1:23" x14ac:dyDescent="0.25">
      <c r="A370" t="s">
        <v>1497</v>
      </c>
      <c r="B370" t="s">
        <v>24</v>
      </c>
      <c r="C370">
        <v>1994</v>
      </c>
      <c r="D370" t="s">
        <v>660</v>
      </c>
      <c r="E370" t="s">
        <v>1868</v>
      </c>
      <c r="F370" t="s">
        <v>1499</v>
      </c>
      <c r="G370">
        <v>14</v>
      </c>
      <c r="H370">
        <v>523534.7</v>
      </c>
      <c r="I370">
        <v>6198130.7000000002</v>
      </c>
      <c r="J370">
        <v>102.13</v>
      </c>
      <c r="K370">
        <v>-28.36</v>
      </c>
      <c r="L370">
        <v>7.0999999999999994E-2</v>
      </c>
      <c r="M370" t="s">
        <v>280</v>
      </c>
      <c r="N370">
        <v>-999</v>
      </c>
      <c r="O370">
        <v>9.0500000000000007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 t="s">
        <v>29</v>
      </c>
      <c r="W370" s="1">
        <v>36138</v>
      </c>
    </row>
    <row r="371" spans="1:23" x14ac:dyDescent="0.25">
      <c r="A371" t="s">
        <v>1497</v>
      </c>
      <c r="B371" t="s">
        <v>24</v>
      </c>
      <c r="C371">
        <v>1994</v>
      </c>
      <c r="D371" t="s">
        <v>660</v>
      </c>
      <c r="E371" t="s">
        <v>1869</v>
      </c>
      <c r="F371" t="s">
        <v>1499</v>
      </c>
      <c r="G371">
        <v>14</v>
      </c>
      <c r="H371">
        <v>523535.7</v>
      </c>
      <c r="I371">
        <v>6198128.7000000002</v>
      </c>
      <c r="J371">
        <v>103.97</v>
      </c>
      <c r="K371">
        <v>-29.45</v>
      </c>
      <c r="L371">
        <v>0.113</v>
      </c>
      <c r="M371" t="s">
        <v>33</v>
      </c>
      <c r="N371">
        <v>-999</v>
      </c>
      <c r="O371">
        <v>11.42</v>
      </c>
      <c r="P371">
        <v>-999</v>
      </c>
      <c r="Q371">
        <v>-999</v>
      </c>
      <c r="R371">
        <v>-999</v>
      </c>
      <c r="S371">
        <v>-999</v>
      </c>
      <c r="T371">
        <v>-999</v>
      </c>
      <c r="U371">
        <v>-999</v>
      </c>
      <c r="V371" t="s">
        <v>29</v>
      </c>
      <c r="W371" s="1">
        <v>36138</v>
      </c>
    </row>
    <row r="372" spans="1:23" x14ac:dyDescent="0.25">
      <c r="A372" t="s">
        <v>1497</v>
      </c>
      <c r="B372" t="s">
        <v>24</v>
      </c>
      <c r="C372">
        <v>1994</v>
      </c>
      <c r="D372" t="s">
        <v>660</v>
      </c>
      <c r="E372" t="s">
        <v>1870</v>
      </c>
      <c r="F372" t="s">
        <v>1499</v>
      </c>
      <c r="G372">
        <v>14</v>
      </c>
      <c r="H372">
        <v>523534.7</v>
      </c>
      <c r="I372">
        <v>6198127.7000000002</v>
      </c>
      <c r="J372">
        <v>103.93</v>
      </c>
      <c r="K372">
        <v>-30.12</v>
      </c>
      <c r="L372">
        <v>0.114</v>
      </c>
      <c r="M372" t="s">
        <v>33</v>
      </c>
      <c r="N372">
        <v>-999</v>
      </c>
      <c r="O372">
        <v>11.46</v>
      </c>
      <c r="P372">
        <v>-999</v>
      </c>
      <c r="Q372">
        <v>-999</v>
      </c>
      <c r="R372">
        <v>-999</v>
      </c>
      <c r="S372">
        <v>-999</v>
      </c>
      <c r="T372">
        <v>-999</v>
      </c>
      <c r="U372">
        <v>-999</v>
      </c>
      <c r="V372" t="s">
        <v>29</v>
      </c>
      <c r="W372" s="1">
        <v>36138</v>
      </c>
    </row>
    <row r="373" spans="1:23" x14ac:dyDescent="0.25">
      <c r="A373" t="s">
        <v>1497</v>
      </c>
      <c r="B373" t="s">
        <v>24</v>
      </c>
      <c r="C373">
        <v>1994</v>
      </c>
      <c r="D373" t="s">
        <v>660</v>
      </c>
      <c r="E373" t="s">
        <v>1871</v>
      </c>
      <c r="F373" t="s">
        <v>1499</v>
      </c>
      <c r="G373">
        <v>14</v>
      </c>
      <c r="H373">
        <v>523538.7</v>
      </c>
      <c r="I373">
        <v>6198124.7000000002</v>
      </c>
      <c r="J373">
        <v>108.62</v>
      </c>
      <c r="K373">
        <v>-29.66</v>
      </c>
      <c r="L373">
        <v>4.5999999999999999E-2</v>
      </c>
      <c r="M373" t="s">
        <v>280</v>
      </c>
      <c r="N373">
        <v>-999</v>
      </c>
      <c r="O373">
        <v>6.9</v>
      </c>
      <c r="P373">
        <v>-999</v>
      </c>
      <c r="Q373">
        <v>-999</v>
      </c>
      <c r="R373">
        <v>-999</v>
      </c>
      <c r="S373">
        <v>-999</v>
      </c>
      <c r="T373">
        <v>-999</v>
      </c>
      <c r="U373">
        <v>-999</v>
      </c>
      <c r="V373" t="s">
        <v>29</v>
      </c>
      <c r="W373" s="1">
        <v>36138</v>
      </c>
    </row>
    <row r="374" spans="1:23" x14ac:dyDescent="0.25">
      <c r="A374" t="s">
        <v>1497</v>
      </c>
      <c r="B374" t="s">
        <v>24</v>
      </c>
      <c r="C374">
        <v>1994</v>
      </c>
      <c r="D374" t="s">
        <v>660</v>
      </c>
      <c r="E374" t="s">
        <v>1872</v>
      </c>
      <c r="F374" t="s">
        <v>1499</v>
      </c>
      <c r="G374">
        <v>14</v>
      </c>
      <c r="H374">
        <v>523538.7</v>
      </c>
      <c r="I374">
        <v>6198125.7000000002</v>
      </c>
      <c r="J374">
        <v>107.79</v>
      </c>
      <c r="K374">
        <v>-28.99</v>
      </c>
      <c r="L374">
        <v>6.6000000000000003E-2</v>
      </c>
      <c r="M374" t="s">
        <v>28</v>
      </c>
      <c r="N374">
        <v>-999</v>
      </c>
      <c r="O374">
        <v>8.67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 t="s">
        <v>29</v>
      </c>
      <c r="W374" s="1">
        <v>36138</v>
      </c>
    </row>
    <row r="375" spans="1:23" x14ac:dyDescent="0.25">
      <c r="A375" t="s">
        <v>1497</v>
      </c>
      <c r="B375" t="s">
        <v>24</v>
      </c>
      <c r="C375">
        <v>1994</v>
      </c>
      <c r="D375" t="s">
        <v>660</v>
      </c>
      <c r="E375" t="s">
        <v>1873</v>
      </c>
      <c r="F375" t="s">
        <v>1499</v>
      </c>
      <c r="G375">
        <v>14</v>
      </c>
      <c r="H375">
        <v>523538.7</v>
      </c>
      <c r="I375">
        <v>6198127.7000000002</v>
      </c>
      <c r="J375">
        <v>107.17</v>
      </c>
      <c r="K375">
        <v>-27.6</v>
      </c>
      <c r="L375">
        <v>0.106</v>
      </c>
      <c r="M375" t="s">
        <v>31</v>
      </c>
      <c r="N375">
        <v>-999</v>
      </c>
      <c r="O375">
        <v>11.1</v>
      </c>
      <c r="P375">
        <v>-999</v>
      </c>
      <c r="Q375">
        <v>-999</v>
      </c>
      <c r="R375">
        <v>-999</v>
      </c>
      <c r="S375">
        <v>-999</v>
      </c>
      <c r="T375">
        <v>-999</v>
      </c>
      <c r="U375">
        <v>-999</v>
      </c>
      <c r="V375" t="s">
        <v>29</v>
      </c>
      <c r="W375" s="1">
        <v>36138</v>
      </c>
    </row>
    <row r="376" spans="1:23" x14ac:dyDescent="0.25">
      <c r="A376" t="s">
        <v>1497</v>
      </c>
      <c r="B376" t="s">
        <v>24</v>
      </c>
      <c r="C376">
        <v>1994</v>
      </c>
      <c r="D376" t="s">
        <v>660</v>
      </c>
      <c r="E376" t="s">
        <v>1874</v>
      </c>
      <c r="F376" t="s">
        <v>1499</v>
      </c>
      <c r="G376">
        <v>14</v>
      </c>
      <c r="H376">
        <v>523538.7</v>
      </c>
      <c r="I376">
        <v>6198127.7000000002</v>
      </c>
      <c r="J376">
        <v>106.78</v>
      </c>
      <c r="K376">
        <v>-27.7</v>
      </c>
      <c r="L376">
        <v>6.5000000000000002E-2</v>
      </c>
      <c r="M376" t="s">
        <v>28</v>
      </c>
      <c r="N376">
        <v>-999</v>
      </c>
      <c r="O376">
        <v>8.59</v>
      </c>
      <c r="P376">
        <v>-999</v>
      </c>
      <c r="Q376">
        <v>-999</v>
      </c>
      <c r="R376">
        <v>-999</v>
      </c>
      <c r="S376">
        <v>-999</v>
      </c>
      <c r="T376">
        <v>-999</v>
      </c>
      <c r="U376">
        <v>-999</v>
      </c>
      <c r="V376" t="s">
        <v>29</v>
      </c>
      <c r="W376" s="1">
        <v>36138</v>
      </c>
    </row>
    <row r="377" spans="1:23" x14ac:dyDescent="0.25">
      <c r="A377" t="s">
        <v>1497</v>
      </c>
      <c r="B377" t="s">
        <v>24</v>
      </c>
      <c r="C377">
        <v>1994</v>
      </c>
      <c r="D377" t="s">
        <v>660</v>
      </c>
      <c r="E377" t="s">
        <v>1875</v>
      </c>
      <c r="F377" t="s">
        <v>1499</v>
      </c>
      <c r="G377">
        <v>14</v>
      </c>
      <c r="H377">
        <v>523538.7</v>
      </c>
      <c r="I377">
        <v>6198127.7000000002</v>
      </c>
      <c r="J377">
        <v>106.18</v>
      </c>
      <c r="K377">
        <v>-27.56</v>
      </c>
      <c r="L377">
        <v>0.06</v>
      </c>
      <c r="M377" t="s">
        <v>280</v>
      </c>
      <c r="N377">
        <v>-999</v>
      </c>
      <c r="O377">
        <v>8.19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 t="s">
        <v>29</v>
      </c>
      <c r="W377" s="1">
        <v>36138</v>
      </c>
    </row>
    <row r="378" spans="1:23" x14ac:dyDescent="0.25">
      <c r="A378" t="s">
        <v>1497</v>
      </c>
      <c r="B378" t="s">
        <v>24</v>
      </c>
      <c r="C378">
        <v>1994</v>
      </c>
      <c r="D378" t="s">
        <v>660</v>
      </c>
      <c r="E378" t="s">
        <v>1876</v>
      </c>
      <c r="F378" t="s">
        <v>1499</v>
      </c>
      <c r="G378">
        <v>14</v>
      </c>
      <c r="H378">
        <v>523537.7</v>
      </c>
      <c r="I378">
        <v>6198130.7000000002</v>
      </c>
      <c r="J378">
        <v>103.92</v>
      </c>
      <c r="K378">
        <v>-26.12</v>
      </c>
      <c r="L378">
        <v>7.0000000000000007E-2</v>
      </c>
      <c r="M378" t="s">
        <v>28</v>
      </c>
      <c r="N378">
        <v>-999</v>
      </c>
      <c r="O378">
        <v>8.9700000000000006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 t="s">
        <v>29</v>
      </c>
      <c r="W378" s="1">
        <v>36138</v>
      </c>
    </row>
    <row r="379" spans="1:23" x14ac:dyDescent="0.25">
      <c r="A379" t="s">
        <v>1497</v>
      </c>
      <c r="B379" t="s">
        <v>24</v>
      </c>
      <c r="C379">
        <v>1994</v>
      </c>
      <c r="D379" t="s">
        <v>660</v>
      </c>
      <c r="E379" t="s">
        <v>1877</v>
      </c>
      <c r="F379" t="s">
        <v>1499</v>
      </c>
      <c r="G379">
        <v>14</v>
      </c>
      <c r="H379">
        <v>523537.7</v>
      </c>
      <c r="I379">
        <v>6198131.7000000002</v>
      </c>
      <c r="J379">
        <v>103.42</v>
      </c>
      <c r="K379">
        <v>-25.48</v>
      </c>
      <c r="L379">
        <v>6.9000000000000006E-2</v>
      </c>
      <c r="M379" t="s">
        <v>28</v>
      </c>
      <c r="N379">
        <v>-999</v>
      </c>
      <c r="O379">
        <v>8.9</v>
      </c>
      <c r="P379">
        <v>-999</v>
      </c>
      <c r="Q379">
        <v>-999</v>
      </c>
      <c r="R379">
        <v>-999</v>
      </c>
      <c r="S379">
        <v>-999</v>
      </c>
      <c r="T379">
        <v>-999</v>
      </c>
      <c r="U379">
        <v>-999</v>
      </c>
      <c r="V379" t="s">
        <v>29</v>
      </c>
      <c r="W379" s="1">
        <v>36138</v>
      </c>
    </row>
    <row r="380" spans="1:23" x14ac:dyDescent="0.25">
      <c r="A380" t="s">
        <v>1497</v>
      </c>
      <c r="B380" t="s">
        <v>24</v>
      </c>
      <c r="C380">
        <v>1994</v>
      </c>
      <c r="D380" t="s">
        <v>660</v>
      </c>
      <c r="E380" t="s">
        <v>1878</v>
      </c>
      <c r="F380" t="s">
        <v>1499</v>
      </c>
      <c r="G380">
        <v>14</v>
      </c>
      <c r="H380">
        <v>523536.7</v>
      </c>
      <c r="I380">
        <v>6198131.7000000002</v>
      </c>
      <c r="J380">
        <v>102.55</v>
      </c>
      <c r="K380">
        <v>-26.3</v>
      </c>
      <c r="L380">
        <v>7.3999999999999996E-2</v>
      </c>
      <c r="M380" t="s">
        <v>28</v>
      </c>
      <c r="N380">
        <v>-999</v>
      </c>
      <c r="O380">
        <v>9.26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 t="s">
        <v>29</v>
      </c>
      <c r="W380" s="1">
        <v>36138</v>
      </c>
    </row>
    <row r="381" spans="1:23" x14ac:dyDescent="0.25">
      <c r="A381" t="s">
        <v>1497</v>
      </c>
      <c r="B381" t="s">
        <v>24</v>
      </c>
      <c r="C381">
        <v>1994</v>
      </c>
      <c r="D381" t="s">
        <v>660</v>
      </c>
      <c r="E381" t="s">
        <v>1879</v>
      </c>
      <c r="F381" t="s">
        <v>1499</v>
      </c>
      <c r="G381">
        <v>14</v>
      </c>
      <c r="H381">
        <v>523536.7</v>
      </c>
      <c r="I381">
        <v>6198131.7000000002</v>
      </c>
      <c r="J381">
        <v>102.54</v>
      </c>
      <c r="K381">
        <v>-25.66</v>
      </c>
      <c r="L381">
        <v>5.5E-2</v>
      </c>
      <c r="M381" t="s">
        <v>28</v>
      </c>
      <c r="N381">
        <v>-999</v>
      </c>
      <c r="O381">
        <v>7.75</v>
      </c>
      <c r="P381">
        <v>-999</v>
      </c>
      <c r="Q381">
        <v>-999</v>
      </c>
      <c r="R381">
        <v>-999</v>
      </c>
      <c r="S381">
        <v>-999</v>
      </c>
      <c r="T381">
        <v>-999</v>
      </c>
      <c r="U381">
        <v>-999</v>
      </c>
      <c r="V381" t="s">
        <v>29</v>
      </c>
      <c r="W381" s="1">
        <v>36138</v>
      </c>
    </row>
    <row r="382" spans="1:23" x14ac:dyDescent="0.25">
      <c r="A382" t="s">
        <v>1497</v>
      </c>
      <c r="B382" t="s">
        <v>24</v>
      </c>
      <c r="C382">
        <v>1994</v>
      </c>
      <c r="D382" t="s">
        <v>660</v>
      </c>
      <c r="E382" t="s">
        <v>1880</v>
      </c>
      <c r="F382" t="s">
        <v>1499</v>
      </c>
      <c r="G382">
        <v>14</v>
      </c>
      <c r="H382">
        <v>523535.7</v>
      </c>
      <c r="I382">
        <v>6198132.7000000002</v>
      </c>
      <c r="J382">
        <v>101.49</v>
      </c>
      <c r="K382">
        <v>-26.2</v>
      </c>
      <c r="L382">
        <v>7.8E-2</v>
      </c>
      <c r="M382" t="s">
        <v>28</v>
      </c>
      <c r="N382">
        <v>-999</v>
      </c>
      <c r="O382">
        <v>9.5399999999999991</v>
      </c>
      <c r="P382">
        <v>-999</v>
      </c>
      <c r="Q382">
        <v>-999</v>
      </c>
      <c r="R382">
        <v>-999</v>
      </c>
      <c r="S382">
        <v>-999</v>
      </c>
      <c r="T382">
        <v>-999</v>
      </c>
      <c r="U382">
        <v>-999</v>
      </c>
      <c r="V382" t="s">
        <v>29</v>
      </c>
      <c r="W382" s="1">
        <v>36138</v>
      </c>
    </row>
    <row r="383" spans="1:23" x14ac:dyDescent="0.25">
      <c r="A383" t="s">
        <v>1497</v>
      </c>
      <c r="B383" t="s">
        <v>24</v>
      </c>
      <c r="C383">
        <v>1994</v>
      </c>
      <c r="D383" t="s">
        <v>660</v>
      </c>
      <c r="E383" t="s">
        <v>1881</v>
      </c>
      <c r="F383" t="s">
        <v>1499</v>
      </c>
      <c r="G383">
        <v>14</v>
      </c>
      <c r="H383">
        <v>523535.7</v>
      </c>
      <c r="I383">
        <v>6198132.7000000002</v>
      </c>
      <c r="J383">
        <v>100.68</v>
      </c>
      <c r="K383">
        <v>-25.94</v>
      </c>
      <c r="L383">
        <v>0.08</v>
      </c>
      <c r="M383" t="s">
        <v>28</v>
      </c>
      <c r="N383">
        <v>-999</v>
      </c>
      <c r="O383">
        <v>9.67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 t="s">
        <v>29</v>
      </c>
      <c r="W383" s="1">
        <v>36138</v>
      </c>
    </row>
    <row r="384" spans="1:23" x14ac:dyDescent="0.25">
      <c r="A384" t="s">
        <v>1497</v>
      </c>
      <c r="B384" t="s">
        <v>24</v>
      </c>
      <c r="C384">
        <v>1994</v>
      </c>
      <c r="D384" t="s">
        <v>660</v>
      </c>
      <c r="E384" t="s">
        <v>1882</v>
      </c>
      <c r="F384" t="s">
        <v>1499</v>
      </c>
      <c r="G384">
        <v>14</v>
      </c>
      <c r="H384">
        <v>523535.7</v>
      </c>
      <c r="I384">
        <v>6198134.7000000002</v>
      </c>
      <c r="J384">
        <v>100.16</v>
      </c>
      <c r="K384">
        <v>-24.9</v>
      </c>
      <c r="L384">
        <v>9.1999999999999998E-2</v>
      </c>
      <c r="M384" t="s">
        <v>33</v>
      </c>
      <c r="N384">
        <v>-999</v>
      </c>
      <c r="O384">
        <v>10.39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-999</v>
      </c>
      <c r="V384" t="s">
        <v>29</v>
      </c>
      <c r="W384" s="1">
        <v>36138</v>
      </c>
    </row>
    <row r="385" spans="1:23" x14ac:dyDescent="0.25">
      <c r="A385" t="s">
        <v>1497</v>
      </c>
      <c r="B385" t="s">
        <v>24</v>
      </c>
      <c r="C385">
        <v>1994</v>
      </c>
      <c r="D385" t="s">
        <v>660</v>
      </c>
      <c r="E385" t="s">
        <v>1883</v>
      </c>
      <c r="F385" t="s">
        <v>1499</v>
      </c>
      <c r="G385">
        <v>14</v>
      </c>
      <c r="H385">
        <v>523537.7</v>
      </c>
      <c r="I385">
        <v>6198134.7000000002</v>
      </c>
      <c r="J385">
        <v>101.25</v>
      </c>
      <c r="K385">
        <v>-23.42</v>
      </c>
      <c r="L385">
        <v>0.104</v>
      </c>
      <c r="M385" t="s">
        <v>33</v>
      </c>
      <c r="N385">
        <v>-999</v>
      </c>
      <c r="O385">
        <v>11.01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 t="s">
        <v>29</v>
      </c>
      <c r="W385" s="1">
        <v>36138</v>
      </c>
    </row>
    <row r="386" spans="1:23" x14ac:dyDescent="0.25">
      <c r="A386" t="s">
        <v>1497</v>
      </c>
      <c r="B386" t="s">
        <v>24</v>
      </c>
      <c r="C386">
        <v>1994</v>
      </c>
      <c r="D386" t="s">
        <v>660</v>
      </c>
      <c r="E386" t="s">
        <v>1884</v>
      </c>
      <c r="F386" t="s">
        <v>1499</v>
      </c>
      <c r="G386">
        <v>14</v>
      </c>
      <c r="H386">
        <v>523538.7</v>
      </c>
      <c r="I386">
        <v>6198132.7000000002</v>
      </c>
      <c r="J386">
        <v>103.03</v>
      </c>
      <c r="K386">
        <v>-24.53</v>
      </c>
      <c r="L386">
        <v>0.108</v>
      </c>
      <c r="M386" t="s">
        <v>31</v>
      </c>
      <c r="N386">
        <v>-999</v>
      </c>
      <c r="O386">
        <v>11.2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 t="s">
        <v>29</v>
      </c>
      <c r="W386" s="1">
        <v>36138</v>
      </c>
    </row>
    <row r="387" spans="1:23" x14ac:dyDescent="0.25">
      <c r="A387" t="s">
        <v>1497</v>
      </c>
      <c r="B387" t="s">
        <v>24</v>
      </c>
      <c r="C387">
        <v>1994</v>
      </c>
      <c r="D387" t="s">
        <v>660</v>
      </c>
      <c r="E387" t="s">
        <v>1885</v>
      </c>
      <c r="F387" t="s">
        <v>1499</v>
      </c>
      <c r="G387">
        <v>14</v>
      </c>
      <c r="H387">
        <v>523540.7</v>
      </c>
      <c r="I387">
        <v>6198130.7000000002</v>
      </c>
      <c r="J387">
        <v>105.69</v>
      </c>
      <c r="K387">
        <v>-23.92</v>
      </c>
      <c r="L387">
        <v>7.0000000000000007E-2</v>
      </c>
      <c r="M387" t="s">
        <v>33</v>
      </c>
      <c r="N387">
        <v>-999</v>
      </c>
      <c r="O387">
        <v>8.9700000000000006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 t="s">
        <v>29</v>
      </c>
      <c r="W387" s="1">
        <v>36138</v>
      </c>
    </row>
    <row r="388" spans="1:23" x14ac:dyDescent="0.25">
      <c r="A388" t="s">
        <v>1497</v>
      </c>
      <c r="B388" t="s">
        <v>24</v>
      </c>
      <c r="C388">
        <v>1994</v>
      </c>
      <c r="D388" t="s">
        <v>660</v>
      </c>
      <c r="E388" t="s">
        <v>1886</v>
      </c>
      <c r="F388" t="s">
        <v>1499</v>
      </c>
      <c r="G388">
        <v>14</v>
      </c>
      <c r="H388">
        <v>523542.7</v>
      </c>
      <c r="I388">
        <v>6198130.7000000002</v>
      </c>
      <c r="J388">
        <v>107.28</v>
      </c>
      <c r="K388">
        <v>-22.64</v>
      </c>
      <c r="L388">
        <v>0.10100000000000001</v>
      </c>
      <c r="M388" t="s">
        <v>33</v>
      </c>
      <c r="N388">
        <v>-999</v>
      </c>
      <c r="O388">
        <v>10.86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 t="s">
        <v>29</v>
      </c>
      <c r="W388" s="1">
        <v>36138</v>
      </c>
    </row>
    <row r="389" spans="1:23" x14ac:dyDescent="0.25">
      <c r="A389" t="s">
        <v>1497</v>
      </c>
      <c r="B389" t="s">
        <v>24</v>
      </c>
      <c r="C389">
        <v>1994</v>
      </c>
      <c r="D389" t="s">
        <v>660</v>
      </c>
      <c r="E389" t="s">
        <v>1887</v>
      </c>
      <c r="F389" t="s">
        <v>1499</v>
      </c>
      <c r="G389">
        <v>14</v>
      </c>
      <c r="H389">
        <v>523540.7</v>
      </c>
      <c r="I389">
        <v>6198132.7000000002</v>
      </c>
      <c r="J389">
        <v>104.87</v>
      </c>
      <c r="K389">
        <v>-22.77</v>
      </c>
      <c r="L389">
        <v>8.3000000000000004E-2</v>
      </c>
      <c r="M389" t="s">
        <v>33</v>
      </c>
      <c r="N389">
        <v>-999</v>
      </c>
      <c r="O389">
        <v>9.86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 t="s">
        <v>29</v>
      </c>
      <c r="W389" s="1">
        <v>36138</v>
      </c>
    </row>
    <row r="390" spans="1:23" x14ac:dyDescent="0.25">
      <c r="A390" t="s">
        <v>1497</v>
      </c>
      <c r="B390" t="s">
        <v>24</v>
      </c>
      <c r="C390">
        <v>1994</v>
      </c>
      <c r="D390" t="s">
        <v>660</v>
      </c>
      <c r="E390" t="s">
        <v>1888</v>
      </c>
      <c r="F390" t="s">
        <v>1499</v>
      </c>
      <c r="G390">
        <v>14</v>
      </c>
      <c r="H390">
        <v>523542.7</v>
      </c>
      <c r="I390">
        <v>6198132.7000000002</v>
      </c>
      <c r="J390">
        <v>105.41</v>
      </c>
      <c r="K390">
        <v>-21.25</v>
      </c>
      <c r="L390">
        <v>6.5000000000000002E-2</v>
      </c>
      <c r="M390" t="s">
        <v>28</v>
      </c>
      <c r="N390">
        <v>-999</v>
      </c>
      <c r="O390">
        <v>8.59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 t="s">
        <v>29</v>
      </c>
      <c r="W390" s="1">
        <v>36138</v>
      </c>
    </row>
    <row r="391" spans="1:23" x14ac:dyDescent="0.25">
      <c r="A391" t="s">
        <v>1497</v>
      </c>
      <c r="B391" t="s">
        <v>24</v>
      </c>
      <c r="C391">
        <v>1994</v>
      </c>
      <c r="D391" t="s">
        <v>660</v>
      </c>
      <c r="E391" t="s">
        <v>1889</v>
      </c>
      <c r="F391" t="s">
        <v>1499</v>
      </c>
      <c r="G391">
        <v>14</v>
      </c>
      <c r="H391">
        <v>523541.7</v>
      </c>
      <c r="I391">
        <v>6198133.7000000002</v>
      </c>
      <c r="J391">
        <v>104.78</v>
      </c>
      <c r="K391">
        <v>-21.48</v>
      </c>
      <c r="L391">
        <v>8.1000000000000003E-2</v>
      </c>
      <c r="M391" t="s">
        <v>33</v>
      </c>
      <c r="N391">
        <v>-999</v>
      </c>
      <c r="O391">
        <v>9.73</v>
      </c>
      <c r="P391">
        <v>-999</v>
      </c>
      <c r="Q391">
        <v>-999</v>
      </c>
      <c r="R391">
        <v>-999</v>
      </c>
      <c r="S391">
        <v>-999</v>
      </c>
      <c r="T391">
        <v>-999</v>
      </c>
      <c r="U391">
        <v>-999</v>
      </c>
      <c r="V391" t="s">
        <v>29</v>
      </c>
      <c r="W391" s="1">
        <v>36138</v>
      </c>
    </row>
    <row r="392" spans="1:23" x14ac:dyDescent="0.25">
      <c r="A392" t="s">
        <v>1497</v>
      </c>
      <c r="B392" t="s">
        <v>24</v>
      </c>
      <c r="C392">
        <v>1994</v>
      </c>
      <c r="D392" t="s">
        <v>660</v>
      </c>
      <c r="E392" t="s">
        <v>1890</v>
      </c>
      <c r="F392" t="s">
        <v>1499</v>
      </c>
      <c r="G392">
        <v>14</v>
      </c>
      <c r="H392">
        <v>523541.7</v>
      </c>
      <c r="I392">
        <v>6198133.7000000002</v>
      </c>
      <c r="J392">
        <v>104.83</v>
      </c>
      <c r="K392">
        <v>-21</v>
      </c>
      <c r="L392">
        <v>2.8000000000000001E-2</v>
      </c>
      <c r="M392" t="s">
        <v>280</v>
      </c>
      <c r="N392">
        <v>-999</v>
      </c>
      <c r="O392">
        <v>4.9000000000000004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 t="s">
        <v>29</v>
      </c>
      <c r="W392" s="1">
        <v>36138</v>
      </c>
    </row>
    <row r="393" spans="1:23" x14ac:dyDescent="0.25">
      <c r="A393" t="s">
        <v>1497</v>
      </c>
      <c r="B393" t="s">
        <v>24</v>
      </c>
      <c r="C393">
        <v>1994</v>
      </c>
      <c r="D393" t="s">
        <v>660</v>
      </c>
      <c r="E393" t="s">
        <v>1891</v>
      </c>
      <c r="F393" t="s">
        <v>1499</v>
      </c>
      <c r="G393">
        <v>14</v>
      </c>
      <c r="H393">
        <v>523541.7</v>
      </c>
      <c r="I393">
        <v>6198133.7000000002</v>
      </c>
      <c r="J393">
        <v>104.35</v>
      </c>
      <c r="K393">
        <v>-21.25</v>
      </c>
      <c r="L393">
        <v>4.1000000000000002E-2</v>
      </c>
      <c r="M393" t="s">
        <v>280</v>
      </c>
      <c r="N393">
        <v>-999</v>
      </c>
      <c r="O393">
        <v>6.39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 t="s">
        <v>29</v>
      </c>
      <c r="W393" s="1">
        <v>36138</v>
      </c>
    </row>
    <row r="394" spans="1:23" x14ac:dyDescent="0.25">
      <c r="A394" t="s">
        <v>1497</v>
      </c>
      <c r="B394" t="s">
        <v>24</v>
      </c>
      <c r="C394">
        <v>1994</v>
      </c>
      <c r="D394" t="s">
        <v>660</v>
      </c>
      <c r="E394" t="s">
        <v>1892</v>
      </c>
      <c r="F394" t="s">
        <v>1499</v>
      </c>
      <c r="G394">
        <v>14</v>
      </c>
      <c r="H394">
        <v>523540.7</v>
      </c>
      <c r="I394">
        <v>6198133.7000000002</v>
      </c>
      <c r="J394">
        <v>103.82</v>
      </c>
      <c r="K394">
        <v>-21.68</v>
      </c>
      <c r="L394">
        <v>6.0999999999999999E-2</v>
      </c>
      <c r="M394" t="s">
        <v>280</v>
      </c>
      <c r="N394">
        <v>-999</v>
      </c>
      <c r="O394">
        <v>8.27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 t="s">
        <v>29</v>
      </c>
      <c r="W394" s="1">
        <v>36138</v>
      </c>
    </row>
    <row r="395" spans="1:23" x14ac:dyDescent="0.25">
      <c r="A395" t="s">
        <v>1497</v>
      </c>
      <c r="B395" t="s">
        <v>24</v>
      </c>
      <c r="C395">
        <v>1994</v>
      </c>
      <c r="D395" t="s">
        <v>660</v>
      </c>
      <c r="E395" t="s">
        <v>1893</v>
      </c>
      <c r="F395" t="s">
        <v>1499</v>
      </c>
      <c r="G395">
        <v>14</v>
      </c>
      <c r="H395">
        <v>523539.7</v>
      </c>
      <c r="I395">
        <v>6198134.7000000002</v>
      </c>
      <c r="J395">
        <v>102.45</v>
      </c>
      <c r="K395">
        <v>-22.08</v>
      </c>
      <c r="L395">
        <v>9.2999999999999999E-2</v>
      </c>
      <c r="M395" t="s">
        <v>33</v>
      </c>
      <c r="N395">
        <v>9.35</v>
      </c>
      <c r="O395">
        <v>10.44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 t="s">
        <v>29</v>
      </c>
      <c r="W395" s="1">
        <v>36138</v>
      </c>
    </row>
    <row r="396" spans="1:23" x14ac:dyDescent="0.25">
      <c r="A396" t="s">
        <v>1497</v>
      </c>
      <c r="B396" t="s">
        <v>24</v>
      </c>
      <c r="C396">
        <v>1994</v>
      </c>
      <c r="D396" t="s">
        <v>715</v>
      </c>
      <c r="E396" t="s">
        <v>1894</v>
      </c>
      <c r="F396" t="s">
        <v>1499</v>
      </c>
      <c r="G396">
        <v>14</v>
      </c>
      <c r="H396">
        <v>523541.7</v>
      </c>
      <c r="I396">
        <v>6198136.7000000002</v>
      </c>
      <c r="J396">
        <v>102.67</v>
      </c>
      <c r="K396">
        <v>-18.809999999999999</v>
      </c>
      <c r="L396">
        <v>7.0000000000000007E-2</v>
      </c>
      <c r="M396" t="s">
        <v>280</v>
      </c>
      <c r="N396">
        <v>-999</v>
      </c>
      <c r="O396">
        <v>8.9700000000000006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 t="s">
        <v>29</v>
      </c>
      <c r="W396" s="1">
        <v>36138</v>
      </c>
    </row>
    <row r="397" spans="1:23" x14ac:dyDescent="0.25">
      <c r="A397" t="s">
        <v>1497</v>
      </c>
      <c r="B397" t="s">
        <v>24</v>
      </c>
      <c r="C397">
        <v>1994</v>
      </c>
      <c r="D397" t="s">
        <v>715</v>
      </c>
      <c r="E397" t="s">
        <v>1895</v>
      </c>
      <c r="F397" t="s">
        <v>1499</v>
      </c>
      <c r="G397">
        <v>14</v>
      </c>
      <c r="H397">
        <v>523542.7</v>
      </c>
      <c r="I397">
        <v>6198137.7000000002</v>
      </c>
      <c r="J397">
        <v>102.84</v>
      </c>
      <c r="K397">
        <v>-17.940000000000001</v>
      </c>
      <c r="L397">
        <v>0.14299999999999999</v>
      </c>
      <c r="M397" t="s">
        <v>31</v>
      </c>
      <c r="N397">
        <v>-999</v>
      </c>
      <c r="O397">
        <v>12.54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 t="s">
        <v>29</v>
      </c>
      <c r="W397" s="1">
        <v>36138</v>
      </c>
    </row>
    <row r="398" spans="1:23" x14ac:dyDescent="0.25">
      <c r="A398" t="s">
        <v>1497</v>
      </c>
      <c r="B398" t="s">
        <v>24</v>
      </c>
      <c r="C398">
        <v>1994</v>
      </c>
      <c r="D398" t="s">
        <v>715</v>
      </c>
      <c r="E398" t="s">
        <v>1896</v>
      </c>
      <c r="F398" t="s">
        <v>1499</v>
      </c>
      <c r="G398">
        <v>14</v>
      </c>
      <c r="H398">
        <v>523542.7</v>
      </c>
      <c r="I398">
        <v>6198138.7000000002</v>
      </c>
      <c r="J398">
        <v>102.02</v>
      </c>
      <c r="K398">
        <v>-16.68</v>
      </c>
      <c r="L398">
        <v>9.5000000000000001E-2</v>
      </c>
      <c r="M398" t="s">
        <v>33</v>
      </c>
      <c r="N398">
        <v>-999</v>
      </c>
      <c r="O398">
        <v>10.55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 t="s">
        <v>29</v>
      </c>
      <c r="W398" s="1">
        <v>36138</v>
      </c>
    </row>
    <row r="399" spans="1:23" x14ac:dyDescent="0.25">
      <c r="A399" t="s">
        <v>1497</v>
      </c>
      <c r="B399" t="s">
        <v>24</v>
      </c>
      <c r="C399">
        <v>1994</v>
      </c>
      <c r="D399" t="s">
        <v>715</v>
      </c>
      <c r="E399" t="s">
        <v>1897</v>
      </c>
      <c r="F399" t="s">
        <v>1499</v>
      </c>
      <c r="G399">
        <v>14</v>
      </c>
      <c r="H399">
        <v>523545.7</v>
      </c>
      <c r="I399">
        <v>6198134.7000000002</v>
      </c>
      <c r="J399">
        <v>107.2</v>
      </c>
      <c r="K399">
        <v>-17.82</v>
      </c>
      <c r="L399">
        <v>0.104</v>
      </c>
      <c r="M399" t="s">
        <v>33</v>
      </c>
      <c r="N399">
        <v>-999</v>
      </c>
      <c r="O399">
        <v>11.01</v>
      </c>
      <c r="P399">
        <v>-999</v>
      </c>
      <c r="Q399">
        <v>-999</v>
      </c>
      <c r="R399">
        <v>-999</v>
      </c>
      <c r="S399">
        <v>-999</v>
      </c>
      <c r="T399">
        <v>-999</v>
      </c>
      <c r="U399">
        <v>-999</v>
      </c>
      <c r="V399" t="s">
        <v>29</v>
      </c>
      <c r="W399" s="1">
        <v>36138</v>
      </c>
    </row>
    <row r="400" spans="1:23" x14ac:dyDescent="0.25">
      <c r="A400" t="s">
        <v>1497</v>
      </c>
      <c r="B400" t="s">
        <v>24</v>
      </c>
      <c r="C400">
        <v>1994</v>
      </c>
      <c r="D400" t="s">
        <v>715</v>
      </c>
      <c r="E400" t="s">
        <v>1898</v>
      </c>
      <c r="F400" t="s">
        <v>1499</v>
      </c>
      <c r="G400">
        <v>14</v>
      </c>
      <c r="H400">
        <v>523545.7</v>
      </c>
      <c r="I400">
        <v>6198133.7000000002</v>
      </c>
      <c r="J400">
        <v>107.48</v>
      </c>
      <c r="K400">
        <v>-18.059999999999999</v>
      </c>
      <c r="L400">
        <v>9.4E-2</v>
      </c>
      <c r="M400" t="s">
        <v>33</v>
      </c>
      <c r="N400">
        <v>-999</v>
      </c>
      <c r="O400">
        <v>10.5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 t="s">
        <v>29</v>
      </c>
      <c r="W400" s="1">
        <v>36138</v>
      </c>
    </row>
    <row r="401" spans="1:23" x14ac:dyDescent="0.25">
      <c r="A401" t="s">
        <v>1497</v>
      </c>
      <c r="B401" t="s">
        <v>24</v>
      </c>
      <c r="C401">
        <v>1994</v>
      </c>
      <c r="D401" t="s">
        <v>715</v>
      </c>
      <c r="E401" t="s">
        <v>1899</v>
      </c>
      <c r="F401" t="s">
        <v>1499</v>
      </c>
      <c r="G401">
        <v>14</v>
      </c>
      <c r="H401">
        <v>523545.7</v>
      </c>
      <c r="I401">
        <v>6198131.7000000002</v>
      </c>
      <c r="J401">
        <v>108.9</v>
      </c>
      <c r="K401">
        <v>-19.149999999999999</v>
      </c>
      <c r="L401">
        <v>0.123</v>
      </c>
      <c r="M401" t="s">
        <v>31</v>
      </c>
      <c r="N401">
        <v>-999</v>
      </c>
      <c r="O401">
        <v>11.82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 t="s">
        <v>29</v>
      </c>
      <c r="W401" s="1">
        <v>36138</v>
      </c>
    </row>
    <row r="402" spans="1:23" x14ac:dyDescent="0.25">
      <c r="A402" t="s">
        <v>1497</v>
      </c>
      <c r="B402" t="s">
        <v>24</v>
      </c>
      <c r="C402">
        <v>1994</v>
      </c>
      <c r="D402" t="s">
        <v>715</v>
      </c>
      <c r="E402" t="s">
        <v>1900</v>
      </c>
      <c r="F402" t="s">
        <v>1499</v>
      </c>
      <c r="G402">
        <v>14</v>
      </c>
      <c r="H402">
        <v>523546.7</v>
      </c>
      <c r="I402">
        <v>6198132.7000000002</v>
      </c>
      <c r="J402">
        <v>108.94</v>
      </c>
      <c r="K402">
        <v>-18.84</v>
      </c>
      <c r="L402">
        <v>6.7000000000000004E-2</v>
      </c>
      <c r="M402" t="s">
        <v>28</v>
      </c>
      <c r="N402">
        <v>-999</v>
      </c>
      <c r="O402">
        <v>8.75</v>
      </c>
      <c r="P402">
        <v>-999</v>
      </c>
      <c r="Q402">
        <v>-999</v>
      </c>
      <c r="R402">
        <v>-999</v>
      </c>
      <c r="S402">
        <v>-999</v>
      </c>
      <c r="T402">
        <v>-999</v>
      </c>
      <c r="U402">
        <v>-999</v>
      </c>
      <c r="V402" t="s">
        <v>29</v>
      </c>
      <c r="W402" s="1">
        <v>36138</v>
      </c>
    </row>
    <row r="403" spans="1:23" x14ac:dyDescent="0.25">
      <c r="A403" t="s">
        <v>1497</v>
      </c>
      <c r="B403" t="s">
        <v>24</v>
      </c>
      <c r="C403">
        <v>1994</v>
      </c>
      <c r="D403" t="s">
        <v>715</v>
      </c>
      <c r="E403" t="s">
        <v>1901</v>
      </c>
      <c r="F403" t="s">
        <v>1499</v>
      </c>
      <c r="G403">
        <v>14</v>
      </c>
      <c r="H403">
        <v>523547.7</v>
      </c>
      <c r="I403">
        <v>6198131.7000000002</v>
      </c>
      <c r="J403">
        <v>110.01</v>
      </c>
      <c r="K403">
        <v>-18.71</v>
      </c>
      <c r="L403">
        <v>4.2999999999999997E-2</v>
      </c>
      <c r="M403" t="s">
        <v>28</v>
      </c>
      <c r="N403">
        <v>-999</v>
      </c>
      <c r="O403">
        <v>6.6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 t="s">
        <v>29</v>
      </c>
      <c r="W403" s="1">
        <v>36138</v>
      </c>
    </row>
    <row r="404" spans="1:23" x14ac:dyDescent="0.25">
      <c r="A404" t="s">
        <v>1497</v>
      </c>
      <c r="B404" t="s">
        <v>24</v>
      </c>
      <c r="C404">
        <v>1994</v>
      </c>
      <c r="D404" t="s">
        <v>715</v>
      </c>
      <c r="E404" t="s">
        <v>1902</v>
      </c>
      <c r="F404" t="s">
        <v>1499</v>
      </c>
      <c r="G404">
        <v>14</v>
      </c>
      <c r="H404">
        <v>523545.7</v>
      </c>
      <c r="I404">
        <v>6198134.7000000002</v>
      </c>
      <c r="J404">
        <v>107.15</v>
      </c>
      <c r="K404">
        <v>-17.37</v>
      </c>
      <c r="L404">
        <v>0.06</v>
      </c>
      <c r="M404" t="s">
        <v>280</v>
      </c>
      <c r="N404">
        <v>-999</v>
      </c>
      <c r="O404">
        <v>8.19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 t="s">
        <v>29</v>
      </c>
      <c r="W404" s="1">
        <v>36138</v>
      </c>
    </row>
    <row r="405" spans="1:23" x14ac:dyDescent="0.25">
      <c r="A405" t="s">
        <v>1497</v>
      </c>
      <c r="B405" t="s">
        <v>24</v>
      </c>
      <c r="C405">
        <v>1994</v>
      </c>
      <c r="D405" t="s">
        <v>715</v>
      </c>
      <c r="E405" t="s">
        <v>1903</v>
      </c>
      <c r="F405" t="s">
        <v>1499</v>
      </c>
      <c r="G405">
        <v>14</v>
      </c>
      <c r="H405">
        <v>523546.7</v>
      </c>
      <c r="I405">
        <v>6198135.7000000002</v>
      </c>
      <c r="J405">
        <v>106.72</v>
      </c>
      <c r="K405">
        <v>-16.59</v>
      </c>
      <c r="L405">
        <v>0.106</v>
      </c>
      <c r="M405" t="s">
        <v>33</v>
      </c>
      <c r="N405">
        <v>-999</v>
      </c>
      <c r="O405">
        <v>11.1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 t="s">
        <v>29</v>
      </c>
      <c r="W405" s="1">
        <v>36138</v>
      </c>
    </row>
    <row r="406" spans="1:23" x14ac:dyDescent="0.25">
      <c r="A406" t="s">
        <v>1497</v>
      </c>
      <c r="B406" t="s">
        <v>24</v>
      </c>
      <c r="C406">
        <v>1994</v>
      </c>
      <c r="D406" t="s">
        <v>715</v>
      </c>
      <c r="E406" t="s">
        <v>1904</v>
      </c>
      <c r="F406" t="s">
        <v>1499</v>
      </c>
      <c r="G406">
        <v>14</v>
      </c>
      <c r="H406">
        <v>523548.7</v>
      </c>
      <c r="I406">
        <v>6198138.7000000002</v>
      </c>
      <c r="J406">
        <v>105.76</v>
      </c>
      <c r="K406">
        <v>-13.05</v>
      </c>
      <c r="L406">
        <v>0.14000000000000001</v>
      </c>
      <c r="M406" t="s">
        <v>31</v>
      </c>
      <c r="N406">
        <v>-999</v>
      </c>
      <c r="O406">
        <v>12.44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 t="s">
        <v>29</v>
      </c>
      <c r="W406" s="1">
        <v>36138</v>
      </c>
    </row>
    <row r="407" spans="1:23" x14ac:dyDescent="0.25">
      <c r="A407" t="s">
        <v>1497</v>
      </c>
      <c r="B407" t="s">
        <v>24</v>
      </c>
      <c r="C407">
        <v>1994</v>
      </c>
      <c r="D407" t="s">
        <v>715</v>
      </c>
      <c r="E407" t="s">
        <v>1905</v>
      </c>
      <c r="F407" t="s">
        <v>1499</v>
      </c>
      <c r="G407">
        <v>14</v>
      </c>
      <c r="H407">
        <v>523548.7</v>
      </c>
      <c r="I407">
        <v>6198139.7000000002</v>
      </c>
      <c r="J407">
        <v>104.67</v>
      </c>
      <c r="K407">
        <v>-12.02</v>
      </c>
      <c r="L407">
        <v>4.8000000000000001E-2</v>
      </c>
      <c r="M407" t="s">
        <v>280</v>
      </c>
      <c r="N407">
        <v>-999</v>
      </c>
      <c r="O407">
        <v>7.1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 t="s">
        <v>29</v>
      </c>
      <c r="W407" s="1">
        <v>36138</v>
      </c>
    </row>
    <row r="408" spans="1:23" x14ac:dyDescent="0.25">
      <c r="A408" t="s">
        <v>1497</v>
      </c>
      <c r="B408" t="s">
        <v>24</v>
      </c>
      <c r="C408">
        <v>1994</v>
      </c>
      <c r="D408" t="s">
        <v>715</v>
      </c>
      <c r="E408" t="s">
        <v>1906</v>
      </c>
      <c r="F408" t="s">
        <v>1499</v>
      </c>
      <c r="G408">
        <v>14</v>
      </c>
      <c r="H408">
        <v>523550.7</v>
      </c>
      <c r="I408">
        <v>6198135.7000000002</v>
      </c>
      <c r="J408">
        <v>109.25</v>
      </c>
      <c r="K408">
        <v>-13.27</v>
      </c>
      <c r="L408">
        <v>7.9000000000000001E-2</v>
      </c>
      <c r="M408" t="s">
        <v>33</v>
      </c>
      <c r="N408">
        <v>-999</v>
      </c>
      <c r="O408">
        <v>9.6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 t="s">
        <v>29</v>
      </c>
      <c r="W408" s="1">
        <v>36138</v>
      </c>
    </row>
    <row r="409" spans="1:23" x14ac:dyDescent="0.25">
      <c r="A409" t="s">
        <v>1497</v>
      </c>
      <c r="B409" t="s">
        <v>24</v>
      </c>
      <c r="C409">
        <v>1994</v>
      </c>
      <c r="D409" t="s">
        <v>715</v>
      </c>
      <c r="E409" t="s">
        <v>1907</v>
      </c>
      <c r="F409" t="s">
        <v>1499</v>
      </c>
      <c r="G409">
        <v>14</v>
      </c>
      <c r="H409">
        <v>523550.7</v>
      </c>
      <c r="I409">
        <v>6198136.7000000002</v>
      </c>
      <c r="J409">
        <v>108.71</v>
      </c>
      <c r="K409">
        <v>-12.25</v>
      </c>
      <c r="L409">
        <v>9.0999999999999998E-2</v>
      </c>
      <c r="M409" t="s">
        <v>33</v>
      </c>
      <c r="N409">
        <v>-999</v>
      </c>
      <c r="O409">
        <v>10.33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 t="s">
        <v>29</v>
      </c>
      <c r="W409" s="1">
        <v>36138</v>
      </c>
    </row>
    <row r="410" spans="1:23" x14ac:dyDescent="0.25">
      <c r="A410" t="s">
        <v>1497</v>
      </c>
      <c r="B410" t="s">
        <v>24</v>
      </c>
      <c r="C410">
        <v>1994</v>
      </c>
      <c r="D410" t="s">
        <v>715</v>
      </c>
      <c r="E410" t="s">
        <v>1908</v>
      </c>
      <c r="F410" t="s">
        <v>1499</v>
      </c>
      <c r="G410">
        <v>14</v>
      </c>
      <c r="H410">
        <v>523550.7</v>
      </c>
      <c r="I410">
        <v>6198137.7000000002</v>
      </c>
      <c r="J410">
        <v>108.31</v>
      </c>
      <c r="K410">
        <v>-11.74</v>
      </c>
      <c r="L410">
        <v>0.09</v>
      </c>
      <c r="M410" t="s">
        <v>28</v>
      </c>
      <c r="N410">
        <v>-999</v>
      </c>
      <c r="O410">
        <v>10.28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 t="s">
        <v>29</v>
      </c>
      <c r="W410" s="1">
        <v>36138</v>
      </c>
    </row>
    <row r="411" spans="1:23" x14ac:dyDescent="0.25">
      <c r="A411" t="s">
        <v>1497</v>
      </c>
      <c r="B411" t="s">
        <v>24</v>
      </c>
      <c r="C411">
        <v>1994</v>
      </c>
      <c r="D411" t="s">
        <v>715</v>
      </c>
      <c r="E411" t="s">
        <v>1909</v>
      </c>
      <c r="F411" t="s">
        <v>1499</v>
      </c>
      <c r="G411">
        <v>14</v>
      </c>
      <c r="H411">
        <v>523550.7</v>
      </c>
      <c r="I411">
        <v>6198138.7000000002</v>
      </c>
      <c r="J411">
        <v>107.89</v>
      </c>
      <c r="K411">
        <v>-11.46</v>
      </c>
      <c r="L411">
        <v>0.1</v>
      </c>
      <c r="M411" t="s">
        <v>28</v>
      </c>
      <c r="N411">
        <v>-999</v>
      </c>
      <c r="O411">
        <v>10.81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 t="s">
        <v>29</v>
      </c>
      <c r="W411" s="1">
        <v>36138</v>
      </c>
    </row>
    <row r="412" spans="1:23" x14ac:dyDescent="0.25">
      <c r="A412" t="s">
        <v>1497</v>
      </c>
      <c r="B412" t="s">
        <v>24</v>
      </c>
      <c r="C412">
        <v>1994</v>
      </c>
      <c r="D412" t="s">
        <v>715</v>
      </c>
      <c r="E412" t="s">
        <v>1910</v>
      </c>
      <c r="F412" t="s">
        <v>1499</v>
      </c>
      <c r="G412">
        <v>14</v>
      </c>
      <c r="H412">
        <v>523550.7</v>
      </c>
      <c r="I412">
        <v>6198138.7000000002</v>
      </c>
      <c r="J412">
        <v>107.64</v>
      </c>
      <c r="K412">
        <v>-11.02</v>
      </c>
      <c r="L412">
        <v>0.113</v>
      </c>
      <c r="M412" t="s">
        <v>31</v>
      </c>
      <c r="N412">
        <v>-999</v>
      </c>
      <c r="O412">
        <v>11.42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 t="s">
        <v>29</v>
      </c>
      <c r="W412" s="1">
        <v>36138</v>
      </c>
    </row>
    <row r="413" spans="1:23" x14ac:dyDescent="0.25">
      <c r="A413" t="s">
        <v>1497</v>
      </c>
      <c r="B413" t="s">
        <v>24</v>
      </c>
      <c r="C413">
        <v>1994</v>
      </c>
      <c r="D413" t="s">
        <v>715</v>
      </c>
      <c r="E413" t="s">
        <v>1911</v>
      </c>
      <c r="F413" t="s">
        <v>1499</v>
      </c>
      <c r="G413">
        <v>14</v>
      </c>
      <c r="H413">
        <v>523550.7</v>
      </c>
      <c r="I413">
        <v>6198139.7000000002</v>
      </c>
      <c r="J413">
        <v>106.78</v>
      </c>
      <c r="K413">
        <v>-10.07</v>
      </c>
      <c r="L413">
        <v>7.9000000000000001E-2</v>
      </c>
      <c r="M413" t="s">
        <v>280</v>
      </c>
      <c r="N413">
        <v>-999</v>
      </c>
      <c r="O413">
        <v>9.6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 t="s">
        <v>29</v>
      </c>
      <c r="W413" s="1">
        <v>36138</v>
      </c>
    </row>
    <row r="414" spans="1:23" x14ac:dyDescent="0.25">
      <c r="A414" t="s">
        <v>1497</v>
      </c>
      <c r="B414" t="s">
        <v>24</v>
      </c>
      <c r="C414">
        <v>1994</v>
      </c>
      <c r="D414" t="s">
        <v>715</v>
      </c>
      <c r="E414" t="s">
        <v>1912</v>
      </c>
      <c r="F414" t="s">
        <v>1499</v>
      </c>
      <c r="G414">
        <v>14</v>
      </c>
      <c r="H414">
        <v>523549.7</v>
      </c>
      <c r="I414">
        <v>6198140.7000000002</v>
      </c>
      <c r="J414">
        <v>105.33</v>
      </c>
      <c r="K414">
        <v>-10.16</v>
      </c>
      <c r="L414">
        <v>0.11799999999999999</v>
      </c>
      <c r="M414" t="s">
        <v>33</v>
      </c>
      <c r="N414">
        <v>-999</v>
      </c>
      <c r="O414">
        <v>11.63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 t="s">
        <v>29</v>
      </c>
      <c r="W414" s="1">
        <v>36138</v>
      </c>
    </row>
    <row r="415" spans="1:23" x14ac:dyDescent="0.25">
      <c r="A415" t="s">
        <v>1497</v>
      </c>
      <c r="B415" t="s">
        <v>24</v>
      </c>
      <c r="C415">
        <v>1994</v>
      </c>
      <c r="D415" t="s">
        <v>781</v>
      </c>
      <c r="E415" t="s">
        <v>1913</v>
      </c>
      <c r="F415" t="s">
        <v>1499</v>
      </c>
      <c r="G415">
        <v>14</v>
      </c>
      <c r="H415">
        <v>523550.7</v>
      </c>
      <c r="I415">
        <v>6198142.7000000002</v>
      </c>
      <c r="J415">
        <v>104.72</v>
      </c>
      <c r="K415">
        <v>-8.9</v>
      </c>
      <c r="L415">
        <v>0.14199999999999999</v>
      </c>
      <c r="M415" t="s">
        <v>31</v>
      </c>
      <c r="N415">
        <v>-999</v>
      </c>
      <c r="O415">
        <v>12.5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 t="s">
        <v>29</v>
      </c>
      <c r="W415" s="1">
        <v>36138</v>
      </c>
    </row>
    <row r="416" spans="1:23" x14ac:dyDescent="0.25">
      <c r="A416" t="s">
        <v>1497</v>
      </c>
      <c r="B416" t="s">
        <v>24</v>
      </c>
      <c r="C416">
        <v>1994</v>
      </c>
      <c r="D416" t="s">
        <v>781</v>
      </c>
      <c r="E416" t="s">
        <v>1914</v>
      </c>
      <c r="F416" t="s">
        <v>1499</v>
      </c>
      <c r="G416">
        <v>14</v>
      </c>
      <c r="H416">
        <v>523547.7</v>
      </c>
      <c r="I416">
        <v>6198145.7000000002</v>
      </c>
      <c r="J416">
        <v>100.35</v>
      </c>
      <c r="K416">
        <v>-8.0399999999999991</v>
      </c>
      <c r="L416">
        <v>5.3999999999999999E-2</v>
      </c>
      <c r="M416" t="s">
        <v>280</v>
      </c>
      <c r="N416">
        <v>-999</v>
      </c>
      <c r="O416">
        <v>7.66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 t="s">
        <v>29</v>
      </c>
      <c r="W416" s="1">
        <v>36138</v>
      </c>
    </row>
    <row r="417" spans="1:23" x14ac:dyDescent="0.25">
      <c r="A417" t="s">
        <v>1497</v>
      </c>
      <c r="B417" t="s">
        <v>24</v>
      </c>
      <c r="C417">
        <v>1994</v>
      </c>
      <c r="D417" t="s">
        <v>781</v>
      </c>
      <c r="E417" t="s">
        <v>1915</v>
      </c>
      <c r="F417" t="s">
        <v>1499</v>
      </c>
      <c r="G417">
        <v>14</v>
      </c>
      <c r="H417">
        <v>523549.7</v>
      </c>
      <c r="I417">
        <v>6198145.7000000002</v>
      </c>
      <c r="J417">
        <v>101.4</v>
      </c>
      <c r="K417">
        <v>-7.26</v>
      </c>
      <c r="L417">
        <v>0.18</v>
      </c>
      <c r="M417" t="s">
        <v>31</v>
      </c>
      <c r="N417">
        <v>-999</v>
      </c>
      <c r="O417">
        <v>13.75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 t="s">
        <v>29</v>
      </c>
      <c r="W417" s="1">
        <v>36138</v>
      </c>
    </row>
    <row r="418" spans="1:23" x14ac:dyDescent="0.25">
      <c r="A418" t="s">
        <v>1497</v>
      </c>
      <c r="B418" t="s">
        <v>24</v>
      </c>
      <c r="C418">
        <v>1994</v>
      </c>
      <c r="D418" t="s">
        <v>781</v>
      </c>
      <c r="E418" t="s">
        <v>1916</v>
      </c>
      <c r="F418" t="s">
        <v>1499</v>
      </c>
      <c r="G418">
        <v>14</v>
      </c>
      <c r="H418">
        <v>523549.7</v>
      </c>
      <c r="I418">
        <v>6198144.7000000002</v>
      </c>
      <c r="J418">
        <v>102.55</v>
      </c>
      <c r="K418">
        <v>-7.7</v>
      </c>
      <c r="L418">
        <v>8.6999999999999994E-2</v>
      </c>
      <c r="M418" t="s">
        <v>280</v>
      </c>
      <c r="N418">
        <v>-999</v>
      </c>
      <c r="O418">
        <v>10.1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 t="s">
        <v>29</v>
      </c>
      <c r="W418" s="1">
        <v>36138</v>
      </c>
    </row>
    <row r="419" spans="1:23" x14ac:dyDescent="0.25">
      <c r="A419" t="s">
        <v>1497</v>
      </c>
      <c r="B419" t="s">
        <v>24</v>
      </c>
      <c r="C419">
        <v>1994</v>
      </c>
      <c r="D419" t="s">
        <v>781</v>
      </c>
      <c r="E419" t="s">
        <v>1917</v>
      </c>
      <c r="F419" t="s">
        <v>1499</v>
      </c>
      <c r="G419">
        <v>14</v>
      </c>
      <c r="H419">
        <v>523550.7</v>
      </c>
      <c r="I419">
        <v>6198144.7000000002</v>
      </c>
      <c r="J419">
        <v>103.24</v>
      </c>
      <c r="K419">
        <v>-7.07</v>
      </c>
      <c r="L419">
        <v>0.14000000000000001</v>
      </c>
      <c r="M419" t="s">
        <v>33</v>
      </c>
      <c r="N419">
        <v>-999</v>
      </c>
      <c r="O419">
        <v>12.44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 t="s">
        <v>29</v>
      </c>
      <c r="W419" s="1">
        <v>36138</v>
      </c>
    </row>
    <row r="420" spans="1:23" x14ac:dyDescent="0.25">
      <c r="A420" t="s">
        <v>1497</v>
      </c>
      <c r="B420" t="s">
        <v>24</v>
      </c>
      <c r="C420">
        <v>1994</v>
      </c>
      <c r="D420" t="s">
        <v>781</v>
      </c>
      <c r="E420" t="s">
        <v>1918</v>
      </c>
      <c r="F420" t="s">
        <v>1499</v>
      </c>
      <c r="G420">
        <v>14</v>
      </c>
      <c r="H420">
        <v>523552.7</v>
      </c>
      <c r="I420">
        <v>6198142.7000000002</v>
      </c>
      <c r="J420">
        <v>105.72</v>
      </c>
      <c r="K420">
        <v>-6.73</v>
      </c>
      <c r="L420">
        <v>7.0000000000000007E-2</v>
      </c>
      <c r="M420" t="s">
        <v>280</v>
      </c>
      <c r="N420">
        <v>-999</v>
      </c>
      <c r="O420">
        <v>8.9700000000000006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 t="s">
        <v>29</v>
      </c>
      <c r="W420" s="1">
        <v>36138</v>
      </c>
    </row>
    <row r="421" spans="1:23" x14ac:dyDescent="0.25">
      <c r="A421" t="s">
        <v>1497</v>
      </c>
      <c r="B421" t="s">
        <v>24</v>
      </c>
      <c r="C421">
        <v>1994</v>
      </c>
      <c r="D421" t="s">
        <v>781</v>
      </c>
      <c r="E421" t="s">
        <v>1919</v>
      </c>
      <c r="F421" t="s">
        <v>1499</v>
      </c>
      <c r="G421">
        <v>14</v>
      </c>
      <c r="H421">
        <v>523554.7</v>
      </c>
      <c r="I421">
        <v>6198139.7000000002</v>
      </c>
      <c r="J421">
        <v>109.39</v>
      </c>
      <c r="K421">
        <v>-8.24</v>
      </c>
      <c r="L421">
        <v>7.6999999999999999E-2</v>
      </c>
      <c r="M421" t="s">
        <v>28</v>
      </c>
      <c r="N421">
        <v>-999</v>
      </c>
      <c r="O421">
        <v>9.4700000000000006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 t="s">
        <v>29</v>
      </c>
      <c r="W421" s="1">
        <v>36138</v>
      </c>
    </row>
    <row r="422" spans="1:23" x14ac:dyDescent="0.25">
      <c r="A422" t="s">
        <v>1497</v>
      </c>
      <c r="B422" t="s">
        <v>24</v>
      </c>
      <c r="C422">
        <v>1994</v>
      </c>
      <c r="D422" t="s">
        <v>781</v>
      </c>
      <c r="E422" t="s">
        <v>1920</v>
      </c>
      <c r="F422" t="s">
        <v>1499</v>
      </c>
      <c r="G422">
        <v>14</v>
      </c>
      <c r="H422">
        <v>523554.7</v>
      </c>
      <c r="I422">
        <v>6198139.7000000002</v>
      </c>
      <c r="J422">
        <v>109.87</v>
      </c>
      <c r="K422">
        <v>-7.85</v>
      </c>
      <c r="L422">
        <v>6.3E-2</v>
      </c>
      <c r="M422" t="s">
        <v>280</v>
      </c>
      <c r="N422">
        <v>-999</v>
      </c>
      <c r="O422">
        <v>8.43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 t="s">
        <v>29</v>
      </c>
      <c r="W422" s="1">
        <v>36138</v>
      </c>
    </row>
    <row r="423" spans="1:23" x14ac:dyDescent="0.25">
      <c r="A423" t="s">
        <v>1497</v>
      </c>
      <c r="B423" t="s">
        <v>24</v>
      </c>
      <c r="C423">
        <v>1994</v>
      </c>
      <c r="D423" t="s">
        <v>781</v>
      </c>
      <c r="E423" t="s">
        <v>1921</v>
      </c>
      <c r="F423" t="s">
        <v>1499</v>
      </c>
      <c r="G423">
        <v>14</v>
      </c>
      <c r="H423">
        <v>523555.7</v>
      </c>
      <c r="I423">
        <v>6198142.7000000002</v>
      </c>
      <c r="J423">
        <v>108.19</v>
      </c>
      <c r="K423">
        <v>-4.62</v>
      </c>
      <c r="L423">
        <v>0.128</v>
      </c>
      <c r="M423" t="s">
        <v>33</v>
      </c>
      <c r="N423">
        <v>-999</v>
      </c>
      <c r="O423">
        <v>12.01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 t="s">
        <v>29</v>
      </c>
      <c r="W423" s="1">
        <v>36138</v>
      </c>
    </row>
    <row r="424" spans="1:23" x14ac:dyDescent="0.25">
      <c r="A424" t="s">
        <v>1497</v>
      </c>
      <c r="B424" t="s">
        <v>24</v>
      </c>
      <c r="C424">
        <v>1994</v>
      </c>
      <c r="D424" t="s">
        <v>781</v>
      </c>
      <c r="E424" t="s">
        <v>1922</v>
      </c>
      <c r="F424" t="s">
        <v>1499</v>
      </c>
      <c r="G424">
        <v>14</v>
      </c>
      <c r="H424">
        <v>523555.7</v>
      </c>
      <c r="I424">
        <v>6198143.7000000002</v>
      </c>
      <c r="J424">
        <v>107.24</v>
      </c>
      <c r="K424">
        <v>-4.03</v>
      </c>
      <c r="L424">
        <v>0.122</v>
      </c>
      <c r="M424" t="s">
        <v>33</v>
      </c>
      <c r="N424">
        <v>-999</v>
      </c>
      <c r="O424">
        <v>11.79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 t="s">
        <v>29</v>
      </c>
      <c r="W424" s="1">
        <v>36138</v>
      </c>
    </row>
    <row r="425" spans="1:23" x14ac:dyDescent="0.25">
      <c r="A425" t="s">
        <v>1497</v>
      </c>
      <c r="B425" t="s">
        <v>24</v>
      </c>
      <c r="C425">
        <v>1994</v>
      </c>
      <c r="D425" t="s">
        <v>781</v>
      </c>
      <c r="E425" t="s">
        <v>1923</v>
      </c>
      <c r="F425" t="s">
        <v>1499</v>
      </c>
      <c r="G425">
        <v>14</v>
      </c>
      <c r="H425">
        <v>523557.7</v>
      </c>
      <c r="I425">
        <v>6198143.7000000002</v>
      </c>
      <c r="J425">
        <v>108.74</v>
      </c>
      <c r="K425">
        <v>-3.19</v>
      </c>
      <c r="L425">
        <v>0.13500000000000001</v>
      </c>
      <c r="M425" t="s">
        <v>33</v>
      </c>
      <c r="N425">
        <v>-999</v>
      </c>
      <c r="O425">
        <v>12.27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 t="s">
        <v>29</v>
      </c>
      <c r="W425" s="1">
        <v>36138</v>
      </c>
    </row>
    <row r="426" spans="1:23" x14ac:dyDescent="0.25">
      <c r="A426" t="s">
        <v>1497</v>
      </c>
      <c r="B426" t="s">
        <v>24</v>
      </c>
      <c r="C426">
        <v>1994</v>
      </c>
      <c r="D426" t="s">
        <v>781</v>
      </c>
      <c r="E426" t="s">
        <v>1924</v>
      </c>
      <c r="F426" t="s">
        <v>1499</v>
      </c>
      <c r="G426">
        <v>14</v>
      </c>
      <c r="H426">
        <v>523553.7</v>
      </c>
      <c r="I426">
        <v>6198144.7000000002</v>
      </c>
      <c r="J426">
        <v>105.46</v>
      </c>
      <c r="K426">
        <v>-4.6399999999999997</v>
      </c>
      <c r="L426">
        <v>0.08</v>
      </c>
      <c r="M426" t="s">
        <v>280</v>
      </c>
      <c r="N426">
        <v>-999</v>
      </c>
      <c r="O426">
        <v>9.67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 t="s">
        <v>29</v>
      </c>
      <c r="W426" s="1">
        <v>36138</v>
      </c>
    </row>
    <row r="427" spans="1:23" x14ac:dyDescent="0.25">
      <c r="A427" t="s">
        <v>1497</v>
      </c>
      <c r="B427" t="s">
        <v>24</v>
      </c>
      <c r="C427">
        <v>1994</v>
      </c>
      <c r="D427" t="s">
        <v>781</v>
      </c>
      <c r="E427" t="s">
        <v>1925</v>
      </c>
      <c r="F427" t="s">
        <v>1499</v>
      </c>
      <c r="G427">
        <v>14</v>
      </c>
      <c r="H427">
        <v>523553.7</v>
      </c>
      <c r="I427">
        <v>6198144.7000000002</v>
      </c>
      <c r="J427">
        <v>105.2</v>
      </c>
      <c r="K427">
        <v>-4.82</v>
      </c>
      <c r="L427">
        <v>0.08</v>
      </c>
      <c r="M427" t="s">
        <v>33</v>
      </c>
      <c r="N427">
        <v>-999</v>
      </c>
      <c r="O427">
        <v>9.67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 t="s">
        <v>29</v>
      </c>
      <c r="W427" s="1">
        <v>36138</v>
      </c>
    </row>
    <row r="428" spans="1:23" x14ac:dyDescent="0.25">
      <c r="A428" t="s">
        <v>1497</v>
      </c>
      <c r="B428" t="s">
        <v>24</v>
      </c>
      <c r="C428">
        <v>1994</v>
      </c>
      <c r="D428" t="s">
        <v>781</v>
      </c>
      <c r="E428" t="s">
        <v>1926</v>
      </c>
      <c r="F428" t="s">
        <v>1499</v>
      </c>
      <c r="G428">
        <v>14</v>
      </c>
      <c r="H428">
        <v>523552.7</v>
      </c>
      <c r="I428">
        <v>6198145.7000000002</v>
      </c>
      <c r="J428">
        <v>104.28</v>
      </c>
      <c r="K428">
        <v>-4.9400000000000004</v>
      </c>
      <c r="L428">
        <v>8.8999999999999996E-2</v>
      </c>
      <c r="M428" t="s">
        <v>33</v>
      </c>
      <c r="N428">
        <v>-999</v>
      </c>
      <c r="O428">
        <v>10.220000000000001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 t="s">
        <v>29</v>
      </c>
      <c r="W428" s="1">
        <v>36138</v>
      </c>
    </row>
    <row r="429" spans="1:23" x14ac:dyDescent="0.25">
      <c r="A429" t="s">
        <v>1497</v>
      </c>
      <c r="B429" t="s">
        <v>24</v>
      </c>
      <c r="C429">
        <v>1994</v>
      </c>
      <c r="D429" t="s">
        <v>781</v>
      </c>
      <c r="E429" t="s">
        <v>1927</v>
      </c>
      <c r="F429" t="s">
        <v>1499</v>
      </c>
      <c r="G429">
        <v>14</v>
      </c>
      <c r="H429">
        <v>523551.7</v>
      </c>
      <c r="I429">
        <v>6198147.7000000002</v>
      </c>
      <c r="J429">
        <v>102.03</v>
      </c>
      <c r="K429">
        <v>-4.6399999999999997</v>
      </c>
      <c r="L429">
        <v>9.2999999999999999E-2</v>
      </c>
      <c r="M429" t="s">
        <v>280</v>
      </c>
      <c r="N429">
        <v>-999</v>
      </c>
      <c r="O429">
        <v>10.44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 t="s">
        <v>29</v>
      </c>
      <c r="W429" s="1">
        <v>36138</v>
      </c>
    </row>
    <row r="430" spans="1:23" x14ac:dyDescent="0.25">
      <c r="A430" t="s">
        <v>1497</v>
      </c>
      <c r="B430" t="s">
        <v>24</v>
      </c>
      <c r="C430">
        <v>1994</v>
      </c>
      <c r="D430" t="s">
        <v>781</v>
      </c>
      <c r="E430" t="s">
        <v>1928</v>
      </c>
      <c r="F430" t="s">
        <v>1499</v>
      </c>
      <c r="G430">
        <v>14</v>
      </c>
      <c r="H430">
        <v>523554.7</v>
      </c>
      <c r="I430">
        <v>6198150.7000000002</v>
      </c>
      <c r="J430">
        <v>101.89</v>
      </c>
      <c r="K430">
        <v>-0.02</v>
      </c>
      <c r="L430">
        <v>0.153</v>
      </c>
      <c r="M430" t="s">
        <v>31</v>
      </c>
      <c r="N430">
        <v>-999</v>
      </c>
      <c r="O430">
        <v>12.87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 t="s">
        <v>29</v>
      </c>
      <c r="W430" s="1">
        <v>36138</v>
      </c>
    </row>
    <row r="431" spans="1:23" x14ac:dyDescent="0.25">
      <c r="A431" t="s">
        <v>1497</v>
      </c>
      <c r="B431" t="s">
        <v>24</v>
      </c>
      <c r="C431">
        <v>1994</v>
      </c>
      <c r="D431" t="s">
        <v>781</v>
      </c>
      <c r="E431" t="s">
        <v>1929</v>
      </c>
      <c r="F431" t="s">
        <v>1499</v>
      </c>
      <c r="G431">
        <v>14</v>
      </c>
      <c r="H431">
        <v>523557.7</v>
      </c>
      <c r="I431">
        <v>6198145.7000000002</v>
      </c>
      <c r="J431">
        <v>107.7</v>
      </c>
      <c r="K431">
        <v>-1.56</v>
      </c>
      <c r="L431">
        <v>0.13900000000000001</v>
      </c>
      <c r="M431" t="s">
        <v>31</v>
      </c>
      <c r="N431">
        <v>-999</v>
      </c>
      <c r="O431">
        <v>12.4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 t="s">
        <v>29</v>
      </c>
      <c r="W431" s="1">
        <v>36138</v>
      </c>
    </row>
    <row r="432" spans="1:23" x14ac:dyDescent="0.25">
      <c r="A432" t="s">
        <v>1497</v>
      </c>
      <c r="B432" t="s">
        <v>24</v>
      </c>
      <c r="C432">
        <v>1994</v>
      </c>
      <c r="D432" t="s">
        <v>781</v>
      </c>
      <c r="E432" t="s">
        <v>1930</v>
      </c>
      <c r="F432" t="s">
        <v>1499</v>
      </c>
      <c r="G432">
        <v>14</v>
      </c>
      <c r="H432">
        <v>523558.7</v>
      </c>
      <c r="I432">
        <v>6198144.7000000002</v>
      </c>
      <c r="J432">
        <v>108.73</v>
      </c>
      <c r="K432">
        <v>-1.6</v>
      </c>
      <c r="L432">
        <v>8.3000000000000004E-2</v>
      </c>
      <c r="M432" t="s">
        <v>280</v>
      </c>
      <c r="N432">
        <v>-999</v>
      </c>
      <c r="O432">
        <v>9.86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 t="s">
        <v>29</v>
      </c>
      <c r="W432" s="1">
        <v>36138</v>
      </c>
    </row>
    <row r="433" spans="1:23" x14ac:dyDescent="0.25">
      <c r="A433" t="s">
        <v>1497</v>
      </c>
      <c r="B433" t="s">
        <v>24</v>
      </c>
      <c r="C433">
        <v>1994</v>
      </c>
      <c r="D433" t="s">
        <v>781</v>
      </c>
      <c r="E433" t="s">
        <v>1931</v>
      </c>
      <c r="F433" t="s">
        <v>1499</v>
      </c>
      <c r="G433">
        <v>14</v>
      </c>
      <c r="H433">
        <v>523559.7</v>
      </c>
      <c r="I433">
        <v>6198144.7000000002</v>
      </c>
      <c r="J433">
        <v>109.62</v>
      </c>
      <c r="K433">
        <v>-1.31</v>
      </c>
      <c r="L433">
        <v>5.3999999999999999E-2</v>
      </c>
      <c r="M433" t="s">
        <v>28</v>
      </c>
      <c r="N433">
        <v>-999</v>
      </c>
      <c r="O433">
        <v>7.66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 t="s">
        <v>29</v>
      </c>
      <c r="W433" s="1">
        <v>36138</v>
      </c>
    </row>
    <row r="434" spans="1:23" x14ac:dyDescent="0.25">
      <c r="A434" t="s">
        <v>1497</v>
      </c>
      <c r="B434" t="s">
        <v>24</v>
      </c>
      <c r="C434">
        <v>1994</v>
      </c>
      <c r="D434" t="s">
        <v>846</v>
      </c>
      <c r="E434" t="s">
        <v>1932</v>
      </c>
      <c r="F434" t="s">
        <v>1499</v>
      </c>
      <c r="G434">
        <v>14</v>
      </c>
      <c r="H434">
        <v>523561.7</v>
      </c>
      <c r="I434">
        <v>6198157.7000000002</v>
      </c>
      <c r="J434">
        <v>101.54</v>
      </c>
      <c r="K434">
        <v>9.5</v>
      </c>
      <c r="L434">
        <v>0.17499999999999999</v>
      </c>
      <c r="M434" t="s">
        <v>31</v>
      </c>
      <c r="N434">
        <v>-999</v>
      </c>
      <c r="O434">
        <v>13.58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 t="s">
        <v>29</v>
      </c>
      <c r="W434" s="1">
        <v>36138</v>
      </c>
    </row>
    <row r="435" spans="1:23" x14ac:dyDescent="0.25">
      <c r="A435" t="s">
        <v>1497</v>
      </c>
      <c r="B435" t="s">
        <v>24</v>
      </c>
      <c r="C435">
        <v>1994</v>
      </c>
      <c r="D435" t="s">
        <v>846</v>
      </c>
      <c r="E435" t="s">
        <v>1933</v>
      </c>
      <c r="F435" t="s">
        <v>1499</v>
      </c>
      <c r="G435">
        <v>14</v>
      </c>
      <c r="H435">
        <v>523561.7</v>
      </c>
      <c r="I435">
        <v>6198155.7000000002</v>
      </c>
      <c r="J435">
        <v>103.45</v>
      </c>
      <c r="K435">
        <v>8.2899999999999991</v>
      </c>
      <c r="L435">
        <v>0.108</v>
      </c>
      <c r="M435" t="s">
        <v>33</v>
      </c>
      <c r="N435">
        <v>-999</v>
      </c>
      <c r="O435">
        <v>11.2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 t="s">
        <v>29</v>
      </c>
      <c r="W435" s="1">
        <v>36138</v>
      </c>
    </row>
    <row r="436" spans="1:23" x14ac:dyDescent="0.25">
      <c r="A436" t="s">
        <v>1497</v>
      </c>
      <c r="B436" t="s">
        <v>24</v>
      </c>
      <c r="C436">
        <v>1994</v>
      </c>
      <c r="D436" t="s">
        <v>846</v>
      </c>
      <c r="E436" t="s">
        <v>1934</v>
      </c>
      <c r="F436" t="s">
        <v>1499</v>
      </c>
      <c r="G436">
        <v>14</v>
      </c>
      <c r="H436">
        <v>523559.7</v>
      </c>
      <c r="I436">
        <v>6198155.7000000002</v>
      </c>
      <c r="J436">
        <v>101.94</v>
      </c>
      <c r="K436">
        <v>7.44</v>
      </c>
      <c r="L436">
        <v>0.14899999999999999</v>
      </c>
      <c r="M436" t="s">
        <v>33</v>
      </c>
      <c r="N436">
        <v>-999</v>
      </c>
      <c r="O436">
        <v>12.74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 t="s">
        <v>29</v>
      </c>
      <c r="W436" s="1">
        <v>36138</v>
      </c>
    </row>
    <row r="437" spans="1:23" x14ac:dyDescent="0.25">
      <c r="A437" t="s">
        <v>1497</v>
      </c>
      <c r="B437" t="s">
        <v>24</v>
      </c>
      <c r="C437">
        <v>1994</v>
      </c>
      <c r="D437" t="s">
        <v>846</v>
      </c>
      <c r="E437" t="s">
        <v>1935</v>
      </c>
      <c r="F437" t="s">
        <v>1499</v>
      </c>
      <c r="G437">
        <v>14</v>
      </c>
      <c r="H437">
        <v>523558.7</v>
      </c>
      <c r="I437">
        <v>6198155.7000000002</v>
      </c>
      <c r="J437">
        <v>101.24</v>
      </c>
      <c r="K437">
        <v>6.91</v>
      </c>
      <c r="L437">
        <v>6.4000000000000001E-2</v>
      </c>
      <c r="M437" t="s">
        <v>280</v>
      </c>
      <c r="N437">
        <v>-999</v>
      </c>
      <c r="O437">
        <v>8.51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 t="s">
        <v>29</v>
      </c>
      <c r="W437" s="1">
        <v>36138</v>
      </c>
    </row>
    <row r="438" spans="1:23" x14ac:dyDescent="0.25">
      <c r="A438" t="s">
        <v>1497</v>
      </c>
      <c r="B438" t="s">
        <v>24</v>
      </c>
      <c r="C438">
        <v>1994</v>
      </c>
      <c r="D438" t="s">
        <v>846</v>
      </c>
      <c r="E438" t="s">
        <v>1936</v>
      </c>
      <c r="F438" t="s">
        <v>1499</v>
      </c>
      <c r="G438">
        <v>14</v>
      </c>
      <c r="H438">
        <v>523558.7</v>
      </c>
      <c r="I438">
        <v>6198155.7000000002</v>
      </c>
      <c r="J438">
        <v>101.39</v>
      </c>
      <c r="K438">
        <v>6.27</v>
      </c>
      <c r="L438">
        <v>0.16800000000000001</v>
      </c>
      <c r="M438" t="s">
        <v>31</v>
      </c>
      <c r="N438">
        <v>-999</v>
      </c>
      <c r="O438">
        <v>13.35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 t="s">
        <v>29</v>
      </c>
      <c r="W438" s="1">
        <v>36138</v>
      </c>
    </row>
    <row r="439" spans="1:23" x14ac:dyDescent="0.25">
      <c r="A439" t="s">
        <v>1497</v>
      </c>
      <c r="B439" t="s">
        <v>24</v>
      </c>
      <c r="C439">
        <v>1994</v>
      </c>
      <c r="D439" t="s">
        <v>846</v>
      </c>
      <c r="E439" t="s">
        <v>1937</v>
      </c>
      <c r="F439" t="s">
        <v>1499</v>
      </c>
      <c r="G439">
        <v>14</v>
      </c>
      <c r="H439">
        <v>523557.7</v>
      </c>
      <c r="I439">
        <v>6198154.7000000002</v>
      </c>
      <c r="J439">
        <v>101.43</v>
      </c>
      <c r="K439">
        <v>5.08</v>
      </c>
      <c r="L439">
        <v>0.18099999999999999</v>
      </c>
      <c r="M439" t="s">
        <v>33</v>
      </c>
      <c r="N439">
        <v>-999</v>
      </c>
      <c r="O439">
        <v>13.79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 t="s">
        <v>29</v>
      </c>
      <c r="W439" s="1">
        <v>36138</v>
      </c>
    </row>
    <row r="440" spans="1:23" x14ac:dyDescent="0.25">
      <c r="A440" t="s">
        <v>1497</v>
      </c>
      <c r="B440" t="s">
        <v>24</v>
      </c>
      <c r="C440">
        <v>1994</v>
      </c>
      <c r="D440" t="s">
        <v>846</v>
      </c>
      <c r="E440" t="s">
        <v>1938</v>
      </c>
      <c r="F440" t="s">
        <v>1499</v>
      </c>
      <c r="G440">
        <v>14</v>
      </c>
      <c r="H440">
        <v>523561.7</v>
      </c>
      <c r="I440">
        <v>6198151.7000000002</v>
      </c>
      <c r="J440">
        <v>106.44</v>
      </c>
      <c r="K440">
        <v>5.47</v>
      </c>
      <c r="L440">
        <v>0.108</v>
      </c>
      <c r="M440" t="s">
        <v>280</v>
      </c>
      <c r="N440">
        <v>-999</v>
      </c>
      <c r="O440">
        <v>11.2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 t="s">
        <v>29</v>
      </c>
      <c r="W440" s="1">
        <v>36138</v>
      </c>
    </row>
    <row r="441" spans="1:23" x14ac:dyDescent="0.25">
      <c r="A441" t="s">
        <v>1497</v>
      </c>
      <c r="B441" t="s">
        <v>24</v>
      </c>
      <c r="C441">
        <v>1994</v>
      </c>
      <c r="D441" t="s">
        <v>846</v>
      </c>
      <c r="E441" t="s">
        <v>1939</v>
      </c>
      <c r="F441" t="s">
        <v>1499</v>
      </c>
      <c r="G441">
        <v>14</v>
      </c>
      <c r="H441">
        <v>523563.7</v>
      </c>
      <c r="I441">
        <v>6198149.7000000002</v>
      </c>
      <c r="J441">
        <v>108.77</v>
      </c>
      <c r="K441">
        <v>5.44</v>
      </c>
      <c r="L441">
        <v>4.4999999999999998E-2</v>
      </c>
      <c r="M441" t="s">
        <v>280</v>
      </c>
      <c r="N441">
        <v>-999</v>
      </c>
      <c r="O441">
        <v>6.8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 t="s">
        <v>29</v>
      </c>
      <c r="W441" s="1">
        <v>36138</v>
      </c>
    </row>
    <row r="442" spans="1:23" x14ac:dyDescent="0.25">
      <c r="A442" t="s">
        <v>1497</v>
      </c>
      <c r="B442" t="s">
        <v>24</v>
      </c>
      <c r="C442">
        <v>1994</v>
      </c>
      <c r="D442" t="s">
        <v>846</v>
      </c>
      <c r="E442" t="s">
        <v>1940</v>
      </c>
      <c r="F442" t="s">
        <v>1499</v>
      </c>
      <c r="G442">
        <v>14</v>
      </c>
      <c r="H442">
        <v>523563.7</v>
      </c>
      <c r="I442">
        <v>6198149.7000000002</v>
      </c>
      <c r="J442">
        <v>109.42</v>
      </c>
      <c r="K442">
        <v>5.67</v>
      </c>
      <c r="L442">
        <v>7.0000000000000007E-2</v>
      </c>
      <c r="M442" t="s">
        <v>33</v>
      </c>
      <c r="N442">
        <v>-999</v>
      </c>
      <c r="O442">
        <v>8.9700000000000006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 t="s">
        <v>29</v>
      </c>
      <c r="W442" s="1">
        <v>36138</v>
      </c>
    </row>
    <row r="443" spans="1:23" x14ac:dyDescent="0.25">
      <c r="A443" t="s">
        <v>1497</v>
      </c>
      <c r="B443" t="s">
        <v>24</v>
      </c>
      <c r="C443">
        <v>1994</v>
      </c>
      <c r="D443" t="s">
        <v>846</v>
      </c>
      <c r="E443" t="s">
        <v>1941</v>
      </c>
      <c r="F443" t="s">
        <v>1499</v>
      </c>
      <c r="G443">
        <v>14</v>
      </c>
      <c r="H443">
        <v>523561.7</v>
      </c>
      <c r="I443">
        <v>6198150.7000000002</v>
      </c>
      <c r="J443">
        <v>106.29</v>
      </c>
      <c r="K443">
        <v>4.84</v>
      </c>
      <c r="L443">
        <v>6.4000000000000001E-2</v>
      </c>
      <c r="M443" t="s">
        <v>280</v>
      </c>
      <c r="N443">
        <v>-999</v>
      </c>
      <c r="O443">
        <v>8.51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 t="s">
        <v>29</v>
      </c>
      <c r="W443" s="1">
        <v>36138</v>
      </c>
    </row>
    <row r="444" spans="1:23" x14ac:dyDescent="0.25">
      <c r="A444" t="s">
        <v>1497</v>
      </c>
      <c r="B444" t="s">
        <v>24</v>
      </c>
      <c r="C444">
        <v>1994</v>
      </c>
      <c r="D444" t="s">
        <v>846</v>
      </c>
      <c r="E444" t="s">
        <v>1942</v>
      </c>
      <c r="F444" t="s">
        <v>1499</v>
      </c>
      <c r="G444">
        <v>14</v>
      </c>
      <c r="H444">
        <v>523560.7</v>
      </c>
      <c r="I444">
        <v>6198150.7000000002</v>
      </c>
      <c r="J444">
        <v>105.75</v>
      </c>
      <c r="K444">
        <v>4.17</v>
      </c>
      <c r="L444">
        <v>0.13100000000000001</v>
      </c>
      <c r="M444" t="s">
        <v>33</v>
      </c>
      <c r="N444">
        <v>-999</v>
      </c>
      <c r="O444">
        <v>12.12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 t="s">
        <v>29</v>
      </c>
      <c r="W444" s="1">
        <v>36138</v>
      </c>
    </row>
    <row r="445" spans="1:23" x14ac:dyDescent="0.25">
      <c r="A445" t="s">
        <v>1497</v>
      </c>
      <c r="B445" t="s">
        <v>24</v>
      </c>
      <c r="C445">
        <v>1994</v>
      </c>
      <c r="D445" t="s">
        <v>846</v>
      </c>
      <c r="E445" t="s">
        <v>1943</v>
      </c>
      <c r="F445" t="s">
        <v>1499</v>
      </c>
      <c r="G445">
        <v>14</v>
      </c>
      <c r="H445">
        <v>523558.7</v>
      </c>
      <c r="I445">
        <v>6198152.7000000002</v>
      </c>
      <c r="J445">
        <v>103.26</v>
      </c>
      <c r="K445">
        <v>4.24</v>
      </c>
      <c r="L445">
        <v>0.15</v>
      </c>
      <c r="M445" t="s">
        <v>33</v>
      </c>
      <c r="N445">
        <v>-999</v>
      </c>
      <c r="O445">
        <v>12.77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 t="s">
        <v>29</v>
      </c>
      <c r="W445" s="1">
        <v>36138</v>
      </c>
    </row>
    <row r="446" spans="1:23" x14ac:dyDescent="0.25">
      <c r="A446" t="s">
        <v>1497</v>
      </c>
      <c r="B446" t="s">
        <v>24</v>
      </c>
      <c r="C446">
        <v>1994</v>
      </c>
      <c r="D446" t="s">
        <v>846</v>
      </c>
      <c r="E446" t="s">
        <v>1944</v>
      </c>
      <c r="F446" t="s">
        <v>1499</v>
      </c>
      <c r="G446">
        <v>14</v>
      </c>
      <c r="H446">
        <v>523557.7</v>
      </c>
      <c r="I446">
        <v>6198152.7000000002</v>
      </c>
      <c r="J446">
        <v>102.87</v>
      </c>
      <c r="K446">
        <v>3.55</v>
      </c>
      <c r="L446">
        <v>7.8E-2</v>
      </c>
      <c r="M446" t="s">
        <v>280</v>
      </c>
      <c r="N446">
        <v>-999</v>
      </c>
      <c r="O446">
        <v>9.5399999999999991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 t="s">
        <v>29</v>
      </c>
      <c r="W446" s="1">
        <v>36138</v>
      </c>
    </row>
    <row r="447" spans="1:23" x14ac:dyDescent="0.25">
      <c r="A447" t="s">
        <v>1497</v>
      </c>
      <c r="B447" t="s">
        <v>24</v>
      </c>
      <c r="C447">
        <v>1994</v>
      </c>
      <c r="D447" t="s">
        <v>846</v>
      </c>
      <c r="E447" t="s">
        <v>1945</v>
      </c>
      <c r="F447" t="s">
        <v>1499</v>
      </c>
      <c r="G447">
        <v>14</v>
      </c>
      <c r="H447">
        <v>523556.7</v>
      </c>
      <c r="I447">
        <v>6198153.7000000002</v>
      </c>
      <c r="J447">
        <v>101.07</v>
      </c>
      <c r="K447">
        <v>2.96</v>
      </c>
      <c r="L447">
        <v>8.5000000000000006E-2</v>
      </c>
      <c r="M447" t="s">
        <v>33</v>
      </c>
      <c r="N447">
        <v>-999</v>
      </c>
      <c r="O447">
        <v>9.98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 t="s">
        <v>29</v>
      </c>
      <c r="W447" s="1">
        <v>36138</v>
      </c>
    </row>
    <row r="448" spans="1:23" x14ac:dyDescent="0.25">
      <c r="A448" t="s">
        <v>1497</v>
      </c>
      <c r="B448" t="s">
        <v>24</v>
      </c>
      <c r="C448">
        <v>1994</v>
      </c>
      <c r="D448" t="s">
        <v>846</v>
      </c>
      <c r="E448" t="s">
        <v>1946</v>
      </c>
      <c r="F448" t="s">
        <v>1499</v>
      </c>
      <c r="G448">
        <v>14</v>
      </c>
      <c r="H448">
        <v>523557.7</v>
      </c>
      <c r="I448">
        <v>6198148.7000000002</v>
      </c>
      <c r="J448">
        <v>105.45</v>
      </c>
      <c r="K448">
        <v>1.29</v>
      </c>
      <c r="L448">
        <v>8.2000000000000003E-2</v>
      </c>
      <c r="M448" t="s">
        <v>33</v>
      </c>
      <c r="N448">
        <v>10.039999999999999</v>
      </c>
      <c r="O448">
        <v>9.8000000000000007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 t="s">
        <v>29</v>
      </c>
      <c r="W448" s="1">
        <v>36138</v>
      </c>
    </row>
    <row r="449" spans="1:23" x14ac:dyDescent="0.25">
      <c r="A449" t="s">
        <v>1497</v>
      </c>
      <c r="B449" t="s">
        <v>24</v>
      </c>
      <c r="C449">
        <v>1994</v>
      </c>
      <c r="D449" t="s">
        <v>846</v>
      </c>
      <c r="E449" t="s">
        <v>1947</v>
      </c>
      <c r="F449" t="s">
        <v>1499</v>
      </c>
      <c r="G449">
        <v>14</v>
      </c>
      <c r="H449">
        <v>523558.7</v>
      </c>
      <c r="I449">
        <v>6198148.7000000002</v>
      </c>
      <c r="J449">
        <v>106.11</v>
      </c>
      <c r="K449">
        <v>1.03</v>
      </c>
      <c r="L449">
        <v>0.107</v>
      </c>
      <c r="M449" t="s">
        <v>33</v>
      </c>
      <c r="N449">
        <v>10.26</v>
      </c>
      <c r="O449">
        <v>11.15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 t="s">
        <v>29</v>
      </c>
      <c r="W449" s="1">
        <v>36138</v>
      </c>
    </row>
    <row r="450" spans="1:23" x14ac:dyDescent="0.25">
      <c r="A450" t="s">
        <v>1497</v>
      </c>
      <c r="B450" t="s">
        <v>24</v>
      </c>
      <c r="C450">
        <v>1994</v>
      </c>
      <c r="D450" t="s">
        <v>846</v>
      </c>
      <c r="E450" t="s">
        <v>1948</v>
      </c>
      <c r="F450" t="s">
        <v>1499</v>
      </c>
      <c r="G450">
        <v>14</v>
      </c>
      <c r="H450">
        <v>523559.7</v>
      </c>
      <c r="I450">
        <v>6198148.7000000002</v>
      </c>
      <c r="J450">
        <v>106.91</v>
      </c>
      <c r="K450">
        <v>2.67</v>
      </c>
      <c r="L450">
        <v>0.11700000000000001</v>
      </c>
      <c r="M450" t="s">
        <v>33</v>
      </c>
      <c r="N450">
        <v>-999</v>
      </c>
      <c r="O450">
        <v>11.59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 t="s">
        <v>29</v>
      </c>
      <c r="W450" s="1">
        <v>36138</v>
      </c>
    </row>
    <row r="451" spans="1:23" x14ac:dyDescent="0.25">
      <c r="A451" t="s">
        <v>1497</v>
      </c>
      <c r="B451" t="s">
        <v>24</v>
      </c>
      <c r="C451">
        <v>1994</v>
      </c>
      <c r="D451" t="s">
        <v>846</v>
      </c>
      <c r="E451" t="s">
        <v>1949</v>
      </c>
      <c r="F451" t="s">
        <v>1499</v>
      </c>
      <c r="G451">
        <v>14</v>
      </c>
      <c r="H451">
        <v>523561.7</v>
      </c>
      <c r="I451">
        <v>6198146.7000000002</v>
      </c>
      <c r="J451">
        <v>109.72</v>
      </c>
      <c r="K451">
        <v>1.68</v>
      </c>
      <c r="L451">
        <v>0.11</v>
      </c>
      <c r="M451" t="s">
        <v>31</v>
      </c>
      <c r="N451">
        <v>-999</v>
      </c>
      <c r="O451">
        <v>11.29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 t="s">
        <v>29</v>
      </c>
      <c r="W451" s="1">
        <v>36138</v>
      </c>
    </row>
    <row r="452" spans="1:23" x14ac:dyDescent="0.25">
      <c r="A452" t="s">
        <v>1497</v>
      </c>
      <c r="B452" t="s">
        <v>24</v>
      </c>
      <c r="C452">
        <v>1994</v>
      </c>
      <c r="D452" t="s">
        <v>927</v>
      </c>
      <c r="E452" t="s">
        <v>1950</v>
      </c>
      <c r="F452" t="s">
        <v>1499</v>
      </c>
      <c r="G452">
        <v>14</v>
      </c>
      <c r="H452">
        <v>523565.7</v>
      </c>
      <c r="I452">
        <v>6198164.7000000002</v>
      </c>
      <c r="J452">
        <v>100</v>
      </c>
      <c r="K452">
        <v>18.079999999999998</v>
      </c>
      <c r="L452">
        <v>0.05</v>
      </c>
      <c r="M452" t="s">
        <v>280</v>
      </c>
      <c r="N452">
        <v>-999</v>
      </c>
      <c r="O452">
        <v>7.29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 t="s">
        <v>29</v>
      </c>
      <c r="W452" s="1">
        <v>36138</v>
      </c>
    </row>
    <row r="453" spans="1:23" x14ac:dyDescent="0.25">
      <c r="A453" t="s">
        <v>1497</v>
      </c>
      <c r="B453" t="s">
        <v>24</v>
      </c>
      <c r="C453">
        <v>1994</v>
      </c>
      <c r="D453" t="s">
        <v>927</v>
      </c>
      <c r="E453" t="s">
        <v>1951</v>
      </c>
      <c r="F453" t="s">
        <v>1499</v>
      </c>
      <c r="G453">
        <v>14</v>
      </c>
      <c r="H453">
        <v>523568.7</v>
      </c>
      <c r="I453">
        <v>6198164.7000000002</v>
      </c>
      <c r="J453">
        <v>101.63</v>
      </c>
      <c r="K453">
        <v>19.309999999999999</v>
      </c>
      <c r="L453">
        <v>7.0000000000000007E-2</v>
      </c>
      <c r="M453" t="s">
        <v>28</v>
      </c>
      <c r="N453">
        <v>-999</v>
      </c>
      <c r="O453">
        <v>8.9700000000000006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 t="s">
        <v>29</v>
      </c>
      <c r="W453" s="1">
        <v>36138</v>
      </c>
    </row>
    <row r="454" spans="1:23" x14ac:dyDescent="0.25">
      <c r="A454" t="s">
        <v>1497</v>
      </c>
      <c r="B454" t="s">
        <v>24</v>
      </c>
      <c r="C454">
        <v>1994</v>
      </c>
      <c r="D454" t="s">
        <v>927</v>
      </c>
      <c r="E454" t="s">
        <v>1952</v>
      </c>
      <c r="F454" t="s">
        <v>1499</v>
      </c>
      <c r="G454">
        <v>14</v>
      </c>
      <c r="H454">
        <v>523567.7</v>
      </c>
      <c r="I454">
        <v>6198163.7000000002</v>
      </c>
      <c r="J454">
        <v>101.84</v>
      </c>
      <c r="K454">
        <v>18.68</v>
      </c>
      <c r="L454">
        <v>7.6999999999999999E-2</v>
      </c>
      <c r="M454" t="s">
        <v>280</v>
      </c>
      <c r="N454">
        <v>-999</v>
      </c>
      <c r="O454">
        <v>9.4700000000000006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 t="s">
        <v>29</v>
      </c>
      <c r="W454" s="1">
        <v>36138</v>
      </c>
    </row>
    <row r="455" spans="1:23" x14ac:dyDescent="0.25">
      <c r="A455" t="s">
        <v>1497</v>
      </c>
      <c r="B455" t="s">
        <v>24</v>
      </c>
      <c r="C455">
        <v>1994</v>
      </c>
      <c r="D455" t="s">
        <v>927</v>
      </c>
      <c r="E455" t="s">
        <v>1953</v>
      </c>
      <c r="F455" t="s">
        <v>1499</v>
      </c>
      <c r="G455">
        <v>14</v>
      </c>
      <c r="H455">
        <v>523568.7</v>
      </c>
      <c r="I455">
        <v>6198163.7000000002</v>
      </c>
      <c r="J455">
        <v>102.37</v>
      </c>
      <c r="K455">
        <v>18.690000000000001</v>
      </c>
      <c r="L455">
        <v>8.6999999999999994E-2</v>
      </c>
      <c r="M455" t="s">
        <v>280</v>
      </c>
      <c r="N455">
        <v>-999</v>
      </c>
      <c r="O455">
        <v>10.1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 t="s">
        <v>29</v>
      </c>
      <c r="W455" s="1">
        <v>36138</v>
      </c>
    </row>
    <row r="456" spans="1:23" x14ac:dyDescent="0.25">
      <c r="A456" t="s">
        <v>1497</v>
      </c>
      <c r="B456" t="s">
        <v>24</v>
      </c>
      <c r="C456">
        <v>1994</v>
      </c>
      <c r="D456" t="s">
        <v>927</v>
      </c>
      <c r="E456" t="s">
        <v>1954</v>
      </c>
      <c r="F456" t="s">
        <v>1499</v>
      </c>
      <c r="G456">
        <v>14</v>
      </c>
      <c r="H456">
        <v>523567.7</v>
      </c>
      <c r="I456">
        <v>6198154.7000000002</v>
      </c>
      <c r="J456">
        <v>107.95</v>
      </c>
      <c r="K456">
        <v>11.7</v>
      </c>
      <c r="L456">
        <v>6.4000000000000001E-2</v>
      </c>
      <c r="M456" t="s">
        <v>280</v>
      </c>
      <c r="N456">
        <v>-999</v>
      </c>
      <c r="O456">
        <v>8.51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 t="s">
        <v>29</v>
      </c>
      <c r="W456" s="1">
        <v>36138</v>
      </c>
    </row>
    <row r="457" spans="1:23" x14ac:dyDescent="0.25">
      <c r="A457" t="s">
        <v>1497</v>
      </c>
      <c r="B457" t="s">
        <v>24</v>
      </c>
      <c r="C457">
        <v>1994</v>
      </c>
      <c r="D457" t="s">
        <v>927</v>
      </c>
      <c r="E457" t="s">
        <v>1955</v>
      </c>
      <c r="F457" t="s">
        <v>1499</v>
      </c>
      <c r="G457">
        <v>14</v>
      </c>
      <c r="H457">
        <v>523567.7</v>
      </c>
      <c r="I457">
        <v>6198162.7000000002</v>
      </c>
      <c r="J457">
        <v>102.97</v>
      </c>
      <c r="K457">
        <v>17.690000000000001</v>
      </c>
      <c r="L457">
        <v>6.8000000000000005E-2</v>
      </c>
      <c r="M457" t="s">
        <v>33</v>
      </c>
      <c r="N457">
        <v>10.52</v>
      </c>
      <c r="O457">
        <v>8.82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 t="s">
        <v>29</v>
      </c>
      <c r="W457" s="1">
        <v>36138</v>
      </c>
    </row>
    <row r="458" spans="1:23" x14ac:dyDescent="0.25">
      <c r="A458" t="s">
        <v>1497</v>
      </c>
      <c r="B458" t="s">
        <v>24</v>
      </c>
      <c r="C458">
        <v>1994</v>
      </c>
      <c r="D458" t="s">
        <v>927</v>
      </c>
      <c r="E458" t="s">
        <v>1956</v>
      </c>
      <c r="F458" t="s">
        <v>1499</v>
      </c>
      <c r="G458">
        <v>14</v>
      </c>
      <c r="H458">
        <v>523569.7</v>
      </c>
      <c r="I458">
        <v>6198161.7000000002</v>
      </c>
      <c r="J458">
        <v>104.76</v>
      </c>
      <c r="K458">
        <v>18.63</v>
      </c>
      <c r="L458">
        <v>0.112</v>
      </c>
      <c r="M458" t="s">
        <v>33</v>
      </c>
      <c r="N458">
        <v>13.1</v>
      </c>
      <c r="O458">
        <v>11.37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 t="s">
        <v>29</v>
      </c>
      <c r="W458" s="1">
        <v>36138</v>
      </c>
    </row>
    <row r="459" spans="1:23" x14ac:dyDescent="0.25">
      <c r="A459" t="s">
        <v>1497</v>
      </c>
      <c r="B459" t="s">
        <v>24</v>
      </c>
      <c r="C459">
        <v>1994</v>
      </c>
      <c r="D459" t="s">
        <v>927</v>
      </c>
      <c r="E459" t="s">
        <v>1957</v>
      </c>
      <c r="F459" t="s">
        <v>1499</v>
      </c>
      <c r="G459">
        <v>14</v>
      </c>
      <c r="H459">
        <v>523568.7</v>
      </c>
      <c r="I459">
        <v>6198159.7000000002</v>
      </c>
      <c r="J459">
        <v>105.24</v>
      </c>
      <c r="K459">
        <v>15.73</v>
      </c>
      <c r="L459">
        <v>0.113</v>
      </c>
      <c r="M459" t="s">
        <v>280</v>
      </c>
      <c r="N459">
        <v>-999</v>
      </c>
      <c r="O459">
        <v>11.42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 t="s">
        <v>29</v>
      </c>
      <c r="W459" s="1">
        <v>36138</v>
      </c>
    </row>
    <row r="460" spans="1:23" x14ac:dyDescent="0.25">
      <c r="A460" t="s">
        <v>1497</v>
      </c>
      <c r="B460" t="s">
        <v>24</v>
      </c>
      <c r="C460">
        <v>1994</v>
      </c>
      <c r="D460" t="s">
        <v>927</v>
      </c>
      <c r="E460" t="s">
        <v>1958</v>
      </c>
      <c r="F460" t="s">
        <v>1499</v>
      </c>
      <c r="G460">
        <v>14</v>
      </c>
      <c r="H460">
        <v>523571.7</v>
      </c>
      <c r="I460">
        <v>6198160.7000000002</v>
      </c>
      <c r="J460">
        <v>106.6</v>
      </c>
      <c r="K460">
        <v>19.45</v>
      </c>
      <c r="L460">
        <v>0.126</v>
      </c>
      <c r="M460" t="s">
        <v>33</v>
      </c>
      <c r="N460">
        <v>12.34</v>
      </c>
      <c r="O460">
        <v>11.94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 t="s">
        <v>29</v>
      </c>
      <c r="W460" s="1">
        <v>36138</v>
      </c>
    </row>
    <row r="461" spans="1:23" x14ac:dyDescent="0.25">
      <c r="A461" t="s">
        <v>1497</v>
      </c>
      <c r="B461" t="s">
        <v>24</v>
      </c>
      <c r="C461">
        <v>1994</v>
      </c>
      <c r="D461" t="s">
        <v>927</v>
      </c>
      <c r="E461" t="s">
        <v>1959</v>
      </c>
      <c r="F461" t="s">
        <v>1499</v>
      </c>
      <c r="G461">
        <v>14</v>
      </c>
      <c r="H461">
        <v>523571.7</v>
      </c>
      <c r="I461">
        <v>6198160.7000000002</v>
      </c>
      <c r="J461">
        <v>106.59</v>
      </c>
      <c r="K461">
        <v>18.93</v>
      </c>
      <c r="L461">
        <v>5.8999999999999997E-2</v>
      </c>
      <c r="M461" t="s">
        <v>280</v>
      </c>
      <c r="N461">
        <v>-999</v>
      </c>
      <c r="O461">
        <v>8.1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 t="s">
        <v>29</v>
      </c>
      <c r="W461" s="1">
        <v>36138</v>
      </c>
    </row>
    <row r="462" spans="1:23" x14ac:dyDescent="0.25">
      <c r="A462" t="s">
        <v>1497</v>
      </c>
      <c r="B462" t="s">
        <v>24</v>
      </c>
      <c r="C462">
        <v>1994</v>
      </c>
      <c r="D462" t="s">
        <v>927</v>
      </c>
      <c r="E462" t="s">
        <v>1960</v>
      </c>
      <c r="F462" t="s">
        <v>1499</v>
      </c>
      <c r="G462">
        <v>14</v>
      </c>
      <c r="H462">
        <v>523571.7</v>
      </c>
      <c r="I462">
        <v>6198160.7000000002</v>
      </c>
      <c r="J462">
        <v>107.07</v>
      </c>
      <c r="K462">
        <v>19.05</v>
      </c>
      <c r="L462">
        <v>8.7999999999999995E-2</v>
      </c>
      <c r="M462" t="s">
        <v>33</v>
      </c>
      <c r="N462">
        <v>-999</v>
      </c>
      <c r="O462">
        <v>10.16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 t="s">
        <v>29</v>
      </c>
      <c r="W462" s="1">
        <v>36138</v>
      </c>
    </row>
    <row r="463" spans="1:23" x14ac:dyDescent="0.25">
      <c r="A463" t="s">
        <v>1497</v>
      </c>
      <c r="B463" t="s">
        <v>24</v>
      </c>
      <c r="C463">
        <v>1994</v>
      </c>
      <c r="D463" t="s">
        <v>927</v>
      </c>
      <c r="E463" t="s">
        <v>1961</v>
      </c>
      <c r="F463" t="s">
        <v>1499</v>
      </c>
      <c r="G463">
        <v>14</v>
      </c>
      <c r="H463">
        <v>523572.7</v>
      </c>
      <c r="I463">
        <v>6198160.7000000002</v>
      </c>
      <c r="J463">
        <v>107.51</v>
      </c>
      <c r="K463">
        <v>19.61</v>
      </c>
      <c r="L463">
        <v>4.8000000000000001E-2</v>
      </c>
      <c r="M463" t="s">
        <v>280</v>
      </c>
      <c r="N463">
        <v>-999</v>
      </c>
      <c r="O463">
        <v>7.1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 t="s">
        <v>29</v>
      </c>
      <c r="W463" s="1">
        <v>36138</v>
      </c>
    </row>
    <row r="464" spans="1:23" x14ac:dyDescent="0.25">
      <c r="A464" t="s">
        <v>1497</v>
      </c>
      <c r="B464" t="s">
        <v>24</v>
      </c>
      <c r="C464">
        <v>1994</v>
      </c>
      <c r="D464" t="s">
        <v>927</v>
      </c>
      <c r="E464" t="s">
        <v>1962</v>
      </c>
      <c r="F464" t="s">
        <v>1499</v>
      </c>
      <c r="G464">
        <v>14</v>
      </c>
      <c r="H464">
        <v>523572.7</v>
      </c>
      <c r="I464">
        <v>6198159.7000000002</v>
      </c>
      <c r="J464">
        <v>107.94</v>
      </c>
      <c r="K464">
        <v>19.36</v>
      </c>
      <c r="L464">
        <v>0.124</v>
      </c>
      <c r="M464" t="s">
        <v>31</v>
      </c>
      <c r="N464">
        <v>13.1</v>
      </c>
      <c r="O464">
        <v>11.86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 t="s">
        <v>29</v>
      </c>
      <c r="W464" s="1">
        <v>36138</v>
      </c>
    </row>
    <row r="465" spans="1:23" x14ac:dyDescent="0.25">
      <c r="A465" t="s">
        <v>1497</v>
      </c>
      <c r="B465" t="s">
        <v>24</v>
      </c>
      <c r="C465">
        <v>1994</v>
      </c>
      <c r="D465" t="s">
        <v>927</v>
      </c>
      <c r="E465" t="s">
        <v>1963</v>
      </c>
      <c r="F465" t="s">
        <v>1499</v>
      </c>
      <c r="G465">
        <v>14</v>
      </c>
      <c r="H465">
        <v>523572.7</v>
      </c>
      <c r="I465">
        <v>6198158.7000000002</v>
      </c>
      <c r="J465">
        <v>109.3</v>
      </c>
      <c r="K465">
        <v>18.54</v>
      </c>
      <c r="L465">
        <v>0.10299999999999999</v>
      </c>
      <c r="M465" t="s">
        <v>33</v>
      </c>
      <c r="N465">
        <v>10.82</v>
      </c>
      <c r="O465">
        <v>10.96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 t="s">
        <v>29</v>
      </c>
      <c r="W465" s="1">
        <v>36138</v>
      </c>
    </row>
    <row r="466" spans="1:23" x14ac:dyDescent="0.25">
      <c r="A466" t="s">
        <v>1497</v>
      </c>
      <c r="B466" t="s">
        <v>24</v>
      </c>
      <c r="C466">
        <v>1994</v>
      </c>
      <c r="D466" t="s">
        <v>927</v>
      </c>
      <c r="E466" t="s">
        <v>1964</v>
      </c>
      <c r="F466" t="s">
        <v>1499</v>
      </c>
      <c r="G466">
        <v>14</v>
      </c>
      <c r="H466">
        <v>523567.7</v>
      </c>
      <c r="I466">
        <v>6198157.7000000002</v>
      </c>
      <c r="J466">
        <v>106.58</v>
      </c>
      <c r="K466">
        <v>14.26</v>
      </c>
      <c r="L466">
        <v>5.6000000000000001E-2</v>
      </c>
      <c r="M466" t="s">
        <v>280</v>
      </c>
      <c r="N466">
        <v>-999</v>
      </c>
      <c r="O466">
        <v>7.84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 t="s">
        <v>29</v>
      </c>
      <c r="W466" s="1">
        <v>36138</v>
      </c>
    </row>
    <row r="467" spans="1:23" x14ac:dyDescent="0.25">
      <c r="A467" t="s">
        <v>1497</v>
      </c>
      <c r="B467" t="s">
        <v>24</v>
      </c>
      <c r="C467">
        <v>1994</v>
      </c>
      <c r="D467" t="s">
        <v>927</v>
      </c>
      <c r="E467" t="s">
        <v>1965</v>
      </c>
      <c r="F467" t="s">
        <v>1499</v>
      </c>
      <c r="G467">
        <v>14</v>
      </c>
      <c r="H467">
        <v>523568.7</v>
      </c>
      <c r="I467">
        <v>6198157.7000000002</v>
      </c>
      <c r="J467">
        <v>106.28</v>
      </c>
      <c r="K467">
        <v>14.67</v>
      </c>
      <c r="L467">
        <v>0.108</v>
      </c>
      <c r="M467" t="s">
        <v>33</v>
      </c>
      <c r="N467">
        <v>-999</v>
      </c>
      <c r="O467">
        <v>11.2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 t="s">
        <v>29</v>
      </c>
      <c r="W467" s="1">
        <v>36138</v>
      </c>
    </row>
    <row r="468" spans="1:23" x14ac:dyDescent="0.25">
      <c r="A468" t="s">
        <v>1497</v>
      </c>
      <c r="B468" t="s">
        <v>24</v>
      </c>
      <c r="C468">
        <v>1994</v>
      </c>
      <c r="D468" t="s">
        <v>927</v>
      </c>
      <c r="E468" t="s">
        <v>1966</v>
      </c>
      <c r="F468" t="s">
        <v>1499</v>
      </c>
      <c r="G468">
        <v>14</v>
      </c>
      <c r="H468">
        <v>523567.7</v>
      </c>
      <c r="I468">
        <v>6198157.7000000002</v>
      </c>
      <c r="J468">
        <v>106.01</v>
      </c>
      <c r="K468">
        <v>14.19</v>
      </c>
      <c r="L468">
        <v>6.9000000000000006E-2</v>
      </c>
      <c r="M468" t="s">
        <v>280</v>
      </c>
      <c r="N468">
        <v>-999</v>
      </c>
      <c r="O468">
        <v>8.9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 t="s">
        <v>29</v>
      </c>
      <c r="W468" s="1">
        <v>36138</v>
      </c>
    </row>
    <row r="469" spans="1:23" x14ac:dyDescent="0.25">
      <c r="A469" t="s">
        <v>1497</v>
      </c>
      <c r="B469" t="s">
        <v>24</v>
      </c>
      <c r="C469">
        <v>1994</v>
      </c>
      <c r="D469" t="s">
        <v>927</v>
      </c>
      <c r="E469" t="s">
        <v>1967</v>
      </c>
      <c r="F469" t="s">
        <v>1499</v>
      </c>
      <c r="G469">
        <v>14</v>
      </c>
      <c r="H469">
        <v>523566.7</v>
      </c>
      <c r="I469">
        <v>6198158.7000000002</v>
      </c>
      <c r="J469">
        <v>104.56</v>
      </c>
      <c r="K469">
        <v>13.74</v>
      </c>
      <c r="L469">
        <v>0.14499999999999999</v>
      </c>
      <c r="M469" t="s">
        <v>31</v>
      </c>
      <c r="N469">
        <v>-999</v>
      </c>
      <c r="O469">
        <v>12.6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 t="s">
        <v>29</v>
      </c>
      <c r="W469" s="1">
        <v>36138</v>
      </c>
    </row>
    <row r="470" spans="1:23" x14ac:dyDescent="0.25">
      <c r="A470" t="s">
        <v>1497</v>
      </c>
      <c r="B470" t="s">
        <v>24</v>
      </c>
      <c r="C470">
        <v>1994</v>
      </c>
      <c r="D470" t="s">
        <v>927</v>
      </c>
      <c r="E470" t="s">
        <v>1968</v>
      </c>
      <c r="F470" t="s">
        <v>1499</v>
      </c>
      <c r="G470">
        <v>14</v>
      </c>
      <c r="H470">
        <v>523561.7</v>
      </c>
      <c r="I470">
        <v>6198160.7000000002</v>
      </c>
      <c r="J470">
        <v>100</v>
      </c>
      <c r="K470">
        <v>11.86</v>
      </c>
      <c r="L470">
        <v>9.9000000000000005E-2</v>
      </c>
      <c r="M470" t="s">
        <v>280</v>
      </c>
      <c r="N470">
        <v>-999</v>
      </c>
      <c r="O470">
        <v>10.76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 t="s">
        <v>29</v>
      </c>
      <c r="W470" s="1">
        <v>36138</v>
      </c>
    </row>
    <row r="471" spans="1:23" x14ac:dyDescent="0.25">
      <c r="A471" t="s">
        <v>1497</v>
      </c>
      <c r="B471" t="s">
        <v>24</v>
      </c>
      <c r="C471">
        <v>1994</v>
      </c>
      <c r="D471" t="s">
        <v>927</v>
      </c>
      <c r="E471" t="s">
        <v>1969</v>
      </c>
      <c r="F471" t="s">
        <v>1499</v>
      </c>
      <c r="G471">
        <v>14</v>
      </c>
      <c r="H471">
        <v>523562.7</v>
      </c>
      <c r="I471">
        <v>6198158.7000000002</v>
      </c>
      <c r="J471">
        <v>101.61</v>
      </c>
      <c r="K471">
        <v>11.49</v>
      </c>
      <c r="L471">
        <v>0.114</v>
      </c>
      <c r="M471" t="s">
        <v>33</v>
      </c>
      <c r="N471">
        <v>12.83</v>
      </c>
      <c r="O471">
        <v>11.46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 t="s">
        <v>29</v>
      </c>
      <c r="W471" s="1">
        <v>36138</v>
      </c>
    </row>
    <row r="472" spans="1:23" x14ac:dyDescent="0.25">
      <c r="A472" t="s">
        <v>1497</v>
      </c>
      <c r="B472" t="s">
        <v>24</v>
      </c>
      <c r="C472">
        <v>1994</v>
      </c>
      <c r="D472" t="s">
        <v>927</v>
      </c>
      <c r="E472" t="s">
        <v>1970</v>
      </c>
      <c r="F472" t="s">
        <v>1499</v>
      </c>
      <c r="G472">
        <v>14</v>
      </c>
      <c r="H472">
        <v>523563.7</v>
      </c>
      <c r="I472">
        <v>6198159.7000000002</v>
      </c>
      <c r="J472">
        <v>102.25</v>
      </c>
      <c r="K472">
        <v>12.47</v>
      </c>
      <c r="L472">
        <v>0.14399999999999999</v>
      </c>
      <c r="M472" t="s">
        <v>31</v>
      </c>
      <c r="N472">
        <v>13.94</v>
      </c>
      <c r="O472">
        <v>12.57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 t="s">
        <v>29</v>
      </c>
      <c r="W472" s="1">
        <v>36138</v>
      </c>
    </row>
    <row r="473" spans="1:23" x14ac:dyDescent="0.25">
      <c r="A473" t="s">
        <v>1497</v>
      </c>
      <c r="B473" t="s">
        <v>24</v>
      </c>
      <c r="C473">
        <v>1994</v>
      </c>
      <c r="D473" t="s">
        <v>927</v>
      </c>
      <c r="E473" t="s">
        <v>1971</v>
      </c>
      <c r="F473" t="s">
        <v>1499</v>
      </c>
      <c r="G473">
        <v>14</v>
      </c>
      <c r="H473">
        <v>523563.7</v>
      </c>
      <c r="I473">
        <v>6198157.7000000002</v>
      </c>
      <c r="J473">
        <v>103.2</v>
      </c>
      <c r="K473">
        <v>11.91</v>
      </c>
      <c r="L473">
        <v>6.6000000000000003E-2</v>
      </c>
      <c r="M473" t="s">
        <v>280</v>
      </c>
      <c r="N473">
        <v>-999</v>
      </c>
      <c r="O473">
        <v>8.67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 t="s">
        <v>29</v>
      </c>
      <c r="W473" s="1">
        <v>36138</v>
      </c>
    </row>
    <row r="474" spans="1:23" x14ac:dyDescent="0.25">
      <c r="A474" t="s">
        <v>1497</v>
      </c>
      <c r="B474" t="s">
        <v>24</v>
      </c>
      <c r="C474">
        <v>1994</v>
      </c>
      <c r="D474" t="s">
        <v>927</v>
      </c>
      <c r="E474" t="s">
        <v>1972</v>
      </c>
      <c r="F474" t="s">
        <v>1499</v>
      </c>
      <c r="G474">
        <v>14</v>
      </c>
      <c r="H474">
        <v>523563.7</v>
      </c>
      <c r="I474">
        <v>6198157.7000000002</v>
      </c>
      <c r="J474">
        <v>103.35</v>
      </c>
      <c r="K474">
        <v>11.32</v>
      </c>
      <c r="L474">
        <v>3.9E-2</v>
      </c>
      <c r="M474" t="s">
        <v>280</v>
      </c>
      <c r="N474">
        <v>-999</v>
      </c>
      <c r="O474">
        <v>6.17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 t="s">
        <v>29</v>
      </c>
      <c r="W474" s="1">
        <v>36138</v>
      </c>
    </row>
    <row r="475" spans="1:23" x14ac:dyDescent="0.25">
      <c r="A475" t="s">
        <v>1497</v>
      </c>
      <c r="B475" t="s">
        <v>24</v>
      </c>
      <c r="C475">
        <v>1994</v>
      </c>
      <c r="D475" t="s">
        <v>927</v>
      </c>
      <c r="E475" t="s">
        <v>1973</v>
      </c>
      <c r="F475" t="s">
        <v>1499</v>
      </c>
      <c r="G475">
        <v>14</v>
      </c>
      <c r="H475">
        <v>523564.7</v>
      </c>
      <c r="I475">
        <v>6198157.7000000002</v>
      </c>
      <c r="J475">
        <v>103.84</v>
      </c>
      <c r="K475">
        <v>12.57</v>
      </c>
      <c r="L475">
        <v>0.112</v>
      </c>
      <c r="M475" t="s">
        <v>33</v>
      </c>
      <c r="N475">
        <v>12.45</v>
      </c>
      <c r="O475">
        <v>11.37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 t="s">
        <v>29</v>
      </c>
      <c r="W475" s="1">
        <v>36138</v>
      </c>
    </row>
    <row r="476" spans="1:23" x14ac:dyDescent="0.25">
      <c r="A476" t="s">
        <v>1497</v>
      </c>
      <c r="B476" t="s">
        <v>24</v>
      </c>
      <c r="C476">
        <v>1994</v>
      </c>
      <c r="D476" t="s">
        <v>927</v>
      </c>
      <c r="E476" t="s">
        <v>1974</v>
      </c>
      <c r="F476" t="s">
        <v>1499</v>
      </c>
      <c r="G476">
        <v>14</v>
      </c>
      <c r="H476">
        <v>523564.7</v>
      </c>
      <c r="I476">
        <v>6198157.7000000002</v>
      </c>
      <c r="J476">
        <v>104.39</v>
      </c>
      <c r="K476">
        <v>11.79</v>
      </c>
      <c r="L476">
        <v>6.5000000000000002E-2</v>
      </c>
      <c r="M476" t="s">
        <v>280</v>
      </c>
      <c r="N476">
        <v>-999</v>
      </c>
      <c r="O476">
        <v>8.59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 t="s">
        <v>29</v>
      </c>
      <c r="W476" s="1">
        <v>36138</v>
      </c>
    </row>
    <row r="477" spans="1:23" x14ac:dyDescent="0.25">
      <c r="A477" t="s">
        <v>1497</v>
      </c>
      <c r="B477" t="s">
        <v>24</v>
      </c>
      <c r="C477">
        <v>1994</v>
      </c>
      <c r="D477" t="s">
        <v>927</v>
      </c>
      <c r="E477" t="s">
        <v>1975</v>
      </c>
      <c r="F477" t="s">
        <v>1499</v>
      </c>
      <c r="G477">
        <v>14</v>
      </c>
      <c r="H477">
        <v>523564.7</v>
      </c>
      <c r="I477">
        <v>6198156.7000000002</v>
      </c>
      <c r="J477">
        <v>104.76</v>
      </c>
      <c r="K477">
        <v>11.3</v>
      </c>
      <c r="L477">
        <v>9.7000000000000003E-2</v>
      </c>
      <c r="M477" t="s">
        <v>33</v>
      </c>
      <c r="N477">
        <v>11.45</v>
      </c>
      <c r="O477">
        <v>10.66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 t="s">
        <v>29</v>
      </c>
      <c r="W477" s="1">
        <v>36138</v>
      </c>
    </row>
    <row r="478" spans="1:23" x14ac:dyDescent="0.25">
      <c r="A478" t="s">
        <v>1497</v>
      </c>
      <c r="B478" t="s">
        <v>24</v>
      </c>
      <c r="C478">
        <v>1994</v>
      </c>
      <c r="D478" t="s">
        <v>911</v>
      </c>
      <c r="E478" t="s">
        <v>1976</v>
      </c>
      <c r="F478" t="s">
        <v>1499</v>
      </c>
      <c r="G478">
        <v>14</v>
      </c>
      <c r="H478">
        <v>523568.7</v>
      </c>
      <c r="I478">
        <v>6198166.7000000002</v>
      </c>
      <c r="J478">
        <v>100.15</v>
      </c>
      <c r="K478">
        <v>20.8</v>
      </c>
      <c r="L478">
        <v>0.1</v>
      </c>
      <c r="M478" t="s">
        <v>33</v>
      </c>
      <c r="N478">
        <v>-999</v>
      </c>
      <c r="O478">
        <v>10.81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 t="s">
        <v>29</v>
      </c>
      <c r="W478" s="1">
        <v>36138</v>
      </c>
    </row>
    <row r="479" spans="1:23" x14ac:dyDescent="0.25">
      <c r="A479" t="s">
        <v>1497</v>
      </c>
      <c r="B479" t="s">
        <v>24</v>
      </c>
      <c r="C479">
        <v>1994</v>
      </c>
      <c r="D479" t="s">
        <v>911</v>
      </c>
      <c r="E479" t="s">
        <v>1977</v>
      </c>
      <c r="F479" t="s">
        <v>1499</v>
      </c>
      <c r="G479">
        <v>14</v>
      </c>
      <c r="H479">
        <v>523574.7</v>
      </c>
      <c r="I479">
        <v>6198170.7000000002</v>
      </c>
      <c r="J479">
        <v>101.42</v>
      </c>
      <c r="K479">
        <v>28.14</v>
      </c>
      <c r="L479">
        <v>0.12</v>
      </c>
      <c r="M479" t="s">
        <v>33</v>
      </c>
      <c r="N479">
        <v>-999</v>
      </c>
      <c r="O479">
        <v>11.71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 t="s">
        <v>29</v>
      </c>
      <c r="W479" s="1">
        <v>36138</v>
      </c>
    </row>
    <row r="480" spans="1:23" x14ac:dyDescent="0.25">
      <c r="A480" t="s">
        <v>1497</v>
      </c>
      <c r="B480" t="s">
        <v>24</v>
      </c>
      <c r="C480">
        <v>1994</v>
      </c>
      <c r="D480" t="s">
        <v>911</v>
      </c>
      <c r="E480" t="s">
        <v>1978</v>
      </c>
      <c r="F480" t="s">
        <v>1499</v>
      </c>
      <c r="G480">
        <v>14</v>
      </c>
      <c r="H480">
        <v>523572.7</v>
      </c>
      <c r="I480">
        <v>6198169.7000000002</v>
      </c>
      <c r="J480">
        <v>101.35</v>
      </c>
      <c r="K480">
        <v>25.71</v>
      </c>
      <c r="L480">
        <v>0.157</v>
      </c>
      <c r="M480" t="s">
        <v>31</v>
      </c>
      <c r="N480">
        <v>-999</v>
      </c>
      <c r="O480">
        <v>12.99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 t="s">
        <v>29</v>
      </c>
      <c r="W480" s="1">
        <v>36138</v>
      </c>
    </row>
    <row r="481" spans="1:23" x14ac:dyDescent="0.25">
      <c r="A481" t="s">
        <v>1497</v>
      </c>
      <c r="B481" t="s">
        <v>24</v>
      </c>
      <c r="C481">
        <v>1994</v>
      </c>
      <c r="D481" t="s">
        <v>911</v>
      </c>
      <c r="E481" t="s">
        <v>1979</v>
      </c>
      <c r="F481" t="s">
        <v>1499</v>
      </c>
      <c r="G481">
        <v>14</v>
      </c>
      <c r="H481">
        <v>523574.7</v>
      </c>
      <c r="I481">
        <v>6198169.7000000002</v>
      </c>
      <c r="J481">
        <v>102.68</v>
      </c>
      <c r="K481">
        <v>27.92</v>
      </c>
      <c r="L481">
        <v>7.4999999999999997E-2</v>
      </c>
      <c r="M481" t="s">
        <v>33</v>
      </c>
      <c r="N481">
        <v>9.83</v>
      </c>
      <c r="O481">
        <v>9.33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 t="s">
        <v>29</v>
      </c>
      <c r="W481" s="1">
        <v>36138</v>
      </c>
    </row>
    <row r="482" spans="1:23" x14ac:dyDescent="0.25">
      <c r="A482" t="s">
        <v>1497</v>
      </c>
      <c r="B482" t="s">
        <v>24</v>
      </c>
      <c r="C482">
        <v>1994</v>
      </c>
      <c r="D482" t="s">
        <v>911</v>
      </c>
      <c r="E482" t="s">
        <v>1980</v>
      </c>
      <c r="F482" t="s">
        <v>1499</v>
      </c>
      <c r="G482">
        <v>14</v>
      </c>
      <c r="H482">
        <v>523574.7</v>
      </c>
      <c r="I482">
        <v>6198168.7000000002</v>
      </c>
      <c r="J482">
        <v>103.1</v>
      </c>
      <c r="K482">
        <v>26.69</v>
      </c>
      <c r="L482">
        <v>6.5000000000000002E-2</v>
      </c>
      <c r="M482" t="s">
        <v>280</v>
      </c>
      <c r="N482">
        <v>-999</v>
      </c>
      <c r="O482">
        <v>8.59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 t="s">
        <v>29</v>
      </c>
      <c r="W482" s="1">
        <v>36138</v>
      </c>
    </row>
    <row r="483" spans="1:23" x14ac:dyDescent="0.25">
      <c r="A483" t="s">
        <v>1497</v>
      </c>
      <c r="B483" t="s">
        <v>24</v>
      </c>
      <c r="C483">
        <v>1994</v>
      </c>
      <c r="D483" t="s">
        <v>911</v>
      </c>
      <c r="E483" t="s">
        <v>1981</v>
      </c>
      <c r="F483" t="s">
        <v>1499</v>
      </c>
      <c r="G483">
        <v>14</v>
      </c>
      <c r="H483">
        <v>523577.7</v>
      </c>
      <c r="I483">
        <v>6198168.7000000002</v>
      </c>
      <c r="J483">
        <v>105.32</v>
      </c>
      <c r="K483">
        <v>28.71</v>
      </c>
      <c r="L483">
        <v>0.13200000000000001</v>
      </c>
      <c r="M483" t="s">
        <v>33</v>
      </c>
      <c r="N483">
        <v>-999</v>
      </c>
      <c r="O483">
        <v>12.16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 t="s">
        <v>29</v>
      </c>
      <c r="W483" s="1">
        <v>36138</v>
      </c>
    </row>
    <row r="484" spans="1:23" x14ac:dyDescent="0.25">
      <c r="A484" t="s">
        <v>1497</v>
      </c>
      <c r="B484" t="s">
        <v>24</v>
      </c>
      <c r="C484">
        <v>1994</v>
      </c>
      <c r="D484" t="s">
        <v>911</v>
      </c>
      <c r="E484" t="s">
        <v>1982</v>
      </c>
      <c r="F484" t="s">
        <v>1499</v>
      </c>
      <c r="G484">
        <v>14</v>
      </c>
      <c r="H484">
        <v>523578.7</v>
      </c>
      <c r="I484">
        <v>6198166.7000000002</v>
      </c>
      <c r="J484">
        <v>107.16</v>
      </c>
      <c r="K484">
        <v>27.96</v>
      </c>
      <c r="L484">
        <v>0.11899999999999999</v>
      </c>
      <c r="M484" t="s">
        <v>33</v>
      </c>
      <c r="N484">
        <v>-999</v>
      </c>
      <c r="O484">
        <v>11.67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 t="s">
        <v>29</v>
      </c>
      <c r="W484" s="1">
        <v>36138</v>
      </c>
    </row>
    <row r="485" spans="1:23" x14ac:dyDescent="0.25">
      <c r="A485" t="s">
        <v>1497</v>
      </c>
      <c r="B485" t="s">
        <v>24</v>
      </c>
      <c r="C485">
        <v>1994</v>
      </c>
      <c r="D485" t="s">
        <v>911</v>
      </c>
      <c r="E485" t="s">
        <v>1983</v>
      </c>
      <c r="F485" t="s">
        <v>1499</v>
      </c>
      <c r="G485">
        <v>14</v>
      </c>
      <c r="H485">
        <v>523574.7</v>
      </c>
      <c r="I485">
        <v>6198165.7000000002</v>
      </c>
      <c r="J485">
        <v>105.29</v>
      </c>
      <c r="K485">
        <v>24.85</v>
      </c>
      <c r="L485">
        <v>0.129</v>
      </c>
      <c r="M485" t="s">
        <v>33</v>
      </c>
      <c r="N485">
        <v>-999</v>
      </c>
      <c r="O485">
        <v>12.05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 t="s">
        <v>29</v>
      </c>
      <c r="W485" s="1">
        <v>36138</v>
      </c>
    </row>
    <row r="486" spans="1:23" x14ac:dyDescent="0.25">
      <c r="A486" t="s">
        <v>1497</v>
      </c>
      <c r="B486" t="s">
        <v>24</v>
      </c>
      <c r="C486">
        <v>1994</v>
      </c>
      <c r="D486" t="s">
        <v>911</v>
      </c>
      <c r="E486" t="s">
        <v>1984</v>
      </c>
      <c r="F486" t="s">
        <v>1499</v>
      </c>
      <c r="G486">
        <v>14</v>
      </c>
      <c r="H486">
        <v>523570.7</v>
      </c>
      <c r="I486">
        <v>6198167.7000000002</v>
      </c>
      <c r="J486">
        <v>101.04</v>
      </c>
      <c r="K486">
        <v>23.8</v>
      </c>
      <c r="L486">
        <v>0.158</v>
      </c>
      <c r="M486" t="s">
        <v>31</v>
      </c>
      <c r="N486">
        <v>-999</v>
      </c>
      <c r="O486">
        <v>13.03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 t="s">
        <v>29</v>
      </c>
      <c r="W486" s="1">
        <v>36138</v>
      </c>
    </row>
    <row r="487" spans="1:23" x14ac:dyDescent="0.25">
      <c r="A487" t="s">
        <v>1497</v>
      </c>
      <c r="B487" t="s">
        <v>24</v>
      </c>
      <c r="C487">
        <v>1994</v>
      </c>
      <c r="D487" t="s">
        <v>911</v>
      </c>
      <c r="E487" t="s">
        <v>1985</v>
      </c>
      <c r="F487" t="s">
        <v>1499</v>
      </c>
      <c r="G487">
        <v>14</v>
      </c>
      <c r="H487">
        <v>523570.7</v>
      </c>
      <c r="I487">
        <v>6198168.7000000002</v>
      </c>
      <c r="J487">
        <v>100.82</v>
      </c>
      <c r="K487">
        <v>23.76</v>
      </c>
      <c r="L487">
        <v>0.122</v>
      </c>
      <c r="M487" t="s">
        <v>33</v>
      </c>
      <c r="N487">
        <v>-999</v>
      </c>
      <c r="O487">
        <v>11.79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 t="s">
        <v>29</v>
      </c>
      <c r="W487" s="1">
        <v>36138</v>
      </c>
    </row>
    <row r="488" spans="1:23" x14ac:dyDescent="0.25">
      <c r="A488" t="s">
        <v>1497</v>
      </c>
      <c r="B488" t="s">
        <v>24</v>
      </c>
      <c r="C488">
        <v>1994</v>
      </c>
      <c r="D488" t="s">
        <v>911</v>
      </c>
      <c r="E488" t="s">
        <v>1986</v>
      </c>
      <c r="F488" t="s">
        <v>1499</v>
      </c>
      <c r="G488">
        <v>14</v>
      </c>
      <c r="H488">
        <v>523570.7</v>
      </c>
      <c r="I488">
        <v>6198165.7000000002</v>
      </c>
      <c r="J488">
        <v>102.12</v>
      </c>
      <c r="K488">
        <v>21.62</v>
      </c>
      <c r="L488">
        <v>0.1</v>
      </c>
      <c r="M488" t="s">
        <v>33</v>
      </c>
      <c r="N488">
        <v>-999</v>
      </c>
      <c r="O488">
        <v>10.81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 t="s">
        <v>29</v>
      </c>
      <c r="W488" s="1">
        <v>36138</v>
      </c>
    </row>
    <row r="489" spans="1:23" x14ac:dyDescent="0.25">
      <c r="A489" t="s">
        <v>1497</v>
      </c>
      <c r="B489" t="s">
        <v>24</v>
      </c>
      <c r="C489">
        <v>1994</v>
      </c>
      <c r="D489" t="s">
        <v>911</v>
      </c>
      <c r="E489" t="s">
        <v>1987</v>
      </c>
      <c r="F489" t="s">
        <v>1499</v>
      </c>
      <c r="G489">
        <v>14</v>
      </c>
      <c r="H489">
        <v>523575.7</v>
      </c>
      <c r="I489">
        <v>6198160.7000000002</v>
      </c>
      <c r="J489">
        <v>109.37</v>
      </c>
      <c r="K489">
        <v>21.65</v>
      </c>
      <c r="L489">
        <v>0.1</v>
      </c>
      <c r="M489" t="s">
        <v>33</v>
      </c>
      <c r="N489">
        <v>-999</v>
      </c>
      <c r="O489">
        <v>10.81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 t="s">
        <v>29</v>
      </c>
      <c r="W489" s="1">
        <v>36138</v>
      </c>
    </row>
    <row r="490" spans="1:23" x14ac:dyDescent="0.25">
      <c r="A490" t="s">
        <v>1497</v>
      </c>
      <c r="B490" t="s">
        <v>24</v>
      </c>
      <c r="C490">
        <v>1994</v>
      </c>
      <c r="D490" t="s">
        <v>911</v>
      </c>
      <c r="E490" t="s">
        <v>1988</v>
      </c>
      <c r="F490" t="s">
        <v>1499</v>
      </c>
      <c r="G490">
        <v>14</v>
      </c>
      <c r="H490">
        <v>523574.7</v>
      </c>
      <c r="I490">
        <v>6198160.7000000002</v>
      </c>
      <c r="J490">
        <v>109.15</v>
      </c>
      <c r="K490">
        <v>21.03</v>
      </c>
      <c r="L490">
        <v>6.3E-2</v>
      </c>
      <c r="M490" t="s">
        <v>280</v>
      </c>
      <c r="N490">
        <v>-999</v>
      </c>
      <c r="O490">
        <v>8.43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 t="s">
        <v>29</v>
      </c>
      <c r="W490" s="1">
        <v>36138</v>
      </c>
    </row>
    <row r="491" spans="1:23" x14ac:dyDescent="0.25">
      <c r="A491" t="s">
        <v>1497</v>
      </c>
      <c r="B491" t="s">
        <v>24</v>
      </c>
      <c r="C491">
        <v>1994</v>
      </c>
      <c r="D491" t="s">
        <v>977</v>
      </c>
      <c r="E491" t="s">
        <v>1989</v>
      </c>
      <c r="F491" t="s">
        <v>1499</v>
      </c>
      <c r="G491">
        <v>14</v>
      </c>
      <c r="H491">
        <v>523539.7</v>
      </c>
      <c r="I491">
        <v>6198123.7000000002</v>
      </c>
      <c r="J491">
        <v>110.5</v>
      </c>
      <c r="K491">
        <v>-29.23</v>
      </c>
      <c r="L491">
        <v>0.06</v>
      </c>
      <c r="M491" t="s">
        <v>280</v>
      </c>
      <c r="N491">
        <v>-999</v>
      </c>
      <c r="O491">
        <v>8.19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 t="s">
        <v>29</v>
      </c>
      <c r="W491" s="1">
        <v>36138</v>
      </c>
    </row>
    <row r="492" spans="1:23" x14ac:dyDescent="0.25">
      <c r="A492" t="s">
        <v>1497</v>
      </c>
      <c r="B492" t="s">
        <v>24</v>
      </c>
      <c r="C492">
        <v>1994</v>
      </c>
      <c r="D492" t="s">
        <v>977</v>
      </c>
      <c r="E492" t="s">
        <v>1990</v>
      </c>
      <c r="F492" t="s">
        <v>1499</v>
      </c>
      <c r="G492">
        <v>14</v>
      </c>
      <c r="H492">
        <v>523540.7</v>
      </c>
      <c r="I492">
        <v>6198123.7000000002</v>
      </c>
      <c r="J492">
        <v>110.87</v>
      </c>
      <c r="K492">
        <v>-28.46</v>
      </c>
      <c r="L492">
        <v>7.2999999999999995E-2</v>
      </c>
      <c r="M492" t="s">
        <v>33</v>
      </c>
      <c r="N492">
        <v>-999</v>
      </c>
      <c r="O492">
        <v>9.19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 t="s">
        <v>29</v>
      </c>
      <c r="W492" s="1">
        <v>36138</v>
      </c>
    </row>
    <row r="493" spans="1:23" x14ac:dyDescent="0.25">
      <c r="A493" t="s">
        <v>1497</v>
      </c>
      <c r="B493" t="s">
        <v>24</v>
      </c>
      <c r="C493">
        <v>1994</v>
      </c>
      <c r="D493" t="s">
        <v>977</v>
      </c>
      <c r="E493" t="s">
        <v>1991</v>
      </c>
      <c r="F493" t="s">
        <v>1499</v>
      </c>
      <c r="G493">
        <v>14</v>
      </c>
      <c r="H493">
        <v>523541.7</v>
      </c>
      <c r="I493">
        <v>6198123.7000000002</v>
      </c>
      <c r="J493">
        <v>111.8</v>
      </c>
      <c r="K493">
        <v>-28.57</v>
      </c>
      <c r="L493">
        <v>7.2999999999999995E-2</v>
      </c>
      <c r="M493" t="s">
        <v>33</v>
      </c>
      <c r="N493">
        <v>-999</v>
      </c>
      <c r="O493">
        <v>9.19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 t="s">
        <v>29</v>
      </c>
      <c r="W493" s="1">
        <v>36138</v>
      </c>
    </row>
    <row r="494" spans="1:23" x14ac:dyDescent="0.25">
      <c r="A494" t="s">
        <v>1497</v>
      </c>
      <c r="B494" t="s">
        <v>24</v>
      </c>
      <c r="C494">
        <v>1994</v>
      </c>
      <c r="D494" t="s">
        <v>977</v>
      </c>
      <c r="E494" t="s">
        <v>1992</v>
      </c>
      <c r="F494" t="s">
        <v>1499</v>
      </c>
      <c r="G494">
        <v>14</v>
      </c>
      <c r="H494">
        <v>523541.7</v>
      </c>
      <c r="I494">
        <v>6198122.7000000002</v>
      </c>
      <c r="J494">
        <v>112.48</v>
      </c>
      <c r="K494">
        <v>-29.38</v>
      </c>
      <c r="L494">
        <v>5.3999999999999999E-2</v>
      </c>
      <c r="M494" t="s">
        <v>28</v>
      </c>
      <c r="N494">
        <v>-999</v>
      </c>
      <c r="O494">
        <v>7.66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 t="s">
        <v>29</v>
      </c>
      <c r="W494" s="1">
        <v>36138</v>
      </c>
    </row>
    <row r="495" spans="1:23" x14ac:dyDescent="0.25">
      <c r="A495" t="s">
        <v>1497</v>
      </c>
      <c r="B495" t="s">
        <v>24</v>
      </c>
      <c r="C495">
        <v>1994</v>
      </c>
      <c r="D495" t="s">
        <v>977</v>
      </c>
      <c r="E495" t="s">
        <v>1993</v>
      </c>
      <c r="F495" t="s">
        <v>1499</v>
      </c>
      <c r="G495">
        <v>14</v>
      </c>
      <c r="H495">
        <v>523541.7</v>
      </c>
      <c r="I495">
        <v>6198121.7000000002</v>
      </c>
      <c r="J495">
        <v>112.8</v>
      </c>
      <c r="K495">
        <v>-29.84</v>
      </c>
      <c r="L495">
        <v>0.129</v>
      </c>
      <c r="M495" t="s">
        <v>31</v>
      </c>
      <c r="N495">
        <v>-999</v>
      </c>
      <c r="O495">
        <v>12.05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 t="s">
        <v>29</v>
      </c>
      <c r="W495" s="1">
        <v>36138</v>
      </c>
    </row>
    <row r="496" spans="1:23" x14ac:dyDescent="0.25">
      <c r="A496" t="s">
        <v>1497</v>
      </c>
      <c r="B496" t="s">
        <v>24</v>
      </c>
      <c r="C496">
        <v>1994</v>
      </c>
      <c r="D496" t="s">
        <v>977</v>
      </c>
      <c r="E496" t="s">
        <v>1994</v>
      </c>
      <c r="F496" t="s">
        <v>1499</v>
      </c>
      <c r="G496">
        <v>14</v>
      </c>
      <c r="H496">
        <v>523542.7</v>
      </c>
      <c r="I496">
        <v>6198123.7000000002</v>
      </c>
      <c r="J496">
        <v>113.04</v>
      </c>
      <c r="K496">
        <v>-27.51</v>
      </c>
      <c r="L496">
        <v>5.2999999999999999E-2</v>
      </c>
      <c r="M496" t="s">
        <v>280</v>
      </c>
      <c r="N496">
        <v>-999</v>
      </c>
      <c r="O496">
        <v>7.57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 t="s">
        <v>29</v>
      </c>
      <c r="W496" s="1">
        <v>36138</v>
      </c>
    </row>
    <row r="497" spans="1:23" x14ac:dyDescent="0.25">
      <c r="A497" t="s">
        <v>1497</v>
      </c>
      <c r="B497" t="s">
        <v>24</v>
      </c>
      <c r="C497">
        <v>1994</v>
      </c>
      <c r="D497" t="s">
        <v>977</v>
      </c>
      <c r="E497" t="s">
        <v>1995</v>
      </c>
      <c r="F497" t="s">
        <v>1499</v>
      </c>
      <c r="G497">
        <v>14</v>
      </c>
      <c r="H497">
        <v>523544.7</v>
      </c>
      <c r="I497">
        <v>6198122.7000000002</v>
      </c>
      <c r="J497">
        <v>114.24</v>
      </c>
      <c r="K497">
        <v>-26.72</v>
      </c>
      <c r="L497">
        <v>0.06</v>
      </c>
      <c r="M497" t="s">
        <v>28</v>
      </c>
      <c r="N497">
        <v>-999</v>
      </c>
      <c r="O497">
        <v>8.19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 t="s">
        <v>29</v>
      </c>
      <c r="W497" s="1">
        <v>36138</v>
      </c>
    </row>
    <row r="498" spans="1:23" x14ac:dyDescent="0.25">
      <c r="A498" t="s">
        <v>1497</v>
      </c>
      <c r="B498" t="s">
        <v>24</v>
      </c>
      <c r="C498">
        <v>1994</v>
      </c>
      <c r="D498" t="s">
        <v>977</v>
      </c>
      <c r="E498" t="s">
        <v>1996</v>
      </c>
      <c r="F498" t="s">
        <v>1499</v>
      </c>
      <c r="G498">
        <v>14</v>
      </c>
      <c r="H498">
        <v>523543.7</v>
      </c>
      <c r="I498">
        <v>6198121.7000000002</v>
      </c>
      <c r="J498">
        <v>114.72</v>
      </c>
      <c r="K498">
        <v>-27.93</v>
      </c>
      <c r="L498">
        <v>8.4000000000000005E-2</v>
      </c>
      <c r="M498" t="s">
        <v>280</v>
      </c>
      <c r="N498">
        <v>-999</v>
      </c>
      <c r="O498">
        <v>9.92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 t="s">
        <v>29</v>
      </c>
      <c r="W498" s="1">
        <v>36138</v>
      </c>
    </row>
    <row r="499" spans="1:23" x14ac:dyDescent="0.25">
      <c r="A499" t="s">
        <v>1497</v>
      </c>
      <c r="B499" t="s">
        <v>24</v>
      </c>
      <c r="C499">
        <v>1994</v>
      </c>
      <c r="D499" t="s">
        <v>977</v>
      </c>
      <c r="E499" t="s">
        <v>1997</v>
      </c>
      <c r="F499" t="s">
        <v>1499</v>
      </c>
      <c r="G499">
        <v>14</v>
      </c>
      <c r="H499">
        <v>523545.7</v>
      </c>
      <c r="I499">
        <v>6198120.7000000002</v>
      </c>
      <c r="J499">
        <v>116.7</v>
      </c>
      <c r="K499">
        <v>-27.03</v>
      </c>
      <c r="L499">
        <v>7.0000000000000007E-2</v>
      </c>
      <c r="M499" t="s">
        <v>28</v>
      </c>
      <c r="N499">
        <v>-999</v>
      </c>
      <c r="O499">
        <v>8.9700000000000006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 t="s">
        <v>29</v>
      </c>
      <c r="W499" s="1">
        <v>36138</v>
      </c>
    </row>
    <row r="500" spans="1:23" x14ac:dyDescent="0.25">
      <c r="A500" t="s">
        <v>1497</v>
      </c>
      <c r="B500" t="s">
        <v>24</v>
      </c>
      <c r="C500">
        <v>1994</v>
      </c>
      <c r="D500" t="s">
        <v>977</v>
      </c>
      <c r="E500" t="s">
        <v>1998</v>
      </c>
      <c r="F500" t="s">
        <v>1499</v>
      </c>
      <c r="G500">
        <v>14</v>
      </c>
      <c r="H500">
        <v>523546.7</v>
      </c>
      <c r="I500">
        <v>6198119.7000000002</v>
      </c>
      <c r="J500">
        <v>118.41</v>
      </c>
      <c r="K500">
        <v>-27.51</v>
      </c>
      <c r="L500">
        <v>5.1999999999999998E-2</v>
      </c>
      <c r="M500" t="s">
        <v>280</v>
      </c>
      <c r="N500">
        <v>-999</v>
      </c>
      <c r="O500">
        <v>7.48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 t="s">
        <v>29</v>
      </c>
      <c r="W500" s="1">
        <v>36138</v>
      </c>
    </row>
    <row r="501" spans="1:23" x14ac:dyDescent="0.25">
      <c r="A501" t="s">
        <v>1497</v>
      </c>
      <c r="B501" t="s">
        <v>24</v>
      </c>
      <c r="C501">
        <v>1994</v>
      </c>
      <c r="D501" t="s">
        <v>977</v>
      </c>
      <c r="E501" t="s">
        <v>1999</v>
      </c>
      <c r="F501" t="s">
        <v>1499</v>
      </c>
      <c r="G501">
        <v>14</v>
      </c>
      <c r="H501">
        <v>523546.7</v>
      </c>
      <c r="I501">
        <v>6198119.7000000002</v>
      </c>
      <c r="J501">
        <v>118.68</v>
      </c>
      <c r="K501">
        <v>-27.66</v>
      </c>
      <c r="L501">
        <v>0.108</v>
      </c>
      <c r="M501" t="s">
        <v>33</v>
      </c>
      <c r="N501">
        <v>-999</v>
      </c>
      <c r="O501">
        <v>11.2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 t="s">
        <v>29</v>
      </c>
      <c r="W501" s="1">
        <v>36138</v>
      </c>
    </row>
    <row r="502" spans="1:23" x14ac:dyDescent="0.25">
      <c r="A502" t="s">
        <v>1497</v>
      </c>
      <c r="B502" t="s">
        <v>24</v>
      </c>
      <c r="C502">
        <v>1994</v>
      </c>
      <c r="D502" t="s">
        <v>977</v>
      </c>
      <c r="E502" t="s">
        <v>2000</v>
      </c>
      <c r="F502" t="s">
        <v>1499</v>
      </c>
      <c r="G502">
        <v>14</v>
      </c>
      <c r="H502">
        <v>523546.7</v>
      </c>
      <c r="I502">
        <v>6198118.7000000002</v>
      </c>
      <c r="J502">
        <v>119.08</v>
      </c>
      <c r="K502">
        <v>-28.52</v>
      </c>
      <c r="L502">
        <v>8.5000000000000006E-2</v>
      </c>
      <c r="M502" t="s">
        <v>33</v>
      </c>
      <c r="N502">
        <v>-999</v>
      </c>
      <c r="O502">
        <v>9.98</v>
      </c>
      <c r="P502">
        <v>-999</v>
      </c>
      <c r="Q502">
        <v>-999</v>
      </c>
      <c r="R502">
        <v>-999</v>
      </c>
      <c r="S502">
        <v>-999</v>
      </c>
      <c r="T502">
        <v>-999</v>
      </c>
      <c r="U502">
        <v>-999</v>
      </c>
      <c r="V502" t="s">
        <v>29</v>
      </c>
      <c r="W502" s="1">
        <v>36138</v>
      </c>
    </row>
    <row r="503" spans="1:23" x14ac:dyDescent="0.25">
      <c r="A503" t="s">
        <v>1497</v>
      </c>
      <c r="B503" t="s">
        <v>24</v>
      </c>
      <c r="C503">
        <v>1994</v>
      </c>
      <c r="D503" t="s">
        <v>977</v>
      </c>
      <c r="E503" t="s">
        <v>2001</v>
      </c>
      <c r="F503" t="s">
        <v>1499</v>
      </c>
      <c r="G503">
        <v>14</v>
      </c>
      <c r="H503">
        <v>523546.7</v>
      </c>
      <c r="I503">
        <v>6198117.7000000002</v>
      </c>
      <c r="J503">
        <v>119.48</v>
      </c>
      <c r="K503">
        <v>-29.47</v>
      </c>
      <c r="L503">
        <v>0.06</v>
      </c>
      <c r="M503" t="s">
        <v>28</v>
      </c>
      <c r="N503">
        <v>-999</v>
      </c>
      <c r="O503">
        <v>8.19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 t="s">
        <v>29</v>
      </c>
      <c r="W503" s="1">
        <v>36138</v>
      </c>
    </row>
    <row r="504" spans="1:23" x14ac:dyDescent="0.25">
      <c r="A504" t="s">
        <v>1497</v>
      </c>
      <c r="B504" t="s">
        <v>24</v>
      </c>
      <c r="C504">
        <v>1994</v>
      </c>
      <c r="D504" t="s">
        <v>977</v>
      </c>
      <c r="E504" t="s">
        <v>2002</v>
      </c>
      <c r="F504" t="s">
        <v>1499</v>
      </c>
      <c r="G504">
        <v>14</v>
      </c>
      <c r="H504">
        <v>523550.7</v>
      </c>
      <c r="I504">
        <v>6198121.7000000002</v>
      </c>
      <c r="J504">
        <v>119.74</v>
      </c>
      <c r="K504">
        <v>-22.87</v>
      </c>
      <c r="L504">
        <v>0.13300000000000001</v>
      </c>
      <c r="M504" t="s">
        <v>33</v>
      </c>
      <c r="N504">
        <v>-999</v>
      </c>
      <c r="O504">
        <v>12.19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 t="s">
        <v>29</v>
      </c>
      <c r="W504" s="1">
        <v>36138</v>
      </c>
    </row>
    <row r="505" spans="1:23" x14ac:dyDescent="0.25">
      <c r="A505" t="s">
        <v>1497</v>
      </c>
      <c r="B505" t="s">
        <v>24</v>
      </c>
      <c r="C505">
        <v>1994</v>
      </c>
      <c r="D505" t="s">
        <v>977</v>
      </c>
      <c r="E505" t="s">
        <v>2003</v>
      </c>
      <c r="F505" t="s">
        <v>1499</v>
      </c>
      <c r="G505">
        <v>14</v>
      </c>
      <c r="H505">
        <v>523550.7</v>
      </c>
      <c r="I505">
        <v>6198122.7000000002</v>
      </c>
      <c r="J505">
        <v>118.46</v>
      </c>
      <c r="K505">
        <v>-22.76</v>
      </c>
      <c r="L505">
        <v>0.11600000000000001</v>
      </c>
      <c r="M505" t="s">
        <v>33</v>
      </c>
      <c r="N505">
        <v>-999</v>
      </c>
      <c r="O505">
        <v>11.54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 t="s">
        <v>29</v>
      </c>
      <c r="W505" s="1">
        <v>36138</v>
      </c>
    </row>
    <row r="506" spans="1:23" x14ac:dyDescent="0.25">
      <c r="A506" t="s">
        <v>1497</v>
      </c>
      <c r="B506" t="s">
        <v>24</v>
      </c>
      <c r="C506">
        <v>1994</v>
      </c>
      <c r="D506" t="s">
        <v>977</v>
      </c>
      <c r="E506" t="s">
        <v>2004</v>
      </c>
      <c r="F506" t="s">
        <v>1499</v>
      </c>
      <c r="G506">
        <v>14</v>
      </c>
      <c r="H506">
        <v>523548.7</v>
      </c>
      <c r="I506">
        <v>6198123.7000000002</v>
      </c>
      <c r="J506">
        <v>117.11</v>
      </c>
      <c r="K506">
        <v>-23.56</v>
      </c>
      <c r="L506">
        <v>7.5999999999999998E-2</v>
      </c>
      <c r="M506" t="s">
        <v>280</v>
      </c>
      <c r="N506">
        <v>-999</v>
      </c>
      <c r="O506">
        <v>9.4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 t="s">
        <v>29</v>
      </c>
      <c r="W506" s="1">
        <v>36138</v>
      </c>
    </row>
    <row r="507" spans="1:23" x14ac:dyDescent="0.25">
      <c r="A507" t="s">
        <v>1497</v>
      </c>
      <c r="B507" t="s">
        <v>24</v>
      </c>
      <c r="C507">
        <v>1994</v>
      </c>
      <c r="D507" t="s">
        <v>977</v>
      </c>
      <c r="E507" t="s">
        <v>2005</v>
      </c>
      <c r="F507" t="s">
        <v>1499</v>
      </c>
      <c r="G507">
        <v>14</v>
      </c>
      <c r="H507">
        <v>523548.7</v>
      </c>
      <c r="I507">
        <v>6198123.7000000002</v>
      </c>
      <c r="J507">
        <v>117.32</v>
      </c>
      <c r="K507">
        <v>-23.36</v>
      </c>
      <c r="L507">
        <v>4.4999999999999998E-2</v>
      </c>
      <c r="M507" t="s">
        <v>280</v>
      </c>
      <c r="N507">
        <v>-999</v>
      </c>
      <c r="O507">
        <v>6.8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 t="s">
        <v>29</v>
      </c>
      <c r="W507" s="1">
        <v>36138</v>
      </c>
    </row>
    <row r="508" spans="1:23" x14ac:dyDescent="0.25">
      <c r="A508" t="s">
        <v>1497</v>
      </c>
      <c r="B508" t="s">
        <v>24</v>
      </c>
      <c r="C508">
        <v>1994</v>
      </c>
      <c r="D508" t="s">
        <v>977</v>
      </c>
      <c r="E508" t="s">
        <v>2006</v>
      </c>
      <c r="F508" t="s">
        <v>2007</v>
      </c>
      <c r="G508">
        <v>14</v>
      </c>
      <c r="H508">
        <v>523546.7</v>
      </c>
      <c r="I508">
        <v>6198121.7000000002</v>
      </c>
      <c r="J508">
        <v>116.66</v>
      </c>
      <c r="K508">
        <v>-25.61</v>
      </c>
      <c r="L508">
        <v>3.4000000000000002E-2</v>
      </c>
      <c r="M508" t="s">
        <v>28</v>
      </c>
      <c r="N508">
        <v>-999</v>
      </c>
      <c r="O508">
        <v>5.61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 t="s">
        <v>29</v>
      </c>
      <c r="W508" s="1">
        <v>36138</v>
      </c>
    </row>
    <row r="509" spans="1:23" x14ac:dyDescent="0.25">
      <c r="A509" t="s">
        <v>1497</v>
      </c>
      <c r="B509" t="s">
        <v>24</v>
      </c>
      <c r="C509">
        <v>1994</v>
      </c>
      <c r="D509" t="s">
        <v>977</v>
      </c>
      <c r="E509" t="s">
        <v>2008</v>
      </c>
      <c r="F509" t="s">
        <v>1499</v>
      </c>
      <c r="G509">
        <v>14</v>
      </c>
      <c r="H509">
        <v>523547.7</v>
      </c>
      <c r="I509">
        <v>6198123.7000000002</v>
      </c>
      <c r="J509">
        <v>116.33</v>
      </c>
      <c r="K509">
        <v>-24.2</v>
      </c>
      <c r="L509">
        <v>0.04</v>
      </c>
      <c r="M509" t="s">
        <v>28</v>
      </c>
      <c r="N509">
        <v>-999</v>
      </c>
      <c r="O509">
        <v>6.28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 t="s">
        <v>29</v>
      </c>
      <c r="W509" s="1">
        <v>36138</v>
      </c>
    </row>
    <row r="510" spans="1:23" x14ac:dyDescent="0.25">
      <c r="A510" t="s">
        <v>1497</v>
      </c>
      <c r="B510" t="s">
        <v>24</v>
      </c>
      <c r="C510">
        <v>1994</v>
      </c>
      <c r="D510" t="s">
        <v>977</v>
      </c>
      <c r="E510" t="s">
        <v>2009</v>
      </c>
      <c r="F510" t="s">
        <v>1499</v>
      </c>
      <c r="G510">
        <v>14</v>
      </c>
      <c r="H510">
        <v>523546.7</v>
      </c>
      <c r="I510">
        <v>6198123.7000000002</v>
      </c>
      <c r="J510">
        <v>115.02</v>
      </c>
      <c r="K510">
        <v>-24.74</v>
      </c>
      <c r="L510">
        <v>7.1999999999999995E-2</v>
      </c>
      <c r="M510" t="s">
        <v>280</v>
      </c>
      <c r="N510">
        <v>-999</v>
      </c>
      <c r="O510">
        <v>9.1199999999999992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 t="s">
        <v>29</v>
      </c>
      <c r="W510" s="1">
        <v>36138</v>
      </c>
    </row>
    <row r="511" spans="1:23" x14ac:dyDescent="0.25">
      <c r="A511" t="s">
        <v>1497</v>
      </c>
      <c r="B511" t="s">
        <v>24</v>
      </c>
      <c r="C511">
        <v>1994</v>
      </c>
      <c r="D511" t="s">
        <v>977</v>
      </c>
      <c r="E511" t="s">
        <v>2010</v>
      </c>
      <c r="F511" t="s">
        <v>1499</v>
      </c>
      <c r="G511">
        <v>14</v>
      </c>
      <c r="H511">
        <v>523545.7</v>
      </c>
      <c r="I511">
        <v>6198123.7000000002</v>
      </c>
      <c r="J511">
        <v>114.85</v>
      </c>
      <c r="K511">
        <v>-25.7</v>
      </c>
      <c r="L511">
        <v>5.3999999999999999E-2</v>
      </c>
      <c r="M511" t="s">
        <v>28</v>
      </c>
      <c r="N511">
        <v>-999</v>
      </c>
      <c r="O511">
        <v>7.66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 t="s">
        <v>29</v>
      </c>
      <c r="W511" s="1">
        <v>36138</v>
      </c>
    </row>
    <row r="512" spans="1:23" x14ac:dyDescent="0.25">
      <c r="A512" t="s">
        <v>1497</v>
      </c>
      <c r="B512" t="s">
        <v>24</v>
      </c>
      <c r="C512">
        <v>1994</v>
      </c>
      <c r="D512" t="s">
        <v>977</v>
      </c>
      <c r="E512" t="s">
        <v>2011</v>
      </c>
      <c r="F512" t="s">
        <v>1499</v>
      </c>
      <c r="G512">
        <v>14</v>
      </c>
      <c r="H512">
        <v>523545.7</v>
      </c>
      <c r="I512">
        <v>6198123.7000000002</v>
      </c>
      <c r="J512">
        <v>114.6</v>
      </c>
      <c r="K512">
        <v>-25.33</v>
      </c>
      <c r="L512">
        <v>4.4999999999999998E-2</v>
      </c>
      <c r="M512" t="s">
        <v>280</v>
      </c>
      <c r="N512">
        <v>-999</v>
      </c>
      <c r="O512">
        <v>6.8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 t="s">
        <v>29</v>
      </c>
      <c r="W512" s="1">
        <v>36138</v>
      </c>
    </row>
    <row r="513" spans="1:23" x14ac:dyDescent="0.25">
      <c r="A513" t="s">
        <v>1497</v>
      </c>
      <c r="B513" t="s">
        <v>24</v>
      </c>
      <c r="C513">
        <v>1994</v>
      </c>
      <c r="D513" t="s">
        <v>977</v>
      </c>
      <c r="E513" t="s">
        <v>2012</v>
      </c>
      <c r="F513" t="s">
        <v>1499</v>
      </c>
      <c r="G513">
        <v>14</v>
      </c>
      <c r="H513">
        <v>523545.7</v>
      </c>
      <c r="I513">
        <v>6198125.7000000002</v>
      </c>
      <c r="J513">
        <v>113.19</v>
      </c>
      <c r="K513">
        <v>-24.37</v>
      </c>
      <c r="L513">
        <v>7.0999999999999994E-2</v>
      </c>
      <c r="M513" t="s">
        <v>33</v>
      </c>
      <c r="N513">
        <v>-999</v>
      </c>
      <c r="O513">
        <v>9.0500000000000007</v>
      </c>
      <c r="P513">
        <v>-999</v>
      </c>
      <c r="Q513">
        <v>-999</v>
      </c>
      <c r="R513">
        <v>-999</v>
      </c>
      <c r="S513">
        <v>-999</v>
      </c>
      <c r="T513">
        <v>-999</v>
      </c>
      <c r="U513">
        <v>-999</v>
      </c>
      <c r="V513" t="s">
        <v>29</v>
      </c>
      <c r="W513" s="1">
        <v>36138</v>
      </c>
    </row>
    <row r="514" spans="1:23" x14ac:dyDescent="0.25">
      <c r="A514" t="s">
        <v>1497</v>
      </c>
      <c r="B514" t="s">
        <v>24</v>
      </c>
      <c r="C514">
        <v>1994</v>
      </c>
      <c r="D514" t="s">
        <v>977</v>
      </c>
      <c r="E514" t="s">
        <v>2013</v>
      </c>
      <c r="F514" t="s">
        <v>1499</v>
      </c>
      <c r="G514">
        <v>14</v>
      </c>
      <c r="H514">
        <v>523544.7</v>
      </c>
      <c r="I514">
        <v>6198125.7000000002</v>
      </c>
      <c r="J514">
        <v>112.36</v>
      </c>
      <c r="K514">
        <v>-24.78</v>
      </c>
      <c r="L514">
        <v>9.8000000000000004E-2</v>
      </c>
      <c r="M514" t="s">
        <v>31</v>
      </c>
      <c r="N514">
        <v>-999</v>
      </c>
      <c r="O514">
        <v>10.71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 t="s">
        <v>29</v>
      </c>
      <c r="W514" s="1">
        <v>36138</v>
      </c>
    </row>
    <row r="515" spans="1:23" x14ac:dyDescent="0.25">
      <c r="A515" t="s">
        <v>1497</v>
      </c>
      <c r="B515" t="s">
        <v>24</v>
      </c>
      <c r="C515">
        <v>1994</v>
      </c>
      <c r="D515" t="s">
        <v>977</v>
      </c>
      <c r="E515" t="s">
        <v>2014</v>
      </c>
      <c r="F515" t="s">
        <v>1499</v>
      </c>
      <c r="G515">
        <v>14</v>
      </c>
      <c r="H515">
        <v>523543.7</v>
      </c>
      <c r="I515">
        <v>6198126.7000000002</v>
      </c>
      <c r="J515">
        <v>111.18</v>
      </c>
      <c r="K515">
        <v>-24.24</v>
      </c>
      <c r="L515">
        <v>0.106</v>
      </c>
      <c r="M515" t="s">
        <v>33</v>
      </c>
      <c r="N515">
        <v>-999</v>
      </c>
      <c r="O515">
        <v>11.1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 t="s">
        <v>29</v>
      </c>
      <c r="W515" s="1">
        <v>36138</v>
      </c>
    </row>
    <row r="516" spans="1:23" x14ac:dyDescent="0.25">
      <c r="A516" t="s">
        <v>1497</v>
      </c>
      <c r="B516" t="s">
        <v>24</v>
      </c>
      <c r="C516">
        <v>1994</v>
      </c>
      <c r="D516" t="s">
        <v>977</v>
      </c>
      <c r="E516" t="s">
        <v>2015</v>
      </c>
      <c r="F516" t="s">
        <v>1499</v>
      </c>
      <c r="G516">
        <v>14</v>
      </c>
      <c r="H516">
        <v>523547.7</v>
      </c>
      <c r="I516">
        <v>6198125.7000000002</v>
      </c>
      <c r="J516">
        <v>114.47</v>
      </c>
      <c r="K516">
        <v>-22.37</v>
      </c>
      <c r="L516">
        <v>0.1</v>
      </c>
      <c r="M516" t="s">
        <v>28</v>
      </c>
      <c r="N516">
        <v>-999</v>
      </c>
      <c r="O516">
        <v>10.81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 t="s">
        <v>29</v>
      </c>
      <c r="W516" s="1">
        <v>36138</v>
      </c>
    </row>
    <row r="517" spans="1:23" x14ac:dyDescent="0.25">
      <c r="A517" t="s">
        <v>1497</v>
      </c>
      <c r="B517" t="s">
        <v>24</v>
      </c>
      <c r="C517">
        <v>1994</v>
      </c>
      <c r="D517" t="s">
        <v>977</v>
      </c>
      <c r="E517" t="s">
        <v>2016</v>
      </c>
      <c r="F517" t="s">
        <v>1499</v>
      </c>
      <c r="G517">
        <v>14</v>
      </c>
      <c r="H517">
        <v>523548.7</v>
      </c>
      <c r="I517">
        <v>6198124.7000000002</v>
      </c>
      <c r="J517">
        <v>115.7</v>
      </c>
      <c r="K517">
        <v>-22.89</v>
      </c>
      <c r="L517">
        <v>4.8000000000000001E-2</v>
      </c>
      <c r="M517" t="s">
        <v>28</v>
      </c>
      <c r="N517">
        <v>-999</v>
      </c>
      <c r="O517">
        <v>7.1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 t="s">
        <v>29</v>
      </c>
      <c r="W517" s="1">
        <v>36138</v>
      </c>
    </row>
    <row r="518" spans="1:23" x14ac:dyDescent="0.25">
      <c r="A518" t="s">
        <v>1497</v>
      </c>
      <c r="B518" t="s">
        <v>24</v>
      </c>
      <c r="C518">
        <v>1994</v>
      </c>
      <c r="D518" t="s">
        <v>977</v>
      </c>
      <c r="E518" t="s">
        <v>2017</v>
      </c>
      <c r="F518" t="s">
        <v>1499</v>
      </c>
      <c r="G518">
        <v>14</v>
      </c>
      <c r="H518">
        <v>523549.7</v>
      </c>
      <c r="I518">
        <v>6198123.7000000002</v>
      </c>
      <c r="J518">
        <v>116.74</v>
      </c>
      <c r="K518">
        <v>-22.68</v>
      </c>
      <c r="L518">
        <v>7.0000000000000007E-2</v>
      </c>
      <c r="M518" t="s">
        <v>280</v>
      </c>
      <c r="N518">
        <v>-999</v>
      </c>
      <c r="O518">
        <v>8.9700000000000006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 t="s">
        <v>29</v>
      </c>
      <c r="W518" s="1">
        <v>36138</v>
      </c>
    </row>
    <row r="519" spans="1:23" x14ac:dyDescent="0.25">
      <c r="A519" t="s">
        <v>1497</v>
      </c>
      <c r="B519" t="s">
        <v>24</v>
      </c>
      <c r="C519">
        <v>1994</v>
      </c>
      <c r="D519" t="s">
        <v>977</v>
      </c>
      <c r="E519" t="s">
        <v>2018</v>
      </c>
      <c r="F519" t="s">
        <v>1499</v>
      </c>
      <c r="G519">
        <v>14</v>
      </c>
      <c r="H519">
        <v>523549.7</v>
      </c>
      <c r="I519">
        <v>6198124.7000000002</v>
      </c>
      <c r="J519">
        <v>116.97</v>
      </c>
      <c r="K519">
        <v>-21.52</v>
      </c>
      <c r="L519">
        <v>0.10199999999999999</v>
      </c>
      <c r="M519" t="s">
        <v>33</v>
      </c>
      <c r="N519">
        <v>-999</v>
      </c>
      <c r="O519">
        <v>10.91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 t="s">
        <v>29</v>
      </c>
      <c r="W519" s="1">
        <v>36138</v>
      </c>
    </row>
    <row r="520" spans="1:23" x14ac:dyDescent="0.25">
      <c r="A520" t="s">
        <v>1497</v>
      </c>
      <c r="B520" t="s">
        <v>24</v>
      </c>
      <c r="C520">
        <v>1994</v>
      </c>
      <c r="D520" t="s">
        <v>1121</v>
      </c>
      <c r="E520" t="s">
        <v>2019</v>
      </c>
      <c r="F520" t="s">
        <v>1499</v>
      </c>
      <c r="G520">
        <v>14</v>
      </c>
      <c r="H520">
        <v>523551.7</v>
      </c>
      <c r="I520">
        <v>6198124.7000000002</v>
      </c>
      <c r="J520">
        <v>118.06</v>
      </c>
      <c r="K520">
        <v>-19.91</v>
      </c>
      <c r="L520">
        <v>5.8000000000000003E-2</v>
      </c>
      <c r="M520" t="s">
        <v>28</v>
      </c>
      <c r="N520">
        <v>-999</v>
      </c>
      <c r="O520">
        <v>8.02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 t="s">
        <v>29</v>
      </c>
      <c r="W520" s="1">
        <v>36138</v>
      </c>
    </row>
    <row r="521" spans="1:23" x14ac:dyDescent="0.25">
      <c r="A521" t="s">
        <v>1497</v>
      </c>
      <c r="B521" t="s">
        <v>24</v>
      </c>
      <c r="C521">
        <v>1994</v>
      </c>
      <c r="D521" t="s">
        <v>1121</v>
      </c>
      <c r="E521" t="s">
        <v>2020</v>
      </c>
      <c r="F521" t="s">
        <v>1499</v>
      </c>
      <c r="G521">
        <v>14</v>
      </c>
      <c r="H521">
        <v>523548.7</v>
      </c>
      <c r="I521">
        <v>6198131.7000000002</v>
      </c>
      <c r="J521">
        <v>110.86</v>
      </c>
      <c r="K521">
        <v>-17.95</v>
      </c>
      <c r="L521">
        <v>9.5000000000000001E-2</v>
      </c>
      <c r="M521" t="s">
        <v>33</v>
      </c>
      <c r="N521">
        <v>-999</v>
      </c>
      <c r="O521">
        <v>10.55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 t="s">
        <v>29</v>
      </c>
      <c r="W521" s="1">
        <v>36138</v>
      </c>
    </row>
    <row r="522" spans="1:23" x14ac:dyDescent="0.25">
      <c r="A522" t="s">
        <v>1497</v>
      </c>
      <c r="B522" t="s">
        <v>24</v>
      </c>
      <c r="C522">
        <v>1994</v>
      </c>
      <c r="D522" t="s">
        <v>1121</v>
      </c>
      <c r="E522" t="s">
        <v>2021</v>
      </c>
      <c r="F522" t="s">
        <v>1499</v>
      </c>
      <c r="G522">
        <v>14</v>
      </c>
      <c r="H522">
        <v>523548.7</v>
      </c>
      <c r="I522">
        <v>6198131.7000000002</v>
      </c>
      <c r="J522">
        <v>111.34</v>
      </c>
      <c r="K522">
        <v>-17.75</v>
      </c>
      <c r="L522">
        <v>9.9000000000000005E-2</v>
      </c>
      <c r="M522" t="s">
        <v>31</v>
      </c>
      <c r="N522">
        <v>-999</v>
      </c>
      <c r="O522">
        <v>10.76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 t="s">
        <v>29</v>
      </c>
      <c r="W522" s="1">
        <v>36138</v>
      </c>
    </row>
    <row r="523" spans="1:23" x14ac:dyDescent="0.25">
      <c r="A523" t="s">
        <v>1497</v>
      </c>
      <c r="B523" t="s">
        <v>24</v>
      </c>
      <c r="C523">
        <v>1994</v>
      </c>
      <c r="D523" t="s">
        <v>1121</v>
      </c>
      <c r="E523" t="s">
        <v>2022</v>
      </c>
      <c r="F523" t="s">
        <v>1499</v>
      </c>
      <c r="G523">
        <v>14</v>
      </c>
      <c r="H523">
        <v>523548.7</v>
      </c>
      <c r="I523">
        <v>6198129.7000000002</v>
      </c>
      <c r="J523">
        <v>112.38</v>
      </c>
      <c r="K523">
        <v>-18.62</v>
      </c>
      <c r="L523">
        <v>6.2E-2</v>
      </c>
      <c r="M523" t="s">
        <v>28</v>
      </c>
      <c r="N523">
        <v>-999</v>
      </c>
      <c r="O523">
        <v>8.35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 t="s">
        <v>29</v>
      </c>
      <c r="W523" s="1">
        <v>36138</v>
      </c>
    </row>
    <row r="524" spans="1:23" x14ac:dyDescent="0.25">
      <c r="A524" t="s">
        <v>1497</v>
      </c>
      <c r="B524" t="s">
        <v>24</v>
      </c>
      <c r="C524">
        <v>1994</v>
      </c>
      <c r="D524" t="s">
        <v>1121</v>
      </c>
      <c r="E524" t="s">
        <v>2023</v>
      </c>
      <c r="F524" t="s">
        <v>1499</v>
      </c>
      <c r="G524">
        <v>14</v>
      </c>
      <c r="H524">
        <v>523549.7</v>
      </c>
      <c r="I524">
        <v>6198130.7000000002</v>
      </c>
      <c r="J524">
        <v>112.25</v>
      </c>
      <c r="K524">
        <v>-17.66</v>
      </c>
      <c r="L524">
        <v>5.3999999999999999E-2</v>
      </c>
      <c r="M524" t="s">
        <v>280</v>
      </c>
      <c r="N524">
        <v>-999</v>
      </c>
      <c r="O524">
        <v>7.66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 t="s">
        <v>29</v>
      </c>
      <c r="W524" s="1">
        <v>36138</v>
      </c>
    </row>
    <row r="525" spans="1:23" x14ac:dyDescent="0.25">
      <c r="A525" t="s">
        <v>1497</v>
      </c>
      <c r="B525" t="s">
        <v>24</v>
      </c>
      <c r="C525">
        <v>1994</v>
      </c>
      <c r="D525" t="s">
        <v>1121</v>
      </c>
      <c r="E525" t="s">
        <v>2024</v>
      </c>
      <c r="F525" t="s">
        <v>1499</v>
      </c>
      <c r="G525">
        <v>14</v>
      </c>
      <c r="H525">
        <v>523549.7</v>
      </c>
      <c r="I525">
        <v>6198130.7000000002</v>
      </c>
      <c r="J525">
        <v>112.45</v>
      </c>
      <c r="K525">
        <v>-17.649999999999999</v>
      </c>
      <c r="L525">
        <v>6.6000000000000003E-2</v>
      </c>
      <c r="M525" t="s">
        <v>280</v>
      </c>
      <c r="N525">
        <v>-999</v>
      </c>
      <c r="O525">
        <v>8.67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 t="s">
        <v>29</v>
      </c>
      <c r="W525" s="1">
        <v>36138</v>
      </c>
    </row>
    <row r="526" spans="1:23" x14ac:dyDescent="0.25">
      <c r="A526" t="s">
        <v>1497</v>
      </c>
      <c r="B526" t="s">
        <v>24</v>
      </c>
      <c r="C526">
        <v>1994</v>
      </c>
      <c r="D526" t="s">
        <v>1121</v>
      </c>
      <c r="E526" t="s">
        <v>2025</v>
      </c>
      <c r="F526" t="s">
        <v>1499</v>
      </c>
      <c r="G526">
        <v>14</v>
      </c>
      <c r="H526">
        <v>523550.7</v>
      </c>
      <c r="I526">
        <v>6198129.7000000002</v>
      </c>
      <c r="J526">
        <v>114.35</v>
      </c>
      <c r="K526">
        <v>-17.649999999999999</v>
      </c>
      <c r="L526">
        <v>7.1999999999999995E-2</v>
      </c>
      <c r="M526" t="s">
        <v>33</v>
      </c>
      <c r="N526">
        <v>-999</v>
      </c>
      <c r="O526">
        <v>9.1199999999999992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 t="s">
        <v>29</v>
      </c>
      <c r="W526" s="1">
        <v>36138</v>
      </c>
    </row>
    <row r="527" spans="1:23" x14ac:dyDescent="0.25">
      <c r="A527" t="s">
        <v>1497</v>
      </c>
      <c r="B527" t="s">
        <v>24</v>
      </c>
      <c r="C527">
        <v>1994</v>
      </c>
      <c r="D527" t="s">
        <v>1121</v>
      </c>
      <c r="E527" t="s">
        <v>2026</v>
      </c>
      <c r="F527" t="s">
        <v>1499</v>
      </c>
      <c r="G527">
        <v>14</v>
      </c>
      <c r="H527">
        <v>523551.7</v>
      </c>
      <c r="I527">
        <v>6198125.7000000002</v>
      </c>
      <c r="J527">
        <v>117.6</v>
      </c>
      <c r="K527">
        <v>-19.899999999999999</v>
      </c>
      <c r="L527">
        <v>6.0999999999999999E-2</v>
      </c>
      <c r="M527" t="s">
        <v>28</v>
      </c>
      <c r="N527">
        <v>-999</v>
      </c>
      <c r="O527">
        <v>8.27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 t="s">
        <v>29</v>
      </c>
      <c r="W527" s="1">
        <v>36138</v>
      </c>
    </row>
    <row r="528" spans="1:23" x14ac:dyDescent="0.25">
      <c r="A528" t="s">
        <v>1497</v>
      </c>
      <c r="B528" t="s">
        <v>24</v>
      </c>
      <c r="C528">
        <v>1994</v>
      </c>
      <c r="D528" t="s">
        <v>1121</v>
      </c>
      <c r="E528" t="s">
        <v>2027</v>
      </c>
      <c r="F528" t="s">
        <v>1499</v>
      </c>
      <c r="G528">
        <v>14</v>
      </c>
      <c r="H528">
        <v>523553.7</v>
      </c>
      <c r="I528">
        <v>6198126.7000000002</v>
      </c>
      <c r="J528">
        <v>117.83</v>
      </c>
      <c r="K528">
        <v>-17.78</v>
      </c>
      <c r="L528">
        <v>5.1999999999999998E-2</v>
      </c>
      <c r="M528" t="s">
        <v>280</v>
      </c>
      <c r="N528">
        <v>-999</v>
      </c>
      <c r="O528">
        <v>7.48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 t="s">
        <v>29</v>
      </c>
      <c r="W528" s="1">
        <v>36138</v>
      </c>
    </row>
    <row r="529" spans="1:23" x14ac:dyDescent="0.25">
      <c r="A529" t="s">
        <v>1497</v>
      </c>
      <c r="B529" t="s">
        <v>24</v>
      </c>
      <c r="C529">
        <v>1994</v>
      </c>
      <c r="D529" t="s">
        <v>1121</v>
      </c>
      <c r="E529" t="s">
        <v>2028</v>
      </c>
      <c r="F529" t="s">
        <v>1499</v>
      </c>
      <c r="G529">
        <v>14</v>
      </c>
      <c r="H529">
        <v>523555.7</v>
      </c>
      <c r="I529">
        <v>6198127.7000000002</v>
      </c>
      <c r="J529">
        <v>119.22</v>
      </c>
      <c r="K529">
        <v>-15.46</v>
      </c>
      <c r="L529">
        <v>0.111</v>
      </c>
      <c r="M529" t="s">
        <v>33</v>
      </c>
      <c r="N529">
        <v>-999</v>
      </c>
      <c r="O529">
        <v>11.33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 t="s">
        <v>29</v>
      </c>
      <c r="W529" s="1">
        <v>36138</v>
      </c>
    </row>
    <row r="530" spans="1:23" x14ac:dyDescent="0.25">
      <c r="A530" t="s">
        <v>1497</v>
      </c>
      <c r="B530" t="s">
        <v>24</v>
      </c>
      <c r="C530">
        <v>1994</v>
      </c>
      <c r="D530" t="s">
        <v>1121</v>
      </c>
      <c r="E530" t="s">
        <v>2029</v>
      </c>
      <c r="F530" t="s">
        <v>1499</v>
      </c>
      <c r="G530">
        <v>14</v>
      </c>
      <c r="H530">
        <v>523556.7</v>
      </c>
      <c r="I530">
        <v>6198126.7000000002</v>
      </c>
      <c r="J530">
        <v>119.77</v>
      </c>
      <c r="K530">
        <v>-15.4</v>
      </c>
      <c r="L530">
        <v>5.2999999999999999E-2</v>
      </c>
      <c r="M530" t="s">
        <v>28</v>
      </c>
      <c r="N530">
        <v>-999</v>
      </c>
      <c r="O530">
        <v>7.57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 t="s">
        <v>29</v>
      </c>
      <c r="W530" s="1">
        <v>36138</v>
      </c>
    </row>
    <row r="531" spans="1:23" x14ac:dyDescent="0.25">
      <c r="A531" t="s">
        <v>1497</v>
      </c>
      <c r="B531" t="s">
        <v>24</v>
      </c>
      <c r="C531">
        <v>1994</v>
      </c>
      <c r="D531" t="s">
        <v>1121</v>
      </c>
      <c r="E531" t="s">
        <v>2030</v>
      </c>
      <c r="F531" t="s">
        <v>1499</v>
      </c>
      <c r="G531">
        <v>14</v>
      </c>
      <c r="H531">
        <v>523552.7</v>
      </c>
      <c r="I531">
        <v>6198128.7000000002</v>
      </c>
      <c r="J531">
        <v>116.37</v>
      </c>
      <c r="K531">
        <v>-17.2</v>
      </c>
      <c r="L531">
        <v>0.08</v>
      </c>
      <c r="M531" t="s">
        <v>280</v>
      </c>
      <c r="N531">
        <v>-999</v>
      </c>
      <c r="O531">
        <v>9.67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 t="s">
        <v>29</v>
      </c>
      <c r="W531" s="1">
        <v>36138</v>
      </c>
    </row>
    <row r="532" spans="1:23" x14ac:dyDescent="0.25">
      <c r="A532" t="s">
        <v>1497</v>
      </c>
      <c r="B532" t="s">
        <v>24</v>
      </c>
      <c r="C532">
        <v>1994</v>
      </c>
      <c r="D532" t="s">
        <v>1121</v>
      </c>
      <c r="E532" t="s">
        <v>2031</v>
      </c>
      <c r="F532" t="s">
        <v>1499</v>
      </c>
      <c r="G532">
        <v>14</v>
      </c>
      <c r="H532">
        <v>523552.7</v>
      </c>
      <c r="I532">
        <v>6198129.7000000002</v>
      </c>
      <c r="J532">
        <v>115.45</v>
      </c>
      <c r="K532">
        <v>-16.39</v>
      </c>
      <c r="L532">
        <v>7.3999999999999996E-2</v>
      </c>
      <c r="M532" t="s">
        <v>280</v>
      </c>
      <c r="N532">
        <v>-999</v>
      </c>
      <c r="O532">
        <v>9.26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 t="s">
        <v>29</v>
      </c>
      <c r="W532" s="1">
        <v>36138</v>
      </c>
    </row>
    <row r="533" spans="1:23" x14ac:dyDescent="0.25">
      <c r="A533" t="s">
        <v>1497</v>
      </c>
      <c r="B533" t="s">
        <v>24</v>
      </c>
      <c r="C533">
        <v>1994</v>
      </c>
      <c r="D533" t="s">
        <v>1121</v>
      </c>
      <c r="E533" t="s">
        <v>2032</v>
      </c>
      <c r="F533" t="s">
        <v>1499</v>
      </c>
      <c r="G533">
        <v>14</v>
      </c>
      <c r="H533">
        <v>523551.7</v>
      </c>
      <c r="I533">
        <v>6198130.7000000002</v>
      </c>
      <c r="J533">
        <v>114.35</v>
      </c>
      <c r="K533">
        <v>-16.07</v>
      </c>
      <c r="L533">
        <v>9.0999999999999998E-2</v>
      </c>
      <c r="M533" t="s">
        <v>280</v>
      </c>
      <c r="N533">
        <v>-999</v>
      </c>
      <c r="O533">
        <v>10.33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 t="s">
        <v>29</v>
      </c>
      <c r="W533" s="1">
        <v>36138</v>
      </c>
    </row>
    <row r="534" spans="1:23" x14ac:dyDescent="0.25">
      <c r="A534" t="s">
        <v>1497</v>
      </c>
      <c r="B534" t="s">
        <v>24</v>
      </c>
      <c r="C534">
        <v>1994</v>
      </c>
      <c r="D534" t="s">
        <v>1121</v>
      </c>
      <c r="E534" t="s">
        <v>2033</v>
      </c>
      <c r="F534" t="s">
        <v>1499</v>
      </c>
      <c r="G534">
        <v>14</v>
      </c>
      <c r="H534">
        <v>523551.7</v>
      </c>
      <c r="I534">
        <v>6198131.7000000002</v>
      </c>
      <c r="J534">
        <v>113.38</v>
      </c>
      <c r="K534">
        <v>-15.93</v>
      </c>
      <c r="L534">
        <v>0.05</v>
      </c>
      <c r="M534" t="s">
        <v>280</v>
      </c>
      <c r="N534">
        <v>-999</v>
      </c>
      <c r="O534">
        <v>7.29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 t="s">
        <v>29</v>
      </c>
      <c r="W534" s="1">
        <v>36138</v>
      </c>
    </row>
    <row r="535" spans="1:23" x14ac:dyDescent="0.25">
      <c r="A535" t="s">
        <v>1497</v>
      </c>
      <c r="B535" t="s">
        <v>24</v>
      </c>
      <c r="C535">
        <v>1994</v>
      </c>
      <c r="D535" t="s">
        <v>1121</v>
      </c>
      <c r="E535" t="s">
        <v>2034</v>
      </c>
      <c r="F535" t="s">
        <v>1499</v>
      </c>
      <c r="G535">
        <v>14</v>
      </c>
      <c r="H535">
        <v>523549.7</v>
      </c>
      <c r="I535">
        <v>6198133.7000000002</v>
      </c>
      <c r="J535">
        <v>110.49</v>
      </c>
      <c r="K535">
        <v>-16.079999999999998</v>
      </c>
      <c r="L535">
        <v>6.3E-2</v>
      </c>
      <c r="M535" t="s">
        <v>280</v>
      </c>
      <c r="N535">
        <v>-999</v>
      </c>
      <c r="O535">
        <v>8.43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 t="s">
        <v>29</v>
      </c>
      <c r="W535" s="1">
        <v>36138</v>
      </c>
    </row>
    <row r="536" spans="1:23" x14ac:dyDescent="0.25">
      <c r="A536" t="s">
        <v>1497</v>
      </c>
      <c r="B536" t="s">
        <v>24</v>
      </c>
      <c r="C536">
        <v>1994</v>
      </c>
      <c r="D536" t="s">
        <v>1121</v>
      </c>
      <c r="E536" t="s">
        <v>2035</v>
      </c>
      <c r="F536" t="s">
        <v>1499</v>
      </c>
      <c r="G536">
        <v>14</v>
      </c>
      <c r="H536">
        <v>523549.7</v>
      </c>
      <c r="I536">
        <v>6198133.7000000002</v>
      </c>
      <c r="J536">
        <v>110.45</v>
      </c>
      <c r="K536">
        <v>-15.09</v>
      </c>
      <c r="L536">
        <v>4.3999999999999997E-2</v>
      </c>
      <c r="M536" t="s">
        <v>280</v>
      </c>
      <c r="N536">
        <v>-999</v>
      </c>
      <c r="O536">
        <v>6.7</v>
      </c>
      <c r="P536">
        <v>-999</v>
      </c>
      <c r="Q536">
        <v>-999</v>
      </c>
      <c r="R536">
        <v>-999</v>
      </c>
      <c r="S536">
        <v>-999</v>
      </c>
      <c r="T536">
        <v>-999</v>
      </c>
      <c r="U536">
        <v>-999</v>
      </c>
      <c r="V536" t="s">
        <v>29</v>
      </c>
      <c r="W536" s="1">
        <v>36138</v>
      </c>
    </row>
    <row r="537" spans="1:23" x14ac:dyDescent="0.25">
      <c r="A537" t="s">
        <v>1497</v>
      </c>
      <c r="B537" t="s">
        <v>24</v>
      </c>
      <c r="C537">
        <v>1994</v>
      </c>
      <c r="D537" t="s">
        <v>1121</v>
      </c>
      <c r="E537" t="s">
        <v>2036</v>
      </c>
      <c r="F537" t="s">
        <v>1499</v>
      </c>
      <c r="G537">
        <v>14</v>
      </c>
      <c r="H537">
        <v>523550.7</v>
      </c>
      <c r="I537">
        <v>6198134.7000000002</v>
      </c>
      <c r="J537">
        <v>110.66</v>
      </c>
      <c r="K537">
        <v>-14.16</v>
      </c>
      <c r="L537">
        <v>8.5999999999999993E-2</v>
      </c>
      <c r="M537" t="s">
        <v>33</v>
      </c>
      <c r="N537">
        <v>-999</v>
      </c>
      <c r="O537">
        <v>10.039999999999999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 t="s">
        <v>29</v>
      </c>
      <c r="W537" s="1">
        <v>36138</v>
      </c>
    </row>
    <row r="538" spans="1:23" x14ac:dyDescent="0.25">
      <c r="A538" t="s">
        <v>1497</v>
      </c>
      <c r="B538" t="s">
        <v>24</v>
      </c>
      <c r="C538">
        <v>1994</v>
      </c>
      <c r="D538" t="s">
        <v>1121</v>
      </c>
      <c r="E538" t="s">
        <v>2037</v>
      </c>
      <c r="F538" t="s">
        <v>1499</v>
      </c>
      <c r="G538">
        <v>14</v>
      </c>
      <c r="H538">
        <v>523551.7</v>
      </c>
      <c r="I538">
        <v>6198133.7000000002</v>
      </c>
      <c r="J538">
        <v>111.22</v>
      </c>
      <c r="K538">
        <v>-14.24</v>
      </c>
      <c r="L538">
        <v>3.1E-2</v>
      </c>
      <c r="M538" t="s">
        <v>280</v>
      </c>
      <c r="N538">
        <v>-999</v>
      </c>
      <c r="O538">
        <v>5.26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 t="s">
        <v>29</v>
      </c>
      <c r="W538" s="1">
        <v>36138</v>
      </c>
    </row>
    <row r="539" spans="1:23" x14ac:dyDescent="0.25">
      <c r="A539" t="s">
        <v>1497</v>
      </c>
      <c r="B539" t="s">
        <v>24</v>
      </c>
      <c r="C539">
        <v>1994</v>
      </c>
      <c r="D539" t="s">
        <v>1121</v>
      </c>
      <c r="E539" t="s">
        <v>2038</v>
      </c>
      <c r="F539" t="s">
        <v>1499</v>
      </c>
      <c r="G539">
        <v>14</v>
      </c>
      <c r="H539">
        <v>523551.7</v>
      </c>
      <c r="I539">
        <v>6198134.7000000002</v>
      </c>
      <c r="J539">
        <v>110.7</v>
      </c>
      <c r="K539">
        <v>-13.25</v>
      </c>
      <c r="L539">
        <v>0.06</v>
      </c>
      <c r="M539" t="s">
        <v>280</v>
      </c>
      <c r="N539">
        <v>-999</v>
      </c>
      <c r="O539">
        <v>8.19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 t="s">
        <v>29</v>
      </c>
      <c r="W539" s="1">
        <v>36138</v>
      </c>
    </row>
    <row r="540" spans="1:23" x14ac:dyDescent="0.25">
      <c r="A540" t="s">
        <v>1497</v>
      </c>
      <c r="B540" t="s">
        <v>24</v>
      </c>
      <c r="C540">
        <v>1994</v>
      </c>
      <c r="D540" t="s">
        <v>1121</v>
      </c>
      <c r="E540" t="s">
        <v>2039</v>
      </c>
      <c r="F540" t="s">
        <v>1499</v>
      </c>
      <c r="G540">
        <v>14</v>
      </c>
      <c r="H540">
        <v>523552.7</v>
      </c>
      <c r="I540">
        <v>6198132.7000000002</v>
      </c>
      <c r="J540">
        <v>113.09</v>
      </c>
      <c r="K540">
        <v>-13.74</v>
      </c>
      <c r="L540">
        <v>0.106</v>
      </c>
      <c r="M540" t="s">
        <v>31</v>
      </c>
      <c r="N540">
        <v>-999</v>
      </c>
      <c r="O540">
        <v>11.1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 t="s">
        <v>29</v>
      </c>
      <c r="W540" s="1">
        <v>36138</v>
      </c>
    </row>
    <row r="541" spans="1:23" x14ac:dyDescent="0.25">
      <c r="A541" t="s">
        <v>1497</v>
      </c>
      <c r="B541" t="s">
        <v>24</v>
      </c>
      <c r="C541">
        <v>1994</v>
      </c>
      <c r="D541" t="s">
        <v>1121</v>
      </c>
      <c r="E541" t="s">
        <v>2040</v>
      </c>
      <c r="F541" t="s">
        <v>1499</v>
      </c>
      <c r="G541">
        <v>14</v>
      </c>
      <c r="H541">
        <v>523553.7</v>
      </c>
      <c r="I541">
        <v>6198132.7000000002</v>
      </c>
      <c r="J541">
        <v>113.78</v>
      </c>
      <c r="K541">
        <v>-13.26</v>
      </c>
      <c r="L541">
        <v>0.11</v>
      </c>
      <c r="M541" t="s">
        <v>31</v>
      </c>
      <c r="N541">
        <v>-999</v>
      </c>
      <c r="O541">
        <v>11.29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 t="s">
        <v>29</v>
      </c>
      <c r="W541" s="1">
        <v>36138</v>
      </c>
    </row>
    <row r="542" spans="1:23" x14ac:dyDescent="0.25">
      <c r="A542" t="s">
        <v>1497</v>
      </c>
      <c r="B542" t="s">
        <v>24</v>
      </c>
      <c r="C542">
        <v>1994</v>
      </c>
      <c r="D542" t="s">
        <v>1121</v>
      </c>
      <c r="E542" t="s">
        <v>2041</v>
      </c>
      <c r="F542" t="s">
        <v>1499</v>
      </c>
      <c r="G542">
        <v>14</v>
      </c>
      <c r="H542">
        <v>523555.7</v>
      </c>
      <c r="I542">
        <v>6198132.7000000002</v>
      </c>
      <c r="J542">
        <v>114.9</v>
      </c>
      <c r="K542">
        <v>-12.33</v>
      </c>
      <c r="L542">
        <v>4.3999999999999997E-2</v>
      </c>
      <c r="M542" t="s">
        <v>28</v>
      </c>
      <c r="N542">
        <v>-999</v>
      </c>
      <c r="O542">
        <v>6.7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 t="s">
        <v>29</v>
      </c>
      <c r="W542" s="1">
        <v>36138</v>
      </c>
    </row>
    <row r="543" spans="1:23" x14ac:dyDescent="0.25">
      <c r="A543" t="s">
        <v>1497</v>
      </c>
      <c r="B543" t="s">
        <v>24</v>
      </c>
      <c r="C543">
        <v>1994</v>
      </c>
      <c r="D543" t="s">
        <v>1121</v>
      </c>
      <c r="E543" t="s">
        <v>2042</v>
      </c>
      <c r="F543" t="s">
        <v>1499</v>
      </c>
      <c r="G543">
        <v>14</v>
      </c>
      <c r="H543">
        <v>523553.7</v>
      </c>
      <c r="I543">
        <v>6198131.7000000002</v>
      </c>
      <c r="J543">
        <v>114.55</v>
      </c>
      <c r="K543">
        <v>-14.02</v>
      </c>
      <c r="L543">
        <v>0.10299999999999999</v>
      </c>
      <c r="M543" t="s">
        <v>33</v>
      </c>
      <c r="N543">
        <v>-999</v>
      </c>
      <c r="O543">
        <v>10.96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 t="s">
        <v>29</v>
      </c>
      <c r="W543" s="1">
        <v>36138</v>
      </c>
    </row>
    <row r="544" spans="1:23" x14ac:dyDescent="0.25">
      <c r="A544" t="s">
        <v>1497</v>
      </c>
      <c r="B544" t="s">
        <v>24</v>
      </c>
      <c r="C544">
        <v>1994</v>
      </c>
      <c r="D544" t="s">
        <v>1121</v>
      </c>
      <c r="E544" t="s">
        <v>2043</v>
      </c>
      <c r="F544" t="s">
        <v>1499</v>
      </c>
      <c r="G544">
        <v>14</v>
      </c>
      <c r="H544">
        <v>523554.7</v>
      </c>
      <c r="I544">
        <v>6198132.7000000002</v>
      </c>
      <c r="J544">
        <v>114.38</v>
      </c>
      <c r="K544">
        <v>-13.06</v>
      </c>
      <c r="L544">
        <v>8.3000000000000004E-2</v>
      </c>
      <c r="M544" t="s">
        <v>31</v>
      </c>
      <c r="N544">
        <v>-999</v>
      </c>
      <c r="O544">
        <v>9.86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 t="s">
        <v>29</v>
      </c>
      <c r="W544" s="1">
        <v>36138</v>
      </c>
    </row>
    <row r="545" spans="1:23" x14ac:dyDescent="0.25">
      <c r="A545" t="s">
        <v>1497</v>
      </c>
      <c r="B545" t="s">
        <v>24</v>
      </c>
      <c r="C545">
        <v>1994</v>
      </c>
      <c r="D545" t="s">
        <v>1121</v>
      </c>
      <c r="E545" t="s">
        <v>2044</v>
      </c>
      <c r="F545" t="s">
        <v>1499</v>
      </c>
      <c r="G545">
        <v>14</v>
      </c>
      <c r="H545">
        <v>523555.7</v>
      </c>
      <c r="I545">
        <v>6198130.7000000002</v>
      </c>
      <c r="J545">
        <v>116.6</v>
      </c>
      <c r="K545">
        <v>-13.33</v>
      </c>
      <c r="L545">
        <v>4.3999999999999997E-2</v>
      </c>
      <c r="M545" t="s">
        <v>280</v>
      </c>
      <c r="N545">
        <v>-999</v>
      </c>
      <c r="O545">
        <v>6.7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 t="s">
        <v>29</v>
      </c>
      <c r="W545" s="1">
        <v>36138</v>
      </c>
    </row>
    <row r="546" spans="1:23" x14ac:dyDescent="0.25">
      <c r="A546" t="s">
        <v>1497</v>
      </c>
      <c r="B546" t="s">
        <v>24</v>
      </c>
      <c r="C546">
        <v>1994</v>
      </c>
      <c r="D546" t="s">
        <v>1121</v>
      </c>
      <c r="E546" t="s">
        <v>2045</v>
      </c>
      <c r="F546" t="s">
        <v>1499</v>
      </c>
      <c r="G546">
        <v>14</v>
      </c>
      <c r="H546">
        <v>523555.7</v>
      </c>
      <c r="I546">
        <v>6198129.7000000002</v>
      </c>
      <c r="J546">
        <v>117.84</v>
      </c>
      <c r="K546">
        <v>-13.93</v>
      </c>
      <c r="L546">
        <v>0.127</v>
      </c>
      <c r="M546" t="s">
        <v>31</v>
      </c>
      <c r="N546">
        <v>-999</v>
      </c>
      <c r="O546">
        <v>11.98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 t="s">
        <v>29</v>
      </c>
      <c r="W546" s="1">
        <v>36138</v>
      </c>
    </row>
    <row r="547" spans="1:23" x14ac:dyDescent="0.25">
      <c r="A547" t="s">
        <v>1497</v>
      </c>
      <c r="B547" t="s">
        <v>24</v>
      </c>
      <c r="C547">
        <v>1994</v>
      </c>
      <c r="D547" t="s">
        <v>1121</v>
      </c>
      <c r="E547" t="s">
        <v>2046</v>
      </c>
      <c r="F547" t="s">
        <v>1499</v>
      </c>
      <c r="G547">
        <v>14</v>
      </c>
      <c r="H547">
        <v>523555.7</v>
      </c>
      <c r="I547">
        <v>6198128.7000000002</v>
      </c>
      <c r="J547">
        <v>117.7</v>
      </c>
      <c r="K547">
        <v>-14.6</v>
      </c>
      <c r="L547">
        <v>0.11</v>
      </c>
      <c r="M547" t="s">
        <v>31</v>
      </c>
      <c r="N547">
        <v>-999</v>
      </c>
      <c r="O547">
        <v>11.29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 t="s">
        <v>29</v>
      </c>
      <c r="W547" s="1">
        <v>36138</v>
      </c>
    </row>
    <row r="548" spans="1:23" x14ac:dyDescent="0.25">
      <c r="A548" t="s">
        <v>1497</v>
      </c>
      <c r="B548" t="s">
        <v>24</v>
      </c>
      <c r="C548">
        <v>1994</v>
      </c>
      <c r="D548" t="s">
        <v>1121</v>
      </c>
      <c r="E548" t="s">
        <v>2047</v>
      </c>
      <c r="F548" t="s">
        <v>1499</v>
      </c>
      <c r="G548">
        <v>14</v>
      </c>
      <c r="H548">
        <v>523555.7</v>
      </c>
      <c r="I548">
        <v>6198128.7000000002</v>
      </c>
      <c r="J548">
        <v>118.3</v>
      </c>
      <c r="K548">
        <v>-14.7</v>
      </c>
      <c r="L548">
        <v>0.09</v>
      </c>
      <c r="M548" t="s">
        <v>33</v>
      </c>
      <c r="N548">
        <v>-999</v>
      </c>
      <c r="O548">
        <v>10.28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 t="s">
        <v>29</v>
      </c>
      <c r="W548" s="1">
        <v>36138</v>
      </c>
    </row>
    <row r="549" spans="1:23" x14ac:dyDescent="0.25">
      <c r="A549" t="s">
        <v>1497</v>
      </c>
      <c r="B549" t="s">
        <v>24</v>
      </c>
      <c r="C549">
        <v>1994</v>
      </c>
      <c r="D549" t="s">
        <v>1121</v>
      </c>
      <c r="E549" t="s">
        <v>2048</v>
      </c>
      <c r="F549" t="s">
        <v>1499</v>
      </c>
      <c r="G549">
        <v>14</v>
      </c>
      <c r="H549">
        <v>523557.7</v>
      </c>
      <c r="I549">
        <v>6198128.7000000002</v>
      </c>
      <c r="J549">
        <v>119.14</v>
      </c>
      <c r="K549">
        <v>-13.09</v>
      </c>
      <c r="L549">
        <v>4.5999999999999999E-2</v>
      </c>
      <c r="M549" t="s">
        <v>280</v>
      </c>
      <c r="N549">
        <v>-999</v>
      </c>
      <c r="O549">
        <v>6.9</v>
      </c>
      <c r="P549">
        <v>-999</v>
      </c>
      <c r="Q549">
        <v>-999</v>
      </c>
      <c r="R549">
        <v>-999</v>
      </c>
      <c r="S549">
        <v>-999</v>
      </c>
      <c r="T549">
        <v>-999</v>
      </c>
      <c r="U549">
        <v>-999</v>
      </c>
      <c r="V549" t="s">
        <v>29</v>
      </c>
      <c r="W549" s="1">
        <v>36138</v>
      </c>
    </row>
    <row r="550" spans="1:23" x14ac:dyDescent="0.25">
      <c r="A550" t="s">
        <v>1497</v>
      </c>
      <c r="B550" t="s">
        <v>24</v>
      </c>
      <c r="C550">
        <v>1994</v>
      </c>
      <c r="D550" t="s">
        <v>1121</v>
      </c>
      <c r="E550" t="s">
        <v>2049</v>
      </c>
      <c r="F550" t="s">
        <v>1499</v>
      </c>
      <c r="G550">
        <v>14</v>
      </c>
      <c r="H550">
        <v>523557.7</v>
      </c>
      <c r="I550">
        <v>6198130.7000000002</v>
      </c>
      <c r="J550">
        <v>118.4</v>
      </c>
      <c r="K550">
        <v>-11.7</v>
      </c>
      <c r="L550">
        <v>6.8000000000000005E-2</v>
      </c>
      <c r="M550" t="s">
        <v>280</v>
      </c>
      <c r="N550">
        <v>-999</v>
      </c>
      <c r="O550">
        <v>8.82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 t="s">
        <v>29</v>
      </c>
      <c r="W550" s="1">
        <v>36138</v>
      </c>
    </row>
    <row r="551" spans="1:23" x14ac:dyDescent="0.25">
      <c r="A551" t="s">
        <v>1497</v>
      </c>
      <c r="B551" t="s">
        <v>24</v>
      </c>
      <c r="C551">
        <v>1994</v>
      </c>
      <c r="D551" t="s">
        <v>1121</v>
      </c>
      <c r="E551" t="s">
        <v>2050</v>
      </c>
      <c r="F551" t="s">
        <v>1499</v>
      </c>
      <c r="G551">
        <v>14</v>
      </c>
      <c r="H551">
        <v>523557.7</v>
      </c>
      <c r="I551">
        <v>6198131.7000000002</v>
      </c>
      <c r="J551">
        <v>117.5</v>
      </c>
      <c r="K551">
        <v>-11.6</v>
      </c>
      <c r="L551">
        <v>9.0999999999999998E-2</v>
      </c>
      <c r="M551" t="s">
        <v>33</v>
      </c>
      <c r="N551">
        <v>-999</v>
      </c>
      <c r="O551">
        <v>10.33</v>
      </c>
      <c r="P551">
        <v>-999</v>
      </c>
      <c r="Q551">
        <v>-999</v>
      </c>
      <c r="R551">
        <v>-999</v>
      </c>
      <c r="S551">
        <v>-999</v>
      </c>
      <c r="T551">
        <v>-999</v>
      </c>
      <c r="U551">
        <v>-999</v>
      </c>
      <c r="V551" t="s">
        <v>29</v>
      </c>
      <c r="W551" s="1">
        <v>36138</v>
      </c>
    </row>
    <row r="552" spans="1:23" x14ac:dyDescent="0.25">
      <c r="A552" t="s">
        <v>1497</v>
      </c>
      <c r="B552" t="s">
        <v>24</v>
      </c>
      <c r="C552">
        <v>1994</v>
      </c>
      <c r="D552" t="s">
        <v>1121</v>
      </c>
      <c r="E552" t="s">
        <v>2051</v>
      </c>
      <c r="F552" t="s">
        <v>1499</v>
      </c>
      <c r="G552">
        <v>14</v>
      </c>
      <c r="H552">
        <v>523557.7</v>
      </c>
      <c r="I552">
        <v>6198133.7000000002</v>
      </c>
      <c r="J552">
        <v>116.31</v>
      </c>
      <c r="K552">
        <v>-10.01</v>
      </c>
      <c r="L552">
        <v>0.11799999999999999</v>
      </c>
      <c r="M552" t="s">
        <v>31</v>
      </c>
      <c r="N552">
        <v>-999</v>
      </c>
      <c r="O552">
        <v>11.63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 t="s">
        <v>29</v>
      </c>
      <c r="W552" s="1">
        <v>36138</v>
      </c>
    </row>
    <row r="553" spans="1:23" x14ac:dyDescent="0.25">
      <c r="A553" t="s">
        <v>1497</v>
      </c>
      <c r="B553" t="s">
        <v>24</v>
      </c>
      <c r="C553">
        <v>1994</v>
      </c>
      <c r="D553" t="s">
        <v>1104</v>
      </c>
      <c r="E553" t="s">
        <v>2052</v>
      </c>
      <c r="F553" t="s">
        <v>1499</v>
      </c>
      <c r="G553">
        <v>14</v>
      </c>
      <c r="H553">
        <v>523554.7</v>
      </c>
      <c r="I553">
        <v>6198136.7000000002</v>
      </c>
      <c r="J553">
        <v>111.13</v>
      </c>
      <c r="K553">
        <v>-9.83</v>
      </c>
      <c r="L553">
        <v>8.5999999999999993E-2</v>
      </c>
      <c r="M553" t="s">
        <v>28</v>
      </c>
      <c r="N553">
        <v>-999</v>
      </c>
      <c r="O553">
        <v>10.039999999999999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 t="s">
        <v>29</v>
      </c>
      <c r="W553" s="1">
        <v>36138</v>
      </c>
    </row>
    <row r="554" spans="1:23" x14ac:dyDescent="0.25">
      <c r="A554" t="s">
        <v>1497</v>
      </c>
      <c r="B554" t="s">
        <v>24</v>
      </c>
      <c r="C554">
        <v>1994</v>
      </c>
      <c r="D554" t="s">
        <v>1104</v>
      </c>
      <c r="E554" t="s">
        <v>2053</v>
      </c>
      <c r="F554" t="s">
        <v>1499</v>
      </c>
      <c r="G554">
        <v>14</v>
      </c>
      <c r="H554">
        <v>523554.7</v>
      </c>
      <c r="I554">
        <v>6198137.7000000002</v>
      </c>
      <c r="J554">
        <v>110.96</v>
      </c>
      <c r="K554">
        <v>-8.9</v>
      </c>
      <c r="L554">
        <v>0.14799999999999999</v>
      </c>
      <c r="M554" t="s">
        <v>31</v>
      </c>
      <c r="N554">
        <v>-999</v>
      </c>
      <c r="O554">
        <v>12.7</v>
      </c>
      <c r="P554">
        <v>-999</v>
      </c>
      <c r="Q554">
        <v>-999</v>
      </c>
      <c r="R554">
        <v>-999</v>
      </c>
      <c r="S554">
        <v>-999</v>
      </c>
      <c r="T554">
        <v>-999</v>
      </c>
      <c r="U554">
        <v>-999</v>
      </c>
      <c r="V554" t="s">
        <v>29</v>
      </c>
      <c r="W554" s="1">
        <v>36138</v>
      </c>
    </row>
    <row r="555" spans="1:23" x14ac:dyDescent="0.25">
      <c r="A555" t="s">
        <v>1497</v>
      </c>
      <c r="B555" t="s">
        <v>24</v>
      </c>
      <c r="C555">
        <v>1994</v>
      </c>
      <c r="D555" t="s">
        <v>1104</v>
      </c>
      <c r="E555" t="s">
        <v>2054</v>
      </c>
      <c r="F555" t="s">
        <v>1499</v>
      </c>
      <c r="G555">
        <v>14</v>
      </c>
      <c r="H555">
        <v>523554.7</v>
      </c>
      <c r="I555">
        <v>6198138.7000000002</v>
      </c>
      <c r="J555">
        <v>110.79</v>
      </c>
      <c r="K555">
        <v>-8.57</v>
      </c>
      <c r="L555">
        <v>9.7000000000000003E-2</v>
      </c>
      <c r="M555" t="s">
        <v>33</v>
      </c>
      <c r="N555">
        <v>-999</v>
      </c>
      <c r="O555">
        <v>10.66</v>
      </c>
      <c r="P555">
        <v>-999</v>
      </c>
      <c r="Q555">
        <v>-999</v>
      </c>
      <c r="R555">
        <v>-999</v>
      </c>
      <c r="S555">
        <v>-999</v>
      </c>
      <c r="T555">
        <v>-999</v>
      </c>
      <c r="U555">
        <v>-999</v>
      </c>
      <c r="V555" t="s">
        <v>29</v>
      </c>
      <c r="W555" s="1">
        <v>36138</v>
      </c>
    </row>
    <row r="556" spans="1:23" x14ac:dyDescent="0.25">
      <c r="A556" t="s">
        <v>1497</v>
      </c>
      <c r="B556" t="s">
        <v>24</v>
      </c>
      <c r="C556">
        <v>1994</v>
      </c>
      <c r="D556" t="s">
        <v>1104</v>
      </c>
      <c r="E556" t="s">
        <v>2055</v>
      </c>
      <c r="F556" t="s">
        <v>1499</v>
      </c>
      <c r="G556">
        <v>14</v>
      </c>
      <c r="H556">
        <v>523557.7</v>
      </c>
      <c r="I556">
        <v>6198135.7000000002</v>
      </c>
      <c r="J556">
        <v>114.37</v>
      </c>
      <c r="K556">
        <v>-8.92</v>
      </c>
      <c r="L556">
        <v>0.17699999999999999</v>
      </c>
      <c r="M556" t="s">
        <v>31</v>
      </c>
      <c r="N556">
        <v>-999</v>
      </c>
      <c r="O556">
        <v>13.65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 t="s">
        <v>29</v>
      </c>
      <c r="W556" s="1">
        <v>36138</v>
      </c>
    </row>
    <row r="557" spans="1:23" x14ac:dyDescent="0.25">
      <c r="A557" t="s">
        <v>1497</v>
      </c>
      <c r="B557" t="s">
        <v>24</v>
      </c>
      <c r="C557">
        <v>1994</v>
      </c>
      <c r="D557" t="s">
        <v>1104</v>
      </c>
      <c r="E557" t="s">
        <v>2056</v>
      </c>
      <c r="F557" t="s">
        <v>1499</v>
      </c>
      <c r="G557">
        <v>14</v>
      </c>
      <c r="H557">
        <v>523557.7</v>
      </c>
      <c r="I557">
        <v>6198135.7000000002</v>
      </c>
      <c r="J557">
        <v>114.4</v>
      </c>
      <c r="K557">
        <v>-8.31</v>
      </c>
      <c r="L557">
        <v>9.0999999999999998E-2</v>
      </c>
      <c r="M557" t="s">
        <v>280</v>
      </c>
      <c r="N557">
        <v>-999</v>
      </c>
      <c r="O557">
        <v>10.33</v>
      </c>
      <c r="P557">
        <v>-999</v>
      </c>
      <c r="Q557">
        <v>-999</v>
      </c>
      <c r="R557">
        <v>-999</v>
      </c>
      <c r="S557">
        <v>-999</v>
      </c>
      <c r="T557">
        <v>-999</v>
      </c>
      <c r="U557">
        <v>-999</v>
      </c>
      <c r="V557" t="s">
        <v>29</v>
      </c>
      <c r="W557" s="1">
        <v>36138</v>
      </c>
    </row>
    <row r="558" spans="1:23" x14ac:dyDescent="0.25">
      <c r="A558" t="s">
        <v>1497</v>
      </c>
      <c r="B558" t="s">
        <v>24</v>
      </c>
      <c r="C558">
        <v>1994</v>
      </c>
      <c r="D558" t="s">
        <v>1104</v>
      </c>
      <c r="E558" t="s">
        <v>2057</v>
      </c>
      <c r="F558" t="s">
        <v>1499</v>
      </c>
      <c r="G558">
        <v>14</v>
      </c>
      <c r="H558">
        <v>523557.7</v>
      </c>
      <c r="I558">
        <v>6198136.7000000002</v>
      </c>
      <c r="J558">
        <v>114.22</v>
      </c>
      <c r="K558">
        <v>-8</v>
      </c>
      <c r="L558">
        <v>7.6999999999999999E-2</v>
      </c>
      <c r="M558" t="s">
        <v>28</v>
      </c>
      <c r="N558">
        <v>-999</v>
      </c>
      <c r="O558">
        <v>9.4700000000000006</v>
      </c>
      <c r="P558">
        <v>-999</v>
      </c>
      <c r="Q558">
        <v>-999</v>
      </c>
      <c r="R558">
        <v>-999</v>
      </c>
      <c r="S558">
        <v>-999</v>
      </c>
      <c r="T558">
        <v>-999</v>
      </c>
      <c r="U558">
        <v>-999</v>
      </c>
      <c r="V558" t="s">
        <v>29</v>
      </c>
      <c r="W558" s="1">
        <v>36138</v>
      </c>
    </row>
    <row r="559" spans="1:23" x14ac:dyDescent="0.25">
      <c r="A559" t="s">
        <v>1497</v>
      </c>
      <c r="B559" t="s">
        <v>24</v>
      </c>
      <c r="C559">
        <v>1994</v>
      </c>
      <c r="D559" t="s">
        <v>1104</v>
      </c>
      <c r="E559" t="s">
        <v>2058</v>
      </c>
      <c r="F559" t="s">
        <v>1499</v>
      </c>
      <c r="G559">
        <v>14</v>
      </c>
      <c r="H559">
        <v>523560.7</v>
      </c>
      <c r="I559">
        <v>6198134.7000000002</v>
      </c>
      <c r="J559">
        <v>117.24</v>
      </c>
      <c r="K559">
        <v>-7.53</v>
      </c>
      <c r="L559">
        <v>7.5999999999999998E-2</v>
      </c>
      <c r="M559" t="s">
        <v>280</v>
      </c>
      <c r="N559">
        <v>-999</v>
      </c>
      <c r="O559">
        <v>9.4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 t="s">
        <v>29</v>
      </c>
      <c r="W559" s="1">
        <v>36138</v>
      </c>
    </row>
    <row r="560" spans="1:23" x14ac:dyDescent="0.25">
      <c r="A560" t="s">
        <v>1497</v>
      </c>
      <c r="B560" t="s">
        <v>24</v>
      </c>
      <c r="C560">
        <v>1994</v>
      </c>
      <c r="D560" t="s">
        <v>1104</v>
      </c>
      <c r="E560" t="s">
        <v>2059</v>
      </c>
      <c r="F560" t="s">
        <v>1499</v>
      </c>
      <c r="G560">
        <v>14</v>
      </c>
      <c r="H560">
        <v>523561.7</v>
      </c>
      <c r="I560">
        <v>6198132.7000000002</v>
      </c>
      <c r="J560">
        <v>119.26</v>
      </c>
      <c r="K560">
        <v>-8.08</v>
      </c>
      <c r="L560">
        <v>8.5999999999999993E-2</v>
      </c>
      <c r="M560" t="s">
        <v>33</v>
      </c>
      <c r="N560">
        <v>-999</v>
      </c>
      <c r="O560">
        <v>10.039999999999999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 t="s">
        <v>29</v>
      </c>
      <c r="W560" s="1">
        <v>36138</v>
      </c>
    </row>
    <row r="561" spans="1:23" x14ac:dyDescent="0.25">
      <c r="A561" t="s">
        <v>1497</v>
      </c>
      <c r="B561" t="s">
        <v>24</v>
      </c>
      <c r="C561">
        <v>1994</v>
      </c>
      <c r="D561" t="s">
        <v>1104</v>
      </c>
      <c r="E561" t="s">
        <v>2060</v>
      </c>
      <c r="F561" t="s">
        <v>1499</v>
      </c>
      <c r="G561">
        <v>14</v>
      </c>
      <c r="H561">
        <v>523561.7</v>
      </c>
      <c r="I561">
        <v>6198132.7000000002</v>
      </c>
      <c r="J561">
        <v>119.98</v>
      </c>
      <c r="K561">
        <v>-7.69</v>
      </c>
      <c r="L561">
        <v>0.114</v>
      </c>
      <c r="M561" t="s">
        <v>31</v>
      </c>
      <c r="N561">
        <v>-999</v>
      </c>
      <c r="O561">
        <v>11.46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 t="s">
        <v>29</v>
      </c>
      <c r="W561" s="1">
        <v>36138</v>
      </c>
    </row>
    <row r="562" spans="1:23" x14ac:dyDescent="0.25">
      <c r="A562" t="s">
        <v>1497</v>
      </c>
      <c r="B562" t="s">
        <v>24</v>
      </c>
      <c r="C562">
        <v>1994</v>
      </c>
      <c r="D562" t="s">
        <v>1104</v>
      </c>
      <c r="E562" t="s">
        <v>2061</v>
      </c>
      <c r="F562" t="s">
        <v>1499</v>
      </c>
      <c r="G562">
        <v>14</v>
      </c>
      <c r="H562">
        <v>523563.7</v>
      </c>
      <c r="I562">
        <v>6198134.7000000002</v>
      </c>
      <c r="J562">
        <v>119.47</v>
      </c>
      <c r="K562">
        <v>-4.3899999999999997</v>
      </c>
      <c r="L562">
        <v>6.8000000000000005E-2</v>
      </c>
      <c r="M562" t="s">
        <v>280</v>
      </c>
      <c r="N562">
        <v>-999</v>
      </c>
      <c r="O562">
        <v>8.82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 t="s">
        <v>29</v>
      </c>
      <c r="W562" s="1">
        <v>36138</v>
      </c>
    </row>
    <row r="563" spans="1:23" x14ac:dyDescent="0.25">
      <c r="A563" t="s">
        <v>1497</v>
      </c>
      <c r="B563" t="s">
        <v>24</v>
      </c>
      <c r="C563">
        <v>1994</v>
      </c>
      <c r="D563" t="s">
        <v>1104</v>
      </c>
      <c r="E563" t="s">
        <v>2062</v>
      </c>
      <c r="F563" t="s">
        <v>1499</v>
      </c>
      <c r="G563">
        <v>14</v>
      </c>
      <c r="H563">
        <v>523558.7</v>
      </c>
      <c r="I563">
        <v>6198136.7000000002</v>
      </c>
      <c r="J563">
        <v>114.48</v>
      </c>
      <c r="K563">
        <v>-6.98</v>
      </c>
      <c r="L563">
        <v>0.122</v>
      </c>
      <c r="M563" t="s">
        <v>31</v>
      </c>
      <c r="N563">
        <v>-999</v>
      </c>
      <c r="O563">
        <v>11.79</v>
      </c>
      <c r="P563">
        <v>-999</v>
      </c>
      <c r="Q563">
        <v>-999</v>
      </c>
      <c r="R563">
        <v>-999</v>
      </c>
      <c r="S563">
        <v>-999</v>
      </c>
      <c r="T563">
        <v>-999</v>
      </c>
      <c r="U563">
        <v>-999</v>
      </c>
      <c r="V563" t="s">
        <v>29</v>
      </c>
      <c r="W563" s="1">
        <v>36138</v>
      </c>
    </row>
    <row r="564" spans="1:23" x14ac:dyDescent="0.25">
      <c r="A564" t="s">
        <v>1497</v>
      </c>
      <c r="B564" t="s">
        <v>24</v>
      </c>
      <c r="C564">
        <v>1994</v>
      </c>
      <c r="D564" t="s">
        <v>1104</v>
      </c>
      <c r="E564" t="s">
        <v>2063</v>
      </c>
      <c r="F564" t="s">
        <v>1499</v>
      </c>
      <c r="G564">
        <v>14</v>
      </c>
      <c r="H564">
        <v>523558.7</v>
      </c>
      <c r="I564">
        <v>6198136.7000000002</v>
      </c>
      <c r="J564">
        <v>114.76</v>
      </c>
      <c r="K564">
        <v>-6.8</v>
      </c>
      <c r="L564">
        <v>9.6000000000000002E-2</v>
      </c>
      <c r="M564" t="s">
        <v>280</v>
      </c>
      <c r="N564">
        <v>-999</v>
      </c>
      <c r="O564">
        <v>10.61</v>
      </c>
      <c r="P564">
        <v>-999</v>
      </c>
      <c r="Q564">
        <v>-999</v>
      </c>
      <c r="R564">
        <v>-999</v>
      </c>
      <c r="S564">
        <v>-999</v>
      </c>
      <c r="T564">
        <v>-999</v>
      </c>
      <c r="U564">
        <v>-999</v>
      </c>
      <c r="V564" t="s">
        <v>29</v>
      </c>
      <c r="W564" s="1">
        <v>36138</v>
      </c>
    </row>
    <row r="565" spans="1:23" x14ac:dyDescent="0.25">
      <c r="A565" t="s">
        <v>1497</v>
      </c>
      <c r="B565" t="s">
        <v>24</v>
      </c>
      <c r="C565">
        <v>1994</v>
      </c>
      <c r="D565" t="s">
        <v>1104</v>
      </c>
      <c r="E565" t="s">
        <v>2064</v>
      </c>
      <c r="F565" t="s">
        <v>1499</v>
      </c>
      <c r="G565">
        <v>14</v>
      </c>
      <c r="H565">
        <v>523558.7</v>
      </c>
      <c r="I565">
        <v>6198136.7000000002</v>
      </c>
      <c r="J565">
        <v>114.35</v>
      </c>
      <c r="K565">
        <v>-6.81</v>
      </c>
      <c r="L565">
        <v>0.11700000000000001</v>
      </c>
      <c r="M565" t="s">
        <v>33</v>
      </c>
      <c r="N565">
        <v>-999</v>
      </c>
      <c r="O565">
        <v>11.59</v>
      </c>
      <c r="P565">
        <v>-999</v>
      </c>
      <c r="Q565">
        <v>-999</v>
      </c>
      <c r="R565">
        <v>-999</v>
      </c>
      <c r="S565">
        <v>-999</v>
      </c>
      <c r="T565">
        <v>-999</v>
      </c>
      <c r="U565">
        <v>-999</v>
      </c>
      <c r="V565" t="s">
        <v>29</v>
      </c>
      <c r="W565" s="1">
        <v>36138</v>
      </c>
    </row>
    <row r="566" spans="1:23" x14ac:dyDescent="0.25">
      <c r="A566" t="s">
        <v>1497</v>
      </c>
      <c r="B566" t="s">
        <v>24</v>
      </c>
      <c r="C566">
        <v>1994</v>
      </c>
      <c r="D566" t="s">
        <v>1104</v>
      </c>
      <c r="E566" t="s">
        <v>2065</v>
      </c>
      <c r="F566" t="s">
        <v>1499</v>
      </c>
      <c r="G566">
        <v>14</v>
      </c>
      <c r="H566">
        <v>523560.7</v>
      </c>
      <c r="I566">
        <v>6198139.7000000002</v>
      </c>
      <c r="J566">
        <v>113.57</v>
      </c>
      <c r="K566">
        <v>-3.24</v>
      </c>
      <c r="L566">
        <v>0.192</v>
      </c>
      <c r="M566" t="s">
        <v>31</v>
      </c>
      <c r="N566">
        <v>-999</v>
      </c>
      <c r="O566">
        <v>14.19</v>
      </c>
      <c r="P566">
        <v>-999</v>
      </c>
      <c r="Q566">
        <v>-999</v>
      </c>
      <c r="R566">
        <v>-999</v>
      </c>
      <c r="S566">
        <v>-999</v>
      </c>
      <c r="T566">
        <v>-999</v>
      </c>
      <c r="U566">
        <v>-999</v>
      </c>
      <c r="V566" t="s">
        <v>29</v>
      </c>
      <c r="W566" s="1">
        <v>36138</v>
      </c>
    </row>
    <row r="567" spans="1:23" x14ac:dyDescent="0.25">
      <c r="A567" t="s">
        <v>1497</v>
      </c>
      <c r="B567" t="s">
        <v>24</v>
      </c>
      <c r="C567">
        <v>1994</v>
      </c>
      <c r="D567" t="s">
        <v>1104</v>
      </c>
      <c r="E567" t="s">
        <v>2066</v>
      </c>
      <c r="F567" t="s">
        <v>1499</v>
      </c>
      <c r="G567">
        <v>14</v>
      </c>
      <c r="H567">
        <v>523561.7</v>
      </c>
      <c r="I567">
        <v>6198140.7000000002</v>
      </c>
      <c r="J567">
        <v>113.88</v>
      </c>
      <c r="K567">
        <v>-1.83</v>
      </c>
      <c r="L567">
        <v>0.13800000000000001</v>
      </c>
      <c r="M567" t="s">
        <v>33</v>
      </c>
      <c r="N567">
        <v>-999</v>
      </c>
      <c r="O567">
        <v>12.37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 t="s">
        <v>29</v>
      </c>
      <c r="W567" s="1">
        <v>36138</v>
      </c>
    </row>
    <row r="568" spans="1:23" x14ac:dyDescent="0.25">
      <c r="A568" t="s">
        <v>1497</v>
      </c>
      <c r="B568" t="s">
        <v>24</v>
      </c>
      <c r="C568">
        <v>1994</v>
      </c>
      <c r="D568" t="s">
        <v>1104</v>
      </c>
      <c r="E568" t="s">
        <v>2067</v>
      </c>
      <c r="F568" t="s">
        <v>1499</v>
      </c>
      <c r="G568">
        <v>14</v>
      </c>
      <c r="H568">
        <v>523560.7</v>
      </c>
      <c r="I568">
        <v>6198144.7000000002</v>
      </c>
      <c r="J568">
        <v>110.44</v>
      </c>
      <c r="K568">
        <v>-0.27</v>
      </c>
      <c r="L568">
        <v>9.1999999999999998E-2</v>
      </c>
      <c r="M568" t="s">
        <v>33</v>
      </c>
      <c r="N568">
        <v>-999</v>
      </c>
      <c r="O568">
        <v>10.39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 t="s">
        <v>29</v>
      </c>
      <c r="W568" s="1">
        <v>36138</v>
      </c>
    </row>
    <row r="569" spans="1:23" x14ac:dyDescent="0.25">
      <c r="A569" t="s">
        <v>1497</v>
      </c>
      <c r="B569" t="s">
        <v>24</v>
      </c>
      <c r="C569">
        <v>1994</v>
      </c>
      <c r="D569" t="s">
        <v>1104</v>
      </c>
      <c r="E569" t="s">
        <v>2068</v>
      </c>
      <c r="F569" t="s">
        <v>1499</v>
      </c>
      <c r="G569">
        <v>14</v>
      </c>
      <c r="H569">
        <v>523563.7</v>
      </c>
      <c r="I569">
        <v>6198140.7000000002</v>
      </c>
      <c r="J569">
        <v>114.83</v>
      </c>
      <c r="K569">
        <v>-0.45</v>
      </c>
      <c r="L569">
        <v>7.1999999999999995E-2</v>
      </c>
      <c r="M569" t="s">
        <v>280</v>
      </c>
      <c r="N569">
        <v>-999</v>
      </c>
      <c r="O569">
        <v>9.1199999999999992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 t="s">
        <v>29</v>
      </c>
      <c r="W569" s="1">
        <v>36138</v>
      </c>
    </row>
    <row r="570" spans="1:23" x14ac:dyDescent="0.25">
      <c r="A570" t="s">
        <v>1497</v>
      </c>
      <c r="B570" t="s">
        <v>24</v>
      </c>
      <c r="C570">
        <v>1994</v>
      </c>
      <c r="D570" t="s">
        <v>1104</v>
      </c>
      <c r="E570" t="s">
        <v>2069</v>
      </c>
      <c r="F570" t="s">
        <v>1499</v>
      </c>
      <c r="G570">
        <v>14</v>
      </c>
      <c r="H570">
        <v>523563.7</v>
      </c>
      <c r="I570">
        <v>6198141.7000000002</v>
      </c>
      <c r="J570">
        <v>115.1</v>
      </c>
      <c r="K570">
        <v>-0.14000000000000001</v>
      </c>
      <c r="L570">
        <v>0.15</v>
      </c>
      <c r="M570" t="s">
        <v>280</v>
      </c>
      <c r="N570">
        <v>-999</v>
      </c>
      <c r="O570">
        <v>12.77</v>
      </c>
      <c r="P570">
        <v>-999</v>
      </c>
      <c r="Q570">
        <v>-999</v>
      </c>
      <c r="R570">
        <v>-999</v>
      </c>
      <c r="S570">
        <v>-999</v>
      </c>
      <c r="T570">
        <v>-999</v>
      </c>
      <c r="U570">
        <v>-999</v>
      </c>
      <c r="V570" t="s">
        <v>29</v>
      </c>
      <c r="W570" s="1">
        <v>36138</v>
      </c>
    </row>
    <row r="571" spans="1:23" x14ac:dyDescent="0.25">
      <c r="A571" t="s">
        <v>1497</v>
      </c>
      <c r="B571" t="s">
        <v>24</v>
      </c>
      <c r="C571">
        <v>1994</v>
      </c>
      <c r="D571" t="s">
        <v>1104</v>
      </c>
      <c r="E571" t="s">
        <v>2070</v>
      </c>
      <c r="F571" t="s">
        <v>1499</v>
      </c>
      <c r="G571">
        <v>14</v>
      </c>
      <c r="H571">
        <v>523563.7</v>
      </c>
      <c r="I571">
        <v>6198138.7000000002</v>
      </c>
      <c r="J571">
        <v>116.47</v>
      </c>
      <c r="K571">
        <v>-1.71</v>
      </c>
      <c r="L571">
        <v>0.128</v>
      </c>
      <c r="M571" t="s">
        <v>33</v>
      </c>
      <c r="N571">
        <v>-999</v>
      </c>
      <c r="O571">
        <v>12.01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 t="s">
        <v>29</v>
      </c>
      <c r="W571" s="1">
        <v>36138</v>
      </c>
    </row>
    <row r="572" spans="1:23" x14ac:dyDescent="0.25">
      <c r="A572" t="s">
        <v>1497</v>
      </c>
      <c r="B572" t="s">
        <v>24</v>
      </c>
      <c r="C572">
        <v>1994</v>
      </c>
      <c r="D572" t="s">
        <v>1170</v>
      </c>
      <c r="E572" t="s">
        <v>2071</v>
      </c>
      <c r="F572" t="s">
        <v>1499</v>
      </c>
      <c r="G572">
        <v>14</v>
      </c>
      <c r="H572">
        <v>523567.7</v>
      </c>
      <c r="I572">
        <v>6198151.7000000002</v>
      </c>
      <c r="J572">
        <v>110.18</v>
      </c>
      <c r="K572">
        <v>9.5399999999999991</v>
      </c>
      <c r="L572">
        <v>9.4E-2</v>
      </c>
      <c r="M572" t="s">
        <v>33</v>
      </c>
      <c r="N572">
        <v>-999</v>
      </c>
      <c r="O572">
        <v>10.5</v>
      </c>
      <c r="P572">
        <v>-999</v>
      </c>
      <c r="Q572">
        <v>-999</v>
      </c>
      <c r="R572">
        <v>-999</v>
      </c>
      <c r="S572">
        <v>-999</v>
      </c>
      <c r="T572">
        <v>-999</v>
      </c>
      <c r="U572">
        <v>-999</v>
      </c>
      <c r="V572" t="s">
        <v>29</v>
      </c>
      <c r="W572" s="1">
        <v>36138</v>
      </c>
    </row>
    <row r="573" spans="1:23" x14ac:dyDescent="0.25">
      <c r="A573" t="s">
        <v>1497</v>
      </c>
      <c r="B573" t="s">
        <v>24</v>
      </c>
      <c r="C573">
        <v>1994</v>
      </c>
      <c r="D573" t="s">
        <v>1170</v>
      </c>
      <c r="E573" t="s">
        <v>2072</v>
      </c>
      <c r="F573" t="s">
        <v>1499</v>
      </c>
      <c r="G573">
        <v>14</v>
      </c>
      <c r="H573">
        <v>523567.7</v>
      </c>
      <c r="I573">
        <v>6198149.7000000002</v>
      </c>
      <c r="J573">
        <v>112.12</v>
      </c>
      <c r="K573">
        <v>8.66</v>
      </c>
      <c r="L573">
        <v>0.13700000000000001</v>
      </c>
      <c r="M573" t="s">
        <v>31</v>
      </c>
      <c r="N573">
        <v>-999</v>
      </c>
      <c r="O573">
        <v>12.33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 t="s">
        <v>29</v>
      </c>
      <c r="W573" s="1">
        <v>36138</v>
      </c>
    </row>
    <row r="574" spans="1:23" x14ac:dyDescent="0.25">
      <c r="A574" t="s">
        <v>1497</v>
      </c>
      <c r="B574" t="s">
        <v>24</v>
      </c>
      <c r="C574">
        <v>1994</v>
      </c>
      <c r="D574" t="s">
        <v>1170</v>
      </c>
      <c r="E574" t="s">
        <v>2073</v>
      </c>
      <c r="F574" t="s">
        <v>1499</v>
      </c>
      <c r="G574">
        <v>14</v>
      </c>
      <c r="H574">
        <v>523569.7</v>
      </c>
      <c r="I574">
        <v>6198147.7000000002</v>
      </c>
      <c r="J574">
        <v>113.92</v>
      </c>
      <c r="K574">
        <v>8.4700000000000006</v>
      </c>
      <c r="L574">
        <v>9.2999999999999999E-2</v>
      </c>
      <c r="M574" t="s">
        <v>280</v>
      </c>
      <c r="N574">
        <v>-999</v>
      </c>
      <c r="O574">
        <v>10.44</v>
      </c>
      <c r="P574">
        <v>-999</v>
      </c>
      <c r="Q574">
        <v>-999</v>
      </c>
      <c r="R574">
        <v>-999</v>
      </c>
      <c r="S574">
        <v>-999</v>
      </c>
      <c r="T574">
        <v>-999</v>
      </c>
      <c r="U574">
        <v>-999</v>
      </c>
      <c r="V574" t="s">
        <v>29</v>
      </c>
      <c r="W574" s="1">
        <v>36138</v>
      </c>
    </row>
    <row r="575" spans="1:23" x14ac:dyDescent="0.25">
      <c r="A575" t="s">
        <v>1497</v>
      </c>
      <c r="B575" t="s">
        <v>24</v>
      </c>
      <c r="C575">
        <v>1994</v>
      </c>
      <c r="D575" t="s">
        <v>1170</v>
      </c>
      <c r="E575" t="s">
        <v>2074</v>
      </c>
      <c r="F575" t="s">
        <v>1499</v>
      </c>
      <c r="G575">
        <v>14</v>
      </c>
      <c r="H575">
        <v>523570.7</v>
      </c>
      <c r="I575">
        <v>6198148.7000000002</v>
      </c>
      <c r="J575">
        <v>114.61</v>
      </c>
      <c r="K575">
        <v>9.56</v>
      </c>
      <c r="L575">
        <v>7.5999999999999998E-2</v>
      </c>
      <c r="M575" t="s">
        <v>28</v>
      </c>
      <c r="N575">
        <v>-999</v>
      </c>
      <c r="O575">
        <v>9.4</v>
      </c>
      <c r="P575">
        <v>-999</v>
      </c>
      <c r="Q575">
        <v>-999</v>
      </c>
      <c r="R575">
        <v>-999</v>
      </c>
      <c r="S575">
        <v>-999</v>
      </c>
      <c r="T575">
        <v>-999</v>
      </c>
      <c r="U575">
        <v>-999</v>
      </c>
      <c r="V575" t="s">
        <v>29</v>
      </c>
      <c r="W575" s="1">
        <v>36138</v>
      </c>
    </row>
    <row r="576" spans="1:23" x14ac:dyDescent="0.25">
      <c r="A576" t="s">
        <v>1497</v>
      </c>
      <c r="B576" t="s">
        <v>24</v>
      </c>
      <c r="C576">
        <v>1994</v>
      </c>
      <c r="D576" t="s">
        <v>1170</v>
      </c>
      <c r="E576" t="s">
        <v>2075</v>
      </c>
      <c r="F576" t="s">
        <v>1499</v>
      </c>
      <c r="G576">
        <v>14</v>
      </c>
      <c r="H576">
        <v>523569.7</v>
      </c>
      <c r="I576">
        <v>6198147.7000000002</v>
      </c>
      <c r="J576">
        <v>115.11</v>
      </c>
      <c r="K576">
        <v>8.4600000000000009</v>
      </c>
      <c r="L576">
        <v>7.1999999999999995E-2</v>
      </c>
      <c r="M576" t="s">
        <v>280</v>
      </c>
      <c r="N576">
        <v>-999</v>
      </c>
      <c r="O576">
        <v>9.1199999999999992</v>
      </c>
      <c r="P576">
        <v>-999</v>
      </c>
      <c r="Q576">
        <v>-999</v>
      </c>
      <c r="R576">
        <v>-999</v>
      </c>
      <c r="S576">
        <v>-999</v>
      </c>
      <c r="T576">
        <v>-999</v>
      </c>
      <c r="U576">
        <v>-999</v>
      </c>
      <c r="V576" t="s">
        <v>29</v>
      </c>
      <c r="W576" s="1">
        <v>36138</v>
      </c>
    </row>
    <row r="577" spans="1:23" x14ac:dyDescent="0.25">
      <c r="A577" t="s">
        <v>1497</v>
      </c>
      <c r="B577" t="s">
        <v>24</v>
      </c>
      <c r="C577">
        <v>1994</v>
      </c>
      <c r="D577" t="s">
        <v>1170</v>
      </c>
      <c r="E577" t="s">
        <v>2076</v>
      </c>
      <c r="F577" t="s">
        <v>1499</v>
      </c>
      <c r="G577">
        <v>14</v>
      </c>
      <c r="H577">
        <v>523570.7</v>
      </c>
      <c r="I577">
        <v>6198145.7000000002</v>
      </c>
      <c r="J577">
        <v>117.06</v>
      </c>
      <c r="K577">
        <v>7.8</v>
      </c>
      <c r="L577">
        <v>9.7000000000000003E-2</v>
      </c>
      <c r="M577" t="s">
        <v>33</v>
      </c>
      <c r="N577">
        <v>-999</v>
      </c>
      <c r="O577">
        <v>10.66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 t="s">
        <v>29</v>
      </c>
      <c r="W577" s="1">
        <v>36138</v>
      </c>
    </row>
    <row r="578" spans="1:23" x14ac:dyDescent="0.25">
      <c r="A578" t="s">
        <v>1497</v>
      </c>
      <c r="B578" t="s">
        <v>24</v>
      </c>
      <c r="C578">
        <v>1994</v>
      </c>
      <c r="D578" t="s">
        <v>1170</v>
      </c>
      <c r="E578" t="s">
        <v>2077</v>
      </c>
      <c r="F578" t="s">
        <v>1499</v>
      </c>
      <c r="G578">
        <v>14</v>
      </c>
      <c r="H578">
        <v>523571.7</v>
      </c>
      <c r="I578">
        <v>6198145.7000000002</v>
      </c>
      <c r="J578">
        <v>117.81</v>
      </c>
      <c r="K578">
        <v>8.31</v>
      </c>
      <c r="L578">
        <v>0.156</v>
      </c>
      <c r="M578" t="s">
        <v>31</v>
      </c>
      <c r="N578">
        <v>-999</v>
      </c>
      <c r="O578">
        <v>12.96</v>
      </c>
      <c r="P578">
        <v>-999</v>
      </c>
      <c r="Q578">
        <v>-999</v>
      </c>
      <c r="R578">
        <v>-999</v>
      </c>
      <c r="S578">
        <v>-999</v>
      </c>
      <c r="T578">
        <v>-999</v>
      </c>
      <c r="U578">
        <v>-999</v>
      </c>
      <c r="V578" t="s">
        <v>29</v>
      </c>
      <c r="W578" s="1">
        <v>36138</v>
      </c>
    </row>
    <row r="579" spans="1:23" x14ac:dyDescent="0.25">
      <c r="A579" t="s">
        <v>1497</v>
      </c>
      <c r="B579" t="s">
        <v>24</v>
      </c>
      <c r="C579">
        <v>1994</v>
      </c>
      <c r="D579" t="s">
        <v>1170</v>
      </c>
      <c r="E579" t="s">
        <v>2078</v>
      </c>
      <c r="F579" t="s">
        <v>1499</v>
      </c>
      <c r="G579">
        <v>14</v>
      </c>
      <c r="H579">
        <v>523572.7</v>
      </c>
      <c r="I579">
        <v>6198145.7000000002</v>
      </c>
      <c r="J579">
        <v>117.53</v>
      </c>
      <c r="K579">
        <v>9.08</v>
      </c>
      <c r="L579">
        <v>4.5999999999999999E-2</v>
      </c>
      <c r="M579" t="s">
        <v>280</v>
      </c>
      <c r="N579">
        <v>-999</v>
      </c>
      <c r="O579">
        <v>6.9</v>
      </c>
      <c r="P579">
        <v>-999</v>
      </c>
      <c r="Q579">
        <v>-999</v>
      </c>
      <c r="R579">
        <v>-999</v>
      </c>
      <c r="S579">
        <v>-999</v>
      </c>
      <c r="T579">
        <v>-999</v>
      </c>
      <c r="U579">
        <v>-999</v>
      </c>
      <c r="V579" t="s">
        <v>29</v>
      </c>
      <c r="W579" s="1">
        <v>36138</v>
      </c>
    </row>
    <row r="580" spans="1:23" x14ac:dyDescent="0.25">
      <c r="A580" t="s">
        <v>1497</v>
      </c>
      <c r="B580" t="s">
        <v>24</v>
      </c>
      <c r="C580">
        <v>1994</v>
      </c>
      <c r="D580" t="s">
        <v>1170</v>
      </c>
      <c r="E580" t="s">
        <v>2079</v>
      </c>
      <c r="F580" t="s">
        <v>1499</v>
      </c>
      <c r="G580">
        <v>14</v>
      </c>
      <c r="H580">
        <v>523573.7</v>
      </c>
      <c r="I580">
        <v>6198144.7000000002</v>
      </c>
      <c r="J580">
        <v>119.31</v>
      </c>
      <c r="K580">
        <v>9.7100000000000009</v>
      </c>
      <c r="L580">
        <v>9.2999999999999999E-2</v>
      </c>
      <c r="M580" t="s">
        <v>280</v>
      </c>
      <c r="N580">
        <v>-999</v>
      </c>
      <c r="O580">
        <v>10.44</v>
      </c>
      <c r="P580">
        <v>-999</v>
      </c>
      <c r="Q580">
        <v>-999</v>
      </c>
      <c r="R580">
        <v>-999</v>
      </c>
      <c r="S580">
        <v>-999</v>
      </c>
      <c r="T580">
        <v>-999</v>
      </c>
      <c r="U580">
        <v>-999</v>
      </c>
      <c r="V580" t="s">
        <v>29</v>
      </c>
      <c r="W580" s="1">
        <v>36138</v>
      </c>
    </row>
    <row r="581" spans="1:23" x14ac:dyDescent="0.25">
      <c r="A581" t="s">
        <v>1497</v>
      </c>
      <c r="B581" t="s">
        <v>24</v>
      </c>
      <c r="C581">
        <v>1994</v>
      </c>
      <c r="D581" t="s">
        <v>1170</v>
      </c>
      <c r="E581" t="s">
        <v>2080</v>
      </c>
      <c r="F581" t="s">
        <v>1499</v>
      </c>
      <c r="G581">
        <v>14</v>
      </c>
      <c r="H581">
        <v>523569.7</v>
      </c>
      <c r="I581">
        <v>6198141.7000000002</v>
      </c>
      <c r="J581">
        <v>118.8</v>
      </c>
      <c r="K581">
        <v>4.2300000000000004</v>
      </c>
      <c r="L581">
        <v>0.16900000000000001</v>
      </c>
      <c r="M581" t="s">
        <v>31</v>
      </c>
      <c r="N581">
        <v>-999</v>
      </c>
      <c r="O581">
        <v>13.38</v>
      </c>
      <c r="P581">
        <v>-999</v>
      </c>
      <c r="Q581">
        <v>-999</v>
      </c>
      <c r="R581">
        <v>-999</v>
      </c>
      <c r="S581">
        <v>-999</v>
      </c>
      <c r="T581">
        <v>-999</v>
      </c>
      <c r="U581">
        <v>-999</v>
      </c>
      <c r="V581" t="s">
        <v>29</v>
      </c>
      <c r="W581" s="1">
        <v>36138</v>
      </c>
    </row>
    <row r="582" spans="1:23" x14ac:dyDescent="0.25">
      <c r="A582" t="s">
        <v>1497</v>
      </c>
      <c r="B582" t="s">
        <v>24</v>
      </c>
      <c r="C582">
        <v>1994</v>
      </c>
      <c r="D582" t="s">
        <v>1170</v>
      </c>
      <c r="E582" t="s">
        <v>2081</v>
      </c>
      <c r="F582" t="s">
        <v>1499</v>
      </c>
      <c r="G582">
        <v>14</v>
      </c>
      <c r="H582">
        <v>523567.7</v>
      </c>
      <c r="I582">
        <v>6198145.7000000002</v>
      </c>
      <c r="J582">
        <v>114.7</v>
      </c>
      <c r="K582">
        <v>6.13</v>
      </c>
      <c r="L582">
        <v>8.1000000000000003E-2</v>
      </c>
      <c r="M582" t="s">
        <v>280</v>
      </c>
      <c r="N582">
        <v>-999</v>
      </c>
      <c r="O582">
        <v>9.73</v>
      </c>
      <c r="P582">
        <v>-999</v>
      </c>
      <c r="Q582">
        <v>-999</v>
      </c>
      <c r="R582">
        <v>-999</v>
      </c>
      <c r="S582">
        <v>-999</v>
      </c>
      <c r="T582">
        <v>-999</v>
      </c>
      <c r="U582">
        <v>-999</v>
      </c>
      <c r="V582" t="s">
        <v>29</v>
      </c>
      <c r="W582" s="1">
        <v>36138</v>
      </c>
    </row>
    <row r="583" spans="1:23" x14ac:dyDescent="0.25">
      <c r="A583" t="s">
        <v>1497</v>
      </c>
      <c r="B583" t="s">
        <v>24</v>
      </c>
      <c r="C583">
        <v>1994</v>
      </c>
      <c r="D583" t="s">
        <v>1170</v>
      </c>
      <c r="E583" t="s">
        <v>2082</v>
      </c>
      <c r="F583" t="s">
        <v>1499</v>
      </c>
      <c r="G583">
        <v>14</v>
      </c>
      <c r="H583">
        <v>523567.7</v>
      </c>
      <c r="I583">
        <v>6198146.7000000002</v>
      </c>
      <c r="J583">
        <v>113.77</v>
      </c>
      <c r="K583">
        <v>6.69</v>
      </c>
      <c r="L583">
        <v>9.4E-2</v>
      </c>
      <c r="M583" t="s">
        <v>33</v>
      </c>
      <c r="N583">
        <v>-999</v>
      </c>
      <c r="O583">
        <v>10.5</v>
      </c>
      <c r="P583">
        <v>-999</v>
      </c>
      <c r="Q583">
        <v>-999</v>
      </c>
      <c r="R583">
        <v>-999</v>
      </c>
      <c r="S583">
        <v>-999</v>
      </c>
      <c r="T583">
        <v>-999</v>
      </c>
      <c r="U583">
        <v>-999</v>
      </c>
      <c r="V583" t="s">
        <v>29</v>
      </c>
      <c r="W583" s="1">
        <v>36138</v>
      </c>
    </row>
    <row r="584" spans="1:23" x14ac:dyDescent="0.25">
      <c r="A584" t="s">
        <v>1497</v>
      </c>
      <c r="B584" t="s">
        <v>24</v>
      </c>
      <c r="C584">
        <v>1994</v>
      </c>
      <c r="D584" t="s">
        <v>1170</v>
      </c>
      <c r="E584" t="s">
        <v>2083</v>
      </c>
      <c r="F584" t="s">
        <v>1499</v>
      </c>
      <c r="G584">
        <v>14</v>
      </c>
      <c r="H584">
        <v>523566.7</v>
      </c>
      <c r="I584">
        <v>6198146.7000000002</v>
      </c>
      <c r="J584">
        <v>113.32</v>
      </c>
      <c r="K584">
        <v>5.57</v>
      </c>
      <c r="L584">
        <v>6.7000000000000004E-2</v>
      </c>
      <c r="M584" t="s">
        <v>28</v>
      </c>
      <c r="N584">
        <v>-999</v>
      </c>
      <c r="O584">
        <v>8.75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 t="s">
        <v>29</v>
      </c>
      <c r="W584" s="1">
        <v>36138</v>
      </c>
    </row>
    <row r="585" spans="1:23" x14ac:dyDescent="0.25">
      <c r="A585" t="s">
        <v>1497</v>
      </c>
      <c r="B585" t="s">
        <v>24</v>
      </c>
      <c r="C585">
        <v>1994</v>
      </c>
      <c r="D585" t="s">
        <v>1170</v>
      </c>
      <c r="E585" t="s">
        <v>2084</v>
      </c>
      <c r="F585" t="s">
        <v>1499</v>
      </c>
      <c r="G585">
        <v>14</v>
      </c>
      <c r="H585">
        <v>523564.7</v>
      </c>
      <c r="I585">
        <v>6198147.7000000002</v>
      </c>
      <c r="J585">
        <v>111.16</v>
      </c>
      <c r="K585">
        <v>4.4800000000000004</v>
      </c>
      <c r="L585">
        <v>0.106</v>
      </c>
      <c r="M585" t="s">
        <v>33</v>
      </c>
      <c r="N585">
        <v>-999</v>
      </c>
      <c r="O585">
        <v>11.1</v>
      </c>
      <c r="P585">
        <v>-999</v>
      </c>
      <c r="Q585">
        <v>-999</v>
      </c>
      <c r="R585">
        <v>-999</v>
      </c>
      <c r="S585">
        <v>-999</v>
      </c>
      <c r="T585">
        <v>-999</v>
      </c>
      <c r="U585">
        <v>-999</v>
      </c>
      <c r="V585" t="s">
        <v>29</v>
      </c>
      <c r="W585" s="1">
        <v>36138</v>
      </c>
    </row>
    <row r="586" spans="1:23" x14ac:dyDescent="0.25">
      <c r="A586" t="s">
        <v>1497</v>
      </c>
      <c r="B586" t="s">
        <v>24</v>
      </c>
      <c r="C586">
        <v>1994</v>
      </c>
      <c r="D586" t="s">
        <v>1170</v>
      </c>
      <c r="E586" t="s">
        <v>2085</v>
      </c>
      <c r="F586" t="s">
        <v>1499</v>
      </c>
      <c r="G586">
        <v>14</v>
      </c>
      <c r="H586">
        <v>523563.7</v>
      </c>
      <c r="I586">
        <v>6198147.7000000002</v>
      </c>
      <c r="J586">
        <v>110.12</v>
      </c>
      <c r="K586">
        <v>4.55</v>
      </c>
      <c r="L586">
        <v>0.124</v>
      </c>
      <c r="M586" t="s">
        <v>31</v>
      </c>
      <c r="N586">
        <v>-999</v>
      </c>
      <c r="O586">
        <v>11.86</v>
      </c>
      <c r="P586">
        <v>-999</v>
      </c>
      <c r="Q586">
        <v>-999</v>
      </c>
      <c r="R586">
        <v>-999</v>
      </c>
      <c r="S586">
        <v>-999</v>
      </c>
      <c r="T586">
        <v>-999</v>
      </c>
      <c r="U586">
        <v>-999</v>
      </c>
      <c r="V586" t="s">
        <v>29</v>
      </c>
      <c r="W586" s="1">
        <v>36138</v>
      </c>
    </row>
    <row r="587" spans="1:23" x14ac:dyDescent="0.25">
      <c r="A587" t="s">
        <v>1497</v>
      </c>
      <c r="B587" t="s">
        <v>24</v>
      </c>
      <c r="C587">
        <v>1994</v>
      </c>
      <c r="D587" t="s">
        <v>1170</v>
      </c>
      <c r="E587" t="s">
        <v>2086</v>
      </c>
      <c r="F587" t="s">
        <v>1499</v>
      </c>
      <c r="G587">
        <v>14</v>
      </c>
      <c r="H587">
        <v>523562.7</v>
      </c>
      <c r="I587">
        <v>6198147.7000000002</v>
      </c>
      <c r="J587">
        <v>110.13</v>
      </c>
      <c r="K587">
        <v>3.5</v>
      </c>
      <c r="L587">
        <v>8.4000000000000005E-2</v>
      </c>
      <c r="M587" t="s">
        <v>280</v>
      </c>
      <c r="N587">
        <v>-999</v>
      </c>
      <c r="O587">
        <v>9.92</v>
      </c>
      <c r="P587">
        <v>-999</v>
      </c>
      <c r="Q587">
        <v>-999</v>
      </c>
      <c r="R587">
        <v>-999</v>
      </c>
      <c r="S587">
        <v>-999</v>
      </c>
      <c r="T587">
        <v>-999</v>
      </c>
      <c r="U587">
        <v>-999</v>
      </c>
      <c r="V587" t="s">
        <v>29</v>
      </c>
      <c r="W587" s="1">
        <v>36138</v>
      </c>
    </row>
    <row r="588" spans="1:23" x14ac:dyDescent="0.25">
      <c r="A588" t="s">
        <v>1497</v>
      </c>
      <c r="B588" t="s">
        <v>24</v>
      </c>
      <c r="C588">
        <v>1994</v>
      </c>
      <c r="D588" t="s">
        <v>1170</v>
      </c>
      <c r="E588" t="s">
        <v>2087</v>
      </c>
      <c r="F588" t="s">
        <v>1499</v>
      </c>
      <c r="G588">
        <v>14</v>
      </c>
      <c r="H588">
        <v>523562.7</v>
      </c>
      <c r="I588">
        <v>6198145.7000000002</v>
      </c>
      <c r="J588">
        <v>111.43</v>
      </c>
      <c r="K588">
        <v>1.94</v>
      </c>
      <c r="L588">
        <v>9.6000000000000002E-2</v>
      </c>
      <c r="M588" t="s">
        <v>33</v>
      </c>
      <c r="N588">
        <v>-999</v>
      </c>
      <c r="O588">
        <v>10.61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-999</v>
      </c>
      <c r="V588" t="s">
        <v>29</v>
      </c>
      <c r="W588" s="1">
        <v>36138</v>
      </c>
    </row>
    <row r="589" spans="1:23" x14ac:dyDescent="0.25">
      <c r="A589" t="s">
        <v>1497</v>
      </c>
      <c r="B589" t="s">
        <v>24</v>
      </c>
      <c r="C589">
        <v>1994</v>
      </c>
      <c r="D589" t="s">
        <v>1170</v>
      </c>
      <c r="E589" t="s">
        <v>2088</v>
      </c>
      <c r="F589" t="s">
        <v>1499</v>
      </c>
      <c r="G589">
        <v>14</v>
      </c>
      <c r="H589">
        <v>523564.7</v>
      </c>
      <c r="I589">
        <v>6198145.7000000002</v>
      </c>
      <c r="J589">
        <v>112.34</v>
      </c>
      <c r="K589">
        <v>3.47</v>
      </c>
      <c r="L589">
        <v>0.109</v>
      </c>
      <c r="M589" t="s">
        <v>31</v>
      </c>
      <c r="N589">
        <v>-999</v>
      </c>
      <c r="O589">
        <v>11.24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 t="s">
        <v>29</v>
      </c>
      <c r="W589" s="1">
        <v>36138</v>
      </c>
    </row>
    <row r="590" spans="1:23" x14ac:dyDescent="0.25">
      <c r="A590" t="s">
        <v>1497</v>
      </c>
      <c r="B590" t="s">
        <v>24</v>
      </c>
      <c r="C590">
        <v>1994</v>
      </c>
      <c r="D590" t="s">
        <v>1170</v>
      </c>
      <c r="E590" t="s">
        <v>2089</v>
      </c>
      <c r="F590" t="s">
        <v>1499</v>
      </c>
      <c r="G590">
        <v>14</v>
      </c>
      <c r="H590">
        <v>523565.7</v>
      </c>
      <c r="I590">
        <v>6198141.7000000002</v>
      </c>
      <c r="J590">
        <v>116.26</v>
      </c>
      <c r="K590">
        <v>1.78</v>
      </c>
      <c r="L590">
        <v>0.115</v>
      </c>
      <c r="M590" t="s">
        <v>280</v>
      </c>
      <c r="N590">
        <v>-999</v>
      </c>
      <c r="O590">
        <v>11.5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 t="s">
        <v>29</v>
      </c>
      <c r="W590" s="1">
        <v>36138</v>
      </c>
    </row>
    <row r="591" spans="1:23" x14ac:dyDescent="0.25">
      <c r="A591" t="s">
        <v>1497</v>
      </c>
      <c r="B591" t="s">
        <v>24</v>
      </c>
      <c r="C591">
        <v>1994</v>
      </c>
      <c r="D591" t="s">
        <v>1170</v>
      </c>
      <c r="E591" t="s">
        <v>2090</v>
      </c>
      <c r="F591" t="s">
        <v>1499</v>
      </c>
      <c r="G591">
        <v>14</v>
      </c>
      <c r="H591">
        <v>523565.7</v>
      </c>
      <c r="I591">
        <v>6198141.7000000002</v>
      </c>
      <c r="J591">
        <v>116.55</v>
      </c>
      <c r="K591">
        <v>1.4</v>
      </c>
      <c r="L591">
        <v>0.16700000000000001</v>
      </c>
      <c r="M591" t="s">
        <v>31</v>
      </c>
      <c r="N591">
        <v>-999</v>
      </c>
      <c r="O591">
        <v>13.32</v>
      </c>
      <c r="P591">
        <v>-999</v>
      </c>
      <c r="Q591">
        <v>-999</v>
      </c>
      <c r="R591">
        <v>-999</v>
      </c>
      <c r="S591">
        <v>-999</v>
      </c>
      <c r="T591">
        <v>-999</v>
      </c>
      <c r="U591">
        <v>-999</v>
      </c>
      <c r="V591" t="s">
        <v>29</v>
      </c>
      <c r="W591" s="1">
        <v>36138</v>
      </c>
    </row>
    <row r="592" spans="1:23" x14ac:dyDescent="0.25">
      <c r="A592" t="s">
        <v>1497</v>
      </c>
      <c r="B592" t="s">
        <v>24</v>
      </c>
      <c r="C592">
        <v>1994</v>
      </c>
      <c r="D592" t="s">
        <v>1170</v>
      </c>
      <c r="E592" t="s">
        <v>2091</v>
      </c>
      <c r="F592" t="s">
        <v>1499</v>
      </c>
      <c r="G592">
        <v>14</v>
      </c>
      <c r="H592">
        <v>523565.7</v>
      </c>
      <c r="I592">
        <v>6198141.7000000002</v>
      </c>
      <c r="J592">
        <v>116.4</v>
      </c>
      <c r="K592">
        <v>1.5</v>
      </c>
      <c r="L592">
        <v>8.3000000000000004E-2</v>
      </c>
      <c r="M592" t="s">
        <v>28</v>
      </c>
      <c r="N592">
        <v>-999</v>
      </c>
      <c r="O592">
        <v>9.86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 t="s">
        <v>29</v>
      </c>
      <c r="W592" s="1">
        <v>36138</v>
      </c>
    </row>
    <row r="593" spans="1:23" x14ac:dyDescent="0.25">
      <c r="A593" t="s">
        <v>1497</v>
      </c>
      <c r="B593" t="s">
        <v>24</v>
      </c>
      <c r="C593">
        <v>1994</v>
      </c>
      <c r="D593" t="s">
        <v>1248</v>
      </c>
      <c r="E593" t="s">
        <v>2092</v>
      </c>
      <c r="F593" t="s">
        <v>1499</v>
      </c>
      <c r="G593">
        <v>14</v>
      </c>
      <c r="H593">
        <v>523574.7</v>
      </c>
      <c r="I593">
        <v>6198157.7000000002</v>
      </c>
      <c r="J593">
        <v>110.88</v>
      </c>
      <c r="K593">
        <v>19.34</v>
      </c>
      <c r="L593">
        <v>8.3000000000000004E-2</v>
      </c>
      <c r="M593" t="s">
        <v>33</v>
      </c>
      <c r="N593">
        <v>-999</v>
      </c>
      <c r="O593">
        <v>9.86</v>
      </c>
      <c r="P593">
        <v>-999</v>
      </c>
      <c r="Q593">
        <v>-999</v>
      </c>
      <c r="R593">
        <v>-999</v>
      </c>
      <c r="S593">
        <v>-999</v>
      </c>
      <c r="T593">
        <v>-999</v>
      </c>
      <c r="U593">
        <v>-999</v>
      </c>
      <c r="V593" t="s">
        <v>29</v>
      </c>
      <c r="W593" s="1">
        <v>36138</v>
      </c>
    </row>
    <row r="594" spans="1:23" x14ac:dyDescent="0.25">
      <c r="A594" t="s">
        <v>1497</v>
      </c>
      <c r="B594" t="s">
        <v>24</v>
      </c>
      <c r="C594">
        <v>1994</v>
      </c>
      <c r="D594" t="s">
        <v>1248</v>
      </c>
      <c r="E594" t="s">
        <v>2093</v>
      </c>
      <c r="F594" t="s">
        <v>1499</v>
      </c>
      <c r="G594">
        <v>14</v>
      </c>
      <c r="H594">
        <v>523573.7</v>
      </c>
      <c r="I594">
        <v>6198154.7000000002</v>
      </c>
      <c r="J594">
        <v>112.36</v>
      </c>
      <c r="K594">
        <v>16.27</v>
      </c>
      <c r="L594">
        <v>8.7999999999999995E-2</v>
      </c>
      <c r="M594" t="s">
        <v>280</v>
      </c>
      <c r="N594">
        <v>-999</v>
      </c>
      <c r="O594">
        <v>10.16</v>
      </c>
      <c r="P594">
        <v>-999</v>
      </c>
      <c r="Q594">
        <v>-999</v>
      </c>
      <c r="R594">
        <v>-999</v>
      </c>
      <c r="S594">
        <v>-999</v>
      </c>
      <c r="T594">
        <v>-999</v>
      </c>
      <c r="U594">
        <v>-999</v>
      </c>
      <c r="V594" t="s">
        <v>29</v>
      </c>
      <c r="W594" s="1">
        <v>36138</v>
      </c>
    </row>
    <row r="595" spans="1:23" x14ac:dyDescent="0.25">
      <c r="A595" t="s">
        <v>1497</v>
      </c>
      <c r="B595" t="s">
        <v>24</v>
      </c>
      <c r="C595">
        <v>1994</v>
      </c>
      <c r="D595" t="s">
        <v>1248</v>
      </c>
      <c r="E595" t="s">
        <v>2094</v>
      </c>
      <c r="F595" t="s">
        <v>1499</v>
      </c>
      <c r="G595">
        <v>14</v>
      </c>
      <c r="H595">
        <v>523571.7</v>
      </c>
      <c r="I595">
        <v>6198154.7000000002</v>
      </c>
      <c r="J595">
        <v>111.23</v>
      </c>
      <c r="K595">
        <v>15.26</v>
      </c>
      <c r="L595">
        <v>7.4999999999999997E-2</v>
      </c>
      <c r="M595" t="s">
        <v>33</v>
      </c>
      <c r="N595">
        <v>-999</v>
      </c>
      <c r="O595">
        <v>9.33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 t="s">
        <v>29</v>
      </c>
      <c r="W595" s="1">
        <v>36138</v>
      </c>
    </row>
    <row r="596" spans="1:23" x14ac:dyDescent="0.25">
      <c r="A596" t="s">
        <v>1497</v>
      </c>
      <c r="B596" t="s">
        <v>24</v>
      </c>
      <c r="C596">
        <v>1994</v>
      </c>
      <c r="D596" t="s">
        <v>1248</v>
      </c>
      <c r="E596" t="s">
        <v>2095</v>
      </c>
      <c r="F596" t="s">
        <v>1499</v>
      </c>
      <c r="G596">
        <v>14</v>
      </c>
      <c r="H596">
        <v>523573.7</v>
      </c>
      <c r="I596">
        <v>6198154.7000000002</v>
      </c>
      <c r="J596">
        <v>112.63</v>
      </c>
      <c r="K596">
        <v>15.91</v>
      </c>
      <c r="L596">
        <v>0.04</v>
      </c>
      <c r="M596" t="s">
        <v>280</v>
      </c>
      <c r="N596">
        <v>-999</v>
      </c>
      <c r="O596">
        <v>6.28</v>
      </c>
      <c r="P596">
        <v>-999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 t="s">
        <v>29</v>
      </c>
      <c r="W596" s="1">
        <v>36138</v>
      </c>
    </row>
    <row r="597" spans="1:23" x14ac:dyDescent="0.25">
      <c r="A597" t="s">
        <v>1497</v>
      </c>
      <c r="B597" t="s">
        <v>24</v>
      </c>
      <c r="C597">
        <v>1994</v>
      </c>
      <c r="D597" t="s">
        <v>1248</v>
      </c>
      <c r="E597" t="s">
        <v>2096</v>
      </c>
      <c r="F597" t="s">
        <v>1499</v>
      </c>
      <c r="G597">
        <v>14</v>
      </c>
      <c r="H597">
        <v>523573.7</v>
      </c>
      <c r="I597">
        <v>6198153.7000000002</v>
      </c>
      <c r="J597">
        <v>112.86</v>
      </c>
      <c r="K597">
        <v>15.42</v>
      </c>
      <c r="L597">
        <v>6.9000000000000006E-2</v>
      </c>
      <c r="M597" t="s">
        <v>280</v>
      </c>
      <c r="N597">
        <v>-999</v>
      </c>
      <c r="O597">
        <v>8.9</v>
      </c>
      <c r="P597">
        <v>-999</v>
      </c>
      <c r="Q597">
        <v>-999</v>
      </c>
      <c r="R597">
        <v>-999</v>
      </c>
      <c r="S597">
        <v>-999</v>
      </c>
      <c r="T597">
        <v>-999</v>
      </c>
      <c r="U597">
        <v>-999</v>
      </c>
      <c r="V597" t="s">
        <v>29</v>
      </c>
      <c r="W597" s="1">
        <v>36138</v>
      </c>
    </row>
    <row r="598" spans="1:23" x14ac:dyDescent="0.25">
      <c r="A598" t="s">
        <v>1497</v>
      </c>
      <c r="B598" t="s">
        <v>24</v>
      </c>
      <c r="C598">
        <v>1994</v>
      </c>
      <c r="D598" t="s">
        <v>1248</v>
      </c>
      <c r="E598" t="s">
        <v>2097</v>
      </c>
      <c r="F598" t="s">
        <v>1499</v>
      </c>
      <c r="G598">
        <v>14</v>
      </c>
      <c r="H598">
        <v>523574.7</v>
      </c>
      <c r="I598">
        <v>6198153.7000000002</v>
      </c>
      <c r="J598">
        <v>113.85</v>
      </c>
      <c r="K598">
        <v>15.82</v>
      </c>
      <c r="L598">
        <v>9.9000000000000005E-2</v>
      </c>
      <c r="M598" t="s">
        <v>33</v>
      </c>
      <c r="N598">
        <v>-999</v>
      </c>
      <c r="O598">
        <v>10.76</v>
      </c>
      <c r="P598">
        <v>-999</v>
      </c>
      <c r="Q598">
        <v>-999</v>
      </c>
      <c r="R598">
        <v>-999</v>
      </c>
      <c r="S598">
        <v>-999</v>
      </c>
      <c r="T598">
        <v>-999</v>
      </c>
      <c r="U598">
        <v>-999</v>
      </c>
      <c r="V598" t="s">
        <v>29</v>
      </c>
      <c r="W598" s="1">
        <v>36138</v>
      </c>
    </row>
    <row r="599" spans="1:23" x14ac:dyDescent="0.25">
      <c r="A599" t="s">
        <v>1497</v>
      </c>
      <c r="B599" t="s">
        <v>24</v>
      </c>
      <c r="C599">
        <v>1994</v>
      </c>
      <c r="D599" t="s">
        <v>1248</v>
      </c>
      <c r="E599" t="s">
        <v>2098</v>
      </c>
      <c r="F599" t="s">
        <v>1499</v>
      </c>
      <c r="G599">
        <v>14</v>
      </c>
      <c r="H599">
        <v>523576.7</v>
      </c>
      <c r="I599">
        <v>6198153.7000000002</v>
      </c>
      <c r="J599">
        <v>115.38</v>
      </c>
      <c r="K599">
        <v>17.29</v>
      </c>
      <c r="L599">
        <v>0.11</v>
      </c>
      <c r="M599" t="s">
        <v>33</v>
      </c>
      <c r="N599">
        <v>-999</v>
      </c>
      <c r="O599">
        <v>11.29</v>
      </c>
      <c r="P599">
        <v>-999</v>
      </c>
      <c r="Q599">
        <v>-999</v>
      </c>
      <c r="R599">
        <v>-999</v>
      </c>
      <c r="S599">
        <v>-999</v>
      </c>
      <c r="T599">
        <v>-999</v>
      </c>
      <c r="U599">
        <v>-999</v>
      </c>
      <c r="V599" t="s">
        <v>29</v>
      </c>
      <c r="W599" s="1">
        <v>36138</v>
      </c>
    </row>
    <row r="600" spans="1:23" x14ac:dyDescent="0.25">
      <c r="A600" t="s">
        <v>1497</v>
      </c>
      <c r="B600" t="s">
        <v>24</v>
      </c>
      <c r="C600">
        <v>1994</v>
      </c>
      <c r="D600" t="s">
        <v>1248</v>
      </c>
      <c r="E600" t="s">
        <v>2099</v>
      </c>
      <c r="F600" t="s">
        <v>1499</v>
      </c>
      <c r="G600">
        <v>14</v>
      </c>
      <c r="H600">
        <v>523576.7</v>
      </c>
      <c r="I600">
        <v>6198152.7000000002</v>
      </c>
      <c r="J600">
        <v>115.78</v>
      </c>
      <c r="K600">
        <v>16.78</v>
      </c>
      <c r="L600">
        <v>8.2000000000000003E-2</v>
      </c>
      <c r="M600" t="s">
        <v>28</v>
      </c>
      <c r="N600">
        <v>-999</v>
      </c>
      <c r="O600">
        <v>9.8000000000000007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 t="s">
        <v>29</v>
      </c>
      <c r="W600" s="1">
        <v>36138</v>
      </c>
    </row>
    <row r="601" spans="1:23" x14ac:dyDescent="0.25">
      <c r="A601" t="s">
        <v>1497</v>
      </c>
      <c r="B601" t="s">
        <v>24</v>
      </c>
      <c r="C601">
        <v>1994</v>
      </c>
      <c r="D601" t="s">
        <v>1248</v>
      </c>
      <c r="E601" t="s">
        <v>2100</v>
      </c>
      <c r="F601" t="s">
        <v>1499</v>
      </c>
      <c r="G601">
        <v>14</v>
      </c>
      <c r="H601">
        <v>523576.7</v>
      </c>
      <c r="I601">
        <v>6198151.7000000002</v>
      </c>
      <c r="J601">
        <v>116.3</v>
      </c>
      <c r="K601">
        <v>16.25</v>
      </c>
      <c r="L601">
        <v>6.2E-2</v>
      </c>
      <c r="M601" t="s">
        <v>28</v>
      </c>
      <c r="N601">
        <v>-999</v>
      </c>
      <c r="O601">
        <v>8.35</v>
      </c>
      <c r="P601">
        <v>-999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 t="s">
        <v>29</v>
      </c>
      <c r="W601" s="1">
        <v>36138</v>
      </c>
    </row>
    <row r="602" spans="1:23" x14ac:dyDescent="0.25">
      <c r="A602" t="s">
        <v>1497</v>
      </c>
      <c r="B602" t="s">
        <v>24</v>
      </c>
      <c r="C602">
        <v>1994</v>
      </c>
      <c r="D602" t="s">
        <v>1248</v>
      </c>
      <c r="E602" t="s">
        <v>2101</v>
      </c>
      <c r="F602" t="s">
        <v>1499</v>
      </c>
      <c r="G602">
        <v>14</v>
      </c>
      <c r="H602">
        <v>523576.7</v>
      </c>
      <c r="I602">
        <v>6198151.7000000002</v>
      </c>
      <c r="J602">
        <v>116.81</v>
      </c>
      <c r="K602">
        <v>15.75</v>
      </c>
      <c r="L602">
        <v>4.1000000000000002E-2</v>
      </c>
      <c r="M602" t="s">
        <v>280</v>
      </c>
      <c r="N602">
        <v>-999</v>
      </c>
      <c r="O602">
        <v>6.39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 t="s">
        <v>29</v>
      </c>
      <c r="W602" s="1">
        <v>36138</v>
      </c>
    </row>
    <row r="603" spans="1:23" x14ac:dyDescent="0.25">
      <c r="A603" t="s">
        <v>1497</v>
      </c>
      <c r="B603" t="s">
        <v>24</v>
      </c>
      <c r="C603">
        <v>1994</v>
      </c>
      <c r="D603" t="s">
        <v>1248</v>
      </c>
      <c r="E603" t="s">
        <v>2102</v>
      </c>
      <c r="F603" t="s">
        <v>1499</v>
      </c>
      <c r="G603">
        <v>14</v>
      </c>
      <c r="H603">
        <v>523577.7</v>
      </c>
      <c r="I603">
        <v>6198151.7000000002</v>
      </c>
      <c r="J603">
        <v>117.6</v>
      </c>
      <c r="K603">
        <v>16.899999999999999</v>
      </c>
      <c r="L603">
        <v>9.0999999999999998E-2</v>
      </c>
      <c r="M603" t="s">
        <v>280</v>
      </c>
      <c r="N603">
        <v>-999</v>
      </c>
      <c r="O603">
        <v>10.33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 t="s">
        <v>29</v>
      </c>
      <c r="W603" s="1">
        <v>36138</v>
      </c>
    </row>
    <row r="604" spans="1:23" x14ac:dyDescent="0.25">
      <c r="A604" t="s">
        <v>1497</v>
      </c>
      <c r="B604" t="s">
        <v>24</v>
      </c>
      <c r="C604">
        <v>1994</v>
      </c>
      <c r="D604" t="s">
        <v>1248</v>
      </c>
      <c r="E604" t="s">
        <v>2103</v>
      </c>
      <c r="F604" t="s">
        <v>1499</v>
      </c>
      <c r="G604">
        <v>14</v>
      </c>
      <c r="H604">
        <v>523578.7</v>
      </c>
      <c r="I604">
        <v>6198151.7000000002</v>
      </c>
      <c r="J604">
        <v>118.18</v>
      </c>
      <c r="K604">
        <v>18.059999999999999</v>
      </c>
      <c r="L604">
        <v>7.2999999999999995E-2</v>
      </c>
      <c r="M604" t="s">
        <v>33</v>
      </c>
      <c r="N604">
        <v>-999</v>
      </c>
      <c r="O604">
        <v>9.19</v>
      </c>
      <c r="P604">
        <v>-999</v>
      </c>
      <c r="Q604">
        <v>-999</v>
      </c>
      <c r="R604">
        <v>-999</v>
      </c>
      <c r="S604">
        <v>-999</v>
      </c>
      <c r="T604">
        <v>-999</v>
      </c>
      <c r="U604">
        <v>-999</v>
      </c>
      <c r="V604" t="s">
        <v>29</v>
      </c>
      <c r="W604" s="1">
        <v>36138</v>
      </c>
    </row>
    <row r="605" spans="1:23" x14ac:dyDescent="0.25">
      <c r="A605" t="s">
        <v>1497</v>
      </c>
      <c r="B605" t="s">
        <v>24</v>
      </c>
      <c r="C605">
        <v>1994</v>
      </c>
      <c r="D605" t="s">
        <v>1248</v>
      </c>
      <c r="E605" t="s">
        <v>2104</v>
      </c>
      <c r="F605" t="s">
        <v>1499</v>
      </c>
      <c r="G605">
        <v>14</v>
      </c>
      <c r="H605">
        <v>523577.7</v>
      </c>
      <c r="I605">
        <v>6198150.7000000002</v>
      </c>
      <c r="J605">
        <v>117.98</v>
      </c>
      <c r="K605">
        <v>16.2</v>
      </c>
      <c r="L605">
        <v>8.1000000000000003E-2</v>
      </c>
      <c r="M605" t="s">
        <v>280</v>
      </c>
      <c r="N605">
        <v>-999</v>
      </c>
      <c r="O605">
        <v>9.73</v>
      </c>
      <c r="P605">
        <v>-999</v>
      </c>
      <c r="Q605">
        <v>-999</v>
      </c>
      <c r="R605">
        <v>-999</v>
      </c>
      <c r="S605">
        <v>-999</v>
      </c>
      <c r="T605">
        <v>-999</v>
      </c>
      <c r="U605">
        <v>-999</v>
      </c>
      <c r="V605" t="s">
        <v>29</v>
      </c>
      <c r="W605" s="1">
        <v>36138</v>
      </c>
    </row>
    <row r="606" spans="1:23" x14ac:dyDescent="0.25">
      <c r="A606" t="s">
        <v>1497</v>
      </c>
      <c r="B606" t="s">
        <v>24</v>
      </c>
      <c r="C606">
        <v>1994</v>
      </c>
      <c r="D606" t="s">
        <v>1248</v>
      </c>
      <c r="E606" t="s">
        <v>2105</v>
      </c>
      <c r="F606" t="s">
        <v>1499</v>
      </c>
      <c r="G606">
        <v>14</v>
      </c>
      <c r="H606">
        <v>523576.7</v>
      </c>
      <c r="I606">
        <v>6198148.7000000002</v>
      </c>
      <c r="J606">
        <v>118.53</v>
      </c>
      <c r="K606">
        <v>14.12</v>
      </c>
      <c r="L606">
        <v>0.05</v>
      </c>
      <c r="M606" t="s">
        <v>280</v>
      </c>
      <c r="N606">
        <v>-999</v>
      </c>
      <c r="O606">
        <v>7.29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 t="s">
        <v>29</v>
      </c>
      <c r="W606" s="1">
        <v>36138</v>
      </c>
    </row>
    <row r="607" spans="1:23" x14ac:dyDescent="0.25">
      <c r="A607" t="s">
        <v>1497</v>
      </c>
      <c r="B607" t="s">
        <v>24</v>
      </c>
      <c r="C607">
        <v>1994</v>
      </c>
      <c r="D607" t="s">
        <v>1248</v>
      </c>
      <c r="E607" t="s">
        <v>2106</v>
      </c>
      <c r="F607" t="s">
        <v>1499</v>
      </c>
      <c r="G607">
        <v>14</v>
      </c>
      <c r="H607">
        <v>523576.7</v>
      </c>
      <c r="I607">
        <v>6198147.7000000002</v>
      </c>
      <c r="J607">
        <v>119.13</v>
      </c>
      <c r="K607">
        <v>13.76</v>
      </c>
      <c r="L607">
        <v>5.1999999999999998E-2</v>
      </c>
      <c r="M607" t="s">
        <v>280</v>
      </c>
      <c r="N607">
        <v>-999</v>
      </c>
      <c r="O607">
        <v>7.48</v>
      </c>
      <c r="P607">
        <v>-999</v>
      </c>
      <c r="Q607">
        <v>-999</v>
      </c>
      <c r="R607">
        <v>-999</v>
      </c>
      <c r="S607">
        <v>-999</v>
      </c>
      <c r="T607">
        <v>-999</v>
      </c>
      <c r="U607">
        <v>-999</v>
      </c>
      <c r="V607" t="s">
        <v>29</v>
      </c>
      <c r="W607" s="1">
        <v>36138</v>
      </c>
    </row>
    <row r="608" spans="1:23" x14ac:dyDescent="0.25">
      <c r="A608" t="s">
        <v>1497</v>
      </c>
      <c r="B608" t="s">
        <v>24</v>
      </c>
      <c r="C608">
        <v>1994</v>
      </c>
      <c r="D608" t="s">
        <v>1248</v>
      </c>
      <c r="E608" t="s">
        <v>2107</v>
      </c>
      <c r="F608" t="s">
        <v>1499</v>
      </c>
      <c r="G608">
        <v>14</v>
      </c>
      <c r="H608">
        <v>523575.7</v>
      </c>
      <c r="I608">
        <v>6198148.7000000002</v>
      </c>
      <c r="J608">
        <v>118.56</v>
      </c>
      <c r="K608">
        <v>13.38</v>
      </c>
      <c r="L608">
        <v>7.4999999999999997E-2</v>
      </c>
      <c r="M608" t="s">
        <v>280</v>
      </c>
      <c r="N608">
        <v>-999</v>
      </c>
      <c r="O608">
        <v>9.33</v>
      </c>
      <c r="P608">
        <v>-999</v>
      </c>
      <c r="Q608">
        <v>-999</v>
      </c>
      <c r="R608">
        <v>-999</v>
      </c>
      <c r="S608">
        <v>-999</v>
      </c>
      <c r="T608">
        <v>-999</v>
      </c>
      <c r="U608">
        <v>-999</v>
      </c>
      <c r="V608" t="s">
        <v>29</v>
      </c>
      <c r="W608" s="1">
        <v>36138</v>
      </c>
    </row>
    <row r="609" spans="1:23" x14ac:dyDescent="0.25">
      <c r="A609" t="s">
        <v>1497</v>
      </c>
      <c r="B609" t="s">
        <v>24</v>
      </c>
      <c r="C609">
        <v>1994</v>
      </c>
      <c r="D609" t="s">
        <v>1248</v>
      </c>
      <c r="E609" t="s">
        <v>2108</v>
      </c>
      <c r="F609" t="s">
        <v>1499</v>
      </c>
      <c r="G609">
        <v>14</v>
      </c>
      <c r="H609">
        <v>523574.7</v>
      </c>
      <c r="I609">
        <v>6198151.7000000002</v>
      </c>
      <c r="J609">
        <v>115.2</v>
      </c>
      <c r="K609">
        <v>14.79</v>
      </c>
      <c r="L609">
        <v>0.08</v>
      </c>
      <c r="M609" t="s">
        <v>33</v>
      </c>
      <c r="N609">
        <v>-999</v>
      </c>
      <c r="O609">
        <v>9.67</v>
      </c>
      <c r="P609">
        <v>-999</v>
      </c>
      <c r="Q609">
        <v>-999</v>
      </c>
      <c r="R609">
        <v>-999</v>
      </c>
      <c r="S609">
        <v>-999</v>
      </c>
      <c r="T609">
        <v>-999</v>
      </c>
      <c r="U609">
        <v>-999</v>
      </c>
      <c r="V609" t="s">
        <v>29</v>
      </c>
      <c r="W609" s="1">
        <v>36138</v>
      </c>
    </row>
    <row r="610" spans="1:23" x14ac:dyDescent="0.25">
      <c r="A610" t="s">
        <v>1497</v>
      </c>
      <c r="B610" t="s">
        <v>24</v>
      </c>
      <c r="C610">
        <v>1994</v>
      </c>
      <c r="D610" t="s">
        <v>1248</v>
      </c>
      <c r="E610" t="s">
        <v>2109</v>
      </c>
      <c r="F610" t="s">
        <v>1499</v>
      </c>
      <c r="G610">
        <v>14</v>
      </c>
      <c r="H610">
        <v>523574.7</v>
      </c>
      <c r="I610">
        <v>6198151.7000000002</v>
      </c>
      <c r="J610">
        <v>115.28</v>
      </c>
      <c r="K610">
        <v>14.44</v>
      </c>
      <c r="L610">
        <v>5.0999999999999997E-2</v>
      </c>
      <c r="M610" t="s">
        <v>280</v>
      </c>
      <c r="N610">
        <v>-999</v>
      </c>
      <c r="O610">
        <v>7.39</v>
      </c>
      <c r="P610">
        <v>-999</v>
      </c>
      <c r="Q610">
        <v>-999</v>
      </c>
      <c r="R610">
        <v>-999</v>
      </c>
      <c r="S610">
        <v>-999</v>
      </c>
      <c r="T610">
        <v>-999</v>
      </c>
      <c r="U610">
        <v>-999</v>
      </c>
      <c r="V610" t="s">
        <v>29</v>
      </c>
      <c r="W610" s="1">
        <v>36138</v>
      </c>
    </row>
    <row r="611" spans="1:23" x14ac:dyDescent="0.25">
      <c r="A611" t="s">
        <v>1497</v>
      </c>
      <c r="B611" t="s">
        <v>24</v>
      </c>
      <c r="C611">
        <v>1994</v>
      </c>
      <c r="D611" t="s">
        <v>1248</v>
      </c>
      <c r="E611" t="s">
        <v>2110</v>
      </c>
      <c r="F611" t="s">
        <v>1499</v>
      </c>
      <c r="G611">
        <v>14</v>
      </c>
      <c r="H611">
        <v>523574.7</v>
      </c>
      <c r="I611">
        <v>6198150.7000000002</v>
      </c>
      <c r="J611">
        <v>115.69</v>
      </c>
      <c r="K611">
        <v>13.8</v>
      </c>
      <c r="L611">
        <v>7.1999999999999995E-2</v>
      </c>
      <c r="M611" t="s">
        <v>33</v>
      </c>
      <c r="N611">
        <v>-999</v>
      </c>
      <c r="O611">
        <v>9.1199999999999992</v>
      </c>
      <c r="P611">
        <v>-999</v>
      </c>
      <c r="Q611">
        <v>-999</v>
      </c>
      <c r="R611">
        <v>-999</v>
      </c>
      <c r="S611">
        <v>-999</v>
      </c>
      <c r="T611">
        <v>-999</v>
      </c>
      <c r="U611">
        <v>-999</v>
      </c>
      <c r="V611" t="s">
        <v>29</v>
      </c>
      <c r="W611" s="1">
        <v>36138</v>
      </c>
    </row>
    <row r="612" spans="1:23" x14ac:dyDescent="0.25">
      <c r="A612" t="s">
        <v>1497</v>
      </c>
      <c r="B612" t="s">
        <v>24</v>
      </c>
      <c r="C612">
        <v>1994</v>
      </c>
      <c r="D612" t="s">
        <v>1248</v>
      </c>
      <c r="E612" t="s">
        <v>2111</v>
      </c>
      <c r="F612" t="s">
        <v>1499</v>
      </c>
      <c r="G612">
        <v>14</v>
      </c>
      <c r="H612">
        <v>523570.7</v>
      </c>
      <c r="I612">
        <v>6198152.7000000002</v>
      </c>
      <c r="J612">
        <v>111.42</v>
      </c>
      <c r="K612">
        <v>12.85</v>
      </c>
      <c r="L612">
        <v>0.125</v>
      </c>
      <c r="M612" t="s">
        <v>31</v>
      </c>
      <c r="N612">
        <v>-999</v>
      </c>
      <c r="O612">
        <v>11.9</v>
      </c>
      <c r="P612">
        <v>-999</v>
      </c>
      <c r="Q612">
        <v>-999</v>
      </c>
      <c r="R612">
        <v>-999</v>
      </c>
      <c r="S612">
        <v>-999</v>
      </c>
      <c r="T612">
        <v>-999</v>
      </c>
      <c r="U612">
        <v>-999</v>
      </c>
      <c r="V612" t="s">
        <v>29</v>
      </c>
      <c r="W612" s="1">
        <v>36138</v>
      </c>
    </row>
    <row r="613" spans="1:23" x14ac:dyDescent="0.25">
      <c r="A613" t="s">
        <v>1497</v>
      </c>
      <c r="B613" t="s">
        <v>24</v>
      </c>
      <c r="C613">
        <v>1994</v>
      </c>
      <c r="D613" t="s">
        <v>1248</v>
      </c>
      <c r="E613" t="s">
        <v>2112</v>
      </c>
      <c r="F613" t="s">
        <v>1499</v>
      </c>
      <c r="G613">
        <v>14</v>
      </c>
      <c r="H613">
        <v>523569.7</v>
      </c>
      <c r="I613">
        <v>6198153.7000000002</v>
      </c>
      <c r="J613">
        <v>110.13</v>
      </c>
      <c r="K613">
        <v>12.44</v>
      </c>
      <c r="L613">
        <v>8.1000000000000003E-2</v>
      </c>
      <c r="M613" t="s">
        <v>33</v>
      </c>
      <c r="N613">
        <v>-999</v>
      </c>
      <c r="O613">
        <v>9.73</v>
      </c>
      <c r="P613">
        <v>-999</v>
      </c>
      <c r="Q613">
        <v>-999</v>
      </c>
      <c r="R613">
        <v>-999</v>
      </c>
      <c r="S613">
        <v>-999</v>
      </c>
      <c r="T613">
        <v>-999</v>
      </c>
      <c r="U613">
        <v>-999</v>
      </c>
      <c r="V613" t="s">
        <v>29</v>
      </c>
      <c r="W613" s="1">
        <v>36138</v>
      </c>
    </row>
    <row r="614" spans="1:23" x14ac:dyDescent="0.25">
      <c r="A614" t="s">
        <v>1497</v>
      </c>
      <c r="B614" t="s">
        <v>24</v>
      </c>
      <c r="C614">
        <v>1994</v>
      </c>
      <c r="D614" t="s">
        <v>1248</v>
      </c>
      <c r="E614" t="s">
        <v>2113</v>
      </c>
      <c r="F614" t="s">
        <v>1499</v>
      </c>
      <c r="G614">
        <v>14</v>
      </c>
      <c r="H614">
        <v>523571.7</v>
      </c>
      <c r="I614">
        <v>6198151.7000000002</v>
      </c>
      <c r="J614">
        <v>113.29</v>
      </c>
      <c r="K614">
        <v>12.22</v>
      </c>
      <c r="L614">
        <v>6.4000000000000001E-2</v>
      </c>
      <c r="M614" t="s">
        <v>280</v>
      </c>
      <c r="N614">
        <v>-999</v>
      </c>
      <c r="O614">
        <v>8.51</v>
      </c>
      <c r="P614">
        <v>-999</v>
      </c>
      <c r="Q614">
        <v>-999</v>
      </c>
      <c r="R614">
        <v>-999</v>
      </c>
      <c r="S614">
        <v>-999</v>
      </c>
      <c r="T614">
        <v>-999</v>
      </c>
      <c r="U614">
        <v>-999</v>
      </c>
      <c r="V614" t="s">
        <v>29</v>
      </c>
      <c r="W614" s="1">
        <v>36138</v>
      </c>
    </row>
    <row r="615" spans="1:23" x14ac:dyDescent="0.25">
      <c r="A615" t="s">
        <v>1497</v>
      </c>
      <c r="B615" t="s">
        <v>24</v>
      </c>
      <c r="C615">
        <v>1994</v>
      </c>
      <c r="D615" t="s">
        <v>1248</v>
      </c>
      <c r="E615" t="s">
        <v>2114</v>
      </c>
      <c r="F615" t="s">
        <v>1499</v>
      </c>
      <c r="G615">
        <v>14</v>
      </c>
      <c r="H615">
        <v>523570.7</v>
      </c>
      <c r="I615">
        <v>6198150.7000000002</v>
      </c>
      <c r="J615">
        <v>113.01</v>
      </c>
      <c r="K615">
        <v>11.1</v>
      </c>
      <c r="L615">
        <v>6.4000000000000001E-2</v>
      </c>
      <c r="M615" t="s">
        <v>28</v>
      </c>
      <c r="N615">
        <v>-999</v>
      </c>
      <c r="O615">
        <v>8.51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 t="s">
        <v>29</v>
      </c>
      <c r="W615" s="1">
        <v>36138</v>
      </c>
    </row>
    <row r="616" spans="1:23" x14ac:dyDescent="0.25">
      <c r="A616" t="s">
        <v>1497</v>
      </c>
      <c r="B616" t="s">
        <v>24</v>
      </c>
      <c r="C616">
        <v>1994</v>
      </c>
      <c r="D616" t="s">
        <v>1248</v>
      </c>
      <c r="E616" t="s">
        <v>2115</v>
      </c>
      <c r="F616" t="s">
        <v>1499</v>
      </c>
      <c r="G616">
        <v>14</v>
      </c>
      <c r="H616">
        <v>523569.7</v>
      </c>
      <c r="I616">
        <v>6198150.7000000002</v>
      </c>
      <c r="J616">
        <v>112.64</v>
      </c>
      <c r="K616">
        <v>10.47</v>
      </c>
      <c r="L616">
        <v>6.6000000000000003E-2</v>
      </c>
      <c r="M616" t="s">
        <v>33</v>
      </c>
      <c r="N616">
        <v>-999</v>
      </c>
      <c r="O616">
        <v>8.67</v>
      </c>
      <c r="P616">
        <v>-999</v>
      </c>
      <c r="Q616">
        <v>-999</v>
      </c>
      <c r="R616">
        <v>-999</v>
      </c>
      <c r="S616">
        <v>-999</v>
      </c>
      <c r="T616">
        <v>-999</v>
      </c>
      <c r="U616">
        <v>-999</v>
      </c>
      <c r="V616" t="s">
        <v>29</v>
      </c>
      <c r="W616" s="1">
        <v>36138</v>
      </c>
    </row>
    <row r="617" spans="1:23" x14ac:dyDescent="0.25">
      <c r="A617" t="s">
        <v>1497</v>
      </c>
      <c r="B617" t="s">
        <v>24</v>
      </c>
      <c r="C617">
        <v>1994</v>
      </c>
      <c r="D617" t="s">
        <v>1248</v>
      </c>
      <c r="E617" t="s">
        <v>2116</v>
      </c>
      <c r="F617" t="s">
        <v>1499</v>
      </c>
      <c r="G617">
        <v>14</v>
      </c>
      <c r="H617">
        <v>523571.7</v>
      </c>
      <c r="I617">
        <v>6198150.7000000002</v>
      </c>
      <c r="J617">
        <v>114.12</v>
      </c>
      <c r="K617">
        <v>11.96</v>
      </c>
      <c r="L617">
        <v>6.5000000000000002E-2</v>
      </c>
      <c r="M617" t="s">
        <v>28</v>
      </c>
      <c r="N617">
        <v>-999</v>
      </c>
      <c r="O617">
        <v>8.59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 t="s">
        <v>29</v>
      </c>
      <c r="W617" s="1">
        <v>36138</v>
      </c>
    </row>
    <row r="618" spans="1:23" x14ac:dyDescent="0.25">
      <c r="A618" t="s">
        <v>1497</v>
      </c>
      <c r="B618" t="s">
        <v>24</v>
      </c>
      <c r="C618">
        <v>1994</v>
      </c>
      <c r="D618" t="s">
        <v>1248</v>
      </c>
      <c r="E618" t="s">
        <v>2117</v>
      </c>
      <c r="F618" t="s">
        <v>1499</v>
      </c>
      <c r="G618">
        <v>14</v>
      </c>
      <c r="H618">
        <v>523571.7</v>
      </c>
      <c r="I618">
        <v>6198149.7000000002</v>
      </c>
      <c r="J618">
        <v>114.65</v>
      </c>
      <c r="K618">
        <v>11.4</v>
      </c>
      <c r="L618">
        <v>3.5999999999999997E-2</v>
      </c>
      <c r="M618" t="s">
        <v>280</v>
      </c>
      <c r="N618">
        <v>-999</v>
      </c>
      <c r="O618">
        <v>5.84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 t="s">
        <v>29</v>
      </c>
      <c r="W618" s="1">
        <v>36138</v>
      </c>
    </row>
    <row r="619" spans="1:23" x14ac:dyDescent="0.25">
      <c r="A619" t="s">
        <v>1497</v>
      </c>
      <c r="B619" t="s">
        <v>24</v>
      </c>
      <c r="C619">
        <v>1994</v>
      </c>
      <c r="D619" t="s">
        <v>1248</v>
      </c>
      <c r="E619" t="s">
        <v>2118</v>
      </c>
      <c r="F619" t="s">
        <v>1499</v>
      </c>
      <c r="G619">
        <v>14</v>
      </c>
      <c r="H619">
        <v>523572.7</v>
      </c>
      <c r="I619">
        <v>6198149.7000000002</v>
      </c>
      <c r="J619">
        <v>115.07</v>
      </c>
      <c r="K619">
        <v>11.64</v>
      </c>
      <c r="L619">
        <v>7.8E-2</v>
      </c>
      <c r="M619" t="s">
        <v>28</v>
      </c>
      <c r="N619">
        <v>-999</v>
      </c>
      <c r="O619">
        <v>9.5399999999999991</v>
      </c>
      <c r="P619">
        <v>-999</v>
      </c>
      <c r="Q619">
        <v>-999</v>
      </c>
      <c r="R619">
        <v>-999</v>
      </c>
      <c r="S619">
        <v>-999</v>
      </c>
      <c r="T619">
        <v>-999</v>
      </c>
      <c r="U619">
        <v>-999</v>
      </c>
      <c r="V619" t="s">
        <v>29</v>
      </c>
      <c r="W619" s="1">
        <v>36138</v>
      </c>
    </row>
    <row r="620" spans="1:23" x14ac:dyDescent="0.25">
      <c r="A620" t="s">
        <v>1497</v>
      </c>
      <c r="B620" t="s">
        <v>24</v>
      </c>
      <c r="C620">
        <v>1994</v>
      </c>
      <c r="D620" t="s">
        <v>1248</v>
      </c>
      <c r="E620" t="s">
        <v>2119</v>
      </c>
      <c r="F620" t="s">
        <v>1499</v>
      </c>
      <c r="G620">
        <v>14</v>
      </c>
      <c r="H620">
        <v>523573.7</v>
      </c>
      <c r="I620">
        <v>6198147.7000000002</v>
      </c>
      <c r="J620">
        <v>116.95</v>
      </c>
      <c r="K620">
        <v>11.43</v>
      </c>
      <c r="L620">
        <v>5.8999999999999997E-2</v>
      </c>
      <c r="M620" t="s">
        <v>28</v>
      </c>
      <c r="N620">
        <v>-999</v>
      </c>
      <c r="O620">
        <v>8.1</v>
      </c>
      <c r="P620">
        <v>-999</v>
      </c>
      <c r="Q620">
        <v>-999</v>
      </c>
      <c r="R620">
        <v>-999</v>
      </c>
      <c r="S620">
        <v>-999</v>
      </c>
      <c r="T620">
        <v>-999</v>
      </c>
      <c r="U620">
        <v>-999</v>
      </c>
      <c r="V620" t="s">
        <v>29</v>
      </c>
      <c r="W620" s="1">
        <v>36138</v>
      </c>
    </row>
    <row r="621" spans="1:23" x14ac:dyDescent="0.25">
      <c r="A621" t="s">
        <v>1497</v>
      </c>
      <c r="B621" t="s">
        <v>24</v>
      </c>
      <c r="C621">
        <v>1994</v>
      </c>
      <c r="D621" t="s">
        <v>1248</v>
      </c>
      <c r="E621" t="s">
        <v>2120</v>
      </c>
      <c r="F621" t="s">
        <v>1499</v>
      </c>
      <c r="G621">
        <v>14</v>
      </c>
      <c r="H621">
        <v>523573.7</v>
      </c>
      <c r="I621">
        <v>6198147.7000000002</v>
      </c>
      <c r="J621">
        <v>117.33</v>
      </c>
      <c r="K621">
        <v>10.96</v>
      </c>
      <c r="L621">
        <v>9.0999999999999998E-2</v>
      </c>
      <c r="M621" t="s">
        <v>33</v>
      </c>
      <c r="N621">
        <v>-999</v>
      </c>
      <c r="O621">
        <v>10.33</v>
      </c>
      <c r="P621">
        <v>-999</v>
      </c>
      <c r="Q621">
        <v>-999</v>
      </c>
      <c r="R621">
        <v>-999</v>
      </c>
      <c r="S621">
        <v>-999</v>
      </c>
      <c r="T621">
        <v>-999</v>
      </c>
      <c r="U621">
        <v>-999</v>
      </c>
      <c r="V621" t="s">
        <v>29</v>
      </c>
      <c r="W621" s="1">
        <v>36138</v>
      </c>
    </row>
    <row r="622" spans="1:23" x14ac:dyDescent="0.25">
      <c r="A622" t="s">
        <v>1497</v>
      </c>
      <c r="B622" t="s">
        <v>24</v>
      </c>
      <c r="C622">
        <v>1994</v>
      </c>
      <c r="D622" t="s">
        <v>1248</v>
      </c>
      <c r="E622" t="s">
        <v>2121</v>
      </c>
      <c r="F622" t="s">
        <v>1499</v>
      </c>
      <c r="G622">
        <v>14</v>
      </c>
      <c r="H622">
        <v>523575.7</v>
      </c>
      <c r="I622">
        <v>6198146.7000000002</v>
      </c>
      <c r="J622">
        <v>119.4</v>
      </c>
      <c r="K622">
        <v>12.43</v>
      </c>
      <c r="L622">
        <v>0.115</v>
      </c>
      <c r="M622" t="s">
        <v>31</v>
      </c>
      <c r="N622">
        <v>-999</v>
      </c>
      <c r="O622">
        <v>11.5</v>
      </c>
      <c r="P622">
        <v>-999</v>
      </c>
      <c r="Q622">
        <v>-999</v>
      </c>
      <c r="R622">
        <v>-999</v>
      </c>
      <c r="S622">
        <v>-999</v>
      </c>
      <c r="T622">
        <v>-999</v>
      </c>
      <c r="U622">
        <v>-999</v>
      </c>
      <c r="V622" t="s">
        <v>29</v>
      </c>
      <c r="W622" s="1">
        <v>36138</v>
      </c>
    </row>
    <row r="623" spans="1:23" x14ac:dyDescent="0.25">
      <c r="A623" t="s">
        <v>1497</v>
      </c>
      <c r="B623" t="s">
        <v>24</v>
      </c>
      <c r="C623">
        <v>1994</v>
      </c>
      <c r="D623" t="s">
        <v>1248</v>
      </c>
      <c r="E623" t="s">
        <v>2122</v>
      </c>
      <c r="F623" t="s">
        <v>1499</v>
      </c>
      <c r="G623">
        <v>14</v>
      </c>
      <c r="H623">
        <v>523575.7</v>
      </c>
      <c r="I623">
        <v>6198146.7000000002</v>
      </c>
      <c r="J623">
        <v>119.72</v>
      </c>
      <c r="K623">
        <v>11.54</v>
      </c>
      <c r="L623">
        <v>3.3000000000000002E-2</v>
      </c>
      <c r="M623" t="s">
        <v>280</v>
      </c>
      <c r="N623">
        <v>-999</v>
      </c>
      <c r="O623">
        <v>5.5</v>
      </c>
      <c r="P623">
        <v>-999</v>
      </c>
      <c r="Q623">
        <v>-999</v>
      </c>
      <c r="R623">
        <v>-999</v>
      </c>
      <c r="S623">
        <v>-999</v>
      </c>
      <c r="T623">
        <v>-999</v>
      </c>
      <c r="U623">
        <v>-999</v>
      </c>
      <c r="V623" t="s">
        <v>29</v>
      </c>
      <c r="W623" s="1">
        <v>36138</v>
      </c>
    </row>
    <row r="624" spans="1:23" x14ac:dyDescent="0.25">
      <c r="A624" t="s">
        <v>1497</v>
      </c>
      <c r="B624" t="s">
        <v>24</v>
      </c>
      <c r="C624">
        <v>1994</v>
      </c>
      <c r="D624" t="s">
        <v>1248</v>
      </c>
      <c r="E624" t="s">
        <v>2123</v>
      </c>
      <c r="F624" t="s">
        <v>1499</v>
      </c>
      <c r="G624">
        <v>14</v>
      </c>
      <c r="H624">
        <v>523574.7</v>
      </c>
      <c r="I624">
        <v>6198145.7000000002</v>
      </c>
      <c r="J624">
        <v>119.73</v>
      </c>
      <c r="K624">
        <v>11.02</v>
      </c>
      <c r="L624">
        <v>0.09</v>
      </c>
      <c r="M624" t="s">
        <v>28</v>
      </c>
      <c r="N624">
        <v>-999</v>
      </c>
      <c r="O624">
        <v>10.28</v>
      </c>
      <c r="P624">
        <v>-999</v>
      </c>
      <c r="Q624">
        <v>-999</v>
      </c>
      <c r="R624">
        <v>-999</v>
      </c>
      <c r="S624">
        <v>-999</v>
      </c>
      <c r="T624">
        <v>-999</v>
      </c>
      <c r="U624">
        <v>-999</v>
      </c>
      <c r="V624" t="s">
        <v>29</v>
      </c>
      <c r="W624" s="1">
        <v>36138</v>
      </c>
    </row>
    <row r="625" spans="1:23" x14ac:dyDescent="0.25">
      <c r="A625" t="s">
        <v>1497</v>
      </c>
      <c r="B625" t="s">
        <v>24</v>
      </c>
      <c r="C625">
        <v>1994</v>
      </c>
      <c r="D625" t="s">
        <v>1234</v>
      </c>
      <c r="E625" t="s">
        <v>2124</v>
      </c>
      <c r="F625" t="s">
        <v>1499</v>
      </c>
      <c r="G625">
        <v>14</v>
      </c>
      <c r="H625">
        <v>523576.7</v>
      </c>
      <c r="I625">
        <v>6198160.7000000002</v>
      </c>
      <c r="J625">
        <v>110.33</v>
      </c>
      <c r="K625">
        <v>23.04</v>
      </c>
      <c r="L625">
        <v>0.17599999999999999</v>
      </c>
      <c r="M625" t="s">
        <v>31</v>
      </c>
      <c r="N625">
        <v>14.08</v>
      </c>
      <c r="O625">
        <v>13.61</v>
      </c>
      <c r="P625">
        <v>-999</v>
      </c>
      <c r="Q625">
        <v>-999</v>
      </c>
      <c r="R625">
        <v>-999</v>
      </c>
      <c r="S625">
        <v>-999</v>
      </c>
      <c r="T625">
        <v>-999</v>
      </c>
      <c r="U625">
        <v>-999</v>
      </c>
      <c r="V625" t="s">
        <v>29</v>
      </c>
      <c r="W625" s="1">
        <v>36138</v>
      </c>
    </row>
    <row r="626" spans="1:23" x14ac:dyDescent="0.25">
      <c r="A626" t="s">
        <v>1497</v>
      </c>
      <c r="B626" t="s">
        <v>24</v>
      </c>
      <c r="C626">
        <v>1994</v>
      </c>
      <c r="D626" t="s">
        <v>1234</v>
      </c>
      <c r="E626" t="s">
        <v>2125</v>
      </c>
      <c r="F626" t="s">
        <v>1499</v>
      </c>
      <c r="G626">
        <v>14</v>
      </c>
      <c r="H626">
        <v>523580.7</v>
      </c>
      <c r="I626">
        <v>6198162.7000000002</v>
      </c>
      <c r="J626">
        <v>111.82</v>
      </c>
      <c r="K626">
        <v>26.76</v>
      </c>
      <c r="L626">
        <v>0.17699999999999999</v>
      </c>
      <c r="M626" t="s">
        <v>31</v>
      </c>
      <c r="N626">
        <v>14.28</v>
      </c>
      <c r="O626">
        <v>13.65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 t="s">
        <v>29</v>
      </c>
      <c r="W626" s="1">
        <v>36138</v>
      </c>
    </row>
    <row r="627" spans="1:23" x14ac:dyDescent="0.25">
      <c r="A627" t="s">
        <v>1497</v>
      </c>
      <c r="B627" t="s">
        <v>24</v>
      </c>
      <c r="C627">
        <v>1994</v>
      </c>
      <c r="D627" t="s">
        <v>1234</v>
      </c>
      <c r="E627" t="s">
        <v>2126</v>
      </c>
      <c r="F627" t="s">
        <v>1499</v>
      </c>
      <c r="G627">
        <v>14</v>
      </c>
      <c r="H627">
        <v>523584.7</v>
      </c>
      <c r="I627">
        <v>6198161.7000000002</v>
      </c>
      <c r="J627">
        <v>115.15</v>
      </c>
      <c r="K627">
        <v>28.67</v>
      </c>
      <c r="L627">
        <v>9.9000000000000005E-2</v>
      </c>
      <c r="M627" t="s">
        <v>33</v>
      </c>
      <c r="N627">
        <v>-999</v>
      </c>
      <c r="O627">
        <v>10.76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 t="s">
        <v>29</v>
      </c>
      <c r="W627" s="1">
        <v>36138</v>
      </c>
    </row>
    <row r="628" spans="1:23" x14ac:dyDescent="0.25">
      <c r="A628" t="s">
        <v>1497</v>
      </c>
      <c r="B628" t="s">
        <v>24</v>
      </c>
      <c r="C628">
        <v>1994</v>
      </c>
      <c r="D628" t="s">
        <v>1234</v>
      </c>
      <c r="E628" t="s">
        <v>2127</v>
      </c>
      <c r="F628" t="s">
        <v>1499</v>
      </c>
      <c r="G628">
        <v>14</v>
      </c>
      <c r="H628">
        <v>523586.7</v>
      </c>
      <c r="I628">
        <v>6198159.7000000002</v>
      </c>
      <c r="J628">
        <v>118.36</v>
      </c>
      <c r="K628">
        <v>28.85</v>
      </c>
      <c r="L628">
        <v>0.13600000000000001</v>
      </c>
      <c r="M628" t="s">
        <v>31</v>
      </c>
      <c r="N628">
        <v>-999</v>
      </c>
      <c r="O628">
        <v>12.3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 t="s">
        <v>29</v>
      </c>
      <c r="W628" s="1">
        <v>36138</v>
      </c>
    </row>
    <row r="629" spans="1:23" x14ac:dyDescent="0.25">
      <c r="A629" t="s">
        <v>1497</v>
      </c>
      <c r="B629" t="s">
        <v>24</v>
      </c>
      <c r="C629">
        <v>1994</v>
      </c>
      <c r="D629" t="s">
        <v>1234</v>
      </c>
      <c r="E629" t="s">
        <v>2128</v>
      </c>
      <c r="F629" t="s">
        <v>1499</v>
      </c>
      <c r="G629">
        <v>14</v>
      </c>
      <c r="H629">
        <v>523586.7</v>
      </c>
      <c r="I629">
        <v>6198159.7000000002</v>
      </c>
      <c r="J629">
        <v>118.61</v>
      </c>
      <c r="K629">
        <v>28.82</v>
      </c>
      <c r="L629">
        <v>8.1000000000000003E-2</v>
      </c>
      <c r="M629" t="s">
        <v>280</v>
      </c>
      <c r="N629">
        <v>-999</v>
      </c>
      <c r="O629">
        <v>9.73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 t="s">
        <v>29</v>
      </c>
      <c r="W629" s="1">
        <v>36138</v>
      </c>
    </row>
    <row r="630" spans="1:23" x14ac:dyDescent="0.25">
      <c r="A630" t="s">
        <v>1497</v>
      </c>
      <c r="B630" t="s">
        <v>24</v>
      </c>
      <c r="C630">
        <v>1994</v>
      </c>
      <c r="D630" t="s">
        <v>1234</v>
      </c>
      <c r="E630" t="s">
        <v>2129</v>
      </c>
      <c r="F630" t="s">
        <v>1499</v>
      </c>
      <c r="G630">
        <v>14</v>
      </c>
      <c r="H630">
        <v>523585.7</v>
      </c>
      <c r="I630">
        <v>6198156.7000000002</v>
      </c>
      <c r="J630">
        <v>119.41</v>
      </c>
      <c r="K630">
        <v>26.46</v>
      </c>
      <c r="L630">
        <v>7.0999999999999994E-2</v>
      </c>
      <c r="M630" t="s">
        <v>33</v>
      </c>
      <c r="N630">
        <v>9.5299999999999994</v>
      </c>
      <c r="O630">
        <v>9.0500000000000007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 t="s">
        <v>29</v>
      </c>
      <c r="W630" s="1">
        <v>36138</v>
      </c>
    </row>
    <row r="631" spans="1:23" x14ac:dyDescent="0.25">
      <c r="A631" t="s">
        <v>1497</v>
      </c>
      <c r="B631" t="s">
        <v>24</v>
      </c>
      <c r="C631">
        <v>1994</v>
      </c>
      <c r="D631" t="s">
        <v>1234</v>
      </c>
      <c r="E631" t="s">
        <v>2130</v>
      </c>
      <c r="F631" t="s">
        <v>1499</v>
      </c>
      <c r="G631">
        <v>14</v>
      </c>
      <c r="H631">
        <v>523583.7</v>
      </c>
      <c r="I631">
        <v>6198158.7000000002</v>
      </c>
      <c r="J631">
        <v>117.07</v>
      </c>
      <c r="K631">
        <v>26.12</v>
      </c>
      <c r="L631">
        <v>4.3999999999999997E-2</v>
      </c>
      <c r="M631" t="s">
        <v>280</v>
      </c>
      <c r="N631">
        <v>-999</v>
      </c>
      <c r="O631">
        <v>6.7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 t="s">
        <v>29</v>
      </c>
      <c r="W631" s="1">
        <v>36138</v>
      </c>
    </row>
    <row r="632" spans="1:23" x14ac:dyDescent="0.25">
      <c r="A632" t="s">
        <v>1497</v>
      </c>
      <c r="B632" t="s">
        <v>24</v>
      </c>
      <c r="C632">
        <v>1994</v>
      </c>
      <c r="D632" t="s">
        <v>1234</v>
      </c>
      <c r="E632" t="s">
        <v>2131</v>
      </c>
      <c r="F632" t="s">
        <v>1499</v>
      </c>
      <c r="G632">
        <v>14</v>
      </c>
      <c r="H632">
        <v>523582.7</v>
      </c>
      <c r="I632">
        <v>6198158.7000000002</v>
      </c>
      <c r="J632">
        <v>115.89</v>
      </c>
      <c r="K632">
        <v>25.67</v>
      </c>
      <c r="L632">
        <v>0.11700000000000001</v>
      </c>
      <c r="M632" t="s">
        <v>31</v>
      </c>
      <c r="N632">
        <v>-999</v>
      </c>
      <c r="O632">
        <v>11.59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 t="s">
        <v>29</v>
      </c>
      <c r="W632" s="1">
        <v>36138</v>
      </c>
    </row>
    <row r="633" spans="1:23" x14ac:dyDescent="0.25">
      <c r="A633" t="s">
        <v>1497</v>
      </c>
      <c r="B633" t="s">
        <v>24</v>
      </c>
      <c r="C633">
        <v>1994</v>
      </c>
      <c r="D633" t="s">
        <v>1234</v>
      </c>
      <c r="E633" t="s">
        <v>2132</v>
      </c>
      <c r="F633" t="s">
        <v>1499</v>
      </c>
      <c r="G633">
        <v>14</v>
      </c>
      <c r="H633">
        <v>523581.7</v>
      </c>
      <c r="I633">
        <v>6198159.7000000002</v>
      </c>
      <c r="J633">
        <v>114.1</v>
      </c>
      <c r="K633">
        <v>25.58</v>
      </c>
      <c r="L633">
        <v>0.158</v>
      </c>
      <c r="M633" t="s">
        <v>31</v>
      </c>
      <c r="N633">
        <v>-999</v>
      </c>
      <c r="O633">
        <v>13.03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 t="s">
        <v>29</v>
      </c>
      <c r="W633" s="1">
        <v>36138</v>
      </c>
    </row>
    <row r="634" spans="1:23" x14ac:dyDescent="0.25">
      <c r="A634" t="s">
        <v>1497</v>
      </c>
      <c r="B634" t="s">
        <v>24</v>
      </c>
      <c r="C634">
        <v>1994</v>
      </c>
      <c r="D634" t="s">
        <v>1234</v>
      </c>
      <c r="E634" t="s">
        <v>2133</v>
      </c>
      <c r="F634" t="s">
        <v>1499</v>
      </c>
      <c r="G634">
        <v>14</v>
      </c>
      <c r="H634">
        <v>523580.7</v>
      </c>
      <c r="I634">
        <v>6198157.7000000002</v>
      </c>
      <c r="J634">
        <v>115.34</v>
      </c>
      <c r="K634">
        <v>22.77</v>
      </c>
      <c r="L634">
        <v>0.08</v>
      </c>
      <c r="M634" t="s">
        <v>28</v>
      </c>
      <c r="N634">
        <v>-999</v>
      </c>
      <c r="O634">
        <v>9.67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 t="s">
        <v>29</v>
      </c>
      <c r="W634" s="1">
        <v>36138</v>
      </c>
    </row>
    <row r="635" spans="1:23" x14ac:dyDescent="0.25">
      <c r="A635" t="s">
        <v>1497</v>
      </c>
      <c r="B635" t="s">
        <v>24</v>
      </c>
      <c r="C635">
        <v>1994</v>
      </c>
      <c r="D635" t="s">
        <v>1234</v>
      </c>
      <c r="E635" t="s">
        <v>2134</v>
      </c>
      <c r="F635" t="s">
        <v>1499</v>
      </c>
      <c r="G635">
        <v>14</v>
      </c>
      <c r="H635">
        <v>523581.7</v>
      </c>
      <c r="I635">
        <v>6198156.7000000002</v>
      </c>
      <c r="J635">
        <v>117.08</v>
      </c>
      <c r="K635">
        <v>23.39</v>
      </c>
      <c r="L635">
        <v>8.2000000000000003E-2</v>
      </c>
      <c r="M635" t="s">
        <v>28</v>
      </c>
      <c r="N635">
        <v>9.93</v>
      </c>
      <c r="O635">
        <v>9.8000000000000007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 t="s">
        <v>29</v>
      </c>
      <c r="W635" s="1">
        <v>36138</v>
      </c>
    </row>
    <row r="636" spans="1:23" x14ac:dyDescent="0.25">
      <c r="A636" t="s">
        <v>1497</v>
      </c>
      <c r="B636" t="s">
        <v>24</v>
      </c>
      <c r="C636">
        <v>1994</v>
      </c>
      <c r="D636" t="s">
        <v>1234</v>
      </c>
      <c r="E636" t="s">
        <v>2135</v>
      </c>
      <c r="F636" t="s">
        <v>1499</v>
      </c>
      <c r="G636">
        <v>14</v>
      </c>
      <c r="H636">
        <v>523583.7</v>
      </c>
      <c r="I636">
        <v>6198155.7000000002</v>
      </c>
      <c r="J636">
        <v>118.68</v>
      </c>
      <c r="K636">
        <v>24.54</v>
      </c>
      <c r="L636">
        <v>0.1</v>
      </c>
      <c r="M636" t="s">
        <v>33</v>
      </c>
      <c r="N636">
        <v>-999</v>
      </c>
      <c r="O636">
        <v>10.81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 t="s">
        <v>29</v>
      </c>
      <c r="W636" s="1">
        <v>36138</v>
      </c>
    </row>
    <row r="637" spans="1:23" x14ac:dyDescent="0.25">
      <c r="A637" t="s">
        <v>1497</v>
      </c>
      <c r="B637" t="s">
        <v>24</v>
      </c>
      <c r="C637">
        <v>1994</v>
      </c>
      <c r="D637" t="s">
        <v>1234</v>
      </c>
      <c r="E637" t="s">
        <v>2136</v>
      </c>
      <c r="F637" t="s">
        <v>1499</v>
      </c>
      <c r="G637">
        <v>14</v>
      </c>
      <c r="H637">
        <v>523580.7</v>
      </c>
      <c r="I637">
        <v>6198153.7000000002</v>
      </c>
      <c r="J637">
        <v>118.35</v>
      </c>
      <c r="K637">
        <v>20.88</v>
      </c>
      <c r="L637">
        <v>7.2999999999999995E-2</v>
      </c>
      <c r="M637" t="s">
        <v>33</v>
      </c>
      <c r="N637">
        <v>-999</v>
      </c>
      <c r="O637">
        <v>9.19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 t="s">
        <v>29</v>
      </c>
      <c r="W637" s="1">
        <v>36138</v>
      </c>
    </row>
    <row r="638" spans="1:23" x14ac:dyDescent="0.25">
      <c r="A638" t="s">
        <v>1497</v>
      </c>
      <c r="B638" t="s">
        <v>24</v>
      </c>
      <c r="C638">
        <v>1994</v>
      </c>
      <c r="D638" t="s">
        <v>1234</v>
      </c>
      <c r="E638" t="s">
        <v>2137</v>
      </c>
      <c r="F638" t="s">
        <v>1499</v>
      </c>
      <c r="G638">
        <v>14</v>
      </c>
      <c r="H638">
        <v>523580.7</v>
      </c>
      <c r="I638">
        <v>6198155.7000000002</v>
      </c>
      <c r="J638">
        <v>117.23</v>
      </c>
      <c r="K638">
        <v>21.91</v>
      </c>
      <c r="L638">
        <v>9.6000000000000002E-2</v>
      </c>
      <c r="M638" t="s">
        <v>33</v>
      </c>
      <c r="N638">
        <v>-999</v>
      </c>
      <c r="O638">
        <v>10.61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 t="s">
        <v>29</v>
      </c>
      <c r="W638" s="1">
        <v>36138</v>
      </c>
    </row>
    <row r="639" spans="1:23" x14ac:dyDescent="0.25">
      <c r="A639" t="s">
        <v>1497</v>
      </c>
      <c r="B639" t="s">
        <v>24</v>
      </c>
      <c r="C639">
        <v>1994</v>
      </c>
      <c r="D639" t="s">
        <v>1234</v>
      </c>
      <c r="E639" t="s">
        <v>2138</v>
      </c>
      <c r="F639" t="s">
        <v>1499</v>
      </c>
      <c r="G639">
        <v>14</v>
      </c>
      <c r="H639">
        <v>523578.7</v>
      </c>
      <c r="I639">
        <v>6198157.7000000002</v>
      </c>
      <c r="J639">
        <v>114.28</v>
      </c>
      <c r="K639">
        <v>21.96</v>
      </c>
      <c r="L639">
        <v>0.1</v>
      </c>
      <c r="M639" t="s">
        <v>280</v>
      </c>
      <c r="N639">
        <v>-999</v>
      </c>
      <c r="O639">
        <v>10.81</v>
      </c>
      <c r="P639">
        <v>-999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 t="s">
        <v>29</v>
      </c>
      <c r="W639" s="1">
        <v>36138</v>
      </c>
    </row>
    <row r="640" spans="1:23" x14ac:dyDescent="0.25">
      <c r="A640" t="s">
        <v>1497</v>
      </c>
      <c r="B640" t="s">
        <v>24</v>
      </c>
      <c r="C640">
        <v>1994</v>
      </c>
      <c r="D640" t="s">
        <v>1234</v>
      </c>
      <c r="E640" t="s">
        <v>2139</v>
      </c>
      <c r="F640" t="s">
        <v>1499</v>
      </c>
      <c r="G640">
        <v>14</v>
      </c>
      <c r="H640">
        <v>523577.7</v>
      </c>
      <c r="I640">
        <v>6198157.7000000002</v>
      </c>
      <c r="J640">
        <v>112.84</v>
      </c>
      <c r="K640">
        <v>21</v>
      </c>
      <c r="L640">
        <v>9.2999999999999999E-2</v>
      </c>
      <c r="M640" t="s">
        <v>33</v>
      </c>
      <c r="N640">
        <v>-999</v>
      </c>
      <c r="O640">
        <v>10.44</v>
      </c>
      <c r="P640">
        <v>-999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 t="s">
        <v>29</v>
      </c>
      <c r="W640" s="1">
        <v>36138</v>
      </c>
    </row>
    <row r="641" spans="1:23" x14ac:dyDescent="0.25">
      <c r="A641" t="s">
        <v>1497</v>
      </c>
      <c r="B641" t="s">
        <v>24</v>
      </c>
      <c r="C641">
        <v>1994</v>
      </c>
      <c r="D641" t="s">
        <v>1234</v>
      </c>
      <c r="E641" t="s">
        <v>2140</v>
      </c>
      <c r="F641" t="s">
        <v>1499</v>
      </c>
      <c r="G641">
        <v>14</v>
      </c>
      <c r="H641">
        <v>523575.7</v>
      </c>
      <c r="I641">
        <v>6198159.7000000002</v>
      </c>
      <c r="J641">
        <v>110.27</v>
      </c>
      <c r="K641">
        <v>21.11</v>
      </c>
      <c r="L641">
        <v>0.13900000000000001</v>
      </c>
      <c r="M641" t="s">
        <v>31</v>
      </c>
      <c r="N641">
        <v>-999</v>
      </c>
      <c r="O641">
        <v>12.4</v>
      </c>
      <c r="P641">
        <v>-999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 t="s">
        <v>29</v>
      </c>
      <c r="W641" s="1">
        <v>36138</v>
      </c>
    </row>
    <row r="642" spans="1:23" x14ac:dyDescent="0.25">
      <c r="A642" t="s">
        <v>1497</v>
      </c>
      <c r="B642" t="s">
        <v>24</v>
      </c>
      <c r="C642">
        <v>1994</v>
      </c>
      <c r="D642" t="s">
        <v>1234</v>
      </c>
      <c r="E642" t="s">
        <v>2141</v>
      </c>
      <c r="F642" t="s">
        <v>1499</v>
      </c>
      <c r="G642">
        <v>14</v>
      </c>
      <c r="H642">
        <v>523575.7</v>
      </c>
      <c r="I642">
        <v>6198158.7000000002</v>
      </c>
      <c r="J642">
        <v>110.94</v>
      </c>
      <c r="K642">
        <v>20.57</v>
      </c>
      <c r="L642">
        <v>7.0000000000000007E-2</v>
      </c>
      <c r="M642" t="s">
        <v>280</v>
      </c>
      <c r="N642">
        <v>-999</v>
      </c>
      <c r="O642">
        <v>8.9700000000000006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 t="s">
        <v>29</v>
      </c>
      <c r="W642" s="1">
        <v>36138</v>
      </c>
    </row>
    <row r="999" spans="23:23" x14ac:dyDescent="0.25">
      <c r="W999" s="1"/>
    </row>
    <row r="1000" spans="23:23" x14ac:dyDescent="0.25">
      <c r="W1000" s="1"/>
    </row>
    <row r="1001" spans="23:23" x14ac:dyDescent="0.25">
      <c r="W1001" s="1"/>
    </row>
    <row r="1002" spans="23:23" x14ac:dyDescent="0.25">
      <c r="W1002" s="1"/>
    </row>
    <row r="1003" spans="23:23" x14ac:dyDescent="0.25">
      <c r="W1003" s="1"/>
    </row>
    <row r="1004" spans="23:23" x14ac:dyDescent="0.25">
      <c r="W1004" s="1"/>
    </row>
    <row r="1005" spans="23:23" x14ac:dyDescent="0.25">
      <c r="W1005" s="1"/>
    </row>
    <row r="1006" spans="23:23" x14ac:dyDescent="0.25">
      <c r="W1006" s="1"/>
    </row>
    <row r="1007" spans="23:23" x14ac:dyDescent="0.25">
      <c r="W1007" s="1"/>
    </row>
    <row r="1008" spans="23:23" x14ac:dyDescent="0.25">
      <c r="W1008" s="1"/>
    </row>
    <row r="1009" spans="23:23" x14ac:dyDescent="0.25">
      <c r="W1009" s="1"/>
    </row>
    <row r="1010" spans="23:23" x14ac:dyDescent="0.25">
      <c r="W1010" s="1"/>
    </row>
    <row r="1011" spans="23:23" x14ac:dyDescent="0.25">
      <c r="W1011" s="1"/>
    </row>
    <row r="1012" spans="23:23" x14ac:dyDescent="0.25">
      <c r="W1012" s="1"/>
    </row>
    <row r="1013" spans="23:23" x14ac:dyDescent="0.25">
      <c r="W1013" s="1"/>
    </row>
    <row r="1014" spans="23:23" x14ac:dyDescent="0.25">
      <c r="W1014" s="1"/>
    </row>
    <row r="1015" spans="23:23" x14ac:dyDescent="0.25">
      <c r="W1015" s="1"/>
    </row>
    <row r="1016" spans="23:23" x14ac:dyDescent="0.25">
      <c r="W1016" s="1"/>
    </row>
    <row r="1017" spans="23:23" x14ac:dyDescent="0.25">
      <c r="W1017" s="1"/>
    </row>
    <row r="1018" spans="23:23" x14ac:dyDescent="0.25">
      <c r="W1018" s="1"/>
    </row>
    <row r="1019" spans="23:23" x14ac:dyDescent="0.25">
      <c r="W1019" s="1"/>
    </row>
    <row r="1020" spans="23:23" x14ac:dyDescent="0.25">
      <c r="W1020" s="1"/>
    </row>
    <row r="1021" spans="23:23" x14ac:dyDescent="0.25">
      <c r="W1021" s="1"/>
    </row>
    <row r="1022" spans="23:23" x14ac:dyDescent="0.25">
      <c r="W1022" s="1"/>
    </row>
    <row r="1023" spans="23:23" x14ac:dyDescent="0.25">
      <c r="W1023" s="1"/>
    </row>
    <row r="1024" spans="23:23" x14ac:dyDescent="0.25">
      <c r="W1024" s="1"/>
    </row>
    <row r="1025" spans="23:23" x14ac:dyDescent="0.25">
      <c r="W1025" s="1"/>
    </row>
    <row r="1026" spans="23:23" x14ac:dyDescent="0.25">
      <c r="W1026" s="1"/>
    </row>
    <row r="1027" spans="23:23" x14ac:dyDescent="0.25">
      <c r="W1027" s="1"/>
    </row>
    <row r="1028" spans="23:23" x14ac:dyDescent="0.25">
      <c r="W1028" s="1"/>
    </row>
    <row r="1029" spans="23:23" x14ac:dyDescent="0.25">
      <c r="W1029" s="1"/>
    </row>
    <row r="1030" spans="23:23" x14ac:dyDescent="0.25">
      <c r="W1030" s="1"/>
    </row>
    <row r="1031" spans="23:23" x14ac:dyDescent="0.25">
      <c r="W1031" s="1"/>
    </row>
    <row r="1032" spans="23:23" x14ac:dyDescent="0.25">
      <c r="W1032" s="1"/>
    </row>
    <row r="1033" spans="23:23" x14ac:dyDescent="0.25">
      <c r="W1033" s="1"/>
    </row>
    <row r="1034" spans="23:23" x14ac:dyDescent="0.25">
      <c r="W1034" s="1"/>
    </row>
    <row r="1035" spans="23:23" x14ac:dyDescent="0.25">
      <c r="W1035" s="1"/>
    </row>
    <row r="1036" spans="23:23" x14ac:dyDescent="0.25">
      <c r="W1036" s="1"/>
    </row>
    <row r="1037" spans="23:23" x14ac:dyDescent="0.25">
      <c r="W1037" s="1"/>
    </row>
    <row r="1038" spans="23:23" x14ac:dyDescent="0.25">
      <c r="W1038" s="1"/>
    </row>
    <row r="1039" spans="23:23" x14ac:dyDescent="0.25">
      <c r="W1039" s="1"/>
    </row>
    <row r="1040" spans="23:23" x14ac:dyDescent="0.25">
      <c r="W1040" s="1"/>
    </row>
    <row r="1041" spans="23:23" x14ac:dyDescent="0.25">
      <c r="W1041" s="1"/>
    </row>
    <row r="1042" spans="23:23" x14ac:dyDescent="0.25">
      <c r="W1042" s="1"/>
    </row>
    <row r="1043" spans="23:23" x14ac:dyDescent="0.25">
      <c r="W1043" s="1"/>
    </row>
    <row r="1044" spans="23:23" x14ac:dyDescent="0.25">
      <c r="W1044" s="1"/>
    </row>
    <row r="1045" spans="23:23" x14ac:dyDescent="0.25">
      <c r="W1045" s="1"/>
    </row>
    <row r="1046" spans="23:23" x14ac:dyDescent="0.25">
      <c r="W1046" s="1"/>
    </row>
    <row r="1047" spans="23:23" x14ac:dyDescent="0.25">
      <c r="W1047" s="1"/>
    </row>
    <row r="1048" spans="23:23" x14ac:dyDescent="0.25">
      <c r="W1048" s="1"/>
    </row>
    <row r="1049" spans="23:23" x14ac:dyDescent="0.25">
      <c r="W1049" s="1"/>
    </row>
    <row r="1050" spans="23:23" x14ac:dyDescent="0.25">
      <c r="W1050" s="1"/>
    </row>
    <row r="1051" spans="23:23" x14ac:dyDescent="0.25">
      <c r="W1051" s="1"/>
    </row>
    <row r="1052" spans="23:23" x14ac:dyDescent="0.25">
      <c r="W1052" s="1"/>
    </row>
    <row r="1053" spans="23:23" x14ac:dyDescent="0.25">
      <c r="W1053" s="1"/>
    </row>
    <row r="1054" spans="23:23" x14ac:dyDescent="0.25">
      <c r="W1054" s="1"/>
    </row>
    <row r="1055" spans="23:23" x14ac:dyDescent="0.25">
      <c r="W1055" s="1"/>
    </row>
    <row r="1056" spans="23:23" x14ac:dyDescent="0.25">
      <c r="W1056" s="1"/>
    </row>
    <row r="1057" spans="23:23" x14ac:dyDescent="0.25">
      <c r="W1057" s="1"/>
    </row>
    <row r="1058" spans="23:23" x14ac:dyDescent="0.25">
      <c r="W1058" s="1"/>
    </row>
    <row r="1059" spans="23:23" x14ac:dyDescent="0.25">
      <c r="W1059" s="1"/>
    </row>
    <row r="1060" spans="23:23" x14ac:dyDescent="0.25">
      <c r="W1060" s="1"/>
    </row>
    <row r="1061" spans="23:23" x14ac:dyDescent="0.25">
      <c r="W1061" s="1"/>
    </row>
    <row r="1062" spans="23:23" x14ac:dyDescent="0.25">
      <c r="W1062" s="1"/>
    </row>
    <row r="1063" spans="23:23" x14ac:dyDescent="0.25">
      <c r="W1063" s="1"/>
    </row>
    <row r="1064" spans="23:23" x14ac:dyDescent="0.25">
      <c r="W1064" s="1"/>
    </row>
    <row r="1065" spans="23:23" x14ac:dyDescent="0.25">
      <c r="W1065" s="1"/>
    </row>
    <row r="1066" spans="23:23" x14ac:dyDescent="0.25">
      <c r="W1066" s="1"/>
    </row>
    <row r="1067" spans="23:23" x14ac:dyDescent="0.25">
      <c r="W1067" s="1"/>
    </row>
    <row r="1068" spans="23:23" x14ac:dyDescent="0.25">
      <c r="W1068" s="1"/>
    </row>
    <row r="1069" spans="23:23" x14ac:dyDescent="0.25">
      <c r="W1069" s="1"/>
    </row>
    <row r="1070" spans="23:23" x14ac:dyDescent="0.25">
      <c r="W1070" s="1"/>
    </row>
    <row r="1071" spans="23:23" x14ac:dyDescent="0.25">
      <c r="W1071" s="1"/>
    </row>
    <row r="1072" spans="23:23" x14ac:dyDescent="0.25">
      <c r="W1072" s="1"/>
    </row>
    <row r="1073" spans="23:23" x14ac:dyDescent="0.25">
      <c r="W1073" s="1"/>
    </row>
    <row r="1074" spans="23:23" x14ac:dyDescent="0.25">
      <c r="W1074" s="1"/>
    </row>
    <row r="1075" spans="23:23" x14ac:dyDescent="0.25">
      <c r="W1075" s="1"/>
    </row>
    <row r="1076" spans="23:23" x14ac:dyDescent="0.25">
      <c r="W1076" s="1"/>
    </row>
    <row r="1077" spans="23:23" x14ac:dyDescent="0.25">
      <c r="W1077" s="1"/>
    </row>
    <row r="1078" spans="23:23" x14ac:dyDescent="0.25">
      <c r="W1078" s="1"/>
    </row>
    <row r="1079" spans="23:23" x14ac:dyDescent="0.25">
      <c r="W1079" s="1"/>
    </row>
    <row r="1080" spans="23:23" x14ac:dyDescent="0.25">
      <c r="W1080" s="1"/>
    </row>
    <row r="1081" spans="23:23" x14ac:dyDescent="0.25">
      <c r="W1081" s="1"/>
    </row>
    <row r="1082" spans="23:23" x14ac:dyDescent="0.25">
      <c r="W1082" s="1"/>
    </row>
    <row r="1083" spans="23:23" x14ac:dyDescent="0.25">
      <c r="W1083" s="1"/>
    </row>
    <row r="1084" spans="23:23" x14ac:dyDescent="0.25">
      <c r="W1084" s="1"/>
    </row>
    <row r="1085" spans="23:23" x14ac:dyDescent="0.25">
      <c r="W1085" s="1"/>
    </row>
    <row r="1086" spans="23:23" x14ac:dyDescent="0.25">
      <c r="W1086" s="1"/>
    </row>
    <row r="1087" spans="23:23" x14ac:dyDescent="0.25">
      <c r="W1087" s="1"/>
    </row>
    <row r="1088" spans="23:23" x14ac:dyDescent="0.25">
      <c r="W1088" s="1"/>
    </row>
    <row r="1089" spans="23:23" x14ac:dyDescent="0.25">
      <c r="W1089" s="1"/>
    </row>
    <row r="1090" spans="23:23" x14ac:dyDescent="0.25">
      <c r="W1090" s="1"/>
    </row>
    <row r="1091" spans="23:23" x14ac:dyDescent="0.25">
      <c r="W1091" s="1"/>
    </row>
    <row r="1092" spans="23:23" x14ac:dyDescent="0.25">
      <c r="W1092" s="1"/>
    </row>
    <row r="1093" spans="23:23" x14ac:dyDescent="0.25">
      <c r="W1093" s="1"/>
    </row>
    <row r="1094" spans="23:23" x14ac:dyDescent="0.25">
      <c r="W1094" s="1"/>
    </row>
    <row r="1095" spans="23:23" x14ac:dyDescent="0.25">
      <c r="W1095" s="1"/>
    </row>
    <row r="1096" spans="23:23" x14ac:dyDescent="0.25">
      <c r="W1096" s="1"/>
    </row>
    <row r="1097" spans="23:23" x14ac:dyDescent="0.25">
      <c r="W1097" s="1"/>
    </row>
    <row r="1098" spans="23:23" x14ac:dyDescent="0.25">
      <c r="W1098" s="1"/>
    </row>
    <row r="1099" spans="23:23" x14ac:dyDescent="0.25">
      <c r="W1099" s="1"/>
    </row>
    <row r="1100" spans="23:23" x14ac:dyDescent="0.25">
      <c r="W1100" s="1"/>
    </row>
    <row r="1101" spans="23:23" x14ac:dyDescent="0.25">
      <c r="W1101" s="1"/>
    </row>
    <row r="1102" spans="23:23" x14ac:dyDescent="0.25">
      <c r="W1102" s="1"/>
    </row>
    <row r="1103" spans="23:23" x14ac:dyDescent="0.25">
      <c r="W1103" s="1"/>
    </row>
    <row r="1104" spans="23:23" x14ac:dyDescent="0.25">
      <c r="W1104" s="1"/>
    </row>
    <row r="1105" spans="23:23" x14ac:dyDescent="0.25">
      <c r="W1105" s="1"/>
    </row>
    <row r="1106" spans="23:23" x14ac:dyDescent="0.25">
      <c r="W1106" s="1"/>
    </row>
    <row r="1107" spans="23:23" x14ac:dyDescent="0.25">
      <c r="W1107" s="1"/>
    </row>
    <row r="1108" spans="23:23" x14ac:dyDescent="0.25">
      <c r="W1108" s="1"/>
    </row>
    <row r="1109" spans="23:23" x14ac:dyDescent="0.25">
      <c r="W1109" s="1"/>
    </row>
    <row r="1110" spans="23:23" x14ac:dyDescent="0.25">
      <c r="W1110" s="1"/>
    </row>
    <row r="1111" spans="23:23" x14ac:dyDescent="0.25">
      <c r="W1111" s="1"/>
    </row>
    <row r="1112" spans="23:23" x14ac:dyDescent="0.25">
      <c r="W1112" s="1"/>
    </row>
    <row r="1113" spans="23:23" x14ac:dyDescent="0.25">
      <c r="W1113" s="1"/>
    </row>
    <row r="1114" spans="23:23" x14ac:dyDescent="0.25">
      <c r="W1114" s="1"/>
    </row>
    <row r="1115" spans="23:23" x14ac:dyDescent="0.25">
      <c r="W1115" s="1"/>
    </row>
    <row r="1116" spans="23:23" x14ac:dyDescent="0.25">
      <c r="W1116" s="1"/>
    </row>
    <row r="1117" spans="23:23" x14ac:dyDescent="0.25">
      <c r="W1117" s="1"/>
    </row>
    <row r="1118" spans="23:23" x14ac:dyDescent="0.25">
      <c r="W1118" s="1"/>
    </row>
    <row r="1119" spans="23:23" x14ac:dyDescent="0.25">
      <c r="W1119" s="1"/>
    </row>
    <row r="1120" spans="23:23" x14ac:dyDescent="0.25">
      <c r="W1120" s="1"/>
    </row>
    <row r="1121" spans="23:23" x14ac:dyDescent="0.25">
      <c r="W1121" s="1"/>
    </row>
    <row r="1122" spans="23:23" x14ac:dyDescent="0.25">
      <c r="W1122" s="1"/>
    </row>
    <row r="1123" spans="23:23" x14ac:dyDescent="0.25">
      <c r="W1123" s="1"/>
    </row>
    <row r="1124" spans="23:23" x14ac:dyDescent="0.25">
      <c r="W1124" s="1"/>
    </row>
    <row r="1125" spans="23:23" x14ac:dyDescent="0.25">
      <c r="W1125" s="1"/>
    </row>
    <row r="1126" spans="23:23" x14ac:dyDescent="0.25">
      <c r="W1126" s="1"/>
    </row>
    <row r="1127" spans="23:23" x14ac:dyDescent="0.25">
      <c r="W1127" s="1"/>
    </row>
    <row r="1128" spans="23:23" x14ac:dyDescent="0.25">
      <c r="W1128" s="1"/>
    </row>
    <row r="1129" spans="23:23" x14ac:dyDescent="0.25">
      <c r="W1129" s="1"/>
    </row>
    <row r="1130" spans="23:23" x14ac:dyDescent="0.25">
      <c r="W1130" s="1"/>
    </row>
    <row r="1131" spans="23:23" x14ac:dyDescent="0.25">
      <c r="W1131" s="1"/>
    </row>
    <row r="1132" spans="23:23" x14ac:dyDescent="0.25">
      <c r="W1132" s="1"/>
    </row>
    <row r="1133" spans="23:23" x14ac:dyDescent="0.25">
      <c r="W1133" s="1"/>
    </row>
    <row r="1134" spans="23:23" x14ac:dyDescent="0.25">
      <c r="W1134" s="1"/>
    </row>
    <row r="1135" spans="23:23" x14ac:dyDescent="0.25">
      <c r="W1135" s="1"/>
    </row>
    <row r="1136" spans="23:23" x14ac:dyDescent="0.25">
      <c r="W1136" s="1"/>
    </row>
    <row r="1137" spans="23:23" x14ac:dyDescent="0.25">
      <c r="W1137" s="1"/>
    </row>
    <row r="1138" spans="23:23" x14ac:dyDescent="0.25">
      <c r="W1138" s="1"/>
    </row>
    <row r="1139" spans="23:23" x14ac:dyDescent="0.25">
      <c r="W1139" s="1"/>
    </row>
    <row r="1140" spans="23:23" x14ac:dyDescent="0.25">
      <c r="W1140" s="1"/>
    </row>
    <row r="1141" spans="23:23" x14ac:dyDescent="0.25">
      <c r="W1141" s="1"/>
    </row>
    <row r="1142" spans="23:23" x14ac:dyDescent="0.25">
      <c r="W1142" s="1"/>
    </row>
    <row r="1143" spans="23:23" x14ac:dyDescent="0.25">
      <c r="W1143" s="1"/>
    </row>
    <row r="1144" spans="23:23" x14ac:dyDescent="0.25">
      <c r="W1144" s="1"/>
    </row>
    <row r="1145" spans="23:23" x14ac:dyDescent="0.25">
      <c r="W1145" s="1"/>
    </row>
    <row r="1146" spans="23:23" x14ac:dyDescent="0.25">
      <c r="W1146" s="1"/>
    </row>
    <row r="1147" spans="23:23" x14ac:dyDescent="0.25">
      <c r="W1147" s="1"/>
    </row>
    <row r="1148" spans="23:23" x14ac:dyDescent="0.25">
      <c r="W1148" s="1"/>
    </row>
    <row r="1149" spans="23:23" x14ac:dyDescent="0.25">
      <c r="W1149" s="1"/>
    </row>
    <row r="1150" spans="23:23" x14ac:dyDescent="0.25">
      <c r="W1150" s="1"/>
    </row>
    <row r="1151" spans="23:23" x14ac:dyDescent="0.25">
      <c r="W1151" s="1"/>
    </row>
    <row r="1152" spans="23:23" x14ac:dyDescent="0.25">
      <c r="W1152" s="1"/>
    </row>
    <row r="1153" spans="23:23" x14ac:dyDescent="0.25">
      <c r="W1153" s="1"/>
    </row>
    <row r="1154" spans="23:23" x14ac:dyDescent="0.25">
      <c r="W1154" s="1"/>
    </row>
    <row r="1155" spans="23:23" x14ac:dyDescent="0.25">
      <c r="W1155" s="1"/>
    </row>
    <row r="1156" spans="23:23" x14ac:dyDescent="0.25">
      <c r="W1156" s="1"/>
    </row>
    <row r="1157" spans="23:23" x14ac:dyDescent="0.25">
      <c r="W1157" s="1"/>
    </row>
    <row r="1158" spans="23:23" x14ac:dyDescent="0.25">
      <c r="W1158" s="1"/>
    </row>
    <row r="1159" spans="23:23" x14ac:dyDescent="0.25">
      <c r="W1159" s="1"/>
    </row>
    <row r="1160" spans="23:23" x14ac:dyDescent="0.25">
      <c r="W1160" s="1"/>
    </row>
    <row r="1161" spans="23:23" x14ac:dyDescent="0.25">
      <c r="W1161" s="1"/>
    </row>
    <row r="1162" spans="23:23" x14ac:dyDescent="0.25">
      <c r="W1162" s="1"/>
    </row>
    <row r="1163" spans="23:23" x14ac:dyDescent="0.25">
      <c r="W1163" s="1"/>
    </row>
    <row r="1164" spans="23:23" x14ac:dyDescent="0.25">
      <c r="W1164" s="1"/>
    </row>
    <row r="1165" spans="23:23" x14ac:dyDescent="0.25">
      <c r="W1165" s="1"/>
    </row>
    <row r="1166" spans="23:23" x14ac:dyDescent="0.25">
      <c r="W1166" s="1"/>
    </row>
    <row r="1167" spans="23:23" x14ac:dyDescent="0.25">
      <c r="W1167" s="1"/>
    </row>
    <row r="1168" spans="23:23" x14ac:dyDescent="0.25">
      <c r="W1168" s="1"/>
    </row>
    <row r="1169" spans="23:23" x14ac:dyDescent="0.25">
      <c r="W1169" s="1"/>
    </row>
    <row r="1170" spans="23:23" x14ac:dyDescent="0.25">
      <c r="W1170" s="1"/>
    </row>
    <row r="1171" spans="23:23" x14ac:dyDescent="0.25">
      <c r="W1171" s="1"/>
    </row>
    <row r="1172" spans="23:23" x14ac:dyDescent="0.25">
      <c r="W1172" s="1"/>
    </row>
    <row r="1173" spans="23:23" x14ac:dyDescent="0.25">
      <c r="W1173" s="1"/>
    </row>
    <row r="1174" spans="23:23" x14ac:dyDescent="0.25">
      <c r="W1174" s="1"/>
    </row>
    <row r="1175" spans="23:23" x14ac:dyDescent="0.25">
      <c r="W1175" s="1"/>
    </row>
    <row r="1176" spans="23:23" x14ac:dyDescent="0.25">
      <c r="W1176" s="1"/>
    </row>
    <row r="1177" spans="23:23" x14ac:dyDescent="0.25">
      <c r="W1177" s="1"/>
    </row>
    <row r="1178" spans="23:23" x14ac:dyDescent="0.25">
      <c r="W1178" s="1"/>
    </row>
    <row r="1179" spans="23:23" x14ac:dyDescent="0.25">
      <c r="W1179" s="1"/>
    </row>
    <row r="1180" spans="23:23" x14ac:dyDescent="0.25">
      <c r="W1180" s="1"/>
    </row>
    <row r="1181" spans="23:23" x14ac:dyDescent="0.25">
      <c r="W1181" s="1"/>
    </row>
    <row r="1182" spans="23:23" x14ac:dyDescent="0.25">
      <c r="W1182" s="1"/>
    </row>
    <row r="1183" spans="23:23" x14ac:dyDescent="0.25">
      <c r="W1183" s="1"/>
    </row>
    <row r="1184" spans="23:23" x14ac:dyDescent="0.25">
      <c r="W1184" s="1"/>
    </row>
    <row r="1185" spans="23:23" x14ac:dyDescent="0.25">
      <c r="W1185" s="1"/>
    </row>
    <row r="1186" spans="23:23" x14ac:dyDescent="0.25">
      <c r="W1186" s="1"/>
    </row>
    <row r="1187" spans="23:23" x14ac:dyDescent="0.25">
      <c r="W1187" s="1"/>
    </row>
    <row r="1188" spans="23:23" x14ac:dyDescent="0.25">
      <c r="W1188" s="1"/>
    </row>
    <row r="1189" spans="23:23" x14ac:dyDescent="0.25">
      <c r="W1189" s="1"/>
    </row>
    <row r="1190" spans="23:23" x14ac:dyDescent="0.25">
      <c r="W1190" s="1"/>
    </row>
    <row r="1191" spans="23:23" x14ac:dyDescent="0.25">
      <c r="W1191" s="1"/>
    </row>
    <row r="1192" spans="23:23" x14ac:dyDescent="0.25">
      <c r="W1192" s="1"/>
    </row>
    <row r="1193" spans="23:23" x14ac:dyDescent="0.25">
      <c r="W1193" s="1"/>
    </row>
    <row r="1194" spans="23:23" x14ac:dyDescent="0.25">
      <c r="W1194" s="1"/>
    </row>
    <row r="1195" spans="23:23" x14ac:dyDescent="0.25">
      <c r="W1195" s="1"/>
    </row>
    <row r="1196" spans="23:23" x14ac:dyDescent="0.25">
      <c r="W1196" s="1"/>
    </row>
    <row r="1197" spans="23:23" x14ac:dyDescent="0.25">
      <c r="W1197" s="1"/>
    </row>
    <row r="1198" spans="23:23" x14ac:dyDescent="0.25">
      <c r="W1198" s="1"/>
    </row>
    <row r="1199" spans="23:23" x14ac:dyDescent="0.25">
      <c r="W1199" s="1"/>
    </row>
    <row r="1200" spans="23:23" x14ac:dyDescent="0.25">
      <c r="W1200" s="1"/>
    </row>
    <row r="1201" spans="23:23" x14ac:dyDescent="0.25">
      <c r="W1201" s="1"/>
    </row>
    <row r="1202" spans="23:23" x14ac:dyDescent="0.25">
      <c r="W1202" s="1"/>
    </row>
    <row r="1203" spans="23:23" x14ac:dyDescent="0.25">
      <c r="W1203" s="1"/>
    </row>
    <row r="1204" spans="23:23" x14ac:dyDescent="0.25">
      <c r="W1204" s="1"/>
    </row>
    <row r="1205" spans="23:23" x14ac:dyDescent="0.25">
      <c r="W1205" s="1"/>
    </row>
    <row r="1206" spans="23:23" x14ac:dyDescent="0.25">
      <c r="W1206" s="1"/>
    </row>
    <row r="1207" spans="23:23" x14ac:dyDescent="0.25">
      <c r="W1207" s="1"/>
    </row>
    <row r="1208" spans="23:23" x14ac:dyDescent="0.25">
      <c r="W1208" s="1"/>
    </row>
    <row r="1209" spans="23:23" x14ac:dyDescent="0.25">
      <c r="W1209" s="1"/>
    </row>
    <row r="1210" spans="23:23" x14ac:dyDescent="0.25">
      <c r="W1210" s="1"/>
    </row>
    <row r="1211" spans="23:23" x14ac:dyDescent="0.25">
      <c r="W1211" s="1"/>
    </row>
    <row r="1212" spans="23:23" x14ac:dyDescent="0.25">
      <c r="W1212" s="1"/>
    </row>
    <row r="1213" spans="23:23" x14ac:dyDescent="0.25">
      <c r="W1213" s="1"/>
    </row>
    <row r="1214" spans="23:23" x14ac:dyDescent="0.25">
      <c r="W1214" s="1"/>
    </row>
    <row r="1215" spans="23:23" x14ac:dyDescent="0.25">
      <c r="W1215" s="1"/>
    </row>
    <row r="1216" spans="23:23" x14ac:dyDescent="0.25">
      <c r="W1216" s="1"/>
    </row>
    <row r="1217" spans="23:23" x14ac:dyDescent="0.25">
      <c r="W1217" s="1"/>
    </row>
    <row r="1218" spans="23:23" x14ac:dyDescent="0.25">
      <c r="W1218" s="1"/>
    </row>
    <row r="1219" spans="23:23" x14ac:dyDescent="0.25">
      <c r="W1219" s="1"/>
    </row>
    <row r="1220" spans="23:23" x14ac:dyDescent="0.25">
      <c r="W1220" s="1"/>
    </row>
    <row r="1221" spans="23:23" x14ac:dyDescent="0.25">
      <c r="W1221" s="1"/>
    </row>
    <row r="1222" spans="23:23" x14ac:dyDescent="0.25">
      <c r="W1222" s="1"/>
    </row>
    <row r="1223" spans="23:23" x14ac:dyDescent="0.25">
      <c r="W1223" s="1"/>
    </row>
    <row r="1224" spans="23:23" x14ac:dyDescent="0.25">
      <c r="W1224" s="1"/>
    </row>
    <row r="1225" spans="23:23" x14ac:dyDescent="0.25">
      <c r="W1225" s="1"/>
    </row>
    <row r="1226" spans="23:23" x14ac:dyDescent="0.25">
      <c r="W1226" s="1"/>
    </row>
    <row r="1227" spans="23:23" x14ac:dyDescent="0.25">
      <c r="W1227" s="1"/>
    </row>
    <row r="1228" spans="23:23" x14ac:dyDescent="0.25">
      <c r="W1228" s="1"/>
    </row>
    <row r="1229" spans="23:23" x14ac:dyDescent="0.25">
      <c r="W1229" s="1"/>
    </row>
    <row r="1230" spans="23:23" x14ac:dyDescent="0.25">
      <c r="W1230" s="1"/>
    </row>
    <row r="1231" spans="23:23" x14ac:dyDescent="0.25">
      <c r="W1231" s="1"/>
    </row>
    <row r="1232" spans="23:23" x14ac:dyDescent="0.25">
      <c r="W1232" s="1"/>
    </row>
    <row r="1233" spans="23:23" x14ac:dyDescent="0.25">
      <c r="W1233" s="1"/>
    </row>
    <row r="1234" spans="23:23" x14ac:dyDescent="0.25">
      <c r="W1234" s="1"/>
    </row>
    <row r="1235" spans="23:23" x14ac:dyDescent="0.25">
      <c r="W1235" s="1"/>
    </row>
    <row r="1236" spans="23:23" x14ac:dyDescent="0.25">
      <c r="W1236" s="1"/>
    </row>
    <row r="1237" spans="23:23" x14ac:dyDescent="0.25">
      <c r="W1237" s="1"/>
    </row>
    <row r="1238" spans="23:23" x14ac:dyDescent="0.25">
      <c r="W1238" s="1"/>
    </row>
    <row r="1239" spans="23:23" x14ac:dyDescent="0.25">
      <c r="W1239" s="1"/>
    </row>
    <row r="1240" spans="23:23" x14ac:dyDescent="0.25">
      <c r="W1240" s="1"/>
    </row>
    <row r="1241" spans="23:23" x14ac:dyDescent="0.25">
      <c r="W1241" s="1"/>
    </row>
    <row r="1242" spans="23:23" x14ac:dyDescent="0.25">
      <c r="W1242" s="1"/>
    </row>
    <row r="1243" spans="23:23" x14ac:dyDescent="0.25">
      <c r="W1243" s="1"/>
    </row>
    <row r="1244" spans="23:23" x14ac:dyDescent="0.25">
      <c r="W1244" s="1"/>
    </row>
    <row r="1245" spans="23:23" x14ac:dyDescent="0.25">
      <c r="W1245" s="1"/>
    </row>
    <row r="1246" spans="23:23" x14ac:dyDescent="0.25">
      <c r="W1246" s="1"/>
    </row>
    <row r="1247" spans="23:23" x14ac:dyDescent="0.25">
      <c r="W1247" s="1"/>
    </row>
    <row r="1248" spans="23:23" x14ac:dyDescent="0.25">
      <c r="W1248" s="1"/>
    </row>
    <row r="1249" spans="23:23" x14ac:dyDescent="0.25">
      <c r="W1249" s="1"/>
    </row>
    <row r="1250" spans="23:23" x14ac:dyDescent="0.25">
      <c r="W1250" s="1"/>
    </row>
    <row r="1251" spans="23:23" x14ac:dyDescent="0.25">
      <c r="W1251" s="1"/>
    </row>
    <row r="1252" spans="23:23" x14ac:dyDescent="0.25">
      <c r="W1252" s="1"/>
    </row>
    <row r="1253" spans="23:23" x14ac:dyDescent="0.25">
      <c r="W1253" s="1"/>
    </row>
    <row r="1254" spans="23:23" x14ac:dyDescent="0.25">
      <c r="W1254" s="1"/>
    </row>
    <row r="1255" spans="23:23" x14ac:dyDescent="0.25">
      <c r="W1255" s="1"/>
    </row>
    <row r="1256" spans="23:23" x14ac:dyDescent="0.25">
      <c r="W1256" s="1"/>
    </row>
    <row r="1257" spans="23:23" x14ac:dyDescent="0.25">
      <c r="W1257" s="1"/>
    </row>
    <row r="1258" spans="23:23" x14ac:dyDescent="0.25">
      <c r="W1258" s="1"/>
    </row>
    <row r="1259" spans="23:23" x14ac:dyDescent="0.25">
      <c r="W1259" s="1"/>
    </row>
    <row r="1260" spans="23:23" x14ac:dyDescent="0.25">
      <c r="W1260" s="1"/>
    </row>
    <row r="1261" spans="23:23" x14ac:dyDescent="0.25">
      <c r="W1261" s="1"/>
    </row>
    <row r="1262" spans="23:23" x14ac:dyDescent="0.25">
      <c r="W1262" s="1"/>
    </row>
    <row r="1263" spans="23:23" x14ac:dyDescent="0.25">
      <c r="W1263" s="1"/>
    </row>
    <row r="1264" spans="23:23" x14ac:dyDescent="0.25">
      <c r="W1264" s="1"/>
    </row>
    <row r="1265" spans="23:23" x14ac:dyDescent="0.25">
      <c r="W1265" s="1"/>
    </row>
    <row r="1266" spans="23:23" x14ac:dyDescent="0.25">
      <c r="W1266" s="1"/>
    </row>
    <row r="1267" spans="23:23" x14ac:dyDescent="0.25">
      <c r="W1267" s="1"/>
    </row>
    <row r="1268" spans="23:23" x14ac:dyDescent="0.25">
      <c r="W1268" s="1"/>
    </row>
    <row r="1269" spans="23:23" x14ac:dyDescent="0.25">
      <c r="W1269" s="1"/>
    </row>
    <row r="1270" spans="23:23" x14ac:dyDescent="0.25">
      <c r="W1270" s="1"/>
    </row>
    <row r="1271" spans="23:23" x14ac:dyDescent="0.25">
      <c r="W1271" s="1"/>
    </row>
    <row r="1272" spans="23:23" x14ac:dyDescent="0.25">
      <c r="W1272" s="1"/>
    </row>
    <row r="1273" spans="23:23" x14ac:dyDescent="0.25">
      <c r="W1273" s="1"/>
    </row>
    <row r="1274" spans="23:23" x14ac:dyDescent="0.25">
      <c r="W1274" s="1"/>
    </row>
    <row r="1275" spans="23:23" x14ac:dyDescent="0.25">
      <c r="W1275" s="1"/>
    </row>
    <row r="1276" spans="23:23" x14ac:dyDescent="0.25">
      <c r="W1276" s="1"/>
    </row>
    <row r="1277" spans="23:23" x14ac:dyDescent="0.25">
      <c r="W1277" s="1"/>
    </row>
    <row r="1278" spans="23:23" x14ac:dyDescent="0.25">
      <c r="W1278" s="1"/>
    </row>
    <row r="1279" spans="23:23" x14ac:dyDescent="0.25">
      <c r="W1279" s="1"/>
    </row>
    <row r="1280" spans="23:23" x14ac:dyDescent="0.25">
      <c r="W1280" s="1"/>
    </row>
    <row r="1281" spans="23:23" x14ac:dyDescent="0.25">
      <c r="W1281" s="1"/>
    </row>
    <row r="1282" spans="23:23" x14ac:dyDescent="0.25">
      <c r="W1282" s="1"/>
    </row>
    <row r="1283" spans="23:23" x14ac:dyDescent="0.25">
      <c r="W1283" s="1"/>
    </row>
    <row r="1284" spans="23:23" x14ac:dyDescent="0.25">
      <c r="W1284" s="1"/>
    </row>
    <row r="1285" spans="23:23" x14ac:dyDescent="0.25">
      <c r="W1285" s="1"/>
    </row>
    <row r="1286" spans="23:23" x14ac:dyDescent="0.25">
      <c r="W1286" s="1"/>
    </row>
    <row r="1287" spans="23:23" x14ac:dyDescent="0.25">
      <c r="W1287" s="1"/>
    </row>
    <row r="1288" spans="23:23" x14ac:dyDescent="0.25">
      <c r="W1288" s="1"/>
    </row>
    <row r="1289" spans="23:23" x14ac:dyDescent="0.25">
      <c r="W1289" s="1"/>
    </row>
    <row r="1290" spans="23:23" x14ac:dyDescent="0.25">
      <c r="W1290" s="1"/>
    </row>
    <row r="1291" spans="23:23" x14ac:dyDescent="0.25">
      <c r="W1291" s="1"/>
    </row>
    <row r="1292" spans="23:23" x14ac:dyDescent="0.25">
      <c r="W1292" s="1"/>
    </row>
    <row r="1293" spans="23:23" x14ac:dyDescent="0.25">
      <c r="W1293" s="1"/>
    </row>
    <row r="1294" spans="23:23" x14ac:dyDescent="0.25">
      <c r="W1294" s="1"/>
    </row>
    <row r="1295" spans="23:23" x14ac:dyDescent="0.25">
      <c r="W1295" s="1"/>
    </row>
    <row r="1296" spans="23:23" x14ac:dyDescent="0.25">
      <c r="W1296" s="1"/>
    </row>
    <row r="1297" spans="23:23" x14ac:dyDescent="0.25">
      <c r="W1297" s="1"/>
    </row>
    <row r="1298" spans="23:23" x14ac:dyDescent="0.25">
      <c r="W1298" s="1"/>
    </row>
    <row r="1299" spans="23:23" x14ac:dyDescent="0.25">
      <c r="W1299" s="1"/>
    </row>
    <row r="1300" spans="23:23" x14ac:dyDescent="0.25">
      <c r="W1300" s="1"/>
    </row>
    <row r="1301" spans="23:23" x14ac:dyDescent="0.25">
      <c r="W1301" s="1"/>
    </row>
    <row r="1302" spans="23:23" x14ac:dyDescent="0.25">
      <c r="W1302" s="1"/>
    </row>
    <row r="1303" spans="23:23" x14ac:dyDescent="0.25">
      <c r="W1303" s="1"/>
    </row>
    <row r="1304" spans="23:23" x14ac:dyDescent="0.25">
      <c r="W1304" s="1"/>
    </row>
    <row r="1305" spans="23:23" x14ac:dyDescent="0.25">
      <c r="W1305" s="1"/>
    </row>
    <row r="1306" spans="23:23" x14ac:dyDescent="0.25">
      <c r="W1306" s="1"/>
    </row>
    <row r="1307" spans="23:23" x14ac:dyDescent="0.25">
      <c r="W1307" s="1"/>
    </row>
    <row r="1308" spans="23:23" x14ac:dyDescent="0.25">
      <c r="W1308" s="1"/>
    </row>
    <row r="1309" spans="23:23" x14ac:dyDescent="0.25">
      <c r="W1309" s="1"/>
    </row>
    <row r="1310" spans="23:23" x14ac:dyDescent="0.25">
      <c r="W1310" s="1"/>
    </row>
    <row r="1311" spans="23:23" x14ac:dyDescent="0.25">
      <c r="W1311" s="1"/>
    </row>
    <row r="1312" spans="23:23" x14ac:dyDescent="0.25">
      <c r="W1312" s="1"/>
    </row>
    <row r="1313" spans="23:23" x14ac:dyDescent="0.25">
      <c r="W1313" s="1"/>
    </row>
    <row r="1314" spans="23:23" x14ac:dyDescent="0.25">
      <c r="W1314" s="1"/>
    </row>
    <row r="1315" spans="23:23" x14ac:dyDescent="0.25">
      <c r="W1315" s="1"/>
    </row>
    <row r="1316" spans="23:23" x14ac:dyDescent="0.25">
      <c r="W1316" s="1"/>
    </row>
    <row r="1317" spans="23:23" x14ac:dyDescent="0.25">
      <c r="W1317" s="1"/>
    </row>
    <row r="1318" spans="23:23" x14ac:dyDescent="0.25">
      <c r="W1318" s="1"/>
    </row>
    <row r="1319" spans="23:23" x14ac:dyDescent="0.25">
      <c r="W1319" s="1"/>
    </row>
    <row r="1320" spans="23:23" x14ac:dyDescent="0.25">
      <c r="W1320" s="1"/>
    </row>
    <row r="1321" spans="23:23" x14ac:dyDescent="0.25">
      <c r="W1321" s="1"/>
    </row>
    <row r="1322" spans="23:23" x14ac:dyDescent="0.25">
      <c r="W1322" s="1"/>
    </row>
    <row r="1323" spans="23:23" x14ac:dyDescent="0.25">
      <c r="W1323" s="1"/>
    </row>
    <row r="1324" spans="23:23" x14ac:dyDescent="0.25">
      <c r="W1324" s="1"/>
    </row>
    <row r="1325" spans="23:23" x14ac:dyDescent="0.25">
      <c r="W1325" s="1"/>
    </row>
    <row r="1326" spans="23:23" x14ac:dyDescent="0.25">
      <c r="W1326" s="1"/>
    </row>
    <row r="1327" spans="23:23" x14ac:dyDescent="0.25">
      <c r="W1327" s="1"/>
    </row>
    <row r="1328" spans="23:23" x14ac:dyDescent="0.25">
      <c r="W1328" s="1"/>
    </row>
    <row r="1329" spans="23:23" x14ac:dyDescent="0.25">
      <c r="W1329" s="1"/>
    </row>
    <row r="1330" spans="23:23" x14ac:dyDescent="0.25">
      <c r="W1330" s="1"/>
    </row>
    <row r="1331" spans="23:23" x14ac:dyDescent="0.25">
      <c r="W1331" s="1"/>
    </row>
    <row r="1332" spans="23:23" x14ac:dyDescent="0.25">
      <c r="W1332" s="1"/>
    </row>
    <row r="1333" spans="23:23" x14ac:dyDescent="0.25">
      <c r="W1333" s="1"/>
    </row>
    <row r="1334" spans="23:23" x14ac:dyDescent="0.25">
      <c r="W1334" s="1"/>
    </row>
    <row r="1335" spans="23:23" x14ac:dyDescent="0.25">
      <c r="W1335" s="1"/>
    </row>
    <row r="1336" spans="23:23" x14ac:dyDescent="0.25">
      <c r="W1336" s="1"/>
    </row>
    <row r="1337" spans="23:23" x14ac:dyDescent="0.25">
      <c r="W1337" s="1"/>
    </row>
    <row r="1338" spans="23:23" x14ac:dyDescent="0.25">
      <c r="W1338" s="1"/>
    </row>
    <row r="1339" spans="23:23" x14ac:dyDescent="0.25">
      <c r="W1339" s="1"/>
    </row>
    <row r="1340" spans="23:23" x14ac:dyDescent="0.25">
      <c r="W1340" s="1"/>
    </row>
    <row r="1341" spans="23:23" x14ac:dyDescent="0.25">
      <c r="W1341" s="1"/>
    </row>
    <row r="1342" spans="23:23" x14ac:dyDescent="0.25">
      <c r="W1342" s="1"/>
    </row>
    <row r="1343" spans="23:23" x14ac:dyDescent="0.25">
      <c r="W1343" s="1"/>
    </row>
    <row r="1344" spans="23:23" x14ac:dyDescent="0.25">
      <c r="W1344" s="1"/>
    </row>
    <row r="1345" spans="23:23" x14ac:dyDescent="0.25">
      <c r="W1345" s="1"/>
    </row>
    <row r="1346" spans="23:23" x14ac:dyDescent="0.25">
      <c r="W1346" s="1"/>
    </row>
    <row r="1347" spans="23:23" x14ac:dyDescent="0.25">
      <c r="W1347" s="1"/>
    </row>
    <row r="1348" spans="23:23" x14ac:dyDescent="0.25">
      <c r="W1348" s="1"/>
    </row>
    <row r="1349" spans="23:23" x14ac:dyDescent="0.25">
      <c r="W1349" s="1"/>
    </row>
    <row r="1350" spans="23:23" x14ac:dyDescent="0.25">
      <c r="W1350" s="1"/>
    </row>
    <row r="1351" spans="23:23" x14ac:dyDescent="0.25">
      <c r="W1351" s="1"/>
    </row>
    <row r="1352" spans="23:23" x14ac:dyDescent="0.25">
      <c r="W1352" s="1"/>
    </row>
    <row r="1353" spans="23:23" x14ac:dyDescent="0.25">
      <c r="W1353" s="1"/>
    </row>
    <row r="1354" spans="23:23" x14ac:dyDescent="0.25">
      <c r="W1354" s="1"/>
    </row>
    <row r="1355" spans="23:23" x14ac:dyDescent="0.25">
      <c r="W1355" s="1"/>
    </row>
    <row r="1356" spans="23:23" x14ac:dyDescent="0.25">
      <c r="W1356" s="1"/>
    </row>
    <row r="1357" spans="23:23" x14ac:dyDescent="0.25">
      <c r="W1357" s="1"/>
    </row>
    <row r="1358" spans="23:23" x14ac:dyDescent="0.25">
      <c r="W1358" s="1"/>
    </row>
    <row r="1359" spans="23:23" x14ac:dyDescent="0.25">
      <c r="W1359" s="1"/>
    </row>
    <row r="1360" spans="23:23" x14ac:dyDescent="0.25">
      <c r="W1360" s="1"/>
    </row>
    <row r="1361" spans="23:23" x14ac:dyDescent="0.25">
      <c r="W1361" s="1"/>
    </row>
    <row r="1362" spans="23:23" x14ac:dyDescent="0.25">
      <c r="W1362" s="1"/>
    </row>
    <row r="1363" spans="23:23" x14ac:dyDescent="0.25">
      <c r="W1363" s="1"/>
    </row>
    <row r="1364" spans="23:23" x14ac:dyDescent="0.25">
      <c r="W1364" s="1"/>
    </row>
    <row r="1365" spans="23:23" x14ac:dyDescent="0.25">
      <c r="W1365" s="1"/>
    </row>
    <row r="1366" spans="23:23" x14ac:dyDescent="0.25">
      <c r="W1366" s="1"/>
    </row>
    <row r="1367" spans="23:23" x14ac:dyDescent="0.25">
      <c r="W1367" s="1"/>
    </row>
    <row r="1368" spans="23:23" x14ac:dyDescent="0.25">
      <c r="W1368" s="1"/>
    </row>
    <row r="1369" spans="23:23" x14ac:dyDescent="0.25">
      <c r="W1369" s="1"/>
    </row>
    <row r="1370" spans="23:23" x14ac:dyDescent="0.25">
      <c r="W1370" s="1"/>
    </row>
    <row r="1371" spans="23:23" x14ac:dyDescent="0.25">
      <c r="W1371" s="1"/>
    </row>
    <row r="1372" spans="23:23" x14ac:dyDescent="0.25">
      <c r="W1372" s="1"/>
    </row>
    <row r="1373" spans="23:23" x14ac:dyDescent="0.25">
      <c r="W1373" s="1"/>
    </row>
    <row r="1374" spans="23:23" x14ac:dyDescent="0.25">
      <c r="W1374" s="1"/>
    </row>
    <row r="1375" spans="23:23" x14ac:dyDescent="0.25">
      <c r="W1375" s="1"/>
    </row>
    <row r="1376" spans="23:23" x14ac:dyDescent="0.25">
      <c r="W1376" s="1"/>
    </row>
    <row r="1377" spans="23:23" x14ac:dyDescent="0.25">
      <c r="W1377" s="1"/>
    </row>
    <row r="1378" spans="23:23" x14ac:dyDescent="0.25">
      <c r="W1378" s="1"/>
    </row>
    <row r="1379" spans="23:23" x14ac:dyDescent="0.25">
      <c r="W1379" s="1"/>
    </row>
    <row r="1380" spans="23:23" x14ac:dyDescent="0.25">
      <c r="W1380" s="1"/>
    </row>
    <row r="1381" spans="23:23" x14ac:dyDescent="0.25">
      <c r="W1381" s="1"/>
    </row>
    <row r="1382" spans="23:23" x14ac:dyDescent="0.25">
      <c r="W1382" s="1"/>
    </row>
    <row r="1383" spans="23:23" x14ac:dyDescent="0.25">
      <c r="W1383" s="1"/>
    </row>
    <row r="1384" spans="23:23" x14ac:dyDescent="0.25">
      <c r="W1384" s="1"/>
    </row>
    <row r="1385" spans="23:23" x14ac:dyDescent="0.25">
      <c r="W1385" s="1"/>
    </row>
    <row r="1386" spans="23:23" x14ac:dyDescent="0.25">
      <c r="W1386" s="1"/>
    </row>
    <row r="1387" spans="23:23" x14ac:dyDescent="0.25">
      <c r="W1387" s="1"/>
    </row>
    <row r="1388" spans="23:23" x14ac:dyDescent="0.25">
      <c r="W1388" s="1"/>
    </row>
    <row r="1389" spans="23:23" x14ac:dyDescent="0.25">
      <c r="W1389" s="1"/>
    </row>
    <row r="1390" spans="23:23" x14ac:dyDescent="0.25">
      <c r="W1390" s="1"/>
    </row>
    <row r="1391" spans="23:23" x14ac:dyDescent="0.25">
      <c r="W1391" s="1"/>
    </row>
    <row r="1392" spans="23:23" x14ac:dyDescent="0.25">
      <c r="W1392" s="1"/>
    </row>
    <row r="1393" spans="23:23" x14ac:dyDescent="0.25">
      <c r="W1393" s="1"/>
    </row>
    <row r="1394" spans="23:23" x14ac:dyDescent="0.25">
      <c r="W1394" s="1"/>
    </row>
    <row r="1395" spans="23:23" x14ac:dyDescent="0.25">
      <c r="W1395" s="1"/>
    </row>
    <row r="1396" spans="23:23" x14ac:dyDescent="0.25">
      <c r="W1396" s="1"/>
    </row>
    <row r="1397" spans="23:23" x14ac:dyDescent="0.25">
      <c r="W1397" s="1"/>
    </row>
    <row r="1398" spans="23:23" x14ac:dyDescent="0.25">
      <c r="W1398" s="1"/>
    </row>
    <row r="1399" spans="23:23" x14ac:dyDescent="0.25">
      <c r="W1399" s="1"/>
    </row>
    <row r="1400" spans="23:23" x14ac:dyDescent="0.25">
      <c r="W1400" s="1"/>
    </row>
    <row r="1401" spans="23:23" x14ac:dyDescent="0.25">
      <c r="W1401" s="1"/>
    </row>
    <row r="1402" spans="23:23" x14ac:dyDescent="0.25">
      <c r="W1402" s="1"/>
    </row>
    <row r="1403" spans="23:23" x14ac:dyDescent="0.25">
      <c r="W1403" s="1"/>
    </row>
    <row r="1404" spans="23:23" x14ac:dyDescent="0.25">
      <c r="W1404" s="1"/>
    </row>
    <row r="1405" spans="23:23" x14ac:dyDescent="0.25">
      <c r="W1405" s="1"/>
    </row>
    <row r="1406" spans="23:23" x14ac:dyDescent="0.25">
      <c r="W1406" s="1"/>
    </row>
    <row r="1407" spans="23:23" x14ac:dyDescent="0.25">
      <c r="W1407" s="1"/>
    </row>
    <row r="1408" spans="23:23" x14ac:dyDescent="0.25">
      <c r="W1408" s="1"/>
    </row>
    <row r="1409" spans="23:23" x14ac:dyDescent="0.25">
      <c r="W1409" s="1"/>
    </row>
    <row r="1410" spans="23:23" x14ac:dyDescent="0.25">
      <c r="W1410" s="1"/>
    </row>
    <row r="1411" spans="23:23" x14ac:dyDescent="0.25">
      <c r="W1411" s="1"/>
    </row>
    <row r="1412" spans="23:23" x14ac:dyDescent="0.25">
      <c r="W1412" s="1"/>
    </row>
    <row r="1413" spans="23:23" x14ac:dyDescent="0.25">
      <c r="W1413" s="1"/>
    </row>
    <row r="1414" spans="23:23" x14ac:dyDescent="0.25">
      <c r="W1414" s="1"/>
    </row>
    <row r="1415" spans="23:23" x14ac:dyDescent="0.25">
      <c r="W1415" s="1"/>
    </row>
    <row r="1416" spans="23:23" x14ac:dyDescent="0.25">
      <c r="W1416" s="1"/>
    </row>
    <row r="1417" spans="23:23" x14ac:dyDescent="0.25">
      <c r="W1417" s="1"/>
    </row>
    <row r="1418" spans="23:23" x14ac:dyDescent="0.25">
      <c r="W1418" s="1"/>
    </row>
    <row r="1419" spans="23:23" x14ac:dyDescent="0.25">
      <c r="W1419" s="1"/>
    </row>
    <row r="1420" spans="23:23" x14ac:dyDescent="0.25">
      <c r="W1420" s="1"/>
    </row>
    <row r="1421" spans="23:23" x14ac:dyDescent="0.25">
      <c r="W1421" s="1"/>
    </row>
    <row r="1422" spans="23:23" x14ac:dyDescent="0.25">
      <c r="W1422" s="1"/>
    </row>
    <row r="1423" spans="23:23" x14ac:dyDescent="0.25">
      <c r="W1423" s="1"/>
    </row>
    <row r="1424" spans="23:23" x14ac:dyDescent="0.25">
      <c r="W1424" s="1"/>
    </row>
    <row r="1425" spans="23:23" x14ac:dyDescent="0.25">
      <c r="W1425" s="1"/>
    </row>
    <row r="1426" spans="23:23" x14ac:dyDescent="0.25">
      <c r="W1426" s="1"/>
    </row>
    <row r="1427" spans="23:23" x14ac:dyDescent="0.25">
      <c r="W1427" s="1"/>
    </row>
    <row r="1428" spans="23:23" x14ac:dyDescent="0.25">
      <c r="W1428" s="1"/>
    </row>
    <row r="1429" spans="23:23" x14ac:dyDescent="0.25">
      <c r="W1429" s="1"/>
    </row>
    <row r="1430" spans="23:23" x14ac:dyDescent="0.25">
      <c r="W1430" s="1"/>
    </row>
    <row r="1431" spans="23:23" x14ac:dyDescent="0.25">
      <c r="W1431" s="1"/>
    </row>
    <row r="1432" spans="23:23" x14ac:dyDescent="0.25">
      <c r="W1432" s="1"/>
    </row>
    <row r="1433" spans="23:23" x14ac:dyDescent="0.25">
      <c r="W1433" s="1"/>
    </row>
    <row r="1434" spans="23:23" x14ac:dyDescent="0.25">
      <c r="W1434" s="1"/>
    </row>
    <row r="1435" spans="23:23" x14ac:dyDescent="0.25">
      <c r="W1435" s="1"/>
    </row>
    <row r="1436" spans="23:23" x14ac:dyDescent="0.25">
      <c r="W1436" s="1"/>
    </row>
    <row r="1437" spans="23:23" x14ac:dyDescent="0.25">
      <c r="W1437" s="1"/>
    </row>
    <row r="1438" spans="23:23" x14ac:dyDescent="0.25">
      <c r="W1438" s="1"/>
    </row>
    <row r="1439" spans="23:23" x14ac:dyDescent="0.25">
      <c r="W1439" s="1"/>
    </row>
    <row r="1440" spans="23:23" x14ac:dyDescent="0.25">
      <c r="W1440" s="1"/>
    </row>
    <row r="1441" spans="23:23" x14ac:dyDescent="0.25">
      <c r="W1441" s="1"/>
    </row>
    <row r="1442" spans="23:23" x14ac:dyDescent="0.25">
      <c r="W1442" s="1"/>
    </row>
    <row r="1443" spans="23:23" x14ac:dyDescent="0.25">
      <c r="W1443" s="1"/>
    </row>
    <row r="1444" spans="23:23" x14ac:dyDescent="0.25">
      <c r="W1444" s="1"/>
    </row>
    <row r="1445" spans="23:23" x14ac:dyDescent="0.25">
      <c r="W1445" s="1"/>
    </row>
    <row r="1446" spans="23:23" x14ac:dyDescent="0.25">
      <c r="W1446" s="1"/>
    </row>
    <row r="1447" spans="23:23" x14ac:dyDescent="0.25">
      <c r="W1447" s="1"/>
    </row>
    <row r="1448" spans="23:23" x14ac:dyDescent="0.25">
      <c r="W1448" s="1"/>
    </row>
    <row r="1449" spans="23:23" x14ac:dyDescent="0.25">
      <c r="W1449" s="1"/>
    </row>
    <row r="1450" spans="23:23" x14ac:dyDescent="0.25">
      <c r="W1450" s="1"/>
    </row>
    <row r="1451" spans="23:23" x14ac:dyDescent="0.25">
      <c r="W1451" s="1"/>
    </row>
    <row r="1452" spans="23:23" x14ac:dyDescent="0.25">
      <c r="W1452" s="1"/>
    </row>
    <row r="1453" spans="23:23" x14ac:dyDescent="0.25">
      <c r="W1453" s="1"/>
    </row>
    <row r="1454" spans="23:23" x14ac:dyDescent="0.25">
      <c r="W1454" s="1"/>
    </row>
    <row r="1455" spans="23:23" x14ac:dyDescent="0.25">
      <c r="W1455" s="1"/>
    </row>
    <row r="1456" spans="23:23" x14ac:dyDescent="0.25">
      <c r="W1456" s="1"/>
    </row>
    <row r="1457" spans="23:23" x14ac:dyDescent="0.25">
      <c r="W1457" s="1"/>
    </row>
    <row r="1458" spans="23:23" x14ac:dyDescent="0.25">
      <c r="W1458" s="1"/>
    </row>
    <row r="1459" spans="23:23" x14ac:dyDescent="0.25">
      <c r="W1459" s="1"/>
    </row>
    <row r="1460" spans="23:23" x14ac:dyDescent="0.25">
      <c r="W1460" s="1"/>
    </row>
    <row r="1461" spans="23:23" x14ac:dyDescent="0.25">
      <c r="W1461" s="1"/>
    </row>
    <row r="1462" spans="23:23" x14ac:dyDescent="0.25">
      <c r="W1462" s="1"/>
    </row>
    <row r="1463" spans="23:23" x14ac:dyDescent="0.25">
      <c r="W1463" s="1"/>
    </row>
    <row r="1464" spans="23:23" x14ac:dyDescent="0.25">
      <c r="W1464" s="1"/>
    </row>
    <row r="1465" spans="23:23" x14ac:dyDescent="0.25">
      <c r="W1465" s="1"/>
    </row>
    <row r="1466" spans="23:23" x14ac:dyDescent="0.25">
      <c r="W1466" s="1"/>
    </row>
    <row r="1467" spans="23:23" x14ac:dyDescent="0.25">
      <c r="W1467" s="1"/>
    </row>
    <row r="1468" spans="23:23" x14ac:dyDescent="0.25">
      <c r="W1468" s="1"/>
    </row>
    <row r="1469" spans="23:23" x14ac:dyDescent="0.25">
      <c r="W1469" s="1"/>
    </row>
    <row r="1470" spans="23:23" x14ac:dyDescent="0.25">
      <c r="W1470" s="1"/>
    </row>
    <row r="1471" spans="23:23" x14ac:dyDescent="0.25">
      <c r="W1471" s="1"/>
    </row>
    <row r="1472" spans="23:23" x14ac:dyDescent="0.25">
      <c r="W1472" s="1"/>
    </row>
    <row r="1473" spans="23:23" x14ac:dyDescent="0.25">
      <c r="W1473" s="1"/>
    </row>
    <row r="1474" spans="23:23" x14ac:dyDescent="0.25">
      <c r="W1474" s="1"/>
    </row>
    <row r="1475" spans="23:23" x14ac:dyDescent="0.25">
      <c r="W1475" s="1"/>
    </row>
    <row r="1476" spans="23:23" x14ac:dyDescent="0.25">
      <c r="W1476" s="1"/>
    </row>
    <row r="1477" spans="23:23" x14ac:dyDescent="0.25">
      <c r="W1477" s="1"/>
    </row>
    <row r="1478" spans="23:23" x14ac:dyDescent="0.25">
      <c r="W1478" s="1"/>
    </row>
    <row r="1479" spans="23:23" x14ac:dyDescent="0.25">
      <c r="W1479" s="1"/>
    </row>
    <row r="1480" spans="23:23" x14ac:dyDescent="0.25">
      <c r="W1480" s="1"/>
    </row>
    <row r="1481" spans="23:23" x14ac:dyDescent="0.25">
      <c r="W1481" s="1"/>
    </row>
    <row r="1482" spans="23:23" x14ac:dyDescent="0.25">
      <c r="W1482" s="1"/>
    </row>
    <row r="1483" spans="23:23" x14ac:dyDescent="0.25">
      <c r="W1483" s="1"/>
    </row>
    <row r="1484" spans="23:23" x14ac:dyDescent="0.25">
      <c r="W1484" s="1"/>
    </row>
    <row r="1485" spans="23:23" x14ac:dyDescent="0.25">
      <c r="W1485" s="1"/>
    </row>
    <row r="1486" spans="23:23" x14ac:dyDescent="0.25">
      <c r="W1486" s="1"/>
    </row>
    <row r="1487" spans="23:23" x14ac:dyDescent="0.25">
      <c r="W1487" s="1"/>
    </row>
    <row r="1488" spans="23:23" x14ac:dyDescent="0.25">
      <c r="W1488" s="1"/>
    </row>
    <row r="1489" spans="23:23" x14ac:dyDescent="0.25">
      <c r="W1489" s="1"/>
    </row>
    <row r="1490" spans="23:23" x14ac:dyDescent="0.25">
      <c r="W1490" s="1"/>
    </row>
    <row r="1491" spans="23:23" x14ac:dyDescent="0.25">
      <c r="W1491" s="1"/>
    </row>
    <row r="1492" spans="23:23" x14ac:dyDescent="0.25">
      <c r="W1492" s="1"/>
    </row>
    <row r="1493" spans="23:23" x14ac:dyDescent="0.25">
      <c r="W1493" s="1"/>
    </row>
    <row r="1494" spans="23:23" x14ac:dyDescent="0.25">
      <c r="W1494" s="1"/>
    </row>
    <row r="1495" spans="23:23" x14ac:dyDescent="0.25">
      <c r="W1495" s="1"/>
    </row>
    <row r="1496" spans="23:23" x14ac:dyDescent="0.25">
      <c r="W1496" s="1"/>
    </row>
    <row r="1497" spans="23:23" x14ac:dyDescent="0.25">
      <c r="W1497" s="1"/>
    </row>
    <row r="1498" spans="23:23" x14ac:dyDescent="0.25">
      <c r="W1498" s="1"/>
    </row>
    <row r="1499" spans="23:23" x14ac:dyDescent="0.25">
      <c r="W1499" s="1"/>
    </row>
    <row r="1500" spans="23:23" x14ac:dyDescent="0.25">
      <c r="W1500" s="1"/>
    </row>
    <row r="1501" spans="23:23" x14ac:dyDescent="0.25">
      <c r="W1501" s="1"/>
    </row>
    <row r="1502" spans="23:23" x14ac:dyDescent="0.25">
      <c r="W1502" s="1"/>
    </row>
    <row r="1503" spans="23:23" x14ac:dyDescent="0.25">
      <c r="W1503" s="1"/>
    </row>
    <row r="1504" spans="23:23" x14ac:dyDescent="0.25">
      <c r="W1504" s="1"/>
    </row>
    <row r="1505" spans="23:23" x14ac:dyDescent="0.25">
      <c r="W1505" s="1"/>
    </row>
    <row r="1506" spans="23:23" x14ac:dyDescent="0.25">
      <c r="W1506" s="1"/>
    </row>
    <row r="1507" spans="23:23" x14ac:dyDescent="0.25">
      <c r="W1507" s="1"/>
    </row>
    <row r="1508" spans="23:23" x14ac:dyDescent="0.25">
      <c r="W1508" s="1"/>
    </row>
    <row r="1509" spans="23:23" x14ac:dyDescent="0.25">
      <c r="W1509" s="1"/>
    </row>
    <row r="1510" spans="23:23" x14ac:dyDescent="0.25">
      <c r="W1510" s="1"/>
    </row>
    <row r="1511" spans="23:23" x14ac:dyDescent="0.25">
      <c r="W1511" s="1"/>
    </row>
    <row r="1512" spans="23:23" x14ac:dyDescent="0.25">
      <c r="W1512" s="1"/>
    </row>
    <row r="1513" spans="23:23" x14ac:dyDescent="0.25">
      <c r="W1513" s="1"/>
    </row>
    <row r="1514" spans="23:23" x14ac:dyDescent="0.25">
      <c r="W1514" s="1"/>
    </row>
    <row r="1515" spans="23:23" x14ac:dyDescent="0.25">
      <c r="W1515" s="1"/>
    </row>
    <row r="1516" spans="23:23" x14ac:dyDescent="0.25">
      <c r="W1516" s="1"/>
    </row>
    <row r="1517" spans="23:23" x14ac:dyDescent="0.25">
      <c r="W1517" s="1"/>
    </row>
    <row r="1518" spans="23:23" x14ac:dyDescent="0.25">
      <c r="W1518" s="1"/>
    </row>
    <row r="1519" spans="23:23" x14ac:dyDescent="0.25">
      <c r="W1519" s="1"/>
    </row>
    <row r="1520" spans="23:23" x14ac:dyDescent="0.25">
      <c r="W1520" s="1"/>
    </row>
    <row r="1521" spans="23:23" x14ac:dyDescent="0.25">
      <c r="W1521" s="1"/>
    </row>
    <row r="1522" spans="23:23" x14ac:dyDescent="0.25">
      <c r="W1522" s="1"/>
    </row>
    <row r="1523" spans="23:23" x14ac:dyDescent="0.25">
      <c r="W1523" s="1"/>
    </row>
    <row r="1524" spans="23:23" x14ac:dyDescent="0.25">
      <c r="W1524" s="1"/>
    </row>
    <row r="1525" spans="23:23" x14ac:dyDescent="0.25">
      <c r="W1525" s="1"/>
    </row>
    <row r="1526" spans="23:23" x14ac:dyDescent="0.25">
      <c r="W1526" s="1"/>
    </row>
    <row r="1527" spans="23:23" x14ac:dyDescent="0.25">
      <c r="W1527" s="1"/>
    </row>
    <row r="1528" spans="23:23" x14ac:dyDescent="0.25">
      <c r="W1528" s="1"/>
    </row>
    <row r="1529" spans="23:23" x14ac:dyDescent="0.25">
      <c r="W1529" s="1"/>
    </row>
    <row r="1530" spans="23:23" x14ac:dyDescent="0.25">
      <c r="W1530" s="1"/>
    </row>
    <row r="1531" spans="23:23" x14ac:dyDescent="0.25">
      <c r="W1531" s="1"/>
    </row>
    <row r="1532" spans="23:23" x14ac:dyDescent="0.25">
      <c r="W1532" s="1"/>
    </row>
    <row r="1533" spans="23:23" x14ac:dyDescent="0.25">
      <c r="W1533" s="1"/>
    </row>
    <row r="1534" spans="23:23" x14ac:dyDescent="0.25">
      <c r="W1534" s="1"/>
    </row>
    <row r="1535" spans="23:23" x14ac:dyDescent="0.25">
      <c r="W1535" s="1"/>
    </row>
    <row r="1536" spans="23:23" x14ac:dyDescent="0.25">
      <c r="W1536" s="1"/>
    </row>
    <row r="1537" spans="23:23" x14ac:dyDescent="0.25">
      <c r="W1537" s="1"/>
    </row>
    <row r="1538" spans="23:23" x14ac:dyDescent="0.25">
      <c r="W1538" s="1"/>
    </row>
    <row r="1539" spans="23:23" x14ac:dyDescent="0.25">
      <c r="W1539" s="1"/>
    </row>
    <row r="1540" spans="23:23" x14ac:dyDescent="0.25">
      <c r="W1540" s="1"/>
    </row>
    <row r="1541" spans="23:23" x14ac:dyDescent="0.25">
      <c r="W1541" s="1"/>
    </row>
    <row r="1542" spans="23:23" x14ac:dyDescent="0.25">
      <c r="W1542" s="1"/>
    </row>
    <row r="1543" spans="23:23" x14ac:dyDescent="0.25">
      <c r="W1543" s="1"/>
    </row>
    <row r="1544" spans="23:23" x14ac:dyDescent="0.25">
      <c r="W1544" s="1"/>
    </row>
    <row r="1545" spans="23:23" x14ac:dyDescent="0.25">
      <c r="W1545" s="1"/>
    </row>
    <row r="1546" spans="23:23" x14ac:dyDescent="0.25">
      <c r="W1546" s="1"/>
    </row>
    <row r="1547" spans="23:23" x14ac:dyDescent="0.25">
      <c r="W1547" s="1"/>
    </row>
    <row r="1548" spans="23:23" x14ac:dyDescent="0.25">
      <c r="W1548" s="1"/>
    </row>
    <row r="1549" spans="23:23" x14ac:dyDescent="0.25">
      <c r="W1549" s="1"/>
    </row>
    <row r="1550" spans="23:23" x14ac:dyDescent="0.25">
      <c r="W1550" s="1"/>
    </row>
    <row r="1551" spans="23:23" x14ac:dyDescent="0.25">
      <c r="W1551" s="1"/>
    </row>
    <row r="1552" spans="23:23" x14ac:dyDescent="0.25">
      <c r="W1552" s="1"/>
    </row>
    <row r="1553" spans="23:23" x14ac:dyDescent="0.25">
      <c r="W1553" s="1"/>
    </row>
    <row r="1554" spans="23:23" x14ac:dyDescent="0.25">
      <c r="W1554" s="1"/>
    </row>
    <row r="1555" spans="23:23" x14ac:dyDescent="0.25">
      <c r="W1555" s="1"/>
    </row>
    <row r="1556" spans="23:23" x14ac:dyDescent="0.25">
      <c r="W1556" s="1"/>
    </row>
    <row r="1557" spans="23:23" x14ac:dyDescent="0.25">
      <c r="W1557" s="1"/>
    </row>
    <row r="1558" spans="23:23" x14ac:dyDescent="0.25">
      <c r="W1558" s="1"/>
    </row>
    <row r="1559" spans="23:23" x14ac:dyDescent="0.25">
      <c r="W1559" s="1"/>
    </row>
    <row r="1560" spans="23:23" x14ac:dyDescent="0.25">
      <c r="W1560" s="1"/>
    </row>
    <row r="1561" spans="23:23" x14ac:dyDescent="0.25">
      <c r="W1561" s="1"/>
    </row>
    <row r="1562" spans="23:23" x14ac:dyDescent="0.25">
      <c r="W1562" s="1"/>
    </row>
    <row r="1563" spans="23:23" x14ac:dyDescent="0.25">
      <c r="W1563" s="1"/>
    </row>
    <row r="1564" spans="23:23" x14ac:dyDescent="0.25">
      <c r="W1564" s="1"/>
    </row>
    <row r="1565" spans="23:23" x14ac:dyDescent="0.25">
      <c r="W1565" s="1"/>
    </row>
    <row r="1566" spans="23:23" x14ac:dyDescent="0.25">
      <c r="W1566" s="1"/>
    </row>
    <row r="1567" spans="23:23" x14ac:dyDescent="0.25">
      <c r="W1567" s="1"/>
    </row>
    <row r="1568" spans="23:23" x14ac:dyDescent="0.25">
      <c r="W1568" s="1"/>
    </row>
    <row r="1569" spans="23:23" x14ac:dyDescent="0.25">
      <c r="W1569" s="1"/>
    </row>
    <row r="1570" spans="23:23" x14ac:dyDescent="0.25">
      <c r="W1570" s="1"/>
    </row>
    <row r="1571" spans="23:23" x14ac:dyDescent="0.25">
      <c r="W1571" s="1"/>
    </row>
    <row r="1572" spans="23:23" x14ac:dyDescent="0.25">
      <c r="W1572" s="1"/>
    </row>
    <row r="1573" spans="23:23" x14ac:dyDescent="0.25">
      <c r="W1573" s="1"/>
    </row>
    <row r="1574" spans="23:23" x14ac:dyDescent="0.25">
      <c r="W1574" s="1"/>
    </row>
    <row r="1575" spans="23:23" x14ac:dyDescent="0.25">
      <c r="W1575" s="1"/>
    </row>
    <row r="1576" spans="23:23" x14ac:dyDescent="0.25">
      <c r="W1576" s="1"/>
    </row>
    <row r="1577" spans="23:23" x14ac:dyDescent="0.25">
      <c r="W1577" s="1"/>
    </row>
    <row r="1578" spans="23:23" x14ac:dyDescent="0.25">
      <c r="W1578" s="1"/>
    </row>
    <row r="1579" spans="23:23" x14ac:dyDescent="0.25">
      <c r="W1579" s="1"/>
    </row>
    <row r="1580" spans="23:23" x14ac:dyDescent="0.25">
      <c r="W1580" s="1"/>
    </row>
    <row r="1581" spans="23:23" x14ac:dyDescent="0.25">
      <c r="W1581" s="1"/>
    </row>
    <row r="1582" spans="23:23" x14ac:dyDescent="0.25">
      <c r="W1582" s="1"/>
    </row>
    <row r="1583" spans="23:23" x14ac:dyDescent="0.25">
      <c r="W1583" s="1"/>
    </row>
    <row r="1584" spans="23:23" x14ac:dyDescent="0.25">
      <c r="W1584" s="1"/>
    </row>
    <row r="1585" spans="23:23" x14ac:dyDescent="0.25">
      <c r="W1585" s="1"/>
    </row>
    <row r="1586" spans="23:23" x14ac:dyDescent="0.25">
      <c r="W1586" s="1"/>
    </row>
    <row r="1587" spans="23:23" x14ac:dyDescent="0.25">
      <c r="W1587" s="1"/>
    </row>
    <row r="1588" spans="23:23" x14ac:dyDescent="0.25">
      <c r="W1588" s="1"/>
    </row>
    <row r="1589" spans="23:23" x14ac:dyDescent="0.25">
      <c r="W1589" s="1"/>
    </row>
    <row r="1590" spans="23:23" x14ac:dyDescent="0.25">
      <c r="W1590" s="1"/>
    </row>
    <row r="1591" spans="23:23" x14ac:dyDescent="0.25">
      <c r="W1591" s="1"/>
    </row>
    <row r="1592" spans="23:23" x14ac:dyDescent="0.25">
      <c r="W1592" s="1"/>
    </row>
    <row r="1593" spans="23:23" x14ac:dyDescent="0.25">
      <c r="W1593" s="1"/>
    </row>
    <row r="1594" spans="23:23" x14ac:dyDescent="0.25">
      <c r="W1594" s="1"/>
    </row>
    <row r="1595" spans="23:23" x14ac:dyDescent="0.25">
      <c r="W1595" s="1"/>
    </row>
    <row r="1596" spans="23:23" x14ac:dyDescent="0.25">
      <c r="W1596" s="1"/>
    </row>
    <row r="1597" spans="23:23" x14ac:dyDescent="0.25">
      <c r="W1597" s="1"/>
    </row>
    <row r="1598" spans="23:23" x14ac:dyDescent="0.25">
      <c r="W1598" s="1"/>
    </row>
    <row r="1599" spans="23:23" x14ac:dyDescent="0.25">
      <c r="W1599" s="1"/>
    </row>
    <row r="1600" spans="23:23" x14ac:dyDescent="0.25">
      <c r="W1600" s="1"/>
    </row>
    <row r="1601" spans="23:23" x14ac:dyDescent="0.25">
      <c r="W1601" s="1"/>
    </row>
    <row r="1602" spans="23:23" x14ac:dyDescent="0.25">
      <c r="W1602" s="1"/>
    </row>
    <row r="1603" spans="23:23" x14ac:dyDescent="0.25">
      <c r="W1603" s="1"/>
    </row>
    <row r="1604" spans="23:23" x14ac:dyDescent="0.25">
      <c r="W1604" s="1"/>
    </row>
    <row r="1605" spans="23:23" x14ac:dyDescent="0.25">
      <c r="W1605" s="1"/>
    </row>
    <row r="1606" spans="23:23" x14ac:dyDescent="0.25">
      <c r="W1606" s="1"/>
    </row>
    <row r="1607" spans="23:23" x14ac:dyDescent="0.25">
      <c r="W1607" s="1"/>
    </row>
    <row r="1608" spans="23:23" x14ac:dyDescent="0.25">
      <c r="W1608" s="1"/>
    </row>
    <row r="1609" spans="23:23" x14ac:dyDescent="0.25">
      <c r="W1609" s="1"/>
    </row>
    <row r="1610" spans="23:23" x14ac:dyDescent="0.25">
      <c r="W1610" s="1"/>
    </row>
    <row r="1611" spans="23:23" x14ac:dyDescent="0.25">
      <c r="W1611" s="1"/>
    </row>
    <row r="1612" spans="23:23" x14ac:dyDescent="0.25">
      <c r="W1612" s="1"/>
    </row>
    <row r="1613" spans="23:23" x14ac:dyDescent="0.25">
      <c r="W1613" s="1"/>
    </row>
    <row r="1614" spans="23:23" x14ac:dyDescent="0.25">
      <c r="W1614" s="1"/>
    </row>
    <row r="1615" spans="23:23" x14ac:dyDescent="0.25">
      <c r="W1615" s="1"/>
    </row>
    <row r="1616" spans="23:23" x14ac:dyDescent="0.25">
      <c r="W1616" s="1"/>
    </row>
    <row r="1617" spans="23:23" x14ac:dyDescent="0.25">
      <c r="W1617" s="1"/>
    </row>
    <row r="1618" spans="23:23" x14ac:dyDescent="0.25">
      <c r="W1618" s="1"/>
    </row>
    <row r="1619" spans="23:23" x14ac:dyDescent="0.25">
      <c r="W1619" s="1"/>
    </row>
    <row r="1620" spans="23:23" x14ac:dyDescent="0.25">
      <c r="W1620" s="1"/>
    </row>
    <row r="1621" spans="23:23" x14ac:dyDescent="0.25">
      <c r="W1621" s="1"/>
    </row>
    <row r="1622" spans="23:23" x14ac:dyDescent="0.25">
      <c r="W1622" s="1"/>
    </row>
    <row r="1623" spans="23:23" x14ac:dyDescent="0.25">
      <c r="W1623" s="1"/>
    </row>
    <row r="1624" spans="23:23" x14ac:dyDescent="0.25">
      <c r="W1624" s="1"/>
    </row>
    <row r="1625" spans="23:23" x14ac:dyDescent="0.25">
      <c r="W1625" s="1"/>
    </row>
    <row r="1626" spans="23:23" x14ac:dyDescent="0.25">
      <c r="W1626" s="1"/>
    </row>
    <row r="1627" spans="23:23" x14ac:dyDescent="0.25">
      <c r="W1627" s="1"/>
    </row>
    <row r="1628" spans="23:23" x14ac:dyDescent="0.25">
      <c r="W1628" s="1"/>
    </row>
    <row r="1629" spans="23:23" x14ac:dyDescent="0.25">
      <c r="W1629" s="1"/>
    </row>
    <row r="1630" spans="23:23" x14ac:dyDescent="0.25">
      <c r="W1630" s="1"/>
    </row>
    <row r="1631" spans="23:23" x14ac:dyDescent="0.25">
      <c r="W1631" s="1"/>
    </row>
    <row r="1632" spans="23:23" x14ac:dyDescent="0.25">
      <c r="W1632" s="1"/>
    </row>
    <row r="1633" spans="23:23" x14ac:dyDescent="0.25">
      <c r="W1633" s="1"/>
    </row>
    <row r="1634" spans="23:23" x14ac:dyDescent="0.25">
      <c r="W1634" s="1"/>
    </row>
    <row r="1635" spans="23:23" x14ac:dyDescent="0.25">
      <c r="W1635" s="1"/>
    </row>
    <row r="1636" spans="23:23" x14ac:dyDescent="0.25">
      <c r="W1636" s="1"/>
    </row>
    <row r="1637" spans="23:23" x14ac:dyDescent="0.25">
      <c r="W1637" s="1"/>
    </row>
    <row r="1638" spans="23:23" x14ac:dyDescent="0.25">
      <c r="W1638" s="1"/>
    </row>
    <row r="1639" spans="23:23" x14ac:dyDescent="0.25">
      <c r="W1639" s="1"/>
    </row>
    <row r="1640" spans="23:23" x14ac:dyDescent="0.25">
      <c r="W1640" s="1"/>
    </row>
    <row r="1641" spans="23:23" x14ac:dyDescent="0.25">
      <c r="W1641" s="1"/>
    </row>
    <row r="1642" spans="23:23" x14ac:dyDescent="0.25">
      <c r="W1642" s="1"/>
    </row>
    <row r="1643" spans="23:23" x14ac:dyDescent="0.25">
      <c r="W1643" s="1"/>
    </row>
    <row r="1644" spans="23:23" x14ac:dyDescent="0.25">
      <c r="W1644" s="1"/>
    </row>
    <row r="1645" spans="23:23" x14ac:dyDescent="0.25">
      <c r="W1645" s="1"/>
    </row>
    <row r="1646" spans="23:23" x14ac:dyDescent="0.25">
      <c r="W1646" s="1"/>
    </row>
    <row r="1647" spans="23:23" x14ac:dyDescent="0.25">
      <c r="W1647" s="1"/>
    </row>
    <row r="1648" spans="23:23" x14ac:dyDescent="0.25">
      <c r="W1648" s="1"/>
    </row>
    <row r="1649" spans="23:23" x14ac:dyDescent="0.25">
      <c r="W1649" s="1"/>
    </row>
    <row r="1650" spans="23:23" x14ac:dyDescent="0.25">
      <c r="W1650" s="1"/>
    </row>
    <row r="1651" spans="23:23" x14ac:dyDescent="0.25">
      <c r="W1651" s="1"/>
    </row>
    <row r="1652" spans="23:23" x14ac:dyDescent="0.25">
      <c r="W1652" s="1"/>
    </row>
    <row r="1653" spans="23:23" x14ac:dyDescent="0.25">
      <c r="W1653" s="1"/>
    </row>
    <row r="1654" spans="23:23" x14ac:dyDescent="0.25">
      <c r="W1654" s="1"/>
    </row>
    <row r="1655" spans="23:23" x14ac:dyDescent="0.25">
      <c r="W1655" s="1"/>
    </row>
    <row r="1656" spans="23:23" x14ac:dyDescent="0.25">
      <c r="W1656" s="1"/>
    </row>
    <row r="1657" spans="23:23" x14ac:dyDescent="0.25">
      <c r="W1657" s="1"/>
    </row>
    <row r="1658" spans="23:23" x14ac:dyDescent="0.25">
      <c r="W1658" s="1"/>
    </row>
    <row r="1659" spans="23:23" x14ac:dyDescent="0.25">
      <c r="W1659" s="1"/>
    </row>
    <row r="1660" spans="23:23" x14ac:dyDescent="0.25">
      <c r="W1660" s="1"/>
    </row>
    <row r="1661" spans="23:23" x14ac:dyDescent="0.25">
      <c r="W1661" s="1"/>
    </row>
    <row r="1662" spans="23:23" x14ac:dyDescent="0.25">
      <c r="W1662" s="1"/>
    </row>
    <row r="1663" spans="23:23" x14ac:dyDescent="0.25">
      <c r="W1663" s="1"/>
    </row>
    <row r="1664" spans="23:23" x14ac:dyDescent="0.25">
      <c r="W1664" s="1"/>
    </row>
    <row r="1665" spans="23:23" x14ac:dyDescent="0.25">
      <c r="W1665" s="1"/>
    </row>
    <row r="1666" spans="23:23" x14ac:dyDescent="0.25">
      <c r="W1666" s="1"/>
    </row>
    <row r="1667" spans="23:23" x14ac:dyDescent="0.25">
      <c r="W1667" s="1"/>
    </row>
    <row r="1668" spans="23:23" x14ac:dyDescent="0.25">
      <c r="W1668" s="1"/>
    </row>
    <row r="1669" spans="23:23" x14ac:dyDescent="0.25">
      <c r="W1669" s="1"/>
    </row>
    <row r="1670" spans="23:23" x14ac:dyDescent="0.25">
      <c r="W1670" s="1"/>
    </row>
    <row r="1671" spans="23:23" x14ac:dyDescent="0.25">
      <c r="W1671" s="1"/>
    </row>
    <row r="1672" spans="23:23" x14ac:dyDescent="0.25">
      <c r="W1672" s="1"/>
    </row>
    <row r="1673" spans="23:23" x14ac:dyDescent="0.25">
      <c r="W1673" s="1"/>
    </row>
    <row r="1674" spans="23:23" x14ac:dyDescent="0.25">
      <c r="W1674" s="1"/>
    </row>
    <row r="1675" spans="23:23" x14ac:dyDescent="0.25">
      <c r="W1675" s="1"/>
    </row>
    <row r="1676" spans="23:23" x14ac:dyDescent="0.25">
      <c r="W1676" s="1"/>
    </row>
    <row r="1677" spans="23:23" x14ac:dyDescent="0.25">
      <c r="W1677" s="1"/>
    </row>
    <row r="1678" spans="23:23" x14ac:dyDescent="0.25">
      <c r="W1678" s="1"/>
    </row>
    <row r="1679" spans="23:23" x14ac:dyDescent="0.25">
      <c r="W1679" s="1"/>
    </row>
    <row r="1680" spans="23:23" x14ac:dyDescent="0.25">
      <c r="W1680" s="1"/>
    </row>
    <row r="1681" spans="23:23" x14ac:dyDescent="0.25">
      <c r="W1681" s="1"/>
    </row>
    <row r="1682" spans="23:23" x14ac:dyDescent="0.25">
      <c r="W1682" s="1"/>
    </row>
    <row r="1683" spans="23:23" x14ac:dyDescent="0.25">
      <c r="W1683" s="1"/>
    </row>
    <row r="1684" spans="23:23" x14ac:dyDescent="0.25">
      <c r="W1684" s="1"/>
    </row>
    <row r="1685" spans="23:23" x14ac:dyDescent="0.25">
      <c r="W1685" s="1"/>
    </row>
    <row r="1686" spans="23:23" x14ac:dyDescent="0.25">
      <c r="W1686" s="1"/>
    </row>
    <row r="1687" spans="23:23" x14ac:dyDescent="0.25">
      <c r="W1687" s="1"/>
    </row>
    <row r="1688" spans="23:23" x14ac:dyDescent="0.25">
      <c r="W1688" s="1"/>
    </row>
    <row r="1689" spans="23:23" x14ac:dyDescent="0.25">
      <c r="W1689" s="1"/>
    </row>
    <row r="1690" spans="23:23" x14ac:dyDescent="0.25">
      <c r="W1690" s="1"/>
    </row>
    <row r="1691" spans="23:23" x14ac:dyDescent="0.25">
      <c r="W1691" s="1"/>
    </row>
    <row r="1692" spans="23:23" x14ac:dyDescent="0.25">
      <c r="W1692" s="1"/>
    </row>
    <row r="1693" spans="23:23" x14ac:dyDescent="0.25">
      <c r="W1693" s="1"/>
    </row>
    <row r="1694" spans="23:23" x14ac:dyDescent="0.25">
      <c r="W1694" s="1"/>
    </row>
    <row r="1695" spans="23:23" x14ac:dyDescent="0.25">
      <c r="W1695" s="1"/>
    </row>
    <row r="1696" spans="23:23" x14ac:dyDescent="0.25">
      <c r="W1696" s="1"/>
    </row>
    <row r="1697" spans="23:23" x14ac:dyDescent="0.25">
      <c r="W1697" s="1"/>
    </row>
    <row r="1698" spans="23:23" x14ac:dyDescent="0.25">
      <c r="W1698" s="1"/>
    </row>
    <row r="1699" spans="23:23" x14ac:dyDescent="0.25">
      <c r="W1699" s="1"/>
    </row>
    <row r="1700" spans="23:23" x14ac:dyDescent="0.25">
      <c r="W1700" s="1"/>
    </row>
    <row r="1701" spans="23:23" x14ac:dyDescent="0.25">
      <c r="W1701" s="1"/>
    </row>
    <row r="1702" spans="23:23" x14ac:dyDescent="0.25">
      <c r="W1702" s="1"/>
    </row>
    <row r="1703" spans="23:23" x14ac:dyDescent="0.25">
      <c r="W1703" s="1"/>
    </row>
    <row r="1704" spans="23:23" x14ac:dyDescent="0.25">
      <c r="W1704" s="1"/>
    </row>
    <row r="1705" spans="23:23" x14ac:dyDescent="0.25">
      <c r="W1705" s="1"/>
    </row>
    <row r="1706" spans="23:23" x14ac:dyDescent="0.25">
      <c r="W1706" s="1"/>
    </row>
    <row r="1707" spans="23:23" x14ac:dyDescent="0.25">
      <c r="W1707" s="1"/>
    </row>
    <row r="1708" spans="23:23" x14ac:dyDescent="0.25">
      <c r="W1708" s="1"/>
    </row>
    <row r="1709" spans="23:23" x14ac:dyDescent="0.25">
      <c r="W1709" s="1"/>
    </row>
    <row r="1710" spans="23:23" x14ac:dyDescent="0.25">
      <c r="W1710" s="1"/>
    </row>
    <row r="1711" spans="23:23" x14ac:dyDescent="0.25">
      <c r="W1711" s="1"/>
    </row>
    <row r="1712" spans="23:23" x14ac:dyDescent="0.25">
      <c r="W1712" s="1"/>
    </row>
    <row r="1713" spans="23:23" x14ac:dyDescent="0.25">
      <c r="W1713" s="1"/>
    </row>
    <row r="1714" spans="23:23" x14ac:dyDescent="0.25">
      <c r="W1714" s="1"/>
    </row>
    <row r="1715" spans="23:23" x14ac:dyDescent="0.25">
      <c r="W1715" s="1"/>
    </row>
    <row r="1716" spans="23:23" x14ac:dyDescent="0.25">
      <c r="W1716" s="1"/>
    </row>
    <row r="1717" spans="23:23" x14ac:dyDescent="0.25">
      <c r="W1717" s="1"/>
    </row>
    <row r="1718" spans="23:23" x14ac:dyDescent="0.25">
      <c r="W1718" s="1"/>
    </row>
    <row r="1719" spans="23:23" x14ac:dyDescent="0.25">
      <c r="W1719" s="1"/>
    </row>
    <row r="1720" spans="23:23" x14ac:dyDescent="0.25">
      <c r="W1720" s="1"/>
    </row>
    <row r="1721" spans="23:23" x14ac:dyDescent="0.25">
      <c r="W1721" s="1"/>
    </row>
    <row r="1722" spans="23:23" x14ac:dyDescent="0.25">
      <c r="W1722" s="1"/>
    </row>
    <row r="1723" spans="23:23" x14ac:dyDescent="0.25">
      <c r="W1723" s="1"/>
    </row>
    <row r="1724" spans="23:23" x14ac:dyDescent="0.25">
      <c r="W1724" s="1"/>
    </row>
    <row r="1725" spans="23:23" x14ac:dyDescent="0.25">
      <c r="W1725" s="1"/>
    </row>
    <row r="1726" spans="23:23" x14ac:dyDescent="0.25">
      <c r="W1726" s="1"/>
    </row>
    <row r="1727" spans="23:23" x14ac:dyDescent="0.25">
      <c r="W1727" s="1"/>
    </row>
    <row r="1728" spans="23:23" x14ac:dyDescent="0.25">
      <c r="W1728" s="1"/>
    </row>
    <row r="1729" spans="23:23" x14ac:dyDescent="0.25">
      <c r="W1729" s="1"/>
    </row>
    <row r="1730" spans="23:23" x14ac:dyDescent="0.25">
      <c r="W1730" s="1"/>
    </row>
    <row r="1731" spans="23:23" x14ac:dyDescent="0.25">
      <c r="W1731" s="1"/>
    </row>
    <row r="1732" spans="23:23" x14ac:dyDescent="0.25">
      <c r="W1732" s="1"/>
    </row>
    <row r="1733" spans="23:23" x14ac:dyDescent="0.25">
      <c r="W1733" s="1"/>
    </row>
    <row r="1734" spans="23:23" x14ac:dyDescent="0.25">
      <c r="W1734" s="1"/>
    </row>
    <row r="1735" spans="23:23" x14ac:dyDescent="0.25">
      <c r="W1735" s="1"/>
    </row>
    <row r="1736" spans="23:23" x14ac:dyDescent="0.25">
      <c r="W1736" s="1"/>
    </row>
    <row r="1737" spans="23:23" x14ac:dyDescent="0.25">
      <c r="W1737" s="1"/>
    </row>
    <row r="1738" spans="23:23" x14ac:dyDescent="0.25">
      <c r="W1738" s="1"/>
    </row>
    <row r="1739" spans="23:23" x14ac:dyDescent="0.25">
      <c r="W1739" s="1"/>
    </row>
    <row r="1740" spans="23:23" x14ac:dyDescent="0.25">
      <c r="W1740" s="1"/>
    </row>
    <row r="1741" spans="23:23" x14ac:dyDescent="0.25">
      <c r="W1741" s="1"/>
    </row>
    <row r="1742" spans="23:23" x14ac:dyDescent="0.25">
      <c r="W1742" s="1"/>
    </row>
    <row r="1743" spans="23:23" x14ac:dyDescent="0.25">
      <c r="W1743" s="1"/>
    </row>
    <row r="1744" spans="23:23" x14ac:dyDescent="0.25">
      <c r="W1744" s="1"/>
    </row>
    <row r="1745" spans="23:23" x14ac:dyDescent="0.25">
      <c r="W1745" s="1"/>
    </row>
    <row r="1746" spans="23:23" x14ac:dyDescent="0.25">
      <c r="W1746" s="1"/>
    </row>
    <row r="1747" spans="23:23" x14ac:dyDescent="0.25">
      <c r="W1747" s="1"/>
    </row>
    <row r="1748" spans="23:23" x14ac:dyDescent="0.25">
      <c r="W1748" s="1"/>
    </row>
    <row r="1749" spans="23:23" x14ac:dyDescent="0.25">
      <c r="W1749" s="1"/>
    </row>
    <row r="1750" spans="23:23" x14ac:dyDescent="0.25">
      <c r="W1750" s="1"/>
    </row>
    <row r="1751" spans="23:23" x14ac:dyDescent="0.25">
      <c r="W1751" s="1"/>
    </row>
    <row r="1752" spans="23:23" x14ac:dyDescent="0.25">
      <c r="W1752" s="1"/>
    </row>
    <row r="1753" spans="23:23" x14ac:dyDescent="0.25">
      <c r="W1753" s="1"/>
    </row>
    <row r="1754" spans="23:23" x14ac:dyDescent="0.25">
      <c r="W1754" s="1"/>
    </row>
    <row r="1755" spans="23:23" x14ac:dyDescent="0.25">
      <c r="W1755" s="1"/>
    </row>
    <row r="1756" spans="23:23" x14ac:dyDescent="0.25">
      <c r="W1756" s="1"/>
    </row>
    <row r="1757" spans="23:23" x14ac:dyDescent="0.25">
      <c r="W1757" s="1"/>
    </row>
    <row r="1758" spans="23:23" x14ac:dyDescent="0.25">
      <c r="W1758" s="1"/>
    </row>
    <row r="1759" spans="23:23" x14ac:dyDescent="0.25">
      <c r="W1759" s="1"/>
    </row>
    <row r="1760" spans="23:23" x14ac:dyDescent="0.25">
      <c r="W1760" s="1"/>
    </row>
    <row r="1761" spans="23:23" x14ac:dyDescent="0.25">
      <c r="W1761" s="1"/>
    </row>
    <row r="1762" spans="23:23" x14ac:dyDescent="0.25">
      <c r="W1762" s="1"/>
    </row>
    <row r="1763" spans="23:23" x14ac:dyDescent="0.25">
      <c r="W1763" s="1"/>
    </row>
    <row r="1764" spans="23:23" x14ac:dyDescent="0.25">
      <c r="W1764" s="1"/>
    </row>
    <row r="1765" spans="23:23" x14ac:dyDescent="0.25">
      <c r="W1765" s="1"/>
    </row>
    <row r="1766" spans="23:23" x14ac:dyDescent="0.25">
      <c r="W1766" s="1"/>
    </row>
    <row r="1767" spans="23:23" x14ac:dyDescent="0.25">
      <c r="W1767" s="1"/>
    </row>
    <row r="1768" spans="23:23" x14ac:dyDescent="0.25">
      <c r="W1768" s="1"/>
    </row>
    <row r="1769" spans="23:23" x14ac:dyDescent="0.25">
      <c r="W1769" s="1"/>
    </row>
    <row r="1770" spans="23:23" x14ac:dyDescent="0.25">
      <c r="W1770" s="1"/>
    </row>
    <row r="1771" spans="23:23" x14ac:dyDescent="0.25">
      <c r="W1771" s="1"/>
    </row>
    <row r="1772" spans="23:23" x14ac:dyDescent="0.25">
      <c r="W1772" s="1"/>
    </row>
    <row r="1773" spans="23:23" x14ac:dyDescent="0.25">
      <c r="W1773" s="1"/>
    </row>
    <row r="1774" spans="23:23" x14ac:dyDescent="0.25">
      <c r="W1774" s="1"/>
    </row>
    <row r="1775" spans="23:23" x14ac:dyDescent="0.25">
      <c r="W1775" s="1"/>
    </row>
    <row r="1776" spans="23:23" x14ac:dyDescent="0.25">
      <c r="W1776" s="1"/>
    </row>
    <row r="1777" spans="23:23" x14ac:dyDescent="0.25">
      <c r="W1777" s="1"/>
    </row>
    <row r="1778" spans="23:23" x14ac:dyDescent="0.25">
      <c r="W1778" s="1"/>
    </row>
    <row r="1779" spans="23:23" x14ac:dyDescent="0.25">
      <c r="W1779" s="1"/>
    </row>
    <row r="1780" spans="23:23" x14ac:dyDescent="0.25">
      <c r="W1780" s="1"/>
    </row>
    <row r="1781" spans="23:23" x14ac:dyDescent="0.25">
      <c r="W1781" s="1"/>
    </row>
    <row r="1782" spans="23:23" x14ac:dyDescent="0.25">
      <c r="W1782" s="1"/>
    </row>
    <row r="1783" spans="23:23" x14ac:dyDescent="0.25">
      <c r="W1783" s="1"/>
    </row>
    <row r="1784" spans="23:23" x14ac:dyDescent="0.25">
      <c r="W1784" s="1"/>
    </row>
    <row r="1785" spans="23:23" x14ac:dyDescent="0.25">
      <c r="W1785" s="1"/>
    </row>
    <row r="1786" spans="23:23" x14ac:dyDescent="0.25">
      <c r="W1786" s="1"/>
    </row>
    <row r="1787" spans="23:23" x14ac:dyDescent="0.25">
      <c r="W1787" s="1"/>
    </row>
    <row r="1788" spans="23:23" x14ac:dyDescent="0.25">
      <c r="W1788" s="1"/>
    </row>
    <row r="1789" spans="23:23" x14ac:dyDescent="0.25">
      <c r="W1789" s="1"/>
    </row>
    <row r="1790" spans="23:23" x14ac:dyDescent="0.25">
      <c r="W1790" s="1"/>
    </row>
    <row r="1791" spans="23:23" x14ac:dyDescent="0.25">
      <c r="W1791" s="1"/>
    </row>
    <row r="1792" spans="23:23" x14ac:dyDescent="0.25">
      <c r="W1792" s="1"/>
    </row>
    <row r="1793" spans="23:23" x14ac:dyDescent="0.25">
      <c r="W1793" s="1"/>
    </row>
    <row r="1794" spans="23:23" x14ac:dyDescent="0.25">
      <c r="W1794" s="1"/>
    </row>
    <row r="1795" spans="23:23" x14ac:dyDescent="0.25">
      <c r="W1795" s="1"/>
    </row>
    <row r="1796" spans="23:23" x14ac:dyDescent="0.25">
      <c r="W1796" s="1"/>
    </row>
    <row r="1797" spans="23:23" x14ac:dyDescent="0.25">
      <c r="W1797" s="1"/>
    </row>
    <row r="1798" spans="23:23" x14ac:dyDescent="0.25">
      <c r="W1798" s="1"/>
    </row>
    <row r="1799" spans="23:23" x14ac:dyDescent="0.25">
      <c r="W1799" s="1"/>
    </row>
    <row r="1800" spans="23:23" x14ac:dyDescent="0.25">
      <c r="W1800" s="1"/>
    </row>
    <row r="1801" spans="23:23" x14ac:dyDescent="0.25">
      <c r="W1801" s="1"/>
    </row>
    <row r="1802" spans="23:23" x14ac:dyDescent="0.25">
      <c r="W1802" s="1"/>
    </row>
    <row r="1803" spans="23:23" x14ac:dyDescent="0.25">
      <c r="W1803" s="1"/>
    </row>
    <row r="1804" spans="23:23" x14ac:dyDescent="0.25">
      <c r="W1804" s="1"/>
    </row>
    <row r="1805" spans="23:23" x14ac:dyDescent="0.25">
      <c r="W1805" s="1"/>
    </row>
    <row r="1806" spans="23:23" x14ac:dyDescent="0.25">
      <c r="W1806" s="1"/>
    </row>
    <row r="1807" spans="23:23" x14ac:dyDescent="0.25">
      <c r="W1807" s="1"/>
    </row>
    <row r="1808" spans="23:23" x14ac:dyDescent="0.25">
      <c r="W1808" s="1"/>
    </row>
    <row r="1809" spans="23:23" x14ac:dyDescent="0.25">
      <c r="W1809" s="1"/>
    </row>
    <row r="1810" spans="23:23" x14ac:dyDescent="0.25">
      <c r="W1810" s="1"/>
    </row>
    <row r="1811" spans="23:23" x14ac:dyDescent="0.25">
      <c r="W1811" s="1"/>
    </row>
    <row r="1812" spans="23:23" x14ac:dyDescent="0.25">
      <c r="W1812" s="1"/>
    </row>
    <row r="1813" spans="23:23" x14ac:dyDescent="0.25">
      <c r="W1813" s="1"/>
    </row>
    <row r="1814" spans="23:23" x14ac:dyDescent="0.25">
      <c r="W1814" s="1"/>
    </row>
    <row r="1815" spans="23:23" x14ac:dyDescent="0.25">
      <c r="W1815" s="1"/>
    </row>
    <row r="1816" spans="23:23" x14ac:dyDescent="0.25">
      <c r="W1816" s="1"/>
    </row>
    <row r="1817" spans="23:23" x14ac:dyDescent="0.25">
      <c r="W1817" s="1"/>
    </row>
    <row r="1818" spans="23:23" x14ac:dyDescent="0.25">
      <c r="W1818" s="1"/>
    </row>
    <row r="1819" spans="23:23" x14ac:dyDescent="0.25">
      <c r="W1819" s="1"/>
    </row>
    <row r="1820" spans="23:23" x14ac:dyDescent="0.25">
      <c r="W1820" s="1"/>
    </row>
    <row r="1821" spans="23:23" x14ac:dyDescent="0.25">
      <c r="W1821" s="1"/>
    </row>
    <row r="1822" spans="23:23" x14ac:dyDescent="0.25">
      <c r="W1822" s="1"/>
    </row>
    <row r="1823" spans="23:23" x14ac:dyDescent="0.25">
      <c r="W1823" s="1"/>
    </row>
    <row r="1824" spans="23:23" x14ac:dyDescent="0.25">
      <c r="W1824" s="1"/>
    </row>
    <row r="1825" spans="23:23" x14ac:dyDescent="0.25">
      <c r="W1825" s="1"/>
    </row>
    <row r="1826" spans="23:23" x14ac:dyDescent="0.25">
      <c r="W1826" s="1"/>
    </row>
    <row r="1827" spans="23:23" x14ac:dyDescent="0.25">
      <c r="W1827" s="1"/>
    </row>
    <row r="1828" spans="23:23" x14ac:dyDescent="0.25">
      <c r="W1828" s="1"/>
    </row>
    <row r="1829" spans="23:23" x14ac:dyDescent="0.25">
      <c r="W1829" s="1"/>
    </row>
    <row r="1830" spans="23:23" x14ac:dyDescent="0.25">
      <c r="W1830" s="1"/>
    </row>
    <row r="1831" spans="23:23" x14ac:dyDescent="0.25">
      <c r="W1831" s="1"/>
    </row>
    <row r="1832" spans="23:23" x14ac:dyDescent="0.25">
      <c r="W1832" s="1"/>
    </row>
    <row r="1833" spans="23:23" x14ac:dyDescent="0.25">
      <c r="W1833" s="1"/>
    </row>
    <row r="1834" spans="23:23" x14ac:dyDescent="0.25">
      <c r="W1834" s="1"/>
    </row>
    <row r="1835" spans="23:23" x14ac:dyDescent="0.25">
      <c r="W1835" s="1"/>
    </row>
    <row r="1836" spans="23:23" x14ac:dyDescent="0.25">
      <c r="W1836" s="1"/>
    </row>
    <row r="1837" spans="23:23" x14ac:dyDescent="0.25">
      <c r="W1837" s="1"/>
    </row>
    <row r="1838" spans="23:23" x14ac:dyDescent="0.25">
      <c r="W1838" s="1"/>
    </row>
    <row r="1839" spans="23:23" x14ac:dyDescent="0.25">
      <c r="W1839" s="1"/>
    </row>
    <row r="1840" spans="23:23" x14ac:dyDescent="0.25">
      <c r="W1840" s="1"/>
    </row>
    <row r="1841" spans="23:23" x14ac:dyDescent="0.25">
      <c r="W1841" s="1"/>
    </row>
    <row r="1842" spans="23:23" x14ac:dyDescent="0.25">
      <c r="W1842" s="1"/>
    </row>
    <row r="1843" spans="23:23" x14ac:dyDescent="0.25">
      <c r="W1843" s="1"/>
    </row>
    <row r="1844" spans="23:23" x14ac:dyDescent="0.25">
      <c r="W1844" s="1"/>
    </row>
    <row r="1845" spans="23:23" x14ac:dyDescent="0.25">
      <c r="W1845" s="1"/>
    </row>
    <row r="1846" spans="23:23" x14ac:dyDescent="0.25">
      <c r="W1846" s="1"/>
    </row>
    <row r="1847" spans="23:23" x14ac:dyDescent="0.25">
      <c r="W1847" s="1"/>
    </row>
    <row r="1848" spans="23:23" x14ac:dyDescent="0.25">
      <c r="W1848" s="1"/>
    </row>
    <row r="1849" spans="23:23" x14ac:dyDescent="0.25">
      <c r="W1849" s="1"/>
    </row>
    <row r="1850" spans="23:23" x14ac:dyDescent="0.25">
      <c r="W1850" s="1"/>
    </row>
    <row r="1851" spans="23:23" x14ac:dyDescent="0.25">
      <c r="W1851" s="1"/>
    </row>
    <row r="1852" spans="23:23" x14ac:dyDescent="0.25">
      <c r="W1852" s="1"/>
    </row>
    <row r="1853" spans="23:23" x14ac:dyDescent="0.25">
      <c r="W1853" s="1"/>
    </row>
    <row r="1854" spans="23:23" x14ac:dyDescent="0.25">
      <c r="W1854" s="1"/>
    </row>
    <row r="1855" spans="23:23" x14ac:dyDescent="0.25">
      <c r="W1855" s="1"/>
    </row>
    <row r="1856" spans="23:23" x14ac:dyDescent="0.25">
      <c r="W1856" s="1"/>
    </row>
    <row r="1857" spans="23:23" x14ac:dyDescent="0.25">
      <c r="W1857" s="1"/>
    </row>
    <row r="1858" spans="23:23" x14ac:dyDescent="0.25">
      <c r="W1858" s="1"/>
    </row>
    <row r="1859" spans="23:23" x14ac:dyDescent="0.25">
      <c r="W1859" s="1"/>
    </row>
    <row r="1860" spans="23:23" x14ac:dyDescent="0.25">
      <c r="W1860" s="1"/>
    </row>
    <row r="1861" spans="23:23" x14ac:dyDescent="0.25">
      <c r="W1861" s="1"/>
    </row>
    <row r="1862" spans="23:23" x14ac:dyDescent="0.25">
      <c r="W1862" s="1"/>
    </row>
    <row r="1863" spans="23:23" x14ac:dyDescent="0.25">
      <c r="W1863" s="1"/>
    </row>
    <row r="1864" spans="23:23" x14ac:dyDescent="0.25">
      <c r="W1864" s="1"/>
    </row>
    <row r="1865" spans="23:23" x14ac:dyDescent="0.25">
      <c r="W1865" s="1"/>
    </row>
    <row r="1866" spans="23:23" x14ac:dyDescent="0.25">
      <c r="W1866" s="1"/>
    </row>
    <row r="1867" spans="23:23" x14ac:dyDescent="0.25">
      <c r="W1867" s="1"/>
    </row>
    <row r="1868" spans="23:23" x14ac:dyDescent="0.25">
      <c r="W1868" s="1"/>
    </row>
    <row r="1869" spans="23:23" x14ac:dyDescent="0.25">
      <c r="W1869" s="1"/>
    </row>
    <row r="1870" spans="23:23" x14ac:dyDescent="0.25">
      <c r="W1870" s="1"/>
    </row>
    <row r="1871" spans="23:23" x14ac:dyDescent="0.25">
      <c r="W1871" s="1"/>
    </row>
    <row r="1872" spans="23:23" x14ac:dyDescent="0.25">
      <c r="W1872" s="1"/>
    </row>
    <row r="1873" spans="23:23" x14ac:dyDescent="0.25">
      <c r="W1873" s="1"/>
    </row>
    <row r="1874" spans="23:23" x14ac:dyDescent="0.25">
      <c r="W1874" s="1"/>
    </row>
    <row r="1875" spans="23:23" x14ac:dyDescent="0.25">
      <c r="W1875" s="1"/>
    </row>
    <row r="1876" spans="23:23" x14ac:dyDescent="0.25">
      <c r="W1876" s="1"/>
    </row>
    <row r="1877" spans="23:23" x14ac:dyDescent="0.25">
      <c r="W1877" s="1"/>
    </row>
    <row r="1878" spans="23:23" x14ac:dyDescent="0.25">
      <c r="W1878" s="1"/>
    </row>
    <row r="1879" spans="23:23" x14ac:dyDescent="0.25">
      <c r="W1879" s="1"/>
    </row>
    <row r="1880" spans="23:23" x14ac:dyDescent="0.25">
      <c r="W1880" s="1"/>
    </row>
    <row r="1881" spans="23:23" x14ac:dyDescent="0.25">
      <c r="W1881" s="1"/>
    </row>
    <row r="1882" spans="23:23" x14ac:dyDescent="0.25">
      <c r="W1882" s="1"/>
    </row>
    <row r="1883" spans="23:23" x14ac:dyDescent="0.25">
      <c r="W1883" s="1"/>
    </row>
    <row r="1884" spans="23:23" x14ac:dyDescent="0.25">
      <c r="W1884" s="1"/>
    </row>
    <row r="1885" spans="23:23" x14ac:dyDescent="0.25">
      <c r="W1885" s="1"/>
    </row>
    <row r="1886" spans="23:23" x14ac:dyDescent="0.25">
      <c r="W1886" s="1"/>
    </row>
    <row r="1887" spans="23:23" x14ac:dyDescent="0.25">
      <c r="W1887" s="1"/>
    </row>
    <row r="1888" spans="23:23" x14ac:dyDescent="0.25">
      <c r="W1888" s="1"/>
    </row>
    <row r="1889" spans="23:23" x14ac:dyDescent="0.25">
      <c r="W1889" s="1"/>
    </row>
    <row r="1890" spans="23:23" x14ac:dyDescent="0.25">
      <c r="W1890" s="1"/>
    </row>
    <row r="1891" spans="23:23" x14ac:dyDescent="0.25">
      <c r="W1891" s="1"/>
    </row>
    <row r="1892" spans="23:23" x14ac:dyDescent="0.25">
      <c r="W1892" s="1"/>
    </row>
    <row r="1893" spans="23:23" x14ac:dyDescent="0.25">
      <c r="W1893" s="1"/>
    </row>
    <row r="1894" spans="23:23" x14ac:dyDescent="0.25">
      <c r="W1894" s="1"/>
    </row>
    <row r="1895" spans="23:23" x14ac:dyDescent="0.25">
      <c r="W1895" s="1"/>
    </row>
    <row r="1896" spans="23:23" x14ac:dyDescent="0.25">
      <c r="W1896" s="1"/>
    </row>
    <row r="1897" spans="23:23" x14ac:dyDescent="0.25">
      <c r="W1897" s="1"/>
    </row>
    <row r="1898" spans="23:23" x14ac:dyDescent="0.25">
      <c r="W1898" s="1"/>
    </row>
    <row r="1899" spans="23:23" x14ac:dyDescent="0.25">
      <c r="W1899" s="1"/>
    </row>
    <row r="1900" spans="23:23" x14ac:dyDescent="0.25">
      <c r="W1900" s="1"/>
    </row>
    <row r="1901" spans="23:23" x14ac:dyDescent="0.25">
      <c r="W1901" s="1"/>
    </row>
    <row r="1902" spans="23:23" x14ac:dyDescent="0.25">
      <c r="W1902" s="1"/>
    </row>
    <row r="1903" spans="23:23" x14ac:dyDescent="0.25">
      <c r="W1903" s="1"/>
    </row>
    <row r="1904" spans="23:23" x14ac:dyDescent="0.25">
      <c r="W1904" s="1"/>
    </row>
    <row r="1905" spans="23:23" x14ac:dyDescent="0.25">
      <c r="W1905" s="1"/>
    </row>
    <row r="1906" spans="23:23" x14ac:dyDescent="0.25">
      <c r="W1906" s="1"/>
    </row>
    <row r="1907" spans="23:23" x14ac:dyDescent="0.25">
      <c r="W1907" s="1"/>
    </row>
    <row r="1908" spans="23:23" x14ac:dyDescent="0.25">
      <c r="W1908" s="1"/>
    </row>
    <row r="1909" spans="23:23" x14ac:dyDescent="0.25">
      <c r="W1909" s="1"/>
    </row>
    <row r="1910" spans="23:23" x14ac:dyDescent="0.25">
      <c r="W1910" s="1"/>
    </row>
    <row r="1911" spans="23:23" x14ac:dyDescent="0.25">
      <c r="W1911" s="1"/>
    </row>
    <row r="1912" spans="23:23" x14ac:dyDescent="0.25">
      <c r="W1912" s="1"/>
    </row>
    <row r="1913" spans="23:23" x14ac:dyDescent="0.25">
      <c r="W1913" s="1"/>
    </row>
    <row r="1914" spans="23:23" x14ac:dyDescent="0.25">
      <c r="W1914" s="1"/>
    </row>
    <row r="1915" spans="23:23" x14ac:dyDescent="0.25">
      <c r="W1915" s="1"/>
    </row>
    <row r="1916" spans="23:23" x14ac:dyDescent="0.25">
      <c r="W1916" s="1"/>
    </row>
    <row r="1917" spans="23:23" x14ac:dyDescent="0.25">
      <c r="W1917" s="1"/>
    </row>
    <row r="1918" spans="23:23" x14ac:dyDescent="0.25">
      <c r="W1918" s="1"/>
    </row>
    <row r="1919" spans="23:23" x14ac:dyDescent="0.25">
      <c r="W1919" s="1"/>
    </row>
    <row r="1920" spans="23:23" x14ac:dyDescent="0.25">
      <c r="W1920" s="1"/>
    </row>
    <row r="1921" spans="23:23" x14ac:dyDescent="0.25">
      <c r="W1921" s="1"/>
    </row>
    <row r="1922" spans="23:23" x14ac:dyDescent="0.25">
      <c r="W1922" s="1"/>
    </row>
    <row r="1923" spans="23:23" x14ac:dyDescent="0.25">
      <c r="W1923" s="1"/>
    </row>
    <row r="1924" spans="23:23" x14ac:dyDescent="0.25">
      <c r="W1924" s="1"/>
    </row>
    <row r="1925" spans="23:23" x14ac:dyDescent="0.25">
      <c r="W1925" s="1"/>
    </row>
    <row r="1926" spans="23:23" x14ac:dyDescent="0.25">
      <c r="W1926" s="1"/>
    </row>
    <row r="1927" spans="23:23" x14ac:dyDescent="0.25">
      <c r="W1927" s="1"/>
    </row>
    <row r="1928" spans="23:23" x14ac:dyDescent="0.25">
      <c r="W1928" s="1"/>
    </row>
    <row r="1929" spans="23:23" x14ac:dyDescent="0.25">
      <c r="W1929" s="1"/>
    </row>
    <row r="1930" spans="23:23" x14ac:dyDescent="0.25">
      <c r="W1930" s="1"/>
    </row>
    <row r="1931" spans="23:23" x14ac:dyDescent="0.25">
      <c r="W1931" s="1"/>
    </row>
    <row r="1932" spans="23:23" x14ac:dyDescent="0.25">
      <c r="W1932" s="1"/>
    </row>
    <row r="1933" spans="23:23" x14ac:dyDescent="0.25">
      <c r="W1933" s="1"/>
    </row>
    <row r="1934" spans="23:23" x14ac:dyDescent="0.25">
      <c r="W1934" s="1"/>
    </row>
    <row r="1935" spans="23:23" x14ac:dyDescent="0.25">
      <c r="W1935" s="1"/>
    </row>
    <row r="1936" spans="23:23" x14ac:dyDescent="0.25">
      <c r="W1936" s="1"/>
    </row>
    <row r="1937" spans="23:23" x14ac:dyDescent="0.25">
      <c r="W1937" s="1"/>
    </row>
    <row r="1938" spans="23:23" x14ac:dyDescent="0.25">
      <c r="W1938" s="1"/>
    </row>
    <row r="1939" spans="23:23" x14ac:dyDescent="0.25">
      <c r="W1939" s="1"/>
    </row>
    <row r="1940" spans="23:23" x14ac:dyDescent="0.25">
      <c r="W1940" s="1"/>
    </row>
    <row r="1941" spans="23:23" x14ac:dyDescent="0.25">
      <c r="W1941" s="1"/>
    </row>
    <row r="1942" spans="23:23" x14ac:dyDescent="0.25">
      <c r="W1942" s="1"/>
    </row>
    <row r="1943" spans="23:23" x14ac:dyDescent="0.25">
      <c r="W1943" s="1"/>
    </row>
    <row r="1944" spans="23:23" x14ac:dyDescent="0.25">
      <c r="W1944" s="1"/>
    </row>
    <row r="1945" spans="23:23" x14ac:dyDescent="0.25">
      <c r="W1945" s="1"/>
    </row>
    <row r="1946" spans="23:23" x14ac:dyDescent="0.25">
      <c r="W1946" s="1"/>
    </row>
    <row r="1947" spans="23:23" x14ac:dyDescent="0.25">
      <c r="W1947" s="1"/>
    </row>
    <row r="1948" spans="23:23" x14ac:dyDescent="0.25">
      <c r="W1948" s="1"/>
    </row>
    <row r="1949" spans="23:23" x14ac:dyDescent="0.25">
      <c r="W1949" s="1"/>
    </row>
    <row r="1950" spans="23:23" x14ac:dyDescent="0.25">
      <c r="W1950" s="1"/>
    </row>
    <row r="1951" spans="23:23" x14ac:dyDescent="0.25">
      <c r="W1951" s="1"/>
    </row>
    <row r="1952" spans="23:23" x14ac:dyDescent="0.25">
      <c r="W1952" s="1"/>
    </row>
    <row r="1953" spans="23:23" x14ac:dyDescent="0.25">
      <c r="W1953" s="1"/>
    </row>
    <row r="1954" spans="23:23" x14ac:dyDescent="0.25">
      <c r="W1954" s="1"/>
    </row>
    <row r="1955" spans="23:23" x14ac:dyDescent="0.25">
      <c r="W1955" s="1"/>
    </row>
    <row r="1956" spans="23:23" x14ac:dyDescent="0.25">
      <c r="W1956" s="1"/>
    </row>
    <row r="1957" spans="23:23" x14ac:dyDescent="0.25">
      <c r="W1957" s="1"/>
    </row>
    <row r="1958" spans="23:23" x14ac:dyDescent="0.25">
      <c r="W1958" s="1"/>
    </row>
    <row r="1959" spans="23:23" x14ac:dyDescent="0.25">
      <c r="W1959" s="1"/>
    </row>
    <row r="1960" spans="23:23" x14ac:dyDescent="0.25">
      <c r="W1960" s="1"/>
    </row>
    <row r="1961" spans="23:23" x14ac:dyDescent="0.25">
      <c r="W1961" s="1"/>
    </row>
    <row r="1962" spans="23:23" x14ac:dyDescent="0.25">
      <c r="W1962" s="1"/>
    </row>
    <row r="1963" spans="23:23" x14ac:dyDescent="0.25">
      <c r="W1963" s="1"/>
    </row>
    <row r="1964" spans="23:23" x14ac:dyDescent="0.25">
      <c r="W1964" s="1"/>
    </row>
    <row r="1965" spans="23:23" x14ac:dyDescent="0.25">
      <c r="W1965" s="1"/>
    </row>
    <row r="1966" spans="23:23" x14ac:dyDescent="0.25">
      <c r="W1966" s="1"/>
    </row>
    <row r="1967" spans="23:23" x14ac:dyDescent="0.25">
      <c r="W1967" s="1"/>
    </row>
    <row r="1968" spans="23:23" x14ac:dyDescent="0.25">
      <c r="W1968" s="1"/>
    </row>
    <row r="1969" spans="23:23" x14ac:dyDescent="0.25">
      <c r="W1969" s="1"/>
    </row>
    <row r="1970" spans="23:23" x14ac:dyDescent="0.25">
      <c r="W1970" s="1"/>
    </row>
    <row r="1971" spans="23:23" x14ac:dyDescent="0.25">
      <c r="W1971" s="1"/>
    </row>
    <row r="1972" spans="23:23" x14ac:dyDescent="0.25">
      <c r="W1972" s="1"/>
    </row>
    <row r="1973" spans="23:23" x14ac:dyDescent="0.25">
      <c r="W1973" s="1"/>
    </row>
    <row r="1974" spans="23:23" x14ac:dyDescent="0.25">
      <c r="W1974" s="1"/>
    </row>
    <row r="1975" spans="23:23" x14ac:dyDescent="0.25">
      <c r="W1975" s="1"/>
    </row>
    <row r="1976" spans="23:23" x14ac:dyDescent="0.25">
      <c r="W1976" s="1"/>
    </row>
    <row r="1977" spans="23:23" x14ac:dyDescent="0.25">
      <c r="W1977" s="1"/>
    </row>
    <row r="1978" spans="23:23" x14ac:dyDescent="0.25">
      <c r="W1978" s="1"/>
    </row>
    <row r="1979" spans="23:23" x14ac:dyDescent="0.25">
      <c r="W1979" s="1"/>
    </row>
    <row r="1980" spans="23:23" x14ac:dyDescent="0.25">
      <c r="W1980" s="1"/>
    </row>
    <row r="1981" spans="23:23" x14ac:dyDescent="0.25">
      <c r="W1981" s="1"/>
    </row>
    <row r="1982" spans="23:23" x14ac:dyDescent="0.25">
      <c r="W1982" s="1"/>
    </row>
    <row r="1983" spans="23:23" x14ac:dyDescent="0.25">
      <c r="W1983" s="1"/>
    </row>
    <row r="1984" spans="23:23" x14ac:dyDescent="0.25">
      <c r="W1984" s="1"/>
    </row>
    <row r="1985" spans="23:23" x14ac:dyDescent="0.25">
      <c r="W1985" s="1"/>
    </row>
    <row r="1986" spans="23:23" x14ac:dyDescent="0.25">
      <c r="W1986" s="1"/>
    </row>
    <row r="1987" spans="23:23" x14ac:dyDescent="0.25">
      <c r="W1987" s="1"/>
    </row>
    <row r="1988" spans="23:23" x14ac:dyDescent="0.25">
      <c r="W1988" s="1"/>
    </row>
    <row r="1989" spans="23:23" x14ac:dyDescent="0.25">
      <c r="W1989" s="1"/>
    </row>
    <row r="1990" spans="23:23" x14ac:dyDescent="0.25">
      <c r="W1990" s="1"/>
    </row>
    <row r="1991" spans="23:23" x14ac:dyDescent="0.25">
      <c r="W1991" s="1"/>
    </row>
    <row r="1992" spans="23:23" x14ac:dyDescent="0.25">
      <c r="W1992" s="1"/>
    </row>
    <row r="1993" spans="23:23" x14ac:dyDescent="0.25">
      <c r="W1993" s="1"/>
    </row>
    <row r="1994" spans="23:23" x14ac:dyDescent="0.25">
      <c r="W1994" s="1"/>
    </row>
    <row r="1995" spans="23:23" x14ac:dyDescent="0.25">
      <c r="W1995" s="1"/>
    </row>
    <row r="1996" spans="23:23" x14ac:dyDescent="0.25">
      <c r="W1996" s="1"/>
    </row>
    <row r="1997" spans="23:23" x14ac:dyDescent="0.25">
      <c r="W1997" s="1"/>
    </row>
    <row r="1998" spans="23:23" x14ac:dyDescent="0.25">
      <c r="W1998" s="1"/>
    </row>
    <row r="1999" spans="23:23" x14ac:dyDescent="0.25">
      <c r="W1999" s="1"/>
    </row>
    <row r="2000" spans="23:23" x14ac:dyDescent="0.25">
      <c r="W2000" s="1"/>
    </row>
    <row r="2001" spans="23:23" x14ac:dyDescent="0.25">
      <c r="W2001" s="1"/>
    </row>
    <row r="2002" spans="23:23" x14ac:dyDescent="0.25">
      <c r="W2002" s="1"/>
    </row>
    <row r="2003" spans="23:23" x14ac:dyDescent="0.25">
      <c r="W2003" s="1"/>
    </row>
    <row r="2004" spans="23:23" x14ac:dyDescent="0.25">
      <c r="W2004" s="1"/>
    </row>
    <row r="2005" spans="23:23" x14ac:dyDescent="0.25">
      <c r="W2005" s="1"/>
    </row>
    <row r="2006" spans="23:23" x14ac:dyDescent="0.25">
      <c r="W2006" s="1"/>
    </row>
    <row r="2007" spans="23:23" x14ac:dyDescent="0.25">
      <c r="W2007" s="1"/>
    </row>
    <row r="2008" spans="23:23" x14ac:dyDescent="0.25">
      <c r="W2008" s="1"/>
    </row>
    <row r="2009" spans="23:23" x14ac:dyDescent="0.25">
      <c r="W2009" s="1"/>
    </row>
    <row r="2010" spans="23:23" x14ac:dyDescent="0.25">
      <c r="W2010" s="1"/>
    </row>
    <row r="2011" spans="23:23" x14ac:dyDescent="0.25">
      <c r="W2011" s="1"/>
    </row>
    <row r="2012" spans="23:23" x14ac:dyDescent="0.25">
      <c r="W2012" s="1"/>
    </row>
    <row r="2013" spans="23:23" x14ac:dyDescent="0.25">
      <c r="W2013" s="1"/>
    </row>
    <row r="2014" spans="23:23" x14ac:dyDescent="0.25">
      <c r="W2014" s="1"/>
    </row>
    <row r="2015" spans="23:23" x14ac:dyDescent="0.25">
      <c r="W2015" s="1"/>
    </row>
    <row r="2016" spans="23:23" x14ac:dyDescent="0.25">
      <c r="W2016" s="1"/>
    </row>
    <row r="2017" spans="23:23" x14ac:dyDescent="0.25">
      <c r="W2017" s="1"/>
    </row>
    <row r="2018" spans="23:23" x14ac:dyDescent="0.25">
      <c r="W2018" s="1"/>
    </row>
    <row r="2019" spans="23:23" x14ac:dyDescent="0.25">
      <c r="W2019" s="1"/>
    </row>
    <row r="2020" spans="23:23" x14ac:dyDescent="0.25">
      <c r="W2020" s="1"/>
    </row>
    <row r="2021" spans="23:23" x14ac:dyDescent="0.25">
      <c r="W2021" s="1"/>
    </row>
    <row r="2022" spans="23:23" x14ac:dyDescent="0.25">
      <c r="W2022" s="1"/>
    </row>
    <row r="2023" spans="23:23" x14ac:dyDescent="0.25">
      <c r="W2023" s="1"/>
    </row>
    <row r="2024" spans="23:23" x14ac:dyDescent="0.25">
      <c r="W2024" s="1"/>
    </row>
    <row r="2025" spans="23:23" x14ac:dyDescent="0.25">
      <c r="W2025" s="1"/>
    </row>
    <row r="2026" spans="23:23" x14ac:dyDescent="0.25">
      <c r="W2026" s="1"/>
    </row>
    <row r="2027" spans="23:23" x14ac:dyDescent="0.25">
      <c r="W2027" s="1"/>
    </row>
    <row r="2028" spans="23:23" x14ac:dyDescent="0.25">
      <c r="W2028" s="1"/>
    </row>
    <row r="2029" spans="23:23" x14ac:dyDescent="0.25">
      <c r="W2029" s="1"/>
    </row>
    <row r="2030" spans="23:23" x14ac:dyDescent="0.25">
      <c r="W2030" s="1"/>
    </row>
    <row r="2031" spans="23:23" x14ac:dyDescent="0.25">
      <c r="W2031" s="1"/>
    </row>
    <row r="2032" spans="23:23" x14ac:dyDescent="0.25">
      <c r="W2032" s="1"/>
    </row>
    <row r="2033" spans="23:23" x14ac:dyDescent="0.25">
      <c r="W2033" s="1"/>
    </row>
    <row r="2034" spans="23:23" x14ac:dyDescent="0.25">
      <c r="W2034" s="1"/>
    </row>
    <row r="2035" spans="23:23" x14ac:dyDescent="0.25">
      <c r="W2035" s="1"/>
    </row>
    <row r="2036" spans="23:23" x14ac:dyDescent="0.25">
      <c r="W2036" s="1"/>
    </row>
    <row r="2037" spans="23:23" x14ac:dyDescent="0.25">
      <c r="W2037" s="1"/>
    </row>
    <row r="2038" spans="23:23" x14ac:dyDescent="0.25">
      <c r="W2038" s="1"/>
    </row>
    <row r="2039" spans="23:23" x14ac:dyDescent="0.25">
      <c r="W2039" s="1"/>
    </row>
    <row r="2040" spans="23:23" x14ac:dyDescent="0.25">
      <c r="W2040" s="1"/>
    </row>
    <row r="2041" spans="23:23" x14ac:dyDescent="0.25">
      <c r="W2041" s="1"/>
    </row>
    <row r="2042" spans="23:23" x14ac:dyDescent="0.25">
      <c r="W2042" s="1"/>
    </row>
    <row r="2043" spans="23:23" x14ac:dyDescent="0.25">
      <c r="W2043" s="1"/>
    </row>
    <row r="2044" spans="23:23" x14ac:dyDescent="0.25">
      <c r="W2044" s="1"/>
    </row>
    <row r="2045" spans="23:23" x14ac:dyDescent="0.25">
      <c r="W2045" s="1"/>
    </row>
    <row r="2046" spans="23:23" x14ac:dyDescent="0.25">
      <c r="W2046" s="1"/>
    </row>
    <row r="2047" spans="23:23" x14ac:dyDescent="0.25">
      <c r="W2047" s="1"/>
    </row>
    <row r="2048" spans="23:23" x14ac:dyDescent="0.25">
      <c r="W2048" s="1"/>
    </row>
    <row r="2049" spans="23:23" x14ac:dyDescent="0.25">
      <c r="W2049" s="1"/>
    </row>
    <row r="2050" spans="23:23" x14ac:dyDescent="0.25">
      <c r="W2050" s="1"/>
    </row>
    <row r="2051" spans="23:23" x14ac:dyDescent="0.25">
      <c r="W2051" s="1"/>
    </row>
    <row r="2052" spans="23:23" x14ac:dyDescent="0.25">
      <c r="W2052" s="1"/>
    </row>
    <row r="2053" spans="23:23" x14ac:dyDescent="0.25">
      <c r="W2053" s="1"/>
    </row>
    <row r="2054" spans="23:23" x14ac:dyDescent="0.25">
      <c r="W2054" s="1"/>
    </row>
    <row r="2055" spans="23:23" x14ac:dyDescent="0.25">
      <c r="W2055" s="1"/>
    </row>
    <row r="2056" spans="23:23" x14ac:dyDescent="0.25">
      <c r="W2056" s="1"/>
    </row>
    <row r="2057" spans="23:23" x14ac:dyDescent="0.25">
      <c r="W2057" s="1"/>
    </row>
    <row r="2058" spans="23:23" x14ac:dyDescent="0.25">
      <c r="W2058" s="1"/>
    </row>
    <row r="2059" spans="23:23" x14ac:dyDescent="0.25">
      <c r="W2059" s="1"/>
    </row>
    <row r="2060" spans="23:23" x14ac:dyDescent="0.25">
      <c r="W2060" s="1"/>
    </row>
    <row r="2061" spans="23:23" x14ac:dyDescent="0.25">
      <c r="W2061" s="1"/>
    </row>
    <row r="2062" spans="23:23" x14ac:dyDescent="0.25">
      <c r="W2062" s="1"/>
    </row>
    <row r="2063" spans="23:23" x14ac:dyDescent="0.25">
      <c r="W2063" s="1"/>
    </row>
    <row r="2064" spans="23:23" x14ac:dyDescent="0.25">
      <c r="W2064" s="1"/>
    </row>
    <row r="2065" spans="23:23" x14ac:dyDescent="0.25">
      <c r="W2065" s="1"/>
    </row>
    <row r="2066" spans="23:23" x14ac:dyDescent="0.25">
      <c r="W2066" s="1"/>
    </row>
    <row r="2067" spans="23:23" x14ac:dyDescent="0.25">
      <c r="W2067" s="1"/>
    </row>
    <row r="2068" spans="23:23" x14ac:dyDescent="0.25">
      <c r="W2068" s="1"/>
    </row>
    <row r="2069" spans="23:23" x14ac:dyDescent="0.25">
      <c r="W2069" s="1"/>
    </row>
    <row r="2070" spans="23:23" x14ac:dyDescent="0.25">
      <c r="W2070" s="1"/>
    </row>
    <row r="2071" spans="23:23" x14ac:dyDescent="0.25">
      <c r="W2071" s="1"/>
    </row>
    <row r="2072" spans="23:23" x14ac:dyDescent="0.25">
      <c r="W2072" s="1"/>
    </row>
    <row r="2073" spans="23:23" x14ac:dyDescent="0.25">
      <c r="W2073" s="1"/>
    </row>
    <row r="2074" spans="23:23" x14ac:dyDescent="0.25">
      <c r="W2074" s="1"/>
    </row>
    <row r="2075" spans="23:23" x14ac:dyDescent="0.25">
      <c r="W2075" s="1"/>
    </row>
    <row r="2076" spans="23:23" x14ac:dyDescent="0.25">
      <c r="W2076" s="1"/>
    </row>
    <row r="2077" spans="23:23" x14ac:dyDescent="0.25">
      <c r="W2077" s="1"/>
    </row>
    <row r="2078" spans="23:23" x14ac:dyDescent="0.25">
      <c r="W2078" s="1"/>
    </row>
    <row r="2079" spans="23:23" x14ac:dyDescent="0.25">
      <c r="W2079" s="1"/>
    </row>
    <row r="2080" spans="23:23" x14ac:dyDescent="0.25">
      <c r="W2080" s="1"/>
    </row>
    <row r="2081" spans="23:23" x14ac:dyDescent="0.25">
      <c r="W2081" s="1"/>
    </row>
    <row r="2082" spans="23:23" x14ac:dyDescent="0.25">
      <c r="W2082" s="1"/>
    </row>
    <row r="2083" spans="23:23" x14ac:dyDescent="0.25">
      <c r="W2083" s="1"/>
    </row>
    <row r="2084" spans="23:23" x14ac:dyDescent="0.25">
      <c r="W2084" s="1"/>
    </row>
    <row r="2085" spans="23:23" x14ac:dyDescent="0.25">
      <c r="W2085" s="1"/>
    </row>
    <row r="2086" spans="23:23" x14ac:dyDescent="0.25">
      <c r="W2086" s="1"/>
    </row>
    <row r="2087" spans="23:23" x14ac:dyDescent="0.25">
      <c r="W2087" s="1"/>
    </row>
    <row r="2088" spans="23:23" x14ac:dyDescent="0.25">
      <c r="W2088" s="1"/>
    </row>
    <row r="2089" spans="23:23" x14ac:dyDescent="0.25">
      <c r="W2089" s="1"/>
    </row>
    <row r="2090" spans="23:23" x14ac:dyDescent="0.25">
      <c r="W2090" s="1"/>
    </row>
    <row r="2091" spans="23:23" x14ac:dyDescent="0.25">
      <c r="W2091" s="1"/>
    </row>
    <row r="2092" spans="23:23" x14ac:dyDescent="0.25">
      <c r="W2092" s="1"/>
    </row>
    <row r="2093" spans="23:23" x14ac:dyDescent="0.25">
      <c r="W2093" s="1"/>
    </row>
    <row r="2094" spans="23:23" x14ac:dyDescent="0.25">
      <c r="W2094" s="1"/>
    </row>
    <row r="2095" spans="23:23" x14ac:dyDescent="0.25">
      <c r="W2095" s="1"/>
    </row>
    <row r="2096" spans="23:23" x14ac:dyDescent="0.25">
      <c r="W2096" s="1"/>
    </row>
    <row r="2097" spans="23:23" x14ac:dyDescent="0.25">
      <c r="W2097" s="1"/>
    </row>
    <row r="2098" spans="23:23" x14ac:dyDescent="0.25">
      <c r="W2098" s="1"/>
    </row>
    <row r="2099" spans="23:23" x14ac:dyDescent="0.25">
      <c r="W2099" s="1"/>
    </row>
    <row r="2100" spans="23:23" x14ac:dyDescent="0.25">
      <c r="W2100" s="1"/>
    </row>
    <row r="2101" spans="23:23" x14ac:dyDescent="0.25">
      <c r="W2101" s="1"/>
    </row>
    <row r="2102" spans="23:23" x14ac:dyDescent="0.25">
      <c r="W2102" s="1"/>
    </row>
    <row r="2103" spans="23:23" x14ac:dyDescent="0.25">
      <c r="W2103" s="1"/>
    </row>
    <row r="2104" spans="23:23" x14ac:dyDescent="0.25">
      <c r="W2104" s="1"/>
    </row>
    <row r="2105" spans="23:23" x14ac:dyDescent="0.25">
      <c r="W2105" s="1"/>
    </row>
    <row r="2106" spans="23:23" x14ac:dyDescent="0.25">
      <c r="W2106" s="1"/>
    </row>
    <row r="2107" spans="23:23" x14ac:dyDescent="0.25">
      <c r="W2107" s="1"/>
    </row>
    <row r="2108" spans="23:23" x14ac:dyDescent="0.25">
      <c r="W2108" s="1"/>
    </row>
    <row r="2109" spans="23:23" x14ac:dyDescent="0.25">
      <c r="W2109" s="1"/>
    </row>
    <row r="2110" spans="23:23" x14ac:dyDescent="0.25">
      <c r="W2110" s="1"/>
    </row>
    <row r="2111" spans="23:23" x14ac:dyDescent="0.25">
      <c r="W2111" s="1"/>
    </row>
    <row r="2112" spans="23:23" x14ac:dyDescent="0.25">
      <c r="W2112" s="1"/>
    </row>
    <row r="2113" spans="23:23" x14ac:dyDescent="0.25">
      <c r="W2113" s="1"/>
    </row>
    <row r="2114" spans="23:23" x14ac:dyDescent="0.25">
      <c r="W2114" s="1"/>
    </row>
    <row r="2115" spans="23:23" x14ac:dyDescent="0.25">
      <c r="W2115" s="1"/>
    </row>
    <row r="2116" spans="23:23" x14ac:dyDescent="0.25">
      <c r="W2116" s="1"/>
    </row>
    <row r="2117" spans="23:23" x14ac:dyDescent="0.25">
      <c r="W2117" s="1"/>
    </row>
    <row r="2118" spans="23:23" x14ac:dyDescent="0.25">
      <c r="W2118" s="1"/>
    </row>
    <row r="2119" spans="23:23" x14ac:dyDescent="0.25">
      <c r="W2119" s="1"/>
    </row>
    <row r="2120" spans="23:23" x14ac:dyDescent="0.25">
      <c r="W2120" s="1"/>
    </row>
    <row r="2121" spans="23:23" x14ac:dyDescent="0.25">
      <c r="W2121" s="1"/>
    </row>
    <row r="2122" spans="23:23" x14ac:dyDescent="0.25">
      <c r="W2122" s="1"/>
    </row>
    <row r="2123" spans="23:23" x14ac:dyDescent="0.25">
      <c r="W2123" s="1"/>
    </row>
    <row r="2124" spans="23:23" x14ac:dyDescent="0.25">
      <c r="W2124" s="1"/>
    </row>
    <row r="2125" spans="23:23" x14ac:dyDescent="0.25">
      <c r="W2125" s="1"/>
    </row>
    <row r="2126" spans="23:23" x14ac:dyDescent="0.25">
      <c r="W2126" s="1"/>
    </row>
    <row r="2127" spans="23:23" x14ac:dyDescent="0.25">
      <c r="W2127" s="1"/>
    </row>
    <row r="2128" spans="23:23" x14ac:dyDescent="0.25">
      <c r="W2128" s="1"/>
    </row>
    <row r="2129" spans="23:23" x14ac:dyDescent="0.25">
      <c r="W2129" s="1"/>
    </row>
    <row r="2130" spans="23:23" x14ac:dyDescent="0.25">
      <c r="W2130" s="1"/>
    </row>
    <row r="2131" spans="23:23" x14ac:dyDescent="0.25">
      <c r="W2131" s="1"/>
    </row>
    <row r="2132" spans="23:23" x14ac:dyDescent="0.25">
      <c r="W2132" s="1"/>
    </row>
    <row r="2133" spans="23:23" x14ac:dyDescent="0.25">
      <c r="W2133" s="1"/>
    </row>
    <row r="2134" spans="23:23" x14ac:dyDescent="0.25">
      <c r="W2134" s="1"/>
    </row>
    <row r="2135" spans="23:23" x14ac:dyDescent="0.25">
      <c r="W2135" s="1"/>
    </row>
    <row r="2136" spans="23:23" x14ac:dyDescent="0.25">
      <c r="W2136" s="1"/>
    </row>
    <row r="2137" spans="23:23" x14ac:dyDescent="0.25">
      <c r="W2137" s="1"/>
    </row>
    <row r="2138" spans="23:23" x14ac:dyDescent="0.25">
      <c r="W2138" s="1"/>
    </row>
    <row r="2139" spans="23:23" x14ac:dyDescent="0.25">
      <c r="W2139" s="1"/>
    </row>
    <row r="2140" spans="23:23" x14ac:dyDescent="0.25">
      <c r="W2140" s="1"/>
    </row>
    <row r="2141" spans="23:23" x14ac:dyDescent="0.25">
      <c r="W2141" s="1"/>
    </row>
    <row r="2142" spans="23:23" x14ac:dyDescent="0.25">
      <c r="W2142" s="1"/>
    </row>
    <row r="2143" spans="23:23" x14ac:dyDescent="0.25">
      <c r="W2143" s="1"/>
    </row>
    <row r="2144" spans="23:23" x14ac:dyDescent="0.25">
      <c r="W2144" s="1"/>
    </row>
    <row r="2145" spans="23:23" x14ac:dyDescent="0.25">
      <c r="W2145" s="1"/>
    </row>
    <row r="2146" spans="23:23" x14ac:dyDescent="0.25">
      <c r="W2146" s="1"/>
    </row>
    <row r="2147" spans="23:23" x14ac:dyDescent="0.25">
      <c r="W2147" s="1"/>
    </row>
    <row r="2148" spans="23:23" x14ac:dyDescent="0.25">
      <c r="W2148" s="1"/>
    </row>
    <row r="2149" spans="23:23" x14ac:dyDescent="0.25">
      <c r="W2149" s="1"/>
    </row>
    <row r="2150" spans="23:23" x14ac:dyDescent="0.25">
      <c r="W2150" s="1"/>
    </row>
    <row r="2151" spans="23:23" x14ac:dyDescent="0.25">
      <c r="W2151" s="1"/>
    </row>
    <row r="2152" spans="23:23" x14ac:dyDescent="0.25">
      <c r="W2152" s="1"/>
    </row>
    <row r="2153" spans="23:23" x14ac:dyDescent="0.25">
      <c r="W2153" s="1"/>
    </row>
    <row r="2154" spans="23:23" x14ac:dyDescent="0.25">
      <c r="W2154" s="1"/>
    </row>
    <row r="2155" spans="23:23" x14ac:dyDescent="0.25">
      <c r="W2155" s="1"/>
    </row>
    <row r="2156" spans="23:23" x14ac:dyDescent="0.25">
      <c r="W2156" s="1"/>
    </row>
    <row r="2157" spans="23:23" x14ac:dyDescent="0.25">
      <c r="W2157" s="1"/>
    </row>
    <row r="2158" spans="23:23" x14ac:dyDescent="0.25">
      <c r="W2158" s="1"/>
    </row>
    <row r="2159" spans="23:23" x14ac:dyDescent="0.25">
      <c r="W2159" s="1"/>
    </row>
    <row r="2160" spans="23:23" x14ac:dyDescent="0.25">
      <c r="W2160" s="1"/>
    </row>
    <row r="2161" spans="23:23" x14ac:dyDescent="0.25">
      <c r="W2161" s="1"/>
    </row>
    <row r="2162" spans="23:23" x14ac:dyDescent="0.25">
      <c r="W2162" s="1"/>
    </row>
    <row r="2163" spans="23:23" x14ac:dyDescent="0.25">
      <c r="W2163" s="1"/>
    </row>
    <row r="2164" spans="23:23" x14ac:dyDescent="0.25">
      <c r="W2164" s="1"/>
    </row>
    <row r="2165" spans="23:23" x14ac:dyDescent="0.25">
      <c r="W2165" s="1"/>
    </row>
    <row r="2166" spans="23:23" x14ac:dyDescent="0.25">
      <c r="W2166" s="1"/>
    </row>
    <row r="2167" spans="23:23" x14ac:dyDescent="0.25">
      <c r="W2167" s="1"/>
    </row>
    <row r="2168" spans="23:23" x14ac:dyDescent="0.25">
      <c r="W2168" s="1"/>
    </row>
    <row r="2169" spans="23:23" x14ac:dyDescent="0.25">
      <c r="W2169" s="1"/>
    </row>
    <row r="2170" spans="23:23" x14ac:dyDescent="0.25">
      <c r="W2170" s="1"/>
    </row>
    <row r="2171" spans="23:23" x14ac:dyDescent="0.25">
      <c r="W2171" s="1"/>
    </row>
    <row r="2172" spans="23:23" x14ac:dyDescent="0.25">
      <c r="W2172" s="1"/>
    </row>
    <row r="2173" spans="23:23" x14ac:dyDescent="0.25">
      <c r="W2173" s="1"/>
    </row>
    <row r="2174" spans="23:23" x14ac:dyDescent="0.25">
      <c r="W2174" s="1"/>
    </row>
    <row r="2175" spans="23:23" x14ac:dyDescent="0.25">
      <c r="W2175" s="1"/>
    </row>
    <row r="2176" spans="23:23" x14ac:dyDescent="0.25">
      <c r="W2176" s="1"/>
    </row>
    <row r="2177" spans="23:23" x14ac:dyDescent="0.25">
      <c r="W2177" s="1"/>
    </row>
    <row r="2178" spans="23:23" x14ac:dyDescent="0.25">
      <c r="W2178" s="1"/>
    </row>
    <row r="2179" spans="23:23" x14ac:dyDescent="0.25">
      <c r="W2179" s="1"/>
    </row>
    <row r="2180" spans="23:23" x14ac:dyDescent="0.25">
      <c r="W2180" s="1"/>
    </row>
    <row r="2181" spans="23:23" x14ac:dyDescent="0.25">
      <c r="W2181" s="1"/>
    </row>
    <row r="2182" spans="23:23" x14ac:dyDescent="0.25">
      <c r="W2182" s="1"/>
    </row>
    <row r="2183" spans="23:23" x14ac:dyDescent="0.25">
      <c r="W2183" s="1"/>
    </row>
    <row r="2184" spans="23:23" x14ac:dyDescent="0.25">
      <c r="W2184" s="1"/>
    </row>
    <row r="2185" spans="23:23" x14ac:dyDescent="0.25">
      <c r="W2185" s="1"/>
    </row>
    <row r="2186" spans="23:23" x14ac:dyDescent="0.25">
      <c r="W2186" s="1"/>
    </row>
    <row r="2187" spans="23:23" x14ac:dyDescent="0.25">
      <c r="W2187" s="1"/>
    </row>
    <row r="2188" spans="23:23" x14ac:dyDescent="0.25">
      <c r="W2188" s="1"/>
    </row>
    <row r="2189" spans="23:23" x14ac:dyDescent="0.25">
      <c r="W2189" s="1"/>
    </row>
    <row r="2190" spans="23:23" x14ac:dyDescent="0.25">
      <c r="W2190" s="1"/>
    </row>
    <row r="2191" spans="23:23" x14ac:dyDescent="0.25">
      <c r="W2191" s="1"/>
    </row>
    <row r="2192" spans="23:23" x14ac:dyDescent="0.25">
      <c r="W2192" s="1"/>
    </row>
    <row r="2193" spans="23:23" x14ac:dyDescent="0.25">
      <c r="W2193" s="1"/>
    </row>
    <row r="2194" spans="23:23" x14ac:dyDescent="0.25">
      <c r="W2194" s="1"/>
    </row>
    <row r="2195" spans="23:23" x14ac:dyDescent="0.25">
      <c r="W2195" s="1"/>
    </row>
    <row r="2196" spans="23:23" x14ac:dyDescent="0.25">
      <c r="W2196" s="1"/>
    </row>
    <row r="2197" spans="23:23" x14ac:dyDescent="0.25">
      <c r="W2197" s="1"/>
    </row>
    <row r="2198" spans="23:23" x14ac:dyDescent="0.25">
      <c r="W2198" s="1"/>
    </row>
    <row r="2199" spans="23:23" x14ac:dyDescent="0.25">
      <c r="W2199" s="1"/>
    </row>
    <row r="2200" spans="23:23" x14ac:dyDescent="0.25">
      <c r="W2200" s="1"/>
    </row>
    <row r="2201" spans="23:23" x14ac:dyDescent="0.25">
      <c r="W2201" s="1"/>
    </row>
    <row r="2202" spans="23:23" x14ac:dyDescent="0.25">
      <c r="W2202" s="1"/>
    </row>
    <row r="2203" spans="23:23" x14ac:dyDescent="0.25">
      <c r="W2203" s="1"/>
    </row>
    <row r="2204" spans="23:23" x14ac:dyDescent="0.25">
      <c r="W2204" s="1"/>
    </row>
    <row r="2205" spans="23:23" x14ac:dyDescent="0.25">
      <c r="W2205" s="1"/>
    </row>
    <row r="2206" spans="23:23" x14ac:dyDescent="0.25">
      <c r="W2206" s="1"/>
    </row>
    <row r="2207" spans="23:23" x14ac:dyDescent="0.25">
      <c r="W2207" s="1"/>
    </row>
    <row r="2208" spans="23:23" x14ac:dyDescent="0.25">
      <c r="W2208" s="1"/>
    </row>
    <row r="2209" spans="23:23" x14ac:dyDescent="0.25">
      <c r="W2209" s="1"/>
    </row>
    <row r="2210" spans="23:23" x14ac:dyDescent="0.25">
      <c r="W2210" s="1"/>
    </row>
    <row r="2211" spans="23:23" x14ac:dyDescent="0.25">
      <c r="W2211" s="1"/>
    </row>
    <row r="2212" spans="23:23" x14ac:dyDescent="0.25">
      <c r="W2212" s="1"/>
    </row>
    <row r="2213" spans="23:23" x14ac:dyDescent="0.25">
      <c r="W2213" s="1"/>
    </row>
    <row r="2214" spans="23:23" x14ac:dyDescent="0.25">
      <c r="W2214" s="1"/>
    </row>
    <row r="2215" spans="23:23" x14ac:dyDescent="0.25">
      <c r="W2215" s="1"/>
    </row>
    <row r="2216" spans="23:23" x14ac:dyDescent="0.25">
      <c r="W2216" s="1"/>
    </row>
    <row r="2217" spans="23:23" x14ac:dyDescent="0.25">
      <c r="W2217" s="1"/>
    </row>
    <row r="2218" spans="23:23" x14ac:dyDescent="0.25">
      <c r="W2218" s="1"/>
    </row>
    <row r="2219" spans="23:23" x14ac:dyDescent="0.25">
      <c r="W2219" s="1"/>
    </row>
    <row r="2220" spans="23:23" x14ac:dyDescent="0.25">
      <c r="W2220" s="1"/>
    </row>
    <row r="2221" spans="23:23" x14ac:dyDescent="0.25">
      <c r="W2221" s="1"/>
    </row>
    <row r="2222" spans="23:23" x14ac:dyDescent="0.25">
      <c r="W2222" s="1"/>
    </row>
    <row r="2223" spans="23:23" x14ac:dyDescent="0.25">
      <c r="W2223" s="1"/>
    </row>
    <row r="2224" spans="23:23" x14ac:dyDescent="0.25">
      <c r="W2224" s="1"/>
    </row>
    <row r="2225" spans="23:23" x14ac:dyDescent="0.25">
      <c r="W2225" s="1"/>
    </row>
    <row r="2226" spans="23:23" x14ac:dyDescent="0.25">
      <c r="W2226" s="1"/>
    </row>
    <row r="2227" spans="23:23" x14ac:dyDescent="0.25">
      <c r="W2227" s="1"/>
    </row>
    <row r="2228" spans="23:23" x14ac:dyDescent="0.25">
      <c r="W2228" s="1"/>
    </row>
    <row r="2229" spans="23:23" x14ac:dyDescent="0.25">
      <c r="W2229" s="1"/>
    </row>
    <row r="2230" spans="23:23" x14ac:dyDescent="0.25">
      <c r="W2230" s="1"/>
    </row>
    <row r="2231" spans="23:23" x14ac:dyDescent="0.25">
      <c r="W2231" s="1"/>
    </row>
    <row r="2232" spans="23:23" x14ac:dyDescent="0.25">
      <c r="W2232" s="1"/>
    </row>
    <row r="2233" spans="23:23" x14ac:dyDescent="0.25">
      <c r="W2233" s="1"/>
    </row>
    <row r="2234" spans="23:23" x14ac:dyDescent="0.25">
      <c r="W2234" s="1"/>
    </row>
    <row r="2235" spans="23:23" x14ac:dyDescent="0.25">
      <c r="W2235" s="1"/>
    </row>
    <row r="2236" spans="23:23" x14ac:dyDescent="0.25">
      <c r="W2236" s="1"/>
    </row>
    <row r="2237" spans="23:23" x14ac:dyDescent="0.25">
      <c r="W2237" s="1"/>
    </row>
    <row r="2238" spans="23:23" x14ac:dyDescent="0.25">
      <c r="W2238" s="1"/>
    </row>
    <row r="2239" spans="23:23" x14ac:dyDescent="0.25">
      <c r="W2239" s="1"/>
    </row>
    <row r="2240" spans="23:23" x14ac:dyDescent="0.25">
      <c r="W2240" s="1"/>
    </row>
    <row r="2241" spans="23:23" x14ac:dyDescent="0.25">
      <c r="W2241" s="1"/>
    </row>
    <row r="2242" spans="23:23" x14ac:dyDescent="0.25">
      <c r="W2242" s="1"/>
    </row>
    <row r="2243" spans="23:23" x14ac:dyDescent="0.25">
      <c r="W2243" s="1"/>
    </row>
    <row r="2244" spans="23:23" x14ac:dyDescent="0.25">
      <c r="W2244" s="1"/>
    </row>
    <row r="2245" spans="23:23" x14ac:dyDescent="0.25">
      <c r="W2245" s="1"/>
    </row>
    <row r="2246" spans="23:23" x14ac:dyDescent="0.25">
      <c r="W2246" s="1"/>
    </row>
    <row r="2247" spans="23:23" x14ac:dyDescent="0.25">
      <c r="W2247" s="1"/>
    </row>
    <row r="2248" spans="23:23" x14ac:dyDescent="0.25">
      <c r="W2248" s="1"/>
    </row>
    <row r="2249" spans="23:23" x14ac:dyDescent="0.25">
      <c r="W2249" s="1"/>
    </row>
    <row r="2250" spans="23:23" x14ac:dyDescent="0.25">
      <c r="W2250" s="1"/>
    </row>
    <row r="2251" spans="23:23" x14ac:dyDescent="0.25">
      <c r="W2251" s="1"/>
    </row>
    <row r="2252" spans="23:23" x14ac:dyDescent="0.25">
      <c r="W2252" s="1"/>
    </row>
    <row r="2253" spans="23:23" x14ac:dyDescent="0.25">
      <c r="W2253" s="1"/>
    </row>
    <row r="2254" spans="23:23" x14ac:dyDescent="0.25">
      <c r="W2254" s="1"/>
    </row>
    <row r="2255" spans="23:23" x14ac:dyDescent="0.25">
      <c r="W2255" s="1"/>
    </row>
    <row r="2256" spans="23:23" x14ac:dyDescent="0.25">
      <c r="W2256" s="1"/>
    </row>
    <row r="2257" spans="23:23" x14ac:dyDescent="0.25">
      <c r="W2257" s="1"/>
    </row>
    <row r="2258" spans="23:23" x14ac:dyDescent="0.25">
      <c r="W2258" s="1"/>
    </row>
    <row r="2259" spans="23:23" x14ac:dyDescent="0.25">
      <c r="W2259" s="1"/>
    </row>
    <row r="2260" spans="23:23" x14ac:dyDescent="0.25">
      <c r="W2260" s="1"/>
    </row>
    <row r="2261" spans="23:23" x14ac:dyDescent="0.25">
      <c r="W2261" s="1"/>
    </row>
    <row r="2262" spans="23:23" x14ac:dyDescent="0.25">
      <c r="W2262" s="1"/>
    </row>
    <row r="2263" spans="23:23" x14ac:dyDescent="0.25">
      <c r="W2263" s="1"/>
    </row>
    <row r="2264" spans="23:23" x14ac:dyDescent="0.25">
      <c r="W2264" s="1"/>
    </row>
    <row r="2265" spans="23:23" x14ac:dyDescent="0.25">
      <c r="W2265" s="1"/>
    </row>
    <row r="2266" spans="23:23" x14ac:dyDescent="0.25">
      <c r="W2266" s="1"/>
    </row>
    <row r="2267" spans="23:23" x14ac:dyDescent="0.25">
      <c r="W2267" s="1"/>
    </row>
    <row r="2268" spans="23:23" x14ac:dyDescent="0.25">
      <c r="W2268" s="1"/>
    </row>
    <row r="2269" spans="23:23" x14ac:dyDescent="0.25">
      <c r="W2269" s="1"/>
    </row>
    <row r="2270" spans="23:23" x14ac:dyDescent="0.25">
      <c r="W2270" s="1"/>
    </row>
    <row r="2271" spans="23:23" x14ac:dyDescent="0.25">
      <c r="W2271" s="1"/>
    </row>
    <row r="2272" spans="23:23" x14ac:dyDescent="0.25">
      <c r="W2272" s="1"/>
    </row>
    <row r="2273" spans="23:23" x14ac:dyDescent="0.25">
      <c r="W2273" s="1"/>
    </row>
    <row r="2274" spans="23:23" x14ac:dyDescent="0.25">
      <c r="W2274" s="1"/>
    </row>
    <row r="2275" spans="23:23" x14ac:dyDescent="0.25">
      <c r="W2275" s="1"/>
    </row>
    <row r="2276" spans="23:23" x14ac:dyDescent="0.25">
      <c r="W2276" s="1"/>
    </row>
    <row r="2277" spans="23:23" x14ac:dyDescent="0.25">
      <c r="W2277" s="1"/>
    </row>
    <row r="2278" spans="23:23" x14ac:dyDescent="0.25">
      <c r="W2278" s="1"/>
    </row>
    <row r="2279" spans="23:23" x14ac:dyDescent="0.25">
      <c r="W2279" s="1"/>
    </row>
    <row r="2280" spans="23:23" x14ac:dyDescent="0.25">
      <c r="W2280" s="1"/>
    </row>
    <row r="2281" spans="23:23" x14ac:dyDescent="0.25">
      <c r="W2281" s="1"/>
    </row>
    <row r="2282" spans="23:23" x14ac:dyDescent="0.25">
      <c r="W2282" s="1"/>
    </row>
    <row r="2283" spans="23:23" x14ac:dyDescent="0.25">
      <c r="W2283" s="1"/>
    </row>
    <row r="2284" spans="23:23" x14ac:dyDescent="0.25">
      <c r="W2284" s="1"/>
    </row>
    <row r="2285" spans="23:23" x14ac:dyDescent="0.25">
      <c r="W2285" s="1"/>
    </row>
    <row r="2286" spans="23:23" x14ac:dyDescent="0.25">
      <c r="W2286" s="1"/>
    </row>
    <row r="2287" spans="23:23" x14ac:dyDescent="0.25">
      <c r="W2287" s="1"/>
    </row>
    <row r="2288" spans="23:23" x14ac:dyDescent="0.25">
      <c r="W2288" s="1"/>
    </row>
    <row r="2289" spans="23:23" x14ac:dyDescent="0.25">
      <c r="W2289" s="1"/>
    </row>
    <row r="2290" spans="23:23" x14ac:dyDescent="0.25">
      <c r="W2290" s="1"/>
    </row>
    <row r="2291" spans="23:23" x14ac:dyDescent="0.25">
      <c r="W2291" s="1"/>
    </row>
    <row r="2292" spans="23:23" x14ac:dyDescent="0.25">
      <c r="W2292" s="1"/>
    </row>
    <row r="2293" spans="23:23" x14ac:dyDescent="0.25">
      <c r="W2293" s="1"/>
    </row>
    <row r="2294" spans="23:23" x14ac:dyDescent="0.25">
      <c r="W2294" s="1"/>
    </row>
    <row r="2295" spans="23:23" x14ac:dyDescent="0.25">
      <c r="W2295" s="1"/>
    </row>
    <row r="2296" spans="23:23" x14ac:dyDescent="0.25">
      <c r="W2296" s="1"/>
    </row>
    <row r="2297" spans="23:23" x14ac:dyDescent="0.25">
      <c r="W2297" s="1"/>
    </row>
    <row r="2298" spans="23:23" x14ac:dyDescent="0.25">
      <c r="W2298" s="1"/>
    </row>
    <row r="2299" spans="23:23" x14ac:dyDescent="0.25">
      <c r="W2299" s="1"/>
    </row>
    <row r="2300" spans="23:23" x14ac:dyDescent="0.25">
      <c r="W2300" s="1"/>
    </row>
    <row r="2301" spans="23:23" x14ac:dyDescent="0.25">
      <c r="W2301" s="1"/>
    </row>
    <row r="2302" spans="23:23" x14ac:dyDescent="0.25">
      <c r="W2302" s="1"/>
    </row>
    <row r="2303" spans="23:23" x14ac:dyDescent="0.25">
      <c r="W2303" s="1"/>
    </row>
    <row r="2304" spans="23:23" x14ac:dyDescent="0.25">
      <c r="W2304" s="1"/>
    </row>
    <row r="2305" spans="23:23" x14ac:dyDescent="0.25">
      <c r="W2305" s="1"/>
    </row>
    <row r="2306" spans="23:23" x14ac:dyDescent="0.25">
      <c r="W2306" s="1"/>
    </row>
    <row r="2307" spans="23:23" x14ac:dyDescent="0.25">
      <c r="W2307" s="1"/>
    </row>
    <row r="2308" spans="23:23" x14ac:dyDescent="0.25">
      <c r="W2308" s="1"/>
    </row>
    <row r="2309" spans="23:23" x14ac:dyDescent="0.25">
      <c r="W2309" s="1"/>
    </row>
    <row r="2310" spans="23:23" x14ac:dyDescent="0.25">
      <c r="W2310" s="1"/>
    </row>
    <row r="2311" spans="23:23" x14ac:dyDescent="0.25">
      <c r="W2311" s="1"/>
    </row>
    <row r="2312" spans="23:23" x14ac:dyDescent="0.25">
      <c r="W2312" s="1"/>
    </row>
    <row r="2313" spans="23:23" x14ac:dyDescent="0.25">
      <c r="W2313" s="1"/>
    </row>
    <row r="2314" spans="23:23" x14ac:dyDescent="0.25">
      <c r="W2314" s="1"/>
    </row>
    <row r="2315" spans="23:23" x14ac:dyDescent="0.25">
      <c r="W2315" s="1"/>
    </row>
    <row r="2316" spans="23:23" x14ac:dyDescent="0.25">
      <c r="W2316" s="1"/>
    </row>
    <row r="2317" spans="23:23" x14ac:dyDescent="0.25">
      <c r="W2317" s="1"/>
    </row>
    <row r="2318" spans="23:23" x14ac:dyDescent="0.25">
      <c r="W2318" s="1"/>
    </row>
    <row r="2319" spans="23:23" x14ac:dyDescent="0.25">
      <c r="W2319" s="1"/>
    </row>
    <row r="2320" spans="23:23" x14ac:dyDescent="0.25">
      <c r="W2320" s="1"/>
    </row>
    <row r="2321" spans="23:23" x14ac:dyDescent="0.25">
      <c r="W2321" s="1"/>
    </row>
    <row r="2322" spans="23:23" x14ac:dyDescent="0.25">
      <c r="W2322" s="1"/>
    </row>
    <row r="2323" spans="23:23" x14ac:dyDescent="0.25">
      <c r="W2323" s="1"/>
    </row>
    <row r="2324" spans="23:23" x14ac:dyDescent="0.25">
      <c r="W2324" s="1"/>
    </row>
    <row r="2325" spans="23:23" x14ac:dyDescent="0.25">
      <c r="W2325" s="1"/>
    </row>
    <row r="2326" spans="23:23" x14ac:dyDescent="0.25">
      <c r="W2326" s="1"/>
    </row>
    <row r="2327" spans="23:23" x14ac:dyDescent="0.25">
      <c r="W2327" s="1"/>
    </row>
    <row r="2328" spans="23:23" x14ac:dyDescent="0.25">
      <c r="W2328" s="1"/>
    </row>
    <row r="2329" spans="23:23" x14ac:dyDescent="0.25">
      <c r="W2329" s="1"/>
    </row>
    <row r="2330" spans="23:23" x14ac:dyDescent="0.25">
      <c r="W2330" s="1"/>
    </row>
    <row r="2331" spans="23:23" x14ac:dyDescent="0.25">
      <c r="W2331" s="1"/>
    </row>
    <row r="2332" spans="23:23" x14ac:dyDescent="0.25">
      <c r="W2332" s="1"/>
    </row>
    <row r="2333" spans="23:23" x14ac:dyDescent="0.25">
      <c r="W2333" s="1"/>
    </row>
    <row r="2334" spans="23:23" x14ac:dyDescent="0.25">
      <c r="W2334" s="1"/>
    </row>
    <row r="2335" spans="23:23" x14ac:dyDescent="0.25">
      <c r="W2335" s="1"/>
    </row>
    <row r="2336" spans="23:23" x14ac:dyDescent="0.25">
      <c r="W2336" s="1"/>
    </row>
    <row r="2337" spans="23:23" x14ac:dyDescent="0.25">
      <c r="W2337" s="1"/>
    </row>
    <row r="2338" spans="23:23" x14ac:dyDescent="0.25">
      <c r="W2338" s="1"/>
    </row>
    <row r="2339" spans="23:23" x14ac:dyDescent="0.25">
      <c r="W2339" s="1"/>
    </row>
    <row r="2340" spans="23:23" x14ac:dyDescent="0.25">
      <c r="W2340" s="1"/>
    </row>
    <row r="2341" spans="23:23" x14ac:dyDescent="0.25">
      <c r="W2341" s="1"/>
    </row>
    <row r="2342" spans="23:23" x14ac:dyDescent="0.25">
      <c r="W2342" s="1"/>
    </row>
    <row r="2343" spans="23:23" x14ac:dyDescent="0.25">
      <c r="W2343" s="1"/>
    </row>
    <row r="2344" spans="23:23" x14ac:dyDescent="0.25">
      <c r="W2344" s="1"/>
    </row>
    <row r="2345" spans="23:23" x14ac:dyDescent="0.25">
      <c r="W2345" s="1"/>
    </row>
    <row r="2346" spans="23:23" x14ac:dyDescent="0.25">
      <c r="W2346" s="1"/>
    </row>
    <row r="2347" spans="23:23" x14ac:dyDescent="0.25">
      <c r="W2347" s="1"/>
    </row>
    <row r="2348" spans="23:23" x14ac:dyDescent="0.25">
      <c r="W2348" s="1"/>
    </row>
    <row r="2349" spans="23:23" x14ac:dyDescent="0.25">
      <c r="W2349" s="1"/>
    </row>
    <row r="2350" spans="23:23" x14ac:dyDescent="0.25">
      <c r="W2350" s="1"/>
    </row>
    <row r="2351" spans="23:23" x14ac:dyDescent="0.25">
      <c r="W2351" s="1"/>
    </row>
    <row r="2352" spans="23:23" x14ac:dyDescent="0.25">
      <c r="W2352" s="1"/>
    </row>
    <row r="2353" spans="23:23" x14ac:dyDescent="0.25">
      <c r="W2353" s="1"/>
    </row>
    <row r="2354" spans="23:23" x14ac:dyDescent="0.25">
      <c r="W2354" s="1"/>
    </row>
    <row r="2355" spans="23:23" x14ac:dyDescent="0.25">
      <c r="W2355" s="1"/>
    </row>
    <row r="2356" spans="23:23" x14ac:dyDescent="0.25">
      <c r="W2356" s="1"/>
    </row>
    <row r="2357" spans="23:23" x14ac:dyDescent="0.25">
      <c r="W2357" s="1"/>
    </row>
    <row r="2358" spans="23:23" x14ac:dyDescent="0.25">
      <c r="W2358" s="1"/>
    </row>
    <row r="2359" spans="23:23" x14ac:dyDescent="0.25">
      <c r="W2359" s="1"/>
    </row>
    <row r="2360" spans="23:23" x14ac:dyDescent="0.25">
      <c r="W2360" s="1"/>
    </row>
    <row r="2361" spans="23:23" x14ac:dyDescent="0.25">
      <c r="W2361" s="1"/>
    </row>
    <row r="2362" spans="23:23" x14ac:dyDescent="0.25">
      <c r="W2362" s="1"/>
    </row>
    <row r="2363" spans="23:23" x14ac:dyDescent="0.25">
      <c r="W2363" s="1"/>
    </row>
    <row r="2364" spans="23:23" x14ac:dyDescent="0.25">
      <c r="W2364" s="1"/>
    </row>
    <row r="2365" spans="23:23" x14ac:dyDescent="0.25">
      <c r="W2365" s="1"/>
    </row>
    <row r="2366" spans="23:23" x14ac:dyDescent="0.25">
      <c r="W2366" s="1"/>
    </row>
    <row r="2367" spans="23:23" x14ac:dyDescent="0.25">
      <c r="W2367" s="1"/>
    </row>
    <row r="2368" spans="23:23" x14ac:dyDescent="0.25">
      <c r="W2368" s="1"/>
    </row>
    <row r="2369" spans="23:23" x14ac:dyDescent="0.25">
      <c r="W2369" s="1"/>
    </row>
    <row r="2370" spans="23:23" x14ac:dyDescent="0.25">
      <c r="W2370" s="1"/>
    </row>
    <row r="2371" spans="23:23" x14ac:dyDescent="0.25">
      <c r="W2371" s="1"/>
    </row>
    <row r="2372" spans="23:23" x14ac:dyDescent="0.25">
      <c r="W2372" s="1"/>
    </row>
    <row r="2373" spans="23:23" x14ac:dyDescent="0.25">
      <c r="W2373" s="1"/>
    </row>
    <row r="2374" spans="23:23" x14ac:dyDescent="0.25">
      <c r="W2374" s="1"/>
    </row>
    <row r="2375" spans="23:23" x14ac:dyDescent="0.25">
      <c r="W2375" s="1"/>
    </row>
    <row r="2376" spans="23:23" x14ac:dyDescent="0.25">
      <c r="W2376" s="1"/>
    </row>
    <row r="2377" spans="23:23" x14ac:dyDescent="0.25">
      <c r="W2377" s="1"/>
    </row>
    <row r="2378" spans="23:23" x14ac:dyDescent="0.25">
      <c r="W2378" s="1"/>
    </row>
    <row r="2379" spans="23:23" x14ac:dyDescent="0.25">
      <c r="W2379" s="1"/>
    </row>
    <row r="2380" spans="23:23" x14ac:dyDescent="0.25">
      <c r="W2380" s="1"/>
    </row>
    <row r="2381" spans="23:23" x14ac:dyDescent="0.25">
      <c r="W2381" s="1"/>
    </row>
    <row r="2382" spans="23:23" x14ac:dyDescent="0.25">
      <c r="W2382" s="1"/>
    </row>
    <row r="2383" spans="23:23" x14ac:dyDescent="0.25">
      <c r="W2383" s="1"/>
    </row>
    <row r="2384" spans="23:23" x14ac:dyDescent="0.25">
      <c r="W2384" s="1"/>
    </row>
    <row r="2385" spans="23:23" x14ac:dyDescent="0.25">
      <c r="W2385" s="1"/>
    </row>
    <row r="2386" spans="23:23" x14ac:dyDescent="0.25">
      <c r="W2386" s="1"/>
    </row>
    <row r="2387" spans="23:23" x14ac:dyDescent="0.25">
      <c r="W2387" s="1"/>
    </row>
    <row r="2388" spans="23:23" x14ac:dyDescent="0.25">
      <c r="W2388" s="1"/>
    </row>
    <row r="2389" spans="23:23" x14ac:dyDescent="0.25">
      <c r="W2389" s="1"/>
    </row>
    <row r="2390" spans="23:23" x14ac:dyDescent="0.25">
      <c r="W2390" s="1"/>
    </row>
    <row r="2391" spans="23:23" x14ac:dyDescent="0.25">
      <c r="W2391" s="1"/>
    </row>
    <row r="2392" spans="23:23" x14ac:dyDescent="0.25">
      <c r="W2392" s="1"/>
    </row>
    <row r="2393" spans="23:23" x14ac:dyDescent="0.25">
      <c r="W2393" s="1"/>
    </row>
    <row r="2394" spans="23:23" x14ac:dyDescent="0.25">
      <c r="W2394" s="1"/>
    </row>
    <row r="2395" spans="23:23" x14ac:dyDescent="0.25">
      <c r="W2395" s="1"/>
    </row>
    <row r="2396" spans="23:23" x14ac:dyDescent="0.25">
      <c r="W2396" s="1"/>
    </row>
    <row r="2397" spans="23:23" x14ac:dyDescent="0.25">
      <c r="W2397" s="1"/>
    </row>
    <row r="2398" spans="23:23" x14ac:dyDescent="0.25">
      <c r="W2398" s="1"/>
    </row>
    <row r="2399" spans="23:23" x14ac:dyDescent="0.25">
      <c r="W2399" s="1"/>
    </row>
    <row r="2400" spans="23:23" x14ac:dyDescent="0.25">
      <c r="W2400" s="1"/>
    </row>
    <row r="2401" spans="23:23" x14ac:dyDescent="0.25">
      <c r="W2401" s="1"/>
    </row>
    <row r="2402" spans="23:23" x14ac:dyDescent="0.25">
      <c r="W2402" s="1"/>
    </row>
    <row r="2403" spans="23:23" x14ac:dyDescent="0.25">
      <c r="W2403" s="1"/>
    </row>
    <row r="2404" spans="23:23" x14ac:dyDescent="0.25">
      <c r="W2404" s="1"/>
    </row>
    <row r="2405" spans="23:23" x14ac:dyDescent="0.25">
      <c r="W2405" s="1"/>
    </row>
    <row r="2406" spans="23:23" x14ac:dyDescent="0.25">
      <c r="W2406" s="1"/>
    </row>
    <row r="2407" spans="23:23" x14ac:dyDescent="0.25">
      <c r="W2407" s="1"/>
    </row>
    <row r="2408" spans="23:23" x14ac:dyDescent="0.25">
      <c r="W2408" s="1"/>
    </row>
    <row r="2409" spans="23:23" x14ac:dyDescent="0.25">
      <c r="W2409" s="1"/>
    </row>
    <row r="2410" spans="23:23" x14ac:dyDescent="0.25">
      <c r="W2410" s="1"/>
    </row>
    <row r="2411" spans="23:23" x14ac:dyDescent="0.25">
      <c r="W2411" s="1"/>
    </row>
    <row r="2412" spans="23:23" x14ac:dyDescent="0.25">
      <c r="W2412" s="1"/>
    </row>
    <row r="2413" spans="23:23" x14ac:dyDescent="0.25">
      <c r="W2413" s="1"/>
    </row>
    <row r="2414" spans="23:23" x14ac:dyDescent="0.25">
      <c r="W2414" s="1"/>
    </row>
    <row r="2415" spans="23:23" x14ac:dyDescent="0.25">
      <c r="W2415" s="1"/>
    </row>
    <row r="2416" spans="23:23" x14ac:dyDescent="0.25">
      <c r="W2416" s="1"/>
    </row>
    <row r="2417" spans="23:23" x14ac:dyDescent="0.25">
      <c r="W2417" s="1"/>
    </row>
    <row r="2418" spans="23:23" x14ac:dyDescent="0.25">
      <c r="W2418" s="1"/>
    </row>
    <row r="2419" spans="23:23" x14ac:dyDescent="0.25">
      <c r="W2419" s="1"/>
    </row>
    <row r="2420" spans="23:23" x14ac:dyDescent="0.25">
      <c r="W2420" s="1"/>
    </row>
    <row r="2421" spans="23:23" x14ac:dyDescent="0.25">
      <c r="W2421" s="1"/>
    </row>
    <row r="2422" spans="23:23" x14ac:dyDescent="0.25">
      <c r="W2422" s="1"/>
    </row>
    <row r="2423" spans="23:23" x14ac:dyDescent="0.25">
      <c r="W2423" s="1"/>
    </row>
    <row r="2424" spans="23:23" x14ac:dyDescent="0.25">
      <c r="W2424" s="1"/>
    </row>
    <row r="2425" spans="23:23" x14ac:dyDescent="0.25">
      <c r="W2425" s="1"/>
    </row>
    <row r="2426" spans="23:23" x14ac:dyDescent="0.25">
      <c r="W2426" s="1"/>
    </row>
    <row r="2427" spans="23:23" x14ac:dyDescent="0.25">
      <c r="W2427" s="1"/>
    </row>
    <row r="2428" spans="23:23" x14ac:dyDescent="0.25">
      <c r="W2428" s="1"/>
    </row>
    <row r="2429" spans="23:23" x14ac:dyDescent="0.25">
      <c r="W2429" s="1"/>
    </row>
    <row r="2430" spans="23:23" x14ac:dyDescent="0.25">
      <c r="W2430" s="1"/>
    </row>
    <row r="2431" spans="23:23" x14ac:dyDescent="0.25">
      <c r="W2431" s="1"/>
    </row>
    <row r="2432" spans="23:23" x14ac:dyDescent="0.25">
      <c r="W2432" s="1"/>
    </row>
    <row r="2433" spans="23:23" x14ac:dyDescent="0.25">
      <c r="W2433" s="1"/>
    </row>
    <row r="2434" spans="23:23" x14ac:dyDescent="0.25">
      <c r="W2434" s="1"/>
    </row>
    <row r="2435" spans="23:23" x14ac:dyDescent="0.25">
      <c r="W2435" s="1"/>
    </row>
    <row r="2436" spans="23:23" x14ac:dyDescent="0.25">
      <c r="W2436" s="1"/>
    </row>
    <row r="2437" spans="23:23" x14ac:dyDescent="0.25">
      <c r="W2437" s="1"/>
    </row>
    <row r="2438" spans="23:23" x14ac:dyDescent="0.25">
      <c r="W2438" s="1"/>
    </row>
    <row r="2439" spans="23:23" x14ac:dyDescent="0.25">
      <c r="W2439" s="1"/>
    </row>
    <row r="2440" spans="23:23" x14ac:dyDescent="0.25">
      <c r="W2440" s="1"/>
    </row>
    <row r="2441" spans="23:23" x14ac:dyDescent="0.25">
      <c r="W2441" s="1"/>
    </row>
    <row r="2442" spans="23:23" x14ac:dyDescent="0.25">
      <c r="W2442" s="1"/>
    </row>
    <row r="2443" spans="23:23" x14ac:dyDescent="0.25">
      <c r="W2443" s="1"/>
    </row>
    <row r="2444" spans="23:23" x14ac:dyDescent="0.25">
      <c r="W2444" s="1"/>
    </row>
    <row r="2445" spans="23:23" x14ac:dyDescent="0.25">
      <c r="W2445" s="1"/>
    </row>
    <row r="2446" spans="23:23" x14ac:dyDescent="0.25">
      <c r="W2446" s="1"/>
    </row>
    <row r="2447" spans="23:23" x14ac:dyDescent="0.25">
      <c r="W2447" s="1"/>
    </row>
    <row r="2448" spans="23:23" x14ac:dyDescent="0.25">
      <c r="W2448" s="1"/>
    </row>
    <row r="2449" spans="23:23" x14ac:dyDescent="0.25">
      <c r="W2449" s="1"/>
    </row>
    <row r="2450" spans="23:23" x14ac:dyDescent="0.25">
      <c r="W2450" s="1"/>
    </row>
    <row r="2451" spans="23:23" x14ac:dyDescent="0.25">
      <c r="W2451" s="1"/>
    </row>
    <row r="2452" spans="23:23" x14ac:dyDescent="0.25">
      <c r="W2452" s="1"/>
    </row>
    <row r="2453" spans="23:23" x14ac:dyDescent="0.25">
      <c r="W2453" s="1"/>
    </row>
    <row r="2454" spans="23:23" x14ac:dyDescent="0.25">
      <c r="W2454" s="1"/>
    </row>
    <row r="2455" spans="23:23" x14ac:dyDescent="0.25">
      <c r="W2455" s="1"/>
    </row>
    <row r="2456" spans="23:23" x14ac:dyDescent="0.25">
      <c r="W2456" s="1"/>
    </row>
    <row r="2457" spans="23:23" x14ac:dyDescent="0.25">
      <c r="W2457" s="1"/>
    </row>
    <row r="2458" spans="23:23" x14ac:dyDescent="0.25">
      <c r="W2458" s="1"/>
    </row>
    <row r="2459" spans="23:23" x14ac:dyDescent="0.25">
      <c r="W2459" s="1"/>
    </row>
    <row r="2460" spans="23:23" x14ac:dyDescent="0.25">
      <c r="W2460" s="1"/>
    </row>
    <row r="2461" spans="23:23" x14ac:dyDescent="0.25">
      <c r="W2461" s="1"/>
    </row>
    <row r="2462" spans="23:23" x14ac:dyDescent="0.25">
      <c r="W2462" s="1"/>
    </row>
    <row r="2463" spans="23:23" x14ac:dyDescent="0.25">
      <c r="W2463" s="1"/>
    </row>
    <row r="2464" spans="23:23" x14ac:dyDescent="0.25">
      <c r="W2464" s="1"/>
    </row>
    <row r="2465" spans="23:23" x14ac:dyDescent="0.25">
      <c r="W2465" s="1"/>
    </row>
    <row r="2466" spans="23:23" x14ac:dyDescent="0.25">
      <c r="W2466" s="1"/>
    </row>
    <row r="2467" spans="23:23" x14ac:dyDescent="0.25">
      <c r="W2467" s="1"/>
    </row>
    <row r="2468" spans="23:23" x14ac:dyDescent="0.25">
      <c r="W2468" s="1"/>
    </row>
    <row r="2469" spans="23:23" x14ac:dyDescent="0.25">
      <c r="W2469" s="1"/>
    </row>
    <row r="2470" spans="23:23" x14ac:dyDescent="0.25">
      <c r="W2470" s="1"/>
    </row>
    <row r="2471" spans="23:23" x14ac:dyDescent="0.25">
      <c r="W2471" s="1"/>
    </row>
    <row r="2472" spans="23:23" x14ac:dyDescent="0.25">
      <c r="W2472" s="1"/>
    </row>
    <row r="2473" spans="23:23" x14ac:dyDescent="0.25">
      <c r="W2473" s="1"/>
    </row>
    <row r="2474" spans="23:23" x14ac:dyDescent="0.25">
      <c r="W2474" s="1"/>
    </row>
    <row r="2475" spans="23:23" x14ac:dyDescent="0.25">
      <c r="W2475" s="1"/>
    </row>
    <row r="2476" spans="23:23" x14ac:dyDescent="0.25">
      <c r="W2476" s="1"/>
    </row>
    <row r="2477" spans="23:23" x14ac:dyDescent="0.25">
      <c r="W2477" s="1"/>
    </row>
    <row r="2478" spans="23:23" x14ac:dyDescent="0.25">
      <c r="W2478" s="1"/>
    </row>
    <row r="2479" spans="23:23" x14ac:dyDescent="0.25">
      <c r="W2479" s="1"/>
    </row>
    <row r="2480" spans="23:23" x14ac:dyDescent="0.25">
      <c r="W2480" s="1"/>
    </row>
    <row r="2481" spans="23:23" x14ac:dyDescent="0.25">
      <c r="W2481" s="1"/>
    </row>
    <row r="2482" spans="23:23" x14ac:dyDescent="0.25">
      <c r="W2482" s="1"/>
    </row>
    <row r="2483" spans="23:23" x14ac:dyDescent="0.25">
      <c r="W2483" s="1"/>
    </row>
    <row r="2484" spans="23:23" x14ac:dyDescent="0.25">
      <c r="W2484" s="1"/>
    </row>
    <row r="2485" spans="23:23" x14ac:dyDescent="0.25">
      <c r="W2485" s="1"/>
    </row>
    <row r="2486" spans="23:23" x14ac:dyDescent="0.25">
      <c r="W2486" s="1"/>
    </row>
    <row r="2487" spans="23:23" x14ac:dyDescent="0.25">
      <c r="W2487" s="1"/>
    </row>
    <row r="2488" spans="23:23" x14ac:dyDescent="0.25">
      <c r="W2488" s="1"/>
    </row>
    <row r="2489" spans="23:23" x14ac:dyDescent="0.25">
      <c r="W2489" s="1"/>
    </row>
    <row r="2490" spans="23:23" x14ac:dyDescent="0.25">
      <c r="W2490" s="1"/>
    </row>
    <row r="2491" spans="23:23" x14ac:dyDescent="0.25">
      <c r="W2491" s="1"/>
    </row>
    <row r="2492" spans="23:23" x14ac:dyDescent="0.25">
      <c r="W2492" s="1"/>
    </row>
    <row r="2493" spans="23:23" x14ac:dyDescent="0.25">
      <c r="W2493" s="1"/>
    </row>
    <row r="2494" spans="23:23" x14ac:dyDescent="0.25">
      <c r="W2494" s="1"/>
    </row>
    <row r="2495" spans="23:23" x14ac:dyDescent="0.25">
      <c r="W2495" s="1"/>
    </row>
    <row r="2496" spans="23:23" x14ac:dyDescent="0.25">
      <c r="W2496" s="1"/>
    </row>
    <row r="2497" spans="23:23" x14ac:dyDescent="0.25">
      <c r="W2497" s="1"/>
    </row>
    <row r="2498" spans="23:23" x14ac:dyDescent="0.25">
      <c r="W2498" s="1"/>
    </row>
    <row r="2499" spans="23:23" x14ac:dyDescent="0.25">
      <c r="W2499" s="1"/>
    </row>
    <row r="2500" spans="23:23" x14ac:dyDescent="0.25">
      <c r="W2500" s="1"/>
    </row>
    <row r="2501" spans="23:23" x14ac:dyDescent="0.25">
      <c r="W2501" s="1"/>
    </row>
    <row r="2502" spans="23:23" x14ac:dyDescent="0.25">
      <c r="W2502" s="1"/>
    </row>
    <row r="2503" spans="23:23" x14ac:dyDescent="0.25">
      <c r="W2503" s="1"/>
    </row>
    <row r="2504" spans="23:23" x14ac:dyDescent="0.25">
      <c r="W2504" s="1"/>
    </row>
    <row r="2505" spans="23:23" x14ac:dyDescent="0.25">
      <c r="W2505" s="1"/>
    </row>
    <row r="2506" spans="23:23" x14ac:dyDescent="0.25">
      <c r="W2506" s="1"/>
    </row>
    <row r="2507" spans="23:23" x14ac:dyDescent="0.25">
      <c r="W2507" s="1"/>
    </row>
    <row r="2508" spans="23:23" x14ac:dyDescent="0.25">
      <c r="W2508" s="1"/>
    </row>
    <row r="2509" spans="23:23" x14ac:dyDescent="0.25">
      <c r="W2509" s="1"/>
    </row>
    <row r="2510" spans="23:23" x14ac:dyDescent="0.25">
      <c r="W2510" s="1"/>
    </row>
    <row r="2511" spans="23:23" x14ac:dyDescent="0.25">
      <c r="W2511" s="1"/>
    </row>
    <row r="2512" spans="23:23" x14ac:dyDescent="0.25">
      <c r="W2512" s="1"/>
    </row>
    <row r="2513" spans="23:23" x14ac:dyDescent="0.25">
      <c r="W2513" s="1"/>
    </row>
    <row r="2514" spans="23:23" x14ac:dyDescent="0.25">
      <c r="W2514" s="1"/>
    </row>
    <row r="2515" spans="23:23" x14ac:dyDescent="0.25">
      <c r="W2515" s="1"/>
    </row>
    <row r="2516" spans="23:23" x14ac:dyDescent="0.25">
      <c r="W2516" s="1"/>
    </row>
    <row r="2517" spans="23:23" x14ac:dyDescent="0.25">
      <c r="W2517" s="1"/>
    </row>
    <row r="2518" spans="23:23" x14ac:dyDescent="0.25">
      <c r="W2518" s="1"/>
    </row>
    <row r="2519" spans="23:23" x14ac:dyDescent="0.25">
      <c r="W2519" s="1"/>
    </row>
    <row r="2520" spans="23:23" x14ac:dyDescent="0.25">
      <c r="W2520" s="1"/>
    </row>
    <row r="2521" spans="23:23" x14ac:dyDescent="0.25">
      <c r="W2521" s="1"/>
    </row>
    <row r="2522" spans="23:23" x14ac:dyDescent="0.25">
      <c r="W2522" s="1"/>
    </row>
    <row r="2523" spans="23:23" x14ac:dyDescent="0.25">
      <c r="W2523" s="1"/>
    </row>
    <row r="2524" spans="23:23" x14ac:dyDescent="0.25">
      <c r="W2524" s="1"/>
    </row>
    <row r="2525" spans="23:23" x14ac:dyDescent="0.25">
      <c r="W2525" s="1"/>
    </row>
    <row r="2526" spans="23:23" x14ac:dyDescent="0.25">
      <c r="W2526" s="1"/>
    </row>
    <row r="2527" spans="23:23" x14ac:dyDescent="0.25">
      <c r="W2527" s="1"/>
    </row>
    <row r="2528" spans="23:23" x14ac:dyDescent="0.25">
      <c r="W2528" s="1"/>
    </row>
    <row r="2529" spans="23:23" x14ac:dyDescent="0.25">
      <c r="W2529" s="1"/>
    </row>
    <row r="2530" spans="23:23" x14ac:dyDescent="0.25">
      <c r="W2530" s="1"/>
    </row>
    <row r="2531" spans="23:23" x14ac:dyDescent="0.25">
      <c r="W2531" s="1"/>
    </row>
    <row r="2532" spans="23:23" x14ac:dyDescent="0.25">
      <c r="W2532" s="1"/>
    </row>
    <row r="2533" spans="23:23" x14ac:dyDescent="0.25">
      <c r="W2533" s="1"/>
    </row>
    <row r="2534" spans="23:23" x14ac:dyDescent="0.25">
      <c r="W2534" s="1"/>
    </row>
    <row r="2535" spans="23:23" x14ac:dyDescent="0.25">
      <c r="W2535" s="1"/>
    </row>
    <row r="2536" spans="23:23" x14ac:dyDescent="0.25">
      <c r="W2536" s="1"/>
    </row>
    <row r="2537" spans="23:23" x14ac:dyDescent="0.25">
      <c r="W2537" s="1"/>
    </row>
    <row r="2538" spans="23:23" x14ac:dyDescent="0.25">
      <c r="W2538" s="1"/>
    </row>
    <row r="2539" spans="23:23" x14ac:dyDescent="0.25">
      <c r="W2539" s="1"/>
    </row>
    <row r="2540" spans="23:23" x14ac:dyDescent="0.25">
      <c r="W2540" s="1"/>
    </row>
    <row r="2541" spans="23:23" x14ac:dyDescent="0.25">
      <c r="W2541" s="1"/>
    </row>
    <row r="2542" spans="23:23" x14ac:dyDescent="0.25">
      <c r="W2542" s="1"/>
    </row>
    <row r="2543" spans="23:23" x14ac:dyDescent="0.25">
      <c r="W2543" s="1"/>
    </row>
    <row r="2544" spans="23:23" x14ac:dyDescent="0.25">
      <c r="W2544" s="1"/>
    </row>
    <row r="2545" spans="23:23" x14ac:dyDescent="0.25">
      <c r="W2545" s="1"/>
    </row>
    <row r="2546" spans="23:23" x14ac:dyDescent="0.25">
      <c r="W2546" s="1"/>
    </row>
    <row r="2547" spans="23:23" x14ac:dyDescent="0.25">
      <c r="W2547" s="1"/>
    </row>
    <row r="2548" spans="23:23" x14ac:dyDescent="0.25">
      <c r="W2548" s="1"/>
    </row>
    <row r="2549" spans="23:23" x14ac:dyDescent="0.25">
      <c r="W2549" s="1"/>
    </row>
    <row r="2550" spans="23:23" x14ac:dyDescent="0.25">
      <c r="W2550" s="1"/>
    </row>
    <row r="2551" spans="23:23" x14ac:dyDescent="0.25">
      <c r="W2551" s="1"/>
    </row>
    <row r="2552" spans="23:23" x14ac:dyDescent="0.25">
      <c r="W2552" s="1"/>
    </row>
    <row r="2553" spans="23:23" x14ac:dyDescent="0.25">
      <c r="W2553" s="1"/>
    </row>
    <row r="2554" spans="23:23" x14ac:dyDescent="0.25">
      <c r="W2554" s="1"/>
    </row>
    <row r="2555" spans="23:23" x14ac:dyDescent="0.25">
      <c r="W2555" s="1"/>
    </row>
    <row r="2556" spans="23:23" x14ac:dyDescent="0.25">
      <c r="W2556" s="1"/>
    </row>
    <row r="2557" spans="23:23" x14ac:dyDescent="0.25">
      <c r="W2557" s="1"/>
    </row>
    <row r="2558" spans="23:23" x14ac:dyDescent="0.25">
      <c r="W2558" s="1"/>
    </row>
    <row r="2559" spans="23:23" x14ac:dyDescent="0.25">
      <c r="W2559" s="1"/>
    </row>
    <row r="2560" spans="23:23" x14ac:dyDescent="0.25">
      <c r="W2560" s="1"/>
    </row>
    <row r="2561" spans="23:23" x14ac:dyDescent="0.25">
      <c r="W2561" s="1"/>
    </row>
    <row r="2562" spans="23:23" x14ac:dyDescent="0.25">
      <c r="W2562" s="1"/>
    </row>
    <row r="2563" spans="23:23" x14ac:dyDescent="0.25">
      <c r="W2563" s="1"/>
    </row>
    <row r="2564" spans="23:23" x14ac:dyDescent="0.25">
      <c r="W2564" s="1"/>
    </row>
    <row r="2565" spans="23:23" x14ac:dyDescent="0.25">
      <c r="W2565" s="1"/>
    </row>
    <row r="2566" spans="23:23" x14ac:dyDescent="0.25">
      <c r="W2566" s="1"/>
    </row>
    <row r="2567" spans="23:23" x14ac:dyDescent="0.25">
      <c r="W2567" s="1"/>
    </row>
    <row r="2568" spans="23:23" x14ac:dyDescent="0.25">
      <c r="W2568" s="1"/>
    </row>
    <row r="2569" spans="23:23" x14ac:dyDescent="0.25">
      <c r="W2569" s="1"/>
    </row>
    <row r="2570" spans="23:23" x14ac:dyDescent="0.25">
      <c r="W2570" s="1"/>
    </row>
    <row r="2571" spans="23:23" x14ac:dyDescent="0.25">
      <c r="W2571" s="1"/>
    </row>
    <row r="2572" spans="23:23" x14ac:dyDescent="0.25">
      <c r="W2572" s="1"/>
    </row>
    <row r="2573" spans="23:23" x14ac:dyDescent="0.25">
      <c r="W2573" s="1"/>
    </row>
    <row r="2574" spans="23:23" x14ac:dyDescent="0.25">
      <c r="W2574" s="1"/>
    </row>
    <row r="2575" spans="23:23" x14ac:dyDescent="0.25">
      <c r="W2575" s="1"/>
    </row>
    <row r="2576" spans="23:23" x14ac:dyDescent="0.25">
      <c r="W2576" s="1"/>
    </row>
    <row r="2577" spans="23:23" x14ac:dyDescent="0.25">
      <c r="W2577" s="1"/>
    </row>
    <row r="2578" spans="23:23" x14ac:dyDescent="0.25">
      <c r="W2578" s="1"/>
    </row>
    <row r="2579" spans="23:23" x14ac:dyDescent="0.25">
      <c r="W2579" s="1"/>
    </row>
    <row r="2580" spans="23:23" x14ac:dyDescent="0.25">
      <c r="W2580" s="1"/>
    </row>
    <row r="2581" spans="23:23" x14ac:dyDescent="0.25">
      <c r="W2581" s="1"/>
    </row>
    <row r="2582" spans="23:23" x14ac:dyDescent="0.25">
      <c r="W2582" s="1"/>
    </row>
    <row r="2583" spans="23:23" x14ac:dyDescent="0.25">
      <c r="W2583" s="1"/>
    </row>
    <row r="2584" spans="23:23" x14ac:dyDescent="0.25">
      <c r="W258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62"/>
  <sheetViews>
    <sheetView tabSelected="1" topLeftCell="W1" workbookViewId="0">
      <selection activeCell="AL362" sqref="AL362"/>
    </sheetView>
  </sheetViews>
  <sheetFormatPr defaultRowHeight="15" x14ac:dyDescent="0.25"/>
  <cols>
    <col min="6" max="6" width="20.5703125" bestFit="1" customWidth="1"/>
    <col min="12" max="12" width="26.5703125" bestFit="1" customWidth="1"/>
    <col min="13" max="13" width="18.85546875" bestFit="1" customWidth="1"/>
    <col min="14" max="14" width="12.5703125" bestFit="1" customWidth="1"/>
    <col min="15" max="15" width="18.28515625" bestFit="1" customWidth="1"/>
    <col min="16" max="16" width="24.42578125" bestFit="1" customWidth="1"/>
    <col min="17" max="17" width="31.5703125" bestFit="1" customWidth="1"/>
    <col min="18" max="18" width="23.28515625" bestFit="1" customWidth="1"/>
    <col min="19" max="19" width="23" bestFit="1" customWidth="1"/>
    <col min="20" max="20" width="21.140625" bestFit="1" customWidth="1"/>
    <col min="21" max="21" width="21.85546875" bestFit="1" customWidth="1"/>
    <col min="23" max="23" width="15.140625" bestFit="1" customWidth="1"/>
    <col min="34" max="34" width="11" bestFit="1" customWidth="1"/>
    <col min="35" max="35" width="12.7109375" bestFit="1" customWidth="1"/>
    <col min="36" max="36" width="12.28515625" bestFit="1" customWidth="1"/>
    <col min="37" max="38" width="12.28515625" customWidth="1"/>
    <col min="39" max="41" width="12.85546875" customWidth="1"/>
    <col min="42" max="42" width="16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s="2" t="s">
        <v>3263</v>
      </c>
      <c r="AG1" t="s">
        <v>3272</v>
      </c>
      <c r="AH1" t="s">
        <v>3273</v>
      </c>
      <c r="AI1" t="s">
        <v>3274</v>
      </c>
      <c r="AJ1" t="s">
        <v>3280</v>
      </c>
      <c r="AK1" t="s">
        <v>3286</v>
      </c>
      <c r="AL1" t="s">
        <v>3288</v>
      </c>
      <c r="AM1" t="s">
        <v>11</v>
      </c>
      <c r="AN1" t="s">
        <v>3293</v>
      </c>
      <c r="AO1" t="s">
        <v>3294</v>
      </c>
      <c r="AP1" t="s">
        <v>3286</v>
      </c>
      <c r="AQ1" t="s">
        <v>3287</v>
      </c>
      <c r="AR1" t="s">
        <v>3281</v>
      </c>
      <c r="AS1" t="s">
        <v>3282</v>
      </c>
      <c r="AT1" t="s">
        <v>3283</v>
      </c>
      <c r="AU1" t="s">
        <v>3285</v>
      </c>
    </row>
    <row r="2" spans="1:47" x14ac:dyDescent="0.25">
      <c r="A2" t="s">
        <v>2142</v>
      </c>
      <c r="B2" t="s">
        <v>24</v>
      </c>
      <c r="C2">
        <v>1994</v>
      </c>
      <c r="D2" t="s">
        <v>25</v>
      </c>
      <c r="E2" t="s">
        <v>2143</v>
      </c>
      <c r="F2" t="s">
        <v>99</v>
      </c>
      <c r="G2">
        <v>13</v>
      </c>
      <c r="H2">
        <v>420770.9</v>
      </c>
      <c r="I2">
        <v>5942878.2999999998</v>
      </c>
      <c r="J2">
        <v>74.12</v>
      </c>
      <c r="K2">
        <v>-27.74</v>
      </c>
      <c r="L2">
        <v>0.253</v>
      </c>
      <c r="M2" t="s">
        <v>33</v>
      </c>
      <c r="N2">
        <v>25.3</v>
      </c>
      <c r="O2">
        <v>24.74</v>
      </c>
      <c r="P2">
        <v>6.9</v>
      </c>
      <c r="Q2">
        <v>24</v>
      </c>
      <c r="R2">
        <v>2.99</v>
      </c>
      <c r="S2">
        <v>2.7</v>
      </c>
      <c r="T2">
        <v>3.29</v>
      </c>
      <c r="U2">
        <v>2.65</v>
      </c>
      <c r="V2" t="s">
        <v>29</v>
      </c>
      <c r="W2" s="1">
        <v>36138</v>
      </c>
      <c r="Y2" s="2" t="s">
        <v>3264</v>
      </c>
      <c r="AE2" t="s">
        <v>3289</v>
      </c>
      <c r="AF2" s="3">
        <f>MAX(AH2:AH357)</f>
        <v>50.5</v>
      </c>
      <c r="AG2">
        <v>1</v>
      </c>
      <c r="AH2" s="3">
        <f>J2-70</f>
        <v>4.1200000000000045</v>
      </c>
      <c r="AI2" s="3">
        <f>K2+30</f>
        <v>2.2600000000000016</v>
      </c>
      <c r="AJ2" s="5">
        <f>IF(N2&gt;-999,N2,O2)</f>
        <v>25.3</v>
      </c>
      <c r="AK2" s="3">
        <f>IF(Q2&gt;-999,AJ2-Q2,$AP$2)</f>
        <v>1.3000000000000007</v>
      </c>
      <c r="AL2" s="3">
        <f>AJ2-AK2</f>
        <v>24</v>
      </c>
      <c r="AM2" s="3">
        <f>L2</f>
        <v>0.253</v>
      </c>
      <c r="AN2" s="3">
        <f>IF(R2&gt;-999,(COS(RADIANS(45))*(S2+T2+U2+R2))/4,$AQ$2)</f>
        <v>2.0559129662998874</v>
      </c>
      <c r="AO2" s="3">
        <f>IF(R2&gt;-999,(COS(RADIANS(45))*(S2+T2+U2+R2))/4,$AQ$2)</f>
        <v>2.0559129662998874</v>
      </c>
      <c r="AP2" s="3">
        <v>5.6175119462740355</v>
      </c>
      <c r="AQ2" s="3">
        <v>1.8171221781802065</v>
      </c>
      <c r="AR2">
        <v>-999</v>
      </c>
      <c r="AS2">
        <v>-999</v>
      </c>
      <c r="AT2" t="s">
        <v>353</v>
      </c>
      <c r="AU2">
        <v>1</v>
      </c>
    </row>
    <row r="3" spans="1:47" x14ac:dyDescent="0.25">
      <c r="A3" t="s">
        <v>2142</v>
      </c>
      <c r="B3" t="s">
        <v>24</v>
      </c>
      <c r="C3">
        <v>1994</v>
      </c>
      <c r="D3" t="s">
        <v>25</v>
      </c>
      <c r="E3" t="s">
        <v>2144</v>
      </c>
      <c r="F3" t="s">
        <v>99</v>
      </c>
      <c r="G3">
        <v>13</v>
      </c>
      <c r="H3">
        <v>420769.6</v>
      </c>
      <c r="I3">
        <v>5942877</v>
      </c>
      <c r="J3">
        <v>75.459999999999994</v>
      </c>
      <c r="K3">
        <v>-28.01</v>
      </c>
      <c r="L3">
        <v>0.19600000000000001</v>
      </c>
      <c r="M3" t="s">
        <v>33</v>
      </c>
      <c r="N3">
        <v>-999</v>
      </c>
      <c r="O3">
        <v>21.62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 t="s">
        <v>29</v>
      </c>
      <c r="W3" s="1">
        <v>36138</v>
      </c>
      <c r="Y3" s="2" t="s">
        <v>1496</v>
      </c>
      <c r="AE3" t="s">
        <v>3290</v>
      </c>
      <c r="AF3" s="3">
        <f>MAX(AI2:AI357)</f>
        <v>59.61</v>
      </c>
      <c r="AG3">
        <v>2</v>
      </c>
      <c r="AH3" s="3">
        <f t="shared" ref="AH3:AH66" si="0">J3-70</f>
        <v>5.4599999999999937</v>
      </c>
      <c r="AI3" s="3">
        <f t="shared" ref="AI3:AI66" si="1">K3+30</f>
        <v>1.9899999999999984</v>
      </c>
      <c r="AJ3" s="5">
        <f t="shared" ref="AJ3:AJ65" si="2">IF(N3&gt;-999,N3,O3)</f>
        <v>21.62</v>
      </c>
      <c r="AK3" s="3">
        <f t="shared" ref="AK3:AK65" si="3">IF(Q3&gt;-999,AJ3-Q3,$AP$2)</f>
        <v>5.6175119462740355</v>
      </c>
      <c r="AL3" s="3">
        <f t="shared" ref="AL3:AL66" si="4">AJ3-AK3</f>
        <v>16.002488053725966</v>
      </c>
      <c r="AM3" s="3">
        <f t="shared" ref="AM3:AM66" si="5">L3</f>
        <v>0.19600000000000001</v>
      </c>
      <c r="AN3" s="3">
        <f t="shared" ref="AN3:AN65" si="6">IF(R3&gt;-999,(COS(RADIANS(45))*(S3+T3+U3+R3))/4,$AQ$2)</f>
        <v>1.8171221781802065</v>
      </c>
      <c r="AO3" s="3">
        <f t="shared" ref="AO3:AO65" si="7">IF(R3&gt;-999,(COS(RADIANS(45))*(S3+T3+U3+R3))/4,$AQ$2)</f>
        <v>1.8171221781802065</v>
      </c>
      <c r="AR3">
        <v>-999</v>
      </c>
      <c r="AS3">
        <v>-999</v>
      </c>
      <c r="AT3" t="s">
        <v>350</v>
      </c>
      <c r="AU3">
        <v>14</v>
      </c>
    </row>
    <row r="4" spans="1:47" x14ac:dyDescent="0.25">
      <c r="A4" t="s">
        <v>2142</v>
      </c>
      <c r="B4" t="s">
        <v>24</v>
      </c>
      <c r="C4">
        <v>1994</v>
      </c>
      <c r="D4" t="s">
        <v>25</v>
      </c>
      <c r="E4" t="s">
        <v>2145</v>
      </c>
      <c r="F4" t="s">
        <v>99</v>
      </c>
      <c r="G4">
        <v>13</v>
      </c>
      <c r="H4">
        <v>420766.8</v>
      </c>
      <c r="I4">
        <v>5942876.0999999996</v>
      </c>
      <c r="J4">
        <v>78.540000000000006</v>
      </c>
      <c r="K4">
        <v>-29.06</v>
      </c>
      <c r="L4">
        <v>0.159</v>
      </c>
      <c r="M4" t="s">
        <v>280</v>
      </c>
      <c r="N4">
        <v>-999</v>
      </c>
      <c r="O4">
        <v>19.25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 t="s">
        <v>29</v>
      </c>
      <c r="W4" s="1">
        <v>36138</v>
      </c>
      <c r="Y4" s="2" t="s">
        <v>3265</v>
      </c>
      <c r="AE4" t="s">
        <v>3291</v>
      </c>
      <c r="AF4" s="3">
        <f>MIN(AH2:AH357)</f>
        <v>0</v>
      </c>
      <c r="AG4">
        <v>3</v>
      </c>
      <c r="AH4" s="3">
        <f t="shared" si="0"/>
        <v>8.5400000000000063</v>
      </c>
      <c r="AI4" s="3">
        <f t="shared" si="1"/>
        <v>0.94000000000000128</v>
      </c>
      <c r="AJ4" s="5">
        <f t="shared" si="2"/>
        <v>19.25</v>
      </c>
      <c r="AK4" s="3">
        <f t="shared" si="3"/>
        <v>5.6175119462740355</v>
      </c>
      <c r="AL4" s="3">
        <f t="shared" si="4"/>
        <v>13.632488053725965</v>
      </c>
      <c r="AM4" s="3">
        <f t="shared" si="5"/>
        <v>0.159</v>
      </c>
      <c r="AN4" s="3">
        <f t="shared" si="6"/>
        <v>1.8171221781802065</v>
      </c>
      <c r="AO4" s="3">
        <f t="shared" si="7"/>
        <v>1.8171221781802065</v>
      </c>
      <c r="AR4">
        <v>-999</v>
      </c>
      <c r="AS4">
        <v>-999</v>
      </c>
      <c r="AT4" t="s">
        <v>350</v>
      </c>
      <c r="AU4">
        <v>13</v>
      </c>
    </row>
    <row r="5" spans="1:47" x14ac:dyDescent="0.25">
      <c r="A5" t="s">
        <v>2142</v>
      </c>
      <c r="B5" t="s">
        <v>24</v>
      </c>
      <c r="C5">
        <v>1994</v>
      </c>
      <c r="D5" t="s">
        <v>25</v>
      </c>
      <c r="E5" t="s">
        <v>2146</v>
      </c>
      <c r="F5" t="s">
        <v>99</v>
      </c>
      <c r="G5">
        <v>13</v>
      </c>
      <c r="H5">
        <v>420769.7</v>
      </c>
      <c r="I5">
        <v>5942872.9000000004</v>
      </c>
      <c r="J5">
        <v>78.75</v>
      </c>
      <c r="K5">
        <v>-24.76</v>
      </c>
      <c r="L5">
        <v>0.16400000000000001</v>
      </c>
      <c r="M5" t="s">
        <v>280</v>
      </c>
      <c r="N5">
        <v>-999</v>
      </c>
      <c r="O5">
        <v>19.579999999999998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 t="s">
        <v>29</v>
      </c>
      <c r="W5" s="1">
        <v>36138</v>
      </c>
      <c r="AE5" t="s">
        <v>3292</v>
      </c>
      <c r="AF5" s="3">
        <f>MIN(AI2:AI357)</f>
        <v>0.21999999999999886</v>
      </c>
      <c r="AG5">
        <v>4</v>
      </c>
      <c r="AH5" s="3">
        <f t="shared" si="0"/>
        <v>8.75</v>
      </c>
      <c r="AI5" s="3">
        <f t="shared" si="1"/>
        <v>5.2399999999999984</v>
      </c>
      <c r="AJ5" s="5">
        <f t="shared" si="2"/>
        <v>19.579999999999998</v>
      </c>
      <c r="AK5" s="3">
        <f t="shared" si="3"/>
        <v>5.6175119462740355</v>
      </c>
      <c r="AL5" s="3">
        <f t="shared" si="4"/>
        <v>13.962488053725963</v>
      </c>
      <c r="AM5" s="3">
        <f t="shared" si="5"/>
        <v>0.16400000000000001</v>
      </c>
      <c r="AN5" s="3">
        <f t="shared" si="6"/>
        <v>1.8171221781802065</v>
      </c>
      <c r="AO5" s="3">
        <f t="shared" si="7"/>
        <v>1.8171221781802065</v>
      </c>
      <c r="AR5">
        <v>-999</v>
      </c>
      <c r="AS5">
        <v>-999</v>
      </c>
      <c r="AT5" t="s">
        <v>350</v>
      </c>
      <c r="AU5">
        <v>12</v>
      </c>
    </row>
    <row r="6" spans="1:47" x14ac:dyDescent="0.25">
      <c r="A6" t="s">
        <v>2142</v>
      </c>
      <c r="B6" t="s">
        <v>24</v>
      </c>
      <c r="C6">
        <v>1994</v>
      </c>
      <c r="D6" t="s">
        <v>25</v>
      </c>
      <c r="E6" t="s">
        <v>2147</v>
      </c>
      <c r="F6" t="s">
        <v>99</v>
      </c>
      <c r="G6">
        <v>13</v>
      </c>
      <c r="H6">
        <v>420769.6</v>
      </c>
      <c r="I6">
        <v>5942877</v>
      </c>
      <c r="J6">
        <v>75.94</v>
      </c>
      <c r="K6">
        <v>-27.7</v>
      </c>
      <c r="L6">
        <v>0.22</v>
      </c>
      <c r="M6" t="s">
        <v>33</v>
      </c>
      <c r="N6">
        <v>25.2</v>
      </c>
      <c r="O6">
        <v>23.01</v>
      </c>
      <c r="P6">
        <v>10</v>
      </c>
      <c r="Q6">
        <v>23.7</v>
      </c>
      <c r="R6">
        <v>1.75</v>
      </c>
      <c r="S6">
        <v>2</v>
      </c>
      <c r="T6">
        <v>2.35</v>
      </c>
      <c r="U6">
        <v>2.5</v>
      </c>
      <c r="V6" t="s">
        <v>29</v>
      </c>
      <c r="W6" s="1">
        <v>36138</v>
      </c>
      <c r="AB6" t="s">
        <v>3275</v>
      </c>
      <c r="AG6">
        <v>5</v>
      </c>
      <c r="AH6" s="3">
        <f t="shared" si="0"/>
        <v>5.9399999999999977</v>
      </c>
      <c r="AI6" s="3">
        <f t="shared" si="1"/>
        <v>2.3000000000000007</v>
      </c>
      <c r="AJ6" s="5">
        <f t="shared" si="2"/>
        <v>25.2</v>
      </c>
      <c r="AK6" s="3">
        <f t="shared" si="3"/>
        <v>1.5</v>
      </c>
      <c r="AL6" s="3">
        <f t="shared" si="4"/>
        <v>23.7</v>
      </c>
      <c r="AM6" s="3">
        <f t="shared" si="5"/>
        <v>0.22</v>
      </c>
      <c r="AN6" s="3">
        <f t="shared" si="6"/>
        <v>1.5202795795510773</v>
      </c>
      <c r="AO6" s="3">
        <f t="shared" si="7"/>
        <v>1.5202795795510773</v>
      </c>
      <c r="AR6">
        <v>-999</v>
      </c>
      <c r="AS6">
        <v>-999</v>
      </c>
      <c r="AT6" t="s">
        <v>351</v>
      </c>
      <c r="AU6">
        <v>11</v>
      </c>
    </row>
    <row r="7" spans="1:47" x14ac:dyDescent="0.25">
      <c r="A7" t="s">
        <v>2142</v>
      </c>
      <c r="B7" t="s">
        <v>24</v>
      </c>
      <c r="C7">
        <v>1994</v>
      </c>
      <c r="D7" t="s">
        <v>25</v>
      </c>
      <c r="E7" t="s">
        <v>2148</v>
      </c>
      <c r="F7" t="s">
        <v>99</v>
      </c>
      <c r="G7">
        <v>13</v>
      </c>
      <c r="H7">
        <v>420775</v>
      </c>
      <c r="I7">
        <v>5942877.7999999998</v>
      </c>
      <c r="J7">
        <v>71.58</v>
      </c>
      <c r="K7">
        <v>-24.5</v>
      </c>
      <c r="L7">
        <v>0.17799999999999999</v>
      </c>
      <c r="M7" t="s">
        <v>33</v>
      </c>
      <c r="N7">
        <v>-999</v>
      </c>
      <c r="O7">
        <v>20.5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 t="s">
        <v>29</v>
      </c>
      <c r="W7" s="1">
        <v>36138</v>
      </c>
      <c r="AG7">
        <v>6</v>
      </c>
      <c r="AH7" s="3">
        <f t="shared" si="0"/>
        <v>1.5799999999999983</v>
      </c>
      <c r="AI7" s="3">
        <f t="shared" si="1"/>
        <v>5.5</v>
      </c>
      <c r="AJ7" s="5">
        <f t="shared" si="2"/>
        <v>20.5</v>
      </c>
      <c r="AK7" s="3">
        <f t="shared" si="3"/>
        <v>5.6175119462740355</v>
      </c>
      <c r="AL7" s="3">
        <f t="shared" si="4"/>
        <v>14.882488053725965</v>
      </c>
      <c r="AM7" s="3">
        <f t="shared" si="5"/>
        <v>0.17799999999999999</v>
      </c>
      <c r="AN7" s="3">
        <f t="shared" si="6"/>
        <v>1.8171221781802065</v>
      </c>
      <c r="AO7" s="3">
        <f t="shared" si="7"/>
        <v>1.8171221781802065</v>
      </c>
      <c r="AR7">
        <v>-999</v>
      </c>
      <c r="AS7">
        <v>-999</v>
      </c>
      <c r="AT7" t="s">
        <v>352</v>
      </c>
      <c r="AU7">
        <v>4</v>
      </c>
    </row>
    <row r="8" spans="1:47" x14ac:dyDescent="0.25">
      <c r="A8" t="s">
        <v>2142</v>
      </c>
      <c r="B8" t="s">
        <v>24</v>
      </c>
      <c r="C8">
        <v>1994</v>
      </c>
      <c r="D8" t="s">
        <v>25</v>
      </c>
      <c r="E8" t="s">
        <v>2149</v>
      </c>
      <c r="F8" t="s">
        <v>99</v>
      </c>
      <c r="G8">
        <v>13</v>
      </c>
      <c r="H8">
        <v>420778.5</v>
      </c>
      <c r="I8">
        <v>5942876.0999999996</v>
      </c>
      <c r="J8">
        <v>70.28</v>
      </c>
      <c r="K8">
        <v>-20.85</v>
      </c>
      <c r="L8">
        <v>0.189</v>
      </c>
      <c r="M8" t="s">
        <v>33</v>
      </c>
      <c r="N8">
        <v>-999</v>
      </c>
      <c r="O8">
        <v>21.19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 t="s">
        <v>29</v>
      </c>
      <c r="W8" s="1">
        <v>36138</v>
      </c>
      <c r="AG8">
        <v>7</v>
      </c>
      <c r="AH8" s="3">
        <f t="shared" si="0"/>
        <v>0.28000000000000114</v>
      </c>
      <c r="AI8" s="3">
        <f t="shared" si="1"/>
        <v>9.1499999999999986</v>
      </c>
      <c r="AJ8" s="5">
        <f t="shared" si="2"/>
        <v>21.19</v>
      </c>
      <c r="AK8" s="3">
        <f t="shared" si="3"/>
        <v>5.6175119462740355</v>
      </c>
      <c r="AL8" s="3">
        <f t="shared" si="4"/>
        <v>15.572488053725966</v>
      </c>
      <c r="AM8" s="3">
        <f t="shared" si="5"/>
        <v>0.189</v>
      </c>
      <c r="AN8" s="3">
        <f t="shared" si="6"/>
        <v>1.8171221781802065</v>
      </c>
      <c r="AO8" s="3">
        <f t="shared" si="7"/>
        <v>1.8171221781802065</v>
      </c>
      <c r="AR8">
        <v>-999</v>
      </c>
      <c r="AS8">
        <v>-999</v>
      </c>
      <c r="AT8" t="s">
        <v>352</v>
      </c>
      <c r="AU8">
        <v>5</v>
      </c>
    </row>
    <row r="9" spans="1:47" x14ac:dyDescent="0.25">
      <c r="A9" t="s">
        <v>2142</v>
      </c>
      <c r="B9" t="s">
        <v>24</v>
      </c>
      <c r="C9">
        <v>1994</v>
      </c>
      <c r="D9" t="s">
        <v>25</v>
      </c>
      <c r="E9" t="s">
        <v>2150</v>
      </c>
      <c r="F9" t="s">
        <v>99</v>
      </c>
      <c r="G9">
        <v>13</v>
      </c>
      <c r="H9">
        <v>420774</v>
      </c>
      <c r="I9">
        <v>5942872.5999999996</v>
      </c>
      <c r="J9">
        <v>75.900000000000006</v>
      </c>
      <c r="K9">
        <v>-21.51</v>
      </c>
      <c r="L9">
        <v>0.22500000000000001</v>
      </c>
      <c r="M9" t="s">
        <v>33</v>
      </c>
      <c r="N9">
        <v>21.2</v>
      </c>
      <c r="O9">
        <v>23.29</v>
      </c>
      <c r="P9">
        <v>10</v>
      </c>
      <c r="Q9">
        <v>17.2</v>
      </c>
      <c r="R9">
        <v>3.5</v>
      </c>
      <c r="S9">
        <v>2.67</v>
      </c>
      <c r="T9">
        <v>2.8</v>
      </c>
      <c r="U9">
        <v>3.34</v>
      </c>
      <c r="V9" t="s">
        <v>29</v>
      </c>
      <c r="W9" s="1">
        <v>36138</v>
      </c>
      <c r="AG9">
        <v>8</v>
      </c>
      <c r="AH9" s="3">
        <f t="shared" si="0"/>
        <v>5.9000000000000057</v>
      </c>
      <c r="AI9" s="3">
        <f t="shared" si="1"/>
        <v>8.4899999999999984</v>
      </c>
      <c r="AJ9" s="5">
        <f t="shared" si="2"/>
        <v>21.2</v>
      </c>
      <c r="AK9" s="3">
        <f t="shared" si="3"/>
        <v>4</v>
      </c>
      <c r="AL9" s="3">
        <f t="shared" si="4"/>
        <v>17.2</v>
      </c>
      <c r="AM9" s="3">
        <f t="shared" si="5"/>
        <v>0.22500000000000001</v>
      </c>
      <c r="AN9" s="3">
        <f t="shared" si="6"/>
        <v>2.1761211191015999</v>
      </c>
      <c r="AO9" s="3">
        <f t="shared" si="7"/>
        <v>2.1761211191015999</v>
      </c>
      <c r="AR9">
        <v>-999</v>
      </c>
      <c r="AS9">
        <v>-999</v>
      </c>
      <c r="AT9" t="s">
        <v>352</v>
      </c>
      <c r="AU9">
        <v>7</v>
      </c>
    </row>
    <row r="10" spans="1:47" x14ac:dyDescent="0.25">
      <c r="A10" t="s">
        <v>2142</v>
      </c>
      <c r="B10" t="s">
        <v>24</v>
      </c>
      <c r="C10">
        <v>1994</v>
      </c>
      <c r="D10" t="s">
        <v>25</v>
      </c>
      <c r="E10" t="s">
        <v>2151</v>
      </c>
      <c r="F10" t="s">
        <v>99</v>
      </c>
      <c r="G10">
        <v>13</v>
      </c>
      <c r="H10">
        <v>420771.9</v>
      </c>
      <c r="I10">
        <v>5942870.5</v>
      </c>
      <c r="J10">
        <v>78.95</v>
      </c>
      <c r="K10">
        <v>-21.55</v>
      </c>
      <c r="L10">
        <v>0.13600000000000001</v>
      </c>
      <c r="M10" t="s">
        <v>280</v>
      </c>
      <c r="N10">
        <v>-999</v>
      </c>
      <c r="O10">
        <v>17.59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 t="s">
        <v>29</v>
      </c>
      <c r="W10" s="1">
        <v>36138</v>
      </c>
      <c r="AG10">
        <v>9</v>
      </c>
      <c r="AH10" s="3">
        <f t="shared" si="0"/>
        <v>8.9500000000000028</v>
      </c>
      <c r="AI10" s="3">
        <f t="shared" si="1"/>
        <v>8.4499999999999993</v>
      </c>
      <c r="AJ10" s="5">
        <f t="shared" si="2"/>
        <v>17.59</v>
      </c>
      <c r="AK10" s="3">
        <f t="shared" si="3"/>
        <v>5.6175119462740355</v>
      </c>
      <c r="AL10" s="3">
        <f t="shared" si="4"/>
        <v>11.972488053725964</v>
      </c>
      <c r="AM10" s="3">
        <f t="shared" si="5"/>
        <v>0.13600000000000001</v>
      </c>
      <c r="AN10" s="3">
        <f t="shared" si="6"/>
        <v>1.8171221781802065</v>
      </c>
      <c r="AO10" s="3">
        <f t="shared" si="7"/>
        <v>1.8171221781802065</v>
      </c>
      <c r="AR10">
        <v>-999</v>
      </c>
      <c r="AS10">
        <v>-999</v>
      </c>
      <c r="AT10" t="s">
        <v>351</v>
      </c>
      <c r="AU10">
        <v>9</v>
      </c>
    </row>
    <row r="11" spans="1:47" x14ac:dyDescent="0.25">
      <c r="A11" t="s">
        <v>2142</v>
      </c>
      <c r="B11" t="s">
        <v>24</v>
      </c>
      <c r="C11">
        <v>1994</v>
      </c>
      <c r="D11" t="s">
        <v>25</v>
      </c>
      <c r="E11" t="s">
        <v>2152</v>
      </c>
      <c r="F11" t="s">
        <v>99</v>
      </c>
      <c r="G11">
        <v>13</v>
      </c>
      <c r="H11">
        <v>420772.5</v>
      </c>
      <c r="I11">
        <v>5942872.7999999998</v>
      </c>
      <c r="J11">
        <v>76.88</v>
      </c>
      <c r="K11">
        <v>-22.72</v>
      </c>
      <c r="L11">
        <v>0.184</v>
      </c>
      <c r="M11" t="s">
        <v>33</v>
      </c>
      <c r="N11">
        <v>-999</v>
      </c>
      <c r="O11">
        <v>20.88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 t="s">
        <v>29</v>
      </c>
      <c r="W11" s="1">
        <v>36138</v>
      </c>
      <c r="AG11">
        <v>10</v>
      </c>
      <c r="AH11" s="3">
        <f t="shared" si="0"/>
        <v>6.8799999999999955</v>
      </c>
      <c r="AI11" s="3">
        <f t="shared" si="1"/>
        <v>7.2800000000000011</v>
      </c>
      <c r="AJ11" s="5">
        <f t="shared" si="2"/>
        <v>20.88</v>
      </c>
      <c r="AK11" s="3">
        <f t="shared" si="3"/>
        <v>5.6175119462740355</v>
      </c>
      <c r="AL11" s="3">
        <f t="shared" si="4"/>
        <v>15.262488053725964</v>
      </c>
      <c r="AM11" s="3">
        <f t="shared" si="5"/>
        <v>0.184</v>
      </c>
      <c r="AN11" s="3">
        <f t="shared" si="6"/>
        <v>1.8171221781802065</v>
      </c>
      <c r="AO11" s="3">
        <f t="shared" si="7"/>
        <v>1.8171221781802065</v>
      </c>
      <c r="AR11">
        <v>-999</v>
      </c>
      <c r="AS11">
        <v>-999</v>
      </c>
      <c r="AT11" t="s">
        <v>351</v>
      </c>
      <c r="AU11">
        <v>8</v>
      </c>
    </row>
    <row r="12" spans="1:47" x14ac:dyDescent="0.25">
      <c r="A12" t="s">
        <v>2142</v>
      </c>
      <c r="B12" t="s">
        <v>24</v>
      </c>
      <c r="C12">
        <v>1994</v>
      </c>
      <c r="D12" t="s">
        <v>74</v>
      </c>
      <c r="E12" t="s">
        <v>2153</v>
      </c>
      <c r="F12" t="s">
        <v>99</v>
      </c>
      <c r="G12">
        <v>13</v>
      </c>
      <c r="H12">
        <v>420781.5</v>
      </c>
      <c r="I12">
        <v>5942870.0999999996</v>
      </c>
      <c r="J12">
        <v>72.45</v>
      </c>
      <c r="K12">
        <v>-14.46</v>
      </c>
      <c r="L12">
        <v>0.187</v>
      </c>
      <c r="M12" t="s">
        <v>280</v>
      </c>
      <c r="N12">
        <v>-999</v>
      </c>
      <c r="O12">
        <v>21.07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 t="s">
        <v>29</v>
      </c>
      <c r="W12" s="1">
        <v>36138</v>
      </c>
      <c r="AG12">
        <v>11</v>
      </c>
      <c r="AH12" s="3">
        <f t="shared" si="0"/>
        <v>2.4500000000000028</v>
      </c>
      <c r="AI12" s="3">
        <f t="shared" si="1"/>
        <v>15.54</v>
      </c>
      <c r="AJ12" s="5">
        <f t="shared" si="2"/>
        <v>21.07</v>
      </c>
      <c r="AK12" s="3">
        <f t="shared" si="3"/>
        <v>5.6175119462740355</v>
      </c>
      <c r="AL12" s="3">
        <f t="shared" si="4"/>
        <v>15.452488053725965</v>
      </c>
      <c r="AM12" s="3">
        <f t="shared" si="5"/>
        <v>0.187</v>
      </c>
      <c r="AN12" s="3">
        <f t="shared" si="6"/>
        <v>1.8171221781802065</v>
      </c>
      <c r="AO12" s="3">
        <f t="shared" si="7"/>
        <v>1.8171221781802065</v>
      </c>
      <c r="AR12">
        <v>-999</v>
      </c>
      <c r="AS12">
        <v>-999</v>
      </c>
      <c r="AT12" t="s">
        <v>353</v>
      </c>
      <c r="AU12">
        <v>3</v>
      </c>
    </row>
    <row r="13" spans="1:47" x14ac:dyDescent="0.25">
      <c r="A13" t="s">
        <v>2142</v>
      </c>
      <c r="B13" t="s">
        <v>24</v>
      </c>
      <c r="C13">
        <v>1994</v>
      </c>
      <c r="D13" t="s">
        <v>74</v>
      </c>
      <c r="E13" t="s">
        <v>2154</v>
      </c>
      <c r="F13" t="s">
        <v>99</v>
      </c>
      <c r="G13">
        <v>13</v>
      </c>
      <c r="H13">
        <v>420780.4</v>
      </c>
      <c r="I13">
        <v>5942870.2000000002</v>
      </c>
      <c r="J13">
        <v>73.08</v>
      </c>
      <c r="K13">
        <v>-15.3</v>
      </c>
      <c r="L13">
        <v>0.22900000000000001</v>
      </c>
      <c r="M13" t="s">
        <v>33</v>
      </c>
      <c r="N13">
        <v>-999</v>
      </c>
      <c r="O13">
        <v>23.5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 t="s">
        <v>29</v>
      </c>
      <c r="W13" s="1">
        <v>36138</v>
      </c>
      <c r="X13" t="s">
        <v>3277</v>
      </c>
      <c r="AF13" t="s">
        <v>3278</v>
      </c>
      <c r="AG13">
        <v>12</v>
      </c>
      <c r="AH13" s="3">
        <f t="shared" si="0"/>
        <v>3.0799999999999983</v>
      </c>
      <c r="AI13" s="3">
        <f t="shared" si="1"/>
        <v>14.7</v>
      </c>
      <c r="AJ13" s="5">
        <f t="shared" si="2"/>
        <v>23.5</v>
      </c>
      <c r="AK13" s="3">
        <f t="shared" si="3"/>
        <v>5.6175119462740355</v>
      </c>
      <c r="AL13" s="3">
        <f t="shared" si="4"/>
        <v>17.882488053725965</v>
      </c>
      <c r="AM13" s="3">
        <f t="shared" si="5"/>
        <v>0.22900000000000001</v>
      </c>
      <c r="AN13" s="3">
        <f t="shared" si="6"/>
        <v>1.8171221781802065</v>
      </c>
      <c r="AO13" s="3">
        <f t="shared" si="7"/>
        <v>1.8171221781802065</v>
      </c>
      <c r="AR13">
        <v>-999</v>
      </c>
      <c r="AS13">
        <v>-999</v>
      </c>
      <c r="AT13" t="s">
        <v>353</v>
      </c>
      <c r="AU13">
        <v>2</v>
      </c>
    </row>
    <row r="14" spans="1:47" x14ac:dyDescent="0.25">
      <c r="A14" t="s">
        <v>2142</v>
      </c>
      <c r="B14" t="s">
        <v>24</v>
      </c>
      <c r="C14">
        <v>1994</v>
      </c>
      <c r="D14" t="s">
        <v>74</v>
      </c>
      <c r="E14" t="s">
        <v>2155</v>
      </c>
      <c r="F14" t="s">
        <v>99</v>
      </c>
      <c r="G14">
        <v>13</v>
      </c>
      <c r="H14">
        <v>420779.9</v>
      </c>
      <c r="I14">
        <v>5942868.2000000002</v>
      </c>
      <c r="J14">
        <v>74.819999999999993</v>
      </c>
      <c r="K14">
        <v>-14.24</v>
      </c>
      <c r="L14">
        <v>0.22800000000000001</v>
      </c>
      <c r="M14" t="s">
        <v>33</v>
      </c>
      <c r="N14">
        <v>-999</v>
      </c>
      <c r="O14">
        <v>23.45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 t="s">
        <v>29</v>
      </c>
      <c r="W14" s="1">
        <v>36138</v>
      </c>
      <c r="AF14" t="s">
        <v>3279</v>
      </c>
      <c r="AG14">
        <v>13</v>
      </c>
      <c r="AH14" s="3">
        <f t="shared" si="0"/>
        <v>4.8199999999999932</v>
      </c>
      <c r="AI14" s="3">
        <f t="shared" si="1"/>
        <v>15.76</v>
      </c>
      <c r="AJ14" s="5">
        <f t="shared" si="2"/>
        <v>23.45</v>
      </c>
      <c r="AK14" s="3">
        <f t="shared" si="3"/>
        <v>5.6175119462740355</v>
      </c>
      <c r="AL14" s="3">
        <f t="shared" si="4"/>
        <v>17.832488053725964</v>
      </c>
      <c r="AM14" s="3">
        <f t="shared" si="5"/>
        <v>0.22800000000000001</v>
      </c>
      <c r="AN14" s="3">
        <f t="shared" si="6"/>
        <v>1.8171221781802065</v>
      </c>
      <c r="AO14" s="3">
        <f t="shared" si="7"/>
        <v>1.8171221781802065</v>
      </c>
      <c r="AR14">
        <v>-999</v>
      </c>
      <c r="AS14">
        <v>-999</v>
      </c>
      <c r="AT14" t="s">
        <v>349</v>
      </c>
      <c r="AU14">
        <v>15</v>
      </c>
    </row>
    <row r="15" spans="1:47" x14ac:dyDescent="0.25">
      <c r="A15" t="s">
        <v>2142</v>
      </c>
      <c r="B15" t="s">
        <v>24</v>
      </c>
      <c r="C15">
        <v>1994</v>
      </c>
      <c r="D15" t="s">
        <v>74</v>
      </c>
      <c r="E15" t="s">
        <v>2156</v>
      </c>
      <c r="F15" t="s">
        <v>99</v>
      </c>
      <c r="G15">
        <v>13</v>
      </c>
      <c r="H15">
        <v>420777.4</v>
      </c>
      <c r="I15">
        <v>5942869.4000000004</v>
      </c>
      <c r="J15">
        <v>75.8</v>
      </c>
      <c r="K15">
        <v>-16.91</v>
      </c>
      <c r="L15">
        <v>0.218</v>
      </c>
      <c r="M15" t="s">
        <v>33</v>
      </c>
      <c r="N15">
        <v>-999</v>
      </c>
      <c r="O15">
        <v>22.9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 t="s">
        <v>29</v>
      </c>
      <c r="W15" s="1">
        <v>36138</v>
      </c>
      <c r="AG15">
        <v>14</v>
      </c>
      <c r="AH15" s="3">
        <f t="shared" si="0"/>
        <v>5.7999999999999972</v>
      </c>
      <c r="AI15" s="3">
        <f t="shared" si="1"/>
        <v>13.09</v>
      </c>
      <c r="AJ15" s="5">
        <f t="shared" si="2"/>
        <v>22.9</v>
      </c>
      <c r="AK15" s="3">
        <f t="shared" si="3"/>
        <v>5.6175119462740355</v>
      </c>
      <c r="AL15" s="3">
        <f t="shared" si="4"/>
        <v>17.282488053725963</v>
      </c>
      <c r="AM15" s="3">
        <f t="shared" si="5"/>
        <v>0.218</v>
      </c>
      <c r="AN15" s="3">
        <f t="shared" si="6"/>
        <v>1.8171221781802065</v>
      </c>
      <c r="AO15" s="3">
        <f t="shared" si="7"/>
        <v>1.8171221781802065</v>
      </c>
      <c r="AR15">
        <v>-999</v>
      </c>
      <c r="AS15">
        <v>-999</v>
      </c>
      <c r="AT15" t="s">
        <v>348</v>
      </c>
      <c r="AU15">
        <v>21</v>
      </c>
    </row>
    <row r="16" spans="1:47" x14ac:dyDescent="0.25">
      <c r="A16" t="s">
        <v>2142</v>
      </c>
      <c r="B16" t="s">
        <v>24</v>
      </c>
      <c r="C16">
        <v>1994</v>
      </c>
      <c r="D16" t="s">
        <v>74</v>
      </c>
      <c r="E16" t="s">
        <v>2157</v>
      </c>
      <c r="F16" t="s">
        <v>99</v>
      </c>
      <c r="G16">
        <v>13</v>
      </c>
      <c r="H16">
        <v>420775.9</v>
      </c>
      <c r="I16">
        <v>5942870.9000000004</v>
      </c>
      <c r="J16">
        <v>75.790000000000006</v>
      </c>
      <c r="K16">
        <v>-18.98</v>
      </c>
      <c r="L16">
        <v>0.16800000000000001</v>
      </c>
      <c r="M16" t="s">
        <v>33</v>
      </c>
      <c r="N16">
        <v>-999</v>
      </c>
      <c r="O16">
        <v>19.850000000000001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 t="s">
        <v>29</v>
      </c>
      <c r="W16" s="1">
        <v>36138</v>
      </c>
      <c r="AG16">
        <v>15</v>
      </c>
      <c r="AH16" s="3">
        <f t="shared" si="0"/>
        <v>5.7900000000000063</v>
      </c>
      <c r="AI16" s="3">
        <f t="shared" si="1"/>
        <v>11.02</v>
      </c>
      <c r="AJ16" s="5">
        <f t="shared" si="2"/>
        <v>19.850000000000001</v>
      </c>
      <c r="AK16" s="3">
        <f t="shared" si="3"/>
        <v>5.6175119462740355</v>
      </c>
      <c r="AL16" s="3">
        <f t="shared" si="4"/>
        <v>14.232488053725966</v>
      </c>
      <c r="AM16" s="3">
        <f t="shared" si="5"/>
        <v>0.16800000000000001</v>
      </c>
      <c r="AN16" s="3">
        <f t="shared" si="6"/>
        <v>1.8171221781802065</v>
      </c>
      <c r="AO16" s="3">
        <f t="shared" si="7"/>
        <v>1.8171221781802065</v>
      </c>
      <c r="AR16">
        <v>-999</v>
      </c>
      <c r="AS16">
        <v>-999</v>
      </c>
      <c r="AT16" t="s">
        <v>347</v>
      </c>
      <c r="AU16">
        <v>23</v>
      </c>
    </row>
    <row r="17" spans="1:47" x14ac:dyDescent="0.25">
      <c r="A17" t="s">
        <v>2142</v>
      </c>
      <c r="B17" t="s">
        <v>24</v>
      </c>
      <c r="C17">
        <v>1994</v>
      </c>
      <c r="D17" t="s">
        <v>74</v>
      </c>
      <c r="E17" t="s">
        <v>2158</v>
      </c>
      <c r="F17" t="s">
        <v>99</v>
      </c>
      <c r="G17">
        <v>13</v>
      </c>
      <c r="H17">
        <v>420775.6</v>
      </c>
      <c r="I17">
        <v>5942865</v>
      </c>
      <c r="J17">
        <v>80.22</v>
      </c>
      <c r="K17">
        <v>-15.01</v>
      </c>
      <c r="L17">
        <v>0.17499999999999999</v>
      </c>
      <c r="M17" t="s">
        <v>28</v>
      </c>
      <c r="N17">
        <v>20.8</v>
      </c>
      <c r="O17">
        <v>20.309999999999999</v>
      </c>
      <c r="P17">
        <v>8.4</v>
      </c>
      <c r="Q17">
        <v>16.8</v>
      </c>
      <c r="R17">
        <v>3.52</v>
      </c>
      <c r="S17">
        <v>0.98</v>
      </c>
      <c r="T17">
        <v>3.4</v>
      </c>
      <c r="U17">
        <v>0.85</v>
      </c>
      <c r="V17" t="s">
        <v>29</v>
      </c>
      <c r="W17" s="1">
        <v>36138</v>
      </c>
      <c r="AG17">
        <v>16</v>
      </c>
      <c r="AH17" s="3">
        <f t="shared" si="0"/>
        <v>10.219999999999999</v>
      </c>
      <c r="AI17" s="3">
        <f t="shared" si="1"/>
        <v>14.99</v>
      </c>
      <c r="AJ17" s="5">
        <f t="shared" si="2"/>
        <v>20.8</v>
      </c>
      <c r="AK17" s="3">
        <f t="shared" si="3"/>
        <v>4</v>
      </c>
      <c r="AL17" s="3">
        <f t="shared" si="4"/>
        <v>16.8</v>
      </c>
      <c r="AM17" s="3">
        <f t="shared" si="5"/>
        <v>0.17499999999999999</v>
      </c>
      <c r="AN17" s="3">
        <f t="shared" si="6"/>
        <v>1.5467960838455728</v>
      </c>
      <c r="AO17" s="3">
        <f t="shared" si="7"/>
        <v>1.5467960838455728</v>
      </c>
      <c r="AR17">
        <v>-999</v>
      </c>
      <c r="AS17">
        <v>-999</v>
      </c>
      <c r="AT17" t="s">
        <v>346</v>
      </c>
      <c r="AU17">
        <v>25</v>
      </c>
    </row>
    <row r="18" spans="1:47" x14ac:dyDescent="0.25">
      <c r="A18" t="s">
        <v>2142</v>
      </c>
      <c r="B18" t="s">
        <v>24</v>
      </c>
      <c r="C18">
        <v>1994</v>
      </c>
      <c r="D18" t="s">
        <v>74</v>
      </c>
      <c r="E18" t="s">
        <v>2159</v>
      </c>
      <c r="F18" t="s">
        <v>99</v>
      </c>
      <c r="G18">
        <v>13</v>
      </c>
      <c r="H18">
        <v>420775</v>
      </c>
      <c r="I18">
        <v>5942865.7999999998</v>
      </c>
      <c r="J18">
        <v>80</v>
      </c>
      <c r="K18">
        <v>-16</v>
      </c>
      <c r="L18">
        <v>0.21199999999999999</v>
      </c>
      <c r="M18" t="s">
        <v>33</v>
      </c>
      <c r="N18">
        <v>-999</v>
      </c>
      <c r="O18">
        <v>22.56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 t="s">
        <v>29</v>
      </c>
      <c r="W18" s="1">
        <v>36138</v>
      </c>
      <c r="AG18">
        <v>17</v>
      </c>
      <c r="AH18" s="3">
        <f t="shared" si="0"/>
        <v>10</v>
      </c>
      <c r="AI18" s="3">
        <f t="shared" si="1"/>
        <v>14</v>
      </c>
      <c r="AJ18" s="5">
        <f t="shared" si="2"/>
        <v>22.56</v>
      </c>
      <c r="AK18" s="3">
        <f t="shared" si="3"/>
        <v>5.6175119462740355</v>
      </c>
      <c r="AL18" s="3">
        <f t="shared" si="4"/>
        <v>16.942488053725963</v>
      </c>
      <c r="AM18" s="3">
        <f t="shared" si="5"/>
        <v>0.21199999999999999</v>
      </c>
      <c r="AN18" s="3">
        <f t="shared" si="6"/>
        <v>1.8171221781802065</v>
      </c>
      <c r="AO18" s="3">
        <f t="shared" si="7"/>
        <v>1.8171221781802065</v>
      </c>
      <c r="AR18">
        <v>-999</v>
      </c>
      <c r="AS18">
        <v>-999</v>
      </c>
      <c r="AT18" t="s">
        <v>346</v>
      </c>
      <c r="AU18">
        <v>27</v>
      </c>
    </row>
    <row r="19" spans="1:47" x14ac:dyDescent="0.25">
      <c r="A19" t="s">
        <v>2142</v>
      </c>
      <c r="B19" t="s">
        <v>24</v>
      </c>
      <c r="C19">
        <v>1994</v>
      </c>
      <c r="D19" t="s">
        <v>74</v>
      </c>
      <c r="E19" t="s">
        <v>2160</v>
      </c>
      <c r="F19" t="s">
        <v>99</v>
      </c>
      <c r="G19">
        <v>13</v>
      </c>
      <c r="H19">
        <v>420773.9</v>
      </c>
      <c r="I19">
        <v>5942867.9000000004</v>
      </c>
      <c r="J19">
        <v>79.33</v>
      </c>
      <c r="K19">
        <v>-18.21</v>
      </c>
      <c r="L19">
        <v>0.20799999999999999</v>
      </c>
      <c r="M19" t="s">
        <v>33</v>
      </c>
      <c r="N19">
        <v>22</v>
      </c>
      <c r="O19">
        <v>22.33</v>
      </c>
      <c r="P19">
        <v>7.2</v>
      </c>
      <c r="Q19">
        <v>16.399999999999999</v>
      </c>
      <c r="R19">
        <v>3</v>
      </c>
      <c r="S19">
        <v>1.1499999999999999</v>
      </c>
      <c r="T19">
        <v>2.5299999999999998</v>
      </c>
      <c r="U19">
        <v>3.4</v>
      </c>
      <c r="V19" t="s">
        <v>29</v>
      </c>
      <c r="W19" s="1">
        <v>36138</v>
      </c>
      <c r="AG19">
        <v>18</v>
      </c>
      <c r="AH19" s="3">
        <f t="shared" si="0"/>
        <v>9.3299999999999983</v>
      </c>
      <c r="AI19" s="3">
        <f t="shared" si="1"/>
        <v>11.79</v>
      </c>
      <c r="AJ19" s="5">
        <f t="shared" si="2"/>
        <v>22</v>
      </c>
      <c r="AK19" s="3">
        <f t="shared" si="3"/>
        <v>5.6000000000000014</v>
      </c>
      <c r="AL19" s="3">
        <f t="shared" si="4"/>
        <v>16.399999999999999</v>
      </c>
      <c r="AM19" s="3">
        <f t="shared" si="5"/>
        <v>0.20799999999999999</v>
      </c>
      <c r="AN19" s="3">
        <f t="shared" si="6"/>
        <v>1.7819090885900999</v>
      </c>
      <c r="AO19" s="3">
        <f t="shared" si="7"/>
        <v>1.7819090885900999</v>
      </c>
      <c r="AR19">
        <v>-999</v>
      </c>
      <c r="AS19">
        <v>-999</v>
      </c>
      <c r="AT19" t="s">
        <v>346</v>
      </c>
      <c r="AU19">
        <v>26</v>
      </c>
    </row>
    <row r="20" spans="1:47" x14ac:dyDescent="0.25">
      <c r="A20" t="s">
        <v>2142</v>
      </c>
      <c r="B20" t="s">
        <v>24</v>
      </c>
      <c r="C20">
        <v>1994</v>
      </c>
      <c r="D20" t="s">
        <v>119</v>
      </c>
      <c r="E20" t="s">
        <v>2161</v>
      </c>
      <c r="F20" t="s">
        <v>99</v>
      </c>
      <c r="G20">
        <v>13</v>
      </c>
      <c r="H20">
        <v>420784.5</v>
      </c>
      <c r="I20">
        <v>5942860.0999999996</v>
      </c>
      <c r="J20">
        <v>77.349999999999994</v>
      </c>
      <c r="K20">
        <v>-5.28</v>
      </c>
      <c r="L20">
        <v>0.217</v>
      </c>
      <c r="M20" t="s">
        <v>33</v>
      </c>
      <c r="N20">
        <v>-999</v>
      </c>
      <c r="O20">
        <v>22.84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 t="s">
        <v>29</v>
      </c>
      <c r="W20" s="1">
        <v>36138</v>
      </c>
      <c r="AG20">
        <v>19</v>
      </c>
      <c r="AH20" s="3">
        <f t="shared" si="0"/>
        <v>7.3499999999999943</v>
      </c>
      <c r="AI20" s="3">
        <f t="shared" si="1"/>
        <v>24.72</v>
      </c>
      <c r="AJ20" s="5">
        <f t="shared" si="2"/>
        <v>22.84</v>
      </c>
      <c r="AK20" s="3">
        <f t="shared" si="3"/>
        <v>5.6175119462740355</v>
      </c>
      <c r="AL20" s="3">
        <f t="shared" si="4"/>
        <v>17.222488053725964</v>
      </c>
      <c r="AM20" s="3">
        <f t="shared" si="5"/>
        <v>0.217</v>
      </c>
      <c r="AN20" s="3">
        <f t="shared" si="6"/>
        <v>1.8171221781802065</v>
      </c>
      <c r="AO20" s="3">
        <f t="shared" si="7"/>
        <v>1.8171221781802065</v>
      </c>
      <c r="AR20">
        <v>-999</v>
      </c>
      <c r="AS20">
        <v>-999</v>
      </c>
      <c r="AT20" t="s">
        <v>344</v>
      </c>
      <c r="AU20">
        <v>33</v>
      </c>
    </row>
    <row r="21" spans="1:47" x14ac:dyDescent="0.25">
      <c r="A21" t="s">
        <v>2142</v>
      </c>
      <c r="B21" t="s">
        <v>24</v>
      </c>
      <c r="C21">
        <v>1994</v>
      </c>
      <c r="D21" t="s">
        <v>119</v>
      </c>
      <c r="E21" t="s">
        <v>2162</v>
      </c>
      <c r="F21" t="s">
        <v>99</v>
      </c>
      <c r="G21">
        <v>13</v>
      </c>
      <c r="H21">
        <v>420783</v>
      </c>
      <c r="I21">
        <v>5942860.7999999998</v>
      </c>
      <c r="J21">
        <v>77.87</v>
      </c>
      <c r="K21">
        <v>-6.83</v>
      </c>
      <c r="L21">
        <v>0.14399999999999999</v>
      </c>
      <c r="M21" t="s">
        <v>280</v>
      </c>
      <c r="N21">
        <v>-999</v>
      </c>
      <c r="O21">
        <v>18.2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 t="s">
        <v>29</v>
      </c>
      <c r="W21" s="1">
        <v>36138</v>
      </c>
      <c r="AG21">
        <v>20</v>
      </c>
      <c r="AH21" s="3">
        <f t="shared" si="0"/>
        <v>7.8700000000000045</v>
      </c>
      <c r="AI21" s="3">
        <f t="shared" si="1"/>
        <v>23.17</v>
      </c>
      <c r="AJ21" s="5">
        <f t="shared" si="2"/>
        <v>18.2</v>
      </c>
      <c r="AK21" s="3">
        <f t="shared" si="3"/>
        <v>5.6175119462740355</v>
      </c>
      <c r="AL21" s="3">
        <f t="shared" si="4"/>
        <v>12.582488053725964</v>
      </c>
      <c r="AM21" s="3">
        <f t="shared" si="5"/>
        <v>0.14399999999999999</v>
      </c>
      <c r="AN21" s="3">
        <f t="shared" si="6"/>
        <v>1.8171221781802065</v>
      </c>
      <c r="AO21" s="3">
        <f t="shared" si="7"/>
        <v>1.8171221781802065</v>
      </c>
      <c r="AR21">
        <v>-999</v>
      </c>
      <c r="AS21">
        <v>-999</v>
      </c>
      <c r="AT21" t="s">
        <v>344</v>
      </c>
      <c r="AU21">
        <v>32</v>
      </c>
    </row>
    <row r="22" spans="1:47" x14ac:dyDescent="0.25">
      <c r="A22" t="s">
        <v>2142</v>
      </c>
      <c r="B22" t="s">
        <v>24</v>
      </c>
      <c r="C22">
        <v>1994</v>
      </c>
      <c r="D22" t="s">
        <v>119</v>
      </c>
      <c r="E22" t="s">
        <v>2163</v>
      </c>
      <c r="F22" t="s">
        <v>99</v>
      </c>
      <c r="G22">
        <v>13</v>
      </c>
      <c r="H22">
        <v>420782.6</v>
      </c>
      <c r="I22">
        <v>5942860.5999999996</v>
      </c>
      <c r="J22">
        <v>78.34</v>
      </c>
      <c r="K22">
        <v>-7.01</v>
      </c>
      <c r="L22">
        <v>0.14099999999999999</v>
      </c>
      <c r="M22" t="s">
        <v>280</v>
      </c>
      <c r="N22">
        <v>-999</v>
      </c>
      <c r="O22">
        <v>17.989999999999998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 t="s">
        <v>29</v>
      </c>
      <c r="W22" s="1">
        <v>36138</v>
      </c>
      <c r="X22" t="s">
        <v>3275</v>
      </c>
      <c r="AB22" t="s">
        <v>3276</v>
      </c>
      <c r="AG22">
        <v>21</v>
      </c>
      <c r="AH22" s="3">
        <f t="shared" si="0"/>
        <v>8.3400000000000034</v>
      </c>
      <c r="AI22" s="3">
        <f t="shared" si="1"/>
        <v>22.990000000000002</v>
      </c>
      <c r="AJ22" s="5">
        <f t="shared" si="2"/>
        <v>17.989999999999998</v>
      </c>
      <c r="AK22" s="3">
        <f t="shared" si="3"/>
        <v>5.6175119462740355</v>
      </c>
      <c r="AL22" s="3">
        <f t="shared" si="4"/>
        <v>12.372488053725963</v>
      </c>
      <c r="AM22" s="3">
        <f t="shared" si="5"/>
        <v>0.14099999999999999</v>
      </c>
      <c r="AN22" s="3">
        <f t="shared" si="6"/>
        <v>1.8171221781802065</v>
      </c>
      <c r="AO22" s="3">
        <f t="shared" si="7"/>
        <v>1.8171221781802065</v>
      </c>
      <c r="AR22">
        <v>-999</v>
      </c>
      <c r="AS22">
        <v>-999</v>
      </c>
      <c r="AT22" t="s">
        <v>344</v>
      </c>
      <c r="AU22">
        <v>31</v>
      </c>
    </row>
    <row r="23" spans="1:47" x14ac:dyDescent="0.25">
      <c r="A23" t="s">
        <v>2142</v>
      </c>
      <c r="B23" t="s">
        <v>24</v>
      </c>
      <c r="C23">
        <v>1994</v>
      </c>
      <c r="D23" t="s">
        <v>74</v>
      </c>
      <c r="E23" t="s">
        <v>2164</v>
      </c>
      <c r="F23" t="s">
        <v>99</v>
      </c>
      <c r="G23">
        <v>13</v>
      </c>
      <c r="H23">
        <v>420780.9</v>
      </c>
      <c r="I23">
        <v>5942865.5</v>
      </c>
      <c r="J23">
        <v>76.06</v>
      </c>
      <c r="K23">
        <v>-11.68</v>
      </c>
      <c r="L23">
        <v>0.27400000000000002</v>
      </c>
      <c r="M23" t="s">
        <v>31</v>
      </c>
      <c r="N23">
        <v>30</v>
      </c>
      <c r="O23">
        <v>25.72</v>
      </c>
      <c r="P23">
        <v>8</v>
      </c>
      <c r="Q23">
        <v>18</v>
      </c>
      <c r="R23">
        <v>0.8</v>
      </c>
      <c r="S23">
        <v>5.5</v>
      </c>
      <c r="T23">
        <v>3.7</v>
      </c>
      <c r="U23">
        <v>0.75</v>
      </c>
      <c r="V23" t="s">
        <v>29</v>
      </c>
      <c r="W23" s="1">
        <v>36138</v>
      </c>
      <c r="AG23">
        <v>22</v>
      </c>
      <c r="AH23" s="3">
        <f t="shared" si="0"/>
        <v>6.0600000000000023</v>
      </c>
      <c r="AI23" s="3">
        <f t="shared" si="1"/>
        <v>18.32</v>
      </c>
      <c r="AJ23" s="5">
        <f t="shared" si="2"/>
        <v>30</v>
      </c>
      <c r="AK23" s="3">
        <f t="shared" si="3"/>
        <v>12</v>
      </c>
      <c r="AL23" s="3">
        <f t="shared" si="4"/>
        <v>18</v>
      </c>
      <c r="AM23" s="3">
        <f t="shared" si="5"/>
        <v>0.27400000000000002</v>
      </c>
      <c r="AN23" s="3">
        <f t="shared" si="6"/>
        <v>1.9003494744388465</v>
      </c>
      <c r="AO23" s="3">
        <f t="shared" si="7"/>
        <v>1.9003494744388465</v>
      </c>
      <c r="AR23">
        <v>-999</v>
      </c>
      <c r="AS23">
        <v>-999</v>
      </c>
      <c r="AT23" t="s">
        <v>345</v>
      </c>
      <c r="AU23">
        <v>30</v>
      </c>
    </row>
    <row r="24" spans="1:47" x14ac:dyDescent="0.25">
      <c r="A24" t="s">
        <v>2142</v>
      </c>
      <c r="B24" t="s">
        <v>24</v>
      </c>
      <c r="C24">
        <v>1994</v>
      </c>
      <c r="D24" t="s">
        <v>74</v>
      </c>
      <c r="E24" t="s">
        <v>2165</v>
      </c>
      <c r="F24" t="s">
        <v>99</v>
      </c>
      <c r="G24">
        <v>13</v>
      </c>
      <c r="H24">
        <v>420782.4</v>
      </c>
      <c r="I24">
        <v>5942866.7000000002</v>
      </c>
      <c r="J24">
        <v>74.180000000000007</v>
      </c>
      <c r="K24">
        <v>-11.41</v>
      </c>
      <c r="L24">
        <v>0.17100000000000001</v>
      </c>
      <c r="M24" t="s">
        <v>33</v>
      </c>
      <c r="N24">
        <v>-999</v>
      </c>
      <c r="O24">
        <v>20.010000000000002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 t="s">
        <v>29</v>
      </c>
      <c r="W24" s="1">
        <v>36138</v>
      </c>
      <c r="AG24">
        <v>23</v>
      </c>
      <c r="AH24" s="3">
        <f t="shared" si="0"/>
        <v>4.1800000000000068</v>
      </c>
      <c r="AI24" s="3">
        <f t="shared" si="1"/>
        <v>18.59</v>
      </c>
      <c r="AJ24" s="5">
        <f t="shared" si="2"/>
        <v>20.010000000000002</v>
      </c>
      <c r="AK24" s="3">
        <f t="shared" si="3"/>
        <v>5.6175119462740355</v>
      </c>
      <c r="AL24" s="3">
        <f t="shared" si="4"/>
        <v>14.392488053725966</v>
      </c>
      <c r="AM24" s="3">
        <f t="shared" si="5"/>
        <v>0.17100000000000001</v>
      </c>
      <c r="AN24" s="3">
        <f t="shared" si="6"/>
        <v>1.8171221781802065</v>
      </c>
      <c r="AO24" s="3">
        <f t="shared" si="7"/>
        <v>1.8171221781802065</v>
      </c>
      <c r="AR24">
        <v>-999</v>
      </c>
      <c r="AS24">
        <v>-999</v>
      </c>
      <c r="AT24" t="s">
        <v>345</v>
      </c>
      <c r="AU24">
        <v>29</v>
      </c>
    </row>
    <row r="25" spans="1:47" x14ac:dyDescent="0.25">
      <c r="A25" t="s">
        <v>2142</v>
      </c>
      <c r="B25" t="s">
        <v>24</v>
      </c>
      <c r="C25">
        <v>1994</v>
      </c>
      <c r="D25" t="s">
        <v>74</v>
      </c>
      <c r="E25" t="s">
        <v>2166</v>
      </c>
      <c r="F25" t="s">
        <v>99</v>
      </c>
      <c r="G25">
        <v>13</v>
      </c>
      <c r="H25">
        <v>420781.9</v>
      </c>
      <c r="I25">
        <v>5942873.0999999996</v>
      </c>
      <c r="J25">
        <v>70</v>
      </c>
      <c r="K25">
        <v>-16.239999999999998</v>
      </c>
      <c r="L25">
        <v>0.26900000000000002</v>
      </c>
      <c r="M25" t="s">
        <v>31</v>
      </c>
      <c r="N25">
        <v>-999</v>
      </c>
      <c r="O25">
        <v>25.49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 t="s">
        <v>29</v>
      </c>
      <c r="W25" s="1">
        <v>36138</v>
      </c>
      <c r="AG25">
        <v>24</v>
      </c>
      <c r="AH25" s="3">
        <f t="shared" si="0"/>
        <v>0</v>
      </c>
      <c r="AI25" s="3">
        <f t="shared" si="1"/>
        <v>13.760000000000002</v>
      </c>
      <c r="AJ25" s="5">
        <f t="shared" si="2"/>
        <v>25.49</v>
      </c>
      <c r="AK25" s="3">
        <f t="shared" si="3"/>
        <v>5.6175119462740355</v>
      </c>
      <c r="AL25" s="3">
        <f t="shared" si="4"/>
        <v>19.872488053725963</v>
      </c>
      <c r="AM25" s="3">
        <f t="shared" si="5"/>
        <v>0.26900000000000002</v>
      </c>
      <c r="AN25" s="3">
        <f t="shared" si="6"/>
        <v>1.8171221781802065</v>
      </c>
      <c r="AO25" s="3">
        <f t="shared" si="7"/>
        <v>1.8171221781802065</v>
      </c>
      <c r="AR25">
        <v>-999</v>
      </c>
      <c r="AS25">
        <v>-999</v>
      </c>
      <c r="AT25" t="s">
        <v>345</v>
      </c>
      <c r="AU25">
        <v>28</v>
      </c>
    </row>
    <row r="26" spans="1:47" x14ac:dyDescent="0.25">
      <c r="A26" t="s">
        <v>2142</v>
      </c>
      <c r="B26" t="s">
        <v>24</v>
      </c>
      <c r="C26">
        <v>1994</v>
      </c>
      <c r="D26" t="s">
        <v>74</v>
      </c>
      <c r="E26" t="s">
        <v>2167</v>
      </c>
      <c r="F26" t="s">
        <v>99</v>
      </c>
      <c r="G26">
        <v>13</v>
      </c>
      <c r="H26">
        <v>420779.6</v>
      </c>
      <c r="I26">
        <v>5942875.2999999998</v>
      </c>
      <c r="J26">
        <v>70.040000000000006</v>
      </c>
      <c r="K26">
        <v>-19.5</v>
      </c>
      <c r="L26">
        <v>0.217</v>
      </c>
      <c r="M26" t="s">
        <v>280</v>
      </c>
      <c r="N26">
        <v>-999</v>
      </c>
      <c r="O26">
        <v>22.84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 t="s">
        <v>29</v>
      </c>
      <c r="W26" s="1">
        <v>36138</v>
      </c>
      <c r="AG26">
        <v>25</v>
      </c>
      <c r="AH26" s="3">
        <f t="shared" si="0"/>
        <v>4.0000000000006253E-2</v>
      </c>
      <c r="AI26" s="3">
        <f t="shared" si="1"/>
        <v>10.5</v>
      </c>
      <c r="AJ26" s="5">
        <f t="shared" si="2"/>
        <v>22.84</v>
      </c>
      <c r="AK26" s="3">
        <f t="shared" si="3"/>
        <v>5.6175119462740355</v>
      </c>
      <c r="AL26" s="3">
        <f t="shared" si="4"/>
        <v>17.222488053725964</v>
      </c>
      <c r="AM26" s="3">
        <f t="shared" si="5"/>
        <v>0.217</v>
      </c>
      <c r="AN26" s="3">
        <f t="shared" si="6"/>
        <v>1.8171221781802065</v>
      </c>
      <c r="AO26" s="3">
        <f t="shared" si="7"/>
        <v>1.8171221781802065</v>
      </c>
      <c r="AR26">
        <v>-999</v>
      </c>
      <c r="AS26">
        <v>-999</v>
      </c>
      <c r="AT26" t="s">
        <v>347</v>
      </c>
      <c r="AU26">
        <v>24</v>
      </c>
    </row>
    <row r="27" spans="1:47" x14ac:dyDescent="0.25">
      <c r="A27" t="s">
        <v>2142</v>
      </c>
      <c r="B27" t="s">
        <v>24</v>
      </c>
      <c r="C27">
        <v>1994</v>
      </c>
      <c r="D27" t="s">
        <v>74</v>
      </c>
      <c r="E27" t="s">
        <v>2168</v>
      </c>
      <c r="F27" t="s">
        <v>99</v>
      </c>
      <c r="G27">
        <v>13</v>
      </c>
      <c r="H27">
        <v>420779.5</v>
      </c>
      <c r="I27">
        <v>5942874.5</v>
      </c>
      <c r="J27">
        <v>70.67</v>
      </c>
      <c r="K27">
        <v>-18.96</v>
      </c>
      <c r="L27">
        <v>0.17599999999999999</v>
      </c>
      <c r="M27" t="s">
        <v>33</v>
      </c>
      <c r="N27">
        <v>-999</v>
      </c>
      <c r="O27">
        <v>20.37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 t="s">
        <v>29</v>
      </c>
      <c r="W27" s="1">
        <v>36138</v>
      </c>
      <c r="AG27">
        <v>26</v>
      </c>
      <c r="AH27" s="3">
        <f t="shared" si="0"/>
        <v>0.67000000000000171</v>
      </c>
      <c r="AI27" s="3">
        <f t="shared" si="1"/>
        <v>11.04</v>
      </c>
      <c r="AJ27" s="5">
        <f t="shared" si="2"/>
        <v>20.37</v>
      </c>
      <c r="AK27" s="3">
        <f t="shared" si="3"/>
        <v>5.6175119462740355</v>
      </c>
      <c r="AL27" s="3">
        <f t="shared" si="4"/>
        <v>14.752488053725966</v>
      </c>
      <c r="AM27" s="3">
        <f t="shared" si="5"/>
        <v>0.17599999999999999</v>
      </c>
      <c r="AN27" s="3">
        <f t="shared" si="6"/>
        <v>1.8171221781802065</v>
      </c>
      <c r="AO27" s="3">
        <f t="shared" si="7"/>
        <v>1.8171221781802065</v>
      </c>
      <c r="AR27">
        <v>-999</v>
      </c>
      <c r="AS27">
        <v>-999</v>
      </c>
      <c r="AT27" t="s">
        <v>347</v>
      </c>
      <c r="AU27">
        <v>22</v>
      </c>
    </row>
    <row r="28" spans="1:47" x14ac:dyDescent="0.25">
      <c r="A28" t="s">
        <v>2142</v>
      </c>
      <c r="B28" t="s">
        <v>24</v>
      </c>
      <c r="C28">
        <v>1994</v>
      </c>
      <c r="D28" t="s">
        <v>174</v>
      </c>
      <c r="E28" t="s">
        <v>2169</v>
      </c>
      <c r="F28" t="s">
        <v>99</v>
      </c>
      <c r="G28">
        <v>13</v>
      </c>
      <c r="H28">
        <v>420791.6</v>
      </c>
      <c r="I28">
        <v>5942850.5999999996</v>
      </c>
      <c r="J28">
        <v>79.040000000000006</v>
      </c>
      <c r="K28">
        <v>6.48</v>
      </c>
      <c r="L28">
        <v>0.20799999999999999</v>
      </c>
      <c r="M28" t="s">
        <v>31</v>
      </c>
      <c r="N28">
        <v>-999</v>
      </c>
      <c r="O28">
        <v>22.33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 t="s">
        <v>29</v>
      </c>
      <c r="W28" s="1">
        <v>36138</v>
      </c>
      <c r="AG28">
        <v>27</v>
      </c>
      <c r="AH28" s="3">
        <f t="shared" si="0"/>
        <v>9.0400000000000063</v>
      </c>
      <c r="AI28" s="3">
        <f t="shared" si="1"/>
        <v>36.480000000000004</v>
      </c>
      <c r="AJ28" s="5">
        <f t="shared" si="2"/>
        <v>22.33</v>
      </c>
      <c r="AK28" s="3">
        <f t="shared" si="3"/>
        <v>5.6175119462740355</v>
      </c>
      <c r="AL28" s="3">
        <f t="shared" si="4"/>
        <v>16.712488053725963</v>
      </c>
      <c r="AM28" s="3">
        <f t="shared" si="5"/>
        <v>0.20799999999999999</v>
      </c>
      <c r="AN28" s="3">
        <f t="shared" si="6"/>
        <v>1.8171221781802065</v>
      </c>
      <c r="AO28" s="3">
        <f t="shared" si="7"/>
        <v>1.8171221781802065</v>
      </c>
      <c r="AR28">
        <v>-999</v>
      </c>
      <c r="AS28">
        <v>-999</v>
      </c>
      <c r="AT28" t="s">
        <v>348</v>
      </c>
      <c r="AU28">
        <v>20</v>
      </c>
    </row>
    <row r="29" spans="1:47" x14ac:dyDescent="0.25">
      <c r="A29" t="s">
        <v>2142</v>
      </c>
      <c r="B29" t="s">
        <v>24</v>
      </c>
      <c r="C29">
        <v>1994</v>
      </c>
      <c r="D29" t="s">
        <v>174</v>
      </c>
      <c r="E29" t="s">
        <v>2170</v>
      </c>
      <c r="F29" t="s">
        <v>99</v>
      </c>
      <c r="G29">
        <v>13</v>
      </c>
      <c r="H29">
        <v>420792.6</v>
      </c>
      <c r="I29">
        <v>5942850.7000000002</v>
      </c>
      <c r="J29">
        <v>78.28</v>
      </c>
      <c r="K29">
        <v>7.06</v>
      </c>
      <c r="L29">
        <v>0.17499999999999999</v>
      </c>
      <c r="M29" t="s">
        <v>33</v>
      </c>
      <c r="N29">
        <v>-999</v>
      </c>
      <c r="O29">
        <v>20.309999999999999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 t="s">
        <v>29</v>
      </c>
      <c r="W29" s="1">
        <v>36138</v>
      </c>
      <c r="AG29">
        <v>28</v>
      </c>
      <c r="AH29" s="3">
        <f t="shared" si="0"/>
        <v>8.2800000000000011</v>
      </c>
      <c r="AI29" s="3">
        <f t="shared" si="1"/>
        <v>37.06</v>
      </c>
      <c r="AJ29" s="5">
        <f t="shared" si="2"/>
        <v>20.309999999999999</v>
      </c>
      <c r="AK29" s="3">
        <f t="shared" si="3"/>
        <v>5.6175119462740355</v>
      </c>
      <c r="AL29" s="3">
        <f t="shared" si="4"/>
        <v>14.692488053725963</v>
      </c>
      <c r="AM29" s="3">
        <f t="shared" si="5"/>
        <v>0.17499999999999999</v>
      </c>
      <c r="AN29" s="3">
        <f t="shared" si="6"/>
        <v>1.8171221781802065</v>
      </c>
      <c r="AO29" s="3">
        <f t="shared" si="7"/>
        <v>1.8171221781802065</v>
      </c>
      <c r="AR29">
        <v>-999</v>
      </c>
      <c r="AS29">
        <v>-999</v>
      </c>
      <c r="AT29" t="s">
        <v>349</v>
      </c>
      <c r="AU29">
        <v>17</v>
      </c>
    </row>
    <row r="30" spans="1:47" x14ac:dyDescent="0.25">
      <c r="A30" t="s">
        <v>2142</v>
      </c>
      <c r="B30" t="s">
        <v>24</v>
      </c>
      <c r="C30">
        <v>1994</v>
      </c>
      <c r="D30" t="s">
        <v>174</v>
      </c>
      <c r="E30" t="s">
        <v>2171</v>
      </c>
      <c r="F30" t="s">
        <v>99</v>
      </c>
      <c r="G30">
        <v>13</v>
      </c>
      <c r="H30">
        <v>420794.7</v>
      </c>
      <c r="I30">
        <v>5942849.7999999998</v>
      </c>
      <c r="J30">
        <v>77.39</v>
      </c>
      <c r="K30">
        <v>9.1999999999999993</v>
      </c>
      <c r="L30">
        <v>0.20300000000000001</v>
      </c>
      <c r="M30" t="s">
        <v>31</v>
      </c>
      <c r="N30">
        <v>-999</v>
      </c>
      <c r="O30">
        <v>22.04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 t="s">
        <v>29</v>
      </c>
      <c r="W30" s="1">
        <v>36138</v>
      </c>
      <c r="AG30">
        <v>29</v>
      </c>
      <c r="AH30" s="3">
        <f t="shared" si="0"/>
        <v>7.3900000000000006</v>
      </c>
      <c r="AI30" s="3">
        <f t="shared" si="1"/>
        <v>39.200000000000003</v>
      </c>
      <c r="AJ30" s="5">
        <f t="shared" si="2"/>
        <v>22.04</v>
      </c>
      <c r="AK30" s="3">
        <f t="shared" si="3"/>
        <v>5.6175119462740355</v>
      </c>
      <c r="AL30" s="3">
        <f t="shared" si="4"/>
        <v>16.422488053725964</v>
      </c>
      <c r="AM30" s="3">
        <f t="shared" si="5"/>
        <v>0.20300000000000001</v>
      </c>
      <c r="AN30" s="3">
        <f t="shared" si="6"/>
        <v>1.8171221781802065</v>
      </c>
      <c r="AO30" s="3">
        <f t="shared" si="7"/>
        <v>1.8171221781802065</v>
      </c>
      <c r="AR30">
        <v>-999</v>
      </c>
      <c r="AS30">
        <v>-999</v>
      </c>
      <c r="AT30" t="s">
        <v>348</v>
      </c>
      <c r="AU30">
        <v>19</v>
      </c>
    </row>
    <row r="31" spans="1:47" x14ac:dyDescent="0.25">
      <c r="A31" t="s">
        <v>2142</v>
      </c>
      <c r="B31" t="s">
        <v>24</v>
      </c>
      <c r="C31">
        <v>1994</v>
      </c>
      <c r="D31" t="s">
        <v>174</v>
      </c>
      <c r="E31" t="s">
        <v>2172</v>
      </c>
      <c r="F31" t="s">
        <v>99</v>
      </c>
      <c r="G31">
        <v>13</v>
      </c>
      <c r="H31">
        <v>420793.9</v>
      </c>
      <c r="I31">
        <v>5942848.0999999996</v>
      </c>
      <c r="J31">
        <v>79.209999999999994</v>
      </c>
      <c r="K31">
        <v>9.8699999999999992</v>
      </c>
      <c r="L31">
        <v>0.20699999999999999</v>
      </c>
      <c r="M31" t="s">
        <v>31</v>
      </c>
      <c r="N31">
        <v>-999</v>
      </c>
      <c r="O31">
        <v>22.27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 t="s">
        <v>29</v>
      </c>
      <c r="W31" s="1">
        <v>36138</v>
      </c>
      <c r="AG31">
        <v>30</v>
      </c>
      <c r="AH31" s="3">
        <f t="shared" si="0"/>
        <v>9.2099999999999937</v>
      </c>
      <c r="AI31" s="3">
        <f t="shared" si="1"/>
        <v>39.869999999999997</v>
      </c>
      <c r="AJ31" s="5">
        <f t="shared" si="2"/>
        <v>22.27</v>
      </c>
      <c r="AK31" s="3">
        <f t="shared" si="3"/>
        <v>5.6175119462740355</v>
      </c>
      <c r="AL31" s="3">
        <f t="shared" si="4"/>
        <v>16.652488053725964</v>
      </c>
      <c r="AM31" s="3">
        <f t="shared" si="5"/>
        <v>0.20699999999999999</v>
      </c>
      <c r="AN31" s="3">
        <f t="shared" si="6"/>
        <v>1.8171221781802065</v>
      </c>
      <c r="AO31" s="3">
        <f t="shared" si="7"/>
        <v>1.8171221781802065</v>
      </c>
      <c r="AR31">
        <v>-999</v>
      </c>
      <c r="AS31">
        <v>-999</v>
      </c>
      <c r="AT31" t="s">
        <v>349</v>
      </c>
      <c r="AU31">
        <v>18</v>
      </c>
    </row>
    <row r="32" spans="1:47" x14ac:dyDescent="0.25">
      <c r="A32" t="s">
        <v>2142</v>
      </c>
      <c r="B32" t="s">
        <v>24</v>
      </c>
      <c r="C32">
        <v>1994</v>
      </c>
      <c r="D32" t="s">
        <v>119</v>
      </c>
      <c r="E32" t="s">
        <v>2173</v>
      </c>
      <c r="F32" t="s">
        <v>99</v>
      </c>
      <c r="G32">
        <v>13</v>
      </c>
      <c r="H32">
        <v>420784.4</v>
      </c>
      <c r="I32">
        <v>5942857.4000000004</v>
      </c>
      <c r="J32">
        <v>79.34</v>
      </c>
      <c r="K32">
        <v>-3.44</v>
      </c>
      <c r="L32">
        <v>0.106</v>
      </c>
      <c r="M32" t="s">
        <v>280</v>
      </c>
      <c r="N32">
        <v>-999</v>
      </c>
      <c r="O32">
        <v>15.36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 t="s">
        <v>29</v>
      </c>
      <c r="W32" s="1">
        <v>36138</v>
      </c>
      <c r="AG32">
        <v>31</v>
      </c>
      <c r="AH32" s="3">
        <f t="shared" si="0"/>
        <v>9.3400000000000034</v>
      </c>
      <c r="AI32" s="3">
        <f t="shared" si="1"/>
        <v>26.56</v>
      </c>
      <c r="AJ32" s="5">
        <f t="shared" si="2"/>
        <v>15.36</v>
      </c>
      <c r="AK32" s="3">
        <f t="shared" si="3"/>
        <v>5.6175119462740355</v>
      </c>
      <c r="AL32" s="3">
        <f t="shared" si="4"/>
        <v>9.7424880537259639</v>
      </c>
      <c r="AM32" s="3">
        <f t="shared" si="5"/>
        <v>0.106</v>
      </c>
      <c r="AN32" s="3">
        <f t="shared" si="6"/>
        <v>1.8171221781802065</v>
      </c>
      <c r="AO32" s="3">
        <f t="shared" si="7"/>
        <v>1.8171221781802065</v>
      </c>
      <c r="AR32">
        <v>50</v>
      </c>
      <c r="AS32">
        <v>0</v>
      </c>
      <c r="AT32" t="s">
        <v>349</v>
      </c>
      <c r="AU32">
        <v>40</v>
      </c>
    </row>
    <row r="33" spans="1:47" x14ac:dyDescent="0.25">
      <c r="A33" t="s">
        <v>2142</v>
      </c>
      <c r="B33" t="s">
        <v>24</v>
      </c>
      <c r="C33">
        <v>1994</v>
      </c>
      <c r="D33" t="s">
        <v>119</v>
      </c>
      <c r="E33" t="s">
        <v>2174</v>
      </c>
      <c r="F33" t="s">
        <v>99</v>
      </c>
      <c r="G33">
        <v>13</v>
      </c>
      <c r="H33">
        <v>420785.6</v>
      </c>
      <c r="I33">
        <v>5942857.5</v>
      </c>
      <c r="J33">
        <v>78.430000000000007</v>
      </c>
      <c r="K33">
        <v>-2.7</v>
      </c>
      <c r="L33">
        <v>0.16</v>
      </c>
      <c r="M33" t="s">
        <v>33</v>
      </c>
      <c r="N33">
        <v>-999</v>
      </c>
      <c r="O33">
        <v>19.309999999999999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 t="s">
        <v>29</v>
      </c>
      <c r="W33" s="1">
        <v>36138</v>
      </c>
      <c r="AG33">
        <v>32</v>
      </c>
      <c r="AH33" s="3">
        <f t="shared" si="0"/>
        <v>8.4300000000000068</v>
      </c>
      <c r="AI33" s="3">
        <f t="shared" si="1"/>
        <v>27.3</v>
      </c>
      <c r="AJ33" s="5">
        <f t="shared" si="2"/>
        <v>19.309999999999999</v>
      </c>
      <c r="AK33" s="3">
        <f t="shared" si="3"/>
        <v>5.6175119462740355</v>
      </c>
      <c r="AL33" s="3">
        <f t="shared" si="4"/>
        <v>13.692488053725963</v>
      </c>
      <c r="AM33" s="3">
        <f t="shared" si="5"/>
        <v>0.16</v>
      </c>
      <c r="AN33" s="3">
        <f t="shared" si="6"/>
        <v>1.8171221781802065</v>
      </c>
      <c r="AO33" s="3">
        <f t="shared" si="7"/>
        <v>1.8171221781802065</v>
      </c>
      <c r="AR33">
        <v>70</v>
      </c>
      <c r="AS33">
        <v>0</v>
      </c>
      <c r="AT33" t="s">
        <v>347</v>
      </c>
      <c r="AU33">
        <v>46</v>
      </c>
    </row>
    <row r="34" spans="1:47" x14ac:dyDescent="0.25">
      <c r="A34" t="s">
        <v>2142</v>
      </c>
      <c r="B34" t="s">
        <v>24</v>
      </c>
      <c r="C34">
        <v>1994</v>
      </c>
      <c r="D34" t="s">
        <v>119</v>
      </c>
      <c r="E34" t="s">
        <v>2175</v>
      </c>
      <c r="F34" t="s">
        <v>99</v>
      </c>
      <c r="G34">
        <v>13</v>
      </c>
      <c r="H34">
        <v>420786.4</v>
      </c>
      <c r="I34">
        <v>5942858.7000000002</v>
      </c>
      <c r="J34">
        <v>77.03</v>
      </c>
      <c r="K34">
        <v>-2.96</v>
      </c>
      <c r="L34">
        <v>0.16400000000000001</v>
      </c>
      <c r="M34" t="s">
        <v>33</v>
      </c>
      <c r="N34">
        <v>-999</v>
      </c>
      <c r="O34">
        <v>19.55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 t="s">
        <v>29</v>
      </c>
      <c r="W34" s="1">
        <v>36138</v>
      </c>
      <c r="AG34">
        <v>33</v>
      </c>
      <c r="AH34" s="3">
        <f t="shared" si="0"/>
        <v>7.0300000000000011</v>
      </c>
      <c r="AI34" s="3">
        <f t="shared" si="1"/>
        <v>27.04</v>
      </c>
      <c r="AJ34" s="5">
        <f t="shared" si="2"/>
        <v>19.55</v>
      </c>
      <c r="AK34" s="3">
        <f t="shared" si="3"/>
        <v>5.6175119462740355</v>
      </c>
      <c r="AL34" s="3">
        <f t="shared" si="4"/>
        <v>13.932488053725965</v>
      </c>
      <c r="AM34" s="3">
        <f t="shared" si="5"/>
        <v>0.16400000000000001</v>
      </c>
      <c r="AN34" s="3">
        <f t="shared" si="6"/>
        <v>1.8171221781802065</v>
      </c>
      <c r="AO34" s="3">
        <f t="shared" si="7"/>
        <v>1.8171221781802065</v>
      </c>
      <c r="AR34">
        <v>70</v>
      </c>
      <c r="AS34">
        <v>0</v>
      </c>
      <c r="AT34" t="s">
        <v>347</v>
      </c>
      <c r="AU34">
        <v>48</v>
      </c>
    </row>
    <row r="35" spans="1:47" x14ac:dyDescent="0.25">
      <c r="A35" t="s">
        <v>2142</v>
      </c>
      <c r="B35" t="s">
        <v>24</v>
      </c>
      <c r="C35">
        <v>1994</v>
      </c>
      <c r="D35" t="s">
        <v>119</v>
      </c>
      <c r="E35" t="s">
        <v>2176</v>
      </c>
      <c r="F35" t="s">
        <v>99</v>
      </c>
      <c r="G35">
        <v>13</v>
      </c>
      <c r="H35">
        <v>420788.9</v>
      </c>
      <c r="I35">
        <v>5942857.9000000004</v>
      </c>
      <c r="J35">
        <v>75.83</v>
      </c>
      <c r="K35">
        <v>-0.63</v>
      </c>
      <c r="L35">
        <v>0.13100000000000001</v>
      </c>
      <c r="M35" t="s">
        <v>33</v>
      </c>
      <c r="N35">
        <v>-999</v>
      </c>
      <c r="O35">
        <v>17.28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 t="s">
        <v>29</v>
      </c>
      <c r="W35" s="1">
        <v>36138</v>
      </c>
      <c r="AG35">
        <v>34</v>
      </c>
      <c r="AH35" s="3">
        <f t="shared" si="0"/>
        <v>5.8299999999999983</v>
      </c>
      <c r="AI35" s="3">
        <f t="shared" si="1"/>
        <v>29.37</v>
      </c>
      <c r="AJ35" s="5">
        <f t="shared" si="2"/>
        <v>17.28</v>
      </c>
      <c r="AK35" s="3">
        <f t="shared" si="3"/>
        <v>5.6175119462740355</v>
      </c>
      <c r="AL35" s="3">
        <f t="shared" si="4"/>
        <v>11.662488053725966</v>
      </c>
      <c r="AM35" s="3">
        <f t="shared" si="5"/>
        <v>0.13100000000000001</v>
      </c>
      <c r="AN35" s="3">
        <f t="shared" si="6"/>
        <v>1.8171221781802065</v>
      </c>
      <c r="AO35" s="3">
        <f t="shared" si="7"/>
        <v>1.8171221781802065</v>
      </c>
      <c r="AR35">
        <v>80</v>
      </c>
      <c r="AS35">
        <v>0</v>
      </c>
      <c r="AT35" t="s">
        <v>346</v>
      </c>
      <c r="AU35">
        <v>50</v>
      </c>
    </row>
    <row r="36" spans="1:47" x14ac:dyDescent="0.25">
      <c r="A36" t="s">
        <v>2142</v>
      </c>
      <c r="B36" t="s">
        <v>24</v>
      </c>
      <c r="C36">
        <v>1994</v>
      </c>
      <c r="D36" t="s">
        <v>251</v>
      </c>
      <c r="E36" t="s">
        <v>2177</v>
      </c>
      <c r="F36" t="s">
        <v>99</v>
      </c>
      <c r="G36">
        <v>13</v>
      </c>
      <c r="H36">
        <v>420812.5</v>
      </c>
      <c r="I36">
        <v>5942842.5</v>
      </c>
      <c r="J36">
        <v>70</v>
      </c>
      <c r="K36">
        <v>26.95</v>
      </c>
      <c r="L36">
        <v>0.16600000000000001</v>
      </c>
      <c r="M36" t="s">
        <v>33</v>
      </c>
      <c r="N36">
        <v>16.8</v>
      </c>
      <c r="O36">
        <v>19.72</v>
      </c>
      <c r="P36">
        <v>8.6999999999999993</v>
      </c>
      <c r="Q36">
        <v>15.8</v>
      </c>
      <c r="R36">
        <v>1</v>
      </c>
      <c r="S36">
        <v>4.5</v>
      </c>
      <c r="T36">
        <v>2.78</v>
      </c>
      <c r="U36">
        <v>4.45</v>
      </c>
      <c r="V36" t="s">
        <v>29</v>
      </c>
      <c r="W36" s="1">
        <v>36138</v>
      </c>
      <c r="AG36">
        <v>35</v>
      </c>
      <c r="AH36" s="3">
        <f t="shared" si="0"/>
        <v>0</v>
      </c>
      <c r="AI36" s="3">
        <f t="shared" si="1"/>
        <v>56.95</v>
      </c>
      <c r="AJ36" s="5">
        <f t="shared" si="2"/>
        <v>16.8</v>
      </c>
      <c r="AK36" s="3">
        <f t="shared" si="3"/>
        <v>1</v>
      </c>
      <c r="AL36" s="3">
        <f t="shared" si="4"/>
        <v>15.8</v>
      </c>
      <c r="AM36" s="3">
        <f t="shared" si="5"/>
        <v>0.16600000000000001</v>
      </c>
      <c r="AN36" s="3">
        <f t="shared" si="6"/>
        <v>2.2503673311261876</v>
      </c>
      <c r="AO36" s="3">
        <f t="shared" si="7"/>
        <v>2.2503673311261876</v>
      </c>
      <c r="AR36">
        <v>80</v>
      </c>
      <c r="AS36">
        <v>0</v>
      </c>
      <c r="AT36" t="s">
        <v>346</v>
      </c>
      <c r="AU36">
        <v>49</v>
      </c>
    </row>
    <row r="37" spans="1:47" x14ac:dyDescent="0.25">
      <c r="A37" t="s">
        <v>2142</v>
      </c>
      <c r="B37" t="s">
        <v>24</v>
      </c>
      <c r="C37">
        <v>1994</v>
      </c>
      <c r="D37" t="s">
        <v>223</v>
      </c>
      <c r="E37" t="s">
        <v>2178</v>
      </c>
      <c r="F37" t="s">
        <v>99</v>
      </c>
      <c r="G37">
        <v>13</v>
      </c>
      <c r="H37">
        <v>420800.9</v>
      </c>
      <c r="I37">
        <v>5942850.5</v>
      </c>
      <c r="J37">
        <v>72.56</v>
      </c>
      <c r="K37">
        <v>13.1</v>
      </c>
      <c r="L37">
        <v>0.16400000000000001</v>
      </c>
      <c r="M37" t="s">
        <v>33</v>
      </c>
      <c r="N37">
        <v>18</v>
      </c>
      <c r="O37">
        <v>19.579999999999998</v>
      </c>
      <c r="P37">
        <v>6.7</v>
      </c>
      <c r="Q37">
        <v>15</v>
      </c>
      <c r="R37">
        <v>1.8</v>
      </c>
      <c r="S37">
        <v>0.5</v>
      </c>
      <c r="T37">
        <v>1.7</v>
      </c>
      <c r="U37">
        <v>0.75</v>
      </c>
      <c r="V37" t="s">
        <v>29</v>
      </c>
      <c r="W37" s="1">
        <v>36138</v>
      </c>
      <c r="AG37">
        <v>36</v>
      </c>
      <c r="AH37" s="3">
        <f t="shared" si="0"/>
        <v>2.5600000000000023</v>
      </c>
      <c r="AI37" s="3">
        <f t="shared" si="1"/>
        <v>43.1</v>
      </c>
      <c r="AJ37" s="5">
        <f t="shared" si="2"/>
        <v>18</v>
      </c>
      <c r="AK37" s="3">
        <f t="shared" si="3"/>
        <v>3</v>
      </c>
      <c r="AL37" s="3">
        <f t="shared" si="4"/>
        <v>15</v>
      </c>
      <c r="AM37" s="3">
        <f t="shared" si="5"/>
        <v>0.16400000000000001</v>
      </c>
      <c r="AN37" s="3">
        <f t="shared" si="6"/>
        <v>0.83968930265902519</v>
      </c>
      <c r="AO37" s="3">
        <f t="shared" si="7"/>
        <v>0.83968930265902519</v>
      </c>
      <c r="AR37">
        <v>110</v>
      </c>
      <c r="AS37">
        <v>0</v>
      </c>
      <c r="AT37" t="s">
        <v>3284</v>
      </c>
      <c r="AU37">
        <v>59</v>
      </c>
    </row>
    <row r="38" spans="1:47" x14ac:dyDescent="0.25">
      <c r="A38" t="s">
        <v>2142</v>
      </c>
      <c r="B38" t="s">
        <v>24</v>
      </c>
      <c r="C38">
        <v>1994</v>
      </c>
      <c r="D38" t="s">
        <v>223</v>
      </c>
      <c r="E38" t="s">
        <v>2179</v>
      </c>
      <c r="F38" t="s">
        <v>99</v>
      </c>
      <c r="G38">
        <v>13</v>
      </c>
      <c r="H38">
        <v>420795.9</v>
      </c>
      <c r="I38">
        <v>5942846.7000000002</v>
      </c>
      <c r="J38">
        <v>78.73</v>
      </c>
      <c r="K38">
        <v>12.31</v>
      </c>
      <c r="L38">
        <v>0.20799999999999999</v>
      </c>
      <c r="M38" t="s">
        <v>33</v>
      </c>
      <c r="N38">
        <v>-999</v>
      </c>
      <c r="O38">
        <v>22.33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 t="s">
        <v>29</v>
      </c>
      <c r="W38" s="1">
        <v>36138</v>
      </c>
      <c r="AG38">
        <v>37</v>
      </c>
      <c r="AH38" s="3">
        <f t="shared" si="0"/>
        <v>8.730000000000004</v>
      </c>
      <c r="AI38" s="3">
        <f t="shared" si="1"/>
        <v>42.31</v>
      </c>
      <c r="AJ38" s="5">
        <f t="shared" si="2"/>
        <v>22.33</v>
      </c>
      <c r="AK38" s="3">
        <f t="shared" si="3"/>
        <v>5.6175119462740355</v>
      </c>
      <c r="AL38" s="3">
        <f t="shared" si="4"/>
        <v>16.712488053725963</v>
      </c>
      <c r="AM38" s="3">
        <f t="shared" si="5"/>
        <v>0.20799999999999999</v>
      </c>
      <c r="AN38" s="3">
        <f t="shared" si="6"/>
        <v>1.8171221781802065</v>
      </c>
      <c r="AO38" s="3">
        <f t="shared" si="7"/>
        <v>1.8171221781802065</v>
      </c>
      <c r="AR38">
        <v>110</v>
      </c>
      <c r="AS38">
        <v>0</v>
      </c>
      <c r="AT38" t="s">
        <v>3284</v>
      </c>
      <c r="AU38">
        <v>58</v>
      </c>
    </row>
    <row r="39" spans="1:47" x14ac:dyDescent="0.25">
      <c r="A39" t="s">
        <v>2142</v>
      </c>
      <c r="B39" t="s">
        <v>24</v>
      </c>
      <c r="C39">
        <v>1994</v>
      </c>
      <c r="D39" t="s">
        <v>223</v>
      </c>
      <c r="E39" t="s">
        <v>2180</v>
      </c>
      <c r="F39" t="s">
        <v>99</v>
      </c>
      <c r="G39">
        <v>13</v>
      </c>
      <c r="H39">
        <v>420800.1</v>
      </c>
      <c r="I39">
        <v>5942844.2000000002</v>
      </c>
      <c r="J39">
        <v>77.53</v>
      </c>
      <c r="K39">
        <v>17.04</v>
      </c>
      <c r="L39">
        <v>0.16600000000000001</v>
      </c>
      <c r="M39" t="s">
        <v>33</v>
      </c>
      <c r="N39">
        <v>25</v>
      </c>
      <c r="O39">
        <v>19.72</v>
      </c>
      <c r="P39">
        <v>8.75</v>
      </c>
      <c r="Q39">
        <v>19.100000000000001</v>
      </c>
      <c r="R39">
        <v>1.05</v>
      </c>
      <c r="S39">
        <v>1.7</v>
      </c>
      <c r="T39">
        <v>4.25</v>
      </c>
      <c r="U39">
        <v>0.6</v>
      </c>
      <c r="V39" t="s">
        <v>29</v>
      </c>
      <c r="W39" s="1">
        <v>36138</v>
      </c>
      <c r="AG39">
        <v>38</v>
      </c>
      <c r="AH39" s="3">
        <f t="shared" si="0"/>
        <v>7.5300000000000011</v>
      </c>
      <c r="AI39" s="3">
        <f t="shared" si="1"/>
        <v>47.04</v>
      </c>
      <c r="AJ39" s="5">
        <f t="shared" si="2"/>
        <v>25</v>
      </c>
      <c r="AK39" s="3">
        <f t="shared" si="3"/>
        <v>5.8999999999999986</v>
      </c>
      <c r="AL39" s="3">
        <f t="shared" si="4"/>
        <v>19.100000000000001</v>
      </c>
      <c r="AM39" s="3">
        <f t="shared" si="5"/>
        <v>0.16600000000000001</v>
      </c>
      <c r="AN39" s="3">
        <f t="shared" si="6"/>
        <v>1.3435028842544403</v>
      </c>
      <c r="AO39" s="3">
        <f t="shared" si="7"/>
        <v>1.3435028842544403</v>
      </c>
      <c r="AR39">
        <v>100</v>
      </c>
      <c r="AS39">
        <v>0</v>
      </c>
      <c r="AT39" t="s">
        <v>344</v>
      </c>
      <c r="AU39">
        <v>57</v>
      </c>
    </row>
    <row r="40" spans="1:47" x14ac:dyDescent="0.25">
      <c r="A40" t="s">
        <v>2142</v>
      </c>
      <c r="B40" t="s">
        <v>24</v>
      </c>
      <c r="C40">
        <v>1994</v>
      </c>
      <c r="D40" t="s">
        <v>223</v>
      </c>
      <c r="E40" t="s">
        <v>2181</v>
      </c>
      <c r="F40" t="s">
        <v>99</v>
      </c>
      <c r="G40">
        <v>13</v>
      </c>
      <c r="H40">
        <v>420799.3</v>
      </c>
      <c r="I40">
        <v>5942848.5999999996</v>
      </c>
      <c r="J40">
        <v>75.05</v>
      </c>
      <c r="K40">
        <v>13.35</v>
      </c>
      <c r="L40">
        <v>0.253</v>
      </c>
      <c r="M40" t="s">
        <v>33</v>
      </c>
      <c r="N40">
        <v>-999</v>
      </c>
      <c r="O40">
        <v>24.74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 t="s">
        <v>29</v>
      </c>
      <c r="W40" s="1">
        <v>36138</v>
      </c>
      <c r="AG40">
        <v>39</v>
      </c>
      <c r="AH40" s="3">
        <f t="shared" si="0"/>
        <v>5.0499999999999972</v>
      </c>
      <c r="AI40" s="3">
        <f t="shared" si="1"/>
        <v>43.35</v>
      </c>
      <c r="AJ40" s="5">
        <f t="shared" si="2"/>
        <v>24.74</v>
      </c>
      <c r="AK40" s="3">
        <f t="shared" si="3"/>
        <v>5.6175119462740355</v>
      </c>
      <c r="AL40" s="3">
        <f t="shared" si="4"/>
        <v>19.122488053725963</v>
      </c>
      <c r="AM40" s="3">
        <f t="shared" si="5"/>
        <v>0.253</v>
      </c>
      <c r="AN40" s="3">
        <f t="shared" si="6"/>
        <v>1.8171221781802065</v>
      </c>
      <c r="AO40" s="3">
        <f t="shared" si="7"/>
        <v>1.8171221781802065</v>
      </c>
      <c r="AR40">
        <v>100</v>
      </c>
      <c r="AS40">
        <v>0</v>
      </c>
      <c r="AT40" t="s">
        <v>344</v>
      </c>
      <c r="AU40">
        <v>56</v>
      </c>
    </row>
    <row r="41" spans="1:47" x14ac:dyDescent="0.25">
      <c r="A41" t="s">
        <v>2142</v>
      </c>
      <c r="B41" t="s">
        <v>24</v>
      </c>
      <c r="C41">
        <v>1994</v>
      </c>
      <c r="D41" t="s">
        <v>223</v>
      </c>
      <c r="E41" t="s">
        <v>2182</v>
      </c>
      <c r="F41" t="s">
        <v>99</v>
      </c>
      <c r="G41">
        <v>13</v>
      </c>
      <c r="H41">
        <v>420801.8</v>
      </c>
      <c r="I41">
        <v>5942848.2999999998</v>
      </c>
      <c r="J41">
        <v>73.45</v>
      </c>
      <c r="K41">
        <v>15.37</v>
      </c>
      <c r="L41">
        <v>0.217</v>
      </c>
      <c r="M41" t="s">
        <v>33</v>
      </c>
      <c r="N41">
        <v>26.2</v>
      </c>
      <c r="O41">
        <v>22.84</v>
      </c>
      <c r="P41">
        <v>6.5</v>
      </c>
      <c r="Q41">
        <v>14.6</v>
      </c>
      <c r="R41">
        <v>-999</v>
      </c>
      <c r="S41">
        <v>-999</v>
      </c>
      <c r="T41">
        <v>-999</v>
      </c>
      <c r="U41">
        <v>-999</v>
      </c>
      <c r="V41" t="s">
        <v>29</v>
      </c>
      <c r="W41" s="1">
        <v>36138</v>
      </c>
      <c r="AG41">
        <v>40</v>
      </c>
      <c r="AH41" s="3">
        <f t="shared" si="0"/>
        <v>3.4500000000000028</v>
      </c>
      <c r="AI41" s="3">
        <f t="shared" si="1"/>
        <v>45.37</v>
      </c>
      <c r="AJ41" s="5">
        <f t="shared" si="2"/>
        <v>26.2</v>
      </c>
      <c r="AK41" s="3">
        <f t="shared" si="3"/>
        <v>11.6</v>
      </c>
      <c r="AL41" s="3">
        <f t="shared" si="4"/>
        <v>14.6</v>
      </c>
      <c r="AM41" s="3">
        <f t="shared" si="5"/>
        <v>0.217</v>
      </c>
      <c r="AN41" s="3">
        <f t="shared" si="6"/>
        <v>1.8171221781802065</v>
      </c>
      <c r="AO41" s="3">
        <f t="shared" si="7"/>
        <v>1.8171221781802065</v>
      </c>
      <c r="AR41">
        <v>100</v>
      </c>
      <c r="AS41">
        <v>0</v>
      </c>
      <c r="AT41" t="s">
        <v>344</v>
      </c>
      <c r="AU41">
        <v>55</v>
      </c>
    </row>
    <row r="42" spans="1:47" x14ac:dyDescent="0.25">
      <c r="A42" t="s">
        <v>2142</v>
      </c>
      <c r="B42" t="s">
        <v>24</v>
      </c>
      <c r="C42">
        <v>1994</v>
      </c>
      <c r="D42" t="s">
        <v>223</v>
      </c>
      <c r="E42" t="s">
        <v>2183</v>
      </c>
      <c r="F42" t="s">
        <v>99</v>
      </c>
      <c r="G42">
        <v>13</v>
      </c>
      <c r="H42">
        <v>420804.7</v>
      </c>
      <c r="I42">
        <v>5942849.0999999996</v>
      </c>
      <c r="J42">
        <v>70.849999999999994</v>
      </c>
      <c r="K42">
        <v>16.8</v>
      </c>
      <c r="L42">
        <v>0.217</v>
      </c>
      <c r="M42" t="s">
        <v>33</v>
      </c>
      <c r="N42">
        <v>-999</v>
      </c>
      <c r="O42">
        <v>22.84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 t="s">
        <v>29</v>
      </c>
      <c r="W42" s="1">
        <v>36138</v>
      </c>
      <c r="AG42">
        <v>41</v>
      </c>
      <c r="AH42" s="3">
        <f t="shared" si="0"/>
        <v>0.84999999999999432</v>
      </c>
      <c r="AI42" s="3">
        <f t="shared" si="1"/>
        <v>46.8</v>
      </c>
      <c r="AJ42" s="5">
        <f t="shared" si="2"/>
        <v>22.84</v>
      </c>
      <c r="AK42" s="3">
        <f t="shared" si="3"/>
        <v>5.6175119462740355</v>
      </c>
      <c r="AL42" s="3">
        <f t="shared" si="4"/>
        <v>17.222488053725964</v>
      </c>
      <c r="AM42" s="3">
        <f t="shared" si="5"/>
        <v>0.217</v>
      </c>
      <c r="AN42" s="3">
        <f t="shared" si="6"/>
        <v>1.8171221781802065</v>
      </c>
      <c r="AO42" s="3">
        <f t="shared" si="7"/>
        <v>1.8171221781802065</v>
      </c>
      <c r="AR42">
        <v>90</v>
      </c>
      <c r="AS42">
        <v>0</v>
      </c>
      <c r="AT42" t="s">
        <v>345</v>
      </c>
      <c r="AU42">
        <v>54</v>
      </c>
    </row>
    <row r="43" spans="1:47" x14ac:dyDescent="0.25">
      <c r="A43" t="s">
        <v>2142</v>
      </c>
      <c r="B43" t="s">
        <v>24</v>
      </c>
      <c r="C43">
        <v>1994</v>
      </c>
      <c r="D43" t="s">
        <v>223</v>
      </c>
      <c r="E43" t="s">
        <v>2184</v>
      </c>
      <c r="F43" t="s">
        <v>99</v>
      </c>
      <c r="G43">
        <v>13</v>
      </c>
      <c r="H43">
        <v>420806.7</v>
      </c>
      <c r="I43">
        <v>5942847.4000000004</v>
      </c>
      <c r="J43">
        <v>70.680000000000007</v>
      </c>
      <c r="K43">
        <v>19.41</v>
      </c>
      <c r="L43">
        <v>0.151</v>
      </c>
      <c r="M43" t="s">
        <v>33</v>
      </c>
      <c r="N43">
        <v>-999</v>
      </c>
      <c r="O43">
        <v>18.7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 t="s">
        <v>29</v>
      </c>
      <c r="W43" s="1">
        <v>36138</v>
      </c>
      <c r="AG43">
        <v>42</v>
      </c>
      <c r="AH43" s="3">
        <f t="shared" si="0"/>
        <v>0.68000000000000682</v>
      </c>
      <c r="AI43" s="3">
        <f t="shared" si="1"/>
        <v>49.41</v>
      </c>
      <c r="AJ43" s="5">
        <f t="shared" si="2"/>
        <v>18.7</v>
      </c>
      <c r="AK43" s="3">
        <f t="shared" si="3"/>
        <v>5.6175119462740355</v>
      </c>
      <c r="AL43" s="3">
        <f t="shared" si="4"/>
        <v>13.082488053725964</v>
      </c>
      <c r="AM43" s="3">
        <f t="shared" si="5"/>
        <v>0.151</v>
      </c>
      <c r="AN43" s="3">
        <f t="shared" si="6"/>
        <v>1.8171221781802065</v>
      </c>
      <c r="AO43" s="3">
        <f t="shared" si="7"/>
        <v>1.8171221781802065</v>
      </c>
      <c r="AR43">
        <v>90</v>
      </c>
      <c r="AS43">
        <v>0</v>
      </c>
      <c r="AT43" t="s">
        <v>345</v>
      </c>
      <c r="AU43">
        <v>53</v>
      </c>
    </row>
    <row r="44" spans="1:47" x14ac:dyDescent="0.25">
      <c r="A44" t="s">
        <v>2142</v>
      </c>
      <c r="B44" t="s">
        <v>24</v>
      </c>
      <c r="C44">
        <v>1994</v>
      </c>
      <c r="D44" t="s">
        <v>1395</v>
      </c>
      <c r="E44" t="s">
        <v>2185</v>
      </c>
      <c r="F44" t="s">
        <v>99</v>
      </c>
      <c r="G44">
        <v>13</v>
      </c>
      <c r="H44">
        <v>420764.5</v>
      </c>
      <c r="I44">
        <v>5942870</v>
      </c>
      <c r="J44">
        <v>84.5</v>
      </c>
      <c r="K44">
        <v>-26.47</v>
      </c>
      <c r="L44">
        <v>0.17100000000000001</v>
      </c>
      <c r="M44" t="s">
        <v>280</v>
      </c>
      <c r="N44">
        <v>-999</v>
      </c>
      <c r="O44">
        <v>20.05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 t="s">
        <v>29</v>
      </c>
      <c r="W44" s="1">
        <v>36138</v>
      </c>
      <c r="AG44">
        <v>43</v>
      </c>
      <c r="AH44" s="3">
        <f t="shared" si="0"/>
        <v>14.5</v>
      </c>
      <c r="AI44" s="3">
        <f t="shared" si="1"/>
        <v>3.5300000000000011</v>
      </c>
      <c r="AJ44" s="5">
        <f t="shared" si="2"/>
        <v>20.05</v>
      </c>
      <c r="AK44" s="3">
        <f t="shared" si="3"/>
        <v>5.6175119462740355</v>
      </c>
      <c r="AL44" s="3">
        <f t="shared" si="4"/>
        <v>14.432488053725965</v>
      </c>
      <c r="AM44" s="3">
        <f t="shared" si="5"/>
        <v>0.17100000000000001</v>
      </c>
      <c r="AN44" s="3">
        <f t="shared" si="6"/>
        <v>1.8171221781802065</v>
      </c>
      <c r="AO44" s="3">
        <f t="shared" si="7"/>
        <v>1.8171221781802065</v>
      </c>
      <c r="AR44">
        <v>90</v>
      </c>
      <c r="AS44">
        <v>0</v>
      </c>
      <c r="AT44" t="s">
        <v>345</v>
      </c>
      <c r="AU44">
        <v>52</v>
      </c>
    </row>
    <row r="45" spans="1:47" x14ac:dyDescent="0.25">
      <c r="A45" t="s">
        <v>2142</v>
      </c>
      <c r="B45" t="s">
        <v>24</v>
      </c>
      <c r="C45">
        <v>1994</v>
      </c>
      <c r="D45" t="s">
        <v>1395</v>
      </c>
      <c r="E45" t="s">
        <v>2186</v>
      </c>
      <c r="F45" t="s">
        <v>99</v>
      </c>
      <c r="G45">
        <v>13</v>
      </c>
      <c r="H45">
        <v>420764</v>
      </c>
      <c r="I45">
        <v>5942873.0999999996</v>
      </c>
      <c r="J45">
        <v>82.64</v>
      </c>
      <c r="K45">
        <v>-28.94</v>
      </c>
      <c r="L45">
        <v>0.251</v>
      </c>
      <c r="M45" t="s">
        <v>31</v>
      </c>
      <c r="N45">
        <v>-999</v>
      </c>
      <c r="O45">
        <v>24.61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 t="s">
        <v>29</v>
      </c>
      <c r="W45" s="1">
        <v>36138</v>
      </c>
      <c r="AG45">
        <v>44</v>
      </c>
      <c r="AH45" s="3">
        <f t="shared" si="0"/>
        <v>12.64</v>
      </c>
      <c r="AI45" s="3">
        <f t="shared" si="1"/>
        <v>1.0599999999999987</v>
      </c>
      <c r="AJ45" s="5">
        <f t="shared" si="2"/>
        <v>24.61</v>
      </c>
      <c r="AK45" s="3">
        <f t="shared" si="3"/>
        <v>5.6175119462740355</v>
      </c>
      <c r="AL45" s="3">
        <f t="shared" si="4"/>
        <v>18.992488053725964</v>
      </c>
      <c r="AM45" s="3">
        <f t="shared" si="5"/>
        <v>0.251</v>
      </c>
      <c r="AN45" s="3">
        <f t="shared" si="6"/>
        <v>1.8171221781802065</v>
      </c>
      <c r="AO45" s="3">
        <f t="shared" si="7"/>
        <v>1.8171221781802065</v>
      </c>
      <c r="AR45">
        <v>10</v>
      </c>
      <c r="AS45">
        <v>0</v>
      </c>
      <c r="AT45" t="s">
        <v>353</v>
      </c>
      <c r="AU45">
        <v>68</v>
      </c>
    </row>
    <row r="46" spans="1:47" x14ac:dyDescent="0.25">
      <c r="A46" t="s">
        <v>2142</v>
      </c>
      <c r="B46" t="s">
        <v>24</v>
      </c>
      <c r="C46">
        <v>1994</v>
      </c>
      <c r="D46" t="s">
        <v>1395</v>
      </c>
      <c r="E46" t="s">
        <v>2187</v>
      </c>
      <c r="F46" t="s">
        <v>99</v>
      </c>
      <c r="G46">
        <v>13</v>
      </c>
      <c r="H46">
        <v>420765.2</v>
      </c>
      <c r="I46">
        <v>5942872.2000000002</v>
      </c>
      <c r="J46">
        <v>82.45</v>
      </c>
      <c r="K46">
        <v>-27.44</v>
      </c>
      <c r="L46">
        <v>0.28999999999999998</v>
      </c>
      <c r="M46" t="s">
        <v>31</v>
      </c>
      <c r="N46">
        <v>-999</v>
      </c>
      <c r="O46">
        <v>26.41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 t="s">
        <v>29</v>
      </c>
      <c r="W46" s="1">
        <v>36138</v>
      </c>
      <c r="AG46">
        <v>45</v>
      </c>
      <c r="AH46" s="3">
        <f t="shared" si="0"/>
        <v>12.450000000000003</v>
      </c>
      <c r="AI46" s="3">
        <f t="shared" si="1"/>
        <v>2.5599999999999987</v>
      </c>
      <c r="AJ46" s="5">
        <f t="shared" si="2"/>
        <v>26.41</v>
      </c>
      <c r="AK46" s="3">
        <f t="shared" si="3"/>
        <v>5.6175119462740355</v>
      </c>
      <c r="AL46" s="3">
        <f t="shared" si="4"/>
        <v>20.792488053725965</v>
      </c>
      <c r="AM46" s="3">
        <f t="shared" si="5"/>
        <v>0.28999999999999998</v>
      </c>
      <c r="AN46" s="3">
        <f t="shared" si="6"/>
        <v>1.8171221781802065</v>
      </c>
      <c r="AO46" s="3">
        <f t="shared" si="7"/>
        <v>1.8171221781802065</v>
      </c>
      <c r="AR46">
        <v>60</v>
      </c>
      <c r="AS46">
        <v>0</v>
      </c>
      <c r="AT46" t="s">
        <v>348</v>
      </c>
      <c r="AU46">
        <v>67</v>
      </c>
    </row>
    <row r="47" spans="1:47" x14ac:dyDescent="0.25">
      <c r="A47" t="s">
        <v>2142</v>
      </c>
      <c r="B47" t="s">
        <v>24</v>
      </c>
      <c r="C47">
        <v>1994</v>
      </c>
      <c r="D47" t="s">
        <v>1395</v>
      </c>
      <c r="E47" t="s">
        <v>2188</v>
      </c>
      <c r="F47" t="s">
        <v>99</v>
      </c>
      <c r="G47">
        <v>13</v>
      </c>
      <c r="H47">
        <v>420768.2</v>
      </c>
      <c r="I47">
        <v>5942872.5999999996</v>
      </c>
      <c r="J47">
        <v>80</v>
      </c>
      <c r="K47">
        <v>-25.6</v>
      </c>
      <c r="L47">
        <v>0.26200000000000001</v>
      </c>
      <c r="M47" t="s">
        <v>33</v>
      </c>
      <c r="N47">
        <v>-999</v>
      </c>
      <c r="O47">
        <v>25.17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 t="s">
        <v>29</v>
      </c>
      <c r="W47" s="1">
        <v>36138</v>
      </c>
      <c r="AG47">
        <v>46</v>
      </c>
      <c r="AH47" s="3">
        <f t="shared" si="0"/>
        <v>10</v>
      </c>
      <c r="AI47" s="3">
        <f t="shared" si="1"/>
        <v>4.3999999999999986</v>
      </c>
      <c r="AJ47" s="5">
        <f t="shared" si="2"/>
        <v>25.17</v>
      </c>
      <c r="AK47" s="3">
        <f t="shared" si="3"/>
        <v>5.6175119462740355</v>
      </c>
      <c r="AL47" s="3">
        <f t="shared" si="4"/>
        <v>19.552488053725966</v>
      </c>
      <c r="AM47" s="3">
        <f t="shared" si="5"/>
        <v>0.26200000000000001</v>
      </c>
      <c r="AN47" s="3">
        <f t="shared" si="6"/>
        <v>1.8171221781802065</v>
      </c>
      <c r="AO47" s="3">
        <f t="shared" si="7"/>
        <v>1.8171221781802065</v>
      </c>
      <c r="AR47">
        <v>60</v>
      </c>
      <c r="AS47">
        <v>0</v>
      </c>
      <c r="AT47" t="s">
        <v>348</v>
      </c>
      <c r="AU47">
        <v>66</v>
      </c>
    </row>
    <row r="48" spans="1:47" x14ac:dyDescent="0.25">
      <c r="A48" t="s">
        <v>2142</v>
      </c>
      <c r="B48" t="s">
        <v>24</v>
      </c>
      <c r="C48">
        <v>1994</v>
      </c>
      <c r="D48" t="s">
        <v>251</v>
      </c>
      <c r="E48" t="s">
        <v>2189</v>
      </c>
      <c r="F48" t="s">
        <v>99</v>
      </c>
      <c r="G48">
        <v>13</v>
      </c>
      <c r="H48">
        <v>420803.8</v>
      </c>
      <c r="I48">
        <v>5942840.0999999996</v>
      </c>
      <c r="J48">
        <v>77.84</v>
      </c>
      <c r="K48">
        <v>22.57</v>
      </c>
      <c r="L48">
        <v>0.17299999999999999</v>
      </c>
      <c r="M48" t="s">
        <v>33</v>
      </c>
      <c r="N48">
        <v>19</v>
      </c>
      <c r="O48">
        <v>20.18</v>
      </c>
      <c r="P48">
        <v>9.5</v>
      </c>
      <c r="Q48">
        <v>12.6</v>
      </c>
      <c r="R48">
        <v>1.82</v>
      </c>
      <c r="S48">
        <v>1.6</v>
      </c>
      <c r="T48">
        <v>1.5</v>
      </c>
      <c r="U48">
        <v>0.94</v>
      </c>
      <c r="V48" t="s">
        <v>29</v>
      </c>
      <c r="W48" s="1">
        <v>36138</v>
      </c>
      <c r="AG48">
        <v>47</v>
      </c>
      <c r="AH48" s="3">
        <f t="shared" si="0"/>
        <v>7.8400000000000034</v>
      </c>
      <c r="AI48" s="3">
        <f t="shared" si="1"/>
        <v>52.57</v>
      </c>
      <c r="AJ48" s="5">
        <f t="shared" si="2"/>
        <v>19</v>
      </c>
      <c r="AK48" s="3">
        <f t="shared" si="3"/>
        <v>6.4</v>
      </c>
      <c r="AL48" s="3">
        <f t="shared" si="4"/>
        <v>12.6</v>
      </c>
      <c r="AM48" s="3">
        <f t="shared" si="5"/>
        <v>0.17299999999999999</v>
      </c>
      <c r="AN48" s="3">
        <f t="shared" si="6"/>
        <v>1.0359114344382923</v>
      </c>
      <c r="AO48" s="3">
        <f t="shared" si="7"/>
        <v>1.0359114344382923</v>
      </c>
      <c r="AR48">
        <v>60</v>
      </c>
      <c r="AS48">
        <v>0</v>
      </c>
      <c r="AT48" t="s">
        <v>348</v>
      </c>
      <c r="AU48">
        <v>65</v>
      </c>
    </row>
    <row r="49" spans="1:47" x14ac:dyDescent="0.25">
      <c r="A49" t="s">
        <v>2142</v>
      </c>
      <c r="B49" t="s">
        <v>24</v>
      </c>
      <c r="C49">
        <v>1994</v>
      </c>
      <c r="D49" t="s">
        <v>251</v>
      </c>
      <c r="E49" t="s">
        <v>2190</v>
      </c>
      <c r="F49" t="s">
        <v>99</v>
      </c>
      <c r="G49">
        <v>13</v>
      </c>
      <c r="H49">
        <v>420804.2</v>
      </c>
      <c r="I49">
        <v>5942836.7000000002</v>
      </c>
      <c r="J49">
        <v>80</v>
      </c>
      <c r="K49">
        <v>25.2</v>
      </c>
      <c r="L49">
        <v>0.157</v>
      </c>
      <c r="M49" t="s">
        <v>33</v>
      </c>
      <c r="N49">
        <v>-999</v>
      </c>
      <c r="O49">
        <v>19.11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 t="s">
        <v>29</v>
      </c>
      <c r="W49" s="1">
        <v>36138</v>
      </c>
      <c r="AG49">
        <v>48</v>
      </c>
      <c r="AH49" s="3">
        <f t="shared" si="0"/>
        <v>10</v>
      </c>
      <c r="AI49" s="3">
        <f t="shared" si="1"/>
        <v>55.2</v>
      </c>
      <c r="AJ49" s="5">
        <f t="shared" si="2"/>
        <v>19.11</v>
      </c>
      <c r="AK49" s="3">
        <f t="shared" si="3"/>
        <v>5.6175119462740355</v>
      </c>
      <c r="AL49" s="3">
        <f t="shared" si="4"/>
        <v>13.492488053725964</v>
      </c>
      <c r="AM49" s="3">
        <f t="shared" si="5"/>
        <v>0.157</v>
      </c>
      <c r="AN49" s="3">
        <f t="shared" si="6"/>
        <v>1.8171221781802065</v>
      </c>
      <c r="AO49" s="3">
        <f t="shared" si="7"/>
        <v>1.8171221781802065</v>
      </c>
      <c r="AR49">
        <v>120</v>
      </c>
      <c r="AS49">
        <v>0</v>
      </c>
      <c r="AT49" t="s">
        <v>3284</v>
      </c>
      <c r="AU49">
        <v>63</v>
      </c>
    </row>
    <row r="50" spans="1:47" x14ac:dyDescent="0.25">
      <c r="A50" t="s">
        <v>2142</v>
      </c>
      <c r="B50" t="s">
        <v>24</v>
      </c>
      <c r="C50">
        <v>1994</v>
      </c>
      <c r="D50" t="s">
        <v>251</v>
      </c>
      <c r="E50" t="s">
        <v>2191</v>
      </c>
      <c r="F50" t="s">
        <v>99</v>
      </c>
      <c r="G50">
        <v>13</v>
      </c>
      <c r="H50">
        <v>420807.8</v>
      </c>
      <c r="I50">
        <v>5942834.0999999996</v>
      </c>
      <c r="J50">
        <v>79.3</v>
      </c>
      <c r="K50">
        <v>29.61</v>
      </c>
      <c r="L50">
        <v>0.14599999999999999</v>
      </c>
      <c r="M50" t="s">
        <v>33</v>
      </c>
      <c r="N50">
        <v>-999</v>
      </c>
      <c r="O50">
        <v>18.350000000000001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 t="s">
        <v>29</v>
      </c>
      <c r="W50" s="1">
        <v>36138</v>
      </c>
      <c r="AG50">
        <v>49</v>
      </c>
      <c r="AH50" s="3">
        <f t="shared" si="0"/>
        <v>9.2999999999999972</v>
      </c>
      <c r="AI50" s="3">
        <f t="shared" si="1"/>
        <v>59.61</v>
      </c>
      <c r="AJ50" s="5">
        <f t="shared" si="2"/>
        <v>18.350000000000001</v>
      </c>
      <c r="AK50" s="3">
        <f t="shared" si="3"/>
        <v>5.6175119462740355</v>
      </c>
      <c r="AL50" s="3">
        <f t="shared" si="4"/>
        <v>12.732488053725966</v>
      </c>
      <c r="AM50" s="3">
        <f t="shared" si="5"/>
        <v>0.14599999999999999</v>
      </c>
      <c r="AN50" s="3">
        <f t="shared" si="6"/>
        <v>1.8171221781802065</v>
      </c>
      <c r="AO50" s="3">
        <f t="shared" si="7"/>
        <v>1.8171221781802065</v>
      </c>
      <c r="AR50">
        <v>120</v>
      </c>
      <c r="AS50">
        <v>0</v>
      </c>
      <c r="AT50" t="s">
        <v>3284</v>
      </c>
      <c r="AU50">
        <v>62</v>
      </c>
    </row>
    <row r="51" spans="1:47" x14ac:dyDescent="0.25">
      <c r="A51" t="s">
        <v>2142</v>
      </c>
      <c r="B51" t="s">
        <v>24</v>
      </c>
      <c r="C51">
        <v>1994</v>
      </c>
      <c r="D51" t="s">
        <v>251</v>
      </c>
      <c r="E51" t="s">
        <v>2192</v>
      </c>
      <c r="F51" t="s">
        <v>99</v>
      </c>
      <c r="G51">
        <v>13</v>
      </c>
      <c r="H51">
        <v>420808.5</v>
      </c>
      <c r="I51">
        <v>5942835.2000000002</v>
      </c>
      <c r="J51">
        <v>78.02</v>
      </c>
      <c r="K51">
        <v>29.3</v>
      </c>
      <c r="L51">
        <v>0.23699999999999999</v>
      </c>
      <c r="M51" t="s">
        <v>33</v>
      </c>
      <c r="N51">
        <v>-999</v>
      </c>
      <c r="O51">
        <v>23.93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 t="s">
        <v>29</v>
      </c>
      <c r="W51" s="1">
        <v>36138</v>
      </c>
      <c r="AG51">
        <v>50</v>
      </c>
      <c r="AH51" s="3">
        <f t="shared" si="0"/>
        <v>8.019999999999996</v>
      </c>
      <c r="AI51" s="3">
        <f t="shared" si="1"/>
        <v>59.3</v>
      </c>
      <c r="AJ51" s="5">
        <f t="shared" si="2"/>
        <v>23.93</v>
      </c>
      <c r="AK51" s="3">
        <f t="shared" si="3"/>
        <v>5.6175119462740355</v>
      </c>
      <c r="AL51" s="3">
        <f t="shared" si="4"/>
        <v>18.312488053725964</v>
      </c>
      <c r="AM51" s="3">
        <f t="shared" si="5"/>
        <v>0.23699999999999999</v>
      </c>
      <c r="AN51" s="3">
        <f t="shared" si="6"/>
        <v>1.8171221781802065</v>
      </c>
      <c r="AO51" s="3">
        <f t="shared" si="7"/>
        <v>1.8171221781802065</v>
      </c>
      <c r="AR51">
        <v>120</v>
      </c>
      <c r="AS51">
        <v>0</v>
      </c>
      <c r="AT51" t="s">
        <v>3284</v>
      </c>
      <c r="AU51">
        <v>61</v>
      </c>
    </row>
    <row r="52" spans="1:47" x14ac:dyDescent="0.25">
      <c r="A52" t="s">
        <v>2142</v>
      </c>
      <c r="B52" t="s">
        <v>24</v>
      </c>
      <c r="C52">
        <v>1994</v>
      </c>
      <c r="D52" t="s">
        <v>318</v>
      </c>
      <c r="E52" t="s">
        <v>2193</v>
      </c>
      <c r="F52" t="s">
        <v>99</v>
      </c>
      <c r="G52">
        <v>13</v>
      </c>
      <c r="H52">
        <v>420770.9</v>
      </c>
      <c r="I52">
        <v>5942863.7999999998</v>
      </c>
      <c r="J52">
        <v>84.36</v>
      </c>
      <c r="K52">
        <v>-17.45</v>
      </c>
      <c r="L52">
        <v>0.16400000000000001</v>
      </c>
      <c r="M52" t="s">
        <v>33</v>
      </c>
      <c r="N52">
        <v>-999</v>
      </c>
      <c r="O52">
        <v>19.579999999999998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 t="s">
        <v>29</v>
      </c>
      <c r="W52" s="1">
        <v>36138</v>
      </c>
      <c r="AG52">
        <v>51</v>
      </c>
      <c r="AH52" s="3">
        <f t="shared" si="0"/>
        <v>14.36</v>
      </c>
      <c r="AI52" s="3">
        <f t="shared" si="1"/>
        <v>12.55</v>
      </c>
      <c r="AJ52" s="5">
        <f t="shared" si="2"/>
        <v>19.579999999999998</v>
      </c>
      <c r="AK52" s="3">
        <f t="shared" si="3"/>
        <v>5.6175119462740355</v>
      </c>
      <c r="AL52" s="3">
        <f t="shared" si="4"/>
        <v>13.962488053725963</v>
      </c>
      <c r="AM52" s="3">
        <f t="shared" si="5"/>
        <v>0.16400000000000001</v>
      </c>
      <c r="AN52" s="3">
        <f t="shared" si="6"/>
        <v>1.8171221781802065</v>
      </c>
      <c r="AO52" s="3">
        <f t="shared" si="7"/>
        <v>1.8171221781802065</v>
      </c>
      <c r="AR52">
        <v>110</v>
      </c>
      <c r="AS52">
        <v>0</v>
      </c>
      <c r="AT52" t="s">
        <v>3284</v>
      </c>
      <c r="AU52">
        <v>60</v>
      </c>
    </row>
    <row r="53" spans="1:47" x14ac:dyDescent="0.25">
      <c r="A53" t="s">
        <v>2142</v>
      </c>
      <c r="B53" t="s">
        <v>24</v>
      </c>
      <c r="C53">
        <v>1994</v>
      </c>
      <c r="D53" t="s">
        <v>318</v>
      </c>
      <c r="E53" t="s">
        <v>2194</v>
      </c>
      <c r="F53" t="s">
        <v>99</v>
      </c>
      <c r="G53">
        <v>13</v>
      </c>
      <c r="H53">
        <v>420769.5</v>
      </c>
      <c r="I53">
        <v>5942864.2000000002</v>
      </c>
      <c r="J53">
        <v>85.04</v>
      </c>
      <c r="K53">
        <v>-18.78</v>
      </c>
      <c r="L53">
        <v>0.20399999999999999</v>
      </c>
      <c r="M53" t="s">
        <v>280</v>
      </c>
      <c r="N53">
        <v>-999</v>
      </c>
      <c r="O53">
        <v>22.1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 t="s">
        <v>29</v>
      </c>
      <c r="W53" s="1">
        <v>36138</v>
      </c>
      <c r="AG53">
        <v>52</v>
      </c>
      <c r="AH53" s="3">
        <f t="shared" si="0"/>
        <v>15.040000000000006</v>
      </c>
      <c r="AI53" s="3">
        <f t="shared" si="1"/>
        <v>11.219999999999999</v>
      </c>
      <c r="AJ53" s="5">
        <f t="shared" si="2"/>
        <v>22.1</v>
      </c>
      <c r="AK53" s="3">
        <f t="shared" si="3"/>
        <v>5.6175119462740355</v>
      </c>
      <c r="AL53" s="3">
        <f t="shared" si="4"/>
        <v>16.482488053725966</v>
      </c>
      <c r="AM53" s="3">
        <f t="shared" si="5"/>
        <v>0.20399999999999999</v>
      </c>
      <c r="AN53" s="3">
        <f t="shared" si="6"/>
        <v>1.8171221781802065</v>
      </c>
      <c r="AO53" s="3">
        <f t="shared" si="7"/>
        <v>1.8171221781802065</v>
      </c>
      <c r="AR53">
        <v>10</v>
      </c>
      <c r="AS53">
        <v>0</v>
      </c>
      <c r="AT53" t="s">
        <v>353</v>
      </c>
      <c r="AU53">
        <v>70</v>
      </c>
    </row>
    <row r="54" spans="1:47" x14ac:dyDescent="0.25">
      <c r="A54" t="s">
        <v>2142</v>
      </c>
      <c r="B54" t="s">
        <v>24</v>
      </c>
      <c r="C54">
        <v>1994</v>
      </c>
      <c r="D54" t="s">
        <v>1395</v>
      </c>
      <c r="E54" t="s">
        <v>2195</v>
      </c>
      <c r="F54" t="s">
        <v>99</v>
      </c>
      <c r="G54">
        <v>13</v>
      </c>
      <c r="H54">
        <v>420771.4</v>
      </c>
      <c r="I54">
        <v>5942869.0999999996</v>
      </c>
      <c r="J54">
        <v>80.2</v>
      </c>
      <c r="K54">
        <v>-20.9</v>
      </c>
      <c r="L54">
        <v>0.14499999999999999</v>
      </c>
      <c r="M54" t="s">
        <v>280</v>
      </c>
      <c r="N54">
        <v>-999</v>
      </c>
      <c r="O54">
        <v>18.27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 t="s">
        <v>29</v>
      </c>
      <c r="W54" s="1">
        <v>36138</v>
      </c>
      <c r="AG54">
        <v>53</v>
      </c>
      <c r="AH54" s="3">
        <f t="shared" si="0"/>
        <v>10.200000000000003</v>
      </c>
      <c r="AI54" s="3">
        <f t="shared" si="1"/>
        <v>9.1000000000000014</v>
      </c>
      <c r="AJ54" s="5">
        <f t="shared" si="2"/>
        <v>18.27</v>
      </c>
      <c r="AK54" s="3">
        <f t="shared" si="3"/>
        <v>5.6175119462740355</v>
      </c>
      <c r="AL54" s="3">
        <f t="shared" si="4"/>
        <v>12.652488053725964</v>
      </c>
      <c r="AM54" s="3">
        <f t="shared" si="5"/>
        <v>0.14499999999999999</v>
      </c>
      <c r="AN54" s="3">
        <f t="shared" si="6"/>
        <v>1.8171221781802065</v>
      </c>
      <c r="AO54" s="3">
        <f t="shared" si="7"/>
        <v>1.8171221781802065</v>
      </c>
      <c r="AR54">
        <v>80</v>
      </c>
      <c r="AS54">
        <v>0</v>
      </c>
      <c r="AT54" t="s">
        <v>346</v>
      </c>
      <c r="AU54">
        <v>51</v>
      </c>
    </row>
    <row r="55" spans="1:47" x14ac:dyDescent="0.25">
      <c r="A55" t="s">
        <v>2142</v>
      </c>
      <c r="B55" t="s">
        <v>24</v>
      </c>
      <c r="C55">
        <v>1994</v>
      </c>
      <c r="D55" t="s">
        <v>1395</v>
      </c>
      <c r="E55" t="s">
        <v>2196</v>
      </c>
      <c r="F55" t="s">
        <v>99</v>
      </c>
      <c r="G55">
        <v>13</v>
      </c>
      <c r="H55">
        <v>420769.4</v>
      </c>
      <c r="I55">
        <v>5942871</v>
      </c>
      <c r="J55">
        <v>80.349999999999994</v>
      </c>
      <c r="K55">
        <v>-23.67</v>
      </c>
      <c r="L55">
        <v>0.247</v>
      </c>
      <c r="M55" t="s">
        <v>33</v>
      </c>
      <c r="N55">
        <v>-999</v>
      </c>
      <c r="O55">
        <v>24.44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 t="s">
        <v>29</v>
      </c>
      <c r="W55" s="1">
        <v>36138</v>
      </c>
      <c r="AG55">
        <v>54</v>
      </c>
      <c r="AH55" s="3">
        <f t="shared" si="0"/>
        <v>10.349999999999994</v>
      </c>
      <c r="AI55" s="3">
        <f t="shared" si="1"/>
        <v>6.3299999999999983</v>
      </c>
      <c r="AJ55" s="5">
        <f t="shared" si="2"/>
        <v>24.44</v>
      </c>
      <c r="AK55" s="3">
        <f t="shared" si="3"/>
        <v>5.6175119462740355</v>
      </c>
      <c r="AL55" s="3">
        <f t="shared" si="4"/>
        <v>18.822488053725966</v>
      </c>
      <c r="AM55" s="3">
        <f t="shared" si="5"/>
        <v>0.247</v>
      </c>
      <c r="AN55" s="3">
        <f t="shared" si="6"/>
        <v>1.8171221781802065</v>
      </c>
      <c r="AO55" s="3">
        <f t="shared" si="7"/>
        <v>1.8171221781802065</v>
      </c>
      <c r="AR55">
        <v>70</v>
      </c>
      <c r="AS55">
        <v>0</v>
      </c>
      <c r="AT55" t="s">
        <v>347</v>
      </c>
      <c r="AU55">
        <v>47</v>
      </c>
    </row>
    <row r="56" spans="1:47" x14ac:dyDescent="0.25">
      <c r="A56" t="s">
        <v>2142</v>
      </c>
      <c r="B56" t="s">
        <v>24</v>
      </c>
      <c r="C56">
        <v>1994</v>
      </c>
      <c r="D56" t="s">
        <v>1395</v>
      </c>
      <c r="E56" t="s">
        <v>2197</v>
      </c>
      <c r="F56" t="s">
        <v>99</v>
      </c>
      <c r="G56">
        <v>13</v>
      </c>
      <c r="H56">
        <v>420770.7</v>
      </c>
      <c r="I56">
        <v>5942868.7000000002</v>
      </c>
      <c r="J56">
        <v>81.069999999999993</v>
      </c>
      <c r="K56">
        <v>-21.12</v>
      </c>
      <c r="L56">
        <v>0.127</v>
      </c>
      <c r="M56" t="s">
        <v>280</v>
      </c>
      <c r="N56">
        <v>-999</v>
      </c>
      <c r="O56">
        <v>16.97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 t="s">
        <v>29</v>
      </c>
      <c r="W56" s="1">
        <v>36138</v>
      </c>
      <c r="AG56">
        <v>55</v>
      </c>
      <c r="AH56" s="3">
        <f t="shared" si="0"/>
        <v>11.069999999999993</v>
      </c>
      <c r="AI56" s="3">
        <f t="shared" si="1"/>
        <v>8.879999999999999</v>
      </c>
      <c r="AJ56" s="5">
        <f t="shared" si="2"/>
        <v>16.97</v>
      </c>
      <c r="AK56" s="3">
        <f t="shared" si="3"/>
        <v>5.6175119462740355</v>
      </c>
      <c r="AL56" s="3">
        <f t="shared" si="4"/>
        <v>11.352488053725963</v>
      </c>
      <c r="AM56" s="3">
        <f t="shared" si="5"/>
        <v>0.127</v>
      </c>
      <c r="AN56" s="3">
        <f t="shared" si="6"/>
        <v>1.8171221781802065</v>
      </c>
      <c r="AO56" s="3">
        <f t="shared" si="7"/>
        <v>1.8171221781802065</v>
      </c>
      <c r="AR56">
        <v>60</v>
      </c>
      <c r="AS56">
        <v>0</v>
      </c>
      <c r="AT56" t="s">
        <v>348</v>
      </c>
      <c r="AU56">
        <v>45</v>
      </c>
    </row>
    <row r="57" spans="1:47" x14ac:dyDescent="0.25">
      <c r="A57" t="s">
        <v>2142</v>
      </c>
      <c r="B57" t="s">
        <v>24</v>
      </c>
      <c r="C57">
        <v>1994</v>
      </c>
      <c r="D57" t="s">
        <v>1395</v>
      </c>
      <c r="E57" t="s">
        <v>2198</v>
      </c>
      <c r="F57" t="s">
        <v>99</v>
      </c>
      <c r="G57">
        <v>13</v>
      </c>
      <c r="H57">
        <v>420770</v>
      </c>
      <c r="I57">
        <v>5942867.7999999998</v>
      </c>
      <c r="J57">
        <v>82.12</v>
      </c>
      <c r="K57">
        <v>-20.98</v>
      </c>
      <c r="L57">
        <v>0.16300000000000001</v>
      </c>
      <c r="M57" t="s">
        <v>33</v>
      </c>
      <c r="N57">
        <v>-999</v>
      </c>
      <c r="O57">
        <v>19.52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 t="s">
        <v>29</v>
      </c>
      <c r="W57" s="1">
        <v>36138</v>
      </c>
      <c r="AG57">
        <v>56</v>
      </c>
      <c r="AH57" s="3">
        <f t="shared" si="0"/>
        <v>12.120000000000005</v>
      </c>
      <c r="AI57" s="3">
        <f t="shared" si="1"/>
        <v>9.02</v>
      </c>
      <c r="AJ57" s="5">
        <f t="shared" si="2"/>
        <v>19.52</v>
      </c>
      <c r="AK57" s="3">
        <f t="shared" si="3"/>
        <v>5.6175119462740355</v>
      </c>
      <c r="AL57" s="3">
        <f t="shared" si="4"/>
        <v>13.902488053725964</v>
      </c>
      <c r="AM57" s="3">
        <f t="shared" si="5"/>
        <v>0.16300000000000001</v>
      </c>
      <c r="AN57" s="3">
        <f t="shared" si="6"/>
        <v>1.8171221781802065</v>
      </c>
      <c r="AO57" s="3">
        <f t="shared" si="7"/>
        <v>1.8171221781802065</v>
      </c>
      <c r="AR57">
        <v>50</v>
      </c>
      <c r="AS57">
        <v>0</v>
      </c>
      <c r="AT57" t="s">
        <v>349</v>
      </c>
      <c r="AU57">
        <v>42</v>
      </c>
    </row>
    <row r="58" spans="1:47" x14ac:dyDescent="0.25">
      <c r="A58" t="s">
        <v>2142</v>
      </c>
      <c r="B58" t="s">
        <v>24</v>
      </c>
      <c r="C58">
        <v>1994</v>
      </c>
      <c r="D58" t="s">
        <v>1395</v>
      </c>
      <c r="E58" t="s">
        <v>2199</v>
      </c>
      <c r="F58" t="s">
        <v>99</v>
      </c>
      <c r="G58">
        <v>13</v>
      </c>
      <c r="H58">
        <v>420769.6</v>
      </c>
      <c r="I58">
        <v>5942866.9000000004</v>
      </c>
      <c r="J58">
        <v>83.1</v>
      </c>
      <c r="K58">
        <v>-20.64</v>
      </c>
      <c r="L58">
        <v>0.19</v>
      </c>
      <c r="M58" t="s">
        <v>33</v>
      </c>
      <c r="N58">
        <v>22</v>
      </c>
      <c r="O58">
        <v>21.25</v>
      </c>
      <c r="P58">
        <v>7.5</v>
      </c>
      <c r="Q58">
        <v>17.600000000000001</v>
      </c>
      <c r="R58">
        <v>1.65</v>
      </c>
      <c r="S58">
        <v>0</v>
      </c>
      <c r="T58">
        <v>0.6</v>
      </c>
      <c r="U58">
        <v>1.25</v>
      </c>
      <c r="V58" t="s">
        <v>29</v>
      </c>
      <c r="W58" s="1">
        <v>36138</v>
      </c>
      <c r="AG58">
        <v>57</v>
      </c>
      <c r="AH58" s="3">
        <f t="shared" si="0"/>
        <v>13.099999999999994</v>
      </c>
      <c r="AI58" s="3">
        <f t="shared" si="1"/>
        <v>9.36</v>
      </c>
      <c r="AJ58" s="5">
        <f t="shared" si="2"/>
        <v>22</v>
      </c>
      <c r="AK58" s="3">
        <f t="shared" si="3"/>
        <v>4.3999999999999986</v>
      </c>
      <c r="AL58" s="3">
        <f t="shared" si="4"/>
        <v>17.600000000000001</v>
      </c>
      <c r="AM58" s="3">
        <f t="shared" si="5"/>
        <v>0.19</v>
      </c>
      <c r="AN58" s="3">
        <f t="shared" si="6"/>
        <v>0.61871843353822908</v>
      </c>
      <c r="AO58" s="3">
        <f t="shared" si="7"/>
        <v>0.61871843353822908</v>
      </c>
      <c r="AR58">
        <v>60</v>
      </c>
      <c r="AS58">
        <v>0</v>
      </c>
      <c r="AT58" t="s">
        <v>348</v>
      </c>
      <c r="AU58">
        <v>43</v>
      </c>
    </row>
    <row r="59" spans="1:47" x14ac:dyDescent="0.25">
      <c r="A59" t="s">
        <v>2142</v>
      </c>
      <c r="B59" t="s">
        <v>24</v>
      </c>
      <c r="C59">
        <v>1994</v>
      </c>
      <c r="D59" t="s">
        <v>1395</v>
      </c>
      <c r="E59" t="s">
        <v>2200</v>
      </c>
      <c r="F59" t="s">
        <v>99</v>
      </c>
      <c r="G59">
        <v>13</v>
      </c>
      <c r="H59">
        <v>420763.6</v>
      </c>
      <c r="I59">
        <v>5942863.4000000004</v>
      </c>
      <c r="J59">
        <v>89.8</v>
      </c>
      <c r="K59">
        <v>-22.41</v>
      </c>
      <c r="L59">
        <v>0.19</v>
      </c>
      <c r="M59" t="s">
        <v>33</v>
      </c>
      <c r="N59">
        <v>-999</v>
      </c>
      <c r="O59">
        <v>21.25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 t="s">
        <v>29</v>
      </c>
      <c r="W59" s="1">
        <v>36138</v>
      </c>
      <c r="AG59">
        <v>58</v>
      </c>
      <c r="AH59" s="3">
        <f t="shared" si="0"/>
        <v>19.799999999999997</v>
      </c>
      <c r="AI59" s="3">
        <f t="shared" si="1"/>
        <v>7.59</v>
      </c>
      <c r="AJ59" s="5">
        <f t="shared" si="2"/>
        <v>21.25</v>
      </c>
      <c r="AK59" s="3">
        <f t="shared" si="3"/>
        <v>5.6175119462740355</v>
      </c>
      <c r="AL59" s="3">
        <f t="shared" si="4"/>
        <v>15.632488053725965</v>
      </c>
      <c r="AM59" s="3">
        <f t="shared" si="5"/>
        <v>0.19</v>
      </c>
      <c r="AN59" s="3">
        <f t="shared" si="6"/>
        <v>1.8171221781802065</v>
      </c>
      <c r="AO59" s="3">
        <f t="shared" si="7"/>
        <v>1.8171221781802065</v>
      </c>
      <c r="AR59">
        <v>60</v>
      </c>
      <c r="AS59">
        <v>0</v>
      </c>
      <c r="AT59" t="s">
        <v>348</v>
      </c>
      <c r="AU59">
        <v>44</v>
      </c>
    </row>
    <row r="60" spans="1:47" x14ac:dyDescent="0.25">
      <c r="A60" t="s">
        <v>2142</v>
      </c>
      <c r="B60" t="s">
        <v>24</v>
      </c>
      <c r="C60">
        <v>1994</v>
      </c>
      <c r="D60" t="s">
        <v>282</v>
      </c>
      <c r="E60" t="s">
        <v>2201</v>
      </c>
      <c r="F60" t="s">
        <v>99</v>
      </c>
      <c r="G60">
        <v>13</v>
      </c>
      <c r="H60">
        <v>420779.6</v>
      </c>
      <c r="I60">
        <v>5942858.7999999998</v>
      </c>
      <c r="J60">
        <v>81.75</v>
      </c>
      <c r="K60">
        <v>-7.76</v>
      </c>
      <c r="L60">
        <v>0.18099999999999999</v>
      </c>
      <c r="M60" t="s">
        <v>33</v>
      </c>
      <c r="N60">
        <v>-999</v>
      </c>
      <c r="O60">
        <v>20.69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 t="s">
        <v>29</v>
      </c>
      <c r="W60" s="1">
        <v>36138</v>
      </c>
      <c r="AG60">
        <v>59</v>
      </c>
      <c r="AH60" s="3">
        <f t="shared" si="0"/>
        <v>11.75</v>
      </c>
      <c r="AI60" s="3">
        <f t="shared" si="1"/>
        <v>22.240000000000002</v>
      </c>
      <c r="AJ60" s="5">
        <f t="shared" si="2"/>
        <v>20.69</v>
      </c>
      <c r="AK60" s="3">
        <f t="shared" si="3"/>
        <v>5.6175119462740355</v>
      </c>
      <c r="AL60" s="3">
        <f t="shared" si="4"/>
        <v>15.072488053725966</v>
      </c>
      <c r="AM60" s="3">
        <f t="shared" si="5"/>
        <v>0.18099999999999999</v>
      </c>
      <c r="AN60" s="3">
        <f t="shared" si="6"/>
        <v>1.8171221781802065</v>
      </c>
      <c r="AO60" s="3">
        <f t="shared" si="7"/>
        <v>1.8171221781802065</v>
      </c>
      <c r="AR60">
        <v>50</v>
      </c>
      <c r="AS60">
        <v>0</v>
      </c>
      <c r="AT60" t="s">
        <v>349</v>
      </c>
      <c r="AU60">
        <v>41</v>
      </c>
    </row>
    <row r="61" spans="1:47" x14ac:dyDescent="0.25">
      <c r="A61" t="s">
        <v>2142</v>
      </c>
      <c r="B61" t="s">
        <v>24</v>
      </c>
      <c r="C61">
        <v>1994</v>
      </c>
      <c r="D61" t="s">
        <v>282</v>
      </c>
      <c r="E61" t="s">
        <v>2202</v>
      </c>
      <c r="F61" t="s">
        <v>99</v>
      </c>
      <c r="G61">
        <v>13</v>
      </c>
      <c r="H61">
        <v>420779.1</v>
      </c>
      <c r="I61">
        <v>5942857.9000000004</v>
      </c>
      <c r="J61">
        <v>82.69</v>
      </c>
      <c r="K61">
        <v>-7.49</v>
      </c>
      <c r="L61">
        <v>0.224</v>
      </c>
      <c r="M61" t="s">
        <v>33</v>
      </c>
      <c r="N61">
        <v>-999</v>
      </c>
      <c r="O61">
        <v>23.23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 t="s">
        <v>29</v>
      </c>
      <c r="W61" s="1">
        <v>36138</v>
      </c>
      <c r="AG61">
        <v>60</v>
      </c>
      <c r="AH61" s="3">
        <f t="shared" si="0"/>
        <v>12.689999999999998</v>
      </c>
      <c r="AI61" s="3">
        <f t="shared" si="1"/>
        <v>22.509999999999998</v>
      </c>
      <c r="AJ61" s="5">
        <f t="shared" si="2"/>
        <v>23.23</v>
      </c>
      <c r="AK61" s="3">
        <f t="shared" si="3"/>
        <v>5.6175119462740355</v>
      </c>
      <c r="AL61" s="3">
        <f t="shared" si="4"/>
        <v>17.612488053725965</v>
      </c>
      <c r="AM61" s="3">
        <f t="shared" si="5"/>
        <v>0.224</v>
      </c>
      <c r="AN61" s="3">
        <f t="shared" si="6"/>
        <v>1.8171221781802065</v>
      </c>
      <c r="AO61" s="3">
        <f t="shared" si="7"/>
        <v>1.8171221781802065</v>
      </c>
      <c r="AR61">
        <v>50</v>
      </c>
      <c r="AS61">
        <v>0</v>
      </c>
      <c r="AT61" t="s">
        <v>3284</v>
      </c>
      <c r="AU61">
        <v>106</v>
      </c>
    </row>
    <row r="62" spans="1:47" x14ac:dyDescent="0.25">
      <c r="A62" t="s">
        <v>2142</v>
      </c>
      <c r="B62" t="s">
        <v>24</v>
      </c>
      <c r="C62">
        <v>1994</v>
      </c>
      <c r="D62" t="s">
        <v>282</v>
      </c>
      <c r="E62" t="s">
        <v>2203</v>
      </c>
      <c r="F62" t="s">
        <v>99</v>
      </c>
      <c r="G62">
        <v>13</v>
      </c>
      <c r="H62">
        <v>420779.9</v>
      </c>
      <c r="I62">
        <v>5942859.7999999998</v>
      </c>
      <c r="J62">
        <v>80.77</v>
      </c>
      <c r="K62">
        <v>-8.3000000000000007</v>
      </c>
      <c r="L62">
        <v>0.17499999999999999</v>
      </c>
      <c r="M62" t="s">
        <v>33</v>
      </c>
      <c r="N62">
        <v>-999</v>
      </c>
      <c r="O62">
        <v>20.309999999999999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 t="s">
        <v>29</v>
      </c>
      <c r="W62" s="1">
        <v>36138</v>
      </c>
      <c r="AG62">
        <v>61</v>
      </c>
      <c r="AH62" s="3">
        <f t="shared" si="0"/>
        <v>10.769999999999996</v>
      </c>
      <c r="AI62" s="3">
        <f t="shared" si="1"/>
        <v>21.7</v>
      </c>
      <c r="AJ62" s="5">
        <f t="shared" si="2"/>
        <v>20.309999999999999</v>
      </c>
      <c r="AK62" s="3">
        <f t="shared" si="3"/>
        <v>5.6175119462740355</v>
      </c>
      <c r="AL62" s="3">
        <f t="shared" si="4"/>
        <v>14.692488053725963</v>
      </c>
      <c r="AM62" s="3">
        <f t="shared" si="5"/>
        <v>0.17499999999999999</v>
      </c>
      <c r="AN62" s="3">
        <f t="shared" si="6"/>
        <v>1.8171221781802065</v>
      </c>
      <c r="AO62" s="3">
        <f t="shared" si="7"/>
        <v>1.8171221781802065</v>
      </c>
      <c r="AR62">
        <v>60</v>
      </c>
      <c r="AS62">
        <v>0</v>
      </c>
      <c r="AT62" t="s">
        <v>3284</v>
      </c>
      <c r="AU62">
        <v>110</v>
      </c>
    </row>
    <row r="63" spans="1:47" x14ac:dyDescent="0.25">
      <c r="A63" t="s">
        <v>2142</v>
      </c>
      <c r="B63" t="s">
        <v>24</v>
      </c>
      <c r="C63">
        <v>1994</v>
      </c>
      <c r="D63" t="s">
        <v>282</v>
      </c>
      <c r="E63" t="s">
        <v>2204</v>
      </c>
      <c r="F63" t="s">
        <v>99</v>
      </c>
      <c r="G63">
        <v>13</v>
      </c>
      <c r="H63">
        <v>420778.9</v>
      </c>
      <c r="I63">
        <v>5942859.7999999998</v>
      </c>
      <c r="J63">
        <v>81.52</v>
      </c>
      <c r="K63">
        <v>-9.01</v>
      </c>
      <c r="L63">
        <v>0.23</v>
      </c>
      <c r="M63" t="s">
        <v>33</v>
      </c>
      <c r="N63">
        <v>-999</v>
      </c>
      <c r="O63">
        <v>23.56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 t="s">
        <v>29</v>
      </c>
      <c r="W63" s="1">
        <v>36138</v>
      </c>
      <c r="AG63">
        <v>62</v>
      </c>
      <c r="AH63" s="3">
        <f t="shared" si="0"/>
        <v>11.519999999999996</v>
      </c>
      <c r="AI63" s="3">
        <f t="shared" si="1"/>
        <v>20.990000000000002</v>
      </c>
      <c r="AJ63" s="5">
        <f t="shared" si="2"/>
        <v>23.56</v>
      </c>
      <c r="AK63" s="3">
        <f t="shared" si="3"/>
        <v>5.6175119462740355</v>
      </c>
      <c r="AL63" s="3">
        <f t="shared" si="4"/>
        <v>17.942488053725963</v>
      </c>
      <c r="AM63" s="3">
        <f t="shared" si="5"/>
        <v>0.23</v>
      </c>
      <c r="AN63" s="3">
        <f t="shared" si="6"/>
        <v>1.8171221781802065</v>
      </c>
      <c r="AO63" s="3">
        <f t="shared" si="7"/>
        <v>1.8171221781802065</v>
      </c>
      <c r="AR63">
        <v>60</v>
      </c>
      <c r="AS63">
        <v>0</v>
      </c>
      <c r="AT63" t="s">
        <v>3284</v>
      </c>
      <c r="AU63">
        <v>111</v>
      </c>
    </row>
    <row r="64" spans="1:47" x14ac:dyDescent="0.25">
      <c r="A64" t="s">
        <v>2142</v>
      </c>
      <c r="B64" t="s">
        <v>24</v>
      </c>
      <c r="C64">
        <v>1994</v>
      </c>
      <c r="D64" t="s">
        <v>318</v>
      </c>
      <c r="E64" t="s">
        <v>2205</v>
      </c>
      <c r="F64" t="s">
        <v>99</v>
      </c>
      <c r="G64">
        <v>13</v>
      </c>
      <c r="H64">
        <v>420776.4</v>
      </c>
      <c r="I64">
        <v>5942863.4000000004</v>
      </c>
      <c r="J64">
        <v>80.75</v>
      </c>
      <c r="K64">
        <v>-13.26</v>
      </c>
      <c r="L64">
        <v>0.23499999999999999</v>
      </c>
      <c r="M64" t="s">
        <v>33</v>
      </c>
      <c r="N64">
        <v>-999</v>
      </c>
      <c r="O64">
        <v>23.82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 t="s">
        <v>29</v>
      </c>
      <c r="W64" s="1">
        <v>36138</v>
      </c>
      <c r="AG64">
        <v>63</v>
      </c>
      <c r="AH64" s="3">
        <f t="shared" si="0"/>
        <v>10.75</v>
      </c>
      <c r="AI64" s="3">
        <f t="shared" si="1"/>
        <v>16.740000000000002</v>
      </c>
      <c r="AJ64" s="5">
        <f t="shared" si="2"/>
        <v>23.82</v>
      </c>
      <c r="AK64" s="3">
        <f t="shared" si="3"/>
        <v>5.6175119462740355</v>
      </c>
      <c r="AL64" s="3">
        <f t="shared" si="4"/>
        <v>18.202488053725965</v>
      </c>
      <c r="AM64" s="3">
        <f t="shared" si="5"/>
        <v>0.23499999999999999</v>
      </c>
      <c r="AN64" s="3">
        <f t="shared" si="6"/>
        <v>1.8171221781802065</v>
      </c>
      <c r="AO64" s="3">
        <f t="shared" si="7"/>
        <v>1.8171221781802065</v>
      </c>
      <c r="AR64">
        <v>70</v>
      </c>
      <c r="AS64">
        <v>0</v>
      </c>
      <c r="AT64" t="s">
        <v>3284</v>
      </c>
      <c r="AU64">
        <v>113</v>
      </c>
    </row>
    <row r="65" spans="1:47" x14ac:dyDescent="0.25">
      <c r="A65" t="s">
        <v>2142</v>
      </c>
      <c r="B65" t="s">
        <v>24</v>
      </c>
      <c r="C65">
        <v>1994</v>
      </c>
      <c r="D65" t="s">
        <v>318</v>
      </c>
      <c r="E65" t="s">
        <v>2206</v>
      </c>
      <c r="F65" t="s">
        <v>99</v>
      </c>
      <c r="G65">
        <v>13</v>
      </c>
      <c r="H65">
        <v>420775.4</v>
      </c>
      <c r="I65">
        <v>5942863.5</v>
      </c>
      <c r="J65">
        <v>81.349999999999994</v>
      </c>
      <c r="K65">
        <v>-14.12</v>
      </c>
      <c r="L65">
        <v>0.25800000000000001</v>
      </c>
      <c r="M65" t="s">
        <v>33</v>
      </c>
      <c r="N65">
        <v>-999</v>
      </c>
      <c r="O65">
        <v>24.98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 t="s">
        <v>29</v>
      </c>
      <c r="W65" s="1">
        <v>36138</v>
      </c>
      <c r="AG65">
        <v>64</v>
      </c>
      <c r="AH65" s="3">
        <f t="shared" si="0"/>
        <v>11.349999999999994</v>
      </c>
      <c r="AI65" s="3">
        <f t="shared" si="1"/>
        <v>15.88</v>
      </c>
      <c r="AJ65" s="5">
        <f t="shared" si="2"/>
        <v>24.98</v>
      </c>
      <c r="AK65" s="3">
        <f t="shared" si="3"/>
        <v>5.6175119462740355</v>
      </c>
      <c r="AL65" s="3">
        <f t="shared" si="4"/>
        <v>19.362488053725965</v>
      </c>
      <c r="AM65" s="3">
        <f t="shared" si="5"/>
        <v>0.25800000000000001</v>
      </c>
      <c r="AN65" s="3">
        <f t="shared" si="6"/>
        <v>1.8171221781802065</v>
      </c>
      <c r="AO65" s="3">
        <f t="shared" si="7"/>
        <v>1.8171221781802065</v>
      </c>
      <c r="AR65">
        <v>70</v>
      </c>
      <c r="AS65">
        <v>0</v>
      </c>
      <c r="AT65" t="s">
        <v>3284</v>
      </c>
      <c r="AU65">
        <v>115</v>
      </c>
    </row>
    <row r="66" spans="1:47" x14ac:dyDescent="0.25">
      <c r="A66" t="s">
        <v>2142</v>
      </c>
      <c r="B66" t="s">
        <v>24</v>
      </c>
      <c r="C66">
        <v>1994</v>
      </c>
      <c r="D66" t="s">
        <v>318</v>
      </c>
      <c r="E66" t="s">
        <v>2207</v>
      </c>
      <c r="F66" t="s">
        <v>99</v>
      </c>
      <c r="G66">
        <v>13</v>
      </c>
      <c r="H66">
        <v>420776.2</v>
      </c>
      <c r="I66">
        <v>5942861.0999999996</v>
      </c>
      <c r="J66">
        <v>82.49</v>
      </c>
      <c r="K66">
        <v>-11.88</v>
      </c>
      <c r="L66">
        <v>0.216</v>
      </c>
      <c r="M66" t="s">
        <v>280</v>
      </c>
      <c r="N66">
        <v>-999</v>
      </c>
      <c r="O66">
        <v>22.79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 t="s">
        <v>29</v>
      </c>
      <c r="W66" s="1">
        <v>36138</v>
      </c>
      <c r="AG66">
        <v>65</v>
      </c>
      <c r="AH66" s="3">
        <f t="shared" si="0"/>
        <v>12.489999999999995</v>
      </c>
      <c r="AI66" s="3">
        <f t="shared" si="1"/>
        <v>18.119999999999997</v>
      </c>
      <c r="AJ66" s="5">
        <f t="shared" ref="AJ66:AJ129" si="8">IF(N66&gt;-999,N66,O66)</f>
        <v>22.79</v>
      </c>
      <c r="AK66" s="3">
        <f t="shared" ref="AK66:AK129" si="9">IF(Q66&gt;-999,AJ66-Q66,$AP$2)</f>
        <v>5.6175119462740355</v>
      </c>
      <c r="AL66" s="3">
        <f t="shared" si="4"/>
        <v>17.172488053725964</v>
      </c>
      <c r="AM66" s="3">
        <f t="shared" si="5"/>
        <v>0.216</v>
      </c>
      <c r="AN66" s="3">
        <f t="shared" ref="AN66:AN129" si="10">IF(R66&gt;-999,(COS(RADIANS(45))*(S66+T66+U66+R66))/4,$AQ$2)</f>
        <v>1.8171221781802065</v>
      </c>
      <c r="AO66" s="3">
        <f t="shared" ref="AO66:AO129" si="11">IF(R66&gt;-999,(COS(RADIANS(45))*(S66+T66+U66+R66))/4,$AQ$2)</f>
        <v>1.8171221781802065</v>
      </c>
      <c r="AR66">
        <v>80</v>
      </c>
      <c r="AS66">
        <v>0</v>
      </c>
      <c r="AT66" t="s">
        <v>3284</v>
      </c>
      <c r="AU66">
        <v>117</v>
      </c>
    </row>
    <row r="67" spans="1:47" x14ac:dyDescent="0.25">
      <c r="A67" t="s">
        <v>2142</v>
      </c>
      <c r="B67" t="s">
        <v>24</v>
      </c>
      <c r="C67">
        <v>1994</v>
      </c>
      <c r="D67" t="s">
        <v>318</v>
      </c>
      <c r="E67" t="s">
        <v>2208</v>
      </c>
      <c r="F67" t="s">
        <v>99</v>
      </c>
      <c r="G67">
        <v>13</v>
      </c>
      <c r="H67">
        <v>420775.5</v>
      </c>
      <c r="I67">
        <v>5942861.7000000002</v>
      </c>
      <c r="J67">
        <v>82.58</v>
      </c>
      <c r="K67">
        <v>-12.8</v>
      </c>
      <c r="L67">
        <v>0.20300000000000001</v>
      </c>
      <c r="M67" t="s">
        <v>33</v>
      </c>
      <c r="N67">
        <v>24</v>
      </c>
      <c r="O67">
        <v>22.04</v>
      </c>
      <c r="P67">
        <v>8.5</v>
      </c>
      <c r="Q67">
        <v>16.600000000000001</v>
      </c>
      <c r="R67">
        <v>1.5</v>
      </c>
      <c r="S67">
        <v>0.9</v>
      </c>
      <c r="T67">
        <v>1.1499999999999999</v>
      </c>
      <c r="U67">
        <v>2.2999999999999998</v>
      </c>
      <c r="V67" t="s">
        <v>29</v>
      </c>
      <c r="W67" s="1">
        <v>36138</v>
      </c>
      <c r="AG67">
        <v>66</v>
      </c>
      <c r="AH67" s="3">
        <f t="shared" ref="AH67:AH130" si="12">J67-70</f>
        <v>12.579999999999998</v>
      </c>
      <c r="AI67" s="3">
        <f t="shared" ref="AI67:AI130" si="13">K67+30</f>
        <v>17.2</v>
      </c>
      <c r="AJ67" s="5">
        <f t="shared" si="8"/>
        <v>24</v>
      </c>
      <c r="AK67" s="3">
        <f t="shared" si="9"/>
        <v>7.3999999999999986</v>
      </c>
      <c r="AL67" s="3">
        <f t="shared" ref="AL67:AL130" si="14">AJ67-AK67</f>
        <v>16.600000000000001</v>
      </c>
      <c r="AM67" s="3">
        <f t="shared" ref="AM67:AM130" si="15">L67</f>
        <v>0.20300000000000001</v>
      </c>
      <c r="AN67" s="3">
        <f t="shared" si="10"/>
        <v>1.0341436674853257</v>
      </c>
      <c r="AO67" s="3">
        <f t="shared" si="11"/>
        <v>1.0341436674853257</v>
      </c>
      <c r="AR67">
        <v>90</v>
      </c>
      <c r="AS67">
        <v>0</v>
      </c>
      <c r="AT67" t="s">
        <v>3284</v>
      </c>
      <c r="AU67">
        <v>119</v>
      </c>
    </row>
    <row r="68" spans="1:47" x14ac:dyDescent="0.25">
      <c r="A68" t="s">
        <v>2142</v>
      </c>
      <c r="B68" t="s">
        <v>24</v>
      </c>
      <c r="C68">
        <v>1994</v>
      </c>
      <c r="D68" t="s">
        <v>469</v>
      </c>
      <c r="E68" t="s">
        <v>2209</v>
      </c>
      <c r="F68" t="s">
        <v>99</v>
      </c>
      <c r="G68">
        <v>13</v>
      </c>
      <c r="H68">
        <v>420770.7</v>
      </c>
      <c r="I68">
        <v>5942855.7999999998</v>
      </c>
      <c r="J68">
        <v>90.18</v>
      </c>
      <c r="K68">
        <v>-12</v>
      </c>
      <c r="L68">
        <v>0.19</v>
      </c>
      <c r="M68" t="s">
        <v>33</v>
      </c>
      <c r="N68">
        <v>14</v>
      </c>
      <c r="O68">
        <v>21.25</v>
      </c>
      <c r="P68">
        <v>5.4</v>
      </c>
      <c r="Q68">
        <v>12.6</v>
      </c>
      <c r="R68">
        <v>1.4</v>
      </c>
      <c r="S68">
        <v>1.2</v>
      </c>
      <c r="T68">
        <v>1.1499999999999999</v>
      </c>
      <c r="U68">
        <v>2.6</v>
      </c>
      <c r="V68" t="s">
        <v>29</v>
      </c>
      <c r="W68" s="1">
        <v>36138</v>
      </c>
      <c r="AG68">
        <v>67</v>
      </c>
      <c r="AH68" s="3">
        <f t="shared" si="12"/>
        <v>20.180000000000007</v>
      </c>
      <c r="AI68" s="3">
        <f t="shared" si="13"/>
        <v>18</v>
      </c>
      <c r="AJ68" s="5">
        <f t="shared" si="8"/>
        <v>14</v>
      </c>
      <c r="AK68" s="3">
        <f t="shared" si="9"/>
        <v>1.4000000000000004</v>
      </c>
      <c r="AL68" s="3">
        <f t="shared" si="14"/>
        <v>12.6</v>
      </c>
      <c r="AM68" s="3">
        <f t="shared" si="15"/>
        <v>0.19</v>
      </c>
      <c r="AN68" s="3">
        <f t="shared" si="10"/>
        <v>1.1225320151336442</v>
      </c>
      <c r="AO68" s="3">
        <f t="shared" si="11"/>
        <v>1.1225320151336442</v>
      </c>
      <c r="AR68">
        <v>90</v>
      </c>
      <c r="AS68">
        <v>0</v>
      </c>
      <c r="AT68" t="s">
        <v>3284</v>
      </c>
      <c r="AU68">
        <v>121</v>
      </c>
    </row>
    <row r="69" spans="1:47" x14ac:dyDescent="0.25">
      <c r="A69" t="s">
        <v>2142</v>
      </c>
      <c r="B69" t="s">
        <v>24</v>
      </c>
      <c r="C69">
        <v>1994</v>
      </c>
      <c r="D69" t="s">
        <v>469</v>
      </c>
      <c r="E69" t="s">
        <v>2210</v>
      </c>
      <c r="F69" t="s">
        <v>99</v>
      </c>
      <c r="G69">
        <v>13</v>
      </c>
      <c r="H69">
        <v>420767.2</v>
      </c>
      <c r="I69">
        <v>5942849</v>
      </c>
      <c r="J69">
        <v>97.44</v>
      </c>
      <c r="K69">
        <v>-9.66</v>
      </c>
      <c r="L69">
        <v>0.2</v>
      </c>
      <c r="M69" t="s">
        <v>33</v>
      </c>
      <c r="N69">
        <v>-999</v>
      </c>
      <c r="O69">
        <v>21.86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 t="s">
        <v>29</v>
      </c>
      <c r="W69" s="1">
        <v>36138</v>
      </c>
      <c r="AG69">
        <v>68</v>
      </c>
      <c r="AH69" s="3">
        <f t="shared" si="12"/>
        <v>27.439999999999998</v>
      </c>
      <c r="AI69" s="3">
        <f t="shared" si="13"/>
        <v>20.34</v>
      </c>
      <c r="AJ69" s="5">
        <f t="shared" si="8"/>
        <v>21.86</v>
      </c>
      <c r="AK69" s="3">
        <f t="shared" si="9"/>
        <v>5.6175119462740355</v>
      </c>
      <c r="AL69" s="3">
        <f t="shared" si="14"/>
        <v>16.242488053725964</v>
      </c>
      <c r="AM69" s="3">
        <f t="shared" si="15"/>
        <v>0.2</v>
      </c>
      <c r="AN69" s="3">
        <f t="shared" si="10"/>
        <v>1.8171221781802065</v>
      </c>
      <c r="AO69" s="3">
        <f t="shared" si="11"/>
        <v>1.8171221781802065</v>
      </c>
      <c r="AR69">
        <v>90</v>
      </c>
      <c r="AS69">
        <v>0</v>
      </c>
      <c r="AT69" t="s">
        <v>3284</v>
      </c>
      <c r="AU69">
        <v>120</v>
      </c>
    </row>
    <row r="70" spans="1:47" x14ac:dyDescent="0.25">
      <c r="A70" t="s">
        <v>2142</v>
      </c>
      <c r="B70" t="s">
        <v>24</v>
      </c>
      <c r="C70">
        <v>1994</v>
      </c>
      <c r="D70" t="s">
        <v>469</v>
      </c>
      <c r="E70" t="s">
        <v>2211</v>
      </c>
      <c r="F70" t="s">
        <v>99</v>
      </c>
      <c r="G70">
        <v>13</v>
      </c>
      <c r="H70">
        <v>420767.2</v>
      </c>
      <c r="I70">
        <v>5942851.5</v>
      </c>
      <c r="J70">
        <v>95.67</v>
      </c>
      <c r="K70">
        <v>-11.37</v>
      </c>
      <c r="L70">
        <v>0.24399999999999999</v>
      </c>
      <c r="M70" t="s">
        <v>33</v>
      </c>
      <c r="N70">
        <v>-999</v>
      </c>
      <c r="O70">
        <v>24.29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 t="s">
        <v>29</v>
      </c>
      <c r="W70" s="1">
        <v>36138</v>
      </c>
      <c r="AG70">
        <v>69</v>
      </c>
      <c r="AH70" s="3">
        <f t="shared" si="12"/>
        <v>25.67</v>
      </c>
      <c r="AI70" s="3">
        <f t="shared" si="13"/>
        <v>18.630000000000003</v>
      </c>
      <c r="AJ70" s="5">
        <f t="shared" si="8"/>
        <v>24.29</v>
      </c>
      <c r="AK70" s="3">
        <f t="shared" si="9"/>
        <v>5.6175119462740355</v>
      </c>
      <c r="AL70" s="3">
        <f t="shared" si="14"/>
        <v>18.672488053725964</v>
      </c>
      <c r="AM70" s="3">
        <f t="shared" si="15"/>
        <v>0.24399999999999999</v>
      </c>
      <c r="AN70" s="3">
        <f t="shared" si="10"/>
        <v>1.8171221781802065</v>
      </c>
      <c r="AO70" s="3">
        <f t="shared" si="11"/>
        <v>1.8171221781802065</v>
      </c>
      <c r="AR70">
        <v>120</v>
      </c>
      <c r="AS70">
        <v>0</v>
      </c>
      <c r="AT70" t="s">
        <v>3284</v>
      </c>
      <c r="AU70">
        <v>130</v>
      </c>
    </row>
    <row r="71" spans="1:47" x14ac:dyDescent="0.25">
      <c r="A71" t="s">
        <v>2142</v>
      </c>
      <c r="B71" t="s">
        <v>24</v>
      </c>
      <c r="C71">
        <v>1994</v>
      </c>
      <c r="D71" t="s">
        <v>469</v>
      </c>
      <c r="E71" t="s">
        <v>2212</v>
      </c>
      <c r="F71" t="s">
        <v>99</v>
      </c>
      <c r="G71">
        <v>13</v>
      </c>
      <c r="H71">
        <v>420767.2</v>
      </c>
      <c r="I71">
        <v>5942851</v>
      </c>
      <c r="J71">
        <v>95.99</v>
      </c>
      <c r="K71">
        <v>-11.05</v>
      </c>
      <c r="L71">
        <v>0.2</v>
      </c>
      <c r="M71" t="s">
        <v>33</v>
      </c>
      <c r="N71">
        <v>-999</v>
      </c>
      <c r="O71">
        <v>21.86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 t="s">
        <v>29</v>
      </c>
      <c r="W71" s="1">
        <v>36138</v>
      </c>
      <c r="AG71">
        <v>70</v>
      </c>
      <c r="AH71" s="3">
        <f t="shared" si="12"/>
        <v>25.989999999999995</v>
      </c>
      <c r="AI71" s="3">
        <f t="shared" si="13"/>
        <v>18.95</v>
      </c>
      <c r="AJ71" s="5">
        <f t="shared" si="8"/>
        <v>21.86</v>
      </c>
      <c r="AK71" s="3">
        <f t="shared" si="9"/>
        <v>5.6175119462740355</v>
      </c>
      <c r="AL71" s="3">
        <f t="shared" si="14"/>
        <v>16.242488053725964</v>
      </c>
      <c r="AM71" s="3">
        <f t="shared" si="15"/>
        <v>0.2</v>
      </c>
      <c r="AN71" s="3">
        <f t="shared" si="10"/>
        <v>1.8171221781802065</v>
      </c>
      <c r="AO71" s="3">
        <f t="shared" si="11"/>
        <v>1.8171221781802065</v>
      </c>
      <c r="AR71">
        <v>120</v>
      </c>
      <c r="AS71">
        <v>0</v>
      </c>
      <c r="AT71" t="s">
        <v>3284</v>
      </c>
      <c r="AU71">
        <v>129</v>
      </c>
    </row>
    <row r="72" spans="1:47" x14ac:dyDescent="0.25">
      <c r="A72" t="s">
        <v>2142</v>
      </c>
      <c r="B72" t="s">
        <v>24</v>
      </c>
      <c r="C72">
        <v>1994</v>
      </c>
      <c r="D72" t="s">
        <v>469</v>
      </c>
      <c r="E72" t="s">
        <v>2213</v>
      </c>
      <c r="F72" t="s">
        <v>99</v>
      </c>
      <c r="G72">
        <v>13</v>
      </c>
      <c r="H72">
        <v>420766</v>
      </c>
      <c r="I72">
        <v>5942851.2999999998</v>
      </c>
      <c r="J72">
        <v>96.68</v>
      </c>
      <c r="K72">
        <v>-12.11</v>
      </c>
      <c r="L72">
        <v>0.19600000000000001</v>
      </c>
      <c r="M72" t="s">
        <v>33</v>
      </c>
      <c r="N72">
        <v>-999</v>
      </c>
      <c r="O72">
        <v>21.62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 t="s">
        <v>29</v>
      </c>
      <c r="W72" s="1">
        <v>36138</v>
      </c>
      <c r="AG72">
        <v>71</v>
      </c>
      <c r="AH72" s="3">
        <f t="shared" si="12"/>
        <v>26.680000000000007</v>
      </c>
      <c r="AI72" s="3">
        <f t="shared" si="13"/>
        <v>17.89</v>
      </c>
      <c r="AJ72" s="5">
        <f t="shared" si="8"/>
        <v>21.62</v>
      </c>
      <c r="AK72" s="3">
        <f t="shared" si="9"/>
        <v>5.6175119462740355</v>
      </c>
      <c r="AL72" s="3">
        <f t="shared" si="14"/>
        <v>16.002488053725966</v>
      </c>
      <c r="AM72" s="3">
        <f t="shared" si="15"/>
        <v>0.19600000000000001</v>
      </c>
      <c r="AN72" s="3">
        <f t="shared" si="10"/>
        <v>1.8171221781802065</v>
      </c>
      <c r="AO72" s="3">
        <f t="shared" si="11"/>
        <v>1.8171221781802065</v>
      </c>
      <c r="AR72">
        <v>120</v>
      </c>
      <c r="AS72">
        <v>0</v>
      </c>
      <c r="AT72" t="s">
        <v>3284</v>
      </c>
      <c r="AU72">
        <v>128</v>
      </c>
    </row>
    <row r="73" spans="1:47" x14ac:dyDescent="0.25">
      <c r="A73" t="s">
        <v>2142</v>
      </c>
      <c r="B73" t="s">
        <v>24</v>
      </c>
      <c r="C73">
        <v>1994</v>
      </c>
      <c r="D73" t="s">
        <v>469</v>
      </c>
      <c r="E73" t="s">
        <v>2214</v>
      </c>
      <c r="F73" t="s">
        <v>99</v>
      </c>
      <c r="G73">
        <v>13</v>
      </c>
      <c r="H73">
        <v>420766.3</v>
      </c>
      <c r="I73">
        <v>5942851.7999999998</v>
      </c>
      <c r="J73">
        <v>96.05</v>
      </c>
      <c r="K73">
        <v>-12.23</v>
      </c>
      <c r="L73">
        <v>0.17100000000000001</v>
      </c>
      <c r="M73" t="s">
        <v>33</v>
      </c>
      <c r="N73">
        <v>17</v>
      </c>
      <c r="O73">
        <v>20.05</v>
      </c>
      <c r="P73">
        <v>4.4000000000000004</v>
      </c>
      <c r="Q73">
        <v>13.6</v>
      </c>
      <c r="R73">
        <v>1.2</v>
      </c>
      <c r="S73">
        <v>1.3</v>
      </c>
      <c r="T73">
        <v>0.65</v>
      </c>
      <c r="U73">
        <v>0</v>
      </c>
      <c r="V73" t="s">
        <v>29</v>
      </c>
      <c r="W73" s="1">
        <v>36138</v>
      </c>
      <c r="AG73">
        <v>72</v>
      </c>
      <c r="AH73" s="3">
        <f t="shared" si="12"/>
        <v>26.049999999999997</v>
      </c>
      <c r="AI73" s="3">
        <f t="shared" si="13"/>
        <v>17.77</v>
      </c>
      <c r="AJ73" s="5">
        <f t="shared" si="8"/>
        <v>17</v>
      </c>
      <c r="AK73" s="3">
        <f t="shared" si="9"/>
        <v>3.4000000000000004</v>
      </c>
      <c r="AL73" s="3">
        <f t="shared" si="14"/>
        <v>13.6</v>
      </c>
      <c r="AM73" s="3">
        <f t="shared" si="15"/>
        <v>0.17100000000000001</v>
      </c>
      <c r="AN73" s="3">
        <f t="shared" si="10"/>
        <v>0.5568465901844063</v>
      </c>
      <c r="AO73" s="3">
        <f t="shared" si="11"/>
        <v>0.5568465901844063</v>
      </c>
      <c r="AR73">
        <v>110</v>
      </c>
      <c r="AS73">
        <v>0</v>
      </c>
      <c r="AT73" t="s">
        <v>3284</v>
      </c>
      <c r="AU73">
        <v>127</v>
      </c>
    </row>
    <row r="74" spans="1:47" x14ac:dyDescent="0.25">
      <c r="A74" t="s">
        <v>2142</v>
      </c>
      <c r="B74" t="s">
        <v>24</v>
      </c>
      <c r="C74">
        <v>1994</v>
      </c>
      <c r="D74" t="s">
        <v>469</v>
      </c>
      <c r="E74" t="s">
        <v>2215</v>
      </c>
      <c r="F74" t="s">
        <v>99</v>
      </c>
      <c r="G74">
        <v>13</v>
      </c>
      <c r="H74">
        <v>420761.8</v>
      </c>
      <c r="I74">
        <v>5942850.7999999998</v>
      </c>
      <c r="J74">
        <v>100</v>
      </c>
      <c r="K74">
        <v>-14.7</v>
      </c>
      <c r="L74">
        <v>0.26700000000000002</v>
      </c>
      <c r="M74" t="s">
        <v>33</v>
      </c>
      <c r="N74">
        <v>21.7</v>
      </c>
      <c r="O74">
        <v>25.4</v>
      </c>
      <c r="P74">
        <v>4.4000000000000004</v>
      </c>
      <c r="Q74">
        <v>18.600000000000001</v>
      </c>
      <c r="R74">
        <v>1.7</v>
      </c>
      <c r="S74">
        <v>2.5</v>
      </c>
      <c r="T74">
        <v>1.85</v>
      </c>
      <c r="U74">
        <v>0.85</v>
      </c>
      <c r="V74" t="s">
        <v>29</v>
      </c>
      <c r="W74" s="1">
        <v>36138</v>
      </c>
      <c r="AG74">
        <v>73</v>
      </c>
      <c r="AH74" s="3">
        <f t="shared" si="12"/>
        <v>30</v>
      </c>
      <c r="AI74" s="3">
        <f t="shared" si="13"/>
        <v>15.3</v>
      </c>
      <c r="AJ74" s="5">
        <f t="shared" si="8"/>
        <v>21.7</v>
      </c>
      <c r="AK74" s="3">
        <f t="shared" si="9"/>
        <v>3.0999999999999979</v>
      </c>
      <c r="AL74" s="3">
        <f t="shared" si="14"/>
        <v>18.600000000000001</v>
      </c>
      <c r="AM74" s="3">
        <f t="shared" si="15"/>
        <v>0.26700000000000002</v>
      </c>
      <c r="AN74" s="3">
        <f t="shared" si="10"/>
        <v>1.2197591975467945</v>
      </c>
      <c r="AO74" s="3">
        <f t="shared" si="11"/>
        <v>1.2197591975467945</v>
      </c>
      <c r="AR74">
        <v>110</v>
      </c>
      <c r="AS74">
        <v>0</v>
      </c>
      <c r="AT74" t="s">
        <v>3284</v>
      </c>
      <c r="AU74">
        <v>126</v>
      </c>
    </row>
    <row r="75" spans="1:47" x14ac:dyDescent="0.25">
      <c r="A75" t="s">
        <v>2142</v>
      </c>
      <c r="B75" t="s">
        <v>24</v>
      </c>
      <c r="C75">
        <v>1994</v>
      </c>
      <c r="D75" t="s">
        <v>469</v>
      </c>
      <c r="E75" t="s">
        <v>2216</v>
      </c>
      <c r="F75" t="s">
        <v>99</v>
      </c>
      <c r="G75">
        <v>13</v>
      </c>
      <c r="H75">
        <v>420758.9</v>
      </c>
      <c r="I75">
        <v>5942854.4000000004</v>
      </c>
      <c r="J75">
        <v>99.5</v>
      </c>
      <c r="K75">
        <v>-19.36</v>
      </c>
      <c r="L75">
        <v>0.248</v>
      </c>
      <c r="M75" t="s">
        <v>33</v>
      </c>
      <c r="N75">
        <v>-999</v>
      </c>
      <c r="O75">
        <v>24.49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 t="s">
        <v>29</v>
      </c>
      <c r="W75" s="1">
        <v>36138</v>
      </c>
      <c r="AG75">
        <v>74</v>
      </c>
      <c r="AH75" s="3">
        <f t="shared" si="12"/>
        <v>29.5</v>
      </c>
      <c r="AI75" s="3">
        <f t="shared" si="13"/>
        <v>10.64</v>
      </c>
      <c r="AJ75" s="5">
        <f t="shared" si="8"/>
        <v>24.49</v>
      </c>
      <c r="AK75" s="3">
        <f t="shared" si="9"/>
        <v>5.6175119462740355</v>
      </c>
      <c r="AL75" s="3">
        <f t="shared" si="14"/>
        <v>18.872488053725963</v>
      </c>
      <c r="AM75" s="3">
        <f t="shared" si="15"/>
        <v>0.248</v>
      </c>
      <c r="AN75" s="3">
        <f t="shared" si="10"/>
        <v>1.8171221781802065</v>
      </c>
      <c r="AO75" s="3">
        <f t="shared" si="11"/>
        <v>1.8171221781802065</v>
      </c>
      <c r="AR75">
        <v>110</v>
      </c>
      <c r="AS75">
        <v>0</v>
      </c>
      <c r="AT75" t="s">
        <v>3284</v>
      </c>
      <c r="AU75">
        <v>125</v>
      </c>
    </row>
    <row r="76" spans="1:47" x14ac:dyDescent="0.25">
      <c r="A76" t="s">
        <v>2142</v>
      </c>
      <c r="B76" t="s">
        <v>24</v>
      </c>
      <c r="C76">
        <v>1994</v>
      </c>
      <c r="D76" t="s">
        <v>469</v>
      </c>
      <c r="E76" t="s">
        <v>2217</v>
      </c>
      <c r="F76" t="s">
        <v>99</v>
      </c>
      <c r="G76">
        <v>13</v>
      </c>
      <c r="H76">
        <v>420759.1</v>
      </c>
      <c r="I76">
        <v>5942855.5999999996</v>
      </c>
      <c r="J76">
        <v>98.5</v>
      </c>
      <c r="K76">
        <v>-20</v>
      </c>
      <c r="L76">
        <v>0.26400000000000001</v>
      </c>
      <c r="M76" t="s">
        <v>31</v>
      </c>
      <c r="N76">
        <v>-999</v>
      </c>
      <c r="O76">
        <v>25.26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 t="s">
        <v>29</v>
      </c>
      <c r="W76" s="1">
        <v>36138</v>
      </c>
      <c r="AG76">
        <v>75</v>
      </c>
      <c r="AH76" s="3">
        <f t="shared" si="12"/>
        <v>28.5</v>
      </c>
      <c r="AI76" s="3">
        <f t="shared" si="13"/>
        <v>10</v>
      </c>
      <c r="AJ76" s="5">
        <f t="shared" si="8"/>
        <v>25.26</v>
      </c>
      <c r="AK76" s="3">
        <f t="shared" si="9"/>
        <v>5.6175119462740355</v>
      </c>
      <c r="AL76" s="3">
        <f t="shared" si="14"/>
        <v>19.642488053725966</v>
      </c>
      <c r="AM76" s="3">
        <f t="shared" si="15"/>
        <v>0.26400000000000001</v>
      </c>
      <c r="AN76" s="3">
        <f t="shared" si="10"/>
        <v>1.8171221781802065</v>
      </c>
      <c r="AO76" s="3">
        <f t="shared" si="11"/>
        <v>1.8171221781802065</v>
      </c>
      <c r="AR76">
        <v>100</v>
      </c>
      <c r="AS76">
        <v>0</v>
      </c>
      <c r="AT76" t="s">
        <v>3284</v>
      </c>
      <c r="AU76">
        <v>124</v>
      </c>
    </row>
    <row r="77" spans="1:47" x14ac:dyDescent="0.25">
      <c r="A77" t="s">
        <v>2142</v>
      </c>
      <c r="B77" t="s">
        <v>24</v>
      </c>
      <c r="C77">
        <v>1994</v>
      </c>
      <c r="D77" t="s">
        <v>469</v>
      </c>
      <c r="E77" t="s">
        <v>2218</v>
      </c>
      <c r="F77" t="s">
        <v>99</v>
      </c>
      <c r="G77">
        <v>13</v>
      </c>
      <c r="H77">
        <v>420758.4</v>
      </c>
      <c r="I77">
        <v>5942854.9000000004</v>
      </c>
      <c r="J77">
        <v>99.5</v>
      </c>
      <c r="K77">
        <v>-20</v>
      </c>
      <c r="L77">
        <v>0.21</v>
      </c>
      <c r="M77" t="s">
        <v>33</v>
      </c>
      <c r="N77">
        <v>-999</v>
      </c>
      <c r="O77">
        <v>22.45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 t="s">
        <v>29</v>
      </c>
      <c r="W77" s="1">
        <v>36138</v>
      </c>
      <c r="AG77">
        <v>76</v>
      </c>
      <c r="AH77" s="3">
        <f t="shared" si="12"/>
        <v>29.5</v>
      </c>
      <c r="AI77" s="3">
        <f t="shared" si="13"/>
        <v>10</v>
      </c>
      <c r="AJ77" s="5">
        <f t="shared" si="8"/>
        <v>22.45</v>
      </c>
      <c r="AK77" s="3">
        <f t="shared" si="9"/>
        <v>5.6175119462740355</v>
      </c>
      <c r="AL77" s="3">
        <f t="shared" si="14"/>
        <v>16.832488053725964</v>
      </c>
      <c r="AM77" s="3">
        <f t="shared" si="15"/>
        <v>0.21</v>
      </c>
      <c r="AN77" s="3">
        <f t="shared" si="10"/>
        <v>1.8171221781802065</v>
      </c>
      <c r="AO77" s="3">
        <f t="shared" si="11"/>
        <v>1.8171221781802065</v>
      </c>
      <c r="AR77">
        <v>100</v>
      </c>
      <c r="AS77">
        <v>0</v>
      </c>
      <c r="AT77" t="s">
        <v>3284</v>
      </c>
      <c r="AU77">
        <v>123</v>
      </c>
    </row>
    <row r="78" spans="1:47" x14ac:dyDescent="0.25">
      <c r="A78" t="s">
        <v>2142</v>
      </c>
      <c r="B78" t="s">
        <v>24</v>
      </c>
      <c r="C78">
        <v>1994</v>
      </c>
      <c r="D78" t="s">
        <v>469</v>
      </c>
      <c r="E78" t="s">
        <v>2219</v>
      </c>
      <c r="F78" t="s">
        <v>99</v>
      </c>
      <c r="G78">
        <v>13</v>
      </c>
      <c r="H78">
        <v>420762</v>
      </c>
      <c r="I78">
        <v>5942856.9000000004</v>
      </c>
      <c r="J78">
        <v>95.52</v>
      </c>
      <c r="K78">
        <v>-18.96</v>
      </c>
      <c r="L78">
        <v>0.17399999999999999</v>
      </c>
      <c r="M78" t="s">
        <v>33</v>
      </c>
      <c r="N78">
        <v>-999</v>
      </c>
      <c r="O78">
        <v>20.239999999999998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 t="s">
        <v>29</v>
      </c>
      <c r="W78" s="1">
        <v>36138</v>
      </c>
      <c r="AG78">
        <v>77</v>
      </c>
      <c r="AH78" s="3">
        <f t="shared" si="12"/>
        <v>25.519999999999996</v>
      </c>
      <c r="AI78" s="3">
        <f t="shared" si="13"/>
        <v>11.04</v>
      </c>
      <c r="AJ78" s="5">
        <f t="shared" si="8"/>
        <v>20.239999999999998</v>
      </c>
      <c r="AK78" s="3">
        <f t="shared" si="9"/>
        <v>5.6175119462740355</v>
      </c>
      <c r="AL78" s="3">
        <f t="shared" si="14"/>
        <v>14.622488053725963</v>
      </c>
      <c r="AM78" s="3">
        <f t="shared" si="15"/>
        <v>0.17399999999999999</v>
      </c>
      <c r="AN78" s="3">
        <f t="shared" si="10"/>
        <v>1.8171221781802065</v>
      </c>
      <c r="AO78" s="3">
        <f t="shared" si="11"/>
        <v>1.8171221781802065</v>
      </c>
      <c r="AR78">
        <v>130</v>
      </c>
      <c r="AS78">
        <v>0</v>
      </c>
      <c r="AT78" t="s">
        <v>3284</v>
      </c>
      <c r="AU78">
        <v>132</v>
      </c>
    </row>
    <row r="79" spans="1:47" x14ac:dyDescent="0.25">
      <c r="A79" t="s">
        <v>2142</v>
      </c>
      <c r="B79" t="s">
        <v>24</v>
      </c>
      <c r="C79">
        <v>1994</v>
      </c>
      <c r="D79" t="s">
        <v>469</v>
      </c>
      <c r="E79" t="s">
        <v>2220</v>
      </c>
      <c r="F79" t="s">
        <v>99</v>
      </c>
      <c r="G79">
        <v>13</v>
      </c>
      <c r="H79">
        <v>420764.3</v>
      </c>
      <c r="I79">
        <v>5942856.7000000002</v>
      </c>
      <c r="J79">
        <v>94.06</v>
      </c>
      <c r="K79">
        <v>-17.11</v>
      </c>
      <c r="L79">
        <v>0.20300000000000001</v>
      </c>
      <c r="M79" t="s">
        <v>33</v>
      </c>
      <c r="N79">
        <v>-999</v>
      </c>
      <c r="O79">
        <v>22.04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 t="s">
        <v>29</v>
      </c>
      <c r="W79" s="1">
        <v>36138</v>
      </c>
      <c r="AG79">
        <v>78</v>
      </c>
      <c r="AH79" s="3">
        <f t="shared" si="12"/>
        <v>24.060000000000002</v>
      </c>
      <c r="AI79" s="3">
        <f t="shared" si="13"/>
        <v>12.89</v>
      </c>
      <c r="AJ79" s="5">
        <f t="shared" si="8"/>
        <v>22.04</v>
      </c>
      <c r="AK79" s="3">
        <f t="shared" si="9"/>
        <v>5.6175119462740355</v>
      </c>
      <c r="AL79" s="3">
        <f t="shared" si="14"/>
        <v>16.422488053725964</v>
      </c>
      <c r="AM79" s="3">
        <f t="shared" si="15"/>
        <v>0.20300000000000001</v>
      </c>
      <c r="AN79" s="3">
        <f t="shared" si="10"/>
        <v>1.8171221781802065</v>
      </c>
      <c r="AO79" s="3">
        <f t="shared" si="11"/>
        <v>1.8171221781802065</v>
      </c>
      <c r="AR79">
        <v>130</v>
      </c>
      <c r="AS79">
        <v>0</v>
      </c>
      <c r="AT79" t="s">
        <v>3284</v>
      </c>
      <c r="AU79">
        <v>131</v>
      </c>
    </row>
    <row r="80" spans="1:47" x14ac:dyDescent="0.25">
      <c r="A80" t="s">
        <v>2142</v>
      </c>
      <c r="B80" t="s">
        <v>24</v>
      </c>
      <c r="C80">
        <v>1994</v>
      </c>
      <c r="D80" t="s">
        <v>469</v>
      </c>
      <c r="E80" t="s">
        <v>2221</v>
      </c>
      <c r="F80" t="s">
        <v>99</v>
      </c>
      <c r="G80">
        <v>13</v>
      </c>
      <c r="H80">
        <v>420762.9</v>
      </c>
      <c r="I80">
        <v>5942857.7000000002</v>
      </c>
      <c r="J80">
        <v>94.3</v>
      </c>
      <c r="K80">
        <v>-18.84</v>
      </c>
      <c r="L80">
        <v>0.247</v>
      </c>
      <c r="M80" t="s">
        <v>33</v>
      </c>
      <c r="N80">
        <v>-999</v>
      </c>
      <c r="O80">
        <v>24.44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 t="s">
        <v>29</v>
      </c>
      <c r="W80" s="1">
        <v>36138</v>
      </c>
      <c r="AG80">
        <v>79</v>
      </c>
      <c r="AH80" s="3">
        <f t="shared" si="12"/>
        <v>24.299999999999997</v>
      </c>
      <c r="AI80" s="3">
        <f t="shared" si="13"/>
        <v>11.16</v>
      </c>
      <c r="AJ80" s="5">
        <f t="shared" si="8"/>
        <v>24.44</v>
      </c>
      <c r="AK80" s="3">
        <f t="shared" si="9"/>
        <v>5.6175119462740355</v>
      </c>
      <c r="AL80" s="3">
        <f t="shared" si="14"/>
        <v>18.822488053725966</v>
      </c>
      <c r="AM80" s="3">
        <f t="shared" si="15"/>
        <v>0.247</v>
      </c>
      <c r="AN80" s="3">
        <f t="shared" si="10"/>
        <v>1.8171221781802065</v>
      </c>
      <c r="AO80" s="3">
        <f t="shared" si="11"/>
        <v>1.8171221781802065</v>
      </c>
      <c r="AR80">
        <v>100</v>
      </c>
      <c r="AS80">
        <v>0</v>
      </c>
      <c r="AT80" t="s">
        <v>3284</v>
      </c>
      <c r="AU80">
        <v>122</v>
      </c>
    </row>
    <row r="81" spans="1:47" x14ac:dyDescent="0.25">
      <c r="A81" t="s">
        <v>2142</v>
      </c>
      <c r="B81" t="s">
        <v>24</v>
      </c>
      <c r="C81">
        <v>1994</v>
      </c>
      <c r="D81" t="s">
        <v>469</v>
      </c>
      <c r="E81" t="s">
        <v>2222</v>
      </c>
      <c r="F81" t="s">
        <v>99</v>
      </c>
      <c r="G81">
        <v>13</v>
      </c>
      <c r="H81">
        <v>420763.7</v>
      </c>
      <c r="I81">
        <v>5942858.2999999998</v>
      </c>
      <c r="J81">
        <v>93.32</v>
      </c>
      <c r="K81">
        <v>-18.71</v>
      </c>
      <c r="L81">
        <v>0.218</v>
      </c>
      <c r="M81" t="s">
        <v>33</v>
      </c>
      <c r="N81">
        <v>-999</v>
      </c>
      <c r="O81">
        <v>22.9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 t="s">
        <v>29</v>
      </c>
      <c r="W81" s="1">
        <v>36138</v>
      </c>
      <c r="AG81">
        <v>80</v>
      </c>
      <c r="AH81" s="3">
        <f t="shared" si="12"/>
        <v>23.319999999999993</v>
      </c>
      <c r="AI81" s="3">
        <f t="shared" si="13"/>
        <v>11.29</v>
      </c>
      <c r="AJ81" s="5">
        <f t="shared" si="8"/>
        <v>22.9</v>
      </c>
      <c r="AK81" s="3">
        <f t="shared" si="9"/>
        <v>5.6175119462740355</v>
      </c>
      <c r="AL81" s="3">
        <f t="shared" si="14"/>
        <v>17.282488053725963</v>
      </c>
      <c r="AM81" s="3">
        <f t="shared" si="15"/>
        <v>0.218</v>
      </c>
      <c r="AN81" s="3">
        <f t="shared" si="10"/>
        <v>1.8171221781802065</v>
      </c>
      <c r="AO81" s="3">
        <f t="shared" si="11"/>
        <v>1.8171221781802065</v>
      </c>
      <c r="AR81">
        <v>80</v>
      </c>
      <c r="AS81">
        <v>0</v>
      </c>
      <c r="AT81" t="s">
        <v>3284</v>
      </c>
      <c r="AU81">
        <v>118</v>
      </c>
    </row>
    <row r="82" spans="1:47" x14ac:dyDescent="0.25">
      <c r="A82" t="s">
        <v>2142</v>
      </c>
      <c r="B82" t="s">
        <v>24</v>
      </c>
      <c r="C82">
        <v>1994</v>
      </c>
      <c r="D82" t="s">
        <v>469</v>
      </c>
      <c r="E82" t="s">
        <v>2223</v>
      </c>
      <c r="F82" t="s">
        <v>99</v>
      </c>
      <c r="G82">
        <v>13</v>
      </c>
      <c r="H82">
        <v>420765.6</v>
      </c>
      <c r="I82">
        <v>5942857.5999999996</v>
      </c>
      <c r="J82">
        <v>92.51</v>
      </c>
      <c r="K82">
        <v>-16.829999999999998</v>
      </c>
      <c r="L82">
        <v>0.17299999999999999</v>
      </c>
      <c r="M82" t="s">
        <v>33</v>
      </c>
      <c r="N82">
        <v>-999</v>
      </c>
      <c r="O82">
        <v>20.18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 t="s">
        <v>29</v>
      </c>
      <c r="W82" s="1">
        <v>36138</v>
      </c>
      <c r="AG82">
        <v>81</v>
      </c>
      <c r="AH82" s="3">
        <f t="shared" si="12"/>
        <v>22.510000000000005</v>
      </c>
      <c r="AI82" s="3">
        <f t="shared" si="13"/>
        <v>13.170000000000002</v>
      </c>
      <c r="AJ82" s="5">
        <f t="shared" si="8"/>
        <v>20.18</v>
      </c>
      <c r="AK82" s="3">
        <f t="shared" si="9"/>
        <v>5.6175119462740355</v>
      </c>
      <c r="AL82" s="3">
        <f t="shared" si="14"/>
        <v>14.562488053725964</v>
      </c>
      <c r="AM82" s="3">
        <f t="shared" si="15"/>
        <v>0.17299999999999999</v>
      </c>
      <c r="AN82" s="3">
        <f t="shared" si="10"/>
        <v>1.8171221781802065</v>
      </c>
      <c r="AO82" s="3">
        <f t="shared" si="11"/>
        <v>1.8171221781802065</v>
      </c>
      <c r="AR82">
        <v>80</v>
      </c>
      <c r="AS82">
        <v>0</v>
      </c>
      <c r="AT82" t="s">
        <v>3284</v>
      </c>
      <c r="AU82">
        <v>116</v>
      </c>
    </row>
    <row r="83" spans="1:47" x14ac:dyDescent="0.25">
      <c r="A83" t="s">
        <v>2142</v>
      </c>
      <c r="B83" t="s">
        <v>24</v>
      </c>
      <c r="C83">
        <v>1994</v>
      </c>
      <c r="D83" t="s">
        <v>398</v>
      </c>
      <c r="E83" t="s">
        <v>2224</v>
      </c>
      <c r="F83" t="s">
        <v>99</v>
      </c>
      <c r="G83">
        <v>13</v>
      </c>
      <c r="H83">
        <v>420759.9</v>
      </c>
      <c r="I83">
        <v>5942863.2000000002</v>
      </c>
      <c r="J83">
        <v>92.56</v>
      </c>
      <c r="K83">
        <v>-24.79</v>
      </c>
      <c r="L83">
        <v>0.221</v>
      </c>
      <c r="M83" t="s">
        <v>33</v>
      </c>
      <c r="N83">
        <v>23</v>
      </c>
      <c r="O83">
        <v>23.04</v>
      </c>
      <c r="P83">
        <v>9.68</v>
      </c>
      <c r="Q83">
        <v>14.6</v>
      </c>
      <c r="R83">
        <v>2.5499999999999998</v>
      </c>
      <c r="S83">
        <v>1.05</v>
      </c>
      <c r="T83">
        <v>1.1200000000000001</v>
      </c>
      <c r="U83">
        <v>2.1800000000000002</v>
      </c>
      <c r="V83" t="s">
        <v>29</v>
      </c>
      <c r="W83" s="1">
        <v>36138</v>
      </c>
      <c r="AG83">
        <v>82</v>
      </c>
      <c r="AH83" s="3">
        <f t="shared" si="12"/>
        <v>22.560000000000002</v>
      </c>
      <c r="AI83" s="3">
        <f t="shared" si="13"/>
        <v>5.2100000000000009</v>
      </c>
      <c r="AJ83" s="5">
        <f t="shared" si="8"/>
        <v>23</v>
      </c>
      <c r="AK83" s="3">
        <f t="shared" si="9"/>
        <v>8.4</v>
      </c>
      <c r="AL83" s="3">
        <f t="shared" si="14"/>
        <v>14.6</v>
      </c>
      <c r="AM83" s="3">
        <f t="shared" si="15"/>
        <v>0.221</v>
      </c>
      <c r="AN83" s="3">
        <f t="shared" si="10"/>
        <v>1.2197591975467945</v>
      </c>
      <c r="AO83" s="3">
        <f t="shared" si="11"/>
        <v>1.2197591975467945</v>
      </c>
      <c r="AR83">
        <v>70</v>
      </c>
      <c r="AS83">
        <v>0</v>
      </c>
      <c r="AT83" t="s">
        <v>3284</v>
      </c>
      <c r="AU83">
        <v>114</v>
      </c>
    </row>
    <row r="84" spans="1:47" x14ac:dyDescent="0.25">
      <c r="A84" t="s">
        <v>2142</v>
      </c>
      <c r="B84" t="s">
        <v>24</v>
      </c>
      <c r="C84">
        <v>1994</v>
      </c>
      <c r="D84" t="s">
        <v>398</v>
      </c>
      <c r="E84" t="s">
        <v>2225</v>
      </c>
      <c r="F84" t="s">
        <v>99</v>
      </c>
      <c r="G84">
        <v>13</v>
      </c>
      <c r="H84">
        <v>420760.6</v>
      </c>
      <c r="I84">
        <v>5942857.9000000004</v>
      </c>
      <c r="J84">
        <v>95.8</v>
      </c>
      <c r="K84">
        <v>-20.56</v>
      </c>
      <c r="L84">
        <v>0.187</v>
      </c>
      <c r="M84" t="s">
        <v>33</v>
      </c>
      <c r="N84">
        <v>-999</v>
      </c>
      <c r="O84">
        <v>21.07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 t="s">
        <v>29</v>
      </c>
      <c r="W84" s="1">
        <v>36138</v>
      </c>
      <c r="AG84">
        <v>83</v>
      </c>
      <c r="AH84" s="3">
        <f t="shared" si="12"/>
        <v>25.799999999999997</v>
      </c>
      <c r="AI84" s="3">
        <f t="shared" si="13"/>
        <v>9.4400000000000013</v>
      </c>
      <c r="AJ84" s="5">
        <f t="shared" si="8"/>
        <v>21.07</v>
      </c>
      <c r="AK84" s="3">
        <f t="shared" si="9"/>
        <v>5.6175119462740355</v>
      </c>
      <c r="AL84" s="3">
        <f t="shared" si="14"/>
        <v>15.452488053725965</v>
      </c>
      <c r="AM84" s="3">
        <f t="shared" si="15"/>
        <v>0.187</v>
      </c>
      <c r="AN84" s="3">
        <f t="shared" si="10"/>
        <v>1.8171221781802065</v>
      </c>
      <c r="AO84" s="3">
        <f t="shared" si="11"/>
        <v>1.8171221781802065</v>
      </c>
      <c r="AR84">
        <v>60</v>
      </c>
      <c r="AS84">
        <v>0</v>
      </c>
      <c r="AT84" t="s">
        <v>3284</v>
      </c>
      <c r="AU84">
        <v>112</v>
      </c>
    </row>
    <row r="85" spans="1:47" x14ac:dyDescent="0.25">
      <c r="A85" t="s">
        <v>2142</v>
      </c>
      <c r="B85" t="s">
        <v>24</v>
      </c>
      <c r="C85">
        <v>1994</v>
      </c>
      <c r="D85" t="s">
        <v>398</v>
      </c>
      <c r="E85" t="s">
        <v>2226</v>
      </c>
      <c r="F85" t="s">
        <v>99</v>
      </c>
      <c r="G85">
        <v>13</v>
      </c>
      <c r="H85">
        <v>420760.3</v>
      </c>
      <c r="I85">
        <v>5942857.7000000002</v>
      </c>
      <c r="J85">
        <v>96.12</v>
      </c>
      <c r="K85">
        <v>-20.69</v>
      </c>
      <c r="L85">
        <v>0.185</v>
      </c>
      <c r="M85" t="s">
        <v>33</v>
      </c>
      <c r="N85">
        <v>-999</v>
      </c>
      <c r="O85">
        <v>20.94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 t="s">
        <v>29</v>
      </c>
      <c r="W85" s="1">
        <v>36138</v>
      </c>
      <c r="AG85">
        <v>84</v>
      </c>
      <c r="AH85" s="3">
        <f t="shared" si="12"/>
        <v>26.120000000000005</v>
      </c>
      <c r="AI85" s="3">
        <f t="shared" si="13"/>
        <v>9.3099999999999987</v>
      </c>
      <c r="AJ85" s="5">
        <f t="shared" si="8"/>
        <v>20.94</v>
      </c>
      <c r="AK85" s="3">
        <f t="shared" si="9"/>
        <v>5.6175119462740355</v>
      </c>
      <c r="AL85" s="3">
        <f t="shared" si="14"/>
        <v>15.322488053725966</v>
      </c>
      <c r="AM85" s="3">
        <f t="shared" si="15"/>
        <v>0.185</v>
      </c>
      <c r="AN85" s="3">
        <f t="shared" si="10"/>
        <v>1.8171221781802065</v>
      </c>
      <c r="AO85" s="3">
        <f t="shared" si="11"/>
        <v>1.8171221781802065</v>
      </c>
      <c r="AR85">
        <v>50</v>
      </c>
      <c r="AS85">
        <v>0</v>
      </c>
      <c r="AT85" t="s">
        <v>3284</v>
      </c>
      <c r="AU85">
        <v>107</v>
      </c>
    </row>
    <row r="86" spans="1:47" x14ac:dyDescent="0.25">
      <c r="A86" t="s">
        <v>2142</v>
      </c>
      <c r="B86" t="s">
        <v>24</v>
      </c>
      <c r="C86">
        <v>1994</v>
      </c>
      <c r="D86" t="s">
        <v>398</v>
      </c>
      <c r="E86" t="s">
        <v>2227</v>
      </c>
      <c r="F86" t="s">
        <v>99</v>
      </c>
      <c r="G86">
        <v>13</v>
      </c>
      <c r="H86">
        <v>420758.8</v>
      </c>
      <c r="I86">
        <v>5942859.4000000004</v>
      </c>
      <c r="J86">
        <v>96</v>
      </c>
      <c r="K86">
        <v>-22.98</v>
      </c>
      <c r="L86">
        <v>0.19</v>
      </c>
      <c r="M86" t="s">
        <v>33</v>
      </c>
      <c r="N86">
        <v>-999</v>
      </c>
      <c r="O86">
        <v>21.25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 t="s">
        <v>29</v>
      </c>
      <c r="W86" s="1">
        <v>36138</v>
      </c>
      <c r="AG86">
        <v>85</v>
      </c>
      <c r="AH86" s="3">
        <f t="shared" si="12"/>
        <v>26</v>
      </c>
      <c r="AI86" s="3">
        <f t="shared" si="13"/>
        <v>7.02</v>
      </c>
      <c r="AJ86" s="5">
        <f t="shared" si="8"/>
        <v>21.25</v>
      </c>
      <c r="AK86" s="3">
        <f t="shared" si="9"/>
        <v>5.6175119462740355</v>
      </c>
      <c r="AL86" s="3">
        <f t="shared" si="14"/>
        <v>15.632488053725965</v>
      </c>
      <c r="AM86" s="3">
        <f t="shared" si="15"/>
        <v>0.19</v>
      </c>
      <c r="AN86" s="3">
        <f t="shared" si="10"/>
        <v>1.8171221781802065</v>
      </c>
      <c r="AO86" s="3">
        <f t="shared" si="11"/>
        <v>1.8171221781802065</v>
      </c>
      <c r="AR86">
        <v>50</v>
      </c>
      <c r="AS86">
        <v>0</v>
      </c>
      <c r="AT86" t="s">
        <v>3284</v>
      </c>
      <c r="AU86">
        <v>108</v>
      </c>
    </row>
    <row r="87" spans="1:47" x14ac:dyDescent="0.25">
      <c r="A87" t="s">
        <v>2142</v>
      </c>
      <c r="B87" t="s">
        <v>24</v>
      </c>
      <c r="C87">
        <v>1994</v>
      </c>
      <c r="D87" t="s">
        <v>398</v>
      </c>
      <c r="E87" t="s">
        <v>2228</v>
      </c>
      <c r="F87" t="s">
        <v>99</v>
      </c>
      <c r="G87">
        <v>13</v>
      </c>
      <c r="H87">
        <v>420757</v>
      </c>
      <c r="I87">
        <v>5942858.9000000004</v>
      </c>
      <c r="J87">
        <v>97.63</v>
      </c>
      <c r="K87">
        <v>-23.91</v>
      </c>
      <c r="L87">
        <v>0.186</v>
      </c>
      <c r="M87" t="s">
        <v>33</v>
      </c>
      <c r="N87">
        <v>-999</v>
      </c>
      <c r="O87">
        <v>21.01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 t="s">
        <v>29</v>
      </c>
      <c r="W87" s="1">
        <v>36138</v>
      </c>
      <c r="AG87">
        <v>86</v>
      </c>
      <c r="AH87" s="3">
        <f t="shared" si="12"/>
        <v>27.629999999999995</v>
      </c>
      <c r="AI87" s="3">
        <f t="shared" si="13"/>
        <v>6.09</v>
      </c>
      <c r="AJ87" s="5">
        <f t="shared" si="8"/>
        <v>21.01</v>
      </c>
      <c r="AK87" s="3">
        <f t="shared" si="9"/>
        <v>5.6175119462740355</v>
      </c>
      <c r="AL87" s="3">
        <f t="shared" si="14"/>
        <v>15.392488053725966</v>
      </c>
      <c r="AM87" s="3">
        <f t="shared" si="15"/>
        <v>0.186</v>
      </c>
      <c r="AN87" s="3">
        <f t="shared" si="10"/>
        <v>1.8171221781802065</v>
      </c>
      <c r="AO87" s="3">
        <f t="shared" si="11"/>
        <v>1.8171221781802065</v>
      </c>
      <c r="AR87">
        <v>50</v>
      </c>
      <c r="AS87">
        <v>0</v>
      </c>
      <c r="AT87" t="s">
        <v>3284</v>
      </c>
      <c r="AU87">
        <v>267</v>
      </c>
    </row>
    <row r="88" spans="1:47" x14ac:dyDescent="0.25">
      <c r="A88" t="s">
        <v>2142</v>
      </c>
      <c r="B88" t="s">
        <v>24</v>
      </c>
      <c r="C88">
        <v>1994</v>
      </c>
      <c r="D88" t="s">
        <v>398</v>
      </c>
      <c r="E88" t="s">
        <v>2229</v>
      </c>
      <c r="F88" t="s">
        <v>99</v>
      </c>
      <c r="G88">
        <v>13</v>
      </c>
      <c r="H88">
        <v>420754.7</v>
      </c>
      <c r="I88">
        <v>5942862.5</v>
      </c>
      <c r="J88">
        <v>96.78</v>
      </c>
      <c r="K88">
        <v>-28.04</v>
      </c>
      <c r="L88">
        <v>0.251</v>
      </c>
      <c r="M88" t="s">
        <v>33</v>
      </c>
      <c r="N88">
        <v>21.45</v>
      </c>
      <c r="O88">
        <v>24.64</v>
      </c>
      <c r="P88">
        <v>8.06</v>
      </c>
      <c r="Q88">
        <v>14.75</v>
      </c>
      <c r="R88">
        <v>2.15</v>
      </c>
      <c r="S88">
        <v>0.75</v>
      </c>
      <c r="T88">
        <v>0.8</v>
      </c>
      <c r="U88">
        <v>2</v>
      </c>
      <c r="V88" t="s">
        <v>29</v>
      </c>
      <c r="W88" s="1">
        <v>36138</v>
      </c>
      <c r="AG88">
        <v>87</v>
      </c>
      <c r="AH88" s="3">
        <f t="shared" si="12"/>
        <v>26.78</v>
      </c>
      <c r="AI88" s="3">
        <f t="shared" si="13"/>
        <v>1.9600000000000009</v>
      </c>
      <c r="AJ88" s="5">
        <f t="shared" si="8"/>
        <v>21.45</v>
      </c>
      <c r="AK88" s="3">
        <f t="shared" si="9"/>
        <v>6.6999999999999993</v>
      </c>
      <c r="AL88" s="3">
        <f t="shared" si="14"/>
        <v>14.75</v>
      </c>
      <c r="AM88" s="3">
        <f t="shared" si="15"/>
        <v>0.251</v>
      </c>
      <c r="AN88" s="3">
        <f t="shared" si="10"/>
        <v>1.0076271631908302</v>
      </c>
      <c r="AO88" s="3">
        <f t="shared" si="11"/>
        <v>1.0076271631908302</v>
      </c>
      <c r="AR88">
        <v>60</v>
      </c>
      <c r="AS88">
        <v>0</v>
      </c>
      <c r="AT88" t="s">
        <v>3284</v>
      </c>
      <c r="AU88">
        <v>270</v>
      </c>
    </row>
    <row r="89" spans="1:47" x14ac:dyDescent="0.25">
      <c r="A89" t="s">
        <v>2142</v>
      </c>
      <c r="B89" t="s">
        <v>24</v>
      </c>
      <c r="C89">
        <v>1994</v>
      </c>
      <c r="D89" t="s">
        <v>398</v>
      </c>
      <c r="E89" t="s">
        <v>2230</v>
      </c>
      <c r="F89" t="s">
        <v>99</v>
      </c>
      <c r="G89">
        <v>13</v>
      </c>
      <c r="H89">
        <v>420756</v>
      </c>
      <c r="I89">
        <v>5942860.5999999996</v>
      </c>
      <c r="J89">
        <v>97.16</v>
      </c>
      <c r="K89">
        <v>-25.79</v>
      </c>
      <c r="L89">
        <v>0.26500000000000001</v>
      </c>
      <c r="M89" t="s">
        <v>31</v>
      </c>
      <c r="N89">
        <v>-999</v>
      </c>
      <c r="O89">
        <v>25.31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 t="s">
        <v>29</v>
      </c>
      <c r="W89" s="1">
        <v>36138</v>
      </c>
      <c r="AG89">
        <v>88</v>
      </c>
      <c r="AH89" s="3">
        <f t="shared" si="12"/>
        <v>27.159999999999997</v>
      </c>
      <c r="AI89" s="3">
        <f t="shared" si="13"/>
        <v>4.2100000000000009</v>
      </c>
      <c r="AJ89" s="5">
        <f t="shared" si="8"/>
        <v>25.31</v>
      </c>
      <c r="AK89" s="3">
        <f t="shared" si="9"/>
        <v>5.6175119462740355</v>
      </c>
      <c r="AL89" s="3">
        <f t="shared" si="14"/>
        <v>19.692488053725963</v>
      </c>
      <c r="AM89" s="3">
        <f t="shared" si="15"/>
        <v>0.26500000000000001</v>
      </c>
      <c r="AN89" s="3">
        <f t="shared" si="10"/>
        <v>1.8171221781802065</v>
      </c>
      <c r="AO89" s="3">
        <f t="shared" si="11"/>
        <v>1.8171221781802065</v>
      </c>
      <c r="AR89">
        <v>60</v>
      </c>
      <c r="AS89">
        <v>0</v>
      </c>
      <c r="AT89" t="s">
        <v>3284</v>
      </c>
      <c r="AU89">
        <v>273</v>
      </c>
    </row>
    <row r="90" spans="1:47" x14ac:dyDescent="0.25">
      <c r="A90" t="s">
        <v>2142</v>
      </c>
      <c r="B90" t="s">
        <v>24</v>
      </c>
      <c r="C90">
        <v>1994</v>
      </c>
      <c r="D90" t="s">
        <v>398</v>
      </c>
      <c r="E90" t="s">
        <v>2231</v>
      </c>
      <c r="F90" t="s">
        <v>99</v>
      </c>
      <c r="G90">
        <v>13</v>
      </c>
      <c r="H90">
        <v>420756.8</v>
      </c>
      <c r="I90">
        <v>5942861.0999999996</v>
      </c>
      <c r="J90">
        <v>96.22</v>
      </c>
      <c r="K90">
        <v>-25.6</v>
      </c>
      <c r="L90">
        <v>0.17899999999999999</v>
      </c>
      <c r="M90" t="s">
        <v>33</v>
      </c>
      <c r="N90">
        <v>-999</v>
      </c>
      <c r="O90">
        <v>20.53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 t="s">
        <v>29</v>
      </c>
      <c r="W90" s="1">
        <v>36138</v>
      </c>
      <c r="AG90">
        <v>89</v>
      </c>
      <c r="AH90" s="3">
        <f t="shared" si="12"/>
        <v>26.22</v>
      </c>
      <c r="AI90" s="3">
        <f t="shared" si="13"/>
        <v>4.3999999999999986</v>
      </c>
      <c r="AJ90" s="5">
        <f t="shared" si="8"/>
        <v>20.53</v>
      </c>
      <c r="AK90" s="3">
        <f t="shared" si="9"/>
        <v>5.6175119462740355</v>
      </c>
      <c r="AL90" s="3">
        <f t="shared" si="14"/>
        <v>14.912488053725966</v>
      </c>
      <c r="AM90" s="3">
        <f t="shared" si="15"/>
        <v>0.17899999999999999</v>
      </c>
      <c r="AN90" s="3">
        <f t="shared" si="10"/>
        <v>1.8171221781802065</v>
      </c>
      <c r="AO90" s="3">
        <f t="shared" si="11"/>
        <v>1.8171221781802065</v>
      </c>
      <c r="AR90">
        <v>70</v>
      </c>
      <c r="AS90">
        <v>0</v>
      </c>
      <c r="AT90" t="s">
        <v>3284</v>
      </c>
      <c r="AU90">
        <v>275</v>
      </c>
    </row>
    <row r="91" spans="1:47" x14ac:dyDescent="0.25">
      <c r="A91" t="s">
        <v>2142</v>
      </c>
      <c r="B91" t="s">
        <v>24</v>
      </c>
      <c r="C91">
        <v>1994</v>
      </c>
      <c r="D91" t="s">
        <v>398</v>
      </c>
      <c r="E91" t="s">
        <v>2232</v>
      </c>
      <c r="F91" t="s">
        <v>99</v>
      </c>
      <c r="G91">
        <v>13</v>
      </c>
      <c r="H91">
        <v>420757.3</v>
      </c>
      <c r="I91">
        <v>5942863</v>
      </c>
      <c r="J91">
        <v>94.53</v>
      </c>
      <c r="K91">
        <v>-26.49</v>
      </c>
      <c r="L91">
        <v>0.186</v>
      </c>
      <c r="M91" t="s">
        <v>33</v>
      </c>
      <c r="N91">
        <v>-999</v>
      </c>
      <c r="O91">
        <v>21.01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 t="s">
        <v>29</v>
      </c>
      <c r="W91" s="1">
        <v>36138</v>
      </c>
      <c r="AG91">
        <v>90</v>
      </c>
      <c r="AH91" s="3">
        <f t="shared" si="12"/>
        <v>24.53</v>
      </c>
      <c r="AI91" s="3">
        <f t="shared" si="13"/>
        <v>3.5100000000000016</v>
      </c>
      <c r="AJ91" s="5">
        <f t="shared" si="8"/>
        <v>21.01</v>
      </c>
      <c r="AK91" s="3">
        <f t="shared" si="9"/>
        <v>5.6175119462740355</v>
      </c>
      <c r="AL91" s="3">
        <f t="shared" si="14"/>
        <v>15.392488053725966</v>
      </c>
      <c r="AM91" s="3">
        <f t="shared" si="15"/>
        <v>0.186</v>
      </c>
      <c r="AN91" s="3">
        <f t="shared" si="10"/>
        <v>1.8171221781802065</v>
      </c>
      <c r="AO91" s="3">
        <f t="shared" si="11"/>
        <v>1.8171221781802065</v>
      </c>
      <c r="AR91">
        <v>80</v>
      </c>
      <c r="AS91">
        <v>0</v>
      </c>
      <c r="AT91" t="s">
        <v>3284</v>
      </c>
      <c r="AU91">
        <v>278</v>
      </c>
    </row>
    <row r="92" spans="1:47" x14ac:dyDescent="0.25">
      <c r="A92" t="s">
        <v>2142</v>
      </c>
      <c r="B92" t="s">
        <v>24</v>
      </c>
      <c r="C92">
        <v>1994</v>
      </c>
      <c r="D92" t="s">
        <v>398</v>
      </c>
      <c r="E92" t="s">
        <v>2233</v>
      </c>
      <c r="F92" t="s">
        <v>99</v>
      </c>
      <c r="G92">
        <v>13</v>
      </c>
      <c r="H92">
        <v>420757.9</v>
      </c>
      <c r="I92">
        <v>5942866.0999999996</v>
      </c>
      <c r="J92">
        <v>91.95</v>
      </c>
      <c r="K92">
        <v>-28.29</v>
      </c>
      <c r="L92">
        <v>0.11600000000000001</v>
      </c>
      <c r="M92" t="s">
        <v>280</v>
      </c>
      <c r="N92">
        <v>-999</v>
      </c>
      <c r="O92">
        <v>16.14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 t="s">
        <v>29</v>
      </c>
      <c r="W92" s="1">
        <v>36138</v>
      </c>
      <c r="AG92">
        <v>91</v>
      </c>
      <c r="AH92" s="3">
        <f t="shared" si="12"/>
        <v>21.950000000000003</v>
      </c>
      <c r="AI92" s="3">
        <f t="shared" si="13"/>
        <v>1.7100000000000009</v>
      </c>
      <c r="AJ92" s="5">
        <f t="shared" si="8"/>
        <v>16.14</v>
      </c>
      <c r="AK92" s="3">
        <f t="shared" si="9"/>
        <v>5.6175119462740355</v>
      </c>
      <c r="AL92" s="3">
        <f t="shared" si="14"/>
        <v>10.522488053725965</v>
      </c>
      <c r="AM92" s="3">
        <f t="shared" si="15"/>
        <v>0.11600000000000001</v>
      </c>
      <c r="AN92" s="3">
        <f t="shared" si="10"/>
        <v>1.8171221781802065</v>
      </c>
      <c r="AO92" s="3">
        <f t="shared" si="11"/>
        <v>1.8171221781802065</v>
      </c>
      <c r="AR92">
        <v>80</v>
      </c>
      <c r="AS92">
        <v>0</v>
      </c>
      <c r="AT92" t="s">
        <v>3284</v>
      </c>
      <c r="AU92">
        <v>280</v>
      </c>
    </row>
    <row r="93" spans="1:47" x14ac:dyDescent="0.25">
      <c r="A93" t="s">
        <v>2142</v>
      </c>
      <c r="B93" t="s">
        <v>24</v>
      </c>
      <c r="C93">
        <v>1994</v>
      </c>
      <c r="D93" t="s">
        <v>398</v>
      </c>
      <c r="E93" t="s">
        <v>2234</v>
      </c>
      <c r="F93" t="s">
        <v>99</v>
      </c>
      <c r="G93">
        <v>13</v>
      </c>
      <c r="H93">
        <v>420755.9</v>
      </c>
      <c r="I93">
        <v>5942866.2000000002</v>
      </c>
      <c r="J93">
        <v>93.29</v>
      </c>
      <c r="K93">
        <v>-29.78</v>
      </c>
      <c r="L93">
        <v>0.19</v>
      </c>
      <c r="M93" t="s">
        <v>33</v>
      </c>
      <c r="N93">
        <v>20.149999999999999</v>
      </c>
      <c r="O93">
        <v>21.25</v>
      </c>
      <c r="P93">
        <v>10.29</v>
      </c>
      <c r="Q93">
        <v>14.75</v>
      </c>
      <c r="R93">
        <v>0</v>
      </c>
      <c r="S93">
        <v>1.9</v>
      </c>
      <c r="T93">
        <v>1.8</v>
      </c>
      <c r="U93">
        <v>1.45</v>
      </c>
      <c r="V93" t="s">
        <v>29</v>
      </c>
      <c r="W93" s="1">
        <v>36138</v>
      </c>
      <c r="AG93">
        <v>92</v>
      </c>
      <c r="AH93" s="3">
        <f t="shared" si="12"/>
        <v>23.290000000000006</v>
      </c>
      <c r="AI93" s="3">
        <f t="shared" si="13"/>
        <v>0.21999999999999886</v>
      </c>
      <c r="AJ93" s="5">
        <f t="shared" si="8"/>
        <v>20.149999999999999</v>
      </c>
      <c r="AK93" s="3">
        <f t="shared" si="9"/>
        <v>5.3999999999999986</v>
      </c>
      <c r="AL93" s="3">
        <f t="shared" si="14"/>
        <v>14.75</v>
      </c>
      <c r="AM93" s="3">
        <f t="shared" si="15"/>
        <v>0.19</v>
      </c>
      <c r="AN93" s="3">
        <f t="shared" si="10"/>
        <v>0.91039998077768003</v>
      </c>
      <c r="AO93" s="3">
        <f t="shared" si="11"/>
        <v>0.91039998077768003</v>
      </c>
      <c r="AR93">
        <v>90</v>
      </c>
      <c r="AS93">
        <v>0</v>
      </c>
      <c r="AT93" t="s">
        <v>3284</v>
      </c>
      <c r="AU93">
        <v>283</v>
      </c>
    </row>
    <row r="94" spans="1:47" x14ac:dyDescent="0.25">
      <c r="A94" t="s">
        <v>2142</v>
      </c>
      <c r="B94" t="s">
        <v>24</v>
      </c>
      <c r="C94">
        <v>1994</v>
      </c>
      <c r="D94" t="s">
        <v>332</v>
      </c>
      <c r="E94" t="s">
        <v>2235</v>
      </c>
      <c r="F94" t="s">
        <v>99</v>
      </c>
      <c r="G94">
        <v>13</v>
      </c>
      <c r="H94">
        <v>420798.4</v>
      </c>
      <c r="I94">
        <v>5942832.7000000002</v>
      </c>
      <c r="J94">
        <v>86.92</v>
      </c>
      <c r="K94">
        <v>23.9</v>
      </c>
      <c r="L94">
        <v>0.26300000000000001</v>
      </c>
      <c r="M94" t="s">
        <v>31</v>
      </c>
      <c r="N94">
        <v>-999</v>
      </c>
      <c r="O94">
        <v>25.22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 t="s">
        <v>29</v>
      </c>
      <c r="W94" s="1">
        <v>36138</v>
      </c>
      <c r="AG94">
        <v>93</v>
      </c>
      <c r="AH94" s="3">
        <f t="shared" si="12"/>
        <v>16.920000000000002</v>
      </c>
      <c r="AI94" s="3">
        <f t="shared" si="13"/>
        <v>53.9</v>
      </c>
      <c r="AJ94" s="5">
        <f t="shared" si="8"/>
        <v>25.22</v>
      </c>
      <c r="AK94" s="3">
        <f t="shared" si="9"/>
        <v>5.6175119462740355</v>
      </c>
      <c r="AL94" s="3">
        <f t="shared" si="14"/>
        <v>19.602488053725963</v>
      </c>
      <c r="AM94" s="3">
        <f t="shared" si="15"/>
        <v>0.26300000000000001</v>
      </c>
      <c r="AN94" s="3">
        <f t="shared" si="10"/>
        <v>1.8171221781802065</v>
      </c>
      <c r="AO94" s="3">
        <f t="shared" si="11"/>
        <v>1.8171221781802065</v>
      </c>
      <c r="AR94">
        <v>80</v>
      </c>
      <c r="AS94">
        <v>0</v>
      </c>
      <c r="AT94" t="s">
        <v>3284</v>
      </c>
      <c r="AU94">
        <v>281</v>
      </c>
    </row>
    <row r="95" spans="1:47" x14ac:dyDescent="0.25">
      <c r="A95" t="s">
        <v>2142</v>
      </c>
      <c r="B95" t="s">
        <v>24</v>
      </c>
      <c r="C95">
        <v>1994</v>
      </c>
      <c r="D95" t="s">
        <v>332</v>
      </c>
      <c r="E95" t="s">
        <v>2236</v>
      </c>
      <c r="F95" t="s">
        <v>99</v>
      </c>
      <c r="G95">
        <v>13</v>
      </c>
      <c r="H95">
        <v>420800</v>
      </c>
      <c r="I95">
        <v>5942831.2000000002</v>
      </c>
      <c r="J95">
        <v>86.8</v>
      </c>
      <c r="K95">
        <v>26.15</v>
      </c>
      <c r="L95">
        <v>0.26500000000000001</v>
      </c>
      <c r="M95" t="s">
        <v>31</v>
      </c>
      <c r="N95">
        <v>-999</v>
      </c>
      <c r="O95">
        <v>25.31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 t="s">
        <v>29</v>
      </c>
      <c r="W95" s="1">
        <v>36138</v>
      </c>
      <c r="AG95">
        <v>94</v>
      </c>
      <c r="AH95" s="3">
        <f t="shared" si="12"/>
        <v>16.799999999999997</v>
      </c>
      <c r="AI95" s="3">
        <f t="shared" si="13"/>
        <v>56.15</v>
      </c>
      <c r="AJ95" s="5">
        <f t="shared" si="8"/>
        <v>25.31</v>
      </c>
      <c r="AK95" s="3">
        <f t="shared" si="9"/>
        <v>5.6175119462740355</v>
      </c>
      <c r="AL95" s="3">
        <f t="shared" si="14"/>
        <v>19.692488053725963</v>
      </c>
      <c r="AM95" s="3">
        <f t="shared" si="15"/>
        <v>0.26500000000000001</v>
      </c>
      <c r="AN95" s="3">
        <f t="shared" si="10"/>
        <v>1.8171221781802065</v>
      </c>
      <c r="AO95" s="3">
        <f t="shared" si="11"/>
        <v>1.8171221781802065</v>
      </c>
      <c r="AR95">
        <v>90</v>
      </c>
      <c r="AS95">
        <v>0</v>
      </c>
      <c r="AT95" t="s">
        <v>3284</v>
      </c>
      <c r="AU95">
        <v>301</v>
      </c>
    </row>
    <row r="96" spans="1:47" x14ac:dyDescent="0.25">
      <c r="A96" t="s">
        <v>2142</v>
      </c>
      <c r="B96" t="s">
        <v>24</v>
      </c>
      <c r="C96">
        <v>1994</v>
      </c>
      <c r="D96" t="s">
        <v>332</v>
      </c>
      <c r="E96" t="s">
        <v>2237</v>
      </c>
      <c r="F96" t="s">
        <v>99</v>
      </c>
      <c r="G96">
        <v>13</v>
      </c>
      <c r="H96">
        <v>420797.7</v>
      </c>
      <c r="I96">
        <v>5942831.7000000002</v>
      </c>
      <c r="J96">
        <v>88.12</v>
      </c>
      <c r="K96">
        <v>24.19</v>
      </c>
      <c r="L96">
        <v>0.24399999999999999</v>
      </c>
      <c r="M96" t="s">
        <v>31</v>
      </c>
      <c r="N96">
        <v>-999</v>
      </c>
      <c r="O96">
        <v>24.29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 t="s">
        <v>29</v>
      </c>
      <c r="W96" s="1">
        <v>36138</v>
      </c>
      <c r="AG96">
        <v>95</v>
      </c>
      <c r="AH96" s="3">
        <f t="shared" si="12"/>
        <v>18.120000000000005</v>
      </c>
      <c r="AI96" s="3">
        <f t="shared" si="13"/>
        <v>54.19</v>
      </c>
      <c r="AJ96" s="5">
        <f t="shared" si="8"/>
        <v>24.29</v>
      </c>
      <c r="AK96" s="3">
        <f t="shared" si="9"/>
        <v>5.6175119462740355</v>
      </c>
      <c r="AL96" s="3">
        <f t="shared" si="14"/>
        <v>18.672488053725964</v>
      </c>
      <c r="AM96" s="3">
        <f t="shared" si="15"/>
        <v>0.24399999999999999</v>
      </c>
      <c r="AN96" s="3">
        <f t="shared" si="10"/>
        <v>1.8171221781802065</v>
      </c>
      <c r="AO96" s="3">
        <f t="shared" si="11"/>
        <v>1.8171221781802065</v>
      </c>
      <c r="AR96">
        <v>80</v>
      </c>
      <c r="AS96">
        <v>0</v>
      </c>
      <c r="AT96" t="s">
        <v>3284</v>
      </c>
      <c r="AU96">
        <v>300</v>
      </c>
    </row>
    <row r="97" spans="1:47" x14ac:dyDescent="0.25">
      <c r="A97" t="s">
        <v>2142</v>
      </c>
      <c r="B97" t="s">
        <v>24</v>
      </c>
      <c r="C97">
        <v>1994</v>
      </c>
      <c r="D97" t="s">
        <v>332</v>
      </c>
      <c r="E97" t="s">
        <v>2238</v>
      </c>
      <c r="F97" t="s">
        <v>99</v>
      </c>
      <c r="G97">
        <v>13</v>
      </c>
      <c r="H97">
        <v>420801.9</v>
      </c>
      <c r="I97">
        <v>5942832.5</v>
      </c>
      <c r="J97">
        <v>84.56</v>
      </c>
      <c r="K97">
        <v>26.53</v>
      </c>
      <c r="L97">
        <v>0.29199999999999998</v>
      </c>
      <c r="M97" t="s">
        <v>31</v>
      </c>
      <c r="N97">
        <v>23.4</v>
      </c>
      <c r="O97">
        <v>26.49</v>
      </c>
      <c r="P97">
        <v>8.5</v>
      </c>
      <c r="Q97">
        <v>17</v>
      </c>
      <c r="R97">
        <v>2.85</v>
      </c>
      <c r="S97">
        <v>1.55</v>
      </c>
      <c r="T97">
        <v>2.2999999999999998</v>
      </c>
      <c r="U97">
        <v>3.3</v>
      </c>
      <c r="V97" t="s">
        <v>29</v>
      </c>
      <c r="W97" s="1">
        <v>36138</v>
      </c>
      <c r="AG97">
        <v>96</v>
      </c>
      <c r="AH97" s="3">
        <f t="shared" si="12"/>
        <v>14.560000000000002</v>
      </c>
      <c r="AI97" s="3">
        <f t="shared" si="13"/>
        <v>56.53</v>
      </c>
      <c r="AJ97" s="5">
        <f t="shared" si="8"/>
        <v>23.4</v>
      </c>
      <c r="AK97" s="3">
        <f t="shared" si="9"/>
        <v>6.3999999999999986</v>
      </c>
      <c r="AL97" s="3">
        <f t="shared" si="14"/>
        <v>17</v>
      </c>
      <c r="AM97" s="3">
        <f t="shared" si="15"/>
        <v>0.29199999999999998</v>
      </c>
      <c r="AN97" s="3">
        <f t="shared" si="10"/>
        <v>1.7677669529663689</v>
      </c>
      <c r="AO97" s="3">
        <f t="shared" si="11"/>
        <v>1.7677669529663689</v>
      </c>
      <c r="AR97">
        <v>70</v>
      </c>
      <c r="AS97">
        <v>0</v>
      </c>
      <c r="AT97" t="s">
        <v>3284</v>
      </c>
      <c r="AU97">
        <v>298</v>
      </c>
    </row>
    <row r="98" spans="1:47" x14ac:dyDescent="0.25">
      <c r="A98" t="s">
        <v>2142</v>
      </c>
      <c r="B98" t="s">
        <v>24</v>
      </c>
      <c r="C98">
        <v>1994</v>
      </c>
      <c r="D98" t="s">
        <v>332</v>
      </c>
      <c r="E98" t="s">
        <v>2239</v>
      </c>
      <c r="F98" t="s">
        <v>99</v>
      </c>
      <c r="G98">
        <v>13</v>
      </c>
      <c r="H98">
        <v>420798.7</v>
      </c>
      <c r="I98">
        <v>5942837.5</v>
      </c>
      <c r="J98">
        <v>83.27</v>
      </c>
      <c r="K98">
        <v>20.77</v>
      </c>
      <c r="L98">
        <v>0.187</v>
      </c>
      <c r="M98" t="s">
        <v>33</v>
      </c>
      <c r="N98">
        <v>-999</v>
      </c>
      <c r="O98">
        <v>21.07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 t="s">
        <v>29</v>
      </c>
      <c r="W98" s="1">
        <v>36138</v>
      </c>
      <c r="AG98">
        <v>97</v>
      </c>
      <c r="AH98" s="3">
        <f t="shared" si="12"/>
        <v>13.269999999999996</v>
      </c>
      <c r="AI98" s="3">
        <f t="shared" si="13"/>
        <v>50.769999999999996</v>
      </c>
      <c r="AJ98" s="5">
        <f t="shared" si="8"/>
        <v>21.07</v>
      </c>
      <c r="AK98" s="3">
        <f t="shared" si="9"/>
        <v>5.6175119462740355</v>
      </c>
      <c r="AL98" s="3">
        <f t="shared" si="14"/>
        <v>15.452488053725965</v>
      </c>
      <c r="AM98" s="3">
        <f t="shared" si="15"/>
        <v>0.187</v>
      </c>
      <c r="AN98" s="3">
        <f t="shared" si="10"/>
        <v>1.8171221781802065</v>
      </c>
      <c r="AO98" s="3">
        <f t="shared" si="11"/>
        <v>1.8171221781802065</v>
      </c>
      <c r="AR98">
        <v>60</v>
      </c>
      <c r="AS98">
        <v>0</v>
      </c>
      <c r="AT98" t="s">
        <v>3284</v>
      </c>
      <c r="AU98">
        <v>297</v>
      </c>
    </row>
    <row r="99" spans="1:47" x14ac:dyDescent="0.25">
      <c r="A99" t="s">
        <v>2142</v>
      </c>
      <c r="B99" t="s">
        <v>24</v>
      </c>
      <c r="C99">
        <v>1994</v>
      </c>
      <c r="D99" t="s">
        <v>332</v>
      </c>
      <c r="E99" t="s">
        <v>2240</v>
      </c>
      <c r="F99" t="s">
        <v>99</v>
      </c>
      <c r="G99">
        <v>13</v>
      </c>
      <c r="H99">
        <v>420802</v>
      </c>
      <c r="I99">
        <v>5942838.9000000004</v>
      </c>
      <c r="J99">
        <v>80</v>
      </c>
      <c r="K99">
        <v>22.1</v>
      </c>
      <c r="L99">
        <v>0.26900000000000002</v>
      </c>
      <c r="M99" t="s">
        <v>31</v>
      </c>
      <c r="N99">
        <v>25</v>
      </c>
      <c r="O99">
        <v>25.49</v>
      </c>
      <c r="P99">
        <v>8.5</v>
      </c>
      <c r="Q99">
        <v>14.6</v>
      </c>
      <c r="R99">
        <v>2.15</v>
      </c>
      <c r="S99">
        <v>1.85</v>
      </c>
      <c r="T99">
        <v>2.8</v>
      </c>
      <c r="U99">
        <v>2.5</v>
      </c>
      <c r="V99" t="s">
        <v>29</v>
      </c>
      <c r="W99" s="1">
        <v>36138</v>
      </c>
      <c r="AG99">
        <v>98</v>
      </c>
      <c r="AH99" s="3">
        <f t="shared" si="12"/>
        <v>10</v>
      </c>
      <c r="AI99" s="3">
        <f t="shared" si="13"/>
        <v>52.1</v>
      </c>
      <c r="AJ99" s="5">
        <f t="shared" si="8"/>
        <v>25</v>
      </c>
      <c r="AK99" s="3">
        <f t="shared" si="9"/>
        <v>10.4</v>
      </c>
      <c r="AL99" s="3">
        <f t="shared" si="14"/>
        <v>14.6</v>
      </c>
      <c r="AM99" s="3">
        <f t="shared" si="15"/>
        <v>0.26900000000000002</v>
      </c>
      <c r="AN99" s="3">
        <f t="shared" si="10"/>
        <v>1.6440232662587233</v>
      </c>
      <c r="AO99" s="3">
        <f t="shared" si="11"/>
        <v>1.6440232662587233</v>
      </c>
      <c r="AR99">
        <v>50</v>
      </c>
      <c r="AS99">
        <v>0</v>
      </c>
      <c r="AT99" t="s">
        <v>3284</v>
      </c>
      <c r="AU99">
        <v>296</v>
      </c>
    </row>
    <row r="100" spans="1:47" x14ac:dyDescent="0.25">
      <c r="A100" t="s">
        <v>2142</v>
      </c>
      <c r="B100" t="s">
        <v>24</v>
      </c>
      <c r="C100">
        <v>1994</v>
      </c>
      <c r="D100" t="s">
        <v>332</v>
      </c>
      <c r="E100" t="s">
        <v>2241</v>
      </c>
      <c r="F100" t="s">
        <v>99</v>
      </c>
      <c r="G100">
        <v>13</v>
      </c>
      <c r="H100">
        <v>420803.5</v>
      </c>
      <c r="I100">
        <v>5942837.2999999998</v>
      </c>
      <c r="J100">
        <v>80</v>
      </c>
      <c r="K100">
        <v>24.3</v>
      </c>
      <c r="L100">
        <v>0.14299999999999999</v>
      </c>
      <c r="M100" t="s">
        <v>33</v>
      </c>
      <c r="N100">
        <v>-999</v>
      </c>
      <c r="O100">
        <v>18.13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 t="s">
        <v>29</v>
      </c>
      <c r="W100" s="1">
        <v>36138</v>
      </c>
      <c r="AG100">
        <v>99</v>
      </c>
      <c r="AH100" s="3">
        <f t="shared" si="12"/>
        <v>10</v>
      </c>
      <c r="AI100" s="3">
        <f t="shared" si="13"/>
        <v>54.3</v>
      </c>
      <c r="AJ100" s="5">
        <f t="shared" si="8"/>
        <v>18.13</v>
      </c>
      <c r="AK100" s="3">
        <f t="shared" si="9"/>
        <v>5.6175119462740355</v>
      </c>
      <c r="AL100" s="3">
        <f t="shared" si="14"/>
        <v>12.512488053725964</v>
      </c>
      <c r="AM100" s="3">
        <f t="shared" si="15"/>
        <v>0.14299999999999999</v>
      </c>
      <c r="AN100" s="3">
        <f t="shared" si="10"/>
        <v>1.8171221781802065</v>
      </c>
      <c r="AO100" s="3">
        <f t="shared" si="11"/>
        <v>1.8171221781802065</v>
      </c>
      <c r="AR100">
        <v>120</v>
      </c>
      <c r="AS100">
        <v>0</v>
      </c>
      <c r="AT100" t="s">
        <v>3284</v>
      </c>
      <c r="AU100">
        <v>295</v>
      </c>
    </row>
    <row r="101" spans="1:47" x14ac:dyDescent="0.25">
      <c r="A101" t="s">
        <v>2142</v>
      </c>
      <c r="B101" t="s">
        <v>24</v>
      </c>
      <c r="C101">
        <v>1994</v>
      </c>
      <c r="D101" t="s">
        <v>332</v>
      </c>
      <c r="E101" t="s">
        <v>2242</v>
      </c>
      <c r="F101" t="s">
        <v>99</v>
      </c>
      <c r="G101">
        <v>13</v>
      </c>
      <c r="H101">
        <v>420805.7</v>
      </c>
      <c r="I101">
        <v>5942835.2000000002</v>
      </c>
      <c r="J101">
        <v>80</v>
      </c>
      <c r="K101">
        <v>27.3</v>
      </c>
      <c r="L101">
        <v>0.16700000000000001</v>
      </c>
      <c r="M101" t="s">
        <v>33</v>
      </c>
      <c r="N101">
        <v>24</v>
      </c>
      <c r="O101">
        <v>19.78</v>
      </c>
      <c r="P101">
        <v>8.5</v>
      </c>
      <c r="Q101">
        <v>14.6</v>
      </c>
      <c r="R101">
        <v>1.05</v>
      </c>
      <c r="S101">
        <v>0</v>
      </c>
      <c r="T101">
        <v>2.1</v>
      </c>
      <c r="U101">
        <v>2.5</v>
      </c>
      <c r="V101" t="s">
        <v>29</v>
      </c>
      <c r="W101" s="1">
        <v>36138</v>
      </c>
      <c r="AG101">
        <v>100</v>
      </c>
      <c r="AH101" s="3">
        <f t="shared" si="12"/>
        <v>10</v>
      </c>
      <c r="AI101" s="3">
        <f t="shared" si="13"/>
        <v>57.3</v>
      </c>
      <c r="AJ101" s="5">
        <f t="shared" si="8"/>
        <v>24</v>
      </c>
      <c r="AK101" s="3">
        <f t="shared" si="9"/>
        <v>9.4</v>
      </c>
      <c r="AL101" s="3">
        <f t="shared" si="14"/>
        <v>14.6</v>
      </c>
      <c r="AM101" s="3">
        <f t="shared" si="15"/>
        <v>0.16700000000000001</v>
      </c>
      <c r="AN101" s="3">
        <f t="shared" si="10"/>
        <v>0.99878832842599841</v>
      </c>
      <c r="AO101" s="3">
        <f t="shared" si="11"/>
        <v>0.99878832842599841</v>
      </c>
      <c r="AR101">
        <v>120</v>
      </c>
      <c r="AS101">
        <v>0</v>
      </c>
      <c r="AT101" t="s">
        <v>3284</v>
      </c>
      <c r="AU101">
        <v>294</v>
      </c>
    </row>
    <row r="102" spans="1:47" x14ac:dyDescent="0.25">
      <c r="A102" t="s">
        <v>2142</v>
      </c>
      <c r="B102" t="s">
        <v>24</v>
      </c>
      <c r="C102">
        <v>1994</v>
      </c>
      <c r="D102" t="s">
        <v>334</v>
      </c>
      <c r="E102" t="s">
        <v>2243</v>
      </c>
      <c r="F102" t="s">
        <v>99</v>
      </c>
      <c r="G102">
        <v>13</v>
      </c>
      <c r="H102">
        <v>420787.20000000001</v>
      </c>
      <c r="I102">
        <v>5942841.2000000002</v>
      </c>
      <c r="J102">
        <v>88.8</v>
      </c>
      <c r="K102">
        <v>10</v>
      </c>
      <c r="L102">
        <v>0.28499999999999998</v>
      </c>
      <c r="M102" t="s">
        <v>31</v>
      </c>
      <c r="N102">
        <v>22</v>
      </c>
      <c r="O102">
        <v>26.2</v>
      </c>
      <c r="P102">
        <v>9.5</v>
      </c>
      <c r="Q102">
        <v>15.4</v>
      </c>
      <c r="R102">
        <v>2.5</v>
      </c>
      <c r="S102">
        <v>2.5</v>
      </c>
      <c r="T102">
        <v>2.5</v>
      </c>
      <c r="U102">
        <v>2.7</v>
      </c>
      <c r="V102" t="s">
        <v>29</v>
      </c>
      <c r="W102" s="1">
        <v>36138</v>
      </c>
      <c r="AG102">
        <v>101</v>
      </c>
      <c r="AH102" s="3">
        <f t="shared" si="12"/>
        <v>18.799999999999997</v>
      </c>
      <c r="AI102" s="3">
        <f t="shared" si="13"/>
        <v>40</v>
      </c>
      <c r="AJ102" s="5">
        <f t="shared" si="8"/>
        <v>22</v>
      </c>
      <c r="AK102" s="3">
        <f t="shared" si="9"/>
        <v>6.6</v>
      </c>
      <c r="AL102" s="3">
        <f t="shared" si="14"/>
        <v>15.4</v>
      </c>
      <c r="AM102" s="3">
        <f t="shared" si="15"/>
        <v>0.28499999999999998</v>
      </c>
      <c r="AN102" s="3">
        <f t="shared" si="10"/>
        <v>1.8031222920256962</v>
      </c>
      <c r="AO102" s="3">
        <f t="shared" si="11"/>
        <v>1.8031222920256962</v>
      </c>
      <c r="AR102">
        <v>120</v>
      </c>
      <c r="AS102">
        <v>0</v>
      </c>
      <c r="AT102" t="s">
        <v>3284</v>
      </c>
      <c r="AU102">
        <v>293</v>
      </c>
    </row>
    <row r="103" spans="1:47" x14ac:dyDescent="0.25">
      <c r="A103" t="s">
        <v>2142</v>
      </c>
      <c r="B103" t="s">
        <v>24</v>
      </c>
      <c r="C103">
        <v>1994</v>
      </c>
      <c r="D103" t="s">
        <v>334</v>
      </c>
      <c r="E103" t="s">
        <v>2244</v>
      </c>
      <c r="F103" t="s">
        <v>99</v>
      </c>
      <c r="G103">
        <v>13</v>
      </c>
      <c r="H103">
        <v>420788.3</v>
      </c>
      <c r="I103">
        <v>5942842.2999999998</v>
      </c>
      <c r="J103">
        <v>87.3</v>
      </c>
      <c r="K103">
        <v>10</v>
      </c>
      <c r="L103">
        <v>0.128</v>
      </c>
      <c r="M103" t="s">
        <v>280</v>
      </c>
      <c r="N103">
        <v>-999</v>
      </c>
      <c r="O103">
        <v>17.04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 t="s">
        <v>29</v>
      </c>
      <c r="W103" s="1">
        <v>36138</v>
      </c>
      <c r="AG103">
        <v>102</v>
      </c>
      <c r="AH103" s="3">
        <f t="shared" si="12"/>
        <v>17.299999999999997</v>
      </c>
      <c r="AI103" s="3">
        <f t="shared" si="13"/>
        <v>40</v>
      </c>
      <c r="AJ103" s="5">
        <f t="shared" si="8"/>
        <v>17.04</v>
      </c>
      <c r="AK103" s="3">
        <f t="shared" si="9"/>
        <v>5.6175119462740355</v>
      </c>
      <c r="AL103" s="3">
        <f t="shared" si="14"/>
        <v>11.422488053725964</v>
      </c>
      <c r="AM103" s="3">
        <f t="shared" si="15"/>
        <v>0.128</v>
      </c>
      <c r="AN103" s="3">
        <f t="shared" si="10"/>
        <v>1.8171221781802065</v>
      </c>
      <c r="AO103" s="3">
        <f t="shared" si="11"/>
        <v>1.8171221781802065</v>
      </c>
      <c r="AR103">
        <v>110</v>
      </c>
      <c r="AS103">
        <v>0</v>
      </c>
      <c r="AT103" t="s">
        <v>3284</v>
      </c>
      <c r="AU103">
        <v>292</v>
      </c>
    </row>
    <row r="104" spans="1:47" x14ac:dyDescent="0.25">
      <c r="A104" t="s">
        <v>2142</v>
      </c>
      <c r="B104" t="s">
        <v>24</v>
      </c>
      <c r="C104">
        <v>1994</v>
      </c>
      <c r="D104" t="s">
        <v>334</v>
      </c>
      <c r="E104" t="s">
        <v>2245</v>
      </c>
      <c r="F104" t="s">
        <v>99</v>
      </c>
      <c r="G104">
        <v>13</v>
      </c>
      <c r="H104">
        <v>420790.6</v>
      </c>
      <c r="I104">
        <v>5942844.2000000002</v>
      </c>
      <c r="J104">
        <v>84.27</v>
      </c>
      <c r="K104">
        <v>10.34</v>
      </c>
      <c r="L104">
        <v>0.186</v>
      </c>
      <c r="M104" t="s">
        <v>33</v>
      </c>
      <c r="N104">
        <v>-999</v>
      </c>
      <c r="O104">
        <v>21.01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 t="s">
        <v>29</v>
      </c>
      <c r="W104" s="1">
        <v>36138</v>
      </c>
      <c r="AG104">
        <v>103</v>
      </c>
      <c r="AH104" s="3">
        <f t="shared" si="12"/>
        <v>14.269999999999996</v>
      </c>
      <c r="AI104" s="3">
        <f t="shared" si="13"/>
        <v>40.340000000000003</v>
      </c>
      <c r="AJ104" s="5">
        <f t="shared" si="8"/>
        <v>21.01</v>
      </c>
      <c r="AK104" s="3">
        <f t="shared" si="9"/>
        <v>5.6175119462740355</v>
      </c>
      <c r="AL104" s="3">
        <f t="shared" si="14"/>
        <v>15.392488053725966</v>
      </c>
      <c r="AM104" s="3">
        <f t="shared" si="15"/>
        <v>0.186</v>
      </c>
      <c r="AN104" s="3">
        <f t="shared" si="10"/>
        <v>1.8171221781802065</v>
      </c>
      <c r="AO104" s="3">
        <f t="shared" si="11"/>
        <v>1.8171221781802065</v>
      </c>
      <c r="AR104">
        <v>110</v>
      </c>
      <c r="AS104">
        <v>0</v>
      </c>
      <c r="AT104" t="s">
        <v>3284</v>
      </c>
      <c r="AU104">
        <v>291</v>
      </c>
    </row>
    <row r="105" spans="1:47" x14ac:dyDescent="0.25">
      <c r="A105" t="s">
        <v>2142</v>
      </c>
      <c r="B105" t="s">
        <v>24</v>
      </c>
      <c r="C105">
        <v>1994</v>
      </c>
      <c r="D105" t="s">
        <v>334</v>
      </c>
      <c r="E105" t="s">
        <v>2246</v>
      </c>
      <c r="F105" t="s">
        <v>99</v>
      </c>
      <c r="G105">
        <v>13</v>
      </c>
      <c r="H105">
        <v>420789.9</v>
      </c>
      <c r="I105">
        <v>5942840.2999999998</v>
      </c>
      <c r="J105">
        <v>87.48</v>
      </c>
      <c r="K105">
        <v>12.55</v>
      </c>
      <c r="L105">
        <v>0.183</v>
      </c>
      <c r="M105" t="s">
        <v>33</v>
      </c>
      <c r="N105">
        <v>-999</v>
      </c>
      <c r="O105">
        <v>20.82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 t="s">
        <v>29</v>
      </c>
      <c r="W105" s="1">
        <v>36138</v>
      </c>
      <c r="AG105">
        <v>104</v>
      </c>
      <c r="AH105" s="3">
        <f t="shared" si="12"/>
        <v>17.480000000000004</v>
      </c>
      <c r="AI105" s="3">
        <f t="shared" si="13"/>
        <v>42.55</v>
      </c>
      <c r="AJ105" s="5">
        <f t="shared" si="8"/>
        <v>20.82</v>
      </c>
      <c r="AK105" s="3">
        <f t="shared" si="9"/>
        <v>5.6175119462740355</v>
      </c>
      <c r="AL105" s="3">
        <f t="shared" si="14"/>
        <v>15.202488053725965</v>
      </c>
      <c r="AM105" s="3">
        <f t="shared" si="15"/>
        <v>0.183</v>
      </c>
      <c r="AN105" s="3">
        <f t="shared" si="10"/>
        <v>1.8171221781802065</v>
      </c>
      <c r="AO105" s="3">
        <f t="shared" si="11"/>
        <v>1.8171221781802065</v>
      </c>
      <c r="AR105">
        <v>110</v>
      </c>
      <c r="AS105">
        <v>0</v>
      </c>
      <c r="AT105" t="s">
        <v>3284</v>
      </c>
      <c r="AU105">
        <v>290</v>
      </c>
    </row>
    <row r="106" spans="1:47" x14ac:dyDescent="0.25">
      <c r="A106" t="s">
        <v>2142</v>
      </c>
      <c r="B106" t="s">
        <v>24</v>
      </c>
      <c r="C106">
        <v>1994</v>
      </c>
      <c r="D106" t="s">
        <v>334</v>
      </c>
      <c r="E106" t="s">
        <v>2247</v>
      </c>
      <c r="F106" t="s">
        <v>99</v>
      </c>
      <c r="G106">
        <v>13</v>
      </c>
      <c r="H106">
        <v>420790.5</v>
      </c>
      <c r="I106">
        <v>5942843.5999999996</v>
      </c>
      <c r="J106">
        <v>84.74</v>
      </c>
      <c r="K106">
        <v>10.67</v>
      </c>
      <c r="L106">
        <v>0.13700000000000001</v>
      </c>
      <c r="M106" t="s">
        <v>280</v>
      </c>
      <c r="N106">
        <v>-999</v>
      </c>
      <c r="O106">
        <v>17.7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 t="s">
        <v>29</v>
      </c>
      <c r="W106" s="1">
        <v>36138</v>
      </c>
      <c r="AG106">
        <v>105</v>
      </c>
      <c r="AH106" s="3">
        <f t="shared" si="12"/>
        <v>14.739999999999995</v>
      </c>
      <c r="AI106" s="3">
        <f t="shared" si="13"/>
        <v>40.67</v>
      </c>
      <c r="AJ106" s="5">
        <f t="shared" si="8"/>
        <v>17.7</v>
      </c>
      <c r="AK106" s="3">
        <f t="shared" si="9"/>
        <v>5.6175119462740355</v>
      </c>
      <c r="AL106" s="3">
        <f t="shared" si="14"/>
        <v>12.082488053725964</v>
      </c>
      <c r="AM106" s="3">
        <f t="shared" si="15"/>
        <v>0.13700000000000001</v>
      </c>
      <c r="AN106" s="3">
        <f t="shared" si="10"/>
        <v>1.8171221781802065</v>
      </c>
      <c r="AO106" s="3">
        <f t="shared" si="11"/>
        <v>1.8171221781802065</v>
      </c>
      <c r="AR106">
        <v>100</v>
      </c>
      <c r="AS106">
        <v>0</v>
      </c>
      <c r="AT106" t="s">
        <v>3284</v>
      </c>
      <c r="AU106">
        <v>289</v>
      </c>
    </row>
    <row r="107" spans="1:47" x14ac:dyDescent="0.25">
      <c r="A107" t="s">
        <v>2142</v>
      </c>
      <c r="B107" t="s">
        <v>24</v>
      </c>
      <c r="C107">
        <v>1994</v>
      </c>
      <c r="D107" t="s">
        <v>334</v>
      </c>
      <c r="E107" t="s">
        <v>2248</v>
      </c>
      <c r="F107" t="s">
        <v>99</v>
      </c>
      <c r="G107">
        <v>13</v>
      </c>
      <c r="H107">
        <v>420792</v>
      </c>
      <c r="I107">
        <v>5942840.4000000004</v>
      </c>
      <c r="J107">
        <v>85.96</v>
      </c>
      <c r="K107">
        <v>13.95</v>
      </c>
      <c r="L107">
        <v>0.187</v>
      </c>
      <c r="M107" t="s">
        <v>33</v>
      </c>
      <c r="N107">
        <v>-999</v>
      </c>
      <c r="O107">
        <v>21.07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 t="s">
        <v>29</v>
      </c>
      <c r="W107" s="1">
        <v>36138</v>
      </c>
      <c r="AG107">
        <v>106</v>
      </c>
      <c r="AH107" s="3">
        <f t="shared" si="12"/>
        <v>15.959999999999994</v>
      </c>
      <c r="AI107" s="3">
        <f t="shared" si="13"/>
        <v>43.95</v>
      </c>
      <c r="AJ107" s="5">
        <f t="shared" si="8"/>
        <v>21.07</v>
      </c>
      <c r="AK107" s="3">
        <f t="shared" si="9"/>
        <v>5.6175119462740355</v>
      </c>
      <c r="AL107" s="3">
        <f t="shared" si="14"/>
        <v>15.452488053725965</v>
      </c>
      <c r="AM107" s="3">
        <f t="shared" si="15"/>
        <v>0.187</v>
      </c>
      <c r="AN107" s="3">
        <f t="shared" si="10"/>
        <v>1.8171221781802065</v>
      </c>
      <c r="AO107" s="3">
        <f t="shared" si="11"/>
        <v>1.8171221781802065</v>
      </c>
      <c r="AR107">
        <v>100</v>
      </c>
      <c r="AS107">
        <v>0</v>
      </c>
      <c r="AT107" t="s">
        <v>3284</v>
      </c>
      <c r="AU107">
        <v>288</v>
      </c>
    </row>
    <row r="108" spans="1:47" x14ac:dyDescent="0.25">
      <c r="A108" t="s">
        <v>2142</v>
      </c>
      <c r="B108" t="s">
        <v>24</v>
      </c>
      <c r="C108">
        <v>1994</v>
      </c>
      <c r="D108" t="s">
        <v>334</v>
      </c>
      <c r="E108" t="s">
        <v>2249</v>
      </c>
      <c r="F108" t="s">
        <v>99</v>
      </c>
      <c r="G108">
        <v>13</v>
      </c>
      <c r="H108">
        <v>420794</v>
      </c>
      <c r="I108">
        <v>5942844.2000000002</v>
      </c>
      <c r="J108">
        <v>81.86</v>
      </c>
      <c r="K108">
        <v>12.75</v>
      </c>
      <c r="L108">
        <v>0.245</v>
      </c>
      <c r="M108" t="s">
        <v>33</v>
      </c>
      <c r="N108">
        <v>27</v>
      </c>
      <c r="O108">
        <v>24.34</v>
      </c>
      <c r="P108">
        <v>10.5</v>
      </c>
      <c r="Q108">
        <v>19.600000000000001</v>
      </c>
      <c r="R108">
        <v>2.13</v>
      </c>
      <c r="S108">
        <v>1.67</v>
      </c>
      <c r="T108">
        <v>2.25</v>
      </c>
      <c r="U108">
        <v>1.55</v>
      </c>
      <c r="V108" t="s">
        <v>29</v>
      </c>
      <c r="W108" s="1">
        <v>36138</v>
      </c>
      <c r="AG108">
        <v>107</v>
      </c>
      <c r="AH108" s="3">
        <f t="shared" si="12"/>
        <v>11.86</v>
      </c>
      <c r="AI108" s="3">
        <f t="shared" si="13"/>
        <v>42.75</v>
      </c>
      <c r="AJ108" s="5">
        <f t="shared" si="8"/>
        <v>27</v>
      </c>
      <c r="AK108" s="3">
        <f t="shared" si="9"/>
        <v>7.3999999999999986</v>
      </c>
      <c r="AL108" s="3">
        <f t="shared" si="14"/>
        <v>19.600000000000001</v>
      </c>
      <c r="AM108" s="3">
        <f t="shared" si="15"/>
        <v>0.245</v>
      </c>
      <c r="AN108" s="3">
        <f t="shared" si="10"/>
        <v>1.3435028842544403</v>
      </c>
      <c r="AO108" s="3">
        <f t="shared" si="11"/>
        <v>1.3435028842544403</v>
      </c>
      <c r="AR108">
        <v>100</v>
      </c>
      <c r="AS108">
        <v>0</v>
      </c>
      <c r="AT108" t="s">
        <v>3284</v>
      </c>
      <c r="AU108">
        <v>287</v>
      </c>
    </row>
    <row r="109" spans="1:47" x14ac:dyDescent="0.25">
      <c r="A109" t="s">
        <v>2142</v>
      </c>
      <c r="B109" t="s">
        <v>24</v>
      </c>
      <c r="C109">
        <v>1994</v>
      </c>
      <c r="D109" t="s">
        <v>334</v>
      </c>
      <c r="E109" t="s">
        <v>2250</v>
      </c>
      <c r="F109" t="s">
        <v>99</v>
      </c>
      <c r="G109">
        <v>13</v>
      </c>
      <c r="H109">
        <v>420798.3</v>
      </c>
      <c r="I109">
        <v>5942840.7999999998</v>
      </c>
      <c r="J109">
        <v>81.25</v>
      </c>
      <c r="K109">
        <v>18.190000000000001</v>
      </c>
      <c r="L109">
        <v>0.318</v>
      </c>
      <c r="M109" t="s">
        <v>31</v>
      </c>
      <c r="N109">
        <v>-999</v>
      </c>
      <c r="O109">
        <v>27.49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 t="s">
        <v>29</v>
      </c>
      <c r="W109" s="1">
        <v>36138</v>
      </c>
      <c r="AG109">
        <v>108</v>
      </c>
      <c r="AH109" s="3">
        <f t="shared" si="12"/>
        <v>11.25</v>
      </c>
      <c r="AI109" s="3">
        <f t="shared" si="13"/>
        <v>48.19</v>
      </c>
      <c r="AJ109" s="5">
        <f t="shared" si="8"/>
        <v>27.49</v>
      </c>
      <c r="AK109" s="3">
        <f t="shared" si="9"/>
        <v>5.6175119462740355</v>
      </c>
      <c r="AL109" s="3">
        <f t="shared" si="14"/>
        <v>21.872488053725963</v>
      </c>
      <c r="AM109" s="3">
        <f t="shared" si="15"/>
        <v>0.318</v>
      </c>
      <c r="AN109" s="3">
        <f t="shared" si="10"/>
        <v>1.8171221781802065</v>
      </c>
      <c r="AO109" s="3">
        <f t="shared" si="11"/>
        <v>1.8171221781802065</v>
      </c>
      <c r="AR109">
        <v>100</v>
      </c>
      <c r="AS109">
        <v>0</v>
      </c>
      <c r="AT109" t="s">
        <v>3284</v>
      </c>
      <c r="AU109">
        <v>286</v>
      </c>
    </row>
    <row r="110" spans="1:47" x14ac:dyDescent="0.25">
      <c r="A110" t="s">
        <v>2142</v>
      </c>
      <c r="B110" t="s">
        <v>24</v>
      </c>
      <c r="C110">
        <v>1994</v>
      </c>
      <c r="D110" t="s">
        <v>334</v>
      </c>
      <c r="E110" t="s">
        <v>2251</v>
      </c>
      <c r="F110" t="s">
        <v>99</v>
      </c>
      <c r="G110">
        <v>13</v>
      </c>
      <c r="H110">
        <v>420795.2</v>
      </c>
      <c r="I110">
        <v>5942838.7000000002</v>
      </c>
      <c r="J110">
        <v>84.92</v>
      </c>
      <c r="K110">
        <v>17.440000000000001</v>
      </c>
      <c r="L110">
        <v>0.2</v>
      </c>
      <c r="M110" t="s">
        <v>33</v>
      </c>
      <c r="N110">
        <v>-999</v>
      </c>
      <c r="O110">
        <v>21.86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 t="s">
        <v>29</v>
      </c>
      <c r="W110" s="1">
        <v>36138</v>
      </c>
      <c r="AG110">
        <v>109</v>
      </c>
      <c r="AH110" s="3">
        <f t="shared" si="12"/>
        <v>14.920000000000002</v>
      </c>
      <c r="AI110" s="3">
        <f t="shared" si="13"/>
        <v>47.44</v>
      </c>
      <c r="AJ110" s="5">
        <f t="shared" si="8"/>
        <v>21.86</v>
      </c>
      <c r="AK110" s="3">
        <f t="shared" si="9"/>
        <v>5.6175119462740355</v>
      </c>
      <c r="AL110" s="3">
        <f t="shared" si="14"/>
        <v>16.242488053725964</v>
      </c>
      <c r="AM110" s="3">
        <f t="shared" si="15"/>
        <v>0.2</v>
      </c>
      <c r="AN110" s="3">
        <f t="shared" si="10"/>
        <v>1.8171221781802065</v>
      </c>
      <c r="AO110" s="3">
        <f t="shared" si="11"/>
        <v>1.8171221781802065</v>
      </c>
      <c r="AR110">
        <v>90</v>
      </c>
      <c r="AS110">
        <v>0</v>
      </c>
      <c r="AT110" t="s">
        <v>3284</v>
      </c>
      <c r="AU110">
        <v>285</v>
      </c>
    </row>
    <row r="111" spans="1:47" x14ac:dyDescent="0.25">
      <c r="A111" t="s">
        <v>2142</v>
      </c>
      <c r="B111" t="s">
        <v>24</v>
      </c>
      <c r="C111">
        <v>1994</v>
      </c>
      <c r="D111" t="s">
        <v>334</v>
      </c>
      <c r="E111" t="s">
        <v>2252</v>
      </c>
      <c r="F111" t="s">
        <v>99</v>
      </c>
      <c r="G111">
        <v>13</v>
      </c>
      <c r="H111">
        <v>420794.8</v>
      </c>
      <c r="I111">
        <v>5942838.5</v>
      </c>
      <c r="J111">
        <v>85.31</v>
      </c>
      <c r="K111">
        <v>17.329999999999998</v>
      </c>
      <c r="L111">
        <v>0.219</v>
      </c>
      <c r="M111" t="s">
        <v>33</v>
      </c>
      <c r="N111">
        <v>-999</v>
      </c>
      <c r="O111">
        <v>22.96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 t="s">
        <v>29</v>
      </c>
      <c r="W111" s="1">
        <v>36138</v>
      </c>
      <c r="AG111">
        <v>110</v>
      </c>
      <c r="AH111" s="3">
        <f t="shared" si="12"/>
        <v>15.310000000000002</v>
      </c>
      <c r="AI111" s="3">
        <f t="shared" si="13"/>
        <v>47.33</v>
      </c>
      <c r="AJ111" s="5">
        <f t="shared" si="8"/>
        <v>22.96</v>
      </c>
      <c r="AK111" s="3">
        <f t="shared" si="9"/>
        <v>5.6175119462740355</v>
      </c>
      <c r="AL111" s="3">
        <f t="shared" si="14"/>
        <v>17.342488053725965</v>
      </c>
      <c r="AM111" s="3">
        <f t="shared" si="15"/>
        <v>0.219</v>
      </c>
      <c r="AN111" s="3">
        <f t="shared" si="10"/>
        <v>1.8171221781802065</v>
      </c>
      <c r="AO111" s="3">
        <f t="shared" si="11"/>
        <v>1.8171221781802065</v>
      </c>
      <c r="AR111">
        <v>90</v>
      </c>
      <c r="AS111">
        <v>0</v>
      </c>
      <c r="AT111" t="s">
        <v>3284</v>
      </c>
      <c r="AU111">
        <v>284</v>
      </c>
    </row>
    <row r="112" spans="1:47" x14ac:dyDescent="0.25">
      <c r="A112" t="s">
        <v>2142</v>
      </c>
      <c r="B112" t="s">
        <v>24</v>
      </c>
      <c r="C112">
        <v>1994</v>
      </c>
      <c r="D112" t="s">
        <v>334</v>
      </c>
      <c r="E112" t="s">
        <v>2253</v>
      </c>
      <c r="F112" t="s">
        <v>99</v>
      </c>
      <c r="G112">
        <v>13</v>
      </c>
      <c r="H112">
        <v>420795.6</v>
      </c>
      <c r="I112">
        <v>5942836.7000000002</v>
      </c>
      <c r="J112">
        <v>86.04</v>
      </c>
      <c r="K112">
        <v>19.09</v>
      </c>
      <c r="L112">
        <v>0.29199999999999998</v>
      </c>
      <c r="M112" t="s">
        <v>31</v>
      </c>
      <c r="N112">
        <v>-999</v>
      </c>
      <c r="O112">
        <v>26.49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 t="s">
        <v>29</v>
      </c>
      <c r="W112" s="1">
        <v>36138</v>
      </c>
      <c r="AG112">
        <v>111</v>
      </c>
      <c r="AH112" s="3">
        <f t="shared" si="12"/>
        <v>16.040000000000006</v>
      </c>
      <c r="AI112" s="3">
        <f t="shared" si="13"/>
        <v>49.09</v>
      </c>
      <c r="AJ112" s="5">
        <f t="shared" si="8"/>
        <v>26.49</v>
      </c>
      <c r="AK112" s="3">
        <f t="shared" si="9"/>
        <v>5.6175119462740355</v>
      </c>
      <c r="AL112" s="3">
        <f t="shared" si="14"/>
        <v>20.872488053725963</v>
      </c>
      <c r="AM112" s="3">
        <f t="shared" si="15"/>
        <v>0.29199999999999998</v>
      </c>
      <c r="AN112" s="3">
        <f t="shared" si="10"/>
        <v>1.8171221781802065</v>
      </c>
      <c r="AO112" s="3">
        <f t="shared" si="11"/>
        <v>1.8171221781802065</v>
      </c>
      <c r="AR112">
        <v>80</v>
      </c>
      <c r="AS112">
        <v>0</v>
      </c>
      <c r="AT112" t="s">
        <v>3284</v>
      </c>
      <c r="AU112">
        <v>279</v>
      </c>
    </row>
    <row r="113" spans="1:47" x14ac:dyDescent="0.25">
      <c r="A113" t="s">
        <v>2142</v>
      </c>
      <c r="B113" t="s">
        <v>24</v>
      </c>
      <c r="C113">
        <v>1994</v>
      </c>
      <c r="D113" t="s">
        <v>334</v>
      </c>
      <c r="E113" t="s">
        <v>2254</v>
      </c>
      <c r="F113" t="s">
        <v>99</v>
      </c>
      <c r="G113">
        <v>13</v>
      </c>
      <c r="H113">
        <v>420790.9</v>
      </c>
      <c r="I113">
        <v>5942837</v>
      </c>
      <c r="J113">
        <v>89.2</v>
      </c>
      <c r="K113">
        <v>15.57</v>
      </c>
      <c r="L113">
        <v>0.183</v>
      </c>
      <c r="M113" t="s">
        <v>33</v>
      </c>
      <c r="N113">
        <v>-999</v>
      </c>
      <c r="O113">
        <v>20.82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 t="s">
        <v>29</v>
      </c>
      <c r="W113" s="1">
        <v>36138</v>
      </c>
      <c r="AG113">
        <v>112</v>
      </c>
      <c r="AH113" s="3">
        <f t="shared" si="12"/>
        <v>19.200000000000003</v>
      </c>
      <c r="AI113" s="3">
        <f t="shared" si="13"/>
        <v>45.57</v>
      </c>
      <c r="AJ113" s="5">
        <f t="shared" si="8"/>
        <v>20.82</v>
      </c>
      <c r="AK113" s="3">
        <f t="shared" si="9"/>
        <v>5.6175119462740355</v>
      </c>
      <c r="AL113" s="3">
        <f t="shared" si="14"/>
        <v>15.202488053725965</v>
      </c>
      <c r="AM113" s="3">
        <f t="shared" si="15"/>
        <v>0.183</v>
      </c>
      <c r="AN113" s="3">
        <f t="shared" si="10"/>
        <v>1.8171221781802065</v>
      </c>
      <c r="AO113" s="3">
        <f t="shared" si="11"/>
        <v>1.8171221781802065</v>
      </c>
      <c r="AR113">
        <v>70</v>
      </c>
      <c r="AS113">
        <v>0</v>
      </c>
      <c r="AT113" t="s">
        <v>3284</v>
      </c>
      <c r="AU113">
        <v>277</v>
      </c>
    </row>
    <row r="114" spans="1:47" x14ac:dyDescent="0.25">
      <c r="A114" t="s">
        <v>2142</v>
      </c>
      <c r="B114" t="s">
        <v>24</v>
      </c>
      <c r="C114">
        <v>1994</v>
      </c>
      <c r="D114" t="s">
        <v>334</v>
      </c>
      <c r="E114" t="s">
        <v>2255</v>
      </c>
      <c r="F114" t="s">
        <v>99</v>
      </c>
      <c r="G114">
        <v>13</v>
      </c>
      <c r="H114">
        <v>420793.2</v>
      </c>
      <c r="I114">
        <v>5942834.2000000002</v>
      </c>
      <c r="J114">
        <v>89.52</v>
      </c>
      <c r="K114">
        <v>19.170000000000002</v>
      </c>
      <c r="L114">
        <v>0.20399999999999999</v>
      </c>
      <c r="M114" t="s">
        <v>33</v>
      </c>
      <c r="N114">
        <v>20</v>
      </c>
      <c r="O114">
        <v>22.1</v>
      </c>
      <c r="P114">
        <v>9.5</v>
      </c>
      <c r="Q114">
        <v>12.6</v>
      </c>
      <c r="R114">
        <v>1.6</v>
      </c>
      <c r="S114">
        <v>1.6</v>
      </c>
      <c r="T114">
        <v>0.95</v>
      </c>
      <c r="U114">
        <v>2.75</v>
      </c>
      <c r="V114" t="s">
        <v>29</v>
      </c>
      <c r="W114" s="1">
        <v>36138</v>
      </c>
      <c r="AG114">
        <v>113</v>
      </c>
      <c r="AH114" s="3">
        <f t="shared" si="12"/>
        <v>19.519999999999996</v>
      </c>
      <c r="AI114" s="3">
        <f t="shared" si="13"/>
        <v>49.17</v>
      </c>
      <c r="AJ114" s="5">
        <f t="shared" si="8"/>
        <v>20</v>
      </c>
      <c r="AK114" s="3">
        <f t="shared" si="9"/>
        <v>7.4</v>
      </c>
      <c r="AL114" s="3">
        <f t="shared" si="14"/>
        <v>12.6</v>
      </c>
      <c r="AM114" s="3">
        <f t="shared" si="15"/>
        <v>0.20399999999999999</v>
      </c>
      <c r="AN114" s="3">
        <f t="shared" si="10"/>
        <v>1.2197591975467945</v>
      </c>
      <c r="AO114" s="3">
        <f t="shared" si="11"/>
        <v>1.2197591975467945</v>
      </c>
      <c r="AR114">
        <v>70</v>
      </c>
      <c r="AS114">
        <v>0</v>
      </c>
      <c r="AT114" t="s">
        <v>3284</v>
      </c>
      <c r="AU114">
        <v>274</v>
      </c>
    </row>
    <row r="115" spans="1:47" x14ac:dyDescent="0.25">
      <c r="A115" t="s">
        <v>2142</v>
      </c>
      <c r="B115" t="s">
        <v>24</v>
      </c>
      <c r="C115">
        <v>1994</v>
      </c>
      <c r="D115" t="s">
        <v>334</v>
      </c>
      <c r="E115" t="s">
        <v>2256</v>
      </c>
      <c r="F115" t="s">
        <v>99</v>
      </c>
      <c r="G115">
        <v>13</v>
      </c>
      <c r="H115">
        <v>420794.2</v>
      </c>
      <c r="I115">
        <v>5942834.2999999998</v>
      </c>
      <c r="J115">
        <v>88.76</v>
      </c>
      <c r="K115">
        <v>19.86</v>
      </c>
      <c r="L115">
        <v>0.153</v>
      </c>
      <c r="M115" t="s">
        <v>280</v>
      </c>
      <c r="N115">
        <v>-999</v>
      </c>
      <c r="O115">
        <v>18.829999999999998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 t="s">
        <v>29</v>
      </c>
      <c r="W115" s="1">
        <v>36138</v>
      </c>
      <c r="AG115">
        <v>114</v>
      </c>
      <c r="AH115" s="3">
        <f t="shared" si="12"/>
        <v>18.760000000000005</v>
      </c>
      <c r="AI115" s="3">
        <f t="shared" si="13"/>
        <v>49.86</v>
      </c>
      <c r="AJ115" s="5">
        <f t="shared" si="8"/>
        <v>18.829999999999998</v>
      </c>
      <c r="AK115" s="3">
        <f t="shared" si="9"/>
        <v>5.6175119462740355</v>
      </c>
      <c r="AL115" s="3">
        <f t="shared" si="14"/>
        <v>13.212488053725963</v>
      </c>
      <c r="AM115" s="3">
        <f t="shared" si="15"/>
        <v>0.153</v>
      </c>
      <c r="AN115" s="3">
        <f t="shared" si="10"/>
        <v>1.8171221781802065</v>
      </c>
      <c r="AO115" s="3">
        <f t="shared" si="11"/>
        <v>1.8171221781802065</v>
      </c>
      <c r="AR115">
        <v>60</v>
      </c>
      <c r="AS115">
        <v>0</v>
      </c>
      <c r="AT115" t="s">
        <v>3284</v>
      </c>
      <c r="AU115">
        <v>272</v>
      </c>
    </row>
    <row r="116" spans="1:47" x14ac:dyDescent="0.25">
      <c r="A116" t="s">
        <v>2142</v>
      </c>
      <c r="B116" t="s">
        <v>24</v>
      </c>
      <c r="C116">
        <v>1994</v>
      </c>
      <c r="D116" t="s">
        <v>263</v>
      </c>
      <c r="E116" t="s">
        <v>2257</v>
      </c>
      <c r="F116" t="s">
        <v>99</v>
      </c>
      <c r="G116">
        <v>13</v>
      </c>
      <c r="H116">
        <v>420782.5</v>
      </c>
      <c r="I116">
        <v>5942849</v>
      </c>
      <c r="J116">
        <v>86.62</v>
      </c>
      <c r="K116">
        <v>1.1100000000000001</v>
      </c>
      <c r="L116">
        <v>0.23100000000000001</v>
      </c>
      <c r="M116" t="s">
        <v>31</v>
      </c>
      <c r="N116">
        <v>-999</v>
      </c>
      <c r="O116">
        <v>23.61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 t="s">
        <v>29</v>
      </c>
      <c r="W116" s="1">
        <v>36138</v>
      </c>
      <c r="AG116">
        <v>115</v>
      </c>
      <c r="AH116" s="3">
        <f t="shared" si="12"/>
        <v>16.620000000000005</v>
      </c>
      <c r="AI116" s="3">
        <f t="shared" si="13"/>
        <v>31.11</v>
      </c>
      <c r="AJ116" s="5">
        <f t="shared" si="8"/>
        <v>23.61</v>
      </c>
      <c r="AK116" s="3">
        <f t="shared" si="9"/>
        <v>5.6175119462740355</v>
      </c>
      <c r="AL116" s="3">
        <f t="shared" si="14"/>
        <v>17.992488053725964</v>
      </c>
      <c r="AM116" s="3">
        <f t="shared" si="15"/>
        <v>0.23100000000000001</v>
      </c>
      <c r="AN116" s="3">
        <f t="shared" si="10"/>
        <v>1.8171221781802065</v>
      </c>
      <c r="AO116" s="3">
        <f t="shared" si="11"/>
        <v>1.8171221781802065</v>
      </c>
      <c r="AR116">
        <v>50</v>
      </c>
      <c r="AS116">
        <v>0</v>
      </c>
      <c r="AT116" t="s">
        <v>3284</v>
      </c>
      <c r="AU116">
        <v>268</v>
      </c>
    </row>
    <row r="117" spans="1:47" x14ac:dyDescent="0.25">
      <c r="A117" t="s">
        <v>2142</v>
      </c>
      <c r="B117" t="s">
        <v>24</v>
      </c>
      <c r="C117">
        <v>1994</v>
      </c>
      <c r="D117" t="s">
        <v>263</v>
      </c>
      <c r="E117" t="s">
        <v>2258</v>
      </c>
      <c r="F117" t="s">
        <v>99</v>
      </c>
      <c r="G117">
        <v>13</v>
      </c>
      <c r="H117">
        <v>420782.6</v>
      </c>
      <c r="I117">
        <v>5942848.7000000002</v>
      </c>
      <c r="J117">
        <v>86.76</v>
      </c>
      <c r="K117">
        <v>1.51</v>
      </c>
      <c r="L117">
        <v>0.251</v>
      </c>
      <c r="M117" t="s">
        <v>31</v>
      </c>
      <c r="N117">
        <v>-999</v>
      </c>
      <c r="O117">
        <v>24.64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 t="s">
        <v>29</v>
      </c>
      <c r="W117" s="1">
        <v>36138</v>
      </c>
      <c r="AG117">
        <v>116</v>
      </c>
      <c r="AH117" s="3">
        <f t="shared" si="12"/>
        <v>16.760000000000005</v>
      </c>
      <c r="AI117" s="3">
        <f t="shared" si="13"/>
        <v>31.51</v>
      </c>
      <c r="AJ117" s="5">
        <f t="shared" si="8"/>
        <v>24.64</v>
      </c>
      <c r="AK117" s="3">
        <f t="shared" si="9"/>
        <v>5.6175119462740355</v>
      </c>
      <c r="AL117" s="3">
        <f t="shared" si="14"/>
        <v>19.022488053725965</v>
      </c>
      <c r="AM117" s="3">
        <f t="shared" si="15"/>
        <v>0.251</v>
      </c>
      <c r="AN117" s="3">
        <f t="shared" si="10"/>
        <v>1.8171221781802065</v>
      </c>
      <c r="AO117" s="3">
        <f t="shared" si="11"/>
        <v>1.8171221781802065</v>
      </c>
      <c r="AR117">
        <v>50</v>
      </c>
      <c r="AS117">
        <v>0</v>
      </c>
      <c r="AT117" t="s">
        <v>3284</v>
      </c>
      <c r="AU117">
        <v>269</v>
      </c>
    </row>
    <row r="118" spans="1:47" x14ac:dyDescent="0.25">
      <c r="A118" t="s">
        <v>2142</v>
      </c>
      <c r="B118" t="s">
        <v>24</v>
      </c>
      <c r="C118">
        <v>1994</v>
      </c>
      <c r="D118" t="s">
        <v>263</v>
      </c>
      <c r="E118" t="s">
        <v>2259</v>
      </c>
      <c r="F118" t="s">
        <v>99</v>
      </c>
      <c r="G118">
        <v>13</v>
      </c>
      <c r="H118">
        <v>420785.8</v>
      </c>
      <c r="I118">
        <v>5942848.5999999996</v>
      </c>
      <c r="J118">
        <v>84.56</v>
      </c>
      <c r="K118">
        <v>3.85</v>
      </c>
      <c r="L118">
        <v>0.20799999999999999</v>
      </c>
      <c r="M118" t="s">
        <v>280</v>
      </c>
      <c r="N118">
        <v>-999</v>
      </c>
      <c r="O118">
        <v>22.33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 t="s">
        <v>29</v>
      </c>
      <c r="W118" s="1">
        <v>36138</v>
      </c>
      <c r="AG118">
        <v>117</v>
      </c>
      <c r="AH118" s="3">
        <f t="shared" si="12"/>
        <v>14.560000000000002</v>
      </c>
      <c r="AI118" s="3">
        <f t="shared" si="13"/>
        <v>33.85</v>
      </c>
      <c r="AJ118" s="5">
        <f t="shared" si="8"/>
        <v>22.33</v>
      </c>
      <c r="AK118" s="3">
        <f t="shared" si="9"/>
        <v>5.6175119462740355</v>
      </c>
      <c r="AL118" s="3">
        <f t="shared" si="14"/>
        <v>16.712488053725963</v>
      </c>
      <c r="AM118" s="3">
        <f t="shared" si="15"/>
        <v>0.20799999999999999</v>
      </c>
      <c r="AN118" s="3">
        <f t="shared" si="10"/>
        <v>1.8171221781802065</v>
      </c>
      <c r="AO118" s="3">
        <f t="shared" si="11"/>
        <v>1.8171221781802065</v>
      </c>
      <c r="AR118">
        <v>30</v>
      </c>
      <c r="AS118">
        <v>0</v>
      </c>
      <c r="AT118" t="s">
        <v>3284</v>
      </c>
      <c r="AU118">
        <v>763</v>
      </c>
    </row>
    <row r="119" spans="1:47" x14ac:dyDescent="0.25">
      <c r="A119" t="s">
        <v>2142</v>
      </c>
      <c r="B119" t="s">
        <v>24</v>
      </c>
      <c r="C119">
        <v>1994</v>
      </c>
      <c r="D119" t="s">
        <v>263</v>
      </c>
      <c r="E119" t="s">
        <v>2260</v>
      </c>
      <c r="F119" t="s">
        <v>99</v>
      </c>
      <c r="G119">
        <v>13</v>
      </c>
      <c r="H119">
        <v>420786</v>
      </c>
      <c r="I119">
        <v>5942849.0999999996</v>
      </c>
      <c r="J119">
        <v>84.07</v>
      </c>
      <c r="K119">
        <v>3.61</v>
      </c>
      <c r="L119">
        <v>0.19500000000000001</v>
      </c>
      <c r="M119" t="s">
        <v>33</v>
      </c>
      <c r="N119">
        <v>16</v>
      </c>
      <c r="O119">
        <v>21.56</v>
      </c>
      <c r="P119">
        <v>10.5</v>
      </c>
      <c r="Q119">
        <v>12.6</v>
      </c>
      <c r="R119">
        <v>3.34</v>
      </c>
      <c r="S119">
        <v>0.06</v>
      </c>
      <c r="T119">
        <v>2.65</v>
      </c>
      <c r="U119">
        <v>1.55</v>
      </c>
      <c r="V119" t="s">
        <v>29</v>
      </c>
      <c r="W119" s="1">
        <v>36138</v>
      </c>
      <c r="AG119">
        <v>118</v>
      </c>
      <c r="AH119" s="3">
        <f t="shared" si="12"/>
        <v>14.069999999999993</v>
      </c>
      <c r="AI119" s="3">
        <f t="shared" si="13"/>
        <v>33.61</v>
      </c>
      <c r="AJ119" s="5">
        <f t="shared" si="8"/>
        <v>16</v>
      </c>
      <c r="AK119" s="3">
        <f t="shared" si="9"/>
        <v>3.4000000000000004</v>
      </c>
      <c r="AL119" s="3">
        <f t="shared" si="14"/>
        <v>12.6</v>
      </c>
      <c r="AM119" s="3">
        <f t="shared" si="15"/>
        <v>0.19500000000000001</v>
      </c>
      <c r="AN119" s="3">
        <f t="shared" si="10"/>
        <v>1.3435028842544403</v>
      </c>
      <c r="AO119" s="3">
        <f t="shared" si="11"/>
        <v>1.3435028842544403</v>
      </c>
      <c r="AR119">
        <v>100</v>
      </c>
      <c r="AS119">
        <v>0</v>
      </c>
      <c r="AT119" t="s">
        <v>3284</v>
      </c>
      <c r="AU119">
        <v>787</v>
      </c>
    </row>
    <row r="120" spans="1:47" x14ac:dyDescent="0.25">
      <c r="A120" t="s">
        <v>2142</v>
      </c>
      <c r="B120" t="s">
        <v>24</v>
      </c>
      <c r="C120">
        <v>1994</v>
      </c>
      <c r="D120" t="s">
        <v>263</v>
      </c>
      <c r="E120" t="s">
        <v>2261</v>
      </c>
      <c r="F120" t="s">
        <v>99</v>
      </c>
      <c r="G120">
        <v>13</v>
      </c>
      <c r="H120">
        <v>420786.8</v>
      </c>
      <c r="I120">
        <v>5942851</v>
      </c>
      <c r="J120">
        <v>82.19</v>
      </c>
      <c r="K120">
        <v>2.76</v>
      </c>
      <c r="L120">
        <v>0.16200000000000001</v>
      </c>
      <c r="M120" t="s">
        <v>33</v>
      </c>
      <c r="N120">
        <v>-999</v>
      </c>
      <c r="O120">
        <v>19.45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 t="s">
        <v>29</v>
      </c>
      <c r="W120" s="1">
        <v>36138</v>
      </c>
      <c r="AG120">
        <v>119</v>
      </c>
      <c r="AH120" s="3">
        <f t="shared" si="12"/>
        <v>12.189999999999998</v>
      </c>
      <c r="AI120" s="3">
        <f t="shared" si="13"/>
        <v>32.76</v>
      </c>
      <c r="AJ120" s="5">
        <f t="shared" si="8"/>
        <v>19.45</v>
      </c>
      <c r="AK120" s="3">
        <f t="shared" si="9"/>
        <v>5.6175119462740355</v>
      </c>
      <c r="AL120" s="3">
        <f t="shared" si="14"/>
        <v>13.832488053725964</v>
      </c>
      <c r="AM120" s="3">
        <f t="shared" si="15"/>
        <v>0.16200000000000001</v>
      </c>
      <c r="AN120" s="3">
        <f t="shared" si="10"/>
        <v>1.8171221781802065</v>
      </c>
      <c r="AO120" s="3">
        <f t="shared" si="11"/>
        <v>1.8171221781802065</v>
      </c>
      <c r="AR120">
        <v>100</v>
      </c>
      <c r="AS120">
        <v>0</v>
      </c>
      <c r="AT120" t="s">
        <v>3284</v>
      </c>
      <c r="AU120">
        <v>786</v>
      </c>
    </row>
    <row r="121" spans="1:47" x14ac:dyDescent="0.25">
      <c r="A121" t="s">
        <v>2142</v>
      </c>
      <c r="B121" t="s">
        <v>24</v>
      </c>
      <c r="C121">
        <v>1994</v>
      </c>
      <c r="D121" t="s">
        <v>263</v>
      </c>
      <c r="E121" t="s">
        <v>2262</v>
      </c>
      <c r="F121" t="s">
        <v>99</v>
      </c>
      <c r="G121">
        <v>13</v>
      </c>
      <c r="H121">
        <v>420788.5</v>
      </c>
      <c r="I121">
        <v>5942849.0999999996</v>
      </c>
      <c r="J121">
        <v>82.27</v>
      </c>
      <c r="K121">
        <v>5.36</v>
      </c>
      <c r="L121">
        <v>7.9000000000000001E-2</v>
      </c>
      <c r="M121" t="s">
        <v>280</v>
      </c>
      <c r="N121">
        <v>-999</v>
      </c>
      <c r="O121">
        <v>13.17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 t="s">
        <v>29</v>
      </c>
      <c r="W121" s="1">
        <v>36138</v>
      </c>
      <c r="AG121">
        <v>120</v>
      </c>
      <c r="AH121" s="3">
        <f t="shared" si="12"/>
        <v>12.269999999999996</v>
      </c>
      <c r="AI121" s="3">
        <f t="shared" si="13"/>
        <v>35.36</v>
      </c>
      <c r="AJ121" s="5">
        <f t="shared" si="8"/>
        <v>13.17</v>
      </c>
      <c r="AK121" s="3">
        <f t="shared" si="9"/>
        <v>5.6175119462740355</v>
      </c>
      <c r="AL121" s="3">
        <f t="shared" si="14"/>
        <v>7.5524880537259644</v>
      </c>
      <c r="AM121" s="3">
        <f t="shared" si="15"/>
        <v>7.9000000000000001E-2</v>
      </c>
      <c r="AN121" s="3">
        <f t="shared" si="10"/>
        <v>1.8171221781802065</v>
      </c>
      <c r="AO121" s="3">
        <f t="shared" si="11"/>
        <v>1.8171221781802065</v>
      </c>
      <c r="AR121">
        <v>100</v>
      </c>
      <c r="AS121">
        <v>0</v>
      </c>
      <c r="AT121" t="s">
        <v>3284</v>
      </c>
      <c r="AU121">
        <v>785</v>
      </c>
    </row>
    <row r="122" spans="1:47" x14ac:dyDescent="0.25">
      <c r="A122" t="s">
        <v>2142</v>
      </c>
      <c r="B122" t="s">
        <v>24</v>
      </c>
      <c r="C122">
        <v>1994</v>
      </c>
      <c r="D122" t="s">
        <v>263</v>
      </c>
      <c r="E122" t="s">
        <v>2263</v>
      </c>
      <c r="F122" t="s">
        <v>99</v>
      </c>
      <c r="G122">
        <v>13</v>
      </c>
      <c r="H122">
        <v>420788.6</v>
      </c>
      <c r="I122">
        <v>5942848</v>
      </c>
      <c r="J122">
        <v>82.99</v>
      </c>
      <c r="K122">
        <v>6.18</v>
      </c>
      <c r="L122">
        <v>0.155</v>
      </c>
      <c r="M122" t="s">
        <v>33</v>
      </c>
      <c r="N122">
        <v>18.75</v>
      </c>
      <c r="O122">
        <v>18.97</v>
      </c>
      <c r="P122">
        <v>8</v>
      </c>
      <c r="Q122">
        <v>13.85</v>
      </c>
      <c r="R122">
        <v>0</v>
      </c>
      <c r="S122">
        <v>1.1000000000000001</v>
      </c>
      <c r="T122">
        <v>1.7</v>
      </c>
      <c r="U122">
        <v>0.8</v>
      </c>
      <c r="V122" t="s">
        <v>29</v>
      </c>
      <c r="W122" s="1">
        <v>36138</v>
      </c>
      <c r="AG122">
        <v>121</v>
      </c>
      <c r="AH122" s="3">
        <f t="shared" si="12"/>
        <v>12.989999999999995</v>
      </c>
      <c r="AI122" s="3">
        <f t="shared" si="13"/>
        <v>36.18</v>
      </c>
      <c r="AJ122" s="5">
        <f t="shared" si="8"/>
        <v>18.75</v>
      </c>
      <c r="AK122" s="3">
        <f t="shared" si="9"/>
        <v>4.9000000000000004</v>
      </c>
      <c r="AL122" s="3">
        <f t="shared" si="14"/>
        <v>13.85</v>
      </c>
      <c r="AM122" s="3">
        <f t="shared" si="15"/>
        <v>0.155</v>
      </c>
      <c r="AN122" s="3">
        <f t="shared" si="10"/>
        <v>0.63639610306789274</v>
      </c>
      <c r="AO122" s="3">
        <f t="shared" si="11"/>
        <v>0.63639610306789274</v>
      </c>
      <c r="AR122">
        <v>90</v>
      </c>
      <c r="AS122">
        <v>0</v>
      </c>
      <c r="AT122" t="s">
        <v>3284</v>
      </c>
      <c r="AU122">
        <v>784</v>
      </c>
    </row>
    <row r="123" spans="1:47" x14ac:dyDescent="0.25">
      <c r="A123" t="s">
        <v>2142</v>
      </c>
      <c r="B123" t="s">
        <v>24</v>
      </c>
      <c r="C123">
        <v>1994</v>
      </c>
      <c r="D123" t="s">
        <v>263</v>
      </c>
      <c r="E123" t="s">
        <v>2264</v>
      </c>
      <c r="F123" t="s">
        <v>99</v>
      </c>
      <c r="G123">
        <v>13</v>
      </c>
      <c r="H123">
        <v>420789.3</v>
      </c>
      <c r="I123">
        <v>5942845.7999999998</v>
      </c>
      <c r="J123">
        <v>84.09</v>
      </c>
      <c r="K123">
        <v>8.27</v>
      </c>
      <c r="L123">
        <v>0.16700000000000001</v>
      </c>
      <c r="M123" t="s">
        <v>33</v>
      </c>
      <c r="N123">
        <v>-999</v>
      </c>
      <c r="O123">
        <v>19.78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 t="s">
        <v>29</v>
      </c>
      <c r="W123" s="1">
        <v>36138</v>
      </c>
      <c r="AG123">
        <v>122</v>
      </c>
      <c r="AH123" s="3">
        <f t="shared" si="12"/>
        <v>14.090000000000003</v>
      </c>
      <c r="AI123" s="3">
        <f t="shared" si="13"/>
        <v>38.269999999999996</v>
      </c>
      <c r="AJ123" s="5">
        <f t="shared" si="8"/>
        <v>19.78</v>
      </c>
      <c r="AK123" s="3">
        <f t="shared" si="9"/>
        <v>5.6175119462740355</v>
      </c>
      <c r="AL123" s="3">
        <f t="shared" si="14"/>
        <v>14.162488053725966</v>
      </c>
      <c r="AM123" s="3">
        <f t="shared" si="15"/>
        <v>0.16700000000000001</v>
      </c>
      <c r="AN123" s="3">
        <f t="shared" si="10"/>
        <v>1.8171221781802065</v>
      </c>
      <c r="AO123" s="3">
        <f t="shared" si="11"/>
        <v>1.8171221781802065</v>
      </c>
      <c r="AR123">
        <v>90</v>
      </c>
      <c r="AS123">
        <v>0</v>
      </c>
      <c r="AT123" t="s">
        <v>3284</v>
      </c>
      <c r="AU123">
        <v>783</v>
      </c>
    </row>
    <row r="124" spans="1:47" x14ac:dyDescent="0.25">
      <c r="A124" t="s">
        <v>2142</v>
      </c>
      <c r="B124" t="s">
        <v>24</v>
      </c>
      <c r="C124">
        <v>1994</v>
      </c>
      <c r="D124" t="s">
        <v>263</v>
      </c>
      <c r="E124" t="s">
        <v>2265</v>
      </c>
      <c r="F124" t="s">
        <v>99</v>
      </c>
      <c r="G124">
        <v>13</v>
      </c>
      <c r="H124">
        <v>420787.3</v>
      </c>
      <c r="I124">
        <v>5942846.4000000004</v>
      </c>
      <c r="J124">
        <v>85.02</v>
      </c>
      <c r="K124">
        <v>6.41</v>
      </c>
      <c r="L124">
        <v>0.17599999999999999</v>
      </c>
      <c r="M124" t="s">
        <v>33</v>
      </c>
      <c r="N124">
        <v>-999</v>
      </c>
      <c r="O124">
        <v>20.37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 t="s">
        <v>29</v>
      </c>
      <c r="W124" s="1">
        <v>36138</v>
      </c>
      <c r="AG124">
        <v>123</v>
      </c>
      <c r="AH124" s="3">
        <f t="shared" si="12"/>
        <v>15.019999999999996</v>
      </c>
      <c r="AI124" s="3">
        <f t="shared" si="13"/>
        <v>36.409999999999997</v>
      </c>
      <c r="AJ124" s="5">
        <f t="shared" si="8"/>
        <v>20.37</v>
      </c>
      <c r="AK124" s="3">
        <f t="shared" si="9"/>
        <v>5.6175119462740355</v>
      </c>
      <c r="AL124" s="3">
        <f t="shared" si="14"/>
        <v>14.752488053725966</v>
      </c>
      <c r="AM124" s="3">
        <f t="shared" si="15"/>
        <v>0.17599999999999999</v>
      </c>
      <c r="AN124" s="3">
        <f t="shared" si="10"/>
        <v>1.8171221781802065</v>
      </c>
      <c r="AO124" s="3">
        <f t="shared" si="11"/>
        <v>1.8171221781802065</v>
      </c>
      <c r="AR124">
        <v>90</v>
      </c>
      <c r="AS124">
        <v>0</v>
      </c>
      <c r="AT124" t="s">
        <v>3284</v>
      </c>
      <c r="AU124">
        <v>782</v>
      </c>
    </row>
    <row r="125" spans="1:47" x14ac:dyDescent="0.25">
      <c r="A125" t="s">
        <v>2142</v>
      </c>
      <c r="B125" t="s">
        <v>24</v>
      </c>
      <c r="C125">
        <v>1994</v>
      </c>
      <c r="D125" t="s">
        <v>263</v>
      </c>
      <c r="E125" t="s">
        <v>2266</v>
      </c>
      <c r="F125" t="s">
        <v>99</v>
      </c>
      <c r="G125">
        <v>13</v>
      </c>
      <c r="H125">
        <v>420785.9</v>
      </c>
      <c r="I125">
        <v>5942845.7999999998</v>
      </c>
      <c r="J125">
        <v>86.47</v>
      </c>
      <c r="K125">
        <v>5.9</v>
      </c>
      <c r="L125">
        <v>0.161</v>
      </c>
      <c r="M125" t="s">
        <v>33</v>
      </c>
      <c r="N125">
        <v>-999</v>
      </c>
      <c r="O125">
        <v>19.38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 t="s">
        <v>29</v>
      </c>
      <c r="W125" s="1">
        <v>36138</v>
      </c>
      <c r="AG125">
        <v>124</v>
      </c>
      <c r="AH125" s="3">
        <f t="shared" si="12"/>
        <v>16.47</v>
      </c>
      <c r="AI125" s="3">
        <f t="shared" si="13"/>
        <v>35.9</v>
      </c>
      <c r="AJ125" s="5">
        <f t="shared" si="8"/>
        <v>19.38</v>
      </c>
      <c r="AK125" s="3">
        <f t="shared" si="9"/>
        <v>5.6175119462740355</v>
      </c>
      <c r="AL125" s="3">
        <f t="shared" si="14"/>
        <v>13.762488053725964</v>
      </c>
      <c r="AM125" s="3">
        <f t="shared" si="15"/>
        <v>0.161</v>
      </c>
      <c r="AN125" s="3">
        <f t="shared" si="10"/>
        <v>1.8171221781802065</v>
      </c>
      <c r="AO125" s="3">
        <f t="shared" si="11"/>
        <v>1.8171221781802065</v>
      </c>
      <c r="AR125">
        <v>80</v>
      </c>
      <c r="AS125">
        <v>0</v>
      </c>
      <c r="AT125" t="s">
        <v>3284</v>
      </c>
      <c r="AU125">
        <v>781</v>
      </c>
    </row>
    <row r="126" spans="1:47" x14ac:dyDescent="0.25">
      <c r="A126" t="s">
        <v>2142</v>
      </c>
      <c r="B126" t="s">
        <v>24</v>
      </c>
      <c r="C126">
        <v>1994</v>
      </c>
      <c r="D126" t="s">
        <v>263</v>
      </c>
      <c r="E126" t="s">
        <v>2267</v>
      </c>
      <c r="F126" t="s">
        <v>99</v>
      </c>
      <c r="G126">
        <v>13</v>
      </c>
      <c r="H126">
        <v>420784.6</v>
      </c>
      <c r="I126">
        <v>5942842.5</v>
      </c>
      <c r="J126">
        <v>89.72</v>
      </c>
      <c r="K126">
        <v>7.31</v>
      </c>
      <c r="L126">
        <v>0.155</v>
      </c>
      <c r="M126" t="s">
        <v>33</v>
      </c>
      <c r="N126">
        <v>18.399999999999999</v>
      </c>
      <c r="O126">
        <v>18.97</v>
      </c>
      <c r="P126">
        <v>10.5</v>
      </c>
      <c r="Q126">
        <v>15.8</v>
      </c>
      <c r="R126">
        <v>1.05</v>
      </c>
      <c r="S126">
        <v>0</v>
      </c>
      <c r="T126">
        <v>0.7</v>
      </c>
      <c r="U126">
        <v>1</v>
      </c>
      <c r="V126" t="s">
        <v>29</v>
      </c>
      <c r="W126" s="1">
        <v>36138</v>
      </c>
      <c r="AG126">
        <v>125</v>
      </c>
      <c r="AH126" s="3">
        <f t="shared" si="12"/>
        <v>19.72</v>
      </c>
      <c r="AI126" s="3">
        <f t="shared" si="13"/>
        <v>37.31</v>
      </c>
      <c r="AJ126" s="5">
        <f t="shared" si="8"/>
        <v>18.399999999999999</v>
      </c>
      <c r="AK126" s="3">
        <f t="shared" si="9"/>
        <v>2.5999999999999979</v>
      </c>
      <c r="AL126" s="3">
        <f t="shared" si="14"/>
        <v>15.8</v>
      </c>
      <c r="AM126" s="3">
        <f t="shared" si="15"/>
        <v>0.155</v>
      </c>
      <c r="AN126" s="3">
        <f t="shared" si="10"/>
        <v>0.48613591206575146</v>
      </c>
      <c r="AO126" s="3">
        <f t="shared" si="11"/>
        <v>0.48613591206575146</v>
      </c>
      <c r="AR126">
        <v>80</v>
      </c>
      <c r="AS126">
        <v>0</v>
      </c>
      <c r="AT126" t="s">
        <v>3284</v>
      </c>
      <c r="AU126">
        <v>780</v>
      </c>
    </row>
    <row r="127" spans="1:47" x14ac:dyDescent="0.25">
      <c r="A127" t="s">
        <v>2142</v>
      </c>
      <c r="B127" t="s">
        <v>24</v>
      </c>
      <c r="C127">
        <v>1994</v>
      </c>
      <c r="D127" t="s">
        <v>282</v>
      </c>
      <c r="E127" t="s">
        <v>2268</v>
      </c>
      <c r="F127" t="s">
        <v>99</v>
      </c>
      <c r="G127">
        <v>13</v>
      </c>
      <c r="H127">
        <v>420780.9</v>
      </c>
      <c r="I127">
        <v>5942851.0999999996</v>
      </c>
      <c r="J127">
        <v>86.25</v>
      </c>
      <c r="K127">
        <v>-1.42</v>
      </c>
      <c r="L127">
        <v>0.23499999999999999</v>
      </c>
      <c r="M127" t="s">
        <v>31</v>
      </c>
      <c r="N127">
        <v>-999</v>
      </c>
      <c r="O127">
        <v>23.82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 t="s">
        <v>29</v>
      </c>
      <c r="W127" s="1">
        <v>36138</v>
      </c>
      <c r="AG127">
        <v>126</v>
      </c>
      <c r="AH127" s="3">
        <f t="shared" si="12"/>
        <v>16.25</v>
      </c>
      <c r="AI127" s="3">
        <f t="shared" si="13"/>
        <v>28.58</v>
      </c>
      <c r="AJ127" s="5">
        <f t="shared" si="8"/>
        <v>23.82</v>
      </c>
      <c r="AK127" s="3">
        <f t="shared" si="9"/>
        <v>5.6175119462740355</v>
      </c>
      <c r="AL127" s="3">
        <f t="shared" si="14"/>
        <v>18.202488053725965</v>
      </c>
      <c r="AM127" s="3">
        <f t="shared" si="15"/>
        <v>0.23499999999999999</v>
      </c>
      <c r="AN127" s="3">
        <f t="shared" si="10"/>
        <v>1.8171221781802065</v>
      </c>
      <c r="AO127" s="3">
        <f t="shared" si="11"/>
        <v>1.8171221781802065</v>
      </c>
      <c r="AR127">
        <v>120</v>
      </c>
      <c r="AS127">
        <v>0</v>
      </c>
      <c r="AT127" t="s">
        <v>3284</v>
      </c>
      <c r="AU127">
        <v>795</v>
      </c>
    </row>
    <row r="128" spans="1:47" x14ac:dyDescent="0.25">
      <c r="A128" t="s">
        <v>2142</v>
      </c>
      <c r="B128" t="s">
        <v>24</v>
      </c>
      <c r="C128">
        <v>1994</v>
      </c>
      <c r="D128" t="s">
        <v>282</v>
      </c>
      <c r="E128" t="s">
        <v>2269</v>
      </c>
      <c r="F128" t="s">
        <v>99</v>
      </c>
      <c r="G128">
        <v>13</v>
      </c>
      <c r="H128">
        <v>420779.1</v>
      </c>
      <c r="I128">
        <v>5942851.4000000004</v>
      </c>
      <c r="J128">
        <v>87.32</v>
      </c>
      <c r="K128">
        <v>-2.87</v>
      </c>
      <c r="L128">
        <v>0.245</v>
      </c>
      <c r="M128" t="s">
        <v>31</v>
      </c>
      <c r="N128">
        <v>-999</v>
      </c>
      <c r="O128">
        <v>24.34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 t="s">
        <v>29</v>
      </c>
      <c r="W128" s="1">
        <v>36138</v>
      </c>
      <c r="AG128">
        <v>127</v>
      </c>
      <c r="AH128" s="3">
        <f t="shared" si="12"/>
        <v>17.319999999999993</v>
      </c>
      <c r="AI128" s="3">
        <f t="shared" si="13"/>
        <v>27.13</v>
      </c>
      <c r="AJ128" s="5">
        <f t="shared" si="8"/>
        <v>24.34</v>
      </c>
      <c r="AK128" s="3">
        <f t="shared" si="9"/>
        <v>5.6175119462740355</v>
      </c>
      <c r="AL128" s="3">
        <f t="shared" si="14"/>
        <v>18.722488053725964</v>
      </c>
      <c r="AM128" s="3">
        <f t="shared" si="15"/>
        <v>0.245</v>
      </c>
      <c r="AN128" s="3">
        <f t="shared" si="10"/>
        <v>1.8171221781802065</v>
      </c>
      <c r="AO128" s="3">
        <f t="shared" si="11"/>
        <v>1.8171221781802065</v>
      </c>
      <c r="AR128">
        <v>120</v>
      </c>
      <c r="AS128">
        <v>0</v>
      </c>
      <c r="AT128" t="s">
        <v>3284</v>
      </c>
      <c r="AU128">
        <v>794</v>
      </c>
    </row>
    <row r="129" spans="1:47" x14ac:dyDescent="0.25">
      <c r="A129" t="s">
        <v>2142</v>
      </c>
      <c r="B129" t="s">
        <v>24</v>
      </c>
      <c r="C129">
        <v>1994</v>
      </c>
      <c r="D129" t="s">
        <v>282</v>
      </c>
      <c r="E129" t="s">
        <v>2270</v>
      </c>
      <c r="F129" t="s">
        <v>99</v>
      </c>
      <c r="G129">
        <v>13</v>
      </c>
      <c r="H129">
        <v>420778.7</v>
      </c>
      <c r="I129">
        <v>5942851.7999999998</v>
      </c>
      <c r="J129">
        <v>87.32</v>
      </c>
      <c r="K129">
        <v>-3.49</v>
      </c>
      <c r="L129">
        <v>0.184</v>
      </c>
      <c r="M129" t="s">
        <v>33</v>
      </c>
      <c r="N129">
        <v>-999</v>
      </c>
      <c r="O129">
        <v>20.88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 t="s">
        <v>29</v>
      </c>
      <c r="W129" s="1">
        <v>36138</v>
      </c>
      <c r="AG129">
        <v>128</v>
      </c>
      <c r="AH129" s="3">
        <f t="shared" si="12"/>
        <v>17.319999999999993</v>
      </c>
      <c r="AI129" s="3">
        <f t="shared" si="13"/>
        <v>26.509999999999998</v>
      </c>
      <c r="AJ129" s="5">
        <f t="shared" si="8"/>
        <v>20.88</v>
      </c>
      <c r="AK129" s="3">
        <f t="shared" si="9"/>
        <v>5.6175119462740355</v>
      </c>
      <c r="AL129" s="3">
        <f t="shared" si="14"/>
        <v>15.262488053725964</v>
      </c>
      <c r="AM129" s="3">
        <f t="shared" si="15"/>
        <v>0.184</v>
      </c>
      <c r="AN129" s="3">
        <f t="shared" si="10"/>
        <v>1.8171221781802065</v>
      </c>
      <c r="AO129" s="3">
        <f t="shared" si="11"/>
        <v>1.8171221781802065</v>
      </c>
      <c r="AR129">
        <v>120</v>
      </c>
      <c r="AS129">
        <v>0</v>
      </c>
      <c r="AT129" t="s">
        <v>3284</v>
      </c>
      <c r="AU129">
        <v>792</v>
      </c>
    </row>
    <row r="130" spans="1:47" x14ac:dyDescent="0.25">
      <c r="A130" t="s">
        <v>2142</v>
      </c>
      <c r="B130" t="s">
        <v>24</v>
      </c>
      <c r="C130">
        <v>1994</v>
      </c>
      <c r="D130" t="s">
        <v>282</v>
      </c>
      <c r="E130" t="s">
        <v>2271</v>
      </c>
      <c r="F130" t="s">
        <v>99</v>
      </c>
      <c r="G130">
        <v>13</v>
      </c>
      <c r="H130">
        <v>420778.9</v>
      </c>
      <c r="I130">
        <v>5942852.0999999996</v>
      </c>
      <c r="J130">
        <v>87.02</v>
      </c>
      <c r="K130">
        <v>-3.55</v>
      </c>
      <c r="L130">
        <v>0.22700000000000001</v>
      </c>
      <c r="M130" t="s">
        <v>33</v>
      </c>
      <c r="N130">
        <v>-999</v>
      </c>
      <c r="O130">
        <v>23.4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 t="s">
        <v>29</v>
      </c>
      <c r="W130" s="1">
        <v>36138</v>
      </c>
      <c r="AG130">
        <v>129</v>
      </c>
      <c r="AH130" s="3">
        <f t="shared" si="12"/>
        <v>17.019999999999996</v>
      </c>
      <c r="AI130" s="3">
        <f t="shared" si="13"/>
        <v>26.45</v>
      </c>
      <c r="AJ130" s="5">
        <f t="shared" ref="AJ130:AJ193" si="16">IF(N130&gt;-999,N130,O130)</f>
        <v>23.4</v>
      </c>
      <c r="AK130" s="3">
        <f t="shared" ref="AK130:AK193" si="17">IF(Q130&gt;-999,AJ130-Q130,$AP$2)</f>
        <v>5.6175119462740355</v>
      </c>
      <c r="AL130" s="3">
        <f t="shared" si="14"/>
        <v>17.782488053725963</v>
      </c>
      <c r="AM130" s="3">
        <f t="shared" si="15"/>
        <v>0.22700000000000001</v>
      </c>
      <c r="AN130" s="3">
        <f t="shared" ref="AN130:AN193" si="18">IF(R130&gt;-999,(COS(RADIANS(45))*(S130+T130+U130+R130))/4,$AQ$2)</f>
        <v>1.8171221781802065</v>
      </c>
      <c r="AO130" s="3">
        <f t="shared" ref="AO130:AO193" si="19">IF(R130&gt;-999,(COS(RADIANS(45))*(S130+T130+U130+R130))/4,$AQ$2)</f>
        <v>1.8171221781802065</v>
      </c>
      <c r="AR130">
        <v>110</v>
      </c>
      <c r="AS130">
        <v>0</v>
      </c>
      <c r="AT130" t="s">
        <v>3284</v>
      </c>
      <c r="AU130">
        <v>791</v>
      </c>
    </row>
    <row r="131" spans="1:47" x14ac:dyDescent="0.25">
      <c r="A131" t="s">
        <v>2142</v>
      </c>
      <c r="B131" t="s">
        <v>24</v>
      </c>
      <c r="C131">
        <v>1994</v>
      </c>
      <c r="D131" t="s">
        <v>282</v>
      </c>
      <c r="E131" t="s">
        <v>2272</v>
      </c>
      <c r="F131" t="s">
        <v>99</v>
      </c>
      <c r="G131">
        <v>13</v>
      </c>
      <c r="H131">
        <v>420777.6</v>
      </c>
      <c r="I131">
        <v>5942852.2999999998</v>
      </c>
      <c r="J131">
        <v>87.72</v>
      </c>
      <c r="K131">
        <v>-4.63</v>
      </c>
      <c r="L131">
        <v>0.155</v>
      </c>
      <c r="M131" t="s">
        <v>280</v>
      </c>
      <c r="N131">
        <v>-999</v>
      </c>
      <c r="O131">
        <v>18.97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 t="s">
        <v>29</v>
      </c>
      <c r="W131" s="1">
        <v>36138</v>
      </c>
      <c r="AG131">
        <v>130</v>
      </c>
      <c r="AH131" s="3">
        <f t="shared" ref="AH131:AH194" si="20">J131-70</f>
        <v>17.72</v>
      </c>
      <c r="AI131" s="3">
        <f t="shared" ref="AI131:AI194" si="21">K131+30</f>
        <v>25.37</v>
      </c>
      <c r="AJ131" s="5">
        <f t="shared" si="16"/>
        <v>18.97</v>
      </c>
      <c r="AK131" s="3">
        <f t="shared" si="17"/>
        <v>5.6175119462740355</v>
      </c>
      <c r="AL131" s="3">
        <f t="shared" ref="AL131:AL194" si="22">AJ131-AK131</f>
        <v>13.352488053725963</v>
      </c>
      <c r="AM131" s="3">
        <f t="shared" ref="AM131:AM194" si="23">L131</f>
        <v>0.155</v>
      </c>
      <c r="AN131" s="3">
        <f t="shared" si="18"/>
        <v>1.8171221781802065</v>
      </c>
      <c r="AO131" s="3">
        <f t="shared" si="19"/>
        <v>1.8171221781802065</v>
      </c>
      <c r="AR131">
        <v>110</v>
      </c>
      <c r="AS131">
        <v>0</v>
      </c>
      <c r="AT131" t="s">
        <v>3284</v>
      </c>
      <c r="AU131">
        <v>790</v>
      </c>
    </row>
    <row r="132" spans="1:47" x14ac:dyDescent="0.25">
      <c r="A132" t="s">
        <v>2142</v>
      </c>
      <c r="B132" t="s">
        <v>24</v>
      </c>
      <c r="C132">
        <v>1994</v>
      </c>
      <c r="D132" t="s">
        <v>1234</v>
      </c>
      <c r="E132" t="s">
        <v>2273</v>
      </c>
      <c r="F132" t="s">
        <v>99</v>
      </c>
      <c r="G132">
        <v>13</v>
      </c>
      <c r="H132">
        <v>420776.3</v>
      </c>
      <c r="I132">
        <v>5942812.4000000004</v>
      </c>
      <c r="J132">
        <v>116.84</v>
      </c>
      <c r="K132">
        <v>22.68</v>
      </c>
      <c r="L132">
        <v>0.16500000000000001</v>
      </c>
      <c r="M132" t="s">
        <v>33</v>
      </c>
      <c r="N132">
        <v>26.5</v>
      </c>
      <c r="O132">
        <v>19.649999999999999</v>
      </c>
      <c r="P132">
        <v>5</v>
      </c>
      <c r="Q132">
        <v>18.5</v>
      </c>
      <c r="R132">
        <v>4.55</v>
      </c>
      <c r="S132">
        <v>0</v>
      </c>
      <c r="T132">
        <v>2.77</v>
      </c>
      <c r="U132">
        <v>0.95</v>
      </c>
      <c r="V132" t="s">
        <v>29</v>
      </c>
      <c r="W132" s="1">
        <v>36138</v>
      </c>
      <c r="AG132">
        <v>131</v>
      </c>
      <c r="AH132" s="3">
        <f t="shared" si="20"/>
        <v>46.84</v>
      </c>
      <c r="AI132" s="3">
        <f t="shared" si="21"/>
        <v>52.68</v>
      </c>
      <c r="AJ132" s="5">
        <f t="shared" si="16"/>
        <v>26.5</v>
      </c>
      <c r="AK132" s="3">
        <f t="shared" si="17"/>
        <v>8</v>
      </c>
      <c r="AL132" s="3">
        <f t="shared" si="22"/>
        <v>18.5</v>
      </c>
      <c r="AM132" s="3">
        <f t="shared" si="23"/>
        <v>0.16500000000000001</v>
      </c>
      <c r="AN132" s="3">
        <f t="shared" si="18"/>
        <v>1.4619432701031869</v>
      </c>
      <c r="AO132" s="3">
        <f t="shared" si="19"/>
        <v>1.4619432701031869</v>
      </c>
      <c r="AR132">
        <v>110</v>
      </c>
      <c r="AS132">
        <v>0</v>
      </c>
      <c r="AT132" t="s">
        <v>3284</v>
      </c>
      <c r="AU132">
        <v>789</v>
      </c>
    </row>
    <row r="133" spans="1:47" x14ac:dyDescent="0.25">
      <c r="A133" t="s">
        <v>2142</v>
      </c>
      <c r="B133" t="s">
        <v>24</v>
      </c>
      <c r="C133">
        <v>1994</v>
      </c>
      <c r="D133" t="s">
        <v>1234</v>
      </c>
      <c r="E133" t="s">
        <v>2274</v>
      </c>
      <c r="F133" t="s">
        <v>99</v>
      </c>
      <c r="G133">
        <v>13</v>
      </c>
      <c r="H133">
        <v>420780.2</v>
      </c>
      <c r="I133">
        <v>5942811.5</v>
      </c>
      <c r="J133">
        <v>114.76</v>
      </c>
      <c r="K133">
        <v>26.02</v>
      </c>
      <c r="L133">
        <v>0.19500000000000001</v>
      </c>
      <c r="M133" t="s">
        <v>33</v>
      </c>
      <c r="N133">
        <v>22.8</v>
      </c>
      <c r="O133">
        <v>21.56</v>
      </c>
      <c r="P133">
        <v>7.2</v>
      </c>
      <c r="Q133">
        <v>16</v>
      </c>
      <c r="R133">
        <v>1</v>
      </c>
      <c r="S133">
        <v>2.94</v>
      </c>
      <c r="T133">
        <v>1.1000000000000001</v>
      </c>
      <c r="U133">
        <v>1.4</v>
      </c>
      <c r="V133" t="s">
        <v>29</v>
      </c>
      <c r="W133" s="1">
        <v>36138</v>
      </c>
      <c r="AG133">
        <v>132</v>
      </c>
      <c r="AH133" s="3">
        <f t="shared" si="20"/>
        <v>44.760000000000005</v>
      </c>
      <c r="AI133" s="3">
        <f t="shared" si="21"/>
        <v>56.019999999999996</v>
      </c>
      <c r="AJ133" s="5">
        <f t="shared" si="16"/>
        <v>22.8</v>
      </c>
      <c r="AK133" s="3">
        <f t="shared" si="17"/>
        <v>6.8000000000000007</v>
      </c>
      <c r="AL133" s="3">
        <f t="shared" si="22"/>
        <v>16</v>
      </c>
      <c r="AM133" s="3">
        <f t="shared" si="23"/>
        <v>0.19500000000000001</v>
      </c>
      <c r="AN133" s="3">
        <f t="shared" si="18"/>
        <v>1.1384419177103415</v>
      </c>
      <c r="AO133" s="3">
        <f t="shared" si="19"/>
        <v>1.1384419177103415</v>
      </c>
      <c r="AR133">
        <v>100</v>
      </c>
      <c r="AS133">
        <v>0</v>
      </c>
      <c r="AT133" t="s">
        <v>3284</v>
      </c>
      <c r="AU133">
        <v>788</v>
      </c>
    </row>
    <row r="134" spans="1:47" x14ac:dyDescent="0.25">
      <c r="A134" t="s">
        <v>2142</v>
      </c>
      <c r="B134" t="s">
        <v>24</v>
      </c>
      <c r="C134">
        <v>1994</v>
      </c>
      <c r="D134" t="s">
        <v>1234</v>
      </c>
      <c r="E134" t="s">
        <v>2275</v>
      </c>
      <c r="F134" t="s">
        <v>99</v>
      </c>
      <c r="G134">
        <v>13</v>
      </c>
      <c r="H134">
        <v>420778.5</v>
      </c>
      <c r="I134">
        <v>5942810</v>
      </c>
      <c r="J134">
        <v>116.97</v>
      </c>
      <c r="K134">
        <v>25.91</v>
      </c>
      <c r="L134">
        <v>0.16500000000000001</v>
      </c>
      <c r="M134" t="s">
        <v>28</v>
      </c>
      <c r="N134">
        <v>-999</v>
      </c>
      <c r="O134">
        <v>19.64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 t="s">
        <v>29</v>
      </c>
      <c r="W134" s="1">
        <v>36138</v>
      </c>
      <c r="AG134">
        <v>133</v>
      </c>
      <c r="AH134" s="3">
        <f t="shared" si="20"/>
        <v>46.97</v>
      </c>
      <c r="AI134" s="3">
        <f t="shared" si="21"/>
        <v>55.91</v>
      </c>
      <c r="AJ134" s="5">
        <f t="shared" si="16"/>
        <v>19.64</v>
      </c>
      <c r="AK134" s="3">
        <f t="shared" si="17"/>
        <v>5.6175119462740355</v>
      </c>
      <c r="AL134" s="3">
        <f t="shared" si="22"/>
        <v>14.022488053725965</v>
      </c>
      <c r="AM134" s="3">
        <f t="shared" si="23"/>
        <v>0.16500000000000001</v>
      </c>
      <c r="AN134" s="3">
        <f t="shared" si="18"/>
        <v>1.8171221781802065</v>
      </c>
      <c r="AO134" s="3">
        <f t="shared" si="19"/>
        <v>1.8171221781802065</v>
      </c>
      <c r="AR134">
        <v>80</v>
      </c>
      <c r="AS134">
        <v>0</v>
      </c>
      <c r="AT134" t="s">
        <v>3284</v>
      </c>
      <c r="AU134">
        <v>779</v>
      </c>
    </row>
    <row r="135" spans="1:47" x14ac:dyDescent="0.25">
      <c r="A135" t="s">
        <v>2142</v>
      </c>
      <c r="B135" t="s">
        <v>24</v>
      </c>
      <c r="C135">
        <v>1994</v>
      </c>
      <c r="D135" t="s">
        <v>1234</v>
      </c>
      <c r="E135" t="s">
        <v>2276</v>
      </c>
      <c r="F135" t="s">
        <v>99</v>
      </c>
      <c r="G135">
        <v>13</v>
      </c>
      <c r="H135">
        <v>420773.9</v>
      </c>
      <c r="I135">
        <v>5942811.5</v>
      </c>
      <c r="J135">
        <v>119.24</v>
      </c>
      <c r="K135">
        <v>21.61</v>
      </c>
      <c r="L135">
        <v>0.253</v>
      </c>
      <c r="M135" t="s">
        <v>31</v>
      </c>
      <c r="N135">
        <v>-999</v>
      </c>
      <c r="O135">
        <v>24.74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 t="s">
        <v>29</v>
      </c>
      <c r="W135" s="1">
        <v>36138</v>
      </c>
      <c r="AG135">
        <v>134</v>
      </c>
      <c r="AH135" s="3">
        <f t="shared" si="20"/>
        <v>49.239999999999995</v>
      </c>
      <c r="AI135" s="3">
        <f t="shared" si="21"/>
        <v>51.61</v>
      </c>
      <c r="AJ135" s="5">
        <f t="shared" si="16"/>
        <v>24.74</v>
      </c>
      <c r="AK135" s="3">
        <f t="shared" si="17"/>
        <v>5.6175119462740355</v>
      </c>
      <c r="AL135" s="3">
        <f t="shared" si="22"/>
        <v>19.122488053725963</v>
      </c>
      <c r="AM135" s="3">
        <f t="shared" si="23"/>
        <v>0.253</v>
      </c>
      <c r="AN135" s="3">
        <f t="shared" si="18"/>
        <v>1.8171221781802065</v>
      </c>
      <c r="AO135" s="3">
        <f t="shared" si="19"/>
        <v>1.8171221781802065</v>
      </c>
      <c r="AR135">
        <v>70</v>
      </c>
      <c r="AS135">
        <v>0</v>
      </c>
      <c r="AT135" t="s">
        <v>3284</v>
      </c>
      <c r="AU135">
        <v>778</v>
      </c>
    </row>
    <row r="136" spans="1:47" x14ac:dyDescent="0.25">
      <c r="A136" t="s">
        <v>2142</v>
      </c>
      <c r="B136" t="s">
        <v>24</v>
      </c>
      <c r="C136">
        <v>1994</v>
      </c>
      <c r="D136" t="s">
        <v>1234</v>
      </c>
      <c r="E136" t="s">
        <v>2277</v>
      </c>
      <c r="F136" t="s">
        <v>99</v>
      </c>
      <c r="G136">
        <v>13</v>
      </c>
      <c r="H136">
        <v>420774</v>
      </c>
      <c r="I136">
        <v>5942810.5999999996</v>
      </c>
      <c r="J136">
        <v>119.81</v>
      </c>
      <c r="K136">
        <v>22.34</v>
      </c>
      <c r="L136">
        <v>0.159</v>
      </c>
      <c r="M136" t="s">
        <v>280</v>
      </c>
      <c r="N136">
        <v>-999</v>
      </c>
      <c r="O136">
        <v>19.25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 t="s">
        <v>29</v>
      </c>
      <c r="W136" s="1">
        <v>36138</v>
      </c>
      <c r="AG136">
        <v>135</v>
      </c>
      <c r="AH136" s="3">
        <f t="shared" si="20"/>
        <v>49.81</v>
      </c>
      <c r="AI136" s="3">
        <f t="shared" si="21"/>
        <v>52.34</v>
      </c>
      <c r="AJ136" s="5">
        <f t="shared" si="16"/>
        <v>19.25</v>
      </c>
      <c r="AK136" s="3">
        <f t="shared" si="17"/>
        <v>5.6175119462740355</v>
      </c>
      <c r="AL136" s="3">
        <f t="shared" si="22"/>
        <v>13.632488053725965</v>
      </c>
      <c r="AM136" s="3">
        <f t="shared" si="23"/>
        <v>0.159</v>
      </c>
      <c r="AN136" s="3">
        <f t="shared" si="18"/>
        <v>1.8171221781802065</v>
      </c>
      <c r="AO136" s="3">
        <f t="shared" si="19"/>
        <v>1.8171221781802065</v>
      </c>
      <c r="AR136">
        <v>70</v>
      </c>
      <c r="AS136">
        <v>0</v>
      </c>
      <c r="AT136" t="s">
        <v>3284</v>
      </c>
      <c r="AU136">
        <v>777</v>
      </c>
    </row>
    <row r="137" spans="1:47" x14ac:dyDescent="0.25">
      <c r="A137" t="s">
        <v>2142</v>
      </c>
      <c r="B137" t="s">
        <v>24</v>
      </c>
      <c r="C137">
        <v>1994</v>
      </c>
      <c r="D137" t="s">
        <v>1234</v>
      </c>
      <c r="E137" t="s">
        <v>2278</v>
      </c>
      <c r="F137" t="s">
        <v>99</v>
      </c>
      <c r="G137">
        <v>13</v>
      </c>
      <c r="H137">
        <v>420777.2</v>
      </c>
      <c r="I137">
        <v>5942809.5</v>
      </c>
      <c r="J137">
        <v>118.3</v>
      </c>
      <c r="K137">
        <v>25.4</v>
      </c>
      <c r="L137">
        <v>0.26100000000000001</v>
      </c>
      <c r="M137" t="s">
        <v>33</v>
      </c>
      <c r="N137">
        <v>32.5</v>
      </c>
      <c r="O137">
        <v>25.12</v>
      </c>
      <c r="P137">
        <v>9</v>
      </c>
      <c r="Q137">
        <v>18</v>
      </c>
      <c r="R137">
        <v>1.4</v>
      </c>
      <c r="S137">
        <v>2.4500000000000002</v>
      </c>
      <c r="T137">
        <v>0</v>
      </c>
      <c r="U137">
        <v>1.8</v>
      </c>
      <c r="V137" t="s">
        <v>29</v>
      </c>
      <c r="W137" s="1">
        <v>36138</v>
      </c>
      <c r="AG137">
        <v>136</v>
      </c>
      <c r="AH137" s="3">
        <f t="shared" si="20"/>
        <v>48.3</v>
      </c>
      <c r="AI137" s="3">
        <f t="shared" si="21"/>
        <v>55.4</v>
      </c>
      <c r="AJ137" s="5">
        <f t="shared" si="16"/>
        <v>32.5</v>
      </c>
      <c r="AK137" s="3">
        <f t="shared" si="17"/>
        <v>14.5</v>
      </c>
      <c r="AL137" s="3">
        <f t="shared" si="22"/>
        <v>18</v>
      </c>
      <c r="AM137" s="3">
        <f t="shared" si="23"/>
        <v>0.26100000000000001</v>
      </c>
      <c r="AN137" s="3">
        <f t="shared" si="18"/>
        <v>0.99878832842599852</v>
      </c>
      <c r="AO137" s="3">
        <f t="shared" si="19"/>
        <v>0.99878832842599852</v>
      </c>
      <c r="AR137">
        <v>70</v>
      </c>
      <c r="AS137">
        <v>0</v>
      </c>
      <c r="AT137" t="s">
        <v>3284</v>
      </c>
      <c r="AU137">
        <v>776</v>
      </c>
    </row>
    <row r="138" spans="1:47" x14ac:dyDescent="0.25">
      <c r="A138" t="s">
        <v>2142</v>
      </c>
      <c r="B138" t="s">
        <v>24</v>
      </c>
      <c r="C138">
        <v>1994</v>
      </c>
      <c r="D138" t="s">
        <v>1248</v>
      </c>
      <c r="E138" t="s">
        <v>2279</v>
      </c>
      <c r="F138" t="s">
        <v>99</v>
      </c>
      <c r="G138">
        <v>13</v>
      </c>
      <c r="H138">
        <v>420776.4</v>
      </c>
      <c r="I138">
        <v>5942821</v>
      </c>
      <c r="J138">
        <v>110.74</v>
      </c>
      <c r="K138">
        <v>16.71</v>
      </c>
      <c r="L138">
        <v>0.247</v>
      </c>
      <c r="M138" t="s">
        <v>33</v>
      </c>
      <c r="N138">
        <v>26</v>
      </c>
      <c r="O138">
        <v>24.44</v>
      </c>
      <c r="P138">
        <v>11.5</v>
      </c>
      <c r="Q138">
        <v>18.600000000000001</v>
      </c>
      <c r="R138">
        <v>1.4</v>
      </c>
      <c r="S138">
        <v>2.46</v>
      </c>
      <c r="T138">
        <v>0.9</v>
      </c>
      <c r="U138">
        <v>2.82</v>
      </c>
      <c r="V138" t="s">
        <v>29</v>
      </c>
      <c r="W138" s="1">
        <v>36138</v>
      </c>
      <c r="AG138">
        <v>137</v>
      </c>
      <c r="AH138" s="3">
        <f t="shared" si="20"/>
        <v>40.739999999999995</v>
      </c>
      <c r="AI138" s="3">
        <f t="shared" si="21"/>
        <v>46.71</v>
      </c>
      <c r="AJ138" s="5">
        <f t="shared" si="16"/>
        <v>26</v>
      </c>
      <c r="AK138" s="3">
        <f t="shared" si="17"/>
        <v>7.3999999999999986</v>
      </c>
      <c r="AL138" s="3">
        <f t="shared" si="22"/>
        <v>18.600000000000001</v>
      </c>
      <c r="AM138" s="3">
        <f t="shared" si="23"/>
        <v>0.247</v>
      </c>
      <c r="AN138" s="3">
        <f t="shared" si="18"/>
        <v>1.3399673503485077</v>
      </c>
      <c r="AO138" s="3">
        <f t="shared" si="19"/>
        <v>1.3399673503485077</v>
      </c>
      <c r="AR138">
        <v>60</v>
      </c>
      <c r="AS138">
        <v>0</v>
      </c>
      <c r="AT138" t="s">
        <v>3284</v>
      </c>
      <c r="AU138">
        <v>775</v>
      </c>
    </row>
    <row r="139" spans="1:47" x14ac:dyDescent="0.25">
      <c r="A139" t="s">
        <v>2142</v>
      </c>
      <c r="B139" t="s">
        <v>24</v>
      </c>
      <c r="C139">
        <v>1994</v>
      </c>
      <c r="D139" t="s">
        <v>1248</v>
      </c>
      <c r="E139" t="s">
        <v>2280</v>
      </c>
      <c r="F139" t="s">
        <v>99</v>
      </c>
      <c r="G139">
        <v>13</v>
      </c>
      <c r="H139">
        <v>420775.9</v>
      </c>
      <c r="I139">
        <v>5942819.2999999998</v>
      </c>
      <c r="J139">
        <v>112.26</v>
      </c>
      <c r="K139">
        <v>17.5</v>
      </c>
      <c r="L139">
        <v>0.23400000000000001</v>
      </c>
      <c r="M139" t="s">
        <v>33</v>
      </c>
      <c r="N139">
        <v>-999</v>
      </c>
      <c r="O139">
        <v>23.77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 t="s">
        <v>29</v>
      </c>
      <c r="W139" s="1">
        <v>36138</v>
      </c>
      <c r="AG139">
        <v>138</v>
      </c>
      <c r="AH139" s="3">
        <f t="shared" si="20"/>
        <v>42.260000000000005</v>
      </c>
      <c r="AI139" s="3">
        <f t="shared" si="21"/>
        <v>47.5</v>
      </c>
      <c r="AJ139" s="5">
        <f t="shared" si="16"/>
        <v>23.77</v>
      </c>
      <c r="AK139" s="3">
        <f t="shared" si="17"/>
        <v>5.6175119462740355</v>
      </c>
      <c r="AL139" s="3">
        <f t="shared" si="22"/>
        <v>18.152488053725964</v>
      </c>
      <c r="AM139" s="3">
        <f t="shared" si="23"/>
        <v>0.23400000000000001</v>
      </c>
      <c r="AN139" s="3">
        <f t="shared" si="18"/>
        <v>1.8171221781802065</v>
      </c>
      <c r="AO139" s="3">
        <f t="shared" si="19"/>
        <v>1.8171221781802065</v>
      </c>
      <c r="AR139">
        <v>60</v>
      </c>
      <c r="AS139">
        <v>0</v>
      </c>
      <c r="AT139" t="s">
        <v>3284</v>
      </c>
      <c r="AU139">
        <v>774</v>
      </c>
    </row>
    <row r="140" spans="1:47" x14ac:dyDescent="0.25">
      <c r="A140" t="s">
        <v>2142</v>
      </c>
      <c r="B140" t="s">
        <v>24</v>
      </c>
      <c r="C140">
        <v>1994</v>
      </c>
      <c r="D140" t="s">
        <v>1248</v>
      </c>
      <c r="E140" t="s">
        <v>2281</v>
      </c>
      <c r="F140" t="s">
        <v>99</v>
      </c>
      <c r="G140">
        <v>13</v>
      </c>
      <c r="H140">
        <v>420770.5</v>
      </c>
      <c r="I140">
        <v>5942821.5</v>
      </c>
      <c r="J140">
        <v>114.53</v>
      </c>
      <c r="K140">
        <v>12.1</v>
      </c>
      <c r="L140">
        <v>0.28799999999999998</v>
      </c>
      <c r="M140" t="s">
        <v>31</v>
      </c>
      <c r="N140">
        <v>-999</v>
      </c>
      <c r="O140">
        <v>26.33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 t="s">
        <v>29</v>
      </c>
      <c r="W140" s="1">
        <v>36138</v>
      </c>
      <c r="AG140">
        <v>139</v>
      </c>
      <c r="AH140" s="3">
        <f t="shared" si="20"/>
        <v>44.53</v>
      </c>
      <c r="AI140" s="3">
        <f t="shared" si="21"/>
        <v>42.1</v>
      </c>
      <c r="AJ140" s="5">
        <f t="shared" si="16"/>
        <v>26.33</v>
      </c>
      <c r="AK140" s="3">
        <f t="shared" si="17"/>
        <v>5.6175119462740355</v>
      </c>
      <c r="AL140" s="3">
        <f t="shared" si="22"/>
        <v>20.712488053725963</v>
      </c>
      <c r="AM140" s="3">
        <f t="shared" si="23"/>
        <v>0.28799999999999998</v>
      </c>
      <c r="AN140" s="3">
        <f t="shared" si="18"/>
        <v>1.8171221781802065</v>
      </c>
      <c r="AO140" s="3">
        <f t="shared" si="19"/>
        <v>1.8171221781802065</v>
      </c>
      <c r="AR140">
        <v>50</v>
      </c>
      <c r="AS140">
        <v>0</v>
      </c>
      <c r="AT140" t="s">
        <v>3284</v>
      </c>
      <c r="AU140">
        <v>772</v>
      </c>
    </row>
    <row r="141" spans="1:47" x14ac:dyDescent="0.25">
      <c r="A141" t="s">
        <v>2142</v>
      </c>
      <c r="B141" t="s">
        <v>24</v>
      </c>
      <c r="C141">
        <v>1994</v>
      </c>
      <c r="D141" t="s">
        <v>1248</v>
      </c>
      <c r="E141" t="s">
        <v>2282</v>
      </c>
      <c r="F141" t="s">
        <v>99</v>
      </c>
      <c r="G141">
        <v>13</v>
      </c>
      <c r="H141">
        <v>420769.7</v>
      </c>
      <c r="I141">
        <v>5942817.5999999996</v>
      </c>
      <c r="J141">
        <v>117.85</v>
      </c>
      <c r="K141">
        <v>14.33</v>
      </c>
      <c r="L141">
        <v>0.27600000000000002</v>
      </c>
      <c r="M141" t="s">
        <v>31</v>
      </c>
      <c r="N141">
        <v>-999</v>
      </c>
      <c r="O141">
        <v>25.81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 t="s">
        <v>29</v>
      </c>
      <c r="W141" s="1">
        <v>36138</v>
      </c>
      <c r="AG141">
        <v>140</v>
      </c>
      <c r="AH141" s="3">
        <f t="shared" si="20"/>
        <v>47.849999999999994</v>
      </c>
      <c r="AI141" s="3">
        <f t="shared" si="21"/>
        <v>44.33</v>
      </c>
      <c r="AJ141" s="5">
        <f t="shared" si="16"/>
        <v>25.81</v>
      </c>
      <c r="AK141" s="3">
        <f t="shared" si="17"/>
        <v>5.6175119462740355</v>
      </c>
      <c r="AL141" s="3">
        <f t="shared" si="22"/>
        <v>20.192488053725963</v>
      </c>
      <c r="AM141" s="3">
        <f t="shared" si="23"/>
        <v>0.27600000000000002</v>
      </c>
      <c r="AN141" s="3">
        <f t="shared" si="18"/>
        <v>1.8171221781802065</v>
      </c>
      <c r="AO141" s="3">
        <f t="shared" si="19"/>
        <v>1.8171221781802065</v>
      </c>
      <c r="AR141">
        <v>50</v>
      </c>
      <c r="AS141">
        <v>0</v>
      </c>
      <c r="AT141" t="s">
        <v>3284</v>
      </c>
      <c r="AU141">
        <v>771</v>
      </c>
    </row>
    <row r="142" spans="1:47" x14ac:dyDescent="0.25">
      <c r="A142" t="s">
        <v>2142</v>
      </c>
      <c r="B142" t="s">
        <v>24</v>
      </c>
      <c r="C142">
        <v>1994</v>
      </c>
      <c r="D142" t="s">
        <v>1248</v>
      </c>
      <c r="E142" t="s">
        <v>2283</v>
      </c>
      <c r="F142" t="s">
        <v>99</v>
      </c>
      <c r="G142">
        <v>13</v>
      </c>
      <c r="H142">
        <v>420770.5</v>
      </c>
      <c r="I142">
        <v>5942814.7999999998</v>
      </c>
      <c r="J142">
        <v>119.28</v>
      </c>
      <c r="K142">
        <v>16.88</v>
      </c>
      <c r="L142">
        <v>0.19700000000000001</v>
      </c>
      <c r="M142" t="s">
        <v>33</v>
      </c>
      <c r="N142">
        <v>-999</v>
      </c>
      <c r="O142">
        <v>21.68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 t="s">
        <v>29</v>
      </c>
      <c r="W142" s="1">
        <v>36138</v>
      </c>
      <c r="AG142">
        <v>141</v>
      </c>
      <c r="AH142" s="3">
        <f t="shared" si="20"/>
        <v>49.28</v>
      </c>
      <c r="AI142" s="3">
        <f t="shared" si="21"/>
        <v>46.879999999999995</v>
      </c>
      <c r="AJ142" s="5">
        <f t="shared" si="16"/>
        <v>21.68</v>
      </c>
      <c r="AK142" s="3">
        <f t="shared" si="17"/>
        <v>5.6175119462740355</v>
      </c>
      <c r="AL142" s="3">
        <f t="shared" si="22"/>
        <v>16.062488053725964</v>
      </c>
      <c r="AM142" s="3">
        <f t="shared" si="23"/>
        <v>0.19700000000000001</v>
      </c>
      <c r="AN142" s="3">
        <f t="shared" si="18"/>
        <v>1.8171221781802065</v>
      </c>
      <c r="AO142" s="3">
        <f t="shared" si="19"/>
        <v>1.8171221781802065</v>
      </c>
      <c r="AR142">
        <v>40</v>
      </c>
      <c r="AS142">
        <v>0</v>
      </c>
      <c r="AT142" t="s">
        <v>3284</v>
      </c>
      <c r="AU142">
        <v>766</v>
      </c>
    </row>
    <row r="143" spans="1:47" x14ac:dyDescent="0.25">
      <c r="A143" t="s">
        <v>2142</v>
      </c>
      <c r="B143" t="s">
        <v>24</v>
      </c>
      <c r="C143">
        <v>1994</v>
      </c>
      <c r="D143" t="s">
        <v>1248</v>
      </c>
      <c r="E143" t="s">
        <v>2284</v>
      </c>
      <c r="F143" t="s">
        <v>99</v>
      </c>
      <c r="G143">
        <v>13</v>
      </c>
      <c r="H143">
        <v>420775.8</v>
      </c>
      <c r="I143">
        <v>5942817.4000000004</v>
      </c>
      <c r="J143">
        <v>113.7</v>
      </c>
      <c r="K143">
        <v>18.82</v>
      </c>
      <c r="L143">
        <v>0.23599999999999999</v>
      </c>
      <c r="M143" t="s">
        <v>33</v>
      </c>
      <c r="N143">
        <v>26</v>
      </c>
      <c r="O143">
        <v>23.88</v>
      </c>
      <c r="P143">
        <v>11.5</v>
      </c>
      <c r="Q143">
        <v>13.2</v>
      </c>
      <c r="R143">
        <v>0.78</v>
      </c>
      <c r="S143">
        <v>4.32</v>
      </c>
      <c r="T143">
        <v>0.4</v>
      </c>
      <c r="U143">
        <v>1.63</v>
      </c>
      <c r="V143" t="s">
        <v>29</v>
      </c>
      <c r="W143" s="1">
        <v>36138</v>
      </c>
      <c r="AG143">
        <v>142</v>
      </c>
      <c r="AH143" s="3">
        <f t="shared" si="20"/>
        <v>43.7</v>
      </c>
      <c r="AI143" s="3">
        <f t="shared" si="21"/>
        <v>48.82</v>
      </c>
      <c r="AJ143" s="5">
        <f t="shared" si="16"/>
        <v>26</v>
      </c>
      <c r="AK143" s="3">
        <f t="shared" si="17"/>
        <v>12.8</v>
      </c>
      <c r="AL143" s="3">
        <f t="shared" si="22"/>
        <v>13.2</v>
      </c>
      <c r="AM143" s="3">
        <f t="shared" si="23"/>
        <v>0.23599999999999999</v>
      </c>
      <c r="AN143" s="3">
        <f t="shared" si="18"/>
        <v>1.2604178374650212</v>
      </c>
      <c r="AO143" s="3">
        <f t="shared" si="19"/>
        <v>1.2604178374650212</v>
      </c>
      <c r="AR143">
        <v>40</v>
      </c>
      <c r="AS143">
        <v>0</v>
      </c>
      <c r="AT143" t="s">
        <v>3284</v>
      </c>
      <c r="AU143">
        <v>767</v>
      </c>
    </row>
    <row r="144" spans="1:47" x14ac:dyDescent="0.25">
      <c r="A144" t="s">
        <v>2142</v>
      </c>
      <c r="B144" t="s">
        <v>24</v>
      </c>
      <c r="C144">
        <v>1994</v>
      </c>
      <c r="D144" t="s">
        <v>1248</v>
      </c>
      <c r="E144" t="s">
        <v>2285</v>
      </c>
      <c r="F144" t="s">
        <v>99</v>
      </c>
      <c r="G144">
        <v>13</v>
      </c>
      <c r="H144">
        <v>420776.2</v>
      </c>
      <c r="I144">
        <v>5942816.9000000004</v>
      </c>
      <c r="J144">
        <v>113.8</v>
      </c>
      <c r="K144">
        <v>19.45</v>
      </c>
      <c r="L144">
        <v>0.23899999999999999</v>
      </c>
      <c r="M144" t="s">
        <v>33</v>
      </c>
      <c r="N144">
        <v>25.9</v>
      </c>
      <c r="O144">
        <v>24.03</v>
      </c>
      <c r="P144">
        <v>11.5</v>
      </c>
      <c r="Q144">
        <v>14.6</v>
      </c>
      <c r="R144">
        <v>1.3</v>
      </c>
      <c r="S144">
        <v>3.9</v>
      </c>
      <c r="T144">
        <v>2.95</v>
      </c>
      <c r="U144">
        <v>1.22</v>
      </c>
      <c r="V144" t="s">
        <v>29</v>
      </c>
      <c r="W144" s="1">
        <v>36138</v>
      </c>
      <c r="AG144">
        <v>143</v>
      </c>
      <c r="AH144" s="3">
        <f t="shared" si="20"/>
        <v>43.8</v>
      </c>
      <c r="AI144" s="3">
        <f t="shared" si="21"/>
        <v>49.45</v>
      </c>
      <c r="AJ144" s="5">
        <f t="shared" si="16"/>
        <v>25.9</v>
      </c>
      <c r="AK144" s="3">
        <f t="shared" si="17"/>
        <v>11.299999999999999</v>
      </c>
      <c r="AL144" s="3">
        <f t="shared" si="22"/>
        <v>14.6</v>
      </c>
      <c r="AM144" s="3">
        <f t="shared" si="23"/>
        <v>0.23899999999999999</v>
      </c>
      <c r="AN144" s="3">
        <f t="shared" si="18"/>
        <v>1.6563976349294878</v>
      </c>
      <c r="AO144" s="3">
        <f t="shared" si="19"/>
        <v>1.6563976349294878</v>
      </c>
      <c r="AR144">
        <v>40</v>
      </c>
      <c r="AS144">
        <v>0</v>
      </c>
      <c r="AT144" t="s">
        <v>3284</v>
      </c>
      <c r="AU144">
        <v>768</v>
      </c>
    </row>
    <row r="145" spans="1:47" x14ac:dyDescent="0.25">
      <c r="A145" t="s">
        <v>2142</v>
      </c>
      <c r="B145" t="s">
        <v>24</v>
      </c>
      <c r="C145">
        <v>1994</v>
      </c>
      <c r="D145" t="s">
        <v>1170</v>
      </c>
      <c r="E145" t="s">
        <v>2286</v>
      </c>
      <c r="F145" t="s">
        <v>99</v>
      </c>
      <c r="G145">
        <v>13</v>
      </c>
      <c r="H145">
        <v>420760.6</v>
      </c>
      <c r="I145">
        <v>5942827.5999999996</v>
      </c>
      <c r="J145">
        <v>117.29</v>
      </c>
      <c r="K145">
        <v>0.81</v>
      </c>
      <c r="L145">
        <v>0.184</v>
      </c>
      <c r="M145" t="s">
        <v>280</v>
      </c>
      <c r="N145">
        <v>-999</v>
      </c>
      <c r="O145">
        <v>20.88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 t="s">
        <v>29</v>
      </c>
      <c r="W145" s="1">
        <v>36138</v>
      </c>
      <c r="AG145">
        <v>144</v>
      </c>
      <c r="AH145" s="3">
        <f t="shared" si="20"/>
        <v>47.290000000000006</v>
      </c>
      <c r="AI145" s="3">
        <f t="shared" si="21"/>
        <v>30.81</v>
      </c>
      <c r="AJ145" s="5">
        <f t="shared" si="16"/>
        <v>20.88</v>
      </c>
      <c r="AK145" s="3">
        <f t="shared" si="17"/>
        <v>5.6175119462740355</v>
      </c>
      <c r="AL145" s="3">
        <f t="shared" si="22"/>
        <v>15.262488053725964</v>
      </c>
      <c r="AM145" s="3">
        <f t="shared" si="23"/>
        <v>0.184</v>
      </c>
      <c r="AN145" s="3">
        <f t="shared" si="18"/>
        <v>1.8171221781802065</v>
      </c>
      <c r="AO145" s="3">
        <f t="shared" si="19"/>
        <v>1.8171221781802065</v>
      </c>
      <c r="AR145">
        <v>50</v>
      </c>
      <c r="AS145">
        <v>0</v>
      </c>
      <c r="AT145" t="s">
        <v>3284</v>
      </c>
      <c r="AU145">
        <v>770</v>
      </c>
    </row>
    <row r="146" spans="1:47" x14ac:dyDescent="0.25">
      <c r="A146" t="s">
        <v>2142</v>
      </c>
      <c r="B146" t="s">
        <v>24</v>
      </c>
      <c r="C146">
        <v>1994</v>
      </c>
      <c r="D146" t="s">
        <v>1170</v>
      </c>
      <c r="E146" t="s">
        <v>2287</v>
      </c>
      <c r="F146" t="s">
        <v>99</v>
      </c>
      <c r="G146">
        <v>13</v>
      </c>
      <c r="H146">
        <v>420762</v>
      </c>
      <c r="I146">
        <v>5942827.4000000004</v>
      </c>
      <c r="J146">
        <v>116.37</v>
      </c>
      <c r="K146">
        <v>1.96</v>
      </c>
      <c r="L146">
        <v>0.25800000000000001</v>
      </c>
      <c r="M146" t="s">
        <v>280</v>
      </c>
      <c r="N146">
        <v>-999</v>
      </c>
      <c r="O146">
        <v>24.95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 t="s">
        <v>29</v>
      </c>
      <c r="W146" s="1">
        <v>36138</v>
      </c>
      <c r="AG146">
        <v>145</v>
      </c>
      <c r="AH146" s="3">
        <f t="shared" si="20"/>
        <v>46.370000000000005</v>
      </c>
      <c r="AI146" s="3">
        <f t="shared" si="21"/>
        <v>31.96</v>
      </c>
      <c r="AJ146" s="5">
        <f t="shared" si="16"/>
        <v>24.95</v>
      </c>
      <c r="AK146" s="3">
        <f t="shared" si="17"/>
        <v>5.6175119462740355</v>
      </c>
      <c r="AL146" s="3">
        <f t="shared" si="22"/>
        <v>19.332488053725964</v>
      </c>
      <c r="AM146" s="3">
        <f t="shared" si="23"/>
        <v>0.25800000000000001</v>
      </c>
      <c r="AN146" s="3">
        <f t="shared" si="18"/>
        <v>1.8171221781802065</v>
      </c>
      <c r="AO146" s="3">
        <f t="shared" si="19"/>
        <v>1.8171221781802065</v>
      </c>
      <c r="AR146">
        <v>50</v>
      </c>
      <c r="AS146">
        <v>0</v>
      </c>
      <c r="AT146" t="s">
        <v>3284</v>
      </c>
      <c r="AU146">
        <v>769</v>
      </c>
    </row>
    <row r="147" spans="1:47" x14ac:dyDescent="0.25">
      <c r="A147" t="s">
        <v>2142</v>
      </c>
      <c r="B147" t="s">
        <v>24</v>
      </c>
      <c r="C147">
        <v>1994</v>
      </c>
      <c r="D147" t="s">
        <v>1170</v>
      </c>
      <c r="E147" t="s">
        <v>2288</v>
      </c>
      <c r="F147" t="s">
        <v>99</v>
      </c>
      <c r="G147">
        <v>13</v>
      </c>
      <c r="H147">
        <v>420761.8</v>
      </c>
      <c r="I147">
        <v>5942825.5</v>
      </c>
      <c r="J147">
        <v>117.87</v>
      </c>
      <c r="K147">
        <v>3.22</v>
      </c>
      <c r="L147">
        <v>0.26700000000000002</v>
      </c>
      <c r="M147" t="s">
        <v>33</v>
      </c>
      <c r="N147">
        <v>26.42</v>
      </c>
      <c r="O147">
        <v>25.4</v>
      </c>
      <c r="P147">
        <v>8.82</v>
      </c>
      <c r="Q147">
        <v>21.58</v>
      </c>
      <c r="R147">
        <v>0.56000000000000005</v>
      </c>
      <c r="S147">
        <v>2.09</v>
      </c>
      <c r="T147">
        <v>1.45</v>
      </c>
      <c r="U147">
        <v>1.61</v>
      </c>
      <c r="V147" t="s">
        <v>29</v>
      </c>
      <c r="W147" s="1">
        <v>36138</v>
      </c>
      <c r="AG147">
        <v>146</v>
      </c>
      <c r="AH147" s="3">
        <f t="shared" si="20"/>
        <v>47.870000000000005</v>
      </c>
      <c r="AI147" s="3">
        <f t="shared" si="21"/>
        <v>33.22</v>
      </c>
      <c r="AJ147" s="5">
        <f t="shared" si="16"/>
        <v>26.42</v>
      </c>
      <c r="AK147" s="3">
        <f t="shared" si="17"/>
        <v>4.8400000000000034</v>
      </c>
      <c r="AL147" s="3">
        <f t="shared" si="22"/>
        <v>21.58</v>
      </c>
      <c r="AM147" s="3">
        <f t="shared" si="23"/>
        <v>0.26700000000000002</v>
      </c>
      <c r="AN147" s="3">
        <f t="shared" si="18"/>
        <v>1.0093949301437968</v>
      </c>
      <c r="AO147" s="3">
        <f t="shared" si="19"/>
        <v>1.0093949301437968</v>
      </c>
      <c r="AR147">
        <v>30</v>
      </c>
      <c r="AS147">
        <v>0</v>
      </c>
      <c r="AT147" t="s">
        <v>3284</v>
      </c>
      <c r="AU147">
        <v>765</v>
      </c>
    </row>
    <row r="148" spans="1:47" x14ac:dyDescent="0.25">
      <c r="A148" t="s">
        <v>2142</v>
      </c>
      <c r="B148" t="s">
        <v>24</v>
      </c>
      <c r="C148">
        <v>1994</v>
      </c>
      <c r="D148" t="s">
        <v>1170</v>
      </c>
      <c r="E148" t="s">
        <v>2289</v>
      </c>
      <c r="F148" t="s">
        <v>99</v>
      </c>
      <c r="G148">
        <v>13</v>
      </c>
      <c r="H148">
        <v>420763.4</v>
      </c>
      <c r="I148">
        <v>5942822.4000000004</v>
      </c>
      <c r="J148">
        <v>118.88</v>
      </c>
      <c r="K148">
        <v>6.48</v>
      </c>
      <c r="L148">
        <v>0.221</v>
      </c>
      <c r="M148" t="s">
        <v>33</v>
      </c>
      <c r="N148">
        <v>-999</v>
      </c>
      <c r="O148">
        <v>23.07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 t="s">
        <v>29</v>
      </c>
      <c r="W148" s="1">
        <v>36138</v>
      </c>
      <c r="AG148">
        <v>147</v>
      </c>
      <c r="AH148" s="3">
        <f t="shared" si="20"/>
        <v>48.879999999999995</v>
      </c>
      <c r="AI148" s="3">
        <f t="shared" si="21"/>
        <v>36.480000000000004</v>
      </c>
      <c r="AJ148" s="5">
        <f t="shared" si="16"/>
        <v>23.07</v>
      </c>
      <c r="AK148" s="3">
        <f t="shared" si="17"/>
        <v>5.6175119462740355</v>
      </c>
      <c r="AL148" s="3">
        <f t="shared" si="22"/>
        <v>17.452488053725965</v>
      </c>
      <c r="AM148" s="3">
        <f t="shared" si="23"/>
        <v>0.221</v>
      </c>
      <c r="AN148" s="3">
        <f t="shared" si="18"/>
        <v>1.8171221781802065</v>
      </c>
      <c r="AO148" s="3">
        <f t="shared" si="19"/>
        <v>1.8171221781802065</v>
      </c>
      <c r="AR148">
        <v>30</v>
      </c>
      <c r="AS148">
        <v>0</v>
      </c>
      <c r="AT148" t="s">
        <v>3284</v>
      </c>
      <c r="AU148">
        <v>764</v>
      </c>
    </row>
    <row r="149" spans="1:47" x14ac:dyDescent="0.25">
      <c r="A149" t="s">
        <v>2142</v>
      </c>
      <c r="B149" t="s">
        <v>24</v>
      </c>
      <c r="C149">
        <v>1994</v>
      </c>
      <c r="D149" t="s">
        <v>1170</v>
      </c>
      <c r="E149" t="s">
        <v>2290</v>
      </c>
      <c r="F149" t="s">
        <v>99</v>
      </c>
      <c r="G149">
        <v>13</v>
      </c>
      <c r="H149">
        <v>420764.3</v>
      </c>
      <c r="I149">
        <v>5942822.5</v>
      </c>
      <c r="J149">
        <v>118.22</v>
      </c>
      <c r="K149">
        <v>7.03</v>
      </c>
      <c r="L149">
        <v>0.26300000000000001</v>
      </c>
      <c r="M149" t="s">
        <v>33</v>
      </c>
      <c r="N149">
        <v>-999</v>
      </c>
      <c r="O149">
        <v>25.22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 t="s">
        <v>29</v>
      </c>
      <c r="W149" s="1">
        <v>36138</v>
      </c>
      <c r="AG149">
        <v>148</v>
      </c>
      <c r="AH149" s="3">
        <f t="shared" si="20"/>
        <v>48.22</v>
      </c>
      <c r="AI149" s="3">
        <f t="shared" si="21"/>
        <v>37.03</v>
      </c>
      <c r="AJ149" s="5">
        <f t="shared" si="16"/>
        <v>25.22</v>
      </c>
      <c r="AK149" s="3">
        <f t="shared" si="17"/>
        <v>5.6175119462740355</v>
      </c>
      <c r="AL149" s="3">
        <f t="shared" si="22"/>
        <v>19.602488053725963</v>
      </c>
      <c r="AM149" s="3">
        <f t="shared" si="23"/>
        <v>0.26300000000000001</v>
      </c>
      <c r="AN149" s="3">
        <f t="shared" si="18"/>
        <v>1.8171221781802065</v>
      </c>
      <c r="AO149" s="3">
        <f t="shared" si="19"/>
        <v>1.8171221781802065</v>
      </c>
      <c r="AR149">
        <v>60</v>
      </c>
      <c r="AS149">
        <v>0</v>
      </c>
      <c r="AT149" t="s">
        <v>3284</v>
      </c>
      <c r="AU149">
        <v>778</v>
      </c>
    </row>
    <row r="150" spans="1:47" x14ac:dyDescent="0.25">
      <c r="A150" t="s">
        <v>2142</v>
      </c>
      <c r="B150" t="s">
        <v>24</v>
      </c>
      <c r="C150">
        <v>1994</v>
      </c>
      <c r="D150" t="s">
        <v>1170</v>
      </c>
      <c r="E150" t="s">
        <v>2291</v>
      </c>
      <c r="F150" t="s">
        <v>99</v>
      </c>
      <c r="G150">
        <v>13</v>
      </c>
      <c r="H150">
        <v>420765.2</v>
      </c>
      <c r="I150">
        <v>5942825.2999999998</v>
      </c>
      <c r="J150">
        <v>115.59</v>
      </c>
      <c r="K150">
        <v>5.66</v>
      </c>
      <c r="L150">
        <v>0.28299999999999997</v>
      </c>
      <c r="M150" t="s">
        <v>31</v>
      </c>
      <c r="N150">
        <v>24.75</v>
      </c>
      <c r="O150">
        <v>26.11</v>
      </c>
      <c r="P150">
        <v>4.5</v>
      </c>
      <c r="Q150">
        <v>18.75</v>
      </c>
      <c r="R150">
        <v>1.45</v>
      </c>
      <c r="S150">
        <v>1.65</v>
      </c>
      <c r="T150">
        <v>1.48</v>
      </c>
      <c r="U150">
        <v>1.52</v>
      </c>
      <c r="V150" t="s">
        <v>29</v>
      </c>
      <c r="W150" s="1">
        <v>36138</v>
      </c>
      <c r="AG150">
        <v>149</v>
      </c>
      <c r="AH150" s="3">
        <f t="shared" si="20"/>
        <v>45.59</v>
      </c>
      <c r="AI150" s="3">
        <f t="shared" si="21"/>
        <v>35.659999999999997</v>
      </c>
      <c r="AJ150" s="5">
        <f t="shared" si="16"/>
        <v>24.75</v>
      </c>
      <c r="AK150" s="3">
        <f t="shared" si="17"/>
        <v>6</v>
      </c>
      <c r="AL150" s="3">
        <f t="shared" si="22"/>
        <v>18.75</v>
      </c>
      <c r="AM150" s="3">
        <f t="shared" si="23"/>
        <v>0.28299999999999997</v>
      </c>
      <c r="AN150" s="3">
        <f t="shared" si="18"/>
        <v>1.0783378413094851</v>
      </c>
      <c r="AO150" s="3">
        <f t="shared" si="19"/>
        <v>1.0783378413094851</v>
      </c>
      <c r="AR150">
        <v>110</v>
      </c>
      <c r="AS150">
        <v>0</v>
      </c>
      <c r="AT150" t="s">
        <v>3284</v>
      </c>
      <c r="AU150">
        <v>795</v>
      </c>
    </row>
    <row r="151" spans="1:47" x14ac:dyDescent="0.25">
      <c r="A151" t="s">
        <v>2142</v>
      </c>
      <c r="B151" t="s">
        <v>24</v>
      </c>
      <c r="C151">
        <v>1994</v>
      </c>
      <c r="D151" t="s">
        <v>1170</v>
      </c>
      <c r="E151" t="s">
        <v>2292</v>
      </c>
      <c r="F151" t="s">
        <v>99</v>
      </c>
      <c r="G151">
        <v>13</v>
      </c>
      <c r="H151">
        <v>420767.4</v>
      </c>
      <c r="I151">
        <v>5942827.0999999996</v>
      </c>
      <c r="J151">
        <v>112.77</v>
      </c>
      <c r="K151">
        <v>5.99</v>
      </c>
      <c r="L151">
        <v>0.16700000000000001</v>
      </c>
      <c r="M151" t="s">
        <v>280</v>
      </c>
      <c r="N151">
        <v>-999</v>
      </c>
      <c r="O151">
        <v>19.78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 t="s">
        <v>29</v>
      </c>
      <c r="W151" s="1">
        <v>36138</v>
      </c>
      <c r="AG151">
        <v>150</v>
      </c>
      <c r="AH151" s="3">
        <f t="shared" si="20"/>
        <v>42.769999999999996</v>
      </c>
      <c r="AI151" s="3">
        <f t="shared" si="21"/>
        <v>35.99</v>
      </c>
      <c r="AJ151" s="5">
        <f t="shared" si="16"/>
        <v>19.78</v>
      </c>
      <c r="AK151" s="3">
        <f t="shared" si="17"/>
        <v>5.6175119462740355</v>
      </c>
      <c r="AL151" s="3">
        <f t="shared" si="22"/>
        <v>14.162488053725966</v>
      </c>
      <c r="AM151" s="3">
        <f t="shared" si="23"/>
        <v>0.16700000000000001</v>
      </c>
      <c r="AN151" s="3">
        <f t="shared" si="18"/>
        <v>1.8171221781802065</v>
      </c>
      <c r="AO151" s="3">
        <f t="shared" si="19"/>
        <v>1.8171221781802065</v>
      </c>
      <c r="AR151">
        <v>110</v>
      </c>
      <c r="AS151">
        <v>0</v>
      </c>
      <c r="AT151" t="s">
        <v>3284</v>
      </c>
      <c r="AU151">
        <v>793</v>
      </c>
    </row>
    <row r="152" spans="1:47" x14ac:dyDescent="0.25">
      <c r="A152" t="s">
        <v>2142</v>
      </c>
      <c r="B152" t="s">
        <v>24</v>
      </c>
      <c r="C152">
        <v>1994</v>
      </c>
      <c r="D152" t="s">
        <v>1170</v>
      </c>
      <c r="E152" t="s">
        <v>2293</v>
      </c>
      <c r="F152" t="s">
        <v>99</v>
      </c>
      <c r="G152">
        <v>13</v>
      </c>
      <c r="H152">
        <v>420768</v>
      </c>
      <c r="I152">
        <v>5942826.7999999998</v>
      </c>
      <c r="J152">
        <v>112.55</v>
      </c>
      <c r="K152">
        <v>6.58</v>
      </c>
      <c r="L152">
        <v>0.22700000000000001</v>
      </c>
      <c r="M152" t="s">
        <v>33</v>
      </c>
      <c r="N152">
        <v>22.79</v>
      </c>
      <c r="O152">
        <v>23.4</v>
      </c>
      <c r="P152">
        <v>5.78</v>
      </c>
      <c r="Q152">
        <v>16.04</v>
      </c>
      <c r="R152">
        <v>1.08</v>
      </c>
      <c r="S152">
        <v>4.32</v>
      </c>
      <c r="T152">
        <v>0.95</v>
      </c>
      <c r="U152">
        <v>1.6</v>
      </c>
      <c r="V152" t="s">
        <v>29</v>
      </c>
      <c r="W152" s="1">
        <v>36138</v>
      </c>
      <c r="AG152">
        <v>151</v>
      </c>
      <c r="AH152" s="3">
        <f t="shared" si="20"/>
        <v>42.55</v>
      </c>
      <c r="AI152" s="3">
        <f t="shared" si="21"/>
        <v>36.58</v>
      </c>
      <c r="AJ152" s="5">
        <f t="shared" si="16"/>
        <v>22.79</v>
      </c>
      <c r="AK152" s="3">
        <f t="shared" si="17"/>
        <v>6.75</v>
      </c>
      <c r="AL152" s="3">
        <f t="shared" si="22"/>
        <v>16.04</v>
      </c>
      <c r="AM152" s="3">
        <f t="shared" si="23"/>
        <v>0.22700000000000001</v>
      </c>
      <c r="AN152" s="3">
        <f t="shared" si="18"/>
        <v>1.4053747276082635</v>
      </c>
      <c r="AO152" s="3">
        <f t="shared" si="19"/>
        <v>1.4053747276082635</v>
      </c>
      <c r="AR152">
        <v>100</v>
      </c>
      <c r="AS152">
        <v>0</v>
      </c>
      <c r="AT152" t="s">
        <v>3284</v>
      </c>
      <c r="AU152">
        <v>792</v>
      </c>
    </row>
    <row r="153" spans="1:47" x14ac:dyDescent="0.25">
      <c r="A153" t="s">
        <v>2142</v>
      </c>
      <c r="B153" t="s">
        <v>24</v>
      </c>
      <c r="C153">
        <v>1994</v>
      </c>
      <c r="D153" t="s">
        <v>1170</v>
      </c>
      <c r="E153" t="s">
        <v>2294</v>
      </c>
      <c r="F153" t="s">
        <v>99</v>
      </c>
      <c r="G153">
        <v>13</v>
      </c>
      <c r="H153">
        <v>420768.4</v>
      </c>
      <c r="I153">
        <v>5942826.5</v>
      </c>
      <c r="J153">
        <v>112.51</v>
      </c>
      <c r="K153">
        <v>7.11</v>
      </c>
      <c r="L153">
        <v>0.19700000000000001</v>
      </c>
      <c r="M153" t="s">
        <v>33</v>
      </c>
      <c r="N153">
        <v>-999</v>
      </c>
      <c r="O153">
        <v>21.68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 t="s">
        <v>29</v>
      </c>
      <c r="W153" s="1">
        <v>36138</v>
      </c>
      <c r="AG153">
        <v>152</v>
      </c>
      <c r="AH153" s="3">
        <f t="shared" si="20"/>
        <v>42.510000000000005</v>
      </c>
      <c r="AI153" s="3">
        <f t="shared" si="21"/>
        <v>37.11</v>
      </c>
      <c r="AJ153" s="5">
        <f t="shared" si="16"/>
        <v>21.68</v>
      </c>
      <c r="AK153" s="3">
        <f t="shared" si="17"/>
        <v>5.6175119462740355</v>
      </c>
      <c r="AL153" s="3">
        <f t="shared" si="22"/>
        <v>16.062488053725964</v>
      </c>
      <c r="AM153" s="3">
        <f t="shared" si="23"/>
        <v>0.19700000000000001</v>
      </c>
      <c r="AN153" s="3">
        <f t="shared" si="18"/>
        <v>1.8171221781802065</v>
      </c>
      <c r="AO153" s="3">
        <f t="shared" si="19"/>
        <v>1.8171221781802065</v>
      </c>
      <c r="AR153">
        <v>100</v>
      </c>
      <c r="AS153">
        <v>0</v>
      </c>
      <c r="AT153" t="s">
        <v>3284</v>
      </c>
      <c r="AU153">
        <v>791</v>
      </c>
    </row>
    <row r="154" spans="1:47" x14ac:dyDescent="0.25">
      <c r="A154" t="s">
        <v>2142</v>
      </c>
      <c r="B154" t="s">
        <v>24</v>
      </c>
      <c r="C154">
        <v>1994</v>
      </c>
      <c r="D154" t="s">
        <v>1170</v>
      </c>
      <c r="E154" t="s">
        <v>2295</v>
      </c>
      <c r="F154" t="s">
        <v>99</v>
      </c>
      <c r="G154">
        <v>13</v>
      </c>
      <c r="H154">
        <v>420768.4</v>
      </c>
      <c r="I154">
        <v>5942827.4000000004</v>
      </c>
      <c r="J154">
        <v>111.83</v>
      </c>
      <c r="K154">
        <v>6.44</v>
      </c>
      <c r="L154">
        <v>0.23799999999999999</v>
      </c>
      <c r="M154" t="s">
        <v>33</v>
      </c>
      <c r="N154">
        <v>-999</v>
      </c>
      <c r="O154">
        <v>23.98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 t="s">
        <v>29</v>
      </c>
      <c r="W154" s="1">
        <v>36138</v>
      </c>
      <c r="AG154">
        <v>153</v>
      </c>
      <c r="AH154" s="3">
        <f t="shared" si="20"/>
        <v>41.83</v>
      </c>
      <c r="AI154" s="3">
        <f t="shared" si="21"/>
        <v>36.44</v>
      </c>
      <c r="AJ154" s="5">
        <f t="shared" si="16"/>
        <v>23.98</v>
      </c>
      <c r="AK154" s="3">
        <f t="shared" si="17"/>
        <v>5.6175119462740355</v>
      </c>
      <c r="AL154" s="3">
        <f t="shared" si="22"/>
        <v>18.362488053725965</v>
      </c>
      <c r="AM154" s="3">
        <f t="shared" si="23"/>
        <v>0.23799999999999999</v>
      </c>
      <c r="AN154" s="3">
        <f t="shared" si="18"/>
        <v>1.8171221781802065</v>
      </c>
      <c r="AO154" s="3">
        <f t="shared" si="19"/>
        <v>1.8171221781802065</v>
      </c>
      <c r="AR154">
        <v>100</v>
      </c>
      <c r="AS154">
        <v>0</v>
      </c>
      <c r="AT154" t="s">
        <v>3284</v>
      </c>
      <c r="AU154">
        <v>790</v>
      </c>
    </row>
    <row r="155" spans="1:47" x14ac:dyDescent="0.25">
      <c r="A155" t="s">
        <v>2142</v>
      </c>
      <c r="B155" t="s">
        <v>24</v>
      </c>
      <c r="C155">
        <v>1994</v>
      </c>
      <c r="D155" t="s">
        <v>1104</v>
      </c>
      <c r="E155" t="s">
        <v>2296</v>
      </c>
      <c r="F155" t="s">
        <v>99</v>
      </c>
      <c r="G155">
        <v>13</v>
      </c>
      <c r="H155">
        <v>420758</v>
      </c>
      <c r="I155">
        <v>5942827.9000000004</v>
      </c>
      <c r="J155">
        <v>118.84</v>
      </c>
      <c r="K155">
        <v>-1.21</v>
      </c>
      <c r="L155">
        <v>0.27600000000000002</v>
      </c>
      <c r="M155" t="s">
        <v>33</v>
      </c>
      <c r="N155">
        <v>33.200000000000003</v>
      </c>
      <c r="O155">
        <v>25.81</v>
      </c>
      <c r="P155">
        <v>12.73</v>
      </c>
      <c r="Q155">
        <v>19.350000000000001</v>
      </c>
      <c r="R155">
        <v>0.43</v>
      </c>
      <c r="S155">
        <v>3.38</v>
      </c>
      <c r="T155">
        <v>0.96</v>
      </c>
      <c r="U155">
        <v>2.39</v>
      </c>
      <c r="V155" t="s">
        <v>29</v>
      </c>
      <c r="W155" s="1">
        <v>36138</v>
      </c>
      <c r="AG155">
        <v>154</v>
      </c>
      <c r="AH155" s="3">
        <f t="shared" si="20"/>
        <v>48.84</v>
      </c>
      <c r="AI155" s="3">
        <f t="shared" si="21"/>
        <v>28.79</v>
      </c>
      <c r="AJ155" s="5">
        <f t="shared" si="16"/>
        <v>33.200000000000003</v>
      </c>
      <c r="AK155" s="3">
        <f t="shared" si="17"/>
        <v>13.850000000000001</v>
      </c>
      <c r="AL155" s="3">
        <f t="shared" si="22"/>
        <v>19.350000000000001</v>
      </c>
      <c r="AM155" s="3">
        <f t="shared" si="23"/>
        <v>0.27600000000000002</v>
      </c>
      <c r="AN155" s="3">
        <f t="shared" si="18"/>
        <v>1.2657211383239202</v>
      </c>
      <c r="AO155" s="3">
        <f t="shared" si="19"/>
        <v>1.2657211383239202</v>
      </c>
      <c r="AR155">
        <v>90</v>
      </c>
      <c r="AS155">
        <v>0</v>
      </c>
      <c r="AT155" t="s">
        <v>3284</v>
      </c>
      <c r="AU155">
        <v>789</v>
      </c>
    </row>
    <row r="156" spans="1:47" x14ac:dyDescent="0.25">
      <c r="A156" t="s">
        <v>2142</v>
      </c>
      <c r="B156" t="s">
        <v>24</v>
      </c>
      <c r="C156">
        <v>1994</v>
      </c>
      <c r="D156" t="s">
        <v>1104</v>
      </c>
      <c r="E156" t="s">
        <v>2297</v>
      </c>
      <c r="F156" t="s">
        <v>99</v>
      </c>
      <c r="G156">
        <v>13</v>
      </c>
      <c r="H156">
        <v>420758.5</v>
      </c>
      <c r="I156">
        <v>5942828.4000000004</v>
      </c>
      <c r="J156">
        <v>118.21</v>
      </c>
      <c r="K156">
        <v>-1.23</v>
      </c>
      <c r="L156">
        <v>0.23100000000000001</v>
      </c>
      <c r="M156" t="s">
        <v>33</v>
      </c>
      <c r="N156">
        <v>29</v>
      </c>
      <c r="O156">
        <v>23.58</v>
      </c>
      <c r="P156">
        <v>13</v>
      </c>
      <c r="Q156">
        <v>18</v>
      </c>
      <c r="R156">
        <v>3.85</v>
      </c>
      <c r="S156">
        <v>0.56999999999999995</v>
      </c>
      <c r="T156">
        <v>1.24</v>
      </c>
      <c r="U156">
        <v>1.3</v>
      </c>
      <c r="V156" t="s">
        <v>29</v>
      </c>
      <c r="W156" s="1">
        <v>36138</v>
      </c>
      <c r="AG156">
        <v>155</v>
      </c>
      <c r="AH156" s="3">
        <f t="shared" si="20"/>
        <v>48.209999999999994</v>
      </c>
      <c r="AI156" s="3">
        <f t="shared" si="21"/>
        <v>28.77</v>
      </c>
      <c r="AJ156" s="5">
        <f t="shared" si="16"/>
        <v>29</v>
      </c>
      <c r="AK156" s="3">
        <f t="shared" si="17"/>
        <v>11</v>
      </c>
      <c r="AL156" s="3">
        <f t="shared" si="22"/>
        <v>18</v>
      </c>
      <c r="AM156" s="3">
        <f t="shared" si="23"/>
        <v>0.23100000000000001</v>
      </c>
      <c r="AN156" s="3">
        <f t="shared" si="18"/>
        <v>1.2303657992645929</v>
      </c>
      <c r="AO156" s="3">
        <f t="shared" si="19"/>
        <v>1.2303657992645929</v>
      </c>
      <c r="AR156">
        <v>90</v>
      </c>
      <c r="AS156">
        <v>0</v>
      </c>
      <c r="AT156" t="s">
        <v>3284</v>
      </c>
      <c r="AU156">
        <v>788</v>
      </c>
    </row>
    <row r="157" spans="1:47" x14ac:dyDescent="0.25">
      <c r="A157" t="s">
        <v>2142</v>
      </c>
      <c r="B157" t="s">
        <v>24</v>
      </c>
      <c r="C157">
        <v>1994</v>
      </c>
      <c r="D157" t="s">
        <v>1104</v>
      </c>
      <c r="E157" t="s">
        <v>2298</v>
      </c>
      <c r="F157" t="s">
        <v>99</v>
      </c>
      <c r="G157">
        <v>13</v>
      </c>
      <c r="H157">
        <v>420757.6</v>
      </c>
      <c r="I157">
        <v>5942830.0999999996</v>
      </c>
      <c r="J157">
        <v>117.56</v>
      </c>
      <c r="K157">
        <v>-3.1</v>
      </c>
      <c r="L157">
        <v>0.13500000000000001</v>
      </c>
      <c r="M157" t="s">
        <v>280</v>
      </c>
      <c r="N157">
        <v>-999</v>
      </c>
      <c r="O157">
        <v>17.559999999999999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 t="s">
        <v>29</v>
      </c>
      <c r="W157" s="1">
        <v>36138</v>
      </c>
      <c r="AG157">
        <v>156</v>
      </c>
      <c r="AH157" s="3">
        <f t="shared" si="20"/>
        <v>47.56</v>
      </c>
      <c r="AI157" s="3">
        <f t="shared" si="21"/>
        <v>26.9</v>
      </c>
      <c r="AJ157" s="5">
        <f t="shared" si="16"/>
        <v>17.559999999999999</v>
      </c>
      <c r="AK157" s="3">
        <f t="shared" si="17"/>
        <v>5.6175119462740355</v>
      </c>
      <c r="AL157" s="3">
        <f t="shared" si="22"/>
        <v>11.942488053725963</v>
      </c>
      <c r="AM157" s="3">
        <f t="shared" si="23"/>
        <v>0.13500000000000001</v>
      </c>
      <c r="AN157" s="3">
        <f t="shared" si="18"/>
        <v>1.8171221781802065</v>
      </c>
      <c r="AO157" s="3">
        <f t="shared" si="19"/>
        <v>1.8171221781802065</v>
      </c>
      <c r="AR157">
        <v>90</v>
      </c>
      <c r="AS157">
        <v>0</v>
      </c>
      <c r="AT157" t="s">
        <v>3284</v>
      </c>
      <c r="AU157">
        <v>787</v>
      </c>
    </row>
    <row r="158" spans="1:47" x14ac:dyDescent="0.25">
      <c r="A158" t="s">
        <v>2142</v>
      </c>
      <c r="B158" t="s">
        <v>24</v>
      </c>
      <c r="C158">
        <v>1994</v>
      </c>
      <c r="D158" t="s">
        <v>1104</v>
      </c>
      <c r="E158" t="s">
        <v>2299</v>
      </c>
      <c r="F158" t="s">
        <v>99</v>
      </c>
      <c r="G158">
        <v>13</v>
      </c>
      <c r="H158">
        <v>420759.8</v>
      </c>
      <c r="I158">
        <v>5942829.7999999998</v>
      </c>
      <c r="J158">
        <v>116.19</v>
      </c>
      <c r="K158">
        <v>-1.29</v>
      </c>
      <c r="L158">
        <v>9.2999999999999999E-2</v>
      </c>
      <c r="M158" t="s">
        <v>280</v>
      </c>
      <c r="N158">
        <v>-999</v>
      </c>
      <c r="O158">
        <v>14.28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 t="s">
        <v>29</v>
      </c>
      <c r="W158" s="1">
        <v>36138</v>
      </c>
      <c r="AG158">
        <v>157</v>
      </c>
      <c r="AH158" s="3">
        <f t="shared" si="20"/>
        <v>46.19</v>
      </c>
      <c r="AI158" s="3">
        <f t="shared" si="21"/>
        <v>28.71</v>
      </c>
      <c r="AJ158" s="5">
        <f t="shared" si="16"/>
        <v>14.28</v>
      </c>
      <c r="AK158" s="3">
        <f t="shared" si="17"/>
        <v>5.6175119462740355</v>
      </c>
      <c r="AL158" s="3">
        <f t="shared" si="22"/>
        <v>8.6624880537259639</v>
      </c>
      <c r="AM158" s="3">
        <f t="shared" si="23"/>
        <v>9.2999999999999999E-2</v>
      </c>
      <c r="AN158" s="3">
        <f t="shared" si="18"/>
        <v>1.8171221781802065</v>
      </c>
      <c r="AO158" s="3">
        <f t="shared" si="19"/>
        <v>1.8171221781802065</v>
      </c>
      <c r="AR158">
        <v>150</v>
      </c>
      <c r="AS158">
        <v>0</v>
      </c>
      <c r="AT158" t="s">
        <v>3284</v>
      </c>
      <c r="AU158">
        <v>807</v>
      </c>
    </row>
    <row r="159" spans="1:47" x14ac:dyDescent="0.25">
      <c r="A159" t="s">
        <v>2142</v>
      </c>
      <c r="B159" t="s">
        <v>24</v>
      </c>
      <c r="C159">
        <v>1994</v>
      </c>
      <c r="D159" t="s">
        <v>1104</v>
      </c>
      <c r="E159" t="s">
        <v>2300</v>
      </c>
      <c r="F159" t="s">
        <v>99</v>
      </c>
      <c r="G159">
        <v>13</v>
      </c>
      <c r="H159">
        <v>420760.1</v>
      </c>
      <c r="I159">
        <v>5942833.7999999998</v>
      </c>
      <c r="J159">
        <v>113.18</v>
      </c>
      <c r="K159">
        <v>-3.95</v>
      </c>
      <c r="L159">
        <v>0.16400000000000001</v>
      </c>
      <c r="M159" t="s">
        <v>280</v>
      </c>
      <c r="N159">
        <v>-999</v>
      </c>
      <c r="O159">
        <v>19.579999999999998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 t="s">
        <v>29</v>
      </c>
      <c r="W159" s="1">
        <v>36138</v>
      </c>
      <c r="AG159">
        <v>158</v>
      </c>
      <c r="AH159" s="3">
        <f t="shared" si="20"/>
        <v>43.180000000000007</v>
      </c>
      <c r="AI159" s="3">
        <f t="shared" si="21"/>
        <v>26.05</v>
      </c>
      <c r="AJ159" s="5">
        <f t="shared" si="16"/>
        <v>19.579999999999998</v>
      </c>
      <c r="AK159" s="3">
        <f t="shared" si="17"/>
        <v>5.6175119462740355</v>
      </c>
      <c r="AL159" s="3">
        <f t="shared" si="22"/>
        <v>13.962488053725963</v>
      </c>
      <c r="AM159" s="3">
        <f t="shared" si="23"/>
        <v>0.16400000000000001</v>
      </c>
      <c r="AN159" s="3">
        <f t="shared" si="18"/>
        <v>1.8171221781802065</v>
      </c>
      <c r="AO159" s="3">
        <f t="shared" si="19"/>
        <v>1.8171221781802065</v>
      </c>
      <c r="AR159">
        <v>150</v>
      </c>
      <c r="AS159">
        <v>0</v>
      </c>
      <c r="AT159" t="s">
        <v>3284</v>
      </c>
      <c r="AU159">
        <v>806</v>
      </c>
    </row>
    <row r="160" spans="1:47" x14ac:dyDescent="0.25">
      <c r="A160" t="s">
        <v>2142</v>
      </c>
      <c r="B160" t="s">
        <v>24</v>
      </c>
      <c r="C160">
        <v>1994</v>
      </c>
      <c r="D160" t="s">
        <v>1104</v>
      </c>
      <c r="E160" t="s">
        <v>2301</v>
      </c>
      <c r="F160" t="s">
        <v>99</v>
      </c>
      <c r="G160">
        <v>13</v>
      </c>
      <c r="H160">
        <v>420760.8</v>
      </c>
      <c r="I160">
        <v>5942832.7000000002</v>
      </c>
      <c r="J160">
        <v>113.46</v>
      </c>
      <c r="K160">
        <v>-2.6</v>
      </c>
      <c r="L160">
        <v>0.21</v>
      </c>
      <c r="M160" t="s">
        <v>28</v>
      </c>
      <c r="N160">
        <v>-999</v>
      </c>
      <c r="O160">
        <v>22.45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 t="s">
        <v>29</v>
      </c>
      <c r="W160" s="1">
        <v>36138</v>
      </c>
      <c r="AG160">
        <v>159</v>
      </c>
      <c r="AH160" s="3">
        <f t="shared" si="20"/>
        <v>43.459999999999994</v>
      </c>
      <c r="AI160" s="3">
        <f t="shared" si="21"/>
        <v>27.4</v>
      </c>
      <c r="AJ160" s="5">
        <f t="shared" si="16"/>
        <v>22.45</v>
      </c>
      <c r="AK160" s="3">
        <f t="shared" si="17"/>
        <v>5.6175119462740355</v>
      </c>
      <c r="AL160" s="3">
        <f t="shared" si="22"/>
        <v>16.832488053725964</v>
      </c>
      <c r="AM160" s="3">
        <f t="shared" si="23"/>
        <v>0.21</v>
      </c>
      <c r="AN160" s="3">
        <f t="shared" si="18"/>
        <v>1.8171221781802065</v>
      </c>
      <c r="AO160" s="3">
        <f t="shared" si="19"/>
        <v>1.8171221781802065</v>
      </c>
      <c r="AR160">
        <v>150</v>
      </c>
      <c r="AS160">
        <v>0</v>
      </c>
      <c r="AT160" t="s">
        <v>3284</v>
      </c>
      <c r="AU160">
        <v>805</v>
      </c>
    </row>
    <row r="161" spans="1:47" x14ac:dyDescent="0.25">
      <c r="A161" t="s">
        <v>2142</v>
      </c>
      <c r="B161" t="s">
        <v>24</v>
      </c>
      <c r="C161">
        <v>1994</v>
      </c>
      <c r="D161" t="s">
        <v>1104</v>
      </c>
      <c r="E161" t="s">
        <v>2302</v>
      </c>
      <c r="F161" t="s">
        <v>99</v>
      </c>
      <c r="G161">
        <v>13</v>
      </c>
      <c r="H161">
        <v>420761.3</v>
      </c>
      <c r="I161">
        <v>5942832.0999999996</v>
      </c>
      <c r="J161">
        <v>113.52</v>
      </c>
      <c r="K161">
        <v>-1.85</v>
      </c>
      <c r="L161">
        <v>0.20200000000000001</v>
      </c>
      <c r="M161" t="s">
        <v>33</v>
      </c>
      <c r="N161">
        <v>-999</v>
      </c>
      <c r="O161">
        <v>21.98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 t="s">
        <v>29</v>
      </c>
      <c r="W161" s="1">
        <v>36138</v>
      </c>
      <c r="AG161">
        <v>160</v>
      </c>
      <c r="AH161" s="3">
        <f t="shared" si="20"/>
        <v>43.519999999999996</v>
      </c>
      <c r="AI161" s="3">
        <f t="shared" si="21"/>
        <v>28.15</v>
      </c>
      <c r="AJ161" s="5">
        <f t="shared" si="16"/>
        <v>21.98</v>
      </c>
      <c r="AK161" s="3">
        <f t="shared" si="17"/>
        <v>5.6175119462740355</v>
      </c>
      <c r="AL161" s="3">
        <f t="shared" si="22"/>
        <v>16.362488053725965</v>
      </c>
      <c r="AM161" s="3">
        <f t="shared" si="23"/>
        <v>0.20200000000000001</v>
      </c>
      <c r="AN161" s="3">
        <f t="shared" si="18"/>
        <v>1.8171221781802065</v>
      </c>
      <c r="AO161" s="3">
        <f t="shared" si="19"/>
        <v>1.8171221781802065</v>
      </c>
      <c r="AR161">
        <v>140</v>
      </c>
      <c r="AS161">
        <v>0</v>
      </c>
      <c r="AT161" t="s">
        <v>3284</v>
      </c>
      <c r="AU161">
        <v>804</v>
      </c>
    </row>
    <row r="162" spans="1:47" x14ac:dyDescent="0.25">
      <c r="A162" t="s">
        <v>2142</v>
      </c>
      <c r="B162" t="s">
        <v>24</v>
      </c>
      <c r="C162">
        <v>1994</v>
      </c>
      <c r="D162" t="s">
        <v>1104</v>
      </c>
      <c r="E162" t="s">
        <v>2303</v>
      </c>
      <c r="F162" t="s">
        <v>99</v>
      </c>
      <c r="G162">
        <v>13</v>
      </c>
      <c r="H162">
        <v>420764.3</v>
      </c>
      <c r="I162">
        <v>5942833.7000000002</v>
      </c>
      <c r="J162">
        <v>110.32</v>
      </c>
      <c r="K162">
        <v>-0.93</v>
      </c>
      <c r="L162">
        <v>0.13700000000000001</v>
      </c>
      <c r="M162" t="s">
        <v>280</v>
      </c>
      <c r="N162">
        <v>-999</v>
      </c>
      <c r="O162">
        <v>17.7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 t="s">
        <v>29</v>
      </c>
      <c r="W162" s="1">
        <v>36138</v>
      </c>
      <c r="AG162">
        <v>161</v>
      </c>
      <c r="AH162" s="3">
        <f t="shared" si="20"/>
        <v>40.319999999999993</v>
      </c>
      <c r="AI162" s="3">
        <f t="shared" si="21"/>
        <v>29.07</v>
      </c>
      <c r="AJ162" s="5">
        <f t="shared" si="16"/>
        <v>17.7</v>
      </c>
      <c r="AK162" s="3">
        <f t="shared" si="17"/>
        <v>5.6175119462740355</v>
      </c>
      <c r="AL162" s="3">
        <f t="shared" si="22"/>
        <v>12.082488053725964</v>
      </c>
      <c r="AM162" s="3">
        <f t="shared" si="23"/>
        <v>0.13700000000000001</v>
      </c>
      <c r="AN162" s="3">
        <f t="shared" si="18"/>
        <v>1.8171221781802065</v>
      </c>
      <c r="AO162" s="3">
        <f t="shared" si="19"/>
        <v>1.8171221781802065</v>
      </c>
      <c r="AR162">
        <v>140</v>
      </c>
      <c r="AS162">
        <v>0</v>
      </c>
      <c r="AT162" t="s">
        <v>3284</v>
      </c>
      <c r="AU162">
        <v>803</v>
      </c>
    </row>
    <row r="163" spans="1:47" x14ac:dyDescent="0.25">
      <c r="A163" t="s">
        <v>2142</v>
      </c>
      <c r="B163" t="s">
        <v>24</v>
      </c>
      <c r="C163">
        <v>1994</v>
      </c>
      <c r="D163" t="s">
        <v>1104</v>
      </c>
      <c r="E163" t="s">
        <v>2304</v>
      </c>
      <c r="F163" t="s">
        <v>99</v>
      </c>
      <c r="G163">
        <v>13</v>
      </c>
      <c r="H163">
        <v>420759.1</v>
      </c>
      <c r="I163">
        <v>5942835.9000000004</v>
      </c>
      <c r="J163">
        <v>112.41</v>
      </c>
      <c r="K163">
        <v>-6.08</v>
      </c>
      <c r="L163">
        <v>0.27900000000000003</v>
      </c>
      <c r="M163" t="s">
        <v>31</v>
      </c>
      <c r="N163">
        <v>-999</v>
      </c>
      <c r="O163">
        <v>25.92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 t="s">
        <v>29</v>
      </c>
      <c r="W163" s="1">
        <v>36138</v>
      </c>
      <c r="AG163">
        <v>162</v>
      </c>
      <c r="AH163" s="3">
        <f t="shared" si="20"/>
        <v>42.41</v>
      </c>
      <c r="AI163" s="3">
        <f t="shared" si="21"/>
        <v>23.92</v>
      </c>
      <c r="AJ163" s="5">
        <f t="shared" si="16"/>
        <v>25.92</v>
      </c>
      <c r="AK163" s="3">
        <f t="shared" si="17"/>
        <v>5.6175119462740355</v>
      </c>
      <c r="AL163" s="3">
        <f t="shared" si="22"/>
        <v>20.302488053725966</v>
      </c>
      <c r="AM163" s="3">
        <f t="shared" si="23"/>
        <v>0.27900000000000003</v>
      </c>
      <c r="AN163" s="3">
        <f t="shared" si="18"/>
        <v>1.8171221781802065</v>
      </c>
      <c r="AO163" s="3">
        <f t="shared" si="19"/>
        <v>1.8171221781802065</v>
      </c>
      <c r="AR163">
        <v>140</v>
      </c>
      <c r="AS163">
        <v>0</v>
      </c>
      <c r="AT163" t="s">
        <v>3284</v>
      </c>
      <c r="AU163">
        <v>802</v>
      </c>
    </row>
    <row r="164" spans="1:47" x14ac:dyDescent="0.25">
      <c r="A164" t="s">
        <v>2142</v>
      </c>
      <c r="B164" t="s">
        <v>24</v>
      </c>
      <c r="C164">
        <v>1994</v>
      </c>
      <c r="D164" t="s">
        <v>1104</v>
      </c>
      <c r="E164" t="s">
        <v>2305</v>
      </c>
      <c r="F164" t="s">
        <v>99</v>
      </c>
      <c r="G164">
        <v>13</v>
      </c>
      <c r="H164">
        <v>420756.5</v>
      </c>
      <c r="I164">
        <v>5942834.5</v>
      </c>
      <c r="J164">
        <v>115.25</v>
      </c>
      <c r="K164">
        <v>-6.96</v>
      </c>
      <c r="L164">
        <v>0.27200000000000002</v>
      </c>
      <c r="M164" t="s">
        <v>33</v>
      </c>
      <c r="N164">
        <v>-999</v>
      </c>
      <c r="O164">
        <v>25.63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 t="s">
        <v>29</v>
      </c>
      <c r="W164" s="1">
        <v>36138</v>
      </c>
      <c r="AG164">
        <v>163</v>
      </c>
      <c r="AH164" s="3">
        <f t="shared" si="20"/>
        <v>45.25</v>
      </c>
      <c r="AI164" s="3">
        <f t="shared" si="21"/>
        <v>23.04</v>
      </c>
      <c r="AJ164" s="5">
        <f t="shared" si="16"/>
        <v>25.63</v>
      </c>
      <c r="AK164" s="3">
        <f t="shared" si="17"/>
        <v>5.6175119462740355</v>
      </c>
      <c r="AL164" s="3">
        <f t="shared" si="22"/>
        <v>20.012488053725964</v>
      </c>
      <c r="AM164" s="3">
        <f t="shared" si="23"/>
        <v>0.27200000000000002</v>
      </c>
      <c r="AN164" s="3">
        <f t="shared" si="18"/>
        <v>1.8171221781802065</v>
      </c>
      <c r="AO164" s="3">
        <f t="shared" si="19"/>
        <v>1.8171221781802065</v>
      </c>
      <c r="AR164">
        <v>130</v>
      </c>
      <c r="AS164">
        <v>0</v>
      </c>
      <c r="AT164" t="s">
        <v>3284</v>
      </c>
      <c r="AU164">
        <v>801</v>
      </c>
    </row>
    <row r="165" spans="1:47" x14ac:dyDescent="0.25">
      <c r="A165" t="s">
        <v>2142</v>
      </c>
      <c r="B165" t="s">
        <v>24</v>
      </c>
      <c r="C165">
        <v>1994</v>
      </c>
      <c r="D165" t="s">
        <v>1104</v>
      </c>
      <c r="E165" t="s">
        <v>2306</v>
      </c>
      <c r="F165" t="s">
        <v>99</v>
      </c>
      <c r="G165">
        <v>13</v>
      </c>
      <c r="H165">
        <v>420756</v>
      </c>
      <c r="I165">
        <v>5942833.7000000002</v>
      </c>
      <c r="J165">
        <v>116.16</v>
      </c>
      <c r="K165">
        <v>-6.75</v>
      </c>
      <c r="L165">
        <v>0.27700000000000002</v>
      </c>
      <c r="M165" t="s">
        <v>33</v>
      </c>
      <c r="N165">
        <v>32</v>
      </c>
      <c r="O165">
        <v>25.85</v>
      </c>
      <c r="P165">
        <v>11.4</v>
      </c>
      <c r="Q165">
        <v>21</v>
      </c>
      <c r="R165">
        <v>0.42</v>
      </c>
      <c r="S165">
        <v>3.83</v>
      </c>
      <c r="T165">
        <v>2.5</v>
      </c>
      <c r="U165">
        <v>0.99</v>
      </c>
      <c r="V165" t="s">
        <v>29</v>
      </c>
      <c r="W165" s="1">
        <v>36138</v>
      </c>
      <c r="AG165">
        <v>164</v>
      </c>
      <c r="AH165" s="3">
        <f t="shared" si="20"/>
        <v>46.16</v>
      </c>
      <c r="AI165" s="3">
        <f t="shared" si="21"/>
        <v>23.25</v>
      </c>
      <c r="AJ165" s="5">
        <f t="shared" si="16"/>
        <v>32</v>
      </c>
      <c r="AK165" s="3">
        <f t="shared" si="17"/>
        <v>11</v>
      </c>
      <c r="AL165" s="3">
        <f t="shared" si="22"/>
        <v>21</v>
      </c>
      <c r="AM165" s="3">
        <f t="shared" si="23"/>
        <v>0.27700000000000002</v>
      </c>
      <c r="AN165" s="3">
        <f t="shared" si="18"/>
        <v>1.3682516215959697</v>
      </c>
      <c r="AO165" s="3">
        <f t="shared" si="19"/>
        <v>1.3682516215959697</v>
      </c>
      <c r="AR165">
        <v>130</v>
      </c>
      <c r="AS165">
        <v>0</v>
      </c>
      <c r="AT165" t="s">
        <v>3284</v>
      </c>
      <c r="AU165">
        <v>800</v>
      </c>
    </row>
    <row r="166" spans="1:47" x14ac:dyDescent="0.25">
      <c r="A166" t="s">
        <v>2142</v>
      </c>
      <c r="B166" t="s">
        <v>24</v>
      </c>
      <c r="C166">
        <v>1994</v>
      </c>
      <c r="D166" t="s">
        <v>1104</v>
      </c>
      <c r="E166" t="s">
        <v>2307</v>
      </c>
      <c r="F166" t="s">
        <v>99</v>
      </c>
      <c r="G166">
        <v>13</v>
      </c>
      <c r="H166">
        <v>420753.9</v>
      </c>
      <c r="I166">
        <v>5942830.4000000004</v>
      </c>
      <c r="J166">
        <v>119.98</v>
      </c>
      <c r="K166">
        <v>-5.89</v>
      </c>
      <c r="L166">
        <v>0.29099999999999998</v>
      </c>
      <c r="M166" t="s">
        <v>31</v>
      </c>
      <c r="N166">
        <v>-999</v>
      </c>
      <c r="O166">
        <v>26.45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 t="s">
        <v>29</v>
      </c>
      <c r="W166" s="1">
        <v>36138</v>
      </c>
      <c r="AG166">
        <v>165</v>
      </c>
      <c r="AH166" s="3">
        <f t="shared" si="20"/>
        <v>49.980000000000004</v>
      </c>
      <c r="AI166" s="3">
        <f t="shared" si="21"/>
        <v>24.11</v>
      </c>
      <c r="AJ166" s="5">
        <f t="shared" si="16"/>
        <v>26.45</v>
      </c>
      <c r="AK166" s="3">
        <f t="shared" si="17"/>
        <v>5.6175119462740355</v>
      </c>
      <c r="AL166" s="3">
        <f t="shared" si="22"/>
        <v>20.832488053725964</v>
      </c>
      <c r="AM166" s="3">
        <f t="shared" si="23"/>
        <v>0.29099999999999998</v>
      </c>
      <c r="AN166" s="3">
        <f t="shared" si="18"/>
        <v>1.8171221781802065</v>
      </c>
      <c r="AO166" s="3">
        <f t="shared" si="19"/>
        <v>1.8171221781802065</v>
      </c>
      <c r="AR166">
        <v>130</v>
      </c>
      <c r="AS166">
        <v>0</v>
      </c>
      <c r="AT166" t="s">
        <v>3284</v>
      </c>
      <c r="AU166">
        <v>799</v>
      </c>
    </row>
    <row r="167" spans="1:47" x14ac:dyDescent="0.25">
      <c r="A167" t="s">
        <v>2142</v>
      </c>
      <c r="B167" t="s">
        <v>24</v>
      </c>
      <c r="C167">
        <v>1994</v>
      </c>
      <c r="D167" t="s">
        <v>1104</v>
      </c>
      <c r="E167" t="s">
        <v>2308</v>
      </c>
      <c r="F167" t="s">
        <v>99</v>
      </c>
      <c r="G167">
        <v>13</v>
      </c>
      <c r="H167">
        <v>420753.1</v>
      </c>
      <c r="I167">
        <v>5942834.2999999998</v>
      </c>
      <c r="J167">
        <v>117.78</v>
      </c>
      <c r="K167">
        <v>-9.25</v>
      </c>
      <c r="L167">
        <v>0.32200000000000001</v>
      </c>
      <c r="M167" t="s">
        <v>31</v>
      </c>
      <c r="N167">
        <v>-999</v>
      </c>
      <c r="O167">
        <v>27.63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 t="s">
        <v>29</v>
      </c>
      <c r="W167" s="1">
        <v>36138</v>
      </c>
      <c r="AG167">
        <v>166</v>
      </c>
      <c r="AH167" s="3">
        <f t="shared" si="20"/>
        <v>47.78</v>
      </c>
      <c r="AI167" s="3">
        <f t="shared" si="21"/>
        <v>20.75</v>
      </c>
      <c r="AJ167" s="5">
        <f t="shared" si="16"/>
        <v>27.63</v>
      </c>
      <c r="AK167" s="3">
        <f t="shared" si="17"/>
        <v>5.6175119462740355</v>
      </c>
      <c r="AL167" s="3">
        <f t="shared" si="22"/>
        <v>22.012488053725964</v>
      </c>
      <c r="AM167" s="3">
        <f t="shared" si="23"/>
        <v>0.32200000000000001</v>
      </c>
      <c r="AN167" s="3">
        <f t="shared" si="18"/>
        <v>1.8171221781802065</v>
      </c>
      <c r="AO167" s="3">
        <f t="shared" si="19"/>
        <v>1.8171221781802065</v>
      </c>
      <c r="AR167">
        <v>120</v>
      </c>
      <c r="AS167">
        <v>0</v>
      </c>
      <c r="AT167" t="s">
        <v>3284</v>
      </c>
      <c r="AU167">
        <v>798</v>
      </c>
    </row>
    <row r="168" spans="1:47" x14ac:dyDescent="0.25">
      <c r="A168" t="s">
        <v>2142</v>
      </c>
      <c r="B168" t="s">
        <v>24</v>
      </c>
      <c r="C168">
        <v>1994</v>
      </c>
      <c r="D168" t="s">
        <v>1104</v>
      </c>
      <c r="E168" t="s">
        <v>2309</v>
      </c>
      <c r="F168" t="s">
        <v>99</v>
      </c>
      <c r="G168">
        <v>13</v>
      </c>
      <c r="H168">
        <v>420754.7</v>
      </c>
      <c r="I168">
        <v>5942836.2999999998</v>
      </c>
      <c r="J168">
        <v>115.3</v>
      </c>
      <c r="K168">
        <v>-9.5</v>
      </c>
      <c r="L168">
        <v>0.29599999999999999</v>
      </c>
      <c r="M168" t="s">
        <v>31</v>
      </c>
      <c r="N168">
        <v>23.17</v>
      </c>
      <c r="O168">
        <v>26.65</v>
      </c>
      <c r="P168">
        <v>14.8</v>
      </c>
      <c r="Q168">
        <v>7</v>
      </c>
      <c r="R168">
        <v>0.6</v>
      </c>
      <c r="S168">
        <v>1.1499999999999999</v>
      </c>
      <c r="T168">
        <v>0.5</v>
      </c>
      <c r="U168">
        <v>2.76</v>
      </c>
      <c r="V168" t="s">
        <v>29</v>
      </c>
      <c r="W168" s="1">
        <v>36138</v>
      </c>
      <c r="AG168">
        <v>167</v>
      </c>
      <c r="AH168" s="3">
        <f t="shared" si="20"/>
        <v>45.3</v>
      </c>
      <c r="AI168" s="3">
        <f t="shared" si="21"/>
        <v>20.5</v>
      </c>
      <c r="AJ168" s="5">
        <f t="shared" si="16"/>
        <v>23.17</v>
      </c>
      <c r="AK168" s="3">
        <f t="shared" si="17"/>
        <v>16.170000000000002</v>
      </c>
      <c r="AL168" s="3">
        <f t="shared" si="22"/>
        <v>7</v>
      </c>
      <c r="AM168" s="3">
        <f t="shared" si="23"/>
        <v>0.29599999999999999</v>
      </c>
      <c r="AN168" s="3">
        <f t="shared" si="18"/>
        <v>0.88565124343615076</v>
      </c>
      <c r="AO168" s="3">
        <f t="shared" si="19"/>
        <v>0.88565124343615076</v>
      </c>
      <c r="AR168">
        <v>120</v>
      </c>
      <c r="AS168">
        <v>0</v>
      </c>
      <c r="AT168" t="s">
        <v>3284</v>
      </c>
      <c r="AU168">
        <v>797</v>
      </c>
    </row>
    <row r="169" spans="1:47" x14ac:dyDescent="0.25">
      <c r="A169" t="s">
        <v>2142</v>
      </c>
      <c r="B169" t="s">
        <v>24</v>
      </c>
      <c r="C169">
        <v>1994</v>
      </c>
      <c r="D169" t="s">
        <v>1121</v>
      </c>
      <c r="E169" t="s">
        <v>2310</v>
      </c>
      <c r="F169" t="s">
        <v>99</v>
      </c>
      <c r="G169">
        <v>13</v>
      </c>
      <c r="H169">
        <v>420756.5</v>
      </c>
      <c r="I169">
        <v>5942839.5999999996</v>
      </c>
      <c r="J169">
        <v>111.71</v>
      </c>
      <c r="K169">
        <v>-10.56</v>
      </c>
      <c r="L169">
        <v>0.183</v>
      </c>
      <c r="M169" t="s">
        <v>33</v>
      </c>
      <c r="N169">
        <v>23.6</v>
      </c>
      <c r="O169">
        <v>20.82</v>
      </c>
      <c r="P169">
        <v>7</v>
      </c>
      <c r="Q169">
        <v>16.399999999999999</v>
      </c>
      <c r="R169">
        <v>1.39</v>
      </c>
      <c r="S169">
        <v>0.79</v>
      </c>
      <c r="T169">
        <v>1.7</v>
      </c>
      <c r="U169">
        <v>1.8</v>
      </c>
      <c r="V169" t="s">
        <v>29</v>
      </c>
      <c r="W169" s="1">
        <v>36138</v>
      </c>
      <c r="AG169">
        <v>168</v>
      </c>
      <c r="AH169" s="3">
        <f t="shared" si="20"/>
        <v>41.709999999999994</v>
      </c>
      <c r="AI169" s="3">
        <f t="shared" si="21"/>
        <v>19.439999999999998</v>
      </c>
      <c r="AJ169" s="5">
        <f t="shared" si="16"/>
        <v>23.6</v>
      </c>
      <c r="AK169" s="3">
        <f t="shared" si="17"/>
        <v>7.2000000000000028</v>
      </c>
      <c r="AL169" s="3">
        <f t="shared" si="22"/>
        <v>16.399999999999999</v>
      </c>
      <c r="AM169" s="3">
        <f t="shared" si="23"/>
        <v>0.183</v>
      </c>
      <c r="AN169" s="3">
        <f t="shared" si="18"/>
        <v>1.0040916292848976</v>
      </c>
      <c r="AO169" s="3">
        <f t="shared" si="19"/>
        <v>1.0040916292848976</v>
      </c>
      <c r="AR169">
        <v>120</v>
      </c>
      <c r="AS169">
        <v>0</v>
      </c>
      <c r="AT169" t="s">
        <v>3284</v>
      </c>
      <c r="AU169">
        <v>796</v>
      </c>
    </row>
    <row r="170" spans="1:47" x14ac:dyDescent="0.25">
      <c r="A170" t="s">
        <v>2142</v>
      </c>
      <c r="B170" t="s">
        <v>24</v>
      </c>
      <c r="C170">
        <v>1994</v>
      </c>
      <c r="D170" t="s">
        <v>1121</v>
      </c>
      <c r="E170" t="s">
        <v>2311</v>
      </c>
      <c r="F170" t="s">
        <v>99</v>
      </c>
      <c r="G170">
        <v>13</v>
      </c>
      <c r="H170">
        <v>420750.6</v>
      </c>
      <c r="I170">
        <v>5942838</v>
      </c>
      <c r="J170">
        <v>116.95</v>
      </c>
      <c r="K170">
        <v>-13.63</v>
      </c>
      <c r="L170">
        <v>0.23599999999999999</v>
      </c>
      <c r="M170" t="s">
        <v>33</v>
      </c>
      <c r="N170">
        <v>20.8</v>
      </c>
      <c r="O170">
        <v>23.88</v>
      </c>
      <c r="P170">
        <v>5.8</v>
      </c>
      <c r="Q170">
        <v>16.399999999999999</v>
      </c>
      <c r="R170">
        <v>1.33</v>
      </c>
      <c r="S170">
        <v>0.55000000000000004</v>
      </c>
      <c r="T170">
        <v>0.75</v>
      </c>
      <c r="U170">
        <v>0.55000000000000004</v>
      </c>
      <c r="V170" t="s">
        <v>29</v>
      </c>
      <c r="W170" s="1">
        <v>36138</v>
      </c>
      <c r="AG170">
        <v>169</v>
      </c>
      <c r="AH170" s="3">
        <f t="shared" si="20"/>
        <v>46.95</v>
      </c>
      <c r="AI170" s="3">
        <f t="shared" si="21"/>
        <v>16.369999999999997</v>
      </c>
      <c r="AJ170" s="5">
        <f t="shared" si="16"/>
        <v>20.8</v>
      </c>
      <c r="AK170" s="3">
        <f t="shared" si="17"/>
        <v>4.4000000000000021</v>
      </c>
      <c r="AL170" s="3">
        <f t="shared" si="22"/>
        <v>16.399999999999999</v>
      </c>
      <c r="AM170" s="3">
        <f t="shared" si="23"/>
        <v>0.23599999999999999</v>
      </c>
      <c r="AN170" s="3">
        <f t="shared" si="18"/>
        <v>0.56214989104330537</v>
      </c>
      <c r="AO170" s="3">
        <f t="shared" si="19"/>
        <v>0.56214989104330537</v>
      </c>
      <c r="AR170">
        <v>70</v>
      </c>
      <c r="AS170">
        <v>0</v>
      </c>
      <c r="AT170" t="s">
        <v>3284</v>
      </c>
      <c r="AU170">
        <v>782</v>
      </c>
    </row>
    <row r="171" spans="1:47" x14ac:dyDescent="0.25">
      <c r="A171" t="s">
        <v>2142</v>
      </c>
      <c r="B171" t="s">
        <v>24</v>
      </c>
      <c r="C171">
        <v>1994</v>
      </c>
      <c r="D171" t="s">
        <v>1121</v>
      </c>
      <c r="E171" t="s">
        <v>2312</v>
      </c>
      <c r="F171" t="s">
        <v>99</v>
      </c>
      <c r="G171">
        <v>13</v>
      </c>
      <c r="H171">
        <v>420748.3</v>
      </c>
      <c r="I171">
        <v>5942837.5999999996</v>
      </c>
      <c r="J171">
        <v>118.85</v>
      </c>
      <c r="K171">
        <v>-15.01</v>
      </c>
      <c r="L171">
        <v>0.19600000000000001</v>
      </c>
      <c r="M171" t="s">
        <v>33</v>
      </c>
      <c r="N171">
        <v>-999</v>
      </c>
      <c r="O171">
        <v>21.62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 t="s">
        <v>29</v>
      </c>
      <c r="W171" s="1">
        <v>36138</v>
      </c>
      <c r="AG171">
        <v>170</v>
      </c>
      <c r="AH171" s="3">
        <f t="shared" si="20"/>
        <v>48.849999999999994</v>
      </c>
      <c r="AI171" s="3">
        <f t="shared" si="21"/>
        <v>14.99</v>
      </c>
      <c r="AJ171" s="5">
        <f t="shared" si="16"/>
        <v>21.62</v>
      </c>
      <c r="AK171" s="3">
        <f t="shared" si="17"/>
        <v>5.6175119462740355</v>
      </c>
      <c r="AL171" s="3">
        <f t="shared" si="22"/>
        <v>16.002488053725966</v>
      </c>
      <c r="AM171" s="3">
        <f t="shared" si="23"/>
        <v>0.19600000000000001</v>
      </c>
      <c r="AN171" s="3">
        <f t="shared" si="18"/>
        <v>1.8171221781802065</v>
      </c>
      <c r="AO171" s="3">
        <f t="shared" si="19"/>
        <v>1.8171221781802065</v>
      </c>
      <c r="AR171">
        <v>70</v>
      </c>
      <c r="AS171">
        <v>0</v>
      </c>
      <c r="AT171" t="s">
        <v>3284</v>
      </c>
      <c r="AU171">
        <v>783</v>
      </c>
    </row>
    <row r="172" spans="1:47" x14ac:dyDescent="0.25">
      <c r="A172" t="s">
        <v>2142</v>
      </c>
      <c r="B172" t="s">
        <v>24</v>
      </c>
      <c r="C172">
        <v>1994</v>
      </c>
      <c r="D172" t="s">
        <v>1121</v>
      </c>
      <c r="E172" t="s">
        <v>2313</v>
      </c>
      <c r="F172" t="s">
        <v>99</v>
      </c>
      <c r="G172">
        <v>13</v>
      </c>
      <c r="H172">
        <v>420748.6</v>
      </c>
      <c r="I172">
        <v>5942836.5999999996</v>
      </c>
      <c r="J172">
        <v>119.34</v>
      </c>
      <c r="K172">
        <v>-13.98</v>
      </c>
      <c r="L172">
        <v>0.25800000000000001</v>
      </c>
      <c r="M172" t="s">
        <v>33</v>
      </c>
      <c r="N172">
        <v>-999</v>
      </c>
      <c r="O172">
        <v>24.98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 t="s">
        <v>29</v>
      </c>
      <c r="W172" s="1">
        <v>36138</v>
      </c>
      <c r="AG172">
        <v>171</v>
      </c>
      <c r="AH172" s="3">
        <f t="shared" si="20"/>
        <v>49.34</v>
      </c>
      <c r="AI172" s="3">
        <f t="shared" si="21"/>
        <v>16.02</v>
      </c>
      <c r="AJ172" s="5">
        <f t="shared" si="16"/>
        <v>24.98</v>
      </c>
      <c r="AK172" s="3">
        <f t="shared" si="17"/>
        <v>5.6175119462740355</v>
      </c>
      <c r="AL172" s="3">
        <f t="shared" si="22"/>
        <v>19.362488053725965</v>
      </c>
      <c r="AM172" s="3">
        <f t="shared" si="23"/>
        <v>0.25800000000000001</v>
      </c>
      <c r="AN172" s="3">
        <f t="shared" si="18"/>
        <v>1.8171221781802065</v>
      </c>
      <c r="AO172" s="3">
        <f t="shared" si="19"/>
        <v>1.8171221781802065</v>
      </c>
      <c r="AR172">
        <v>80</v>
      </c>
      <c r="AS172">
        <v>0</v>
      </c>
      <c r="AT172" t="s">
        <v>3284</v>
      </c>
      <c r="AU172">
        <v>784</v>
      </c>
    </row>
    <row r="173" spans="1:47" x14ac:dyDescent="0.25">
      <c r="A173" t="s">
        <v>2142</v>
      </c>
      <c r="B173" t="s">
        <v>24</v>
      </c>
      <c r="C173">
        <v>1994</v>
      </c>
      <c r="D173" t="s">
        <v>977</v>
      </c>
      <c r="E173" t="s">
        <v>2314</v>
      </c>
      <c r="F173" t="s">
        <v>99</v>
      </c>
      <c r="G173">
        <v>13</v>
      </c>
      <c r="H173">
        <v>420736.8</v>
      </c>
      <c r="I173">
        <v>5942846.7000000002</v>
      </c>
      <c r="J173">
        <v>120.5</v>
      </c>
      <c r="K173">
        <v>-29.5</v>
      </c>
      <c r="L173">
        <v>0.253</v>
      </c>
      <c r="M173" t="s">
        <v>33</v>
      </c>
      <c r="N173">
        <v>-999</v>
      </c>
      <c r="O173">
        <v>24.71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 t="s">
        <v>29</v>
      </c>
      <c r="W173" s="1">
        <v>36138</v>
      </c>
      <c r="AG173">
        <v>172</v>
      </c>
      <c r="AH173" s="3">
        <f t="shared" si="20"/>
        <v>50.5</v>
      </c>
      <c r="AI173" s="3">
        <f t="shared" si="21"/>
        <v>0.5</v>
      </c>
      <c r="AJ173" s="5">
        <f t="shared" si="16"/>
        <v>24.71</v>
      </c>
      <c r="AK173" s="3">
        <f t="shared" si="17"/>
        <v>5.6175119462740355</v>
      </c>
      <c r="AL173" s="3">
        <f t="shared" si="22"/>
        <v>19.092488053725965</v>
      </c>
      <c r="AM173" s="3">
        <f t="shared" si="23"/>
        <v>0.253</v>
      </c>
      <c r="AN173" s="3">
        <f t="shared" si="18"/>
        <v>1.8171221781802065</v>
      </c>
      <c r="AO173" s="3">
        <f t="shared" si="19"/>
        <v>1.8171221781802065</v>
      </c>
      <c r="AR173">
        <v>80</v>
      </c>
      <c r="AS173">
        <v>0</v>
      </c>
      <c r="AT173" t="s">
        <v>3284</v>
      </c>
      <c r="AU173">
        <v>786</v>
      </c>
    </row>
    <row r="174" spans="1:47" x14ac:dyDescent="0.25">
      <c r="A174" t="s">
        <v>2142</v>
      </c>
      <c r="B174" t="s">
        <v>24</v>
      </c>
      <c r="C174">
        <v>1994</v>
      </c>
      <c r="D174" t="s">
        <v>977</v>
      </c>
      <c r="E174" t="s">
        <v>2315</v>
      </c>
      <c r="F174" t="s">
        <v>99</v>
      </c>
      <c r="G174">
        <v>13</v>
      </c>
      <c r="H174">
        <v>420741.9</v>
      </c>
      <c r="I174">
        <v>5942852</v>
      </c>
      <c r="J174">
        <v>113.18</v>
      </c>
      <c r="K174">
        <v>-29.68</v>
      </c>
      <c r="L174">
        <v>0.246</v>
      </c>
      <c r="M174" t="s">
        <v>33</v>
      </c>
      <c r="N174">
        <v>-999</v>
      </c>
      <c r="O174">
        <v>24.39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 t="s">
        <v>29</v>
      </c>
      <c r="W174" s="1">
        <v>36138</v>
      </c>
      <c r="AG174">
        <v>173</v>
      </c>
      <c r="AH174" s="3">
        <f t="shared" si="20"/>
        <v>43.180000000000007</v>
      </c>
      <c r="AI174" s="3">
        <f t="shared" si="21"/>
        <v>0.32000000000000028</v>
      </c>
      <c r="AJ174" s="5">
        <f t="shared" si="16"/>
        <v>24.39</v>
      </c>
      <c r="AK174" s="3">
        <f t="shared" si="17"/>
        <v>5.6175119462740355</v>
      </c>
      <c r="AL174" s="3">
        <f t="shared" si="22"/>
        <v>18.772488053725965</v>
      </c>
      <c r="AM174" s="3">
        <f t="shared" si="23"/>
        <v>0.246</v>
      </c>
      <c r="AN174" s="3">
        <f t="shared" si="18"/>
        <v>1.8171221781802065</v>
      </c>
      <c r="AO174" s="3">
        <f t="shared" si="19"/>
        <v>1.8171221781802065</v>
      </c>
      <c r="AR174">
        <v>80</v>
      </c>
      <c r="AS174">
        <v>0</v>
      </c>
      <c r="AT174" t="s">
        <v>3284</v>
      </c>
      <c r="AU174">
        <v>785</v>
      </c>
    </row>
    <row r="175" spans="1:47" x14ac:dyDescent="0.25">
      <c r="A175" t="s">
        <v>2142</v>
      </c>
      <c r="B175" t="s">
        <v>24</v>
      </c>
      <c r="C175">
        <v>1994</v>
      </c>
      <c r="D175" t="s">
        <v>977</v>
      </c>
      <c r="E175" t="s">
        <v>2316</v>
      </c>
      <c r="F175" t="s">
        <v>99</v>
      </c>
      <c r="G175">
        <v>13</v>
      </c>
      <c r="H175">
        <v>420743.9</v>
      </c>
      <c r="I175">
        <v>5942853.2999999998</v>
      </c>
      <c r="J175">
        <v>110.9</v>
      </c>
      <c r="K175">
        <v>-29.18</v>
      </c>
      <c r="L175">
        <v>0.152</v>
      </c>
      <c r="M175" t="s">
        <v>280</v>
      </c>
      <c r="N175">
        <v>-999</v>
      </c>
      <c r="O175">
        <v>18.77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 t="s">
        <v>29</v>
      </c>
      <c r="W175" s="1">
        <v>36138</v>
      </c>
      <c r="AG175">
        <v>174</v>
      </c>
      <c r="AH175" s="3">
        <f t="shared" si="20"/>
        <v>40.900000000000006</v>
      </c>
      <c r="AI175" s="3">
        <f t="shared" si="21"/>
        <v>0.82000000000000028</v>
      </c>
      <c r="AJ175" s="5">
        <f t="shared" si="16"/>
        <v>18.77</v>
      </c>
      <c r="AK175" s="3">
        <f t="shared" si="17"/>
        <v>5.6175119462740355</v>
      </c>
      <c r="AL175" s="3">
        <f t="shared" si="22"/>
        <v>13.152488053725964</v>
      </c>
      <c r="AM175" s="3">
        <f t="shared" si="23"/>
        <v>0.152</v>
      </c>
      <c r="AN175" s="3">
        <f t="shared" si="18"/>
        <v>1.8171221781802065</v>
      </c>
      <c r="AO175" s="3">
        <f t="shared" si="19"/>
        <v>1.8171221781802065</v>
      </c>
      <c r="AR175">
        <v>70</v>
      </c>
      <c r="AS175">
        <v>0</v>
      </c>
      <c r="AT175" t="s">
        <v>3284</v>
      </c>
      <c r="AU175">
        <v>781</v>
      </c>
    </row>
    <row r="176" spans="1:47" x14ac:dyDescent="0.25">
      <c r="A176" t="s">
        <v>2142</v>
      </c>
      <c r="B176" t="s">
        <v>24</v>
      </c>
      <c r="C176">
        <v>1994</v>
      </c>
      <c r="D176" t="s">
        <v>911</v>
      </c>
      <c r="E176" t="s">
        <v>2317</v>
      </c>
      <c r="F176" t="s">
        <v>99</v>
      </c>
      <c r="G176">
        <v>13</v>
      </c>
      <c r="H176">
        <v>420781.5</v>
      </c>
      <c r="I176">
        <v>5942822.7000000002</v>
      </c>
      <c r="J176">
        <v>105.94</v>
      </c>
      <c r="K176">
        <v>19.079999999999998</v>
      </c>
      <c r="L176">
        <v>0.16</v>
      </c>
      <c r="M176" t="s">
        <v>280</v>
      </c>
      <c r="N176">
        <v>-999</v>
      </c>
      <c r="O176">
        <v>19.309999999999999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 t="s">
        <v>29</v>
      </c>
      <c r="W176" s="1">
        <v>36138</v>
      </c>
      <c r="AG176">
        <v>175</v>
      </c>
      <c r="AH176" s="3">
        <f t="shared" si="20"/>
        <v>35.94</v>
      </c>
      <c r="AI176" s="3">
        <f t="shared" si="21"/>
        <v>49.08</v>
      </c>
      <c r="AJ176" s="5">
        <f t="shared" si="16"/>
        <v>19.309999999999999</v>
      </c>
      <c r="AK176" s="3">
        <f t="shared" si="17"/>
        <v>5.6175119462740355</v>
      </c>
      <c r="AL176" s="3">
        <f t="shared" si="22"/>
        <v>13.692488053725963</v>
      </c>
      <c r="AM176" s="3">
        <f t="shared" si="23"/>
        <v>0.16</v>
      </c>
      <c r="AN176" s="3">
        <f t="shared" si="18"/>
        <v>1.8171221781802065</v>
      </c>
      <c r="AO176" s="3">
        <f t="shared" si="19"/>
        <v>1.8171221781802065</v>
      </c>
      <c r="AR176">
        <v>60</v>
      </c>
      <c r="AS176">
        <v>0</v>
      </c>
      <c r="AT176" t="s">
        <v>3284</v>
      </c>
      <c r="AU176">
        <v>779</v>
      </c>
    </row>
    <row r="177" spans="1:41" x14ac:dyDescent="0.25">
      <c r="A177" t="s">
        <v>2142</v>
      </c>
      <c r="B177" t="s">
        <v>24</v>
      </c>
      <c r="C177">
        <v>1994</v>
      </c>
      <c r="D177" t="s">
        <v>911</v>
      </c>
      <c r="E177" t="s">
        <v>2318</v>
      </c>
      <c r="F177" t="s">
        <v>99</v>
      </c>
      <c r="G177">
        <v>13</v>
      </c>
      <c r="H177">
        <v>420779.9</v>
      </c>
      <c r="I177">
        <v>5942821.2000000002</v>
      </c>
      <c r="J177">
        <v>108.11</v>
      </c>
      <c r="K177">
        <v>18.98</v>
      </c>
      <c r="L177">
        <v>0.25600000000000001</v>
      </c>
      <c r="M177" t="s">
        <v>33</v>
      </c>
      <c r="N177">
        <v>-999</v>
      </c>
      <c r="O177">
        <v>24.88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 t="s">
        <v>29</v>
      </c>
      <c r="W177" s="1">
        <v>36138</v>
      </c>
      <c r="AG177">
        <v>176</v>
      </c>
      <c r="AH177" s="3">
        <f t="shared" si="20"/>
        <v>38.11</v>
      </c>
      <c r="AI177" s="3">
        <f t="shared" si="21"/>
        <v>48.980000000000004</v>
      </c>
      <c r="AJ177" s="5">
        <f t="shared" si="16"/>
        <v>24.88</v>
      </c>
      <c r="AK177" s="3">
        <f t="shared" si="17"/>
        <v>5.6175119462740355</v>
      </c>
      <c r="AL177" s="3">
        <f t="shared" si="22"/>
        <v>19.262488053725964</v>
      </c>
      <c r="AM177" s="3">
        <f t="shared" si="23"/>
        <v>0.25600000000000001</v>
      </c>
      <c r="AN177" s="3">
        <f t="shared" si="18"/>
        <v>1.8171221781802065</v>
      </c>
      <c r="AO177" s="3">
        <f t="shared" si="19"/>
        <v>1.8171221781802065</v>
      </c>
    </row>
    <row r="178" spans="1:41" x14ac:dyDescent="0.25">
      <c r="A178" t="s">
        <v>2142</v>
      </c>
      <c r="B178" t="s">
        <v>24</v>
      </c>
      <c r="C178">
        <v>1994</v>
      </c>
      <c r="D178" t="s">
        <v>911</v>
      </c>
      <c r="E178" t="s">
        <v>2319</v>
      </c>
      <c r="F178" t="s">
        <v>99</v>
      </c>
      <c r="G178">
        <v>13</v>
      </c>
      <c r="H178">
        <v>420781.5</v>
      </c>
      <c r="I178">
        <v>5942819.7000000002</v>
      </c>
      <c r="J178">
        <v>108.03</v>
      </c>
      <c r="K178">
        <v>21.25</v>
      </c>
      <c r="L178">
        <v>0.31900000000000001</v>
      </c>
      <c r="M178" t="s">
        <v>31</v>
      </c>
      <c r="N178">
        <v>29</v>
      </c>
      <c r="O178">
        <v>27.53</v>
      </c>
      <c r="P178">
        <v>4</v>
      </c>
      <c r="Q178">
        <v>17.5</v>
      </c>
      <c r="R178">
        <v>1.45</v>
      </c>
      <c r="S178">
        <v>2.95</v>
      </c>
      <c r="T178">
        <v>3.56</v>
      </c>
      <c r="U178">
        <v>1.1399999999999999</v>
      </c>
      <c r="V178" t="s">
        <v>29</v>
      </c>
      <c r="W178" s="1">
        <v>36138</v>
      </c>
      <c r="AG178">
        <v>177</v>
      </c>
      <c r="AH178" s="3">
        <f t="shared" si="20"/>
        <v>38.03</v>
      </c>
      <c r="AI178" s="3">
        <f t="shared" si="21"/>
        <v>51.25</v>
      </c>
      <c r="AJ178" s="5">
        <f t="shared" si="16"/>
        <v>29</v>
      </c>
      <c r="AK178" s="3">
        <f t="shared" si="17"/>
        <v>11.5</v>
      </c>
      <c r="AL178" s="3">
        <f t="shared" si="22"/>
        <v>17.5</v>
      </c>
      <c r="AM178" s="3">
        <f t="shared" si="23"/>
        <v>0.31900000000000001</v>
      </c>
      <c r="AN178" s="3">
        <f t="shared" si="18"/>
        <v>1.6086679271993958</v>
      </c>
      <c r="AO178" s="3">
        <f t="shared" si="19"/>
        <v>1.6086679271993958</v>
      </c>
    </row>
    <row r="179" spans="1:41" x14ac:dyDescent="0.25">
      <c r="A179" t="s">
        <v>2142</v>
      </c>
      <c r="B179" t="s">
        <v>24</v>
      </c>
      <c r="C179">
        <v>1994</v>
      </c>
      <c r="D179" t="s">
        <v>911</v>
      </c>
      <c r="E179" t="s">
        <v>2320</v>
      </c>
      <c r="F179" t="s">
        <v>99</v>
      </c>
      <c r="G179">
        <v>13</v>
      </c>
      <c r="H179">
        <v>420781.3</v>
      </c>
      <c r="I179">
        <v>5942817.5</v>
      </c>
      <c r="J179">
        <v>109.7</v>
      </c>
      <c r="K179">
        <v>22.62</v>
      </c>
      <c r="L179">
        <v>0.309</v>
      </c>
      <c r="M179" t="s">
        <v>31</v>
      </c>
      <c r="N179">
        <v>33</v>
      </c>
      <c r="O179">
        <v>27.16</v>
      </c>
      <c r="P179">
        <v>11</v>
      </c>
      <c r="Q179">
        <v>24.5</v>
      </c>
      <c r="R179">
        <v>0.41</v>
      </c>
      <c r="S179">
        <v>3.23</v>
      </c>
      <c r="T179">
        <v>1.75</v>
      </c>
      <c r="U179">
        <v>1.97</v>
      </c>
      <c r="V179" t="s">
        <v>29</v>
      </c>
      <c r="W179" s="1">
        <v>36138</v>
      </c>
      <c r="AG179">
        <v>178</v>
      </c>
      <c r="AH179" s="3">
        <f t="shared" si="20"/>
        <v>39.700000000000003</v>
      </c>
      <c r="AI179" s="3">
        <f t="shared" si="21"/>
        <v>52.620000000000005</v>
      </c>
      <c r="AJ179" s="5">
        <f t="shared" si="16"/>
        <v>33</v>
      </c>
      <c r="AK179" s="3">
        <f t="shared" si="17"/>
        <v>8.5</v>
      </c>
      <c r="AL179" s="3">
        <f t="shared" si="22"/>
        <v>24.5</v>
      </c>
      <c r="AM179" s="3">
        <f t="shared" si="23"/>
        <v>0.309</v>
      </c>
      <c r="AN179" s="3">
        <f t="shared" si="18"/>
        <v>1.3010764773832475</v>
      </c>
      <c r="AO179" s="3">
        <f t="shared" si="19"/>
        <v>1.3010764773832475</v>
      </c>
    </row>
    <row r="180" spans="1:41" x14ac:dyDescent="0.25">
      <c r="A180" t="s">
        <v>2142</v>
      </c>
      <c r="B180" t="s">
        <v>24</v>
      </c>
      <c r="C180">
        <v>1994</v>
      </c>
      <c r="D180" t="s">
        <v>911</v>
      </c>
      <c r="E180" t="s">
        <v>2321</v>
      </c>
      <c r="F180" t="s">
        <v>99</v>
      </c>
      <c r="G180">
        <v>13</v>
      </c>
      <c r="H180">
        <v>420786.8</v>
      </c>
      <c r="I180">
        <v>5942825.2000000002</v>
      </c>
      <c r="J180">
        <v>100.4</v>
      </c>
      <c r="K180">
        <v>21.07</v>
      </c>
      <c r="L180">
        <v>0.28000000000000003</v>
      </c>
      <c r="M180" t="s">
        <v>31</v>
      </c>
      <c r="N180">
        <v>-999</v>
      </c>
      <c r="O180">
        <v>25.98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 t="s">
        <v>29</v>
      </c>
      <c r="W180" s="1">
        <v>36138</v>
      </c>
      <c r="AG180">
        <v>179</v>
      </c>
      <c r="AH180" s="3">
        <f t="shared" si="20"/>
        <v>30.400000000000006</v>
      </c>
      <c r="AI180" s="3">
        <f t="shared" si="21"/>
        <v>51.07</v>
      </c>
      <c r="AJ180" s="5">
        <f t="shared" si="16"/>
        <v>25.98</v>
      </c>
      <c r="AK180" s="3">
        <f t="shared" si="17"/>
        <v>5.6175119462740355</v>
      </c>
      <c r="AL180" s="3">
        <f t="shared" si="22"/>
        <v>20.362488053725965</v>
      </c>
      <c r="AM180" s="3">
        <f t="shared" si="23"/>
        <v>0.28000000000000003</v>
      </c>
      <c r="AN180" s="3">
        <f t="shared" si="18"/>
        <v>1.8171221781802065</v>
      </c>
      <c r="AO180" s="3">
        <f t="shared" si="19"/>
        <v>1.8171221781802065</v>
      </c>
    </row>
    <row r="181" spans="1:41" x14ac:dyDescent="0.25">
      <c r="A181" t="s">
        <v>2142</v>
      </c>
      <c r="B181" t="s">
        <v>24</v>
      </c>
      <c r="C181">
        <v>1994</v>
      </c>
      <c r="D181" t="s">
        <v>911</v>
      </c>
      <c r="E181" t="s">
        <v>2322</v>
      </c>
      <c r="F181" t="s">
        <v>99</v>
      </c>
      <c r="G181">
        <v>13</v>
      </c>
      <c r="H181">
        <v>420787</v>
      </c>
      <c r="I181">
        <v>5942824.2000000002</v>
      </c>
      <c r="J181">
        <v>100.93</v>
      </c>
      <c r="K181">
        <v>21.88</v>
      </c>
      <c r="L181">
        <v>0.28000000000000003</v>
      </c>
      <c r="M181" t="s">
        <v>31</v>
      </c>
      <c r="N181">
        <v>-999</v>
      </c>
      <c r="O181">
        <v>25.98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 t="s">
        <v>29</v>
      </c>
      <c r="W181" s="1">
        <v>36138</v>
      </c>
      <c r="AG181">
        <v>180</v>
      </c>
      <c r="AH181" s="3">
        <f t="shared" si="20"/>
        <v>30.930000000000007</v>
      </c>
      <c r="AI181" s="3">
        <f t="shared" si="21"/>
        <v>51.879999999999995</v>
      </c>
      <c r="AJ181" s="5">
        <f t="shared" si="16"/>
        <v>25.98</v>
      </c>
      <c r="AK181" s="3">
        <f t="shared" si="17"/>
        <v>5.6175119462740355</v>
      </c>
      <c r="AL181" s="3">
        <f t="shared" si="22"/>
        <v>20.362488053725965</v>
      </c>
      <c r="AM181" s="3">
        <f t="shared" si="23"/>
        <v>0.28000000000000003</v>
      </c>
      <c r="AN181" s="3">
        <f t="shared" si="18"/>
        <v>1.8171221781802065</v>
      </c>
      <c r="AO181" s="3">
        <f t="shared" si="19"/>
        <v>1.8171221781802065</v>
      </c>
    </row>
    <row r="182" spans="1:41" x14ac:dyDescent="0.25">
      <c r="A182" t="s">
        <v>2142</v>
      </c>
      <c r="B182" t="s">
        <v>24</v>
      </c>
      <c r="C182">
        <v>1994</v>
      </c>
      <c r="D182" t="s">
        <v>911</v>
      </c>
      <c r="E182" t="s">
        <v>2323</v>
      </c>
      <c r="F182" t="s">
        <v>99</v>
      </c>
      <c r="G182">
        <v>13</v>
      </c>
      <c r="H182">
        <v>420785.8</v>
      </c>
      <c r="I182">
        <v>5942814.5999999996</v>
      </c>
      <c r="J182">
        <v>108.55</v>
      </c>
      <c r="K182">
        <v>27.84</v>
      </c>
      <c r="L182">
        <v>0.23300000000000001</v>
      </c>
      <c r="M182" t="s">
        <v>31</v>
      </c>
      <c r="N182">
        <v>28</v>
      </c>
      <c r="O182">
        <v>23.72</v>
      </c>
      <c r="P182">
        <v>9</v>
      </c>
      <c r="Q182">
        <v>18</v>
      </c>
      <c r="R182">
        <v>3.23</v>
      </c>
      <c r="S182">
        <v>0.77</v>
      </c>
      <c r="T182">
        <v>0</v>
      </c>
      <c r="U182">
        <v>2.1</v>
      </c>
      <c r="V182" t="s">
        <v>29</v>
      </c>
      <c r="W182" s="1">
        <v>36138</v>
      </c>
      <c r="AG182">
        <v>181</v>
      </c>
      <c r="AH182" s="3">
        <f t="shared" si="20"/>
        <v>38.549999999999997</v>
      </c>
      <c r="AI182" s="3">
        <f t="shared" si="21"/>
        <v>57.84</v>
      </c>
      <c r="AJ182" s="5">
        <f t="shared" si="16"/>
        <v>28</v>
      </c>
      <c r="AK182" s="3">
        <f t="shared" si="17"/>
        <v>10</v>
      </c>
      <c r="AL182" s="3">
        <f t="shared" si="22"/>
        <v>18</v>
      </c>
      <c r="AM182" s="3">
        <f t="shared" si="23"/>
        <v>0.23300000000000001</v>
      </c>
      <c r="AN182" s="3">
        <f t="shared" si="18"/>
        <v>1.0783378413094851</v>
      </c>
      <c r="AO182" s="3">
        <f t="shared" si="19"/>
        <v>1.0783378413094851</v>
      </c>
    </row>
    <row r="183" spans="1:41" x14ac:dyDescent="0.25">
      <c r="A183" t="s">
        <v>2142</v>
      </c>
      <c r="B183" t="s">
        <v>24</v>
      </c>
      <c r="C183">
        <v>1994</v>
      </c>
      <c r="D183" t="s">
        <v>911</v>
      </c>
      <c r="E183" t="s">
        <v>2324</v>
      </c>
      <c r="F183" t="s">
        <v>99</v>
      </c>
      <c r="G183">
        <v>13</v>
      </c>
      <c r="H183">
        <v>420787</v>
      </c>
      <c r="I183">
        <v>5942813.7000000002</v>
      </c>
      <c r="J183">
        <v>108.42</v>
      </c>
      <c r="K183">
        <v>29.32</v>
      </c>
      <c r="L183">
        <v>0.248</v>
      </c>
      <c r="M183" t="s">
        <v>31</v>
      </c>
      <c r="N183">
        <v>-999</v>
      </c>
      <c r="O183">
        <v>24.49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 t="s">
        <v>29</v>
      </c>
      <c r="W183" s="1">
        <v>36138</v>
      </c>
      <c r="AG183">
        <v>182</v>
      </c>
      <c r="AH183" s="3">
        <f t="shared" si="20"/>
        <v>38.42</v>
      </c>
      <c r="AI183" s="3">
        <f t="shared" si="21"/>
        <v>59.32</v>
      </c>
      <c r="AJ183" s="5">
        <f t="shared" si="16"/>
        <v>24.49</v>
      </c>
      <c r="AK183" s="3">
        <f t="shared" si="17"/>
        <v>5.6175119462740355</v>
      </c>
      <c r="AL183" s="3">
        <f t="shared" si="22"/>
        <v>18.872488053725963</v>
      </c>
      <c r="AM183" s="3">
        <f t="shared" si="23"/>
        <v>0.248</v>
      </c>
      <c r="AN183" s="3">
        <f t="shared" si="18"/>
        <v>1.8171221781802065</v>
      </c>
      <c r="AO183" s="3">
        <f t="shared" si="19"/>
        <v>1.8171221781802065</v>
      </c>
    </row>
    <row r="184" spans="1:41" x14ac:dyDescent="0.25">
      <c r="A184" t="s">
        <v>2142</v>
      </c>
      <c r="B184" t="s">
        <v>24</v>
      </c>
      <c r="C184">
        <v>1994</v>
      </c>
      <c r="D184" t="s">
        <v>927</v>
      </c>
      <c r="E184" t="s">
        <v>2325</v>
      </c>
      <c r="F184" t="s">
        <v>99</v>
      </c>
      <c r="G184">
        <v>13</v>
      </c>
      <c r="H184">
        <v>420779.3</v>
      </c>
      <c r="I184">
        <v>5942829.5999999996</v>
      </c>
      <c r="J184">
        <v>102.63</v>
      </c>
      <c r="K184">
        <v>12.62</v>
      </c>
      <c r="L184">
        <v>0.252</v>
      </c>
      <c r="M184" t="s">
        <v>31</v>
      </c>
      <c r="N184">
        <v>-999</v>
      </c>
      <c r="O184">
        <v>24.69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 t="s">
        <v>29</v>
      </c>
      <c r="W184" s="1">
        <v>36138</v>
      </c>
      <c r="AG184">
        <v>183</v>
      </c>
      <c r="AH184" s="3">
        <f t="shared" si="20"/>
        <v>32.629999999999995</v>
      </c>
      <c r="AI184" s="3">
        <f t="shared" si="21"/>
        <v>42.62</v>
      </c>
      <c r="AJ184" s="5">
        <f t="shared" si="16"/>
        <v>24.69</v>
      </c>
      <c r="AK184" s="3">
        <f t="shared" si="17"/>
        <v>5.6175119462740355</v>
      </c>
      <c r="AL184" s="3">
        <f t="shared" si="22"/>
        <v>19.072488053725966</v>
      </c>
      <c r="AM184" s="3">
        <f t="shared" si="23"/>
        <v>0.252</v>
      </c>
      <c r="AN184" s="3">
        <f t="shared" si="18"/>
        <v>1.8171221781802065</v>
      </c>
      <c r="AO184" s="3">
        <f t="shared" si="19"/>
        <v>1.8171221781802065</v>
      </c>
    </row>
    <row r="185" spans="1:41" x14ac:dyDescent="0.25">
      <c r="A185" t="s">
        <v>2142</v>
      </c>
      <c r="B185" t="s">
        <v>24</v>
      </c>
      <c r="C185">
        <v>1994</v>
      </c>
      <c r="D185" t="s">
        <v>715</v>
      </c>
      <c r="E185" t="s">
        <v>2326</v>
      </c>
      <c r="F185" t="s">
        <v>99</v>
      </c>
      <c r="G185">
        <v>13</v>
      </c>
      <c r="H185">
        <v>420757.4</v>
      </c>
      <c r="I185">
        <v>5942847.0999999996</v>
      </c>
      <c r="J185">
        <v>105.72</v>
      </c>
      <c r="K185">
        <v>-15.18</v>
      </c>
      <c r="L185">
        <v>0.19</v>
      </c>
      <c r="M185" t="s">
        <v>33</v>
      </c>
      <c r="N185">
        <v>24.84</v>
      </c>
      <c r="O185">
        <v>21.25</v>
      </c>
      <c r="P185">
        <v>11.7</v>
      </c>
      <c r="Q185">
        <v>17.8</v>
      </c>
      <c r="R185">
        <v>0.99</v>
      </c>
      <c r="S185">
        <v>0.94</v>
      </c>
      <c r="T185">
        <v>0.55000000000000004</v>
      </c>
      <c r="U185">
        <v>2.78</v>
      </c>
      <c r="V185" t="s">
        <v>29</v>
      </c>
      <c r="W185" s="1">
        <v>36138</v>
      </c>
      <c r="AG185">
        <v>184</v>
      </c>
      <c r="AH185" s="3">
        <f t="shared" si="20"/>
        <v>35.72</v>
      </c>
      <c r="AI185" s="3">
        <f t="shared" si="21"/>
        <v>14.82</v>
      </c>
      <c r="AJ185" s="5">
        <f t="shared" si="16"/>
        <v>24.84</v>
      </c>
      <c r="AK185" s="3">
        <f t="shared" si="17"/>
        <v>7.0399999999999991</v>
      </c>
      <c r="AL185" s="3">
        <f t="shared" si="22"/>
        <v>17.8</v>
      </c>
      <c r="AM185" s="3">
        <f t="shared" si="23"/>
        <v>0.19</v>
      </c>
      <c r="AN185" s="3">
        <f t="shared" si="18"/>
        <v>0.92984541726031</v>
      </c>
      <c r="AO185" s="3">
        <f t="shared" si="19"/>
        <v>0.92984541726031</v>
      </c>
    </row>
    <row r="186" spans="1:41" x14ac:dyDescent="0.25">
      <c r="A186" t="s">
        <v>2142</v>
      </c>
      <c r="B186" t="s">
        <v>24</v>
      </c>
      <c r="C186">
        <v>1994</v>
      </c>
      <c r="D186" t="s">
        <v>715</v>
      </c>
      <c r="E186" t="s">
        <v>2327</v>
      </c>
      <c r="F186" t="s">
        <v>99</v>
      </c>
      <c r="G186">
        <v>13</v>
      </c>
      <c r="H186">
        <v>420756.5</v>
      </c>
      <c r="I186">
        <v>5942844</v>
      </c>
      <c r="J186">
        <v>108.59</v>
      </c>
      <c r="K186">
        <v>-13.69</v>
      </c>
      <c r="L186">
        <v>0.30599999999999999</v>
      </c>
      <c r="M186" t="s">
        <v>31</v>
      </c>
      <c r="N186">
        <v>27.2</v>
      </c>
      <c r="O186">
        <v>27.05</v>
      </c>
      <c r="P186">
        <v>9.9</v>
      </c>
      <c r="Q186">
        <v>17.600000000000001</v>
      </c>
      <c r="R186">
        <v>2.73</v>
      </c>
      <c r="S186">
        <v>1.1000000000000001</v>
      </c>
      <c r="T186">
        <v>3.87</v>
      </c>
      <c r="U186">
        <v>0.9</v>
      </c>
      <c r="V186" t="s">
        <v>29</v>
      </c>
      <c r="W186" s="1">
        <v>36138</v>
      </c>
      <c r="AG186">
        <v>185</v>
      </c>
      <c r="AH186" s="3">
        <f t="shared" si="20"/>
        <v>38.590000000000003</v>
      </c>
      <c r="AI186" s="3">
        <f t="shared" si="21"/>
        <v>16.310000000000002</v>
      </c>
      <c r="AJ186" s="5">
        <f t="shared" si="16"/>
        <v>27.2</v>
      </c>
      <c r="AK186" s="3">
        <f t="shared" si="17"/>
        <v>9.5999999999999979</v>
      </c>
      <c r="AL186" s="3">
        <f t="shared" si="22"/>
        <v>17.600000000000001</v>
      </c>
      <c r="AM186" s="3">
        <f t="shared" si="23"/>
        <v>0.30599999999999999</v>
      </c>
      <c r="AN186" s="3">
        <f t="shared" si="18"/>
        <v>1.5202795795510775</v>
      </c>
      <c r="AO186" s="3">
        <f t="shared" si="19"/>
        <v>1.5202795795510775</v>
      </c>
    </row>
    <row r="187" spans="1:41" x14ac:dyDescent="0.25">
      <c r="A187" t="s">
        <v>2142</v>
      </c>
      <c r="B187" t="s">
        <v>24</v>
      </c>
      <c r="C187">
        <v>1994</v>
      </c>
      <c r="D187" t="s">
        <v>715</v>
      </c>
      <c r="E187" t="s">
        <v>2328</v>
      </c>
      <c r="F187" t="s">
        <v>99</v>
      </c>
      <c r="G187">
        <v>13</v>
      </c>
      <c r="H187">
        <v>420756</v>
      </c>
      <c r="I187">
        <v>5942845.2000000002</v>
      </c>
      <c r="J187">
        <v>108.05</v>
      </c>
      <c r="K187">
        <v>-14.86</v>
      </c>
      <c r="L187">
        <v>0.33100000000000002</v>
      </c>
      <c r="M187" t="s">
        <v>31</v>
      </c>
      <c r="N187">
        <v>-999</v>
      </c>
      <c r="O187">
        <v>27.94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 t="s">
        <v>29</v>
      </c>
      <c r="W187" s="1">
        <v>36138</v>
      </c>
      <c r="AG187">
        <v>186</v>
      </c>
      <c r="AH187" s="3">
        <f t="shared" si="20"/>
        <v>38.049999999999997</v>
      </c>
      <c r="AI187" s="3">
        <f t="shared" si="21"/>
        <v>15.14</v>
      </c>
      <c r="AJ187" s="5">
        <f t="shared" si="16"/>
        <v>27.94</v>
      </c>
      <c r="AK187" s="3">
        <f t="shared" si="17"/>
        <v>5.6175119462740355</v>
      </c>
      <c r="AL187" s="3">
        <f t="shared" si="22"/>
        <v>22.322488053725966</v>
      </c>
      <c r="AM187" s="3">
        <f t="shared" si="23"/>
        <v>0.33100000000000002</v>
      </c>
      <c r="AN187" s="3">
        <f t="shared" si="18"/>
        <v>1.8171221781802065</v>
      </c>
      <c r="AO187" s="3">
        <f t="shared" si="19"/>
        <v>1.8171221781802065</v>
      </c>
    </row>
    <row r="188" spans="1:41" x14ac:dyDescent="0.25">
      <c r="A188" t="s">
        <v>2142</v>
      </c>
      <c r="B188" t="s">
        <v>24</v>
      </c>
      <c r="C188">
        <v>1994</v>
      </c>
      <c r="D188" t="s">
        <v>715</v>
      </c>
      <c r="E188" t="s">
        <v>2329</v>
      </c>
      <c r="F188" t="s">
        <v>99</v>
      </c>
      <c r="G188">
        <v>13</v>
      </c>
      <c r="H188">
        <v>420755.8</v>
      </c>
      <c r="I188">
        <v>5942847.0999999996</v>
      </c>
      <c r="J188">
        <v>106.82</v>
      </c>
      <c r="K188">
        <v>-16.399999999999999</v>
      </c>
      <c r="L188">
        <v>0.153</v>
      </c>
      <c r="M188" t="s">
        <v>280</v>
      </c>
      <c r="N188">
        <v>-999</v>
      </c>
      <c r="O188">
        <v>18.829999999999998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 t="s">
        <v>29</v>
      </c>
      <c r="W188" s="1">
        <v>36138</v>
      </c>
      <c r="AG188">
        <v>187</v>
      </c>
      <c r="AH188" s="3">
        <f t="shared" si="20"/>
        <v>36.819999999999993</v>
      </c>
      <c r="AI188" s="3">
        <f t="shared" si="21"/>
        <v>13.600000000000001</v>
      </c>
      <c r="AJ188" s="5">
        <f t="shared" si="16"/>
        <v>18.829999999999998</v>
      </c>
      <c r="AK188" s="3">
        <f t="shared" si="17"/>
        <v>5.6175119462740355</v>
      </c>
      <c r="AL188" s="3">
        <f t="shared" si="22"/>
        <v>13.212488053725963</v>
      </c>
      <c r="AM188" s="3">
        <f t="shared" si="23"/>
        <v>0.153</v>
      </c>
      <c r="AN188" s="3">
        <f t="shared" si="18"/>
        <v>1.8171221781802065</v>
      </c>
      <c r="AO188" s="3">
        <f t="shared" si="19"/>
        <v>1.8171221781802065</v>
      </c>
    </row>
    <row r="189" spans="1:41" x14ac:dyDescent="0.25">
      <c r="A189" t="s">
        <v>2142</v>
      </c>
      <c r="B189" t="s">
        <v>24</v>
      </c>
      <c r="C189">
        <v>1994</v>
      </c>
      <c r="D189" t="s">
        <v>715</v>
      </c>
      <c r="E189" t="s">
        <v>2330</v>
      </c>
      <c r="F189" t="s">
        <v>99</v>
      </c>
      <c r="G189">
        <v>13</v>
      </c>
      <c r="H189">
        <v>420753.4</v>
      </c>
      <c r="I189">
        <v>5942845</v>
      </c>
      <c r="J189">
        <v>110</v>
      </c>
      <c r="K189">
        <v>-16.600000000000001</v>
      </c>
      <c r="L189">
        <v>0.28299999999999997</v>
      </c>
      <c r="M189" t="s">
        <v>31</v>
      </c>
      <c r="N189">
        <v>-999</v>
      </c>
      <c r="O189">
        <v>26.11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 t="s">
        <v>29</v>
      </c>
      <c r="W189" s="1">
        <v>36138</v>
      </c>
      <c r="AG189">
        <v>188</v>
      </c>
      <c r="AH189" s="3">
        <f t="shared" si="20"/>
        <v>40</v>
      </c>
      <c r="AI189" s="3">
        <f t="shared" si="21"/>
        <v>13.399999999999999</v>
      </c>
      <c r="AJ189" s="5">
        <f t="shared" si="16"/>
        <v>26.11</v>
      </c>
      <c r="AK189" s="3">
        <f t="shared" si="17"/>
        <v>5.6175119462740355</v>
      </c>
      <c r="AL189" s="3">
        <f t="shared" si="22"/>
        <v>20.492488053725964</v>
      </c>
      <c r="AM189" s="3">
        <f t="shared" si="23"/>
        <v>0.28299999999999997</v>
      </c>
      <c r="AN189" s="3">
        <f t="shared" si="18"/>
        <v>1.8171221781802065</v>
      </c>
      <c r="AO189" s="3">
        <f t="shared" si="19"/>
        <v>1.8171221781802065</v>
      </c>
    </row>
    <row r="190" spans="1:41" x14ac:dyDescent="0.25">
      <c r="A190" t="s">
        <v>2142</v>
      </c>
      <c r="B190" t="s">
        <v>24</v>
      </c>
      <c r="C190">
        <v>1994</v>
      </c>
      <c r="D190" t="s">
        <v>660</v>
      </c>
      <c r="E190" t="s">
        <v>2331</v>
      </c>
      <c r="F190" t="s">
        <v>99</v>
      </c>
      <c r="G190">
        <v>13</v>
      </c>
      <c r="H190">
        <v>420756.3</v>
      </c>
      <c r="I190">
        <v>5942856.2999999998</v>
      </c>
      <c r="J190">
        <v>99.98</v>
      </c>
      <c r="K190">
        <v>-22.58</v>
      </c>
      <c r="L190">
        <v>0.124</v>
      </c>
      <c r="M190" t="s">
        <v>280</v>
      </c>
      <c r="N190">
        <v>-999</v>
      </c>
      <c r="O190">
        <v>16.739999999999998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 t="s">
        <v>29</v>
      </c>
      <c r="W190" s="1">
        <v>36138</v>
      </c>
      <c r="AG190">
        <v>189</v>
      </c>
      <c r="AH190" s="3">
        <f t="shared" si="20"/>
        <v>29.980000000000004</v>
      </c>
      <c r="AI190" s="3">
        <f t="shared" si="21"/>
        <v>7.4200000000000017</v>
      </c>
      <c r="AJ190" s="5">
        <f t="shared" si="16"/>
        <v>16.739999999999998</v>
      </c>
      <c r="AK190" s="3">
        <f t="shared" si="17"/>
        <v>5.6175119462740355</v>
      </c>
      <c r="AL190" s="3">
        <f t="shared" si="22"/>
        <v>11.122488053725963</v>
      </c>
      <c r="AM190" s="3">
        <f t="shared" si="23"/>
        <v>0.124</v>
      </c>
      <c r="AN190" s="3">
        <f t="shared" si="18"/>
        <v>1.8171221781802065</v>
      </c>
      <c r="AO190" s="3">
        <f t="shared" si="19"/>
        <v>1.8171221781802065</v>
      </c>
    </row>
    <row r="191" spans="1:41" x14ac:dyDescent="0.25">
      <c r="A191" t="s">
        <v>2142</v>
      </c>
      <c r="B191" t="s">
        <v>24</v>
      </c>
      <c r="C191">
        <v>1994</v>
      </c>
      <c r="D191" t="s">
        <v>660</v>
      </c>
      <c r="E191" t="s">
        <v>2332</v>
      </c>
      <c r="F191" t="s">
        <v>99</v>
      </c>
      <c r="G191">
        <v>13</v>
      </c>
      <c r="H191">
        <v>420750.4</v>
      </c>
      <c r="I191">
        <v>5942851.7999999998</v>
      </c>
      <c r="J191">
        <v>107.32</v>
      </c>
      <c r="K191">
        <v>-23.48</v>
      </c>
      <c r="L191">
        <v>0.26</v>
      </c>
      <c r="M191" t="s">
        <v>31</v>
      </c>
      <c r="N191">
        <v>21</v>
      </c>
      <c r="O191">
        <v>25.07</v>
      </c>
      <c r="P191">
        <v>9.5</v>
      </c>
      <c r="Q191">
        <v>16</v>
      </c>
      <c r="R191">
        <v>0</v>
      </c>
      <c r="S191">
        <v>0.35</v>
      </c>
      <c r="T191">
        <v>0</v>
      </c>
      <c r="U191">
        <v>6.48</v>
      </c>
      <c r="V191" t="s">
        <v>29</v>
      </c>
      <c r="W191" s="1">
        <v>36138</v>
      </c>
      <c r="AG191">
        <v>190</v>
      </c>
      <c r="AH191" s="3">
        <f t="shared" si="20"/>
        <v>37.319999999999993</v>
      </c>
      <c r="AI191" s="3">
        <f t="shared" si="21"/>
        <v>6.52</v>
      </c>
      <c r="AJ191" s="5">
        <f t="shared" si="16"/>
        <v>21</v>
      </c>
      <c r="AK191" s="3">
        <f t="shared" si="17"/>
        <v>5</v>
      </c>
      <c r="AL191" s="3">
        <f t="shared" si="22"/>
        <v>16</v>
      </c>
      <c r="AM191" s="3">
        <f t="shared" si="23"/>
        <v>0.26</v>
      </c>
      <c r="AN191" s="3">
        <f t="shared" si="18"/>
        <v>1.20738482887603</v>
      </c>
      <c r="AO191" s="3">
        <f t="shared" si="19"/>
        <v>1.20738482887603</v>
      </c>
    </row>
    <row r="192" spans="1:41" x14ac:dyDescent="0.25">
      <c r="A192" t="s">
        <v>2142</v>
      </c>
      <c r="B192" t="s">
        <v>24</v>
      </c>
      <c r="C192">
        <v>1994</v>
      </c>
      <c r="D192" t="s">
        <v>660</v>
      </c>
      <c r="E192" t="s">
        <v>2333</v>
      </c>
      <c r="F192" t="s">
        <v>99</v>
      </c>
      <c r="G192">
        <v>13</v>
      </c>
      <c r="H192">
        <v>420753.5</v>
      </c>
      <c r="I192">
        <v>5942854.0999999996</v>
      </c>
      <c r="J192">
        <v>103.51</v>
      </c>
      <c r="K192">
        <v>-22.94</v>
      </c>
      <c r="L192">
        <v>0.21199999999999999</v>
      </c>
      <c r="M192" t="s">
        <v>33</v>
      </c>
      <c r="N192">
        <v>20.010000000000002</v>
      </c>
      <c r="O192">
        <v>22.56</v>
      </c>
      <c r="P192">
        <v>12.68</v>
      </c>
      <c r="Q192">
        <v>15.4</v>
      </c>
      <c r="R192">
        <v>2.1</v>
      </c>
      <c r="S192">
        <v>1.32</v>
      </c>
      <c r="T192">
        <v>0.17</v>
      </c>
      <c r="U192">
        <v>1.93</v>
      </c>
      <c r="V192" t="s">
        <v>29</v>
      </c>
      <c r="W192" s="1">
        <v>36138</v>
      </c>
      <c r="AG192">
        <v>191</v>
      </c>
      <c r="AH192" s="3">
        <f t="shared" si="20"/>
        <v>33.510000000000005</v>
      </c>
      <c r="AI192" s="3">
        <f t="shared" si="21"/>
        <v>7.0599999999999987</v>
      </c>
      <c r="AJ192" s="5">
        <f t="shared" si="16"/>
        <v>20.010000000000002</v>
      </c>
      <c r="AK192" s="3">
        <f t="shared" si="17"/>
        <v>4.6100000000000012</v>
      </c>
      <c r="AL192" s="3">
        <f t="shared" si="22"/>
        <v>15.4</v>
      </c>
      <c r="AM192" s="3">
        <f t="shared" si="23"/>
        <v>0.21199999999999999</v>
      </c>
      <c r="AN192" s="3">
        <f t="shared" si="18"/>
        <v>0.97580735803743557</v>
      </c>
      <c r="AO192" s="3">
        <f t="shared" si="19"/>
        <v>0.97580735803743557</v>
      </c>
    </row>
    <row r="193" spans="1:41" x14ac:dyDescent="0.25">
      <c r="A193" t="s">
        <v>2142</v>
      </c>
      <c r="B193" t="s">
        <v>24</v>
      </c>
      <c r="C193">
        <v>1994</v>
      </c>
      <c r="D193" t="s">
        <v>660</v>
      </c>
      <c r="E193" t="s">
        <v>2334</v>
      </c>
      <c r="F193" t="s">
        <v>99</v>
      </c>
      <c r="G193">
        <v>13</v>
      </c>
      <c r="H193">
        <v>420753.9</v>
      </c>
      <c r="I193">
        <v>5942853.2999999998</v>
      </c>
      <c r="J193">
        <v>103.78</v>
      </c>
      <c r="K193">
        <v>-22.13</v>
      </c>
      <c r="L193">
        <v>0.252</v>
      </c>
      <c r="M193" t="s">
        <v>33</v>
      </c>
      <c r="N193">
        <v>23.8</v>
      </c>
      <c r="O193">
        <v>24.69</v>
      </c>
      <c r="P193">
        <v>9.5</v>
      </c>
      <c r="Q193">
        <v>17.600000000000001</v>
      </c>
      <c r="R193">
        <v>1.2</v>
      </c>
      <c r="S193">
        <v>1.8</v>
      </c>
      <c r="T193">
        <v>1.64</v>
      </c>
      <c r="U193">
        <v>1.96</v>
      </c>
      <c r="V193" t="s">
        <v>29</v>
      </c>
      <c r="W193" s="1">
        <v>36138</v>
      </c>
      <c r="AG193">
        <v>192</v>
      </c>
      <c r="AH193" s="3">
        <f t="shared" si="20"/>
        <v>33.78</v>
      </c>
      <c r="AI193" s="3">
        <f t="shared" si="21"/>
        <v>7.870000000000001</v>
      </c>
      <c r="AJ193" s="5">
        <f t="shared" si="16"/>
        <v>23.8</v>
      </c>
      <c r="AK193" s="3">
        <f t="shared" si="17"/>
        <v>6.1999999999999993</v>
      </c>
      <c r="AL193" s="3">
        <f t="shared" si="22"/>
        <v>17.600000000000001</v>
      </c>
      <c r="AM193" s="3">
        <f t="shared" si="23"/>
        <v>0.252</v>
      </c>
      <c r="AN193" s="3">
        <f t="shared" si="18"/>
        <v>1.1667261889578036</v>
      </c>
      <c r="AO193" s="3">
        <f t="shared" si="19"/>
        <v>1.1667261889578036</v>
      </c>
    </row>
    <row r="194" spans="1:41" x14ac:dyDescent="0.25">
      <c r="A194" t="s">
        <v>2142</v>
      </c>
      <c r="B194" t="s">
        <v>24</v>
      </c>
      <c r="C194">
        <v>1994</v>
      </c>
      <c r="D194" t="s">
        <v>660</v>
      </c>
      <c r="E194" t="s">
        <v>2335</v>
      </c>
      <c r="F194" t="s">
        <v>99</v>
      </c>
      <c r="G194">
        <v>13</v>
      </c>
      <c r="H194">
        <v>420752.4</v>
      </c>
      <c r="I194">
        <v>5942851.7999999998</v>
      </c>
      <c r="J194">
        <v>105.98</v>
      </c>
      <c r="K194">
        <v>-22.1</v>
      </c>
      <c r="L194">
        <v>0.33900000000000002</v>
      </c>
      <c r="M194" t="s">
        <v>31</v>
      </c>
      <c r="N194">
        <v>-999</v>
      </c>
      <c r="O194">
        <v>28.2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 t="s">
        <v>29</v>
      </c>
      <c r="W194" s="1">
        <v>36138</v>
      </c>
      <c r="AG194">
        <v>193</v>
      </c>
      <c r="AH194" s="3">
        <f t="shared" si="20"/>
        <v>35.980000000000004</v>
      </c>
      <c r="AI194" s="3">
        <f t="shared" si="21"/>
        <v>7.8999999999999986</v>
      </c>
      <c r="AJ194" s="5">
        <f t="shared" ref="AJ194:AJ257" si="24">IF(N194&gt;-999,N194,O194)</f>
        <v>28.2</v>
      </c>
      <c r="AK194" s="3">
        <f t="shared" ref="AK194:AK257" si="25">IF(Q194&gt;-999,AJ194-Q194,$AP$2)</f>
        <v>5.6175119462740355</v>
      </c>
      <c r="AL194" s="3">
        <f t="shared" si="22"/>
        <v>22.582488053725964</v>
      </c>
      <c r="AM194" s="3">
        <f t="shared" si="23"/>
        <v>0.33900000000000002</v>
      </c>
      <c r="AN194" s="3">
        <f t="shared" ref="AN194:AN257" si="26">IF(R194&gt;-999,(COS(RADIANS(45))*(S194+T194+U194+R194))/4,$AQ$2)</f>
        <v>1.8171221781802065</v>
      </c>
      <c r="AO194" s="3">
        <f t="shared" ref="AO194:AO257" si="27">IF(R194&gt;-999,(COS(RADIANS(45))*(S194+T194+U194+R194))/4,$AQ$2)</f>
        <v>1.8171221781802065</v>
      </c>
    </row>
    <row r="195" spans="1:41" x14ac:dyDescent="0.25">
      <c r="A195" t="s">
        <v>2142</v>
      </c>
      <c r="B195" t="s">
        <v>24</v>
      </c>
      <c r="C195">
        <v>1994</v>
      </c>
      <c r="D195" t="s">
        <v>660</v>
      </c>
      <c r="E195" t="s">
        <v>1216</v>
      </c>
      <c r="F195" t="s">
        <v>99</v>
      </c>
      <c r="G195">
        <v>13</v>
      </c>
      <c r="H195">
        <v>420750.3</v>
      </c>
      <c r="I195">
        <v>5942851.7999999998</v>
      </c>
      <c r="J195">
        <v>107.43</v>
      </c>
      <c r="K195">
        <v>-23.54</v>
      </c>
      <c r="L195">
        <v>0.26100000000000001</v>
      </c>
      <c r="M195" t="s">
        <v>31</v>
      </c>
      <c r="N195">
        <v>-999</v>
      </c>
      <c r="O195">
        <v>25.12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 t="s">
        <v>29</v>
      </c>
      <c r="W195" s="1">
        <v>36138</v>
      </c>
      <c r="AG195">
        <v>194</v>
      </c>
      <c r="AH195" s="3">
        <f t="shared" ref="AH195:AH258" si="28">J195-70</f>
        <v>37.430000000000007</v>
      </c>
      <c r="AI195" s="3">
        <f t="shared" ref="AI195:AI258" si="29">K195+30</f>
        <v>6.4600000000000009</v>
      </c>
      <c r="AJ195" s="5">
        <f t="shared" si="24"/>
        <v>25.12</v>
      </c>
      <c r="AK195" s="3">
        <f t="shared" si="25"/>
        <v>5.6175119462740355</v>
      </c>
      <c r="AL195" s="3">
        <f t="shared" ref="AL195:AL258" si="30">AJ195-AK195</f>
        <v>19.502488053725966</v>
      </c>
      <c r="AM195" s="3">
        <f t="shared" ref="AM195:AM258" si="31">L195</f>
        <v>0.26100000000000001</v>
      </c>
      <c r="AN195" s="3">
        <f t="shared" si="26"/>
        <v>1.8171221781802065</v>
      </c>
      <c r="AO195" s="3">
        <f t="shared" si="27"/>
        <v>1.8171221781802065</v>
      </c>
    </row>
    <row r="196" spans="1:41" x14ac:dyDescent="0.25">
      <c r="A196" t="s">
        <v>2142</v>
      </c>
      <c r="B196" t="s">
        <v>24</v>
      </c>
      <c r="C196">
        <v>1994</v>
      </c>
      <c r="D196" t="s">
        <v>660</v>
      </c>
      <c r="E196" t="s">
        <v>2336</v>
      </c>
      <c r="F196" t="s">
        <v>99</v>
      </c>
      <c r="G196">
        <v>13</v>
      </c>
      <c r="H196">
        <v>420746.7</v>
      </c>
      <c r="I196">
        <v>5942856.0999999996</v>
      </c>
      <c r="J196">
        <v>106.91</v>
      </c>
      <c r="K196">
        <v>-29.21</v>
      </c>
      <c r="L196">
        <v>0.224</v>
      </c>
      <c r="M196" t="s">
        <v>33</v>
      </c>
      <c r="N196">
        <v>-999</v>
      </c>
      <c r="O196">
        <v>23.23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 t="s">
        <v>29</v>
      </c>
      <c r="W196" s="1">
        <v>36138</v>
      </c>
      <c r="AG196">
        <v>195</v>
      </c>
      <c r="AH196" s="3">
        <f t="shared" si="28"/>
        <v>36.909999999999997</v>
      </c>
      <c r="AI196" s="3">
        <f t="shared" si="29"/>
        <v>0.78999999999999915</v>
      </c>
      <c r="AJ196" s="5">
        <f t="shared" si="24"/>
        <v>23.23</v>
      </c>
      <c r="AK196" s="3">
        <f t="shared" si="25"/>
        <v>5.6175119462740355</v>
      </c>
      <c r="AL196" s="3">
        <f t="shared" si="30"/>
        <v>17.612488053725965</v>
      </c>
      <c r="AM196" s="3">
        <f t="shared" si="31"/>
        <v>0.224</v>
      </c>
      <c r="AN196" s="3">
        <f t="shared" si="26"/>
        <v>1.8171221781802065</v>
      </c>
      <c r="AO196" s="3">
        <f t="shared" si="27"/>
        <v>1.8171221781802065</v>
      </c>
    </row>
    <row r="197" spans="1:41" x14ac:dyDescent="0.25">
      <c r="A197" t="s">
        <v>2142</v>
      </c>
      <c r="B197" t="s">
        <v>24</v>
      </c>
      <c r="C197">
        <v>1994</v>
      </c>
      <c r="D197" t="s">
        <v>660</v>
      </c>
      <c r="E197" t="s">
        <v>2337</v>
      </c>
      <c r="F197" t="s">
        <v>99</v>
      </c>
      <c r="G197">
        <v>13</v>
      </c>
      <c r="H197">
        <v>420750.7</v>
      </c>
      <c r="I197">
        <v>5942854.7000000002</v>
      </c>
      <c r="J197">
        <v>105.11</v>
      </c>
      <c r="K197">
        <v>-25.35</v>
      </c>
      <c r="L197">
        <v>0.21199999999999999</v>
      </c>
      <c r="M197" t="s">
        <v>33</v>
      </c>
      <c r="N197">
        <v>-999</v>
      </c>
      <c r="O197">
        <v>22.53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 t="s">
        <v>29</v>
      </c>
      <c r="W197" s="1">
        <v>36138</v>
      </c>
      <c r="AG197">
        <v>196</v>
      </c>
      <c r="AH197" s="3">
        <f t="shared" si="28"/>
        <v>35.11</v>
      </c>
      <c r="AI197" s="3">
        <f t="shared" si="29"/>
        <v>4.6499999999999986</v>
      </c>
      <c r="AJ197" s="5">
        <f t="shared" si="24"/>
        <v>22.53</v>
      </c>
      <c r="AK197" s="3">
        <f t="shared" si="25"/>
        <v>5.6175119462740355</v>
      </c>
      <c r="AL197" s="3">
        <f t="shared" si="30"/>
        <v>16.912488053725966</v>
      </c>
      <c r="AM197" s="3">
        <f t="shared" si="31"/>
        <v>0.21199999999999999</v>
      </c>
      <c r="AN197" s="3">
        <f t="shared" si="26"/>
        <v>1.8171221781802065</v>
      </c>
      <c r="AO197" s="3">
        <f t="shared" si="27"/>
        <v>1.8171221781802065</v>
      </c>
    </row>
    <row r="198" spans="1:41" x14ac:dyDescent="0.25">
      <c r="A198" t="s">
        <v>2142</v>
      </c>
      <c r="B198" t="s">
        <v>24</v>
      </c>
      <c r="C198">
        <v>1994</v>
      </c>
      <c r="D198" t="s">
        <v>660</v>
      </c>
      <c r="E198" t="s">
        <v>2338</v>
      </c>
      <c r="F198" t="s">
        <v>99</v>
      </c>
      <c r="G198">
        <v>13</v>
      </c>
      <c r="H198">
        <v>420750.2</v>
      </c>
      <c r="I198">
        <v>5942859.2999999998</v>
      </c>
      <c r="J198">
        <v>102.16</v>
      </c>
      <c r="K198">
        <v>-28.92</v>
      </c>
      <c r="L198">
        <v>0.26900000000000002</v>
      </c>
      <c r="M198" t="s">
        <v>33</v>
      </c>
      <c r="N198">
        <v>-999</v>
      </c>
      <c r="O198">
        <v>25.49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 t="s">
        <v>29</v>
      </c>
      <c r="W198" s="1">
        <v>36138</v>
      </c>
      <c r="AG198">
        <v>197</v>
      </c>
      <c r="AH198" s="3">
        <f t="shared" si="28"/>
        <v>32.159999999999997</v>
      </c>
      <c r="AI198" s="3">
        <f t="shared" si="29"/>
        <v>1.0799999999999983</v>
      </c>
      <c r="AJ198" s="5">
        <f t="shared" si="24"/>
        <v>25.49</v>
      </c>
      <c r="AK198" s="3">
        <f t="shared" si="25"/>
        <v>5.6175119462740355</v>
      </c>
      <c r="AL198" s="3">
        <f t="shared" si="30"/>
        <v>19.872488053725963</v>
      </c>
      <c r="AM198" s="3">
        <f t="shared" si="31"/>
        <v>0.26900000000000002</v>
      </c>
      <c r="AN198" s="3">
        <f t="shared" si="26"/>
        <v>1.8171221781802065</v>
      </c>
      <c r="AO198" s="3">
        <f t="shared" si="27"/>
        <v>1.8171221781802065</v>
      </c>
    </row>
    <row r="199" spans="1:41" x14ac:dyDescent="0.25">
      <c r="A199" t="s">
        <v>2142</v>
      </c>
      <c r="B199" t="s">
        <v>24</v>
      </c>
      <c r="C199">
        <v>1994</v>
      </c>
      <c r="D199" t="s">
        <v>660</v>
      </c>
      <c r="E199" t="s">
        <v>2339</v>
      </c>
      <c r="F199" t="s">
        <v>99</v>
      </c>
      <c r="G199">
        <v>13</v>
      </c>
      <c r="H199">
        <v>420750.8</v>
      </c>
      <c r="I199">
        <v>5942860.2999999998</v>
      </c>
      <c r="J199">
        <v>101.01</v>
      </c>
      <c r="K199">
        <v>-29.22</v>
      </c>
      <c r="L199">
        <v>0.17599999999999999</v>
      </c>
      <c r="M199" t="s">
        <v>280</v>
      </c>
      <c r="N199">
        <v>-999</v>
      </c>
      <c r="O199">
        <v>20.37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 t="s">
        <v>29</v>
      </c>
      <c r="W199" s="1">
        <v>36138</v>
      </c>
      <c r="AG199">
        <v>198</v>
      </c>
      <c r="AH199" s="3">
        <f t="shared" si="28"/>
        <v>31.010000000000005</v>
      </c>
      <c r="AI199" s="3">
        <f t="shared" si="29"/>
        <v>0.78000000000000114</v>
      </c>
      <c r="AJ199" s="5">
        <f t="shared" si="24"/>
        <v>20.37</v>
      </c>
      <c r="AK199" s="3">
        <f t="shared" si="25"/>
        <v>5.6175119462740355</v>
      </c>
      <c r="AL199" s="3">
        <f t="shared" si="30"/>
        <v>14.752488053725966</v>
      </c>
      <c r="AM199" s="3">
        <f t="shared" si="31"/>
        <v>0.17599999999999999</v>
      </c>
      <c r="AN199" s="3">
        <f t="shared" si="26"/>
        <v>1.8171221781802065</v>
      </c>
      <c r="AO199" s="3">
        <f t="shared" si="27"/>
        <v>1.8171221781802065</v>
      </c>
    </row>
    <row r="200" spans="1:41" x14ac:dyDescent="0.25">
      <c r="A200" t="s">
        <v>2142</v>
      </c>
      <c r="B200" t="s">
        <v>24</v>
      </c>
      <c r="C200">
        <v>1994</v>
      </c>
      <c r="D200" t="s">
        <v>671</v>
      </c>
      <c r="E200" t="s">
        <v>2340</v>
      </c>
      <c r="F200" t="s">
        <v>99</v>
      </c>
      <c r="G200">
        <v>13</v>
      </c>
      <c r="H200">
        <v>420795.2</v>
      </c>
      <c r="I200">
        <v>5942829</v>
      </c>
      <c r="J200">
        <v>91.79</v>
      </c>
      <c r="K200">
        <v>24.32</v>
      </c>
      <c r="L200">
        <v>0.27600000000000002</v>
      </c>
      <c r="M200" t="s">
        <v>33</v>
      </c>
      <c r="N200">
        <v>-999</v>
      </c>
      <c r="O200">
        <v>25.81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 t="s">
        <v>29</v>
      </c>
      <c r="W200" s="1">
        <v>36138</v>
      </c>
      <c r="AG200">
        <v>199</v>
      </c>
      <c r="AH200" s="3">
        <f t="shared" si="28"/>
        <v>21.790000000000006</v>
      </c>
      <c r="AI200" s="3">
        <f t="shared" si="29"/>
        <v>54.32</v>
      </c>
      <c r="AJ200" s="5">
        <f t="shared" si="24"/>
        <v>25.81</v>
      </c>
      <c r="AK200" s="3">
        <f t="shared" si="25"/>
        <v>5.6175119462740355</v>
      </c>
      <c r="AL200" s="3">
        <f t="shared" si="30"/>
        <v>20.192488053725963</v>
      </c>
      <c r="AM200" s="3">
        <f t="shared" si="31"/>
        <v>0.27600000000000002</v>
      </c>
      <c r="AN200" s="3">
        <f t="shared" si="26"/>
        <v>1.8171221781802065</v>
      </c>
      <c r="AO200" s="3">
        <f t="shared" si="27"/>
        <v>1.8171221781802065</v>
      </c>
    </row>
    <row r="201" spans="1:41" x14ac:dyDescent="0.25">
      <c r="A201" t="s">
        <v>2142</v>
      </c>
      <c r="B201" t="s">
        <v>24</v>
      </c>
      <c r="C201">
        <v>1994</v>
      </c>
      <c r="D201" t="s">
        <v>671</v>
      </c>
      <c r="E201" t="s">
        <v>2341</v>
      </c>
      <c r="F201" t="s">
        <v>99</v>
      </c>
      <c r="G201">
        <v>13</v>
      </c>
      <c r="H201">
        <v>420796.5</v>
      </c>
      <c r="I201">
        <v>5942828</v>
      </c>
      <c r="J201">
        <v>91.6</v>
      </c>
      <c r="K201">
        <v>25.93</v>
      </c>
      <c r="L201">
        <v>0.26500000000000001</v>
      </c>
      <c r="M201" t="s">
        <v>33</v>
      </c>
      <c r="N201">
        <v>-999</v>
      </c>
      <c r="O201">
        <v>25.31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 t="s">
        <v>29</v>
      </c>
      <c r="W201" s="1">
        <v>36138</v>
      </c>
      <c r="AG201">
        <v>200</v>
      </c>
      <c r="AH201" s="3">
        <f t="shared" si="28"/>
        <v>21.599999999999994</v>
      </c>
      <c r="AI201" s="3">
        <f t="shared" si="29"/>
        <v>55.93</v>
      </c>
      <c r="AJ201" s="5">
        <f t="shared" si="24"/>
        <v>25.31</v>
      </c>
      <c r="AK201" s="3">
        <f t="shared" si="25"/>
        <v>5.6175119462740355</v>
      </c>
      <c r="AL201" s="3">
        <f t="shared" si="30"/>
        <v>19.692488053725963</v>
      </c>
      <c r="AM201" s="3">
        <f t="shared" si="31"/>
        <v>0.26500000000000001</v>
      </c>
      <c r="AN201" s="3">
        <f t="shared" si="26"/>
        <v>1.8171221781802065</v>
      </c>
      <c r="AO201" s="3">
        <f t="shared" si="27"/>
        <v>1.8171221781802065</v>
      </c>
    </row>
    <row r="202" spans="1:41" x14ac:dyDescent="0.25">
      <c r="A202" t="s">
        <v>2142</v>
      </c>
      <c r="B202" t="s">
        <v>24</v>
      </c>
      <c r="C202">
        <v>1994</v>
      </c>
      <c r="D202" t="s">
        <v>671</v>
      </c>
      <c r="E202" t="s">
        <v>2342</v>
      </c>
      <c r="F202" t="s">
        <v>99</v>
      </c>
      <c r="G202">
        <v>13</v>
      </c>
      <c r="H202">
        <v>420795.5</v>
      </c>
      <c r="I202">
        <v>5942826.7000000002</v>
      </c>
      <c r="J202">
        <v>93.16</v>
      </c>
      <c r="K202">
        <v>26.17</v>
      </c>
      <c r="L202">
        <v>0.29799999999999999</v>
      </c>
      <c r="M202" t="s">
        <v>33</v>
      </c>
      <c r="N202">
        <v>-999</v>
      </c>
      <c r="O202">
        <v>26.73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 t="s">
        <v>29</v>
      </c>
      <c r="W202" s="1">
        <v>36138</v>
      </c>
      <c r="AG202">
        <v>201</v>
      </c>
      <c r="AH202" s="3">
        <f t="shared" si="28"/>
        <v>23.159999999999997</v>
      </c>
      <c r="AI202" s="3">
        <f t="shared" si="29"/>
        <v>56.17</v>
      </c>
      <c r="AJ202" s="5">
        <f t="shared" si="24"/>
        <v>26.73</v>
      </c>
      <c r="AK202" s="3">
        <f t="shared" si="25"/>
        <v>5.6175119462740355</v>
      </c>
      <c r="AL202" s="3">
        <f t="shared" si="30"/>
        <v>21.112488053725965</v>
      </c>
      <c r="AM202" s="3">
        <f t="shared" si="31"/>
        <v>0.29799999999999999</v>
      </c>
      <c r="AN202" s="3">
        <f t="shared" si="26"/>
        <v>1.8171221781802065</v>
      </c>
      <c r="AO202" s="3">
        <f t="shared" si="27"/>
        <v>1.8171221781802065</v>
      </c>
    </row>
    <row r="203" spans="1:41" x14ac:dyDescent="0.25">
      <c r="A203" t="s">
        <v>2142</v>
      </c>
      <c r="B203" t="s">
        <v>24</v>
      </c>
      <c r="C203">
        <v>1994</v>
      </c>
      <c r="D203" t="s">
        <v>671</v>
      </c>
      <c r="E203" t="s">
        <v>2343</v>
      </c>
      <c r="F203" t="s">
        <v>99</v>
      </c>
      <c r="G203">
        <v>13</v>
      </c>
      <c r="H203">
        <v>420795.3</v>
      </c>
      <c r="I203">
        <v>5942827.4000000004</v>
      </c>
      <c r="J203">
        <v>92.79</v>
      </c>
      <c r="K203">
        <v>25.49</v>
      </c>
      <c r="L203">
        <v>0.25700000000000001</v>
      </c>
      <c r="M203" t="s">
        <v>33</v>
      </c>
      <c r="N203">
        <v>26</v>
      </c>
      <c r="O203">
        <v>24.93</v>
      </c>
      <c r="P203">
        <v>10.5</v>
      </c>
      <c r="Q203">
        <v>16.600000000000001</v>
      </c>
      <c r="R203">
        <v>1.05</v>
      </c>
      <c r="S203">
        <v>2.4500000000000002</v>
      </c>
      <c r="T203">
        <v>0.5</v>
      </c>
      <c r="U203">
        <v>4.75</v>
      </c>
      <c r="V203" t="s">
        <v>29</v>
      </c>
      <c r="W203" s="1">
        <v>36138</v>
      </c>
      <c r="AG203">
        <v>202</v>
      </c>
      <c r="AH203" s="3">
        <f t="shared" si="28"/>
        <v>22.790000000000006</v>
      </c>
      <c r="AI203" s="3">
        <f t="shared" si="29"/>
        <v>55.489999999999995</v>
      </c>
      <c r="AJ203" s="5">
        <f t="shared" si="24"/>
        <v>26</v>
      </c>
      <c r="AK203" s="3">
        <f t="shared" si="25"/>
        <v>9.3999999999999986</v>
      </c>
      <c r="AL203" s="3">
        <f t="shared" si="30"/>
        <v>16.600000000000001</v>
      </c>
      <c r="AM203" s="3">
        <f t="shared" si="31"/>
        <v>0.25700000000000001</v>
      </c>
      <c r="AN203" s="3">
        <f t="shared" si="26"/>
        <v>1.5467960838455728</v>
      </c>
      <c r="AO203" s="3">
        <f t="shared" si="27"/>
        <v>1.5467960838455728</v>
      </c>
    </row>
    <row r="204" spans="1:41" x14ac:dyDescent="0.25">
      <c r="A204" t="s">
        <v>2142</v>
      </c>
      <c r="B204" t="s">
        <v>24</v>
      </c>
      <c r="C204">
        <v>1994</v>
      </c>
      <c r="D204" t="s">
        <v>671</v>
      </c>
      <c r="E204" t="s">
        <v>2344</v>
      </c>
      <c r="F204" t="s">
        <v>99</v>
      </c>
      <c r="G204">
        <v>13</v>
      </c>
      <c r="H204">
        <v>420795.6</v>
      </c>
      <c r="I204">
        <v>5942826.5</v>
      </c>
      <c r="J204">
        <v>93.26</v>
      </c>
      <c r="K204">
        <v>26.32</v>
      </c>
      <c r="L204">
        <v>0.3</v>
      </c>
      <c r="M204" t="s">
        <v>31</v>
      </c>
      <c r="N204">
        <v>-999</v>
      </c>
      <c r="O204">
        <v>26.81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 t="s">
        <v>29</v>
      </c>
      <c r="W204" s="1">
        <v>36138</v>
      </c>
      <c r="AG204">
        <v>203</v>
      </c>
      <c r="AH204" s="3">
        <f t="shared" si="28"/>
        <v>23.260000000000005</v>
      </c>
      <c r="AI204" s="3">
        <f t="shared" si="29"/>
        <v>56.32</v>
      </c>
      <c r="AJ204" s="5">
        <f t="shared" si="24"/>
        <v>26.81</v>
      </c>
      <c r="AK204" s="3">
        <f t="shared" si="25"/>
        <v>5.6175119462740355</v>
      </c>
      <c r="AL204" s="3">
        <f t="shared" si="30"/>
        <v>21.192488053725963</v>
      </c>
      <c r="AM204" s="3">
        <f t="shared" si="31"/>
        <v>0.3</v>
      </c>
      <c r="AN204" s="3">
        <f t="shared" si="26"/>
        <v>1.8171221781802065</v>
      </c>
      <c r="AO204" s="3">
        <f t="shared" si="27"/>
        <v>1.8171221781802065</v>
      </c>
    </row>
    <row r="205" spans="1:41" x14ac:dyDescent="0.25">
      <c r="A205" t="s">
        <v>2142</v>
      </c>
      <c r="B205" t="s">
        <v>24</v>
      </c>
      <c r="C205">
        <v>1994</v>
      </c>
      <c r="D205" t="s">
        <v>671</v>
      </c>
      <c r="E205" t="s">
        <v>2345</v>
      </c>
      <c r="F205" t="s">
        <v>99</v>
      </c>
      <c r="G205">
        <v>13</v>
      </c>
      <c r="H205">
        <v>420794.9</v>
      </c>
      <c r="I205">
        <v>5942825.2000000002</v>
      </c>
      <c r="J205">
        <v>94.74</v>
      </c>
      <c r="K205">
        <v>26.77</v>
      </c>
      <c r="L205">
        <v>0.182</v>
      </c>
      <c r="M205" t="s">
        <v>33</v>
      </c>
      <c r="N205">
        <v>-999</v>
      </c>
      <c r="O205">
        <v>20.75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 t="s">
        <v>29</v>
      </c>
      <c r="W205" s="1">
        <v>36138</v>
      </c>
      <c r="AG205">
        <v>204</v>
      </c>
      <c r="AH205" s="3">
        <f t="shared" si="28"/>
        <v>24.739999999999995</v>
      </c>
      <c r="AI205" s="3">
        <f t="shared" si="29"/>
        <v>56.769999999999996</v>
      </c>
      <c r="AJ205" s="5">
        <f t="shared" si="24"/>
        <v>20.75</v>
      </c>
      <c r="AK205" s="3">
        <f t="shared" si="25"/>
        <v>5.6175119462740355</v>
      </c>
      <c r="AL205" s="3">
        <f t="shared" si="30"/>
        <v>15.132488053725965</v>
      </c>
      <c r="AM205" s="3">
        <f t="shared" si="31"/>
        <v>0.182</v>
      </c>
      <c r="AN205" s="3">
        <f t="shared" si="26"/>
        <v>1.8171221781802065</v>
      </c>
      <c r="AO205" s="3">
        <f t="shared" si="27"/>
        <v>1.8171221781802065</v>
      </c>
    </row>
    <row r="206" spans="1:41" x14ac:dyDescent="0.25">
      <c r="A206" t="s">
        <v>2142</v>
      </c>
      <c r="B206" t="s">
        <v>24</v>
      </c>
      <c r="C206">
        <v>1994</v>
      </c>
      <c r="D206" t="s">
        <v>671</v>
      </c>
      <c r="E206" t="s">
        <v>2346</v>
      </c>
      <c r="F206" t="s">
        <v>99</v>
      </c>
      <c r="G206">
        <v>13</v>
      </c>
      <c r="H206">
        <v>420792.2</v>
      </c>
      <c r="I206">
        <v>5942822.9000000004</v>
      </c>
      <c r="J206">
        <v>98.23</v>
      </c>
      <c r="K206">
        <v>26.46</v>
      </c>
      <c r="L206">
        <v>0.29099999999999998</v>
      </c>
      <c r="M206" t="s">
        <v>31</v>
      </c>
      <c r="N206">
        <v>24</v>
      </c>
      <c r="O206">
        <v>26.45</v>
      </c>
      <c r="P206">
        <v>3.5</v>
      </c>
      <c r="Q206">
        <v>15.6</v>
      </c>
      <c r="R206">
        <v>0.9</v>
      </c>
      <c r="S206">
        <v>1.9</v>
      </c>
      <c r="T206">
        <v>1.45</v>
      </c>
      <c r="U206">
        <v>3.4</v>
      </c>
      <c r="V206" t="s">
        <v>29</v>
      </c>
      <c r="W206" s="1">
        <v>36138</v>
      </c>
      <c r="AG206">
        <v>205</v>
      </c>
      <c r="AH206" s="3">
        <f t="shared" si="28"/>
        <v>28.230000000000004</v>
      </c>
      <c r="AI206" s="3">
        <f t="shared" si="29"/>
        <v>56.46</v>
      </c>
      <c r="AJ206" s="5">
        <f t="shared" si="24"/>
        <v>24</v>
      </c>
      <c r="AK206" s="3">
        <f t="shared" si="25"/>
        <v>8.4</v>
      </c>
      <c r="AL206" s="3">
        <f t="shared" si="30"/>
        <v>15.6</v>
      </c>
      <c r="AM206" s="3">
        <f t="shared" si="31"/>
        <v>0.29099999999999998</v>
      </c>
      <c r="AN206" s="3">
        <f t="shared" si="26"/>
        <v>1.3523417190192724</v>
      </c>
      <c r="AO206" s="3">
        <f t="shared" si="27"/>
        <v>1.3523417190192724</v>
      </c>
    </row>
    <row r="207" spans="1:41" x14ac:dyDescent="0.25">
      <c r="A207" t="s">
        <v>2142</v>
      </c>
      <c r="B207" t="s">
        <v>24</v>
      </c>
      <c r="C207">
        <v>1994</v>
      </c>
      <c r="D207" t="s">
        <v>671</v>
      </c>
      <c r="E207" t="s">
        <v>2347</v>
      </c>
      <c r="F207" t="s">
        <v>99</v>
      </c>
      <c r="G207">
        <v>13</v>
      </c>
      <c r="H207">
        <v>420792.1</v>
      </c>
      <c r="I207">
        <v>5942821.7999999998</v>
      </c>
      <c r="J207">
        <v>99.06</v>
      </c>
      <c r="K207">
        <v>27.13</v>
      </c>
      <c r="L207">
        <v>0.32700000000000001</v>
      </c>
      <c r="M207" t="s">
        <v>31</v>
      </c>
      <c r="N207">
        <v>21</v>
      </c>
      <c r="O207">
        <v>27.8</v>
      </c>
      <c r="P207">
        <v>3.5</v>
      </c>
      <c r="Q207">
        <v>11.6</v>
      </c>
      <c r="R207">
        <v>0.9</v>
      </c>
      <c r="S207">
        <v>5.15</v>
      </c>
      <c r="T207">
        <v>2.2999999999999998</v>
      </c>
      <c r="U207">
        <v>2.7</v>
      </c>
      <c r="V207" t="s">
        <v>29</v>
      </c>
      <c r="W207" s="1">
        <v>36138</v>
      </c>
      <c r="AG207">
        <v>206</v>
      </c>
      <c r="AH207" s="3">
        <f t="shared" si="28"/>
        <v>29.060000000000002</v>
      </c>
      <c r="AI207" s="3">
        <f t="shared" si="29"/>
        <v>57.129999999999995</v>
      </c>
      <c r="AJ207" s="5">
        <f t="shared" si="24"/>
        <v>21</v>
      </c>
      <c r="AK207" s="3">
        <f t="shared" si="25"/>
        <v>9.4</v>
      </c>
      <c r="AL207" s="3">
        <f t="shared" si="30"/>
        <v>11.6</v>
      </c>
      <c r="AM207" s="3">
        <f t="shared" si="31"/>
        <v>0.32700000000000001</v>
      </c>
      <c r="AN207" s="3">
        <f t="shared" si="26"/>
        <v>1.9533824830278379</v>
      </c>
      <c r="AO207" s="3">
        <f t="shared" si="27"/>
        <v>1.9533824830278379</v>
      </c>
    </row>
    <row r="208" spans="1:41" x14ac:dyDescent="0.25">
      <c r="A208" t="s">
        <v>2142</v>
      </c>
      <c r="B208" t="s">
        <v>24</v>
      </c>
      <c r="C208">
        <v>1994</v>
      </c>
      <c r="D208" t="s">
        <v>595</v>
      </c>
      <c r="E208" t="s">
        <v>2348</v>
      </c>
      <c r="F208" t="s">
        <v>99</v>
      </c>
      <c r="G208">
        <v>13</v>
      </c>
      <c r="H208">
        <v>420784</v>
      </c>
      <c r="I208">
        <v>5942840.5</v>
      </c>
      <c r="J208">
        <v>91.55</v>
      </c>
      <c r="K208">
        <v>8.23</v>
      </c>
      <c r="L208">
        <v>0.189</v>
      </c>
      <c r="M208" t="s">
        <v>33</v>
      </c>
      <c r="N208">
        <v>14</v>
      </c>
      <c r="O208">
        <v>21.19</v>
      </c>
      <c r="P208">
        <v>6.5</v>
      </c>
      <c r="Q208">
        <v>13.9</v>
      </c>
      <c r="R208">
        <v>2.2000000000000002</v>
      </c>
      <c r="S208">
        <v>2.2999999999999998</v>
      </c>
      <c r="T208">
        <v>0.92</v>
      </c>
      <c r="U208">
        <v>0.7</v>
      </c>
      <c r="V208" t="s">
        <v>29</v>
      </c>
      <c r="W208" s="1">
        <v>36138</v>
      </c>
      <c r="AG208">
        <v>207</v>
      </c>
      <c r="AH208" s="3">
        <f t="shared" si="28"/>
        <v>21.549999999999997</v>
      </c>
      <c r="AI208" s="3">
        <f t="shared" si="29"/>
        <v>38.230000000000004</v>
      </c>
      <c r="AJ208" s="5">
        <f t="shared" si="24"/>
        <v>14</v>
      </c>
      <c r="AK208" s="3">
        <f t="shared" si="25"/>
        <v>9.9999999999999645E-2</v>
      </c>
      <c r="AL208" s="3">
        <f t="shared" si="30"/>
        <v>13.9</v>
      </c>
      <c r="AM208" s="3">
        <f t="shared" si="31"/>
        <v>0.189</v>
      </c>
      <c r="AN208" s="3">
        <f t="shared" si="26"/>
        <v>1.0818733752154177</v>
      </c>
      <c r="AO208" s="3">
        <f t="shared" si="27"/>
        <v>1.0818733752154177</v>
      </c>
    </row>
    <row r="209" spans="1:41" x14ac:dyDescent="0.25">
      <c r="A209" t="s">
        <v>2142</v>
      </c>
      <c r="B209" t="s">
        <v>24</v>
      </c>
      <c r="C209">
        <v>1994</v>
      </c>
      <c r="D209" t="s">
        <v>595</v>
      </c>
      <c r="E209" t="s">
        <v>2349</v>
      </c>
      <c r="F209" t="s">
        <v>99</v>
      </c>
      <c r="G209">
        <v>13</v>
      </c>
      <c r="H209">
        <v>420786.9</v>
      </c>
      <c r="I209">
        <v>5942837.7999999998</v>
      </c>
      <c r="J209">
        <v>91.42</v>
      </c>
      <c r="K209">
        <v>12.16</v>
      </c>
      <c r="L209">
        <v>0.26300000000000001</v>
      </c>
      <c r="M209" t="s">
        <v>31</v>
      </c>
      <c r="N209">
        <v>25</v>
      </c>
      <c r="O209">
        <v>25.22</v>
      </c>
      <c r="P209">
        <v>13.9</v>
      </c>
      <c r="Q209">
        <v>16.600000000000001</v>
      </c>
      <c r="R209">
        <v>2.35</v>
      </c>
      <c r="S209">
        <v>2.25</v>
      </c>
      <c r="T209">
        <v>2.39</v>
      </c>
      <c r="U209">
        <v>1.05</v>
      </c>
      <c r="V209" t="s">
        <v>29</v>
      </c>
      <c r="W209" s="1">
        <v>36138</v>
      </c>
      <c r="AG209">
        <v>208</v>
      </c>
      <c r="AH209" s="3">
        <f t="shared" si="28"/>
        <v>21.42</v>
      </c>
      <c r="AI209" s="3">
        <f t="shared" si="29"/>
        <v>42.16</v>
      </c>
      <c r="AJ209" s="5">
        <f t="shared" si="24"/>
        <v>25</v>
      </c>
      <c r="AK209" s="3">
        <f t="shared" si="25"/>
        <v>8.3999999999999986</v>
      </c>
      <c r="AL209" s="3">
        <f t="shared" si="30"/>
        <v>16.600000000000001</v>
      </c>
      <c r="AM209" s="3">
        <f t="shared" si="31"/>
        <v>0.26300000000000001</v>
      </c>
      <c r="AN209" s="3">
        <f t="shared" si="26"/>
        <v>1.4212846301849609</v>
      </c>
      <c r="AO209" s="3">
        <f t="shared" si="27"/>
        <v>1.4212846301849609</v>
      </c>
    </row>
    <row r="210" spans="1:41" x14ac:dyDescent="0.25">
      <c r="A210" t="s">
        <v>2142</v>
      </c>
      <c r="B210" t="s">
        <v>24</v>
      </c>
      <c r="C210">
        <v>1994</v>
      </c>
      <c r="D210" t="s">
        <v>595</v>
      </c>
      <c r="E210" t="s">
        <v>2350</v>
      </c>
      <c r="F210" t="s">
        <v>99</v>
      </c>
      <c r="G210">
        <v>13</v>
      </c>
      <c r="H210">
        <v>420786.4</v>
      </c>
      <c r="I210">
        <v>5942835.7999999998</v>
      </c>
      <c r="J210">
        <v>93.21</v>
      </c>
      <c r="K210">
        <v>13.27</v>
      </c>
      <c r="L210">
        <v>0.16200000000000001</v>
      </c>
      <c r="M210" t="s">
        <v>280</v>
      </c>
      <c r="N210">
        <v>-999</v>
      </c>
      <c r="O210">
        <v>19.45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 t="s">
        <v>29</v>
      </c>
      <c r="W210" s="1">
        <v>36138</v>
      </c>
      <c r="AG210">
        <v>209</v>
      </c>
      <c r="AH210" s="3">
        <f t="shared" si="28"/>
        <v>23.209999999999994</v>
      </c>
      <c r="AI210" s="3">
        <f t="shared" si="29"/>
        <v>43.269999999999996</v>
      </c>
      <c r="AJ210" s="5">
        <f t="shared" si="24"/>
        <v>19.45</v>
      </c>
      <c r="AK210" s="3">
        <f t="shared" si="25"/>
        <v>5.6175119462740355</v>
      </c>
      <c r="AL210" s="3">
        <f t="shared" si="30"/>
        <v>13.832488053725964</v>
      </c>
      <c r="AM210" s="3">
        <f t="shared" si="31"/>
        <v>0.16200000000000001</v>
      </c>
      <c r="AN210" s="3">
        <f t="shared" si="26"/>
        <v>1.8171221781802065</v>
      </c>
      <c r="AO210" s="3">
        <f t="shared" si="27"/>
        <v>1.8171221781802065</v>
      </c>
    </row>
    <row r="211" spans="1:41" x14ac:dyDescent="0.25">
      <c r="A211" t="s">
        <v>2142</v>
      </c>
      <c r="B211" t="s">
        <v>24</v>
      </c>
      <c r="C211">
        <v>1994</v>
      </c>
      <c r="D211" t="s">
        <v>595</v>
      </c>
      <c r="E211" t="s">
        <v>2351</v>
      </c>
      <c r="F211" t="s">
        <v>99</v>
      </c>
      <c r="G211">
        <v>13</v>
      </c>
      <c r="H211">
        <v>420784.5</v>
      </c>
      <c r="I211">
        <v>5942834.7000000002</v>
      </c>
      <c r="J211">
        <v>95.35</v>
      </c>
      <c r="K211">
        <v>12.73</v>
      </c>
      <c r="L211">
        <v>0.21</v>
      </c>
      <c r="M211" t="s">
        <v>33</v>
      </c>
      <c r="N211">
        <v>-999</v>
      </c>
      <c r="O211">
        <v>22.45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 t="s">
        <v>29</v>
      </c>
      <c r="W211" s="1">
        <v>36138</v>
      </c>
      <c r="AG211">
        <v>210</v>
      </c>
      <c r="AH211" s="3">
        <f t="shared" si="28"/>
        <v>25.349999999999994</v>
      </c>
      <c r="AI211" s="3">
        <f t="shared" si="29"/>
        <v>42.730000000000004</v>
      </c>
      <c r="AJ211" s="5">
        <f t="shared" si="24"/>
        <v>22.45</v>
      </c>
      <c r="AK211" s="3">
        <f t="shared" si="25"/>
        <v>5.6175119462740355</v>
      </c>
      <c r="AL211" s="3">
        <f t="shared" si="30"/>
        <v>16.832488053725964</v>
      </c>
      <c r="AM211" s="3">
        <f t="shared" si="31"/>
        <v>0.21</v>
      </c>
      <c r="AN211" s="3">
        <f t="shared" si="26"/>
        <v>1.8171221781802065</v>
      </c>
      <c r="AO211" s="3">
        <f t="shared" si="27"/>
        <v>1.8171221781802065</v>
      </c>
    </row>
    <row r="212" spans="1:41" x14ac:dyDescent="0.25">
      <c r="A212" t="s">
        <v>2142</v>
      </c>
      <c r="B212" t="s">
        <v>24</v>
      </c>
      <c r="C212">
        <v>1994</v>
      </c>
      <c r="D212" t="s">
        <v>595</v>
      </c>
      <c r="E212" t="s">
        <v>2352</v>
      </c>
      <c r="F212" t="s">
        <v>99</v>
      </c>
      <c r="G212">
        <v>13</v>
      </c>
      <c r="H212">
        <v>420784</v>
      </c>
      <c r="I212">
        <v>5942834.9000000004</v>
      </c>
      <c r="J212">
        <v>95.48</v>
      </c>
      <c r="K212">
        <v>12.19</v>
      </c>
      <c r="L212">
        <v>0.157</v>
      </c>
      <c r="M212" t="s">
        <v>33</v>
      </c>
      <c r="N212">
        <v>-999</v>
      </c>
      <c r="O212">
        <v>19.11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 t="s">
        <v>29</v>
      </c>
      <c r="W212" s="1">
        <v>36138</v>
      </c>
      <c r="AG212">
        <v>211</v>
      </c>
      <c r="AH212" s="3">
        <f t="shared" si="28"/>
        <v>25.480000000000004</v>
      </c>
      <c r="AI212" s="3">
        <f t="shared" si="29"/>
        <v>42.19</v>
      </c>
      <c r="AJ212" s="5">
        <f t="shared" si="24"/>
        <v>19.11</v>
      </c>
      <c r="AK212" s="3">
        <f t="shared" si="25"/>
        <v>5.6175119462740355</v>
      </c>
      <c r="AL212" s="3">
        <f t="shared" si="30"/>
        <v>13.492488053725964</v>
      </c>
      <c r="AM212" s="3">
        <f t="shared" si="31"/>
        <v>0.157</v>
      </c>
      <c r="AN212" s="3">
        <f t="shared" si="26"/>
        <v>1.8171221781802065</v>
      </c>
      <c r="AO212" s="3">
        <f t="shared" si="27"/>
        <v>1.8171221781802065</v>
      </c>
    </row>
    <row r="213" spans="1:41" x14ac:dyDescent="0.25">
      <c r="A213" t="s">
        <v>2142</v>
      </c>
      <c r="B213" t="s">
        <v>24</v>
      </c>
      <c r="C213">
        <v>1994</v>
      </c>
      <c r="D213" t="s">
        <v>595</v>
      </c>
      <c r="E213" t="s">
        <v>2353</v>
      </c>
      <c r="F213" t="s">
        <v>99</v>
      </c>
      <c r="G213">
        <v>13</v>
      </c>
      <c r="H213">
        <v>420782.4</v>
      </c>
      <c r="I213">
        <v>5942834.4000000004</v>
      </c>
      <c r="J213">
        <v>97.05</v>
      </c>
      <c r="K213">
        <v>11.43</v>
      </c>
      <c r="L213">
        <v>0.107</v>
      </c>
      <c r="M213" t="s">
        <v>280</v>
      </c>
      <c r="N213">
        <v>-999</v>
      </c>
      <c r="O213">
        <v>15.44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 t="s">
        <v>29</v>
      </c>
      <c r="W213" s="1">
        <v>36138</v>
      </c>
      <c r="AG213">
        <v>212</v>
      </c>
      <c r="AH213" s="3">
        <f t="shared" si="28"/>
        <v>27.049999999999997</v>
      </c>
      <c r="AI213" s="3">
        <f t="shared" si="29"/>
        <v>41.43</v>
      </c>
      <c r="AJ213" s="5">
        <f t="shared" si="24"/>
        <v>15.44</v>
      </c>
      <c r="AK213" s="3">
        <f t="shared" si="25"/>
        <v>5.6175119462740355</v>
      </c>
      <c r="AL213" s="3">
        <f t="shared" si="30"/>
        <v>9.822488053725964</v>
      </c>
      <c r="AM213" s="3">
        <f t="shared" si="31"/>
        <v>0.107</v>
      </c>
      <c r="AN213" s="3">
        <f t="shared" si="26"/>
        <v>1.8171221781802065</v>
      </c>
      <c r="AO213" s="3">
        <f t="shared" si="27"/>
        <v>1.8171221781802065</v>
      </c>
    </row>
    <row r="214" spans="1:41" x14ac:dyDescent="0.25">
      <c r="A214" t="s">
        <v>2142</v>
      </c>
      <c r="B214" t="s">
        <v>24</v>
      </c>
      <c r="C214">
        <v>1994</v>
      </c>
      <c r="D214" t="s">
        <v>595</v>
      </c>
      <c r="E214" t="s">
        <v>2354</v>
      </c>
      <c r="F214" t="s">
        <v>99</v>
      </c>
      <c r="G214">
        <v>13</v>
      </c>
      <c r="H214">
        <v>420781.3</v>
      </c>
      <c r="I214">
        <v>5942831.2000000002</v>
      </c>
      <c r="J214">
        <v>100</v>
      </c>
      <c r="K214">
        <v>12.9</v>
      </c>
      <c r="L214">
        <v>0.26500000000000001</v>
      </c>
      <c r="M214" t="s">
        <v>31</v>
      </c>
      <c r="N214">
        <v>-999</v>
      </c>
      <c r="O214">
        <v>25.31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 t="s">
        <v>29</v>
      </c>
      <c r="W214" s="1">
        <v>36138</v>
      </c>
      <c r="AG214">
        <v>213</v>
      </c>
      <c r="AH214" s="3">
        <f t="shared" si="28"/>
        <v>30</v>
      </c>
      <c r="AI214" s="3">
        <f t="shared" si="29"/>
        <v>42.9</v>
      </c>
      <c r="AJ214" s="5">
        <f t="shared" si="24"/>
        <v>25.31</v>
      </c>
      <c r="AK214" s="3">
        <f t="shared" si="25"/>
        <v>5.6175119462740355</v>
      </c>
      <c r="AL214" s="3">
        <f t="shared" si="30"/>
        <v>19.692488053725963</v>
      </c>
      <c r="AM214" s="3">
        <f t="shared" si="31"/>
        <v>0.26500000000000001</v>
      </c>
      <c r="AN214" s="3">
        <f t="shared" si="26"/>
        <v>1.8171221781802065</v>
      </c>
      <c r="AO214" s="3">
        <f t="shared" si="27"/>
        <v>1.8171221781802065</v>
      </c>
    </row>
    <row r="215" spans="1:41" x14ac:dyDescent="0.25">
      <c r="A215" t="s">
        <v>2142</v>
      </c>
      <c r="B215" t="s">
        <v>24</v>
      </c>
      <c r="C215">
        <v>1994</v>
      </c>
      <c r="D215" t="s">
        <v>595</v>
      </c>
      <c r="E215" t="s">
        <v>2355</v>
      </c>
      <c r="F215" t="s">
        <v>99</v>
      </c>
      <c r="G215">
        <v>13</v>
      </c>
      <c r="H215">
        <v>420785.2</v>
      </c>
      <c r="I215">
        <v>5942829.9000000004</v>
      </c>
      <c r="J215">
        <v>98.27</v>
      </c>
      <c r="K215">
        <v>16.579999999999998</v>
      </c>
      <c r="L215">
        <v>0.20799999999999999</v>
      </c>
      <c r="M215" t="s">
        <v>33</v>
      </c>
      <c r="N215">
        <v>-999</v>
      </c>
      <c r="O215">
        <v>22.33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 t="s">
        <v>29</v>
      </c>
      <c r="W215" s="1">
        <v>36138</v>
      </c>
      <c r="AG215">
        <v>214</v>
      </c>
      <c r="AH215" s="3">
        <f t="shared" si="28"/>
        <v>28.269999999999996</v>
      </c>
      <c r="AI215" s="3">
        <f t="shared" si="29"/>
        <v>46.58</v>
      </c>
      <c r="AJ215" s="5">
        <f t="shared" si="24"/>
        <v>22.33</v>
      </c>
      <c r="AK215" s="3">
        <f t="shared" si="25"/>
        <v>5.6175119462740355</v>
      </c>
      <c r="AL215" s="3">
        <f t="shared" si="30"/>
        <v>16.712488053725963</v>
      </c>
      <c r="AM215" s="3">
        <f t="shared" si="31"/>
        <v>0.20799999999999999</v>
      </c>
      <c r="AN215" s="3">
        <f t="shared" si="26"/>
        <v>1.8171221781802065</v>
      </c>
      <c r="AO215" s="3">
        <f t="shared" si="27"/>
        <v>1.8171221781802065</v>
      </c>
    </row>
    <row r="216" spans="1:41" x14ac:dyDescent="0.25">
      <c r="A216" t="s">
        <v>2142</v>
      </c>
      <c r="B216" t="s">
        <v>24</v>
      </c>
      <c r="C216">
        <v>1994</v>
      </c>
      <c r="D216" t="s">
        <v>595</v>
      </c>
      <c r="E216" t="s">
        <v>2356</v>
      </c>
      <c r="F216" t="s">
        <v>99</v>
      </c>
      <c r="G216">
        <v>13</v>
      </c>
      <c r="H216">
        <v>420784.4</v>
      </c>
      <c r="I216">
        <v>5942831.9000000004</v>
      </c>
      <c r="J216">
        <v>97.37</v>
      </c>
      <c r="K216">
        <v>14.63</v>
      </c>
      <c r="L216">
        <v>0.182</v>
      </c>
      <c r="M216" t="s">
        <v>33</v>
      </c>
      <c r="N216">
        <v>-999</v>
      </c>
      <c r="O216">
        <v>20.75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 t="s">
        <v>29</v>
      </c>
      <c r="W216" s="1">
        <v>36138</v>
      </c>
      <c r="AG216">
        <v>215</v>
      </c>
      <c r="AH216" s="3">
        <f t="shared" si="28"/>
        <v>27.370000000000005</v>
      </c>
      <c r="AI216" s="3">
        <f t="shared" si="29"/>
        <v>44.63</v>
      </c>
      <c r="AJ216" s="5">
        <f t="shared" si="24"/>
        <v>20.75</v>
      </c>
      <c r="AK216" s="3">
        <f t="shared" si="25"/>
        <v>5.6175119462740355</v>
      </c>
      <c r="AL216" s="3">
        <f t="shared" si="30"/>
        <v>15.132488053725965</v>
      </c>
      <c r="AM216" s="3">
        <f t="shared" si="31"/>
        <v>0.182</v>
      </c>
      <c r="AN216" s="3">
        <f t="shared" si="26"/>
        <v>1.8171221781802065</v>
      </c>
      <c r="AO216" s="3">
        <f t="shared" si="27"/>
        <v>1.8171221781802065</v>
      </c>
    </row>
    <row r="217" spans="1:41" x14ac:dyDescent="0.25">
      <c r="A217" t="s">
        <v>2142</v>
      </c>
      <c r="B217" t="s">
        <v>24</v>
      </c>
      <c r="C217">
        <v>1994</v>
      </c>
      <c r="D217" t="s">
        <v>595</v>
      </c>
      <c r="E217" t="s">
        <v>2357</v>
      </c>
      <c r="F217" t="s">
        <v>99</v>
      </c>
      <c r="G217">
        <v>13</v>
      </c>
      <c r="H217">
        <v>420786.8</v>
      </c>
      <c r="I217">
        <v>5942832.7999999998</v>
      </c>
      <c r="J217">
        <v>94.99</v>
      </c>
      <c r="K217">
        <v>15.67</v>
      </c>
      <c r="L217">
        <v>0.185</v>
      </c>
      <c r="M217" t="s">
        <v>33</v>
      </c>
      <c r="N217">
        <v>-999</v>
      </c>
      <c r="O217">
        <v>20.94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 t="s">
        <v>29</v>
      </c>
      <c r="W217" s="1">
        <v>36138</v>
      </c>
      <c r="AG217">
        <v>216</v>
      </c>
      <c r="AH217" s="3">
        <f t="shared" si="28"/>
        <v>24.989999999999995</v>
      </c>
      <c r="AI217" s="3">
        <f t="shared" si="29"/>
        <v>45.67</v>
      </c>
      <c r="AJ217" s="5">
        <f t="shared" si="24"/>
        <v>20.94</v>
      </c>
      <c r="AK217" s="3">
        <f t="shared" si="25"/>
        <v>5.6175119462740355</v>
      </c>
      <c r="AL217" s="3">
        <f t="shared" si="30"/>
        <v>15.322488053725966</v>
      </c>
      <c r="AM217" s="3">
        <f t="shared" si="31"/>
        <v>0.185</v>
      </c>
      <c r="AN217" s="3">
        <f t="shared" si="26"/>
        <v>1.8171221781802065</v>
      </c>
      <c r="AO217" s="3">
        <f t="shared" si="27"/>
        <v>1.8171221781802065</v>
      </c>
    </row>
    <row r="218" spans="1:41" x14ac:dyDescent="0.25">
      <c r="A218" t="s">
        <v>2142</v>
      </c>
      <c r="B218" t="s">
        <v>24</v>
      </c>
      <c r="C218">
        <v>1994</v>
      </c>
      <c r="D218" t="s">
        <v>595</v>
      </c>
      <c r="E218" t="s">
        <v>2358</v>
      </c>
      <c r="F218" t="s">
        <v>99</v>
      </c>
      <c r="G218">
        <v>13</v>
      </c>
      <c r="H218">
        <v>420787.6</v>
      </c>
      <c r="I218">
        <v>5942832</v>
      </c>
      <c r="J218">
        <v>94.98</v>
      </c>
      <c r="K218">
        <v>16.79</v>
      </c>
      <c r="L218">
        <v>0.17499999999999999</v>
      </c>
      <c r="M218" t="s">
        <v>33</v>
      </c>
      <c r="N218">
        <v>-999</v>
      </c>
      <c r="O218">
        <v>20.309999999999999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 t="s">
        <v>29</v>
      </c>
      <c r="W218" s="1">
        <v>36138</v>
      </c>
      <c r="AG218">
        <v>217</v>
      </c>
      <c r="AH218" s="3">
        <f t="shared" si="28"/>
        <v>24.980000000000004</v>
      </c>
      <c r="AI218" s="3">
        <f t="shared" si="29"/>
        <v>46.79</v>
      </c>
      <c r="AJ218" s="5">
        <f t="shared" si="24"/>
        <v>20.309999999999999</v>
      </c>
      <c r="AK218" s="3">
        <f t="shared" si="25"/>
        <v>5.6175119462740355</v>
      </c>
      <c r="AL218" s="3">
        <f t="shared" si="30"/>
        <v>14.692488053725963</v>
      </c>
      <c r="AM218" s="3">
        <f t="shared" si="31"/>
        <v>0.17499999999999999</v>
      </c>
      <c r="AN218" s="3">
        <f t="shared" si="26"/>
        <v>1.8171221781802065</v>
      </c>
      <c r="AO218" s="3">
        <f t="shared" si="27"/>
        <v>1.8171221781802065</v>
      </c>
    </row>
    <row r="219" spans="1:41" x14ac:dyDescent="0.25">
      <c r="A219" t="s">
        <v>2142</v>
      </c>
      <c r="B219" t="s">
        <v>24</v>
      </c>
      <c r="C219">
        <v>1994</v>
      </c>
      <c r="D219" t="s">
        <v>595</v>
      </c>
      <c r="E219" t="s">
        <v>2359</v>
      </c>
      <c r="F219" t="s">
        <v>99</v>
      </c>
      <c r="G219">
        <v>13</v>
      </c>
      <c r="H219">
        <v>420789.3</v>
      </c>
      <c r="I219">
        <v>5942833.2999999998</v>
      </c>
      <c r="J219">
        <v>92.91</v>
      </c>
      <c r="K219">
        <v>17.14</v>
      </c>
      <c r="L219">
        <v>0.219</v>
      </c>
      <c r="M219" t="s">
        <v>33</v>
      </c>
      <c r="N219">
        <v>20</v>
      </c>
      <c r="O219">
        <v>22.96</v>
      </c>
      <c r="P219">
        <v>9.9</v>
      </c>
      <c r="Q219">
        <v>13.6</v>
      </c>
      <c r="R219">
        <v>1.08</v>
      </c>
      <c r="S219">
        <v>2.82</v>
      </c>
      <c r="T219">
        <v>0.95</v>
      </c>
      <c r="U219">
        <v>0.98</v>
      </c>
      <c r="V219" t="s">
        <v>29</v>
      </c>
      <c r="W219" s="1">
        <v>36138</v>
      </c>
      <c r="AG219">
        <v>218</v>
      </c>
      <c r="AH219" s="3">
        <f t="shared" si="28"/>
        <v>22.909999999999997</v>
      </c>
      <c r="AI219" s="3">
        <f t="shared" si="29"/>
        <v>47.14</v>
      </c>
      <c r="AJ219" s="5">
        <f t="shared" si="24"/>
        <v>20</v>
      </c>
      <c r="AK219" s="3">
        <f t="shared" si="25"/>
        <v>6.4</v>
      </c>
      <c r="AL219" s="3">
        <f t="shared" si="30"/>
        <v>13.6</v>
      </c>
      <c r="AM219" s="3">
        <f t="shared" si="31"/>
        <v>0.219</v>
      </c>
      <c r="AN219" s="3">
        <f t="shared" si="26"/>
        <v>1.0306081335793931</v>
      </c>
      <c r="AO219" s="3">
        <f t="shared" si="27"/>
        <v>1.0306081335793931</v>
      </c>
    </row>
    <row r="220" spans="1:41" x14ac:dyDescent="0.25">
      <c r="A220" t="s">
        <v>2142</v>
      </c>
      <c r="B220" t="s">
        <v>24</v>
      </c>
      <c r="C220">
        <v>1994</v>
      </c>
      <c r="D220" t="s">
        <v>595</v>
      </c>
      <c r="E220" t="s">
        <v>2360</v>
      </c>
      <c r="F220" t="s">
        <v>99</v>
      </c>
      <c r="G220">
        <v>13</v>
      </c>
      <c r="H220">
        <v>420789</v>
      </c>
      <c r="I220">
        <v>5942834.0999999996</v>
      </c>
      <c r="J220">
        <v>92.52</v>
      </c>
      <c r="K220">
        <v>16.27</v>
      </c>
      <c r="L220">
        <v>0.17299999999999999</v>
      </c>
      <c r="M220" t="s">
        <v>33</v>
      </c>
      <c r="N220">
        <v>-999</v>
      </c>
      <c r="O220">
        <v>20.18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 t="s">
        <v>29</v>
      </c>
      <c r="W220" s="1">
        <v>36138</v>
      </c>
      <c r="AG220">
        <v>219</v>
      </c>
      <c r="AH220" s="3">
        <f t="shared" si="28"/>
        <v>22.519999999999996</v>
      </c>
      <c r="AI220" s="3">
        <f t="shared" si="29"/>
        <v>46.269999999999996</v>
      </c>
      <c r="AJ220" s="5">
        <f t="shared" si="24"/>
        <v>20.18</v>
      </c>
      <c r="AK220" s="3">
        <f t="shared" si="25"/>
        <v>5.6175119462740355</v>
      </c>
      <c r="AL220" s="3">
        <f t="shared" si="30"/>
        <v>14.562488053725964</v>
      </c>
      <c r="AM220" s="3">
        <f t="shared" si="31"/>
        <v>0.17299999999999999</v>
      </c>
      <c r="AN220" s="3">
        <f t="shared" si="26"/>
        <v>1.8171221781802065</v>
      </c>
      <c r="AO220" s="3">
        <f t="shared" si="27"/>
        <v>1.8171221781802065</v>
      </c>
    </row>
    <row r="221" spans="1:41" x14ac:dyDescent="0.25">
      <c r="A221" t="s">
        <v>2142</v>
      </c>
      <c r="B221" t="s">
        <v>24</v>
      </c>
      <c r="C221">
        <v>1994</v>
      </c>
      <c r="D221" t="s">
        <v>595</v>
      </c>
      <c r="E221" t="s">
        <v>2361</v>
      </c>
      <c r="F221" t="s">
        <v>99</v>
      </c>
      <c r="G221">
        <v>13</v>
      </c>
      <c r="H221">
        <v>420777.8</v>
      </c>
      <c r="I221">
        <v>5942846</v>
      </c>
      <c r="J221">
        <v>92.05</v>
      </c>
      <c r="K221">
        <v>0</v>
      </c>
      <c r="L221">
        <v>0.19600000000000001</v>
      </c>
      <c r="M221" t="s">
        <v>33</v>
      </c>
      <c r="N221">
        <v>21.3</v>
      </c>
      <c r="O221">
        <v>21.62</v>
      </c>
      <c r="P221">
        <v>16.260000000000002</v>
      </c>
      <c r="Q221">
        <v>20.399999999999999</v>
      </c>
      <c r="R221">
        <v>0.87</v>
      </c>
      <c r="S221">
        <v>0.64</v>
      </c>
      <c r="T221">
        <v>0.59</v>
      </c>
      <c r="U221">
        <v>1.52</v>
      </c>
      <c r="V221" t="s">
        <v>29</v>
      </c>
      <c r="W221" s="1">
        <v>36138</v>
      </c>
      <c r="AG221">
        <v>220</v>
      </c>
      <c r="AH221" s="3">
        <f t="shared" si="28"/>
        <v>22.049999999999997</v>
      </c>
      <c r="AI221" s="3">
        <f t="shared" si="29"/>
        <v>30</v>
      </c>
      <c r="AJ221" s="5">
        <f t="shared" si="24"/>
        <v>21.3</v>
      </c>
      <c r="AK221" s="3">
        <f t="shared" si="25"/>
        <v>0.90000000000000213</v>
      </c>
      <c r="AL221" s="3">
        <f t="shared" si="30"/>
        <v>20.399999999999999</v>
      </c>
      <c r="AM221" s="3">
        <f t="shared" si="31"/>
        <v>0.19600000000000001</v>
      </c>
      <c r="AN221" s="3">
        <f t="shared" si="26"/>
        <v>0.6399316369738256</v>
      </c>
      <c r="AO221" s="3">
        <f t="shared" si="27"/>
        <v>0.6399316369738256</v>
      </c>
    </row>
    <row r="222" spans="1:41" x14ac:dyDescent="0.25">
      <c r="A222" t="s">
        <v>2142</v>
      </c>
      <c r="B222" t="s">
        <v>24</v>
      </c>
      <c r="C222">
        <v>1994</v>
      </c>
      <c r="D222" t="s">
        <v>530</v>
      </c>
      <c r="E222" t="s">
        <v>2362</v>
      </c>
      <c r="F222" t="s">
        <v>99</v>
      </c>
      <c r="G222">
        <v>13</v>
      </c>
      <c r="H222">
        <v>420782.8</v>
      </c>
      <c r="I222">
        <v>5942843.2000000002</v>
      </c>
      <c r="J222">
        <v>90.5</v>
      </c>
      <c r="K222">
        <v>5.5</v>
      </c>
      <c r="L222">
        <v>0.16200000000000001</v>
      </c>
      <c r="M222" t="s">
        <v>280</v>
      </c>
      <c r="N222">
        <v>-999</v>
      </c>
      <c r="O222">
        <v>19.45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 t="s">
        <v>29</v>
      </c>
      <c r="W222" s="1">
        <v>36138</v>
      </c>
      <c r="AG222">
        <v>221</v>
      </c>
      <c r="AH222" s="3">
        <f t="shared" si="28"/>
        <v>20.5</v>
      </c>
      <c r="AI222" s="3">
        <f t="shared" si="29"/>
        <v>35.5</v>
      </c>
      <c r="AJ222" s="5">
        <f t="shared" si="24"/>
        <v>19.45</v>
      </c>
      <c r="AK222" s="3">
        <f t="shared" si="25"/>
        <v>5.6175119462740355</v>
      </c>
      <c r="AL222" s="3">
        <f t="shared" si="30"/>
        <v>13.832488053725964</v>
      </c>
      <c r="AM222" s="3">
        <f t="shared" si="31"/>
        <v>0.16200000000000001</v>
      </c>
      <c r="AN222" s="3">
        <f t="shared" si="26"/>
        <v>1.8171221781802065</v>
      </c>
      <c r="AO222" s="3">
        <f t="shared" si="27"/>
        <v>1.8171221781802065</v>
      </c>
    </row>
    <row r="223" spans="1:41" x14ac:dyDescent="0.25">
      <c r="A223" t="s">
        <v>2142</v>
      </c>
      <c r="B223" t="s">
        <v>24</v>
      </c>
      <c r="C223">
        <v>1994</v>
      </c>
      <c r="D223" t="s">
        <v>530</v>
      </c>
      <c r="E223" t="s">
        <v>2363</v>
      </c>
      <c r="F223" t="s">
        <v>99</v>
      </c>
      <c r="G223">
        <v>13</v>
      </c>
      <c r="H223">
        <v>420779.9</v>
      </c>
      <c r="I223">
        <v>5942845.5999999996</v>
      </c>
      <c r="J223">
        <v>90.81</v>
      </c>
      <c r="K223">
        <v>1.76</v>
      </c>
      <c r="L223">
        <v>0.26100000000000001</v>
      </c>
      <c r="M223" t="s">
        <v>31</v>
      </c>
      <c r="N223">
        <v>-999</v>
      </c>
      <c r="O223">
        <v>25.12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 t="s">
        <v>29</v>
      </c>
      <c r="W223" s="1">
        <v>36138</v>
      </c>
      <c r="AG223">
        <v>222</v>
      </c>
      <c r="AH223" s="3">
        <f t="shared" si="28"/>
        <v>20.810000000000002</v>
      </c>
      <c r="AI223" s="3">
        <f t="shared" si="29"/>
        <v>31.76</v>
      </c>
      <c r="AJ223" s="5">
        <f t="shared" si="24"/>
        <v>25.12</v>
      </c>
      <c r="AK223" s="3">
        <f t="shared" si="25"/>
        <v>5.6175119462740355</v>
      </c>
      <c r="AL223" s="3">
        <f t="shared" si="30"/>
        <v>19.502488053725966</v>
      </c>
      <c r="AM223" s="3">
        <f t="shared" si="31"/>
        <v>0.26100000000000001</v>
      </c>
      <c r="AN223" s="3">
        <f t="shared" si="26"/>
        <v>1.8171221781802065</v>
      </c>
      <c r="AO223" s="3">
        <f t="shared" si="27"/>
        <v>1.8171221781802065</v>
      </c>
    </row>
    <row r="224" spans="1:41" x14ac:dyDescent="0.25">
      <c r="A224" t="s">
        <v>2142</v>
      </c>
      <c r="B224" t="s">
        <v>24</v>
      </c>
      <c r="C224">
        <v>1994</v>
      </c>
      <c r="D224" t="s">
        <v>530</v>
      </c>
      <c r="E224" t="s">
        <v>2364</v>
      </c>
      <c r="F224" t="s">
        <v>99</v>
      </c>
      <c r="G224">
        <v>13</v>
      </c>
      <c r="H224">
        <v>420780.2</v>
      </c>
      <c r="I224">
        <v>5942844.2999999998</v>
      </c>
      <c r="J224">
        <v>91.61</v>
      </c>
      <c r="K224">
        <v>2.86</v>
      </c>
      <c r="L224">
        <v>0.151</v>
      </c>
      <c r="M224" t="s">
        <v>280</v>
      </c>
      <c r="N224">
        <v>-999</v>
      </c>
      <c r="O224">
        <v>18.7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 t="s">
        <v>29</v>
      </c>
      <c r="W224" s="1">
        <v>36138</v>
      </c>
      <c r="AG224">
        <v>223</v>
      </c>
      <c r="AH224" s="3">
        <f t="shared" si="28"/>
        <v>21.61</v>
      </c>
      <c r="AI224" s="3">
        <f t="shared" si="29"/>
        <v>32.86</v>
      </c>
      <c r="AJ224" s="5">
        <f t="shared" si="24"/>
        <v>18.7</v>
      </c>
      <c r="AK224" s="3">
        <f t="shared" si="25"/>
        <v>5.6175119462740355</v>
      </c>
      <c r="AL224" s="3">
        <f t="shared" si="30"/>
        <v>13.082488053725964</v>
      </c>
      <c r="AM224" s="3">
        <f t="shared" si="31"/>
        <v>0.151</v>
      </c>
      <c r="AN224" s="3">
        <f t="shared" si="26"/>
        <v>1.8171221781802065</v>
      </c>
      <c r="AO224" s="3">
        <f t="shared" si="27"/>
        <v>1.8171221781802065</v>
      </c>
    </row>
    <row r="225" spans="1:41" x14ac:dyDescent="0.25">
      <c r="A225" t="s">
        <v>2142</v>
      </c>
      <c r="B225" t="s">
        <v>24</v>
      </c>
      <c r="C225">
        <v>1994</v>
      </c>
      <c r="D225" t="s">
        <v>530</v>
      </c>
      <c r="E225" t="s">
        <v>2365</v>
      </c>
      <c r="F225" t="s">
        <v>99</v>
      </c>
      <c r="G225">
        <v>13</v>
      </c>
      <c r="H225">
        <v>420781.2</v>
      </c>
      <c r="I225">
        <v>5942842.7999999998</v>
      </c>
      <c r="J225">
        <v>91.93</v>
      </c>
      <c r="K225">
        <v>4.68</v>
      </c>
      <c r="L225">
        <v>0.14000000000000001</v>
      </c>
      <c r="M225" t="s">
        <v>280</v>
      </c>
      <c r="N225">
        <v>-999</v>
      </c>
      <c r="O225">
        <v>17.920000000000002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 t="s">
        <v>29</v>
      </c>
      <c r="W225" s="1">
        <v>36138</v>
      </c>
      <c r="AG225">
        <v>224</v>
      </c>
      <c r="AH225" s="3">
        <f t="shared" si="28"/>
        <v>21.930000000000007</v>
      </c>
      <c r="AI225" s="3">
        <f t="shared" si="29"/>
        <v>34.68</v>
      </c>
      <c r="AJ225" s="5">
        <f t="shared" si="24"/>
        <v>17.920000000000002</v>
      </c>
      <c r="AK225" s="3">
        <f t="shared" si="25"/>
        <v>5.6175119462740355</v>
      </c>
      <c r="AL225" s="3">
        <f t="shared" si="30"/>
        <v>12.302488053725966</v>
      </c>
      <c r="AM225" s="3">
        <f t="shared" si="31"/>
        <v>0.14000000000000001</v>
      </c>
      <c r="AN225" s="3">
        <f t="shared" si="26"/>
        <v>1.8171221781802065</v>
      </c>
      <c r="AO225" s="3">
        <f t="shared" si="27"/>
        <v>1.8171221781802065</v>
      </c>
    </row>
    <row r="226" spans="1:41" x14ac:dyDescent="0.25">
      <c r="A226" t="s">
        <v>2142</v>
      </c>
      <c r="B226" t="s">
        <v>24</v>
      </c>
      <c r="C226">
        <v>1994</v>
      </c>
      <c r="D226" t="s">
        <v>530</v>
      </c>
      <c r="E226" t="s">
        <v>2366</v>
      </c>
      <c r="F226" t="s">
        <v>99</v>
      </c>
      <c r="G226">
        <v>13</v>
      </c>
      <c r="H226">
        <v>420776.4</v>
      </c>
      <c r="I226">
        <v>5942842.7000000002</v>
      </c>
      <c r="J226">
        <v>95.4</v>
      </c>
      <c r="K226">
        <v>1.34</v>
      </c>
      <c r="L226">
        <v>0.20200000000000001</v>
      </c>
      <c r="M226" t="s">
        <v>33</v>
      </c>
      <c r="N226">
        <v>-999</v>
      </c>
      <c r="O226">
        <v>21.98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 t="s">
        <v>29</v>
      </c>
      <c r="W226" s="1">
        <v>36138</v>
      </c>
      <c r="AG226">
        <v>225</v>
      </c>
      <c r="AH226" s="3">
        <f t="shared" si="28"/>
        <v>25.400000000000006</v>
      </c>
      <c r="AI226" s="3">
        <f t="shared" si="29"/>
        <v>31.34</v>
      </c>
      <c r="AJ226" s="5">
        <f t="shared" si="24"/>
        <v>21.98</v>
      </c>
      <c r="AK226" s="3">
        <f t="shared" si="25"/>
        <v>5.6175119462740355</v>
      </c>
      <c r="AL226" s="3">
        <f t="shared" si="30"/>
        <v>16.362488053725965</v>
      </c>
      <c r="AM226" s="3">
        <f t="shared" si="31"/>
        <v>0.20200000000000001</v>
      </c>
      <c r="AN226" s="3">
        <f t="shared" si="26"/>
        <v>1.8171221781802065</v>
      </c>
      <c r="AO226" s="3">
        <f t="shared" si="27"/>
        <v>1.8171221781802065</v>
      </c>
    </row>
    <row r="227" spans="1:41" x14ac:dyDescent="0.25">
      <c r="A227" t="s">
        <v>2142</v>
      </c>
      <c r="B227" t="s">
        <v>24</v>
      </c>
      <c r="C227">
        <v>1994</v>
      </c>
      <c r="D227" t="s">
        <v>530</v>
      </c>
      <c r="E227" t="s">
        <v>2367</v>
      </c>
      <c r="F227" t="s">
        <v>99</v>
      </c>
      <c r="G227">
        <v>13</v>
      </c>
      <c r="H227">
        <v>420777.5</v>
      </c>
      <c r="I227">
        <v>5942842.2000000002</v>
      </c>
      <c r="J227">
        <v>95</v>
      </c>
      <c r="K227">
        <v>2.4700000000000002</v>
      </c>
      <c r="L227">
        <v>0.214</v>
      </c>
      <c r="M227" t="s">
        <v>33</v>
      </c>
      <c r="N227">
        <v>19</v>
      </c>
      <c r="O227">
        <v>22.68</v>
      </c>
      <c r="P227">
        <v>4.5</v>
      </c>
      <c r="Q227">
        <v>13.6</v>
      </c>
      <c r="R227">
        <v>1.05</v>
      </c>
      <c r="S227">
        <v>2.5299999999999998</v>
      </c>
      <c r="T227">
        <v>0.25</v>
      </c>
      <c r="U227">
        <v>1.86</v>
      </c>
      <c r="V227" t="s">
        <v>29</v>
      </c>
      <c r="W227" s="1">
        <v>36138</v>
      </c>
      <c r="AG227">
        <v>226</v>
      </c>
      <c r="AH227" s="3">
        <f t="shared" si="28"/>
        <v>25</v>
      </c>
      <c r="AI227" s="3">
        <f t="shared" si="29"/>
        <v>32.47</v>
      </c>
      <c r="AJ227" s="5">
        <f t="shared" si="24"/>
        <v>19</v>
      </c>
      <c r="AK227" s="3">
        <f t="shared" si="25"/>
        <v>5.4</v>
      </c>
      <c r="AL227" s="3">
        <f t="shared" si="30"/>
        <v>13.6</v>
      </c>
      <c r="AM227" s="3">
        <f t="shared" si="31"/>
        <v>0.214</v>
      </c>
      <c r="AN227" s="3">
        <f t="shared" si="26"/>
        <v>1.0058593962378639</v>
      </c>
      <c r="AO227" s="3">
        <f t="shared" si="27"/>
        <v>1.0058593962378639</v>
      </c>
    </row>
    <row r="228" spans="1:41" x14ac:dyDescent="0.25">
      <c r="A228" t="s">
        <v>2142</v>
      </c>
      <c r="B228" t="s">
        <v>24</v>
      </c>
      <c r="C228">
        <v>1994</v>
      </c>
      <c r="D228" t="s">
        <v>530</v>
      </c>
      <c r="E228" t="s">
        <v>2368</v>
      </c>
      <c r="F228" t="s">
        <v>99</v>
      </c>
      <c r="G228">
        <v>13</v>
      </c>
      <c r="H228">
        <v>420778.5</v>
      </c>
      <c r="I228">
        <v>5942839.7000000002</v>
      </c>
      <c r="J228">
        <v>96.01</v>
      </c>
      <c r="K228">
        <v>4.88</v>
      </c>
      <c r="L228">
        <v>0.245</v>
      </c>
      <c r="M228" t="s">
        <v>31</v>
      </c>
      <c r="N228">
        <v>18.2</v>
      </c>
      <c r="O228">
        <v>24.34</v>
      </c>
      <c r="P228">
        <v>5.9</v>
      </c>
      <c r="Q228">
        <v>10.8</v>
      </c>
      <c r="R228">
        <v>2.78</v>
      </c>
      <c r="S228">
        <v>0.92</v>
      </c>
      <c r="T228">
        <v>2.1800000000000002</v>
      </c>
      <c r="U228">
        <v>0.9</v>
      </c>
      <c r="V228" t="s">
        <v>29</v>
      </c>
      <c r="W228" s="1">
        <v>36138</v>
      </c>
      <c r="AG228">
        <v>227</v>
      </c>
      <c r="AH228" s="3">
        <f t="shared" si="28"/>
        <v>26.010000000000005</v>
      </c>
      <c r="AI228" s="3">
        <f t="shared" si="29"/>
        <v>34.880000000000003</v>
      </c>
      <c r="AJ228" s="5">
        <f t="shared" si="24"/>
        <v>18.2</v>
      </c>
      <c r="AK228" s="3">
        <f t="shared" si="25"/>
        <v>7.3999999999999986</v>
      </c>
      <c r="AL228" s="3">
        <f t="shared" si="30"/>
        <v>10.8</v>
      </c>
      <c r="AM228" s="3">
        <f t="shared" si="31"/>
        <v>0.245</v>
      </c>
      <c r="AN228" s="3">
        <f t="shared" si="26"/>
        <v>1.198545994111198</v>
      </c>
      <c r="AO228" s="3">
        <f t="shared" si="27"/>
        <v>1.198545994111198</v>
      </c>
    </row>
    <row r="229" spans="1:41" x14ac:dyDescent="0.25">
      <c r="A229" t="s">
        <v>2142</v>
      </c>
      <c r="B229" t="s">
        <v>24</v>
      </c>
      <c r="C229">
        <v>1994</v>
      </c>
      <c r="D229" t="s">
        <v>530</v>
      </c>
      <c r="E229" t="s">
        <v>2369</v>
      </c>
      <c r="F229" t="s">
        <v>99</v>
      </c>
      <c r="G229">
        <v>13</v>
      </c>
      <c r="H229">
        <v>420775.9</v>
      </c>
      <c r="I229">
        <v>5942841.0999999996</v>
      </c>
      <c r="J229">
        <v>96.91</v>
      </c>
      <c r="K229">
        <v>2.08</v>
      </c>
      <c r="L229">
        <v>0.14299999999999999</v>
      </c>
      <c r="M229" t="s">
        <v>280</v>
      </c>
      <c r="N229">
        <v>-999</v>
      </c>
      <c r="O229">
        <v>18.13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 t="s">
        <v>29</v>
      </c>
      <c r="W229" s="1">
        <v>36138</v>
      </c>
      <c r="AG229">
        <v>228</v>
      </c>
      <c r="AH229" s="3">
        <f t="shared" si="28"/>
        <v>26.909999999999997</v>
      </c>
      <c r="AI229" s="3">
        <f t="shared" si="29"/>
        <v>32.08</v>
      </c>
      <c r="AJ229" s="5">
        <f t="shared" si="24"/>
        <v>18.13</v>
      </c>
      <c r="AK229" s="3">
        <f t="shared" si="25"/>
        <v>5.6175119462740355</v>
      </c>
      <c r="AL229" s="3">
        <f t="shared" si="30"/>
        <v>12.512488053725964</v>
      </c>
      <c r="AM229" s="3">
        <f t="shared" si="31"/>
        <v>0.14299999999999999</v>
      </c>
      <c r="AN229" s="3">
        <f t="shared" si="26"/>
        <v>1.8171221781802065</v>
      </c>
      <c r="AO229" s="3">
        <f t="shared" si="27"/>
        <v>1.8171221781802065</v>
      </c>
    </row>
    <row r="230" spans="1:41" x14ac:dyDescent="0.25">
      <c r="A230" t="s">
        <v>2142</v>
      </c>
      <c r="B230" t="s">
        <v>24</v>
      </c>
      <c r="C230">
        <v>1994</v>
      </c>
      <c r="D230" t="s">
        <v>530</v>
      </c>
      <c r="E230" t="s">
        <v>2370</v>
      </c>
      <c r="F230" t="s">
        <v>99</v>
      </c>
      <c r="G230">
        <v>13</v>
      </c>
      <c r="H230">
        <v>420774.2</v>
      </c>
      <c r="I230">
        <v>5942839.5999999996</v>
      </c>
      <c r="J230">
        <v>99.11</v>
      </c>
      <c r="K230">
        <v>1.99</v>
      </c>
      <c r="L230">
        <v>0.20100000000000001</v>
      </c>
      <c r="M230" t="s">
        <v>33</v>
      </c>
      <c r="N230">
        <v>-999</v>
      </c>
      <c r="O230">
        <v>21.92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 t="s">
        <v>29</v>
      </c>
      <c r="W230" s="1">
        <v>36138</v>
      </c>
      <c r="AG230">
        <v>229</v>
      </c>
      <c r="AH230" s="3">
        <f t="shared" si="28"/>
        <v>29.11</v>
      </c>
      <c r="AI230" s="3">
        <f t="shared" si="29"/>
        <v>31.99</v>
      </c>
      <c r="AJ230" s="5">
        <f t="shared" si="24"/>
        <v>21.92</v>
      </c>
      <c r="AK230" s="3">
        <f t="shared" si="25"/>
        <v>5.6175119462740355</v>
      </c>
      <c r="AL230" s="3">
        <f t="shared" si="30"/>
        <v>16.302488053725966</v>
      </c>
      <c r="AM230" s="3">
        <f t="shared" si="31"/>
        <v>0.20100000000000001</v>
      </c>
      <c r="AN230" s="3">
        <f t="shared" si="26"/>
        <v>1.8171221781802065</v>
      </c>
      <c r="AO230" s="3">
        <f t="shared" si="27"/>
        <v>1.8171221781802065</v>
      </c>
    </row>
    <row r="231" spans="1:41" x14ac:dyDescent="0.25">
      <c r="A231" t="s">
        <v>2142</v>
      </c>
      <c r="B231" t="s">
        <v>24</v>
      </c>
      <c r="C231">
        <v>1994</v>
      </c>
      <c r="D231" t="s">
        <v>530</v>
      </c>
      <c r="E231" t="s">
        <v>2371</v>
      </c>
      <c r="F231" t="s">
        <v>99</v>
      </c>
      <c r="G231">
        <v>13</v>
      </c>
      <c r="H231">
        <v>420777</v>
      </c>
      <c r="I231">
        <v>5942838.5</v>
      </c>
      <c r="J231">
        <v>97.95</v>
      </c>
      <c r="K231">
        <v>4.67</v>
      </c>
      <c r="L231">
        <v>0.214</v>
      </c>
      <c r="M231" t="s">
        <v>33</v>
      </c>
      <c r="N231">
        <v>18</v>
      </c>
      <c r="O231">
        <v>22.68</v>
      </c>
      <c r="P231">
        <v>5.5</v>
      </c>
      <c r="Q231">
        <v>13.6</v>
      </c>
      <c r="R231">
        <v>1</v>
      </c>
      <c r="S231">
        <v>1.1499999999999999</v>
      </c>
      <c r="T231">
        <v>1.68</v>
      </c>
      <c r="U231">
        <v>0.69</v>
      </c>
      <c r="V231" t="s">
        <v>29</v>
      </c>
      <c r="W231" s="1">
        <v>36138</v>
      </c>
      <c r="AG231">
        <v>230</v>
      </c>
      <c r="AH231" s="3">
        <f t="shared" si="28"/>
        <v>27.950000000000003</v>
      </c>
      <c r="AI231" s="3">
        <f t="shared" si="29"/>
        <v>34.67</v>
      </c>
      <c r="AJ231" s="5">
        <f t="shared" si="24"/>
        <v>18</v>
      </c>
      <c r="AK231" s="3">
        <f t="shared" si="25"/>
        <v>4.4000000000000004</v>
      </c>
      <c r="AL231" s="3">
        <f t="shared" si="30"/>
        <v>13.6</v>
      </c>
      <c r="AM231" s="3">
        <f t="shared" si="31"/>
        <v>0.214</v>
      </c>
      <c r="AN231" s="3">
        <f t="shared" si="26"/>
        <v>0.7990306627407987</v>
      </c>
      <c r="AO231" s="3">
        <f t="shared" si="27"/>
        <v>0.7990306627407987</v>
      </c>
    </row>
    <row r="232" spans="1:41" x14ac:dyDescent="0.25">
      <c r="A232" t="s">
        <v>2142</v>
      </c>
      <c r="B232" t="s">
        <v>24</v>
      </c>
      <c r="C232">
        <v>1994</v>
      </c>
      <c r="D232" t="s">
        <v>530</v>
      </c>
      <c r="E232" t="s">
        <v>2372</v>
      </c>
      <c r="F232" t="s">
        <v>99</v>
      </c>
      <c r="G232">
        <v>13</v>
      </c>
      <c r="H232">
        <v>420776.9</v>
      </c>
      <c r="I232">
        <v>5942835.5999999996</v>
      </c>
      <c r="J232">
        <v>100.02</v>
      </c>
      <c r="K232">
        <v>6.7</v>
      </c>
      <c r="L232">
        <v>0.18099999999999999</v>
      </c>
      <c r="M232" t="s">
        <v>33</v>
      </c>
      <c r="N232">
        <v>-999</v>
      </c>
      <c r="O232">
        <v>20.69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 t="s">
        <v>29</v>
      </c>
      <c r="W232" s="1">
        <v>36138</v>
      </c>
      <c r="AG232">
        <v>231</v>
      </c>
      <c r="AH232" s="3">
        <f t="shared" si="28"/>
        <v>30.019999999999996</v>
      </c>
      <c r="AI232" s="3">
        <f t="shared" si="29"/>
        <v>36.700000000000003</v>
      </c>
      <c r="AJ232" s="5">
        <f t="shared" si="24"/>
        <v>20.69</v>
      </c>
      <c r="AK232" s="3">
        <f t="shared" si="25"/>
        <v>5.6175119462740355</v>
      </c>
      <c r="AL232" s="3">
        <f t="shared" si="30"/>
        <v>15.072488053725966</v>
      </c>
      <c r="AM232" s="3">
        <f t="shared" si="31"/>
        <v>0.18099999999999999</v>
      </c>
      <c r="AN232" s="3">
        <f t="shared" si="26"/>
        <v>1.8171221781802065</v>
      </c>
      <c r="AO232" s="3">
        <f t="shared" si="27"/>
        <v>1.8171221781802065</v>
      </c>
    </row>
    <row r="233" spans="1:41" x14ac:dyDescent="0.25">
      <c r="A233" t="s">
        <v>2142</v>
      </c>
      <c r="B233" t="s">
        <v>24</v>
      </c>
      <c r="C233">
        <v>1994</v>
      </c>
      <c r="D233" t="s">
        <v>530</v>
      </c>
      <c r="E233" t="s">
        <v>2373</v>
      </c>
      <c r="F233" t="s">
        <v>99</v>
      </c>
      <c r="G233">
        <v>13</v>
      </c>
      <c r="H233">
        <v>420778.2</v>
      </c>
      <c r="I233">
        <v>5942837.7999999998</v>
      </c>
      <c r="J233">
        <v>97.62</v>
      </c>
      <c r="K233">
        <v>6.04</v>
      </c>
      <c r="L233">
        <v>0.17899999999999999</v>
      </c>
      <c r="M233" t="s">
        <v>280</v>
      </c>
      <c r="N233">
        <v>-999</v>
      </c>
      <c r="O233">
        <v>20.56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 t="s">
        <v>29</v>
      </c>
      <c r="W233" s="1">
        <v>36138</v>
      </c>
      <c r="AG233">
        <v>232</v>
      </c>
      <c r="AH233" s="3">
        <f t="shared" si="28"/>
        <v>27.620000000000005</v>
      </c>
      <c r="AI233" s="3">
        <f t="shared" si="29"/>
        <v>36.04</v>
      </c>
      <c r="AJ233" s="5">
        <f t="shared" si="24"/>
        <v>20.56</v>
      </c>
      <c r="AK233" s="3">
        <f t="shared" si="25"/>
        <v>5.6175119462740355</v>
      </c>
      <c r="AL233" s="3">
        <f t="shared" si="30"/>
        <v>14.942488053725963</v>
      </c>
      <c r="AM233" s="3">
        <f t="shared" si="31"/>
        <v>0.17899999999999999</v>
      </c>
      <c r="AN233" s="3">
        <f t="shared" si="26"/>
        <v>1.8171221781802065</v>
      </c>
      <c r="AO233" s="3">
        <f t="shared" si="27"/>
        <v>1.8171221781802065</v>
      </c>
    </row>
    <row r="234" spans="1:41" x14ac:dyDescent="0.25">
      <c r="A234" t="s">
        <v>2142</v>
      </c>
      <c r="B234" t="s">
        <v>24</v>
      </c>
      <c r="C234">
        <v>1994</v>
      </c>
      <c r="D234" t="s">
        <v>530</v>
      </c>
      <c r="E234" t="s">
        <v>2374</v>
      </c>
      <c r="F234" t="s">
        <v>99</v>
      </c>
      <c r="G234">
        <v>13</v>
      </c>
      <c r="H234">
        <v>420778.9</v>
      </c>
      <c r="I234">
        <v>5942839.4000000004</v>
      </c>
      <c r="J234">
        <v>95.99</v>
      </c>
      <c r="K234">
        <v>5.39</v>
      </c>
      <c r="L234">
        <v>0.17799999999999999</v>
      </c>
      <c r="M234" t="s">
        <v>33</v>
      </c>
      <c r="N234">
        <v>-999</v>
      </c>
      <c r="O234">
        <v>20.5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 t="s">
        <v>29</v>
      </c>
      <c r="W234" s="1">
        <v>36138</v>
      </c>
      <c r="AG234">
        <v>233</v>
      </c>
      <c r="AH234" s="3">
        <f t="shared" si="28"/>
        <v>25.989999999999995</v>
      </c>
      <c r="AI234" s="3">
        <f t="shared" si="29"/>
        <v>35.39</v>
      </c>
      <c r="AJ234" s="5">
        <f t="shared" si="24"/>
        <v>20.5</v>
      </c>
      <c r="AK234" s="3">
        <f t="shared" si="25"/>
        <v>5.6175119462740355</v>
      </c>
      <c r="AL234" s="3">
        <f t="shared" si="30"/>
        <v>14.882488053725965</v>
      </c>
      <c r="AM234" s="3">
        <f t="shared" si="31"/>
        <v>0.17799999999999999</v>
      </c>
      <c r="AN234" s="3">
        <f t="shared" si="26"/>
        <v>1.8171221781802065</v>
      </c>
      <c r="AO234" s="3">
        <f t="shared" si="27"/>
        <v>1.8171221781802065</v>
      </c>
    </row>
    <row r="235" spans="1:41" x14ac:dyDescent="0.25">
      <c r="A235" t="s">
        <v>2142</v>
      </c>
      <c r="B235" t="s">
        <v>24</v>
      </c>
      <c r="C235">
        <v>1994</v>
      </c>
      <c r="D235" t="s">
        <v>530</v>
      </c>
      <c r="E235" t="s">
        <v>2375</v>
      </c>
      <c r="F235" t="s">
        <v>99</v>
      </c>
      <c r="G235">
        <v>13</v>
      </c>
      <c r="H235">
        <v>420780</v>
      </c>
      <c r="I235">
        <v>5942840.5</v>
      </c>
      <c r="J235">
        <v>94.43</v>
      </c>
      <c r="K235">
        <v>5.43</v>
      </c>
      <c r="L235">
        <v>0.24399999999999999</v>
      </c>
      <c r="M235" t="s">
        <v>31</v>
      </c>
      <c r="N235">
        <v>-999</v>
      </c>
      <c r="O235">
        <v>24.29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 t="s">
        <v>29</v>
      </c>
      <c r="W235" s="1">
        <v>36138</v>
      </c>
      <c r="AG235">
        <v>234</v>
      </c>
      <c r="AH235" s="3">
        <f t="shared" si="28"/>
        <v>24.430000000000007</v>
      </c>
      <c r="AI235" s="3">
        <f t="shared" si="29"/>
        <v>35.43</v>
      </c>
      <c r="AJ235" s="5">
        <f t="shared" si="24"/>
        <v>24.29</v>
      </c>
      <c r="AK235" s="3">
        <f t="shared" si="25"/>
        <v>5.6175119462740355</v>
      </c>
      <c r="AL235" s="3">
        <f t="shared" si="30"/>
        <v>18.672488053725964</v>
      </c>
      <c r="AM235" s="3">
        <f t="shared" si="31"/>
        <v>0.24399999999999999</v>
      </c>
      <c r="AN235" s="3">
        <f t="shared" si="26"/>
        <v>1.8171221781802065</v>
      </c>
      <c r="AO235" s="3">
        <f t="shared" si="27"/>
        <v>1.8171221781802065</v>
      </c>
    </row>
    <row r="236" spans="1:41" x14ac:dyDescent="0.25">
      <c r="A236" t="s">
        <v>2142</v>
      </c>
      <c r="B236" t="s">
        <v>24</v>
      </c>
      <c r="C236">
        <v>1994</v>
      </c>
      <c r="D236" t="s">
        <v>530</v>
      </c>
      <c r="E236" t="s">
        <v>2376</v>
      </c>
      <c r="F236" t="s">
        <v>99</v>
      </c>
      <c r="G236">
        <v>13</v>
      </c>
      <c r="H236">
        <v>420782.5</v>
      </c>
      <c r="I236">
        <v>5942836.9000000004</v>
      </c>
      <c r="J236">
        <v>95.19</v>
      </c>
      <c r="K236">
        <v>9.7100000000000009</v>
      </c>
      <c r="L236">
        <v>0.13500000000000001</v>
      </c>
      <c r="M236" t="s">
        <v>28</v>
      </c>
      <c r="N236">
        <v>-999</v>
      </c>
      <c r="O236">
        <v>17.559999999999999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 t="s">
        <v>29</v>
      </c>
      <c r="W236" s="1">
        <v>36138</v>
      </c>
      <c r="AG236">
        <v>235</v>
      </c>
      <c r="AH236" s="3">
        <f t="shared" si="28"/>
        <v>25.189999999999998</v>
      </c>
      <c r="AI236" s="3">
        <f t="shared" si="29"/>
        <v>39.71</v>
      </c>
      <c r="AJ236" s="5">
        <f t="shared" si="24"/>
        <v>17.559999999999999</v>
      </c>
      <c r="AK236" s="3">
        <f t="shared" si="25"/>
        <v>5.6175119462740355</v>
      </c>
      <c r="AL236" s="3">
        <f t="shared" si="30"/>
        <v>11.942488053725963</v>
      </c>
      <c r="AM236" s="3">
        <f t="shared" si="31"/>
        <v>0.13500000000000001</v>
      </c>
      <c r="AN236" s="3">
        <f t="shared" si="26"/>
        <v>1.8171221781802065</v>
      </c>
      <c r="AO236" s="3">
        <f t="shared" si="27"/>
        <v>1.8171221781802065</v>
      </c>
    </row>
    <row r="237" spans="1:41" x14ac:dyDescent="0.25">
      <c r="A237" t="s">
        <v>2142</v>
      </c>
      <c r="B237" t="s">
        <v>24</v>
      </c>
      <c r="C237">
        <v>1994</v>
      </c>
      <c r="D237" t="s">
        <v>530</v>
      </c>
      <c r="E237" t="s">
        <v>2377</v>
      </c>
      <c r="F237" t="s">
        <v>99</v>
      </c>
      <c r="G237">
        <v>13</v>
      </c>
      <c r="H237">
        <v>420782.7</v>
      </c>
      <c r="I237">
        <v>5942838.5</v>
      </c>
      <c r="J237">
        <v>93.89</v>
      </c>
      <c r="K237">
        <v>8.74</v>
      </c>
      <c r="L237">
        <v>0.127</v>
      </c>
      <c r="M237" t="s">
        <v>33</v>
      </c>
      <c r="N237">
        <v>-999</v>
      </c>
      <c r="O237">
        <v>16.97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 t="s">
        <v>29</v>
      </c>
      <c r="W237" s="1">
        <v>36138</v>
      </c>
      <c r="AG237">
        <v>236</v>
      </c>
      <c r="AH237" s="3">
        <f t="shared" si="28"/>
        <v>23.89</v>
      </c>
      <c r="AI237" s="3">
        <f t="shared" si="29"/>
        <v>38.74</v>
      </c>
      <c r="AJ237" s="5">
        <f t="shared" si="24"/>
        <v>16.97</v>
      </c>
      <c r="AK237" s="3">
        <f t="shared" si="25"/>
        <v>5.6175119462740355</v>
      </c>
      <c r="AL237" s="3">
        <f t="shared" si="30"/>
        <v>11.352488053725963</v>
      </c>
      <c r="AM237" s="3">
        <f t="shared" si="31"/>
        <v>0.127</v>
      </c>
      <c r="AN237" s="3">
        <f t="shared" si="26"/>
        <v>1.8171221781802065</v>
      </c>
      <c r="AO237" s="3">
        <f t="shared" si="27"/>
        <v>1.8171221781802065</v>
      </c>
    </row>
    <row r="238" spans="1:41" x14ac:dyDescent="0.25">
      <c r="A238" t="s">
        <v>2142</v>
      </c>
      <c r="B238" t="s">
        <v>24</v>
      </c>
      <c r="C238">
        <v>1994</v>
      </c>
      <c r="D238" t="s">
        <v>530</v>
      </c>
      <c r="E238" t="s">
        <v>2378</v>
      </c>
      <c r="F238" t="s">
        <v>99</v>
      </c>
      <c r="G238">
        <v>13</v>
      </c>
      <c r="H238">
        <v>420784.3</v>
      </c>
      <c r="I238">
        <v>5942838.9000000004</v>
      </c>
      <c r="J238">
        <v>92.5</v>
      </c>
      <c r="K238">
        <v>9.58</v>
      </c>
      <c r="L238">
        <v>0.24199999999999999</v>
      </c>
      <c r="M238" t="s">
        <v>31</v>
      </c>
      <c r="N238">
        <v>-999</v>
      </c>
      <c r="O238">
        <v>24.19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 t="s">
        <v>29</v>
      </c>
      <c r="W238" s="1">
        <v>36138</v>
      </c>
      <c r="AG238">
        <v>237</v>
      </c>
      <c r="AH238" s="3">
        <f t="shared" si="28"/>
        <v>22.5</v>
      </c>
      <c r="AI238" s="3">
        <f t="shared" si="29"/>
        <v>39.58</v>
      </c>
      <c r="AJ238" s="5">
        <f t="shared" si="24"/>
        <v>24.19</v>
      </c>
      <c r="AK238" s="3">
        <f t="shared" si="25"/>
        <v>5.6175119462740355</v>
      </c>
      <c r="AL238" s="3">
        <f t="shared" si="30"/>
        <v>18.572488053725966</v>
      </c>
      <c r="AM238" s="3">
        <f t="shared" si="31"/>
        <v>0.24199999999999999</v>
      </c>
      <c r="AN238" s="3">
        <f t="shared" si="26"/>
        <v>1.8171221781802065</v>
      </c>
      <c r="AO238" s="3">
        <f t="shared" si="27"/>
        <v>1.8171221781802065</v>
      </c>
    </row>
    <row r="239" spans="1:41" x14ac:dyDescent="0.25">
      <c r="A239" t="s">
        <v>2142</v>
      </c>
      <c r="B239" t="s">
        <v>24</v>
      </c>
      <c r="C239">
        <v>1994</v>
      </c>
      <c r="D239" t="s">
        <v>530</v>
      </c>
      <c r="E239" t="s">
        <v>2379</v>
      </c>
      <c r="F239" t="s">
        <v>99</v>
      </c>
      <c r="G239">
        <v>13</v>
      </c>
      <c r="H239">
        <v>420783.3</v>
      </c>
      <c r="I239">
        <v>5942839.7999999998</v>
      </c>
      <c r="J239">
        <v>92.56</v>
      </c>
      <c r="K239">
        <v>8.2200000000000006</v>
      </c>
      <c r="L239">
        <v>0.151</v>
      </c>
      <c r="M239" t="s">
        <v>280</v>
      </c>
      <c r="N239">
        <v>-999</v>
      </c>
      <c r="O239">
        <v>18.7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 t="s">
        <v>29</v>
      </c>
      <c r="W239" s="1">
        <v>36138</v>
      </c>
      <c r="AG239">
        <v>238</v>
      </c>
      <c r="AH239" s="3">
        <f t="shared" si="28"/>
        <v>22.560000000000002</v>
      </c>
      <c r="AI239" s="3">
        <f t="shared" si="29"/>
        <v>38.22</v>
      </c>
      <c r="AJ239" s="5">
        <f t="shared" si="24"/>
        <v>18.7</v>
      </c>
      <c r="AK239" s="3">
        <f t="shared" si="25"/>
        <v>5.6175119462740355</v>
      </c>
      <c r="AL239" s="3">
        <f t="shared" si="30"/>
        <v>13.082488053725964</v>
      </c>
      <c r="AM239" s="3">
        <f t="shared" si="31"/>
        <v>0.151</v>
      </c>
      <c r="AN239" s="3">
        <f t="shared" si="26"/>
        <v>1.8171221781802065</v>
      </c>
      <c r="AO239" s="3">
        <f t="shared" si="27"/>
        <v>1.8171221781802065</v>
      </c>
    </row>
    <row r="240" spans="1:41" x14ac:dyDescent="0.25">
      <c r="A240" t="s">
        <v>2142</v>
      </c>
      <c r="B240" t="s">
        <v>24</v>
      </c>
      <c r="C240">
        <v>1994</v>
      </c>
      <c r="D240" t="s">
        <v>463</v>
      </c>
      <c r="E240" t="s">
        <v>2380</v>
      </c>
      <c r="F240" t="s">
        <v>99</v>
      </c>
      <c r="G240">
        <v>13</v>
      </c>
      <c r="H240">
        <v>420776.7</v>
      </c>
      <c r="I240">
        <v>5942848</v>
      </c>
      <c r="J240">
        <v>91.4</v>
      </c>
      <c r="K240">
        <v>-2.2400000000000002</v>
      </c>
      <c r="L240">
        <v>0.20200000000000001</v>
      </c>
      <c r="M240" t="s">
        <v>33</v>
      </c>
      <c r="N240">
        <v>-999</v>
      </c>
      <c r="O240">
        <v>21.98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 t="s">
        <v>29</v>
      </c>
      <c r="W240" s="1">
        <v>36138</v>
      </c>
      <c r="AG240">
        <v>239</v>
      </c>
      <c r="AH240" s="3">
        <f t="shared" si="28"/>
        <v>21.400000000000006</v>
      </c>
      <c r="AI240" s="3">
        <f t="shared" si="29"/>
        <v>27.759999999999998</v>
      </c>
      <c r="AJ240" s="5">
        <f t="shared" si="24"/>
        <v>21.98</v>
      </c>
      <c r="AK240" s="3">
        <f t="shared" si="25"/>
        <v>5.6175119462740355</v>
      </c>
      <c r="AL240" s="3">
        <f t="shared" si="30"/>
        <v>16.362488053725965</v>
      </c>
      <c r="AM240" s="3">
        <f t="shared" si="31"/>
        <v>0.20200000000000001</v>
      </c>
      <c r="AN240" s="3">
        <f t="shared" si="26"/>
        <v>1.8171221781802065</v>
      </c>
      <c r="AO240" s="3">
        <f t="shared" si="27"/>
        <v>1.8171221781802065</v>
      </c>
    </row>
    <row r="241" spans="1:41" x14ac:dyDescent="0.25">
      <c r="A241" t="s">
        <v>2142</v>
      </c>
      <c r="B241" t="s">
        <v>24</v>
      </c>
      <c r="C241">
        <v>1994</v>
      </c>
      <c r="D241" t="s">
        <v>463</v>
      </c>
      <c r="E241" t="s">
        <v>2381</v>
      </c>
      <c r="F241" t="s">
        <v>99</v>
      </c>
      <c r="G241">
        <v>13</v>
      </c>
      <c r="H241">
        <v>420769.6</v>
      </c>
      <c r="I241">
        <v>5942842.7000000002</v>
      </c>
      <c r="J241">
        <v>100.14</v>
      </c>
      <c r="K241">
        <v>-3.49</v>
      </c>
      <c r="L241">
        <v>0.19700000000000001</v>
      </c>
      <c r="M241" t="s">
        <v>33</v>
      </c>
      <c r="N241">
        <v>18</v>
      </c>
      <c r="O241">
        <v>21.68</v>
      </c>
      <c r="P241">
        <v>15</v>
      </c>
      <c r="Q241">
        <v>18.399999999999999</v>
      </c>
      <c r="R241">
        <v>3.3</v>
      </c>
      <c r="S241">
        <v>0.53</v>
      </c>
      <c r="T241">
        <v>1.02</v>
      </c>
      <c r="U241">
        <v>0.82</v>
      </c>
      <c r="V241" t="s">
        <v>29</v>
      </c>
      <c r="W241" s="1">
        <v>36138</v>
      </c>
      <c r="AG241">
        <v>240</v>
      </c>
      <c r="AH241" s="3">
        <f t="shared" si="28"/>
        <v>30.14</v>
      </c>
      <c r="AI241" s="3">
        <f t="shared" si="29"/>
        <v>26.509999999999998</v>
      </c>
      <c r="AJ241" s="5">
        <f t="shared" si="24"/>
        <v>18</v>
      </c>
      <c r="AK241" s="3">
        <f t="shared" si="25"/>
        <v>-0.39999999999999858</v>
      </c>
      <c r="AL241" s="3">
        <f t="shared" si="30"/>
        <v>18.399999999999999</v>
      </c>
      <c r="AM241" s="3">
        <f t="shared" si="31"/>
        <v>0.19700000000000001</v>
      </c>
      <c r="AN241" s="3">
        <f t="shared" si="26"/>
        <v>1.0023238623319313</v>
      </c>
      <c r="AO241" s="3">
        <f t="shared" si="27"/>
        <v>1.0023238623319313</v>
      </c>
    </row>
    <row r="242" spans="1:41" x14ac:dyDescent="0.25">
      <c r="A242" t="s">
        <v>2142</v>
      </c>
      <c r="B242" t="s">
        <v>24</v>
      </c>
      <c r="C242">
        <v>1994</v>
      </c>
      <c r="D242" t="s">
        <v>463</v>
      </c>
      <c r="E242" t="s">
        <v>2382</v>
      </c>
      <c r="F242" t="s">
        <v>99</v>
      </c>
      <c r="G242">
        <v>13</v>
      </c>
      <c r="H242">
        <v>420774.6</v>
      </c>
      <c r="I242">
        <v>5942845.2999999998</v>
      </c>
      <c r="J242">
        <v>94.85</v>
      </c>
      <c r="K242">
        <v>-1.76</v>
      </c>
      <c r="L242">
        <v>0.16700000000000001</v>
      </c>
      <c r="M242" t="s">
        <v>280</v>
      </c>
      <c r="N242">
        <v>-999</v>
      </c>
      <c r="O242">
        <v>19.78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 t="s">
        <v>29</v>
      </c>
      <c r="W242" s="1">
        <v>36138</v>
      </c>
      <c r="AG242">
        <v>241</v>
      </c>
      <c r="AH242" s="3">
        <f t="shared" si="28"/>
        <v>24.849999999999994</v>
      </c>
      <c r="AI242" s="3">
        <f t="shared" si="29"/>
        <v>28.24</v>
      </c>
      <c r="AJ242" s="5">
        <f t="shared" si="24"/>
        <v>19.78</v>
      </c>
      <c r="AK242" s="3">
        <f t="shared" si="25"/>
        <v>5.6175119462740355</v>
      </c>
      <c r="AL242" s="3">
        <f t="shared" si="30"/>
        <v>14.162488053725966</v>
      </c>
      <c r="AM242" s="3">
        <f t="shared" si="31"/>
        <v>0.16700000000000001</v>
      </c>
      <c r="AN242" s="3">
        <f t="shared" si="26"/>
        <v>1.8171221781802065</v>
      </c>
      <c r="AO242" s="3">
        <f t="shared" si="27"/>
        <v>1.8171221781802065</v>
      </c>
    </row>
    <row r="243" spans="1:41" x14ac:dyDescent="0.25">
      <c r="A243" t="s">
        <v>2142</v>
      </c>
      <c r="B243" t="s">
        <v>24</v>
      </c>
      <c r="C243">
        <v>1994</v>
      </c>
      <c r="D243" t="s">
        <v>463</v>
      </c>
      <c r="E243" t="s">
        <v>2383</v>
      </c>
      <c r="F243" t="s">
        <v>99</v>
      </c>
      <c r="G243">
        <v>13</v>
      </c>
      <c r="H243">
        <v>420774.5</v>
      </c>
      <c r="I243">
        <v>5942844.7999999998</v>
      </c>
      <c r="J243">
        <v>95.21</v>
      </c>
      <c r="K243">
        <v>-1.54</v>
      </c>
      <c r="L243">
        <v>0.22700000000000001</v>
      </c>
      <c r="M243" t="s">
        <v>31</v>
      </c>
      <c r="N243">
        <v>-999</v>
      </c>
      <c r="O243">
        <v>23.4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 t="s">
        <v>29</v>
      </c>
      <c r="W243" s="1">
        <v>36138</v>
      </c>
      <c r="AG243">
        <v>242</v>
      </c>
      <c r="AH243" s="3">
        <f t="shared" si="28"/>
        <v>25.209999999999994</v>
      </c>
      <c r="AI243" s="3">
        <f t="shared" si="29"/>
        <v>28.46</v>
      </c>
      <c r="AJ243" s="5">
        <f t="shared" si="24"/>
        <v>23.4</v>
      </c>
      <c r="AK243" s="3">
        <f t="shared" si="25"/>
        <v>5.6175119462740355</v>
      </c>
      <c r="AL243" s="3">
        <f t="shared" si="30"/>
        <v>17.782488053725963</v>
      </c>
      <c r="AM243" s="3">
        <f t="shared" si="31"/>
        <v>0.22700000000000001</v>
      </c>
      <c r="AN243" s="3">
        <f t="shared" si="26"/>
        <v>1.8171221781802065</v>
      </c>
      <c r="AO243" s="3">
        <f t="shared" si="27"/>
        <v>1.8171221781802065</v>
      </c>
    </row>
    <row r="244" spans="1:41" x14ac:dyDescent="0.25">
      <c r="A244" t="s">
        <v>2142</v>
      </c>
      <c r="B244" t="s">
        <v>24</v>
      </c>
      <c r="C244">
        <v>1994</v>
      </c>
      <c r="D244" t="s">
        <v>463</v>
      </c>
      <c r="E244" t="s">
        <v>2384</v>
      </c>
      <c r="F244" t="s">
        <v>99</v>
      </c>
      <c r="G244">
        <v>13</v>
      </c>
      <c r="H244">
        <v>420773.7</v>
      </c>
      <c r="I244">
        <v>5942845.7999999998</v>
      </c>
      <c r="J244">
        <v>95.09</v>
      </c>
      <c r="K244">
        <v>-2.8</v>
      </c>
      <c r="L244">
        <v>0.21299999999999999</v>
      </c>
      <c r="M244" t="s">
        <v>280</v>
      </c>
      <c r="N244">
        <v>-999</v>
      </c>
      <c r="O244">
        <v>22.62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 t="s">
        <v>29</v>
      </c>
      <c r="W244" s="1">
        <v>36138</v>
      </c>
      <c r="AG244">
        <v>243</v>
      </c>
      <c r="AH244" s="3">
        <f t="shared" si="28"/>
        <v>25.090000000000003</v>
      </c>
      <c r="AI244" s="3">
        <f t="shared" si="29"/>
        <v>27.2</v>
      </c>
      <c r="AJ244" s="5">
        <f t="shared" si="24"/>
        <v>22.62</v>
      </c>
      <c r="AK244" s="3">
        <f t="shared" si="25"/>
        <v>5.6175119462740355</v>
      </c>
      <c r="AL244" s="3">
        <f t="shared" si="30"/>
        <v>17.002488053725966</v>
      </c>
      <c r="AM244" s="3">
        <f t="shared" si="31"/>
        <v>0.21299999999999999</v>
      </c>
      <c r="AN244" s="3">
        <f t="shared" si="26"/>
        <v>1.8171221781802065</v>
      </c>
      <c r="AO244" s="3">
        <f t="shared" si="27"/>
        <v>1.8171221781802065</v>
      </c>
    </row>
    <row r="245" spans="1:41" x14ac:dyDescent="0.25">
      <c r="A245" t="s">
        <v>2142</v>
      </c>
      <c r="B245" t="s">
        <v>24</v>
      </c>
      <c r="C245">
        <v>1994</v>
      </c>
      <c r="D245" t="s">
        <v>463</v>
      </c>
      <c r="E245" t="s">
        <v>2385</v>
      </c>
      <c r="F245" t="s">
        <v>99</v>
      </c>
      <c r="G245">
        <v>13</v>
      </c>
      <c r="H245">
        <v>420769.4</v>
      </c>
      <c r="I245">
        <v>5942847.4000000004</v>
      </c>
      <c r="J245">
        <v>97.02</v>
      </c>
      <c r="K245">
        <v>-6.92</v>
      </c>
      <c r="L245">
        <v>0.20300000000000001</v>
      </c>
      <c r="M245" t="s">
        <v>33</v>
      </c>
      <c r="N245">
        <v>22.25</v>
      </c>
      <c r="O245">
        <v>22.01</v>
      </c>
      <c r="P245">
        <v>8</v>
      </c>
      <c r="Q245">
        <v>20.75</v>
      </c>
      <c r="R245">
        <v>1.1399999999999999</v>
      </c>
      <c r="S245">
        <v>0.59</v>
      </c>
      <c r="T245">
        <v>0.74</v>
      </c>
      <c r="U245">
        <v>2.2400000000000002</v>
      </c>
      <c r="V245" t="s">
        <v>29</v>
      </c>
      <c r="W245" s="1">
        <v>36138</v>
      </c>
      <c r="AG245">
        <v>244</v>
      </c>
      <c r="AH245" s="3">
        <f t="shared" si="28"/>
        <v>27.019999999999996</v>
      </c>
      <c r="AI245" s="3">
        <f t="shared" si="29"/>
        <v>23.08</v>
      </c>
      <c r="AJ245" s="5">
        <f t="shared" si="24"/>
        <v>22.25</v>
      </c>
      <c r="AK245" s="3">
        <f t="shared" si="25"/>
        <v>1.5</v>
      </c>
      <c r="AL245" s="3">
        <f t="shared" si="30"/>
        <v>20.75</v>
      </c>
      <c r="AM245" s="3">
        <f t="shared" si="31"/>
        <v>0.20300000000000001</v>
      </c>
      <c r="AN245" s="3">
        <f t="shared" si="26"/>
        <v>0.8326182348471598</v>
      </c>
      <c r="AO245" s="3">
        <f t="shared" si="27"/>
        <v>0.8326182348471598</v>
      </c>
    </row>
    <row r="246" spans="1:41" x14ac:dyDescent="0.25">
      <c r="A246" t="s">
        <v>2142</v>
      </c>
      <c r="B246" t="s">
        <v>24</v>
      </c>
      <c r="C246">
        <v>1994</v>
      </c>
      <c r="D246" t="s">
        <v>463</v>
      </c>
      <c r="E246" t="s">
        <v>2386</v>
      </c>
      <c r="F246" t="s">
        <v>99</v>
      </c>
      <c r="G246">
        <v>13</v>
      </c>
      <c r="H246">
        <v>420769</v>
      </c>
      <c r="I246">
        <v>5942849.5</v>
      </c>
      <c r="J246">
        <v>95.84</v>
      </c>
      <c r="K246">
        <v>-8.7200000000000006</v>
      </c>
      <c r="L246">
        <v>0.20300000000000001</v>
      </c>
      <c r="M246" t="s">
        <v>33</v>
      </c>
      <c r="N246">
        <v>-999</v>
      </c>
      <c r="O246">
        <v>22.04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 t="s">
        <v>29</v>
      </c>
      <c r="W246" s="1">
        <v>36138</v>
      </c>
      <c r="AG246">
        <v>245</v>
      </c>
      <c r="AH246" s="3">
        <f t="shared" si="28"/>
        <v>25.840000000000003</v>
      </c>
      <c r="AI246" s="3">
        <f t="shared" si="29"/>
        <v>21.28</v>
      </c>
      <c r="AJ246" s="5">
        <f t="shared" si="24"/>
        <v>22.04</v>
      </c>
      <c r="AK246" s="3">
        <f t="shared" si="25"/>
        <v>5.6175119462740355</v>
      </c>
      <c r="AL246" s="3">
        <f t="shared" si="30"/>
        <v>16.422488053725964</v>
      </c>
      <c r="AM246" s="3">
        <f t="shared" si="31"/>
        <v>0.20300000000000001</v>
      </c>
      <c r="AN246" s="3">
        <f t="shared" si="26"/>
        <v>1.8171221781802065</v>
      </c>
      <c r="AO246" s="3">
        <f t="shared" si="27"/>
        <v>1.8171221781802065</v>
      </c>
    </row>
    <row r="247" spans="1:41" x14ac:dyDescent="0.25">
      <c r="A247" t="s">
        <v>2142</v>
      </c>
      <c r="B247" t="s">
        <v>24</v>
      </c>
      <c r="C247">
        <v>1994</v>
      </c>
      <c r="D247" t="s">
        <v>463</v>
      </c>
      <c r="E247" t="s">
        <v>2387</v>
      </c>
      <c r="F247" t="s">
        <v>99</v>
      </c>
      <c r="G247">
        <v>13</v>
      </c>
      <c r="H247">
        <v>420770</v>
      </c>
      <c r="I247">
        <v>5942852.0999999996</v>
      </c>
      <c r="J247">
        <v>93.3</v>
      </c>
      <c r="K247">
        <v>-9.89</v>
      </c>
      <c r="L247">
        <v>0.185</v>
      </c>
      <c r="M247" t="s">
        <v>33</v>
      </c>
      <c r="N247">
        <v>-999</v>
      </c>
      <c r="O247">
        <v>20.91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 t="s">
        <v>29</v>
      </c>
      <c r="W247" s="1">
        <v>36138</v>
      </c>
      <c r="AG247">
        <v>246</v>
      </c>
      <c r="AH247" s="3">
        <f t="shared" si="28"/>
        <v>23.299999999999997</v>
      </c>
      <c r="AI247" s="3">
        <f t="shared" si="29"/>
        <v>20.11</v>
      </c>
      <c r="AJ247" s="5">
        <f t="shared" si="24"/>
        <v>20.91</v>
      </c>
      <c r="AK247" s="3">
        <f t="shared" si="25"/>
        <v>5.6175119462740355</v>
      </c>
      <c r="AL247" s="3">
        <f t="shared" si="30"/>
        <v>15.292488053725965</v>
      </c>
      <c r="AM247" s="3">
        <f t="shared" si="31"/>
        <v>0.185</v>
      </c>
      <c r="AN247" s="3">
        <f t="shared" si="26"/>
        <v>1.8171221781802065</v>
      </c>
      <c r="AO247" s="3">
        <f t="shared" si="27"/>
        <v>1.8171221781802065</v>
      </c>
    </row>
    <row r="248" spans="1:41" x14ac:dyDescent="0.25">
      <c r="A248" t="s">
        <v>2142</v>
      </c>
      <c r="B248" t="s">
        <v>24</v>
      </c>
      <c r="C248">
        <v>1994</v>
      </c>
      <c r="D248" t="s">
        <v>463</v>
      </c>
      <c r="E248" t="s">
        <v>2388</v>
      </c>
      <c r="F248" t="s">
        <v>99</v>
      </c>
      <c r="G248">
        <v>13</v>
      </c>
      <c r="H248">
        <v>420771.5</v>
      </c>
      <c r="I248">
        <v>5942851.4000000004</v>
      </c>
      <c r="J248">
        <v>92.73</v>
      </c>
      <c r="K248">
        <v>-8.31</v>
      </c>
      <c r="L248">
        <v>0.2</v>
      </c>
      <c r="M248" t="s">
        <v>33</v>
      </c>
      <c r="N248">
        <v>-999</v>
      </c>
      <c r="O248">
        <v>21.86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 t="s">
        <v>29</v>
      </c>
      <c r="W248" s="1">
        <v>36138</v>
      </c>
      <c r="AG248">
        <v>247</v>
      </c>
      <c r="AH248" s="3">
        <f t="shared" si="28"/>
        <v>22.730000000000004</v>
      </c>
      <c r="AI248" s="3">
        <f t="shared" si="29"/>
        <v>21.689999999999998</v>
      </c>
      <c r="AJ248" s="5">
        <f t="shared" si="24"/>
        <v>21.86</v>
      </c>
      <c r="AK248" s="3">
        <f t="shared" si="25"/>
        <v>5.6175119462740355</v>
      </c>
      <c r="AL248" s="3">
        <f t="shared" si="30"/>
        <v>16.242488053725964</v>
      </c>
      <c r="AM248" s="3">
        <f t="shared" si="31"/>
        <v>0.2</v>
      </c>
      <c r="AN248" s="3">
        <f t="shared" si="26"/>
        <v>1.8171221781802065</v>
      </c>
      <c r="AO248" s="3">
        <f t="shared" si="27"/>
        <v>1.8171221781802065</v>
      </c>
    </row>
    <row r="249" spans="1:41" x14ac:dyDescent="0.25">
      <c r="A249" t="s">
        <v>2142</v>
      </c>
      <c r="B249" t="s">
        <v>24</v>
      </c>
      <c r="C249">
        <v>1994</v>
      </c>
      <c r="D249" t="s">
        <v>927</v>
      </c>
      <c r="E249" t="s">
        <v>2389</v>
      </c>
      <c r="F249" t="s">
        <v>99</v>
      </c>
      <c r="G249">
        <v>13</v>
      </c>
      <c r="H249">
        <v>420779.5</v>
      </c>
      <c r="I249">
        <v>5942828.7000000002</v>
      </c>
      <c r="J249">
        <v>103.1</v>
      </c>
      <c r="K249">
        <v>13.44</v>
      </c>
      <c r="L249">
        <v>0.20399999999999999</v>
      </c>
      <c r="M249" t="s">
        <v>28</v>
      </c>
      <c r="N249">
        <v>23.4</v>
      </c>
      <c r="O249">
        <v>22.1</v>
      </c>
      <c r="P249">
        <v>8.9</v>
      </c>
      <c r="Q249">
        <v>17.2</v>
      </c>
      <c r="R249">
        <v>0</v>
      </c>
      <c r="S249">
        <v>0.98</v>
      </c>
      <c r="T249">
        <v>0</v>
      </c>
      <c r="U249">
        <v>0.8</v>
      </c>
      <c r="V249" t="s">
        <v>29</v>
      </c>
      <c r="W249" s="1">
        <v>36138</v>
      </c>
      <c r="AG249">
        <v>248</v>
      </c>
      <c r="AH249" s="3">
        <f t="shared" si="28"/>
        <v>33.099999999999994</v>
      </c>
      <c r="AI249" s="3">
        <f t="shared" si="29"/>
        <v>43.44</v>
      </c>
      <c r="AJ249" s="5">
        <f t="shared" si="24"/>
        <v>23.4</v>
      </c>
      <c r="AK249" s="3">
        <f t="shared" si="25"/>
        <v>6.1999999999999993</v>
      </c>
      <c r="AL249" s="3">
        <f t="shared" si="30"/>
        <v>17.2</v>
      </c>
      <c r="AM249" s="3">
        <f t="shared" si="31"/>
        <v>0.20399999999999999</v>
      </c>
      <c r="AN249" s="3">
        <f t="shared" si="26"/>
        <v>0.31466251762801367</v>
      </c>
      <c r="AO249" s="3">
        <f t="shared" si="27"/>
        <v>0.31466251762801367</v>
      </c>
    </row>
    <row r="250" spans="1:41" x14ac:dyDescent="0.25">
      <c r="A250" t="s">
        <v>2142</v>
      </c>
      <c r="B250" t="s">
        <v>24</v>
      </c>
      <c r="C250">
        <v>1994</v>
      </c>
      <c r="D250" t="s">
        <v>927</v>
      </c>
      <c r="E250" t="s">
        <v>2390</v>
      </c>
      <c r="F250" t="s">
        <v>99</v>
      </c>
      <c r="G250">
        <v>13</v>
      </c>
      <c r="H250">
        <v>420778.5</v>
      </c>
      <c r="I250">
        <v>5942828.2999999998</v>
      </c>
      <c r="J250">
        <v>104.1</v>
      </c>
      <c r="K250">
        <v>13.02</v>
      </c>
      <c r="L250">
        <v>0.22800000000000001</v>
      </c>
      <c r="M250" t="s">
        <v>33</v>
      </c>
      <c r="N250">
        <v>-999</v>
      </c>
      <c r="O250">
        <v>23.45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 t="s">
        <v>29</v>
      </c>
      <c r="W250" s="1">
        <v>36138</v>
      </c>
      <c r="AG250">
        <v>249</v>
      </c>
      <c r="AH250" s="3">
        <f t="shared" si="28"/>
        <v>34.099999999999994</v>
      </c>
      <c r="AI250" s="3">
        <f t="shared" si="29"/>
        <v>43.019999999999996</v>
      </c>
      <c r="AJ250" s="5">
        <f t="shared" si="24"/>
        <v>23.45</v>
      </c>
      <c r="AK250" s="3">
        <f t="shared" si="25"/>
        <v>5.6175119462740355</v>
      </c>
      <c r="AL250" s="3">
        <f t="shared" si="30"/>
        <v>17.832488053725964</v>
      </c>
      <c r="AM250" s="3">
        <f t="shared" si="31"/>
        <v>0.22800000000000001</v>
      </c>
      <c r="AN250" s="3">
        <f t="shared" si="26"/>
        <v>1.8171221781802065</v>
      </c>
      <c r="AO250" s="3">
        <f t="shared" si="27"/>
        <v>1.8171221781802065</v>
      </c>
    </row>
    <row r="251" spans="1:41" x14ac:dyDescent="0.25">
      <c r="A251" t="s">
        <v>2142</v>
      </c>
      <c r="B251" t="s">
        <v>24</v>
      </c>
      <c r="C251">
        <v>1994</v>
      </c>
      <c r="D251" t="s">
        <v>927</v>
      </c>
      <c r="E251" t="s">
        <v>2391</v>
      </c>
      <c r="F251" t="s">
        <v>99</v>
      </c>
      <c r="G251">
        <v>13</v>
      </c>
      <c r="H251">
        <v>420778.7</v>
      </c>
      <c r="I251">
        <v>5942826</v>
      </c>
      <c r="J251">
        <v>105.53</v>
      </c>
      <c r="K251">
        <v>14.77</v>
      </c>
      <c r="L251">
        <v>0.20699999999999999</v>
      </c>
      <c r="M251" t="s">
        <v>33</v>
      </c>
      <c r="N251">
        <v>23.9</v>
      </c>
      <c r="O251">
        <v>22.27</v>
      </c>
      <c r="P251">
        <v>12.75</v>
      </c>
      <c r="Q251">
        <v>17.100000000000001</v>
      </c>
      <c r="R251">
        <v>0</v>
      </c>
      <c r="S251">
        <v>0.92</v>
      </c>
      <c r="T251">
        <v>0</v>
      </c>
      <c r="U251">
        <v>1.47</v>
      </c>
      <c r="V251" t="s">
        <v>29</v>
      </c>
      <c r="W251" s="1">
        <v>36138</v>
      </c>
      <c r="AG251">
        <v>250</v>
      </c>
      <c r="AH251" s="3">
        <f t="shared" si="28"/>
        <v>35.53</v>
      </c>
      <c r="AI251" s="3">
        <f t="shared" si="29"/>
        <v>44.769999999999996</v>
      </c>
      <c r="AJ251" s="5">
        <f t="shared" si="24"/>
        <v>23.9</v>
      </c>
      <c r="AK251" s="3">
        <f t="shared" si="25"/>
        <v>6.7999999999999972</v>
      </c>
      <c r="AL251" s="3">
        <f t="shared" si="30"/>
        <v>17.100000000000001</v>
      </c>
      <c r="AM251" s="3">
        <f t="shared" si="31"/>
        <v>0.20699999999999999</v>
      </c>
      <c r="AN251" s="3">
        <f t="shared" si="26"/>
        <v>0.42249630175896219</v>
      </c>
      <c r="AO251" s="3">
        <f t="shared" si="27"/>
        <v>0.42249630175896219</v>
      </c>
    </row>
    <row r="252" spans="1:41" x14ac:dyDescent="0.25">
      <c r="A252" t="s">
        <v>2142</v>
      </c>
      <c r="B252" t="s">
        <v>24</v>
      </c>
      <c r="C252">
        <v>1994</v>
      </c>
      <c r="D252" t="s">
        <v>927</v>
      </c>
      <c r="E252" t="s">
        <v>2392</v>
      </c>
      <c r="F252" t="s">
        <v>99</v>
      </c>
      <c r="G252">
        <v>13</v>
      </c>
      <c r="H252">
        <v>420778</v>
      </c>
      <c r="I252">
        <v>5942827.0999999996</v>
      </c>
      <c r="J252">
        <v>105.27</v>
      </c>
      <c r="K252">
        <v>13.48</v>
      </c>
      <c r="L252">
        <v>0.20599999999999999</v>
      </c>
      <c r="M252" t="s">
        <v>33</v>
      </c>
      <c r="N252">
        <v>-999</v>
      </c>
      <c r="O252">
        <v>22.21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 t="s">
        <v>29</v>
      </c>
      <c r="W252" s="1">
        <v>36138</v>
      </c>
      <c r="AG252">
        <v>251</v>
      </c>
      <c r="AH252" s="3">
        <f t="shared" si="28"/>
        <v>35.269999999999996</v>
      </c>
      <c r="AI252" s="3">
        <f t="shared" si="29"/>
        <v>43.480000000000004</v>
      </c>
      <c r="AJ252" s="5">
        <f t="shared" si="24"/>
        <v>22.21</v>
      </c>
      <c r="AK252" s="3">
        <f t="shared" si="25"/>
        <v>5.6175119462740355</v>
      </c>
      <c r="AL252" s="3">
        <f t="shared" si="30"/>
        <v>16.592488053725965</v>
      </c>
      <c r="AM252" s="3">
        <f t="shared" si="31"/>
        <v>0.20599999999999999</v>
      </c>
      <c r="AN252" s="3">
        <f t="shared" si="26"/>
        <v>1.8171221781802065</v>
      </c>
      <c r="AO252" s="3">
        <f t="shared" si="27"/>
        <v>1.8171221781802065</v>
      </c>
    </row>
    <row r="253" spans="1:41" x14ac:dyDescent="0.25">
      <c r="A253" t="s">
        <v>2142</v>
      </c>
      <c r="B253" t="s">
        <v>24</v>
      </c>
      <c r="C253">
        <v>1994</v>
      </c>
      <c r="D253" t="s">
        <v>927</v>
      </c>
      <c r="E253" t="s">
        <v>2393</v>
      </c>
      <c r="F253" t="s">
        <v>99</v>
      </c>
      <c r="G253">
        <v>13</v>
      </c>
      <c r="H253">
        <v>420773.7</v>
      </c>
      <c r="I253">
        <v>5942825.7000000002</v>
      </c>
      <c r="J253">
        <v>109.36</v>
      </c>
      <c r="K253">
        <v>11.41</v>
      </c>
      <c r="L253">
        <v>0.28499999999999998</v>
      </c>
      <c r="M253" t="s">
        <v>31</v>
      </c>
      <c r="N253">
        <v>-999</v>
      </c>
      <c r="O253">
        <v>26.2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 t="s">
        <v>29</v>
      </c>
      <c r="W253" s="1">
        <v>36138</v>
      </c>
      <c r="AG253">
        <v>252</v>
      </c>
      <c r="AH253" s="3">
        <f t="shared" si="28"/>
        <v>39.36</v>
      </c>
      <c r="AI253" s="3">
        <f t="shared" si="29"/>
        <v>41.41</v>
      </c>
      <c r="AJ253" s="5">
        <f t="shared" si="24"/>
        <v>26.2</v>
      </c>
      <c r="AK253" s="3">
        <f t="shared" si="25"/>
        <v>5.6175119462740355</v>
      </c>
      <c r="AL253" s="3">
        <f t="shared" si="30"/>
        <v>20.582488053725964</v>
      </c>
      <c r="AM253" s="3">
        <f t="shared" si="31"/>
        <v>0.28499999999999998</v>
      </c>
      <c r="AN253" s="3">
        <f t="shared" si="26"/>
        <v>1.8171221781802065</v>
      </c>
      <c r="AO253" s="3">
        <f t="shared" si="27"/>
        <v>1.8171221781802065</v>
      </c>
    </row>
    <row r="254" spans="1:41" x14ac:dyDescent="0.25">
      <c r="A254" t="s">
        <v>2142</v>
      </c>
      <c r="B254" t="s">
        <v>24</v>
      </c>
      <c r="C254">
        <v>1994</v>
      </c>
      <c r="D254" t="s">
        <v>927</v>
      </c>
      <c r="E254" t="s">
        <v>2394</v>
      </c>
      <c r="F254" t="s">
        <v>99</v>
      </c>
      <c r="G254">
        <v>13</v>
      </c>
      <c r="H254">
        <v>420776.1</v>
      </c>
      <c r="I254">
        <v>5942821</v>
      </c>
      <c r="J254">
        <v>110.92</v>
      </c>
      <c r="K254">
        <v>16.440000000000001</v>
      </c>
      <c r="L254">
        <v>0.23799999999999999</v>
      </c>
      <c r="M254" t="s">
        <v>33</v>
      </c>
      <c r="N254">
        <v>-999</v>
      </c>
      <c r="O254">
        <v>23.98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 t="s">
        <v>29</v>
      </c>
      <c r="W254" s="1">
        <v>36138</v>
      </c>
      <c r="AG254">
        <v>253</v>
      </c>
      <c r="AH254" s="3">
        <f t="shared" si="28"/>
        <v>40.92</v>
      </c>
      <c r="AI254" s="3">
        <f t="shared" si="29"/>
        <v>46.44</v>
      </c>
      <c r="AJ254" s="5">
        <f t="shared" si="24"/>
        <v>23.98</v>
      </c>
      <c r="AK254" s="3">
        <f t="shared" si="25"/>
        <v>5.6175119462740355</v>
      </c>
      <c r="AL254" s="3">
        <f t="shared" si="30"/>
        <v>18.362488053725965</v>
      </c>
      <c r="AM254" s="3">
        <f t="shared" si="31"/>
        <v>0.23799999999999999</v>
      </c>
      <c r="AN254" s="3">
        <f t="shared" si="26"/>
        <v>1.8171221781802065</v>
      </c>
      <c r="AO254" s="3">
        <f t="shared" si="27"/>
        <v>1.8171221781802065</v>
      </c>
    </row>
    <row r="255" spans="1:41" x14ac:dyDescent="0.25">
      <c r="A255" t="s">
        <v>2142</v>
      </c>
      <c r="B255" t="s">
        <v>24</v>
      </c>
      <c r="C255">
        <v>1994</v>
      </c>
      <c r="D255" t="s">
        <v>927</v>
      </c>
      <c r="E255" t="s">
        <v>2395</v>
      </c>
      <c r="F255" t="s">
        <v>99</v>
      </c>
      <c r="G255">
        <v>13</v>
      </c>
      <c r="H255">
        <v>420778</v>
      </c>
      <c r="I255">
        <v>5942821.7999999998</v>
      </c>
      <c r="J255">
        <v>109.04</v>
      </c>
      <c r="K255">
        <v>17.260000000000002</v>
      </c>
      <c r="L255">
        <v>0.22600000000000001</v>
      </c>
      <c r="M255" t="s">
        <v>33</v>
      </c>
      <c r="N255">
        <v>-999</v>
      </c>
      <c r="O255">
        <v>23.34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 t="s">
        <v>29</v>
      </c>
      <c r="W255" s="1">
        <v>36138</v>
      </c>
      <c r="AG255">
        <v>254</v>
      </c>
      <c r="AH255" s="3">
        <f t="shared" si="28"/>
        <v>39.040000000000006</v>
      </c>
      <c r="AI255" s="3">
        <f t="shared" si="29"/>
        <v>47.260000000000005</v>
      </c>
      <c r="AJ255" s="5">
        <f t="shared" si="24"/>
        <v>23.34</v>
      </c>
      <c r="AK255" s="3">
        <f t="shared" si="25"/>
        <v>5.6175119462740355</v>
      </c>
      <c r="AL255" s="3">
        <f t="shared" si="30"/>
        <v>17.722488053725964</v>
      </c>
      <c r="AM255" s="3">
        <f t="shared" si="31"/>
        <v>0.22600000000000001</v>
      </c>
      <c r="AN255" s="3">
        <f t="shared" si="26"/>
        <v>1.8171221781802065</v>
      </c>
      <c r="AO255" s="3">
        <f t="shared" si="27"/>
        <v>1.8171221781802065</v>
      </c>
    </row>
    <row r="256" spans="1:41" x14ac:dyDescent="0.25">
      <c r="A256" t="s">
        <v>2142</v>
      </c>
      <c r="B256" t="s">
        <v>24</v>
      </c>
      <c r="C256">
        <v>1994</v>
      </c>
      <c r="D256" t="s">
        <v>927</v>
      </c>
      <c r="E256" t="s">
        <v>2396</v>
      </c>
      <c r="F256" t="s">
        <v>99</v>
      </c>
      <c r="G256">
        <v>13</v>
      </c>
      <c r="H256">
        <v>420779.5</v>
      </c>
      <c r="I256">
        <v>5942820.7999999998</v>
      </c>
      <c r="J256">
        <v>108.63</v>
      </c>
      <c r="K256">
        <v>19.02</v>
      </c>
      <c r="L256">
        <v>0.20399999999999999</v>
      </c>
      <c r="M256" t="s">
        <v>33</v>
      </c>
      <c r="N256">
        <v>-999</v>
      </c>
      <c r="O256">
        <v>22.1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 t="s">
        <v>29</v>
      </c>
      <c r="W256" s="1">
        <v>36138</v>
      </c>
      <c r="AG256">
        <v>255</v>
      </c>
      <c r="AH256" s="3">
        <f t="shared" si="28"/>
        <v>38.629999999999995</v>
      </c>
      <c r="AI256" s="3">
        <f t="shared" si="29"/>
        <v>49.019999999999996</v>
      </c>
      <c r="AJ256" s="5">
        <f t="shared" si="24"/>
        <v>22.1</v>
      </c>
      <c r="AK256" s="3">
        <f t="shared" si="25"/>
        <v>5.6175119462740355</v>
      </c>
      <c r="AL256" s="3">
        <f t="shared" si="30"/>
        <v>16.482488053725966</v>
      </c>
      <c r="AM256" s="3">
        <f t="shared" si="31"/>
        <v>0.20399999999999999</v>
      </c>
      <c r="AN256" s="3">
        <f t="shared" si="26"/>
        <v>1.8171221781802065</v>
      </c>
      <c r="AO256" s="3">
        <f t="shared" si="27"/>
        <v>1.8171221781802065</v>
      </c>
    </row>
    <row r="257" spans="1:41" x14ac:dyDescent="0.25">
      <c r="A257" t="s">
        <v>2142</v>
      </c>
      <c r="B257" t="s">
        <v>24</v>
      </c>
      <c r="C257">
        <v>1994</v>
      </c>
      <c r="D257" t="s">
        <v>927</v>
      </c>
      <c r="E257" t="s">
        <v>2397</v>
      </c>
      <c r="F257" t="s">
        <v>99</v>
      </c>
      <c r="G257">
        <v>13</v>
      </c>
      <c r="H257">
        <v>420779.6</v>
      </c>
      <c r="I257">
        <v>5942822.0999999996</v>
      </c>
      <c r="J257">
        <v>107.68</v>
      </c>
      <c r="K257">
        <v>18.149999999999999</v>
      </c>
      <c r="L257">
        <v>0.222</v>
      </c>
      <c r="M257" t="s">
        <v>33</v>
      </c>
      <c r="N257">
        <v>-999</v>
      </c>
      <c r="O257">
        <v>23.12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 t="s">
        <v>29</v>
      </c>
      <c r="W257" s="1">
        <v>36138</v>
      </c>
      <c r="AG257">
        <v>256</v>
      </c>
      <c r="AH257" s="3">
        <f t="shared" si="28"/>
        <v>37.680000000000007</v>
      </c>
      <c r="AI257" s="3">
        <f t="shared" si="29"/>
        <v>48.15</v>
      </c>
      <c r="AJ257" s="5">
        <f t="shared" si="24"/>
        <v>23.12</v>
      </c>
      <c r="AK257" s="3">
        <f t="shared" si="25"/>
        <v>5.6175119462740355</v>
      </c>
      <c r="AL257" s="3">
        <f t="shared" si="30"/>
        <v>17.502488053725966</v>
      </c>
      <c r="AM257" s="3">
        <f t="shared" si="31"/>
        <v>0.222</v>
      </c>
      <c r="AN257" s="3">
        <f t="shared" si="26"/>
        <v>1.8171221781802065</v>
      </c>
      <c r="AO257" s="3">
        <f t="shared" si="27"/>
        <v>1.8171221781802065</v>
      </c>
    </row>
    <row r="258" spans="1:41" x14ac:dyDescent="0.25">
      <c r="A258" t="s">
        <v>2142</v>
      </c>
      <c r="B258" t="s">
        <v>24</v>
      </c>
      <c r="C258">
        <v>1994</v>
      </c>
      <c r="D258" t="s">
        <v>927</v>
      </c>
      <c r="E258" t="s">
        <v>2398</v>
      </c>
      <c r="F258" t="s">
        <v>99</v>
      </c>
      <c r="G258">
        <v>13</v>
      </c>
      <c r="H258">
        <v>420780.9</v>
      </c>
      <c r="I258">
        <v>5942827.7000000002</v>
      </c>
      <c r="J258">
        <v>102.79</v>
      </c>
      <c r="K258">
        <v>15.13</v>
      </c>
      <c r="L258">
        <v>0.311</v>
      </c>
      <c r="M258" t="s">
        <v>31</v>
      </c>
      <c r="N258">
        <v>-999</v>
      </c>
      <c r="O258">
        <v>27.23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 t="s">
        <v>29</v>
      </c>
      <c r="W258" s="1">
        <v>36138</v>
      </c>
      <c r="AG258">
        <v>257</v>
      </c>
      <c r="AH258" s="3">
        <f t="shared" si="28"/>
        <v>32.790000000000006</v>
      </c>
      <c r="AI258" s="3">
        <f t="shared" si="29"/>
        <v>45.13</v>
      </c>
      <c r="AJ258" s="5">
        <f t="shared" ref="AJ258:AJ321" si="32">IF(N258&gt;-999,N258,O258)</f>
        <v>27.23</v>
      </c>
      <c r="AK258" s="3">
        <f t="shared" ref="AK258:AK321" si="33">IF(Q258&gt;-999,AJ258-Q258,$AP$2)</f>
        <v>5.6175119462740355</v>
      </c>
      <c r="AL258" s="3">
        <f t="shared" si="30"/>
        <v>21.612488053725965</v>
      </c>
      <c r="AM258" s="3">
        <f t="shared" si="31"/>
        <v>0.311</v>
      </c>
      <c r="AN258" s="3">
        <f t="shared" ref="AN258:AN321" si="34">IF(R258&gt;-999,(COS(RADIANS(45))*(S258+T258+U258+R258))/4,$AQ$2)</f>
        <v>1.8171221781802065</v>
      </c>
      <c r="AO258" s="3">
        <f t="shared" ref="AO258:AO321" si="35">IF(R258&gt;-999,(COS(RADIANS(45))*(S258+T258+U258+R258))/4,$AQ$2)</f>
        <v>1.8171221781802065</v>
      </c>
    </row>
    <row r="259" spans="1:41" x14ac:dyDescent="0.25">
      <c r="A259" t="s">
        <v>2142</v>
      </c>
      <c r="B259" t="s">
        <v>24</v>
      </c>
      <c r="C259">
        <v>1994</v>
      </c>
      <c r="D259" t="s">
        <v>927</v>
      </c>
      <c r="E259" t="s">
        <v>2399</v>
      </c>
      <c r="F259" t="s">
        <v>99</v>
      </c>
      <c r="G259">
        <v>13</v>
      </c>
      <c r="H259">
        <v>420781.9</v>
      </c>
      <c r="I259">
        <v>5942829.9000000004</v>
      </c>
      <c r="J259">
        <v>100.54</v>
      </c>
      <c r="K259">
        <v>14.27</v>
      </c>
      <c r="L259">
        <v>0.113</v>
      </c>
      <c r="M259" t="s">
        <v>280</v>
      </c>
      <c r="N259">
        <v>-999</v>
      </c>
      <c r="O259">
        <v>15.91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 t="s">
        <v>29</v>
      </c>
      <c r="W259" s="1">
        <v>36138</v>
      </c>
      <c r="AG259">
        <v>258</v>
      </c>
      <c r="AH259" s="3">
        <f t="shared" ref="AH259:AH322" si="36">J259-70</f>
        <v>30.540000000000006</v>
      </c>
      <c r="AI259" s="3">
        <f t="shared" ref="AI259:AI322" si="37">K259+30</f>
        <v>44.269999999999996</v>
      </c>
      <c r="AJ259" s="5">
        <f t="shared" si="32"/>
        <v>15.91</v>
      </c>
      <c r="AK259" s="3">
        <f t="shared" si="33"/>
        <v>5.6175119462740355</v>
      </c>
      <c r="AL259" s="3">
        <f t="shared" ref="AL259:AL322" si="38">AJ259-AK259</f>
        <v>10.292488053725965</v>
      </c>
      <c r="AM259" s="3">
        <f t="shared" ref="AM259:AM322" si="39">L259</f>
        <v>0.113</v>
      </c>
      <c r="AN259" s="3">
        <f t="shared" si="34"/>
        <v>1.8171221781802065</v>
      </c>
      <c r="AO259" s="3">
        <f t="shared" si="35"/>
        <v>1.8171221781802065</v>
      </c>
    </row>
    <row r="260" spans="1:41" x14ac:dyDescent="0.25">
      <c r="A260" t="s">
        <v>2142</v>
      </c>
      <c r="B260" t="s">
        <v>24</v>
      </c>
      <c r="C260">
        <v>1994</v>
      </c>
      <c r="D260" t="s">
        <v>927</v>
      </c>
      <c r="E260" t="s">
        <v>2400</v>
      </c>
      <c r="F260" t="s">
        <v>99</v>
      </c>
      <c r="G260">
        <v>13</v>
      </c>
      <c r="H260">
        <v>420782.6</v>
      </c>
      <c r="I260">
        <v>5942826.7999999998</v>
      </c>
      <c r="J260">
        <v>102.27</v>
      </c>
      <c r="K260">
        <v>16.93</v>
      </c>
      <c r="L260">
        <v>0.24</v>
      </c>
      <c r="M260" t="s">
        <v>33</v>
      </c>
      <c r="N260">
        <v>27</v>
      </c>
      <c r="O260">
        <v>24.08</v>
      </c>
      <c r="P260">
        <v>11.5</v>
      </c>
      <c r="Q260">
        <v>18.600000000000001</v>
      </c>
      <c r="R260">
        <v>2.25</v>
      </c>
      <c r="S260">
        <v>2.95</v>
      </c>
      <c r="T260">
        <v>1.95</v>
      </c>
      <c r="U260">
        <v>0</v>
      </c>
      <c r="V260" t="s">
        <v>29</v>
      </c>
      <c r="W260" s="1">
        <v>36138</v>
      </c>
      <c r="AG260">
        <v>259</v>
      </c>
      <c r="AH260" s="3">
        <f t="shared" si="36"/>
        <v>32.269999999999996</v>
      </c>
      <c r="AI260" s="3">
        <f t="shared" si="37"/>
        <v>46.93</v>
      </c>
      <c r="AJ260" s="5">
        <f t="shared" si="32"/>
        <v>27</v>
      </c>
      <c r="AK260" s="3">
        <f t="shared" si="33"/>
        <v>8.3999999999999986</v>
      </c>
      <c r="AL260" s="3">
        <f t="shared" si="38"/>
        <v>18.600000000000001</v>
      </c>
      <c r="AM260" s="3">
        <f t="shared" si="39"/>
        <v>0.24</v>
      </c>
      <c r="AN260" s="3">
        <f t="shared" si="34"/>
        <v>1.2639533713709539</v>
      </c>
      <c r="AO260" s="3">
        <f t="shared" si="35"/>
        <v>1.2639533713709539</v>
      </c>
    </row>
    <row r="261" spans="1:41" x14ac:dyDescent="0.25">
      <c r="A261" t="s">
        <v>2142</v>
      </c>
      <c r="B261" t="s">
        <v>24</v>
      </c>
      <c r="C261">
        <v>1994</v>
      </c>
      <c r="D261" t="s">
        <v>846</v>
      </c>
      <c r="E261" t="s">
        <v>2401</v>
      </c>
      <c r="F261" t="s">
        <v>99</v>
      </c>
      <c r="G261">
        <v>13</v>
      </c>
      <c r="H261">
        <v>420766.8</v>
      </c>
      <c r="I261">
        <v>5942832.7000000002</v>
      </c>
      <c r="J261">
        <v>109.29</v>
      </c>
      <c r="K261">
        <v>1.61</v>
      </c>
      <c r="L261">
        <v>0.18</v>
      </c>
      <c r="M261" t="s">
        <v>33</v>
      </c>
      <c r="N261">
        <v>-999</v>
      </c>
      <c r="O261">
        <v>20.63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 t="s">
        <v>29</v>
      </c>
      <c r="W261" s="1">
        <v>36138</v>
      </c>
      <c r="AG261">
        <v>260</v>
      </c>
      <c r="AH261" s="3">
        <f t="shared" si="36"/>
        <v>39.290000000000006</v>
      </c>
      <c r="AI261" s="3">
        <f t="shared" si="37"/>
        <v>31.61</v>
      </c>
      <c r="AJ261" s="5">
        <f t="shared" si="32"/>
        <v>20.63</v>
      </c>
      <c r="AK261" s="3">
        <f t="shared" si="33"/>
        <v>5.6175119462740355</v>
      </c>
      <c r="AL261" s="3">
        <f t="shared" si="38"/>
        <v>15.012488053725964</v>
      </c>
      <c r="AM261" s="3">
        <f t="shared" si="39"/>
        <v>0.18</v>
      </c>
      <c r="AN261" s="3">
        <f t="shared" si="34"/>
        <v>1.8171221781802065</v>
      </c>
      <c r="AO261" s="3">
        <f t="shared" si="35"/>
        <v>1.8171221781802065</v>
      </c>
    </row>
    <row r="262" spans="1:41" x14ac:dyDescent="0.25">
      <c r="A262" t="s">
        <v>2142</v>
      </c>
      <c r="B262" t="s">
        <v>24</v>
      </c>
      <c r="C262">
        <v>1994</v>
      </c>
      <c r="D262" t="s">
        <v>846</v>
      </c>
      <c r="E262" t="s">
        <v>2402</v>
      </c>
      <c r="F262" t="s">
        <v>99</v>
      </c>
      <c r="G262">
        <v>13</v>
      </c>
      <c r="H262">
        <v>420768</v>
      </c>
      <c r="I262">
        <v>5942833.5</v>
      </c>
      <c r="J262">
        <v>107.82</v>
      </c>
      <c r="K262">
        <v>1.85</v>
      </c>
      <c r="L262">
        <v>0.224</v>
      </c>
      <c r="M262" t="s">
        <v>33</v>
      </c>
      <c r="N262">
        <v>-999</v>
      </c>
      <c r="O262">
        <v>23.23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 t="s">
        <v>29</v>
      </c>
      <c r="W262" s="1">
        <v>36138</v>
      </c>
      <c r="AG262">
        <v>261</v>
      </c>
      <c r="AH262" s="3">
        <f t="shared" si="36"/>
        <v>37.819999999999993</v>
      </c>
      <c r="AI262" s="3">
        <f t="shared" si="37"/>
        <v>31.85</v>
      </c>
      <c r="AJ262" s="5">
        <f t="shared" si="32"/>
        <v>23.23</v>
      </c>
      <c r="AK262" s="3">
        <f t="shared" si="33"/>
        <v>5.6175119462740355</v>
      </c>
      <c r="AL262" s="3">
        <f t="shared" si="38"/>
        <v>17.612488053725965</v>
      </c>
      <c r="AM262" s="3">
        <f t="shared" si="39"/>
        <v>0.224</v>
      </c>
      <c r="AN262" s="3">
        <f t="shared" si="34"/>
        <v>1.8171221781802065</v>
      </c>
      <c r="AO262" s="3">
        <f t="shared" si="35"/>
        <v>1.8171221781802065</v>
      </c>
    </row>
    <row r="263" spans="1:41" x14ac:dyDescent="0.25">
      <c r="A263" t="s">
        <v>2142</v>
      </c>
      <c r="B263" t="s">
        <v>24</v>
      </c>
      <c r="C263">
        <v>1994</v>
      </c>
      <c r="D263" t="s">
        <v>846</v>
      </c>
      <c r="E263" t="s">
        <v>2403</v>
      </c>
      <c r="F263" t="s">
        <v>99</v>
      </c>
      <c r="G263">
        <v>13</v>
      </c>
      <c r="H263">
        <v>420768.8</v>
      </c>
      <c r="I263">
        <v>5942834.0999999996</v>
      </c>
      <c r="J263">
        <v>106.78</v>
      </c>
      <c r="K263">
        <v>2.0299999999999998</v>
      </c>
      <c r="L263">
        <v>0.19500000000000001</v>
      </c>
      <c r="M263" t="s">
        <v>33</v>
      </c>
      <c r="N263">
        <v>-999</v>
      </c>
      <c r="O263">
        <v>21.56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 t="s">
        <v>29</v>
      </c>
      <c r="W263" s="1">
        <v>36138</v>
      </c>
      <c r="AG263">
        <v>262</v>
      </c>
      <c r="AH263" s="3">
        <f t="shared" si="36"/>
        <v>36.78</v>
      </c>
      <c r="AI263" s="3">
        <f t="shared" si="37"/>
        <v>32.03</v>
      </c>
      <c r="AJ263" s="5">
        <f t="shared" si="32"/>
        <v>21.56</v>
      </c>
      <c r="AK263" s="3">
        <f t="shared" si="33"/>
        <v>5.6175119462740355</v>
      </c>
      <c r="AL263" s="3">
        <f t="shared" si="38"/>
        <v>15.942488053725963</v>
      </c>
      <c r="AM263" s="3">
        <f t="shared" si="39"/>
        <v>0.19500000000000001</v>
      </c>
      <c r="AN263" s="3">
        <f t="shared" si="34"/>
        <v>1.8171221781802065</v>
      </c>
      <c r="AO263" s="3">
        <f t="shared" si="35"/>
        <v>1.8171221781802065</v>
      </c>
    </row>
    <row r="264" spans="1:41" x14ac:dyDescent="0.25">
      <c r="A264" t="s">
        <v>2142</v>
      </c>
      <c r="B264" t="s">
        <v>24</v>
      </c>
      <c r="C264">
        <v>1994</v>
      </c>
      <c r="D264" t="s">
        <v>846</v>
      </c>
      <c r="E264" t="s">
        <v>2404</v>
      </c>
      <c r="F264" t="s">
        <v>99</v>
      </c>
      <c r="G264">
        <v>13</v>
      </c>
      <c r="H264">
        <v>420769.8</v>
      </c>
      <c r="I264">
        <v>5942836.2000000002</v>
      </c>
      <c r="J264">
        <v>104.65</v>
      </c>
      <c r="K264">
        <v>1.25</v>
      </c>
      <c r="L264">
        <v>0.27600000000000002</v>
      </c>
      <c r="M264" t="s">
        <v>31</v>
      </c>
      <c r="N264">
        <v>26</v>
      </c>
      <c r="O264">
        <v>25.81</v>
      </c>
      <c r="P264">
        <v>5</v>
      </c>
      <c r="Q264">
        <v>20</v>
      </c>
      <c r="R264">
        <v>2.46</v>
      </c>
      <c r="S264">
        <v>1.8</v>
      </c>
      <c r="T264">
        <v>1.08</v>
      </c>
      <c r="U264">
        <v>2.0299999999999998</v>
      </c>
      <c r="V264" t="s">
        <v>29</v>
      </c>
      <c r="W264" s="1">
        <v>36138</v>
      </c>
      <c r="AG264">
        <v>263</v>
      </c>
      <c r="AH264" s="3">
        <f t="shared" si="36"/>
        <v>34.650000000000006</v>
      </c>
      <c r="AI264" s="3">
        <f t="shared" si="37"/>
        <v>31.25</v>
      </c>
      <c r="AJ264" s="5">
        <f t="shared" si="32"/>
        <v>26</v>
      </c>
      <c r="AK264" s="3">
        <f t="shared" si="33"/>
        <v>6</v>
      </c>
      <c r="AL264" s="3">
        <f t="shared" si="38"/>
        <v>20</v>
      </c>
      <c r="AM264" s="3">
        <f t="shared" si="39"/>
        <v>0.27600000000000002</v>
      </c>
      <c r="AN264" s="3">
        <f t="shared" si="34"/>
        <v>1.3028442443362138</v>
      </c>
      <c r="AO264" s="3">
        <f t="shared" si="35"/>
        <v>1.3028442443362138</v>
      </c>
    </row>
    <row r="265" spans="1:41" x14ac:dyDescent="0.25">
      <c r="A265" t="s">
        <v>2142</v>
      </c>
      <c r="B265" t="s">
        <v>24</v>
      </c>
      <c r="C265">
        <v>1994</v>
      </c>
      <c r="D265" t="s">
        <v>846</v>
      </c>
      <c r="E265" t="s">
        <v>2405</v>
      </c>
      <c r="F265" t="s">
        <v>99</v>
      </c>
      <c r="G265">
        <v>13</v>
      </c>
      <c r="H265">
        <v>420770.5</v>
      </c>
      <c r="I265">
        <v>5942836.7999999998</v>
      </c>
      <c r="J265">
        <v>103.67</v>
      </c>
      <c r="K265">
        <v>1.33</v>
      </c>
      <c r="L265">
        <v>0.155</v>
      </c>
      <c r="M265" t="s">
        <v>280</v>
      </c>
      <c r="N265">
        <v>-999</v>
      </c>
      <c r="O265">
        <v>18.97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 t="s">
        <v>29</v>
      </c>
      <c r="W265" s="1">
        <v>36138</v>
      </c>
      <c r="AG265">
        <v>264</v>
      </c>
      <c r="AH265" s="3">
        <f t="shared" si="36"/>
        <v>33.67</v>
      </c>
      <c r="AI265" s="3">
        <f t="shared" si="37"/>
        <v>31.33</v>
      </c>
      <c r="AJ265" s="5">
        <f t="shared" si="32"/>
        <v>18.97</v>
      </c>
      <c r="AK265" s="3">
        <f t="shared" si="33"/>
        <v>5.6175119462740355</v>
      </c>
      <c r="AL265" s="3">
        <f t="shared" si="38"/>
        <v>13.352488053725963</v>
      </c>
      <c r="AM265" s="3">
        <f t="shared" si="39"/>
        <v>0.155</v>
      </c>
      <c r="AN265" s="3">
        <f t="shared" si="34"/>
        <v>1.8171221781802065</v>
      </c>
      <c r="AO265" s="3">
        <f t="shared" si="35"/>
        <v>1.8171221781802065</v>
      </c>
    </row>
    <row r="266" spans="1:41" x14ac:dyDescent="0.25">
      <c r="A266" t="s">
        <v>2142</v>
      </c>
      <c r="B266" t="s">
        <v>24</v>
      </c>
      <c r="C266">
        <v>1994</v>
      </c>
      <c r="D266" t="s">
        <v>846</v>
      </c>
      <c r="E266" t="s">
        <v>2406</v>
      </c>
      <c r="F266" t="s">
        <v>99</v>
      </c>
      <c r="G266">
        <v>13</v>
      </c>
      <c r="H266">
        <v>420770</v>
      </c>
      <c r="I266">
        <v>5942831.9000000004</v>
      </c>
      <c r="J266">
        <v>107.55</v>
      </c>
      <c r="K266">
        <v>4.49</v>
      </c>
      <c r="L266">
        <v>0.17199999999999999</v>
      </c>
      <c r="M266" t="s">
        <v>33</v>
      </c>
      <c r="N266">
        <v>24</v>
      </c>
      <c r="O266">
        <v>20.11</v>
      </c>
      <c r="P266">
        <v>4</v>
      </c>
      <c r="Q266">
        <v>19</v>
      </c>
      <c r="R266">
        <v>0</v>
      </c>
      <c r="S266">
        <v>0.65</v>
      </c>
      <c r="T266">
        <v>0.6</v>
      </c>
      <c r="U266">
        <v>1</v>
      </c>
      <c r="V266" t="s">
        <v>29</v>
      </c>
      <c r="W266" s="1">
        <v>36138</v>
      </c>
      <c r="AG266">
        <v>265</v>
      </c>
      <c r="AH266" s="3">
        <f t="shared" si="36"/>
        <v>37.549999999999997</v>
      </c>
      <c r="AI266" s="3">
        <f t="shared" si="37"/>
        <v>34.49</v>
      </c>
      <c r="AJ266" s="5">
        <f t="shared" si="32"/>
        <v>24</v>
      </c>
      <c r="AK266" s="3">
        <f t="shared" si="33"/>
        <v>5</v>
      </c>
      <c r="AL266" s="3">
        <f t="shared" si="38"/>
        <v>19</v>
      </c>
      <c r="AM266" s="3">
        <f t="shared" si="39"/>
        <v>0.17199999999999999</v>
      </c>
      <c r="AN266" s="3">
        <f t="shared" si="34"/>
        <v>0.39774756441743303</v>
      </c>
      <c r="AO266" s="3">
        <f t="shared" si="35"/>
        <v>0.39774756441743303</v>
      </c>
    </row>
    <row r="267" spans="1:41" x14ac:dyDescent="0.25">
      <c r="A267" t="s">
        <v>2142</v>
      </c>
      <c r="B267" t="s">
        <v>24</v>
      </c>
      <c r="C267">
        <v>1994</v>
      </c>
      <c r="D267" t="s">
        <v>846</v>
      </c>
      <c r="E267" t="s">
        <v>2407</v>
      </c>
      <c r="F267" t="s">
        <v>99</v>
      </c>
      <c r="G267">
        <v>13</v>
      </c>
      <c r="H267">
        <v>420770.3</v>
      </c>
      <c r="I267">
        <v>5942830.5</v>
      </c>
      <c r="J267">
        <v>108.27</v>
      </c>
      <c r="K267">
        <v>5.62</v>
      </c>
      <c r="L267">
        <v>0.159</v>
      </c>
      <c r="M267" t="s">
        <v>33</v>
      </c>
      <c r="N267">
        <v>-999</v>
      </c>
      <c r="O267">
        <v>19.25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 t="s">
        <v>29</v>
      </c>
      <c r="W267" s="1">
        <v>36138</v>
      </c>
      <c r="AG267">
        <v>266</v>
      </c>
      <c r="AH267" s="3">
        <f t="shared" si="36"/>
        <v>38.269999999999996</v>
      </c>
      <c r="AI267" s="3">
        <f t="shared" si="37"/>
        <v>35.619999999999997</v>
      </c>
      <c r="AJ267" s="5">
        <f t="shared" si="32"/>
        <v>19.25</v>
      </c>
      <c r="AK267" s="3">
        <f t="shared" si="33"/>
        <v>5.6175119462740355</v>
      </c>
      <c r="AL267" s="3">
        <f t="shared" si="38"/>
        <v>13.632488053725965</v>
      </c>
      <c r="AM267" s="3">
        <f t="shared" si="39"/>
        <v>0.159</v>
      </c>
      <c r="AN267" s="3">
        <f t="shared" si="34"/>
        <v>1.8171221781802065</v>
      </c>
      <c r="AO267" s="3">
        <f t="shared" si="35"/>
        <v>1.8171221781802065</v>
      </c>
    </row>
    <row r="268" spans="1:41" x14ac:dyDescent="0.25">
      <c r="A268" t="s">
        <v>2142</v>
      </c>
      <c r="B268" t="s">
        <v>24</v>
      </c>
      <c r="C268">
        <v>1994</v>
      </c>
      <c r="D268" t="s">
        <v>846</v>
      </c>
      <c r="E268" t="s">
        <v>2408</v>
      </c>
      <c r="F268" t="s">
        <v>99</v>
      </c>
      <c r="G268">
        <v>13</v>
      </c>
      <c r="H268">
        <v>420773.1</v>
      </c>
      <c r="I268">
        <v>5942832.0999999996</v>
      </c>
      <c r="J268">
        <v>105.22</v>
      </c>
      <c r="K268">
        <v>6.5</v>
      </c>
      <c r="L268">
        <v>0.21299999999999999</v>
      </c>
      <c r="M268" t="s">
        <v>280</v>
      </c>
      <c r="N268">
        <v>-999</v>
      </c>
      <c r="O268">
        <v>22.62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 t="s">
        <v>29</v>
      </c>
      <c r="W268" s="1">
        <v>36138</v>
      </c>
      <c r="AG268">
        <v>267</v>
      </c>
      <c r="AH268" s="3">
        <f t="shared" si="36"/>
        <v>35.22</v>
      </c>
      <c r="AI268" s="3">
        <f t="shared" si="37"/>
        <v>36.5</v>
      </c>
      <c r="AJ268" s="5">
        <f t="shared" si="32"/>
        <v>22.62</v>
      </c>
      <c r="AK268" s="3">
        <f t="shared" si="33"/>
        <v>5.6175119462740355</v>
      </c>
      <c r="AL268" s="3">
        <f t="shared" si="38"/>
        <v>17.002488053725966</v>
      </c>
      <c r="AM268" s="3">
        <f t="shared" si="39"/>
        <v>0.21299999999999999</v>
      </c>
      <c r="AN268" s="3">
        <f t="shared" si="34"/>
        <v>1.8171221781802065</v>
      </c>
      <c r="AO268" s="3">
        <f t="shared" si="35"/>
        <v>1.8171221781802065</v>
      </c>
    </row>
    <row r="269" spans="1:41" x14ac:dyDescent="0.25">
      <c r="A269" t="s">
        <v>2142</v>
      </c>
      <c r="B269" t="s">
        <v>24</v>
      </c>
      <c r="C269">
        <v>1994</v>
      </c>
      <c r="D269" t="s">
        <v>846</v>
      </c>
      <c r="E269" t="s">
        <v>2409</v>
      </c>
      <c r="F269" t="s">
        <v>99</v>
      </c>
      <c r="G269">
        <v>13</v>
      </c>
      <c r="H269">
        <v>420772.2</v>
      </c>
      <c r="I269">
        <v>5942836.2999999998</v>
      </c>
      <c r="J269">
        <v>102.87</v>
      </c>
      <c r="K269">
        <v>2.88</v>
      </c>
      <c r="L269">
        <v>0.19800000000000001</v>
      </c>
      <c r="M269" t="s">
        <v>33</v>
      </c>
      <c r="N269">
        <v>-999</v>
      </c>
      <c r="O269">
        <v>21.74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 t="s">
        <v>29</v>
      </c>
      <c r="W269" s="1">
        <v>36138</v>
      </c>
      <c r="AG269">
        <v>268</v>
      </c>
      <c r="AH269" s="3">
        <f t="shared" si="36"/>
        <v>32.870000000000005</v>
      </c>
      <c r="AI269" s="3">
        <f t="shared" si="37"/>
        <v>32.880000000000003</v>
      </c>
      <c r="AJ269" s="5">
        <f t="shared" si="32"/>
        <v>21.74</v>
      </c>
      <c r="AK269" s="3">
        <f t="shared" si="33"/>
        <v>5.6175119462740355</v>
      </c>
      <c r="AL269" s="3">
        <f t="shared" si="38"/>
        <v>16.122488053725963</v>
      </c>
      <c r="AM269" s="3">
        <f t="shared" si="39"/>
        <v>0.19800000000000001</v>
      </c>
      <c r="AN269" s="3">
        <f t="shared" si="34"/>
        <v>1.8171221781802065</v>
      </c>
      <c r="AO269" s="3">
        <f t="shared" si="35"/>
        <v>1.8171221781802065</v>
      </c>
    </row>
    <row r="270" spans="1:41" x14ac:dyDescent="0.25">
      <c r="A270" t="s">
        <v>2142</v>
      </c>
      <c r="B270" t="s">
        <v>24</v>
      </c>
      <c r="C270">
        <v>1994</v>
      </c>
      <c r="D270" t="s">
        <v>846</v>
      </c>
      <c r="E270" t="s">
        <v>2410</v>
      </c>
      <c r="F270" t="s">
        <v>99</v>
      </c>
      <c r="G270">
        <v>13</v>
      </c>
      <c r="H270">
        <v>420772.7</v>
      </c>
      <c r="I270">
        <v>5942838</v>
      </c>
      <c r="J270">
        <v>101.3</v>
      </c>
      <c r="K270">
        <v>2.02</v>
      </c>
      <c r="L270">
        <v>0.16</v>
      </c>
      <c r="M270" t="s">
        <v>28</v>
      </c>
      <c r="N270">
        <v>-999</v>
      </c>
      <c r="O270">
        <v>19.309999999999999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 t="s">
        <v>29</v>
      </c>
      <c r="W270" s="1">
        <v>36138</v>
      </c>
      <c r="AG270">
        <v>269</v>
      </c>
      <c r="AH270" s="3">
        <f t="shared" si="36"/>
        <v>31.299999999999997</v>
      </c>
      <c r="AI270" s="3">
        <f t="shared" si="37"/>
        <v>32.020000000000003</v>
      </c>
      <c r="AJ270" s="5">
        <f t="shared" si="32"/>
        <v>19.309999999999999</v>
      </c>
      <c r="AK270" s="3">
        <f t="shared" si="33"/>
        <v>5.6175119462740355</v>
      </c>
      <c r="AL270" s="3">
        <f t="shared" si="38"/>
        <v>13.692488053725963</v>
      </c>
      <c r="AM270" s="3">
        <f t="shared" si="39"/>
        <v>0.16</v>
      </c>
      <c r="AN270" s="3">
        <f t="shared" si="34"/>
        <v>1.8171221781802065</v>
      </c>
      <c r="AO270" s="3">
        <f t="shared" si="35"/>
        <v>1.8171221781802065</v>
      </c>
    </row>
    <row r="271" spans="1:41" x14ac:dyDescent="0.25">
      <c r="A271" t="s">
        <v>2142</v>
      </c>
      <c r="B271" t="s">
        <v>24</v>
      </c>
      <c r="C271">
        <v>1994</v>
      </c>
      <c r="D271" t="s">
        <v>846</v>
      </c>
      <c r="E271" t="s">
        <v>2411</v>
      </c>
      <c r="F271" t="s">
        <v>99</v>
      </c>
      <c r="G271">
        <v>13</v>
      </c>
      <c r="H271">
        <v>420774.6</v>
      </c>
      <c r="I271">
        <v>5942837</v>
      </c>
      <c r="J271">
        <v>100.72</v>
      </c>
      <c r="K271">
        <v>4.0999999999999996</v>
      </c>
      <c r="L271">
        <v>0.25900000000000001</v>
      </c>
      <c r="M271" t="s">
        <v>33</v>
      </c>
      <c r="N271">
        <v>-999</v>
      </c>
      <c r="O271">
        <v>25.03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 t="s">
        <v>29</v>
      </c>
      <c r="W271" s="1">
        <v>36138</v>
      </c>
      <c r="AG271">
        <v>270</v>
      </c>
      <c r="AH271" s="3">
        <f t="shared" si="36"/>
        <v>30.72</v>
      </c>
      <c r="AI271" s="3">
        <f t="shared" si="37"/>
        <v>34.1</v>
      </c>
      <c r="AJ271" s="5">
        <f t="shared" si="32"/>
        <v>25.03</v>
      </c>
      <c r="AK271" s="3">
        <f t="shared" si="33"/>
        <v>5.6175119462740355</v>
      </c>
      <c r="AL271" s="3">
        <f t="shared" si="38"/>
        <v>19.412488053725966</v>
      </c>
      <c r="AM271" s="3">
        <f t="shared" si="39"/>
        <v>0.25900000000000001</v>
      </c>
      <c r="AN271" s="3">
        <f t="shared" si="34"/>
        <v>1.8171221781802065</v>
      </c>
      <c r="AO271" s="3">
        <f t="shared" si="35"/>
        <v>1.8171221781802065</v>
      </c>
    </row>
    <row r="272" spans="1:41" x14ac:dyDescent="0.25">
      <c r="A272" t="s">
        <v>2142</v>
      </c>
      <c r="B272" t="s">
        <v>24</v>
      </c>
      <c r="C272">
        <v>1994</v>
      </c>
      <c r="D272" t="s">
        <v>846</v>
      </c>
      <c r="E272" t="s">
        <v>2412</v>
      </c>
      <c r="F272" t="s">
        <v>99</v>
      </c>
      <c r="G272">
        <v>13</v>
      </c>
      <c r="H272">
        <v>420774.9</v>
      </c>
      <c r="I272">
        <v>5942834.4000000004</v>
      </c>
      <c r="J272">
        <v>102.29</v>
      </c>
      <c r="K272">
        <v>6.12</v>
      </c>
      <c r="L272">
        <v>0.185</v>
      </c>
      <c r="M272" t="s">
        <v>33</v>
      </c>
      <c r="N272">
        <v>-999</v>
      </c>
      <c r="O272">
        <v>20.94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 t="s">
        <v>29</v>
      </c>
      <c r="W272" s="1">
        <v>36138</v>
      </c>
      <c r="AG272">
        <v>271</v>
      </c>
      <c r="AH272" s="3">
        <f t="shared" si="36"/>
        <v>32.290000000000006</v>
      </c>
      <c r="AI272" s="3">
        <f t="shared" si="37"/>
        <v>36.119999999999997</v>
      </c>
      <c r="AJ272" s="5">
        <f t="shared" si="32"/>
        <v>20.94</v>
      </c>
      <c r="AK272" s="3">
        <f t="shared" si="33"/>
        <v>5.6175119462740355</v>
      </c>
      <c r="AL272" s="3">
        <f t="shared" si="38"/>
        <v>15.322488053725966</v>
      </c>
      <c r="AM272" s="3">
        <f t="shared" si="39"/>
        <v>0.185</v>
      </c>
      <c r="AN272" s="3">
        <f t="shared" si="34"/>
        <v>1.8171221781802065</v>
      </c>
      <c r="AO272" s="3">
        <f t="shared" si="35"/>
        <v>1.8171221781802065</v>
      </c>
    </row>
    <row r="273" spans="1:41" x14ac:dyDescent="0.25">
      <c r="A273" t="s">
        <v>2142</v>
      </c>
      <c r="B273" t="s">
        <v>24</v>
      </c>
      <c r="C273">
        <v>1994</v>
      </c>
      <c r="D273" t="s">
        <v>846</v>
      </c>
      <c r="E273" t="s">
        <v>2413</v>
      </c>
      <c r="F273" t="s">
        <v>99</v>
      </c>
      <c r="G273">
        <v>13</v>
      </c>
      <c r="H273">
        <v>420775.2</v>
      </c>
      <c r="I273">
        <v>5942833.2999999998</v>
      </c>
      <c r="J273">
        <v>102.89</v>
      </c>
      <c r="K273">
        <v>7.16</v>
      </c>
      <c r="L273">
        <v>0.20599999999999999</v>
      </c>
      <c r="M273" t="s">
        <v>33</v>
      </c>
      <c r="N273">
        <v>25</v>
      </c>
      <c r="O273">
        <v>22.21</v>
      </c>
      <c r="P273">
        <v>6</v>
      </c>
      <c r="Q273">
        <v>18</v>
      </c>
      <c r="R273">
        <v>0.55000000000000004</v>
      </c>
      <c r="S273">
        <v>3.09</v>
      </c>
      <c r="T273">
        <v>1.39</v>
      </c>
      <c r="U273">
        <v>1.1499999999999999</v>
      </c>
      <c r="V273" t="s">
        <v>29</v>
      </c>
      <c r="W273" s="1">
        <v>36138</v>
      </c>
      <c r="AG273">
        <v>272</v>
      </c>
      <c r="AH273" s="3">
        <f t="shared" si="36"/>
        <v>32.89</v>
      </c>
      <c r="AI273" s="3">
        <f t="shared" si="37"/>
        <v>37.159999999999997</v>
      </c>
      <c r="AJ273" s="5">
        <f t="shared" si="32"/>
        <v>25</v>
      </c>
      <c r="AK273" s="3">
        <f t="shared" si="33"/>
        <v>7</v>
      </c>
      <c r="AL273" s="3">
        <f t="shared" si="38"/>
        <v>18</v>
      </c>
      <c r="AM273" s="3">
        <f t="shared" si="39"/>
        <v>0.20599999999999999</v>
      </c>
      <c r="AN273" s="3">
        <f t="shared" si="34"/>
        <v>1.0924799769332159</v>
      </c>
      <c r="AO273" s="3">
        <f t="shared" si="35"/>
        <v>1.0924799769332159</v>
      </c>
    </row>
    <row r="274" spans="1:41" x14ac:dyDescent="0.25">
      <c r="A274" t="s">
        <v>2142</v>
      </c>
      <c r="B274" t="s">
        <v>24</v>
      </c>
      <c r="C274">
        <v>1994</v>
      </c>
      <c r="D274" t="s">
        <v>846</v>
      </c>
      <c r="E274" t="s">
        <v>2414</v>
      </c>
      <c r="F274" t="s">
        <v>99</v>
      </c>
      <c r="G274">
        <v>13</v>
      </c>
      <c r="H274">
        <v>420778.2</v>
      </c>
      <c r="I274">
        <v>5942832.9000000004</v>
      </c>
      <c r="J274">
        <v>101.08</v>
      </c>
      <c r="K274">
        <v>9.5</v>
      </c>
      <c r="L274">
        <v>0.14399999999999999</v>
      </c>
      <c r="M274" t="s">
        <v>280</v>
      </c>
      <c r="N274">
        <v>-999</v>
      </c>
      <c r="O274">
        <v>18.2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 t="s">
        <v>29</v>
      </c>
      <c r="W274" s="1">
        <v>36138</v>
      </c>
      <c r="AG274">
        <v>273</v>
      </c>
      <c r="AH274" s="3">
        <f t="shared" si="36"/>
        <v>31.08</v>
      </c>
      <c r="AI274" s="3">
        <f t="shared" si="37"/>
        <v>39.5</v>
      </c>
      <c r="AJ274" s="5">
        <f t="shared" si="32"/>
        <v>18.2</v>
      </c>
      <c r="AK274" s="3">
        <f t="shared" si="33"/>
        <v>5.6175119462740355</v>
      </c>
      <c r="AL274" s="3">
        <f t="shared" si="38"/>
        <v>12.582488053725964</v>
      </c>
      <c r="AM274" s="3">
        <f t="shared" si="39"/>
        <v>0.14399999999999999</v>
      </c>
      <c r="AN274" s="3">
        <f t="shared" si="34"/>
        <v>1.8171221781802065</v>
      </c>
      <c r="AO274" s="3">
        <f t="shared" si="35"/>
        <v>1.8171221781802065</v>
      </c>
    </row>
    <row r="275" spans="1:41" x14ac:dyDescent="0.25">
      <c r="A275" t="s">
        <v>2142</v>
      </c>
      <c r="B275" t="s">
        <v>24</v>
      </c>
      <c r="C275">
        <v>1994</v>
      </c>
      <c r="D275" t="s">
        <v>781</v>
      </c>
      <c r="E275" t="s">
        <v>2415</v>
      </c>
      <c r="F275" t="s">
        <v>99</v>
      </c>
      <c r="G275">
        <v>13</v>
      </c>
      <c r="H275">
        <v>420771.4</v>
      </c>
      <c r="I275">
        <v>5942839.7999999998</v>
      </c>
      <c r="J275">
        <v>100.98</v>
      </c>
      <c r="K275">
        <v>-0.2</v>
      </c>
      <c r="L275">
        <v>0.247</v>
      </c>
      <c r="M275" t="s">
        <v>33</v>
      </c>
      <c r="N275">
        <v>-999</v>
      </c>
      <c r="O275">
        <v>24.44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 t="s">
        <v>29</v>
      </c>
      <c r="W275" s="1">
        <v>36138</v>
      </c>
      <c r="AG275">
        <v>274</v>
      </c>
      <c r="AH275" s="3">
        <f t="shared" si="36"/>
        <v>30.980000000000004</v>
      </c>
      <c r="AI275" s="3">
        <f t="shared" si="37"/>
        <v>29.8</v>
      </c>
      <c r="AJ275" s="5">
        <f t="shared" si="32"/>
        <v>24.44</v>
      </c>
      <c r="AK275" s="3">
        <f t="shared" si="33"/>
        <v>5.6175119462740355</v>
      </c>
      <c r="AL275" s="3">
        <f t="shared" si="38"/>
        <v>18.822488053725966</v>
      </c>
      <c r="AM275" s="3">
        <f t="shared" si="39"/>
        <v>0.247</v>
      </c>
      <c r="AN275" s="3">
        <f t="shared" si="34"/>
        <v>1.8171221781802065</v>
      </c>
      <c r="AO275" s="3">
        <f t="shared" si="35"/>
        <v>1.8171221781802065</v>
      </c>
    </row>
    <row r="276" spans="1:41" x14ac:dyDescent="0.25">
      <c r="A276" t="s">
        <v>2142</v>
      </c>
      <c r="B276" t="s">
        <v>24</v>
      </c>
      <c r="C276">
        <v>1994</v>
      </c>
      <c r="D276" t="s">
        <v>781</v>
      </c>
      <c r="E276" t="s">
        <v>2416</v>
      </c>
      <c r="F276" t="s">
        <v>99</v>
      </c>
      <c r="G276">
        <v>13</v>
      </c>
      <c r="H276">
        <v>420770.9</v>
      </c>
      <c r="I276">
        <v>5942840.9000000004</v>
      </c>
      <c r="J276">
        <v>100.55</v>
      </c>
      <c r="K276">
        <v>-1.34</v>
      </c>
      <c r="L276">
        <v>0.17199999999999999</v>
      </c>
      <c r="M276" t="s">
        <v>33</v>
      </c>
      <c r="N276">
        <v>-999</v>
      </c>
      <c r="O276">
        <v>20.11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 t="s">
        <v>29</v>
      </c>
      <c r="W276" s="1">
        <v>36138</v>
      </c>
      <c r="AG276">
        <v>275</v>
      </c>
      <c r="AH276" s="3">
        <f t="shared" si="36"/>
        <v>30.549999999999997</v>
      </c>
      <c r="AI276" s="3">
        <f t="shared" si="37"/>
        <v>28.66</v>
      </c>
      <c r="AJ276" s="5">
        <f t="shared" si="32"/>
        <v>20.11</v>
      </c>
      <c r="AK276" s="3">
        <f t="shared" si="33"/>
        <v>5.6175119462740355</v>
      </c>
      <c r="AL276" s="3">
        <f t="shared" si="38"/>
        <v>14.492488053725964</v>
      </c>
      <c r="AM276" s="3">
        <f t="shared" si="39"/>
        <v>0.17199999999999999</v>
      </c>
      <c r="AN276" s="3">
        <f t="shared" si="34"/>
        <v>1.8171221781802065</v>
      </c>
      <c r="AO276" s="3">
        <f t="shared" si="35"/>
        <v>1.8171221781802065</v>
      </c>
    </row>
    <row r="277" spans="1:41" x14ac:dyDescent="0.25">
      <c r="A277" t="s">
        <v>2142</v>
      </c>
      <c r="B277" t="s">
        <v>24</v>
      </c>
      <c r="C277">
        <v>1994</v>
      </c>
      <c r="D277" t="s">
        <v>781</v>
      </c>
      <c r="E277" t="s">
        <v>2417</v>
      </c>
      <c r="F277" t="s">
        <v>99</v>
      </c>
      <c r="G277">
        <v>13</v>
      </c>
      <c r="H277">
        <v>420769.7</v>
      </c>
      <c r="I277">
        <v>5942837.4000000004</v>
      </c>
      <c r="J277">
        <v>103.9</v>
      </c>
      <c r="K277">
        <v>0.3</v>
      </c>
      <c r="L277">
        <v>0.19800000000000001</v>
      </c>
      <c r="M277" t="s">
        <v>33</v>
      </c>
      <c r="N277">
        <v>-999</v>
      </c>
      <c r="O277">
        <v>21.74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 t="s">
        <v>29</v>
      </c>
      <c r="W277" s="1">
        <v>36138</v>
      </c>
      <c r="AG277">
        <v>276</v>
      </c>
      <c r="AH277" s="3">
        <f t="shared" si="36"/>
        <v>33.900000000000006</v>
      </c>
      <c r="AI277" s="3">
        <f t="shared" si="37"/>
        <v>30.3</v>
      </c>
      <c r="AJ277" s="5">
        <f t="shared" si="32"/>
        <v>21.74</v>
      </c>
      <c r="AK277" s="3">
        <f t="shared" si="33"/>
        <v>5.6175119462740355</v>
      </c>
      <c r="AL277" s="3">
        <f t="shared" si="38"/>
        <v>16.122488053725963</v>
      </c>
      <c r="AM277" s="3">
        <f t="shared" si="39"/>
        <v>0.19800000000000001</v>
      </c>
      <c r="AN277" s="3">
        <f t="shared" si="34"/>
        <v>1.8171221781802065</v>
      </c>
      <c r="AO277" s="3">
        <f t="shared" si="35"/>
        <v>1.8171221781802065</v>
      </c>
    </row>
    <row r="278" spans="1:41" x14ac:dyDescent="0.25">
      <c r="A278" t="s">
        <v>2142</v>
      </c>
      <c r="B278" t="s">
        <v>24</v>
      </c>
      <c r="C278">
        <v>1994</v>
      </c>
      <c r="D278" t="s">
        <v>781</v>
      </c>
      <c r="E278" t="s">
        <v>2418</v>
      </c>
      <c r="F278" t="s">
        <v>99</v>
      </c>
      <c r="G278">
        <v>13</v>
      </c>
      <c r="H278">
        <v>420766.4</v>
      </c>
      <c r="I278">
        <v>5942834.5</v>
      </c>
      <c r="J278">
        <v>108.25</v>
      </c>
      <c r="K278">
        <v>0</v>
      </c>
      <c r="L278">
        <v>0.29699999999999999</v>
      </c>
      <c r="M278" t="s">
        <v>31</v>
      </c>
      <c r="N278">
        <v>30.8</v>
      </c>
      <c r="O278">
        <v>26.69</v>
      </c>
      <c r="P278">
        <v>8.9700000000000006</v>
      </c>
      <c r="Q278">
        <v>15.5</v>
      </c>
      <c r="R278">
        <v>1.91</v>
      </c>
      <c r="S278">
        <v>1.58</v>
      </c>
      <c r="T278">
        <v>0.81</v>
      </c>
      <c r="U278">
        <v>1</v>
      </c>
      <c r="V278" t="s">
        <v>29</v>
      </c>
      <c r="W278" s="1">
        <v>36138</v>
      </c>
      <c r="AG278">
        <v>277</v>
      </c>
      <c r="AH278" s="3">
        <f t="shared" si="36"/>
        <v>38.25</v>
      </c>
      <c r="AI278" s="3">
        <f t="shared" si="37"/>
        <v>30</v>
      </c>
      <c r="AJ278" s="5">
        <f t="shared" si="32"/>
        <v>30.8</v>
      </c>
      <c r="AK278" s="3">
        <f t="shared" si="33"/>
        <v>15.3</v>
      </c>
      <c r="AL278" s="3">
        <f t="shared" si="38"/>
        <v>15.5</v>
      </c>
      <c r="AM278" s="3">
        <f t="shared" si="39"/>
        <v>0.29699999999999999</v>
      </c>
      <c r="AN278" s="3">
        <f t="shared" si="34"/>
        <v>0.93691648507217551</v>
      </c>
      <c r="AO278" s="3">
        <f t="shared" si="35"/>
        <v>0.93691648507217551</v>
      </c>
    </row>
    <row r="279" spans="1:41" x14ac:dyDescent="0.25">
      <c r="A279" t="s">
        <v>2142</v>
      </c>
      <c r="B279" t="s">
        <v>24</v>
      </c>
      <c r="C279">
        <v>1994</v>
      </c>
      <c r="D279" t="s">
        <v>781</v>
      </c>
      <c r="E279" t="s">
        <v>2419</v>
      </c>
      <c r="F279" t="s">
        <v>99</v>
      </c>
      <c r="G279">
        <v>13</v>
      </c>
      <c r="H279">
        <v>420765.6</v>
      </c>
      <c r="I279">
        <v>5942836</v>
      </c>
      <c r="J279">
        <v>107.76</v>
      </c>
      <c r="K279">
        <v>-1.64</v>
      </c>
      <c r="L279">
        <v>0.20100000000000001</v>
      </c>
      <c r="M279" t="s">
        <v>28</v>
      </c>
      <c r="N279">
        <v>-999</v>
      </c>
      <c r="O279">
        <v>21.92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 t="s">
        <v>29</v>
      </c>
      <c r="W279" s="1">
        <v>36138</v>
      </c>
      <c r="AG279">
        <v>278</v>
      </c>
      <c r="AH279" s="3">
        <f t="shared" si="36"/>
        <v>37.760000000000005</v>
      </c>
      <c r="AI279" s="3">
        <f t="shared" si="37"/>
        <v>28.36</v>
      </c>
      <c r="AJ279" s="5">
        <f t="shared" si="32"/>
        <v>21.92</v>
      </c>
      <c r="AK279" s="3">
        <f t="shared" si="33"/>
        <v>5.6175119462740355</v>
      </c>
      <c r="AL279" s="3">
        <f t="shared" si="38"/>
        <v>16.302488053725966</v>
      </c>
      <c r="AM279" s="3">
        <f t="shared" si="39"/>
        <v>0.20100000000000001</v>
      </c>
      <c r="AN279" s="3">
        <f t="shared" si="34"/>
        <v>1.8171221781802065</v>
      </c>
      <c r="AO279" s="3">
        <f t="shared" si="35"/>
        <v>1.8171221781802065</v>
      </c>
    </row>
    <row r="280" spans="1:41" x14ac:dyDescent="0.25">
      <c r="A280" t="s">
        <v>2142</v>
      </c>
      <c r="B280" t="s">
        <v>24</v>
      </c>
      <c r="C280">
        <v>1994</v>
      </c>
      <c r="D280" t="s">
        <v>781</v>
      </c>
      <c r="E280" t="s">
        <v>2420</v>
      </c>
      <c r="F280" t="s">
        <v>99</v>
      </c>
      <c r="G280">
        <v>13</v>
      </c>
      <c r="H280">
        <v>420762.5</v>
      </c>
      <c r="I280">
        <v>5942835</v>
      </c>
      <c r="J280">
        <v>110.7</v>
      </c>
      <c r="K280">
        <v>-3.05</v>
      </c>
      <c r="L280">
        <v>0.2</v>
      </c>
      <c r="M280" t="s">
        <v>33</v>
      </c>
      <c r="N280">
        <v>-999</v>
      </c>
      <c r="O280">
        <v>21.86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 t="s">
        <v>29</v>
      </c>
      <c r="W280" s="1">
        <v>36138</v>
      </c>
      <c r="AG280">
        <v>279</v>
      </c>
      <c r="AH280" s="3">
        <f t="shared" si="36"/>
        <v>40.700000000000003</v>
      </c>
      <c r="AI280" s="3">
        <f t="shared" si="37"/>
        <v>26.95</v>
      </c>
      <c r="AJ280" s="5">
        <f t="shared" si="32"/>
        <v>21.86</v>
      </c>
      <c r="AK280" s="3">
        <f t="shared" si="33"/>
        <v>5.6175119462740355</v>
      </c>
      <c r="AL280" s="3">
        <f t="shared" si="38"/>
        <v>16.242488053725964</v>
      </c>
      <c r="AM280" s="3">
        <f t="shared" si="39"/>
        <v>0.2</v>
      </c>
      <c r="AN280" s="3">
        <f t="shared" si="34"/>
        <v>1.8171221781802065</v>
      </c>
      <c r="AO280" s="3">
        <f t="shared" si="35"/>
        <v>1.8171221781802065</v>
      </c>
    </row>
    <row r="281" spans="1:41" x14ac:dyDescent="0.25">
      <c r="A281" t="s">
        <v>2142</v>
      </c>
      <c r="B281" t="s">
        <v>24</v>
      </c>
      <c r="C281">
        <v>1994</v>
      </c>
      <c r="D281" t="s">
        <v>781</v>
      </c>
      <c r="E281" t="s">
        <v>2421</v>
      </c>
      <c r="F281" t="s">
        <v>99</v>
      </c>
      <c r="G281">
        <v>13</v>
      </c>
      <c r="H281">
        <v>420760</v>
      </c>
      <c r="I281">
        <v>5942838.5</v>
      </c>
      <c r="J281">
        <v>110</v>
      </c>
      <c r="K281">
        <v>-7.32</v>
      </c>
      <c r="L281">
        <v>0.22800000000000001</v>
      </c>
      <c r="M281" t="s">
        <v>33</v>
      </c>
      <c r="N281">
        <v>-999</v>
      </c>
      <c r="O281">
        <v>23.45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 t="s">
        <v>29</v>
      </c>
      <c r="W281" s="1">
        <v>36138</v>
      </c>
      <c r="AG281">
        <v>280</v>
      </c>
      <c r="AH281" s="3">
        <f t="shared" si="36"/>
        <v>40</v>
      </c>
      <c r="AI281" s="3">
        <f t="shared" si="37"/>
        <v>22.68</v>
      </c>
      <c r="AJ281" s="5">
        <f t="shared" si="32"/>
        <v>23.45</v>
      </c>
      <c r="AK281" s="3">
        <f t="shared" si="33"/>
        <v>5.6175119462740355</v>
      </c>
      <c r="AL281" s="3">
        <f t="shared" si="38"/>
        <v>17.832488053725964</v>
      </c>
      <c r="AM281" s="3">
        <f t="shared" si="39"/>
        <v>0.22800000000000001</v>
      </c>
      <c r="AN281" s="3">
        <f t="shared" si="34"/>
        <v>1.8171221781802065</v>
      </c>
      <c r="AO281" s="3">
        <f t="shared" si="35"/>
        <v>1.8171221781802065</v>
      </c>
    </row>
    <row r="282" spans="1:41" x14ac:dyDescent="0.25">
      <c r="A282" t="s">
        <v>2142</v>
      </c>
      <c r="B282" t="s">
        <v>24</v>
      </c>
      <c r="C282">
        <v>1994</v>
      </c>
      <c r="D282" t="s">
        <v>781</v>
      </c>
      <c r="E282" t="s">
        <v>2422</v>
      </c>
      <c r="F282" t="s">
        <v>99</v>
      </c>
      <c r="G282">
        <v>13</v>
      </c>
      <c r="H282">
        <v>420765.4</v>
      </c>
      <c r="I282">
        <v>5942838.5</v>
      </c>
      <c r="J282">
        <v>106.13</v>
      </c>
      <c r="K282">
        <v>-3.55</v>
      </c>
      <c r="L282">
        <v>0.246</v>
      </c>
      <c r="M282" t="s">
        <v>33</v>
      </c>
      <c r="N282">
        <v>26.6</v>
      </c>
      <c r="O282">
        <v>24.39</v>
      </c>
      <c r="P282">
        <v>13.5</v>
      </c>
      <c r="Q282">
        <v>15.6</v>
      </c>
      <c r="R282">
        <v>2.64</v>
      </c>
      <c r="S282">
        <v>0.65</v>
      </c>
      <c r="T282">
        <v>2.46</v>
      </c>
      <c r="U282">
        <v>0.7</v>
      </c>
      <c r="V282" t="s">
        <v>29</v>
      </c>
      <c r="W282" s="1">
        <v>36138</v>
      </c>
      <c r="AG282">
        <v>281</v>
      </c>
      <c r="AH282" s="3">
        <f t="shared" si="36"/>
        <v>36.129999999999995</v>
      </c>
      <c r="AI282" s="3">
        <f t="shared" si="37"/>
        <v>26.45</v>
      </c>
      <c r="AJ282" s="5">
        <f t="shared" si="32"/>
        <v>26.6</v>
      </c>
      <c r="AK282" s="3">
        <f t="shared" si="33"/>
        <v>11.000000000000002</v>
      </c>
      <c r="AL282" s="3">
        <f t="shared" si="38"/>
        <v>15.6</v>
      </c>
      <c r="AM282" s="3">
        <f t="shared" si="39"/>
        <v>0.246</v>
      </c>
      <c r="AN282" s="3">
        <f t="shared" si="34"/>
        <v>1.1402096846633079</v>
      </c>
      <c r="AO282" s="3">
        <f t="shared" si="35"/>
        <v>1.1402096846633079</v>
      </c>
    </row>
    <row r="283" spans="1:41" x14ac:dyDescent="0.25">
      <c r="A283" t="s">
        <v>2142</v>
      </c>
      <c r="B283" t="s">
        <v>24</v>
      </c>
      <c r="C283">
        <v>1994</v>
      </c>
      <c r="D283" t="s">
        <v>781</v>
      </c>
      <c r="E283" t="s">
        <v>2423</v>
      </c>
      <c r="F283" t="s">
        <v>99</v>
      </c>
      <c r="G283">
        <v>13</v>
      </c>
      <c r="H283">
        <v>420764</v>
      </c>
      <c r="I283">
        <v>5942839.4000000004</v>
      </c>
      <c r="J283">
        <v>106.45</v>
      </c>
      <c r="K283">
        <v>-5.13</v>
      </c>
      <c r="L283">
        <v>0.189</v>
      </c>
      <c r="M283" t="s">
        <v>280</v>
      </c>
      <c r="N283">
        <v>-999</v>
      </c>
      <c r="O283">
        <v>21.19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 t="s">
        <v>29</v>
      </c>
      <c r="W283" s="1">
        <v>36138</v>
      </c>
      <c r="AG283">
        <v>282</v>
      </c>
      <c r="AH283" s="3">
        <f t="shared" si="36"/>
        <v>36.450000000000003</v>
      </c>
      <c r="AI283" s="3">
        <f t="shared" si="37"/>
        <v>24.87</v>
      </c>
      <c r="AJ283" s="5">
        <f t="shared" si="32"/>
        <v>21.19</v>
      </c>
      <c r="AK283" s="3">
        <f t="shared" si="33"/>
        <v>5.6175119462740355</v>
      </c>
      <c r="AL283" s="3">
        <f t="shared" si="38"/>
        <v>15.572488053725966</v>
      </c>
      <c r="AM283" s="3">
        <f t="shared" si="39"/>
        <v>0.189</v>
      </c>
      <c r="AN283" s="3">
        <f t="shared" si="34"/>
        <v>1.8171221781802065</v>
      </c>
      <c r="AO283" s="3">
        <f t="shared" si="35"/>
        <v>1.8171221781802065</v>
      </c>
    </row>
    <row r="284" spans="1:41" x14ac:dyDescent="0.25">
      <c r="A284" t="s">
        <v>2142</v>
      </c>
      <c r="B284" t="s">
        <v>24</v>
      </c>
      <c r="C284">
        <v>1994</v>
      </c>
      <c r="D284" t="s">
        <v>781</v>
      </c>
      <c r="E284" t="s">
        <v>2424</v>
      </c>
      <c r="F284" t="s">
        <v>99</v>
      </c>
      <c r="G284">
        <v>13</v>
      </c>
      <c r="H284">
        <v>420763.3</v>
      </c>
      <c r="I284">
        <v>5942840.5999999996</v>
      </c>
      <c r="J284">
        <v>106.16</v>
      </c>
      <c r="K284">
        <v>-6.45</v>
      </c>
      <c r="L284">
        <v>0.20599999999999999</v>
      </c>
      <c r="M284" t="s">
        <v>33</v>
      </c>
      <c r="N284">
        <v>26.8</v>
      </c>
      <c r="O284">
        <v>22.21</v>
      </c>
      <c r="P284">
        <v>7.7</v>
      </c>
      <c r="Q284">
        <v>17.5</v>
      </c>
      <c r="R284">
        <v>1.06</v>
      </c>
      <c r="S284">
        <v>1.1100000000000001</v>
      </c>
      <c r="T284">
        <v>0.65</v>
      </c>
      <c r="U284">
        <v>2.0699999999999998</v>
      </c>
      <c r="V284" t="s">
        <v>29</v>
      </c>
      <c r="W284" s="1">
        <v>36138</v>
      </c>
      <c r="AG284">
        <v>283</v>
      </c>
      <c r="AH284" s="3">
        <f t="shared" si="36"/>
        <v>36.159999999999997</v>
      </c>
      <c r="AI284" s="3">
        <f t="shared" si="37"/>
        <v>23.55</v>
      </c>
      <c r="AJ284" s="5">
        <f t="shared" si="32"/>
        <v>26.8</v>
      </c>
      <c r="AK284" s="3">
        <f t="shared" si="33"/>
        <v>9.3000000000000007</v>
      </c>
      <c r="AL284" s="3">
        <f t="shared" si="38"/>
        <v>17.5</v>
      </c>
      <c r="AM284" s="3">
        <f t="shared" si="39"/>
        <v>0.20599999999999999</v>
      </c>
      <c r="AN284" s="3">
        <f t="shared" si="34"/>
        <v>0.86443804000055446</v>
      </c>
      <c r="AO284" s="3">
        <f t="shared" si="35"/>
        <v>0.86443804000055446</v>
      </c>
    </row>
    <row r="285" spans="1:41" x14ac:dyDescent="0.25">
      <c r="A285" t="s">
        <v>2142</v>
      </c>
      <c r="B285" t="s">
        <v>24</v>
      </c>
      <c r="C285">
        <v>1994</v>
      </c>
      <c r="D285" t="s">
        <v>781</v>
      </c>
      <c r="E285" t="s">
        <v>2425</v>
      </c>
      <c r="F285" t="s">
        <v>99</v>
      </c>
      <c r="G285">
        <v>13</v>
      </c>
      <c r="H285">
        <v>420763.5</v>
      </c>
      <c r="I285">
        <v>5942842.5999999996</v>
      </c>
      <c r="J285">
        <v>104.58</v>
      </c>
      <c r="K285">
        <v>-7.73</v>
      </c>
      <c r="L285">
        <v>0.224</v>
      </c>
      <c r="M285" t="s">
        <v>33</v>
      </c>
      <c r="N285">
        <v>-999</v>
      </c>
      <c r="O285">
        <v>23.23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 t="s">
        <v>29</v>
      </c>
      <c r="W285" s="1">
        <v>36138</v>
      </c>
      <c r="AG285">
        <v>284</v>
      </c>
      <c r="AH285" s="3">
        <f t="shared" si="36"/>
        <v>34.58</v>
      </c>
      <c r="AI285" s="3">
        <f t="shared" si="37"/>
        <v>22.27</v>
      </c>
      <c r="AJ285" s="5">
        <f t="shared" si="32"/>
        <v>23.23</v>
      </c>
      <c r="AK285" s="3">
        <f t="shared" si="33"/>
        <v>5.6175119462740355</v>
      </c>
      <c r="AL285" s="3">
        <f t="shared" si="38"/>
        <v>17.612488053725965</v>
      </c>
      <c r="AM285" s="3">
        <f t="shared" si="39"/>
        <v>0.224</v>
      </c>
      <c r="AN285" s="3">
        <f t="shared" si="34"/>
        <v>1.8171221781802065</v>
      </c>
      <c r="AO285" s="3">
        <f t="shared" si="35"/>
        <v>1.8171221781802065</v>
      </c>
    </row>
    <row r="286" spans="1:41" x14ac:dyDescent="0.25">
      <c r="A286" t="s">
        <v>2142</v>
      </c>
      <c r="B286" t="s">
        <v>24</v>
      </c>
      <c r="C286">
        <v>1994</v>
      </c>
      <c r="D286" t="s">
        <v>781</v>
      </c>
      <c r="E286" t="s">
        <v>2426</v>
      </c>
      <c r="F286" t="s">
        <v>99</v>
      </c>
      <c r="G286">
        <v>13</v>
      </c>
      <c r="H286">
        <v>420765.1</v>
      </c>
      <c r="I286">
        <v>5942842.9000000004</v>
      </c>
      <c r="J286">
        <v>103.24</v>
      </c>
      <c r="K286">
        <v>-6.81</v>
      </c>
      <c r="L286">
        <v>0.23699999999999999</v>
      </c>
      <c r="M286" t="s">
        <v>33</v>
      </c>
      <c r="N286">
        <v>-999</v>
      </c>
      <c r="O286">
        <v>23.93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 t="s">
        <v>29</v>
      </c>
      <c r="W286" s="1">
        <v>36138</v>
      </c>
      <c r="AG286">
        <v>285</v>
      </c>
      <c r="AH286" s="3">
        <f t="shared" si="36"/>
        <v>33.239999999999995</v>
      </c>
      <c r="AI286" s="3">
        <f t="shared" si="37"/>
        <v>23.19</v>
      </c>
      <c r="AJ286" s="5">
        <f t="shared" si="32"/>
        <v>23.93</v>
      </c>
      <c r="AK286" s="3">
        <f t="shared" si="33"/>
        <v>5.6175119462740355</v>
      </c>
      <c r="AL286" s="3">
        <f t="shared" si="38"/>
        <v>18.312488053725964</v>
      </c>
      <c r="AM286" s="3">
        <f t="shared" si="39"/>
        <v>0.23699999999999999</v>
      </c>
      <c r="AN286" s="3">
        <f t="shared" si="34"/>
        <v>1.8171221781802065</v>
      </c>
      <c r="AO286" s="3">
        <f t="shared" si="35"/>
        <v>1.8171221781802065</v>
      </c>
    </row>
    <row r="287" spans="1:41" x14ac:dyDescent="0.25">
      <c r="A287" t="s">
        <v>2142</v>
      </c>
      <c r="B287" t="s">
        <v>24</v>
      </c>
      <c r="C287">
        <v>1994</v>
      </c>
      <c r="D287" t="s">
        <v>781</v>
      </c>
      <c r="E287" t="s">
        <v>2427</v>
      </c>
      <c r="F287" t="s">
        <v>99</v>
      </c>
      <c r="G287">
        <v>13</v>
      </c>
      <c r="H287">
        <v>420764.9</v>
      </c>
      <c r="I287">
        <v>5942844.9000000004</v>
      </c>
      <c r="J287">
        <v>101.92</v>
      </c>
      <c r="K287">
        <v>-8.4</v>
      </c>
      <c r="L287">
        <v>0.189</v>
      </c>
      <c r="M287" t="s">
        <v>33</v>
      </c>
      <c r="N287">
        <v>-999</v>
      </c>
      <c r="O287">
        <v>21.18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 t="s">
        <v>29</v>
      </c>
      <c r="W287" s="1">
        <v>36138</v>
      </c>
      <c r="AG287">
        <v>286</v>
      </c>
      <c r="AH287" s="3">
        <f t="shared" si="36"/>
        <v>31.92</v>
      </c>
      <c r="AI287" s="3">
        <f t="shared" si="37"/>
        <v>21.6</v>
      </c>
      <c r="AJ287" s="5">
        <f t="shared" si="32"/>
        <v>21.18</v>
      </c>
      <c r="AK287" s="3">
        <f t="shared" si="33"/>
        <v>5.6175119462740355</v>
      </c>
      <c r="AL287" s="3">
        <f t="shared" si="38"/>
        <v>15.562488053725964</v>
      </c>
      <c r="AM287" s="3">
        <f t="shared" si="39"/>
        <v>0.189</v>
      </c>
      <c r="AN287" s="3">
        <f t="shared" si="34"/>
        <v>1.8171221781802065</v>
      </c>
      <c r="AO287" s="3">
        <f t="shared" si="35"/>
        <v>1.8171221781802065</v>
      </c>
    </row>
    <row r="288" spans="1:41" x14ac:dyDescent="0.25">
      <c r="A288" t="s">
        <v>2142</v>
      </c>
      <c r="B288" t="s">
        <v>24</v>
      </c>
      <c r="C288">
        <v>1994</v>
      </c>
      <c r="D288" t="s">
        <v>715</v>
      </c>
      <c r="E288" t="s">
        <v>2428</v>
      </c>
      <c r="F288" t="s">
        <v>99</v>
      </c>
      <c r="G288">
        <v>13</v>
      </c>
      <c r="H288">
        <v>420759</v>
      </c>
      <c r="I288">
        <v>5942846</v>
      </c>
      <c r="J288">
        <v>105.36</v>
      </c>
      <c r="K288">
        <v>-13.38</v>
      </c>
      <c r="L288">
        <v>0.14899999999999999</v>
      </c>
      <c r="M288" t="s">
        <v>280</v>
      </c>
      <c r="N288">
        <v>-999</v>
      </c>
      <c r="O288">
        <v>18.559999999999999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 t="s">
        <v>29</v>
      </c>
      <c r="W288" s="1">
        <v>36138</v>
      </c>
      <c r="AG288">
        <v>287</v>
      </c>
      <c r="AH288" s="3">
        <f t="shared" si="36"/>
        <v>35.36</v>
      </c>
      <c r="AI288" s="3">
        <f t="shared" si="37"/>
        <v>16.619999999999997</v>
      </c>
      <c r="AJ288" s="5">
        <f t="shared" si="32"/>
        <v>18.559999999999999</v>
      </c>
      <c r="AK288" s="3">
        <f t="shared" si="33"/>
        <v>5.6175119462740355</v>
      </c>
      <c r="AL288" s="3">
        <f t="shared" si="38"/>
        <v>12.942488053725963</v>
      </c>
      <c r="AM288" s="3">
        <f t="shared" si="39"/>
        <v>0.14899999999999999</v>
      </c>
      <c r="AN288" s="3">
        <f t="shared" si="34"/>
        <v>1.8171221781802065</v>
      </c>
      <c r="AO288" s="3">
        <f t="shared" si="35"/>
        <v>1.8171221781802065</v>
      </c>
    </row>
    <row r="289" spans="1:41" x14ac:dyDescent="0.25">
      <c r="A289" t="s">
        <v>2142</v>
      </c>
      <c r="B289" t="s">
        <v>24</v>
      </c>
      <c r="C289">
        <v>1994</v>
      </c>
      <c r="D289" t="s">
        <v>715</v>
      </c>
      <c r="E289" t="s">
        <v>2429</v>
      </c>
      <c r="F289" t="s">
        <v>99</v>
      </c>
      <c r="G289">
        <v>13</v>
      </c>
      <c r="H289">
        <v>420762.1</v>
      </c>
      <c r="I289">
        <v>5942847</v>
      </c>
      <c r="J289">
        <v>102.47</v>
      </c>
      <c r="K289">
        <v>-11.89</v>
      </c>
      <c r="L289">
        <v>0.224</v>
      </c>
      <c r="M289" t="s">
        <v>28</v>
      </c>
      <c r="N289">
        <v>-999</v>
      </c>
      <c r="O289">
        <v>23.23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 t="s">
        <v>29</v>
      </c>
      <c r="W289" s="1">
        <v>36138</v>
      </c>
      <c r="AG289">
        <v>288</v>
      </c>
      <c r="AH289" s="3">
        <f t="shared" si="36"/>
        <v>32.47</v>
      </c>
      <c r="AI289" s="3">
        <f t="shared" si="37"/>
        <v>18.11</v>
      </c>
      <c r="AJ289" s="5">
        <f t="shared" si="32"/>
        <v>23.23</v>
      </c>
      <c r="AK289" s="3">
        <f t="shared" si="33"/>
        <v>5.6175119462740355</v>
      </c>
      <c r="AL289" s="3">
        <f t="shared" si="38"/>
        <v>17.612488053725965</v>
      </c>
      <c r="AM289" s="3">
        <f t="shared" si="39"/>
        <v>0.224</v>
      </c>
      <c r="AN289" s="3">
        <f t="shared" si="34"/>
        <v>1.8171221781802065</v>
      </c>
      <c r="AO289" s="3">
        <f t="shared" si="35"/>
        <v>1.8171221781802065</v>
      </c>
    </row>
    <row r="290" spans="1:41" x14ac:dyDescent="0.25">
      <c r="A290" t="s">
        <v>2142</v>
      </c>
      <c r="B290" t="s">
        <v>24</v>
      </c>
      <c r="C290">
        <v>1994</v>
      </c>
      <c r="D290" t="s">
        <v>715</v>
      </c>
      <c r="E290" t="s">
        <v>2430</v>
      </c>
      <c r="F290" t="s">
        <v>99</v>
      </c>
      <c r="G290">
        <v>13</v>
      </c>
      <c r="H290">
        <v>420761.5</v>
      </c>
      <c r="I290">
        <v>5942848.2000000002</v>
      </c>
      <c r="J290">
        <v>102.08</v>
      </c>
      <c r="K290">
        <v>-13.13</v>
      </c>
      <c r="L290">
        <v>0.24199999999999999</v>
      </c>
      <c r="M290" t="s">
        <v>33</v>
      </c>
      <c r="N290">
        <v>-999</v>
      </c>
      <c r="O290">
        <v>24.19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 t="s">
        <v>29</v>
      </c>
      <c r="W290" s="1">
        <v>36138</v>
      </c>
      <c r="AG290">
        <v>289</v>
      </c>
      <c r="AH290" s="3">
        <f t="shared" si="36"/>
        <v>32.08</v>
      </c>
      <c r="AI290" s="3">
        <f t="shared" si="37"/>
        <v>16.869999999999997</v>
      </c>
      <c r="AJ290" s="5">
        <f t="shared" si="32"/>
        <v>24.19</v>
      </c>
      <c r="AK290" s="3">
        <f t="shared" si="33"/>
        <v>5.6175119462740355</v>
      </c>
      <c r="AL290" s="3">
        <f t="shared" si="38"/>
        <v>18.572488053725966</v>
      </c>
      <c r="AM290" s="3">
        <f t="shared" si="39"/>
        <v>0.24199999999999999</v>
      </c>
      <c r="AN290" s="3">
        <f t="shared" si="34"/>
        <v>1.8171221781802065</v>
      </c>
      <c r="AO290" s="3">
        <f t="shared" si="35"/>
        <v>1.8171221781802065</v>
      </c>
    </row>
    <row r="291" spans="1:41" x14ac:dyDescent="0.25">
      <c r="A291" t="s">
        <v>2142</v>
      </c>
      <c r="B291" t="s">
        <v>24</v>
      </c>
      <c r="C291">
        <v>1994</v>
      </c>
      <c r="D291" t="s">
        <v>715</v>
      </c>
      <c r="E291" t="s">
        <v>2431</v>
      </c>
      <c r="F291" t="s">
        <v>99</v>
      </c>
      <c r="G291">
        <v>13</v>
      </c>
      <c r="H291">
        <v>420758.9</v>
      </c>
      <c r="I291">
        <v>5942849.2999999998</v>
      </c>
      <c r="J291">
        <v>103.12</v>
      </c>
      <c r="K291">
        <v>-15.74</v>
      </c>
      <c r="L291">
        <v>0.189</v>
      </c>
      <c r="M291" t="s">
        <v>33</v>
      </c>
      <c r="N291">
        <v>-999</v>
      </c>
      <c r="O291">
        <v>21.16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 t="s">
        <v>29</v>
      </c>
      <c r="W291" s="1">
        <v>36138</v>
      </c>
      <c r="AG291">
        <v>290</v>
      </c>
      <c r="AH291" s="3">
        <f t="shared" si="36"/>
        <v>33.120000000000005</v>
      </c>
      <c r="AI291" s="3">
        <f t="shared" si="37"/>
        <v>14.26</v>
      </c>
      <c r="AJ291" s="5">
        <f t="shared" si="32"/>
        <v>21.16</v>
      </c>
      <c r="AK291" s="3">
        <f t="shared" si="33"/>
        <v>5.6175119462740355</v>
      </c>
      <c r="AL291" s="3">
        <f t="shared" si="38"/>
        <v>15.542488053725965</v>
      </c>
      <c r="AM291" s="3">
        <f t="shared" si="39"/>
        <v>0.189</v>
      </c>
      <c r="AN291" s="3">
        <f t="shared" si="34"/>
        <v>1.8171221781802065</v>
      </c>
      <c r="AO291" s="3">
        <f t="shared" si="35"/>
        <v>1.8171221781802065</v>
      </c>
    </row>
    <row r="292" spans="1:41" x14ac:dyDescent="0.25">
      <c r="A292" t="s">
        <v>2142</v>
      </c>
      <c r="B292" t="s">
        <v>24</v>
      </c>
      <c r="C292">
        <v>1994</v>
      </c>
      <c r="D292" t="s">
        <v>715</v>
      </c>
      <c r="E292" t="s">
        <v>2432</v>
      </c>
      <c r="F292" t="s">
        <v>99</v>
      </c>
      <c r="G292">
        <v>13</v>
      </c>
      <c r="H292">
        <v>420758.7</v>
      </c>
      <c r="I292">
        <v>5942845.2000000002</v>
      </c>
      <c r="J292">
        <v>106.17</v>
      </c>
      <c r="K292">
        <v>-13</v>
      </c>
      <c r="L292">
        <v>0.245</v>
      </c>
      <c r="M292" t="s">
        <v>33</v>
      </c>
      <c r="N292">
        <v>22</v>
      </c>
      <c r="O292">
        <v>24.31</v>
      </c>
      <c r="P292">
        <v>9.5</v>
      </c>
      <c r="Q292">
        <v>17</v>
      </c>
      <c r="R292">
        <v>1.68</v>
      </c>
      <c r="S292">
        <v>1.76</v>
      </c>
      <c r="T292">
        <v>0.72</v>
      </c>
      <c r="U292">
        <v>1.88</v>
      </c>
      <c r="V292" t="s">
        <v>29</v>
      </c>
      <c r="W292" s="1">
        <v>36138</v>
      </c>
      <c r="AG292">
        <v>291</v>
      </c>
      <c r="AH292" s="3">
        <f t="shared" si="36"/>
        <v>36.17</v>
      </c>
      <c r="AI292" s="3">
        <f t="shared" si="37"/>
        <v>17</v>
      </c>
      <c r="AJ292" s="5">
        <f t="shared" si="32"/>
        <v>22</v>
      </c>
      <c r="AK292" s="3">
        <f t="shared" si="33"/>
        <v>5</v>
      </c>
      <c r="AL292" s="3">
        <f t="shared" si="38"/>
        <v>17</v>
      </c>
      <c r="AM292" s="3">
        <f t="shared" si="39"/>
        <v>0.245</v>
      </c>
      <c r="AN292" s="3">
        <f t="shared" si="34"/>
        <v>1.0677312395916867</v>
      </c>
      <c r="AO292" s="3">
        <f t="shared" si="35"/>
        <v>1.0677312395916867</v>
      </c>
    </row>
    <row r="293" spans="1:41" x14ac:dyDescent="0.25">
      <c r="A293" t="s">
        <v>2142</v>
      </c>
      <c r="B293" t="s">
        <v>24</v>
      </c>
      <c r="C293">
        <v>1994</v>
      </c>
      <c r="D293" t="s">
        <v>282</v>
      </c>
      <c r="E293" t="s">
        <v>2433</v>
      </c>
      <c r="F293" t="s">
        <v>99</v>
      </c>
      <c r="G293">
        <v>13</v>
      </c>
      <c r="H293">
        <v>420777.8</v>
      </c>
      <c r="I293">
        <v>5942853.0999999996</v>
      </c>
      <c r="J293">
        <v>87.07</v>
      </c>
      <c r="K293">
        <v>-5.0199999999999996</v>
      </c>
      <c r="L293">
        <v>0.193</v>
      </c>
      <c r="M293" t="s">
        <v>33</v>
      </c>
      <c r="N293">
        <v>-999</v>
      </c>
      <c r="O293">
        <v>21.44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 t="s">
        <v>29</v>
      </c>
      <c r="W293" s="1">
        <v>36138</v>
      </c>
      <c r="AG293">
        <v>292</v>
      </c>
      <c r="AH293" s="3">
        <f t="shared" si="36"/>
        <v>17.069999999999993</v>
      </c>
      <c r="AI293" s="3">
        <f t="shared" si="37"/>
        <v>24.98</v>
      </c>
      <c r="AJ293" s="5">
        <f t="shared" si="32"/>
        <v>21.44</v>
      </c>
      <c r="AK293" s="3">
        <f t="shared" si="33"/>
        <v>5.6175119462740355</v>
      </c>
      <c r="AL293" s="3">
        <f t="shared" si="38"/>
        <v>15.822488053725966</v>
      </c>
      <c r="AM293" s="3">
        <f t="shared" si="39"/>
        <v>0.193</v>
      </c>
      <c r="AN293" s="3">
        <f t="shared" si="34"/>
        <v>1.8171221781802065</v>
      </c>
      <c r="AO293" s="3">
        <f t="shared" si="35"/>
        <v>1.8171221781802065</v>
      </c>
    </row>
    <row r="294" spans="1:41" x14ac:dyDescent="0.25">
      <c r="A294" t="s">
        <v>2142</v>
      </c>
      <c r="B294" t="s">
        <v>24</v>
      </c>
      <c r="C294">
        <v>1994</v>
      </c>
      <c r="D294" t="s">
        <v>282</v>
      </c>
      <c r="E294" t="s">
        <v>2434</v>
      </c>
      <c r="F294" t="s">
        <v>99</v>
      </c>
      <c r="G294">
        <v>13</v>
      </c>
      <c r="H294">
        <v>420776.3</v>
      </c>
      <c r="I294">
        <v>5942852.2999999998</v>
      </c>
      <c r="J294">
        <v>88.65</v>
      </c>
      <c r="K294">
        <v>-5.56</v>
      </c>
      <c r="L294">
        <v>0.186</v>
      </c>
      <c r="M294" t="s">
        <v>33</v>
      </c>
      <c r="N294">
        <v>19.5</v>
      </c>
      <c r="O294">
        <v>21.01</v>
      </c>
      <c r="P294">
        <v>12.5</v>
      </c>
      <c r="Q294">
        <v>15.1</v>
      </c>
      <c r="R294">
        <v>0</v>
      </c>
      <c r="S294">
        <v>2.04</v>
      </c>
      <c r="T294">
        <v>1.1499999999999999</v>
      </c>
      <c r="U294">
        <v>1.46</v>
      </c>
      <c r="V294" t="s">
        <v>29</v>
      </c>
      <c r="W294" s="1">
        <v>36138</v>
      </c>
      <c r="AG294">
        <v>293</v>
      </c>
      <c r="AH294" s="3">
        <f t="shared" si="36"/>
        <v>18.650000000000006</v>
      </c>
      <c r="AI294" s="3">
        <f t="shared" si="37"/>
        <v>24.44</v>
      </c>
      <c r="AJ294" s="5">
        <f t="shared" si="32"/>
        <v>19.5</v>
      </c>
      <c r="AK294" s="3">
        <f t="shared" si="33"/>
        <v>4.4000000000000004</v>
      </c>
      <c r="AL294" s="3">
        <f t="shared" si="38"/>
        <v>15.1</v>
      </c>
      <c r="AM294" s="3">
        <f t="shared" si="39"/>
        <v>0.186</v>
      </c>
      <c r="AN294" s="3">
        <f t="shared" si="34"/>
        <v>0.82201163312936165</v>
      </c>
      <c r="AO294" s="3">
        <f t="shared" si="35"/>
        <v>0.82201163312936165</v>
      </c>
    </row>
    <row r="295" spans="1:41" x14ac:dyDescent="0.25">
      <c r="A295" t="s">
        <v>2142</v>
      </c>
      <c r="B295" t="s">
        <v>24</v>
      </c>
      <c r="C295">
        <v>1994</v>
      </c>
      <c r="D295" t="s">
        <v>282</v>
      </c>
      <c r="E295" t="s">
        <v>2435</v>
      </c>
      <c r="F295" t="s">
        <v>99</v>
      </c>
      <c r="G295">
        <v>13</v>
      </c>
      <c r="H295">
        <v>420775.2</v>
      </c>
      <c r="I295">
        <v>5942853.2000000002</v>
      </c>
      <c r="J295">
        <v>88.75</v>
      </c>
      <c r="K295">
        <v>-6.96</v>
      </c>
      <c r="L295">
        <v>0.154</v>
      </c>
      <c r="M295" t="s">
        <v>280</v>
      </c>
      <c r="N295">
        <v>-999</v>
      </c>
      <c r="O295">
        <v>18.87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 t="s">
        <v>29</v>
      </c>
      <c r="W295" s="1">
        <v>36138</v>
      </c>
      <c r="AG295">
        <v>294</v>
      </c>
      <c r="AH295" s="3">
        <f t="shared" si="36"/>
        <v>18.75</v>
      </c>
      <c r="AI295" s="3">
        <f t="shared" si="37"/>
        <v>23.04</v>
      </c>
      <c r="AJ295" s="5">
        <f t="shared" si="32"/>
        <v>18.87</v>
      </c>
      <c r="AK295" s="3">
        <f t="shared" si="33"/>
        <v>5.6175119462740355</v>
      </c>
      <c r="AL295" s="3">
        <f t="shared" si="38"/>
        <v>13.252488053725966</v>
      </c>
      <c r="AM295" s="3">
        <f t="shared" si="39"/>
        <v>0.154</v>
      </c>
      <c r="AN295" s="3">
        <f t="shared" si="34"/>
        <v>1.8171221781802065</v>
      </c>
      <c r="AO295" s="3">
        <f t="shared" si="35"/>
        <v>1.8171221781802065</v>
      </c>
    </row>
    <row r="296" spans="1:41" x14ac:dyDescent="0.25">
      <c r="A296" t="s">
        <v>2142</v>
      </c>
      <c r="B296" t="s">
        <v>24</v>
      </c>
      <c r="C296">
        <v>1994</v>
      </c>
      <c r="D296" t="s">
        <v>282</v>
      </c>
      <c r="E296" t="s">
        <v>2436</v>
      </c>
      <c r="F296" t="s">
        <v>99</v>
      </c>
      <c r="G296">
        <v>13</v>
      </c>
      <c r="H296">
        <v>420775.7</v>
      </c>
      <c r="I296">
        <v>5942853.4000000004</v>
      </c>
      <c r="J296">
        <v>88.33</v>
      </c>
      <c r="K296">
        <v>-6.72</v>
      </c>
      <c r="L296">
        <v>0.219</v>
      </c>
      <c r="M296" t="s">
        <v>33</v>
      </c>
      <c r="N296">
        <v>-999</v>
      </c>
      <c r="O296">
        <v>22.96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 t="s">
        <v>29</v>
      </c>
      <c r="W296" s="1">
        <v>36138</v>
      </c>
      <c r="AG296">
        <v>295</v>
      </c>
      <c r="AH296" s="3">
        <f t="shared" si="36"/>
        <v>18.329999999999998</v>
      </c>
      <c r="AI296" s="3">
        <f t="shared" si="37"/>
        <v>23.28</v>
      </c>
      <c r="AJ296" s="5">
        <f t="shared" si="32"/>
        <v>22.96</v>
      </c>
      <c r="AK296" s="3">
        <f t="shared" si="33"/>
        <v>5.6175119462740355</v>
      </c>
      <c r="AL296" s="3">
        <f t="shared" si="38"/>
        <v>17.342488053725965</v>
      </c>
      <c r="AM296" s="3">
        <f t="shared" si="39"/>
        <v>0.219</v>
      </c>
      <c r="AN296" s="3">
        <f t="shared" si="34"/>
        <v>1.8171221781802065</v>
      </c>
      <c r="AO296" s="3">
        <f t="shared" si="35"/>
        <v>1.8171221781802065</v>
      </c>
    </row>
    <row r="297" spans="1:41" x14ac:dyDescent="0.25">
      <c r="A297" t="s">
        <v>2142</v>
      </c>
      <c r="B297" t="s">
        <v>24</v>
      </c>
      <c r="C297">
        <v>1994</v>
      </c>
      <c r="D297" t="s">
        <v>282</v>
      </c>
      <c r="E297" t="s">
        <v>2437</v>
      </c>
      <c r="F297" t="s">
        <v>99</v>
      </c>
      <c r="G297">
        <v>13</v>
      </c>
      <c r="H297">
        <v>420782.5</v>
      </c>
      <c r="I297">
        <v>5942854.4000000004</v>
      </c>
      <c r="J297">
        <v>82.78</v>
      </c>
      <c r="K297">
        <v>-2.61</v>
      </c>
      <c r="L297">
        <v>0.254</v>
      </c>
      <c r="M297" t="s">
        <v>31</v>
      </c>
      <c r="N297">
        <v>24</v>
      </c>
      <c r="O297">
        <v>24.79</v>
      </c>
      <c r="P297">
        <v>9.5</v>
      </c>
      <c r="Q297">
        <v>12.6</v>
      </c>
      <c r="R297">
        <v>2</v>
      </c>
      <c r="S297">
        <v>0.7</v>
      </c>
      <c r="T297">
        <v>1.7</v>
      </c>
      <c r="U297">
        <v>0.55000000000000004</v>
      </c>
      <c r="V297" t="s">
        <v>29</v>
      </c>
      <c r="W297" s="1">
        <v>36138</v>
      </c>
      <c r="AG297">
        <v>296</v>
      </c>
      <c r="AH297" s="3">
        <f t="shared" si="36"/>
        <v>12.780000000000001</v>
      </c>
      <c r="AI297" s="3">
        <f t="shared" si="37"/>
        <v>27.39</v>
      </c>
      <c r="AJ297" s="5">
        <f t="shared" si="32"/>
        <v>24</v>
      </c>
      <c r="AK297" s="3">
        <f t="shared" si="33"/>
        <v>11.4</v>
      </c>
      <c r="AL297" s="3">
        <f t="shared" si="38"/>
        <v>12.6</v>
      </c>
      <c r="AM297" s="3">
        <f t="shared" si="39"/>
        <v>0.254</v>
      </c>
      <c r="AN297" s="3">
        <f t="shared" si="34"/>
        <v>0.87504464171835261</v>
      </c>
      <c r="AO297" s="3">
        <f t="shared" si="35"/>
        <v>0.87504464171835261</v>
      </c>
    </row>
    <row r="298" spans="1:41" x14ac:dyDescent="0.25">
      <c r="A298" t="s">
        <v>2142</v>
      </c>
      <c r="B298" t="s">
        <v>24</v>
      </c>
      <c r="C298">
        <v>1994</v>
      </c>
      <c r="D298" t="s">
        <v>282</v>
      </c>
      <c r="E298" t="s">
        <v>2438</v>
      </c>
      <c r="F298" t="s">
        <v>99</v>
      </c>
      <c r="G298">
        <v>13</v>
      </c>
      <c r="H298">
        <v>420775.2</v>
      </c>
      <c r="I298">
        <v>5942854.7000000002</v>
      </c>
      <c r="J298">
        <v>87.74</v>
      </c>
      <c r="K298">
        <v>-8.07</v>
      </c>
      <c r="L298">
        <v>0.192</v>
      </c>
      <c r="M298" t="s">
        <v>280</v>
      </c>
      <c r="N298">
        <v>-999</v>
      </c>
      <c r="O298">
        <v>21.38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 t="s">
        <v>29</v>
      </c>
      <c r="W298" s="1">
        <v>36138</v>
      </c>
      <c r="AG298">
        <v>297</v>
      </c>
      <c r="AH298" s="3">
        <f t="shared" si="36"/>
        <v>17.739999999999995</v>
      </c>
      <c r="AI298" s="3">
        <f t="shared" si="37"/>
        <v>21.93</v>
      </c>
      <c r="AJ298" s="5">
        <f t="shared" si="32"/>
        <v>21.38</v>
      </c>
      <c r="AK298" s="3">
        <f t="shared" si="33"/>
        <v>5.6175119462740355</v>
      </c>
      <c r="AL298" s="3">
        <f t="shared" si="38"/>
        <v>15.762488053725964</v>
      </c>
      <c r="AM298" s="3">
        <f t="shared" si="39"/>
        <v>0.192</v>
      </c>
      <c r="AN298" s="3">
        <f t="shared" si="34"/>
        <v>1.8171221781802065</v>
      </c>
      <c r="AO298" s="3">
        <f t="shared" si="35"/>
        <v>1.8171221781802065</v>
      </c>
    </row>
    <row r="299" spans="1:41" x14ac:dyDescent="0.25">
      <c r="A299" t="s">
        <v>2142</v>
      </c>
      <c r="B299" t="s">
        <v>24</v>
      </c>
      <c r="C299">
        <v>1994</v>
      </c>
      <c r="D299" t="s">
        <v>282</v>
      </c>
      <c r="E299" t="s">
        <v>2439</v>
      </c>
      <c r="F299" t="s">
        <v>99</v>
      </c>
      <c r="G299">
        <v>13</v>
      </c>
      <c r="H299">
        <v>420780.2</v>
      </c>
      <c r="I299">
        <v>5942856.7000000002</v>
      </c>
      <c r="J299">
        <v>82.85</v>
      </c>
      <c r="K299">
        <v>-5.89</v>
      </c>
      <c r="L299">
        <v>0.218</v>
      </c>
      <c r="M299" t="s">
        <v>33</v>
      </c>
      <c r="N299">
        <v>-999</v>
      </c>
      <c r="O299">
        <v>22.87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 t="s">
        <v>29</v>
      </c>
      <c r="W299" s="1">
        <v>36138</v>
      </c>
      <c r="AG299">
        <v>298</v>
      </c>
      <c r="AH299" s="3">
        <f t="shared" si="36"/>
        <v>12.849999999999994</v>
      </c>
      <c r="AI299" s="3">
        <f t="shared" si="37"/>
        <v>24.11</v>
      </c>
      <c r="AJ299" s="5">
        <f t="shared" si="32"/>
        <v>22.87</v>
      </c>
      <c r="AK299" s="3">
        <f t="shared" si="33"/>
        <v>5.6175119462740355</v>
      </c>
      <c r="AL299" s="3">
        <f t="shared" si="38"/>
        <v>17.252488053725966</v>
      </c>
      <c r="AM299" s="3">
        <f t="shared" si="39"/>
        <v>0.218</v>
      </c>
      <c r="AN299" s="3">
        <f t="shared" si="34"/>
        <v>1.8171221781802065</v>
      </c>
      <c r="AO299" s="3">
        <f t="shared" si="35"/>
        <v>1.8171221781802065</v>
      </c>
    </row>
    <row r="300" spans="1:41" x14ac:dyDescent="0.25">
      <c r="A300" t="s">
        <v>2142</v>
      </c>
      <c r="B300" t="s">
        <v>24</v>
      </c>
      <c r="C300">
        <v>1994</v>
      </c>
      <c r="D300" t="s">
        <v>282</v>
      </c>
      <c r="E300" t="s">
        <v>2440</v>
      </c>
      <c r="F300" t="s">
        <v>99</v>
      </c>
      <c r="G300">
        <v>13</v>
      </c>
      <c r="H300">
        <v>420777.5</v>
      </c>
      <c r="I300">
        <v>5942857.5</v>
      </c>
      <c r="J300">
        <v>84.14</v>
      </c>
      <c r="K300">
        <v>-8.36</v>
      </c>
      <c r="L300">
        <v>0.23699999999999999</v>
      </c>
      <c r="M300" t="s">
        <v>33</v>
      </c>
      <c r="N300">
        <v>21.6</v>
      </c>
      <c r="O300">
        <v>23.93</v>
      </c>
      <c r="P300">
        <v>8.1</v>
      </c>
      <c r="Q300">
        <v>18.2</v>
      </c>
      <c r="R300">
        <v>1.47</v>
      </c>
      <c r="S300">
        <v>2.95</v>
      </c>
      <c r="T300">
        <v>1.05</v>
      </c>
      <c r="U300">
        <v>2.4</v>
      </c>
      <c r="V300" t="s">
        <v>29</v>
      </c>
      <c r="W300" s="1">
        <v>36138</v>
      </c>
      <c r="AG300">
        <v>299</v>
      </c>
      <c r="AH300" s="3">
        <f t="shared" si="36"/>
        <v>14.14</v>
      </c>
      <c r="AI300" s="3">
        <f t="shared" si="37"/>
        <v>21.64</v>
      </c>
      <c r="AJ300" s="5">
        <f t="shared" si="32"/>
        <v>21.6</v>
      </c>
      <c r="AK300" s="3">
        <f t="shared" si="33"/>
        <v>3.4000000000000021</v>
      </c>
      <c r="AL300" s="3">
        <f t="shared" si="38"/>
        <v>18.2</v>
      </c>
      <c r="AM300" s="3">
        <f t="shared" si="39"/>
        <v>0.23699999999999999</v>
      </c>
      <c r="AN300" s="3">
        <f t="shared" si="34"/>
        <v>1.3912325919845323</v>
      </c>
      <c r="AO300" s="3">
        <f t="shared" si="35"/>
        <v>1.3912325919845323</v>
      </c>
    </row>
    <row r="301" spans="1:41" x14ac:dyDescent="0.25">
      <c r="A301" t="s">
        <v>2142</v>
      </c>
      <c r="B301" t="s">
        <v>24</v>
      </c>
      <c r="C301">
        <v>1994</v>
      </c>
      <c r="D301" t="s">
        <v>318</v>
      </c>
      <c r="E301" t="s">
        <v>2441</v>
      </c>
      <c r="F301" t="s">
        <v>99</v>
      </c>
      <c r="G301">
        <v>13</v>
      </c>
      <c r="H301">
        <v>420773.3</v>
      </c>
      <c r="I301">
        <v>5942860.7000000002</v>
      </c>
      <c r="J301">
        <v>84.81</v>
      </c>
      <c r="K301">
        <v>-13.63</v>
      </c>
      <c r="L301">
        <v>0.247</v>
      </c>
      <c r="M301" t="s">
        <v>280</v>
      </c>
      <c r="N301">
        <v>-999</v>
      </c>
      <c r="O301">
        <v>24.44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 t="s">
        <v>29</v>
      </c>
      <c r="W301" s="1">
        <v>36138</v>
      </c>
      <c r="AG301">
        <v>300</v>
      </c>
      <c r="AH301" s="3">
        <f t="shared" si="36"/>
        <v>14.810000000000002</v>
      </c>
      <c r="AI301" s="3">
        <f t="shared" si="37"/>
        <v>16.369999999999997</v>
      </c>
      <c r="AJ301" s="5">
        <f t="shared" si="32"/>
        <v>24.44</v>
      </c>
      <c r="AK301" s="3">
        <f t="shared" si="33"/>
        <v>5.6175119462740355</v>
      </c>
      <c r="AL301" s="3">
        <f t="shared" si="38"/>
        <v>18.822488053725966</v>
      </c>
      <c r="AM301" s="3">
        <f t="shared" si="39"/>
        <v>0.247</v>
      </c>
      <c r="AN301" s="3">
        <f t="shared" si="34"/>
        <v>1.8171221781802065</v>
      </c>
      <c r="AO301" s="3">
        <f t="shared" si="35"/>
        <v>1.8171221781802065</v>
      </c>
    </row>
    <row r="302" spans="1:41" x14ac:dyDescent="0.25">
      <c r="A302" t="s">
        <v>2142</v>
      </c>
      <c r="B302" t="s">
        <v>24</v>
      </c>
      <c r="C302">
        <v>1994</v>
      </c>
      <c r="D302" t="s">
        <v>318</v>
      </c>
      <c r="E302" t="s">
        <v>2442</v>
      </c>
      <c r="F302" t="s">
        <v>99</v>
      </c>
      <c r="G302">
        <v>13</v>
      </c>
      <c r="H302">
        <v>420772.3</v>
      </c>
      <c r="I302">
        <v>5942856.5</v>
      </c>
      <c r="J302">
        <v>88.54</v>
      </c>
      <c r="K302">
        <v>-11.38</v>
      </c>
      <c r="L302">
        <v>0.18099999999999999</v>
      </c>
      <c r="M302" t="s">
        <v>33</v>
      </c>
      <c r="N302">
        <v>-999</v>
      </c>
      <c r="O302">
        <v>20.69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 t="s">
        <v>29</v>
      </c>
      <c r="W302" s="1">
        <v>36138</v>
      </c>
      <c r="AG302">
        <v>301</v>
      </c>
      <c r="AH302" s="3">
        <f t="shared" si="36"/>
        <v>18.540000000000006</v>
      </c>
      <c r="AI302" s="3">
        <f t="shared" si="37"/>
        <v>18.619999999999997</v>
      </c>
      <c r="AJ302" s="5">
        <f t="shared" si="32"/>
        <v>20.69</v>
      </c>
      <c r="AK302" s="3">
        <f t="shared" si="33"/>
        <v>5.6175119462740355</v>
      </c>
      <c r="AL302" s="3">
        <f t="shared" si="38"/>
        <v>15.072488053725966</v>
      </c>
      <c r="AM302" s="3">
        <f t="shared" si="39"/>
        <v>0.18099999999999999</v>
      </c>
      <c r="AN302" s="3">
        <f t="shared" si="34"/>
        <v>1.8171221781802065</v>
      </c>
      <c r="AO302" s="3">
        <f t="shared" si="35"/>
        <v>1.8171221781802065</v>
      </c>
    </row>
    <row r="303" spans="1:41" x14ac:dyDescent="0.25">
      <c r="A303" t="s">
        <v>2142</v>
      </c>
      <c r="B303" t="s">
        <v>24</v>
      </c>
      <c r="C303">
        <v>1994</v>
      </c>
      <c r="D303" t="s">
        <v>318</v>
      </c>
      <c r="E303" t="s">
        <v>2443</v>
      </c>
      <c r="F303" t="s">
        <v>99</v>
      </c>
      <c r="G303">
        <v>13</v>
      </c>
      <c r="H303">
        <v>420772.4</v>
      </c>
      <c r="I303">
        <v>5942855.5</v>
      </c>
      <c r="J303">
        <v>89.2</v>
      </c>
      <c r="K303">
        <v>-10.55</v>
      </c>
      <c r="L303">
        <v>0.19800000000000001</v>
      </c>
      <c r="M303" t="s">
        <v>33</v>
      </c>
      <c r="N303">
        <v>-999</v>
      </c>
      <c r="O303">
        <v>21.74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 t="s">
        <v>29</v>
      </c>
      <c r="W303" s="1">
        <v>36138</v>
      </c>
      <c r="AG303">
        <v>302</v>
      </c>
      <c r="AH303" s="3">
        <f t="shared" si="36"/>
        <v>19.200000000000003</v>
      </c>
      <c r="AI303" s="3">
        <f t="shared" si="37"/>
        <v>19.45</v>
      </c>
      <c r="AJ303" s="5">
        <f t="shared" si="32"/>
        <v>21.74</v>
      </c>
      <c r="AK303" s="3">
        <f t="shared" si="33"/>
        <v>5.6175119462740355</v>
      </c>
      <c r="AL303" s="3">
        <f t="shared" si="38"/>
        <v>16.122488053725963</v>
      </c>
      <c r="AM303" s="3">
        <f t="shared" si="39"/>
        <v>0.19800000000000001</v>
      </c>
      <c r="AN303" s="3">
        <f t="shared" si="34"/>
        <v>1.8171221781802065</v>
      </c>
      <c r="AO303" s="3">
        <f t="shared" si="35"/>
        <v>1.8171221781802065</v>
      </c>
    </row>
    <row r="304" spans="1:41" x14ac:dyDescent="0.25">
      <c r="A304" t="s">
        <v>2142</v>
      </c>
      <c r="B304" t="s">
        <v>24</v>
      </c>
      <c r="C304">
        <v>1994</v>
      </c>
      <c r="D304" t="s">
        <v>318</v>
      </c>
      <c r="E304" t="s">
        <v>2444</v>
      </c>
      <c r="F304" t="s">
        <v>99</v>
      </c>
      <c r="G304">
        <v>13</v>
      </c>
      <c r="H304">
        <v>420770</v>
      </c>
      <c r="I304">
        <v>5942856.7000000002</v>
      </c>
      <c r="J304">
        <v>90</v>
      </c>
      <c r="K304">
        <v>-13.12</v>
      </c>
      <c r="L304">
        <v>0.23599999999999999</v>
      </c>
      <c r="M304" t="s">
        <v>31</v>
      </c>
      <c r="N304">
        <v>-999</v>
      </c>
      <c r="O304">
        <v>23.88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 t="s">
        <v>29</v>
      </c>
      <c r="W304" s="1">
        <v>36138</v>
      </c>
      <c r="AG304">
        <v>303</v>
      </c>
      <c r="AH304" s="3">
        <f t="shared" si="36"/>
        <v>20</v>
      </c>
      <c r="AI304" s="3">
        <f t="shared" si="37"/>
        <v>16.880000000000003</v>
      </c>
      <c r="AJ304" s="5">
        <f t="shared" si="32"/>
        <v>23.88</v>
      </c>
      <c r="AK304" s="3">
        <f t="shared" si="33"/>
        <v>5.6175119462740355</v>
      </c>
      <c r="AL304" s="3">
        <f t="shared" si="38"/>
        <v>18.262488053725964</v>
      </c>
      <c r="AM304" s="3">
        <f t="shared" si="39"/>
        <v>0.23599999999999999</v>
      </c>
      <c r="AN304" s="3">
        <f t="shared" si="34"/>
        <v>1.8171221781802065</v>
      </c>
      <c r="AO304" s="3">
        <f t="shared" si="35"/>
        <v>1.8171221781802065</v>
      </c>
    </row>
    <row r="305" spans="1:41" x14ac:dyDescent="0.25">
      <c r="A305" t="s">
        <v>2142</v>
      </c>
      <c r="B305" t="s">
        <v>24</v>
      </c>
      <c r="C305">
        <v>1994</v>
      </c>
      <c r="D305" t="s">
        <v>318</v>
      </c>
      <c r="E305" t="s">
        <v>2445</v>
      </c>
      <c r="F305" t="s">
        <v>99</v>
      </c>
      <c r="G305">
        <v>13</v>
      </c>
      <c r="H305">
        <v>420770.6</v>
      </c>
      <c r="I305">
        <v>5942859.9000000004</v>
      </c>
      <c r="J305">
        <v>87.38</v>
      </c>
      <c r="K305">
        <v>-14.94</v>
      </c>
      <c r="L305">
        <v>0.189</v>
      </c>
      <c r="M305" t="s">
        <v>33</v>
      </c>
      <c r="N305">
        <v>21</v>
      </c>
      <c r="O305">
        <v>21.19</v>
      </c>
      <c r="P305">
        <v>8.5</v>
      </c>
      <c r="Q305">
        <v>16.600000000000001</v>
      </c>
      <c r="R305">
        <v>1.1000000000000001</v>
      </c>
      <c r="S305">
        <v>1.45</v>
      </c>
      <c r="T305">
        <v>1.05</v>
      </c>
      <c r="U305">
        <v>1.05</v>
      </c>
      <c r="V305" t="s">
        <v>29</v>
      </c>
      <c r="W305" s="1">
        <v>36138</v>
      </c>
      <c r="AG305">
        <v>304</v>
      </c>
      <c r="AH305" s="3">
        <f t="shared" si="36"/>
        <v>17.379999999999995</v>
      </c>
      <c r="AI305" s="3">
        <f t="shared" si="37"/>
        <v>15.06</v>
      </c>
      <c r="AJ305" s="5">
        <f t="shared" si="32"/>
        <v>21</v>
      </c>
      <c r="AK305" s="3">
        <f t="shared" si="33"/>
        <v>4.3999999999999986</v>
      </c>
      <c r="AL305" s="3">
        <f t="shared" si="38"/>
        <v>16.600000000000001</v>
      </c>
      <c r="AM305" s="3">
        <f t="shared" si="39"/>
        <v>0.189</v>
      </c>
      <c r="AN305" s="3">
        <f t="shared" si="34"/>
        <v>0.82201163312936165</v>
      </c>
      <c r="AO305" s="3">
        <f t="shared" si="35"/>
        <v>0.82201163312936165</v>
      </c>
    </row>
    <row r="306" spans="1:41" x14ac:dyDescent="0.25">
      <c r="A306" t="s">
        <v>2142</v>
      </c>
      <c r="B306" t="s">
        <v>24</v>
      </c>
      <c r="C306">
        <v>1994</v>
      </c>
      <c r="D306" t="s">
        <v>318</v>
      </c>
      <c r="E306" t="s">
        <v>2446</v>
      </c>
      <c r="F306" t="s">
        <v>99</v>
      </c>
      <c r="G306">
        <v>13</v>
      </c>
      <c r="H306">
        <v>420771.4</v>
      </c>
      <c r="I306">
        <v>5942862.2000000002</v>
      </c>
      <c r="J306">
        <v>85.15</v>
      </c>
      <c r="K306">
        <v>-16</v>
      </c>
      <c r="L306">
        <v>0.16900000000000001</v>
      </c>
      <c r="M306" t="s">
        <v>33</v>
      </c>
      <c r="N306">
        <v>-999</v>
      </c>
      <c r="O306">
        <v>19.91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 t="s">
        <v>29</v>
      </c>
      <c r="W306" s="1">
        <v>36138</v>
      </c>
      <c r="AG306">
        <v>305</v>
      </c>
      <c r="AH306" s="3">
        <f t="shared" si="36"/>
        <v>15.150000000000006</v>
      </c>
      <c r="AI306" s="3">
        <f t="shared" si="37"/>
        <v>14</v>
      </c>
      <c r="AJ306" s="5">
        <f t="shared" si="32"/>
        <v>19.91</v>
      </c>
      <c r="AK306" s="3">
        <f t="shared" si="33"/>
        <v>5.6175119462740355</v>
      </c>
      <c r="AL306" s="3">
        <f t="shared" si="38"/>
        <v>14.292488053725965</v>
      </c>
      <c r="AM306" s="3">
        <f t="shared" si="39"/>
        <v>0.16900000000000001</v>
      </c>
      <c r="AN306" s="3">
        <f t="shared" si="34"/>
        <v>1.8171221781802065</v>
      </c>
      <c r="AO306" s="3">
        <f t="shared" si="35"/>
        <v>1.8171221781802065</v>
      </c>
    </row>
    <row r="307" spans="1:41" x14ac:dyDescent="0.25">
      <c r="A307" t="s">
        <v>2142</v>
      </c>
      <c r="B307" t="s">
        <v>24</v>
      </c>
      <c r="C307">
        <v>1994</v>
      </c>
      <c r="D307" t="s">
        <v>318</v>
      </c>
      <c r="E307" t="s">
        <v>2447</v>
      </c>
      <c r="F307" t="s">
        <v>99</v>
      </c>
      <c r="G307">
        <v>13</v>
      </c>
      <c r="H307">
        <v>420771.6</v>
      </c>
      <c r="I307">
        <v>5942863.5999999996</v>
      </c>
      <c r="J307">
        <v>83.96</v>
      </c>
      <c r="K307">
        <v>-16.88</v>
      </c>
      <c r="L307">
        <v>0.214</v>
      </c>
      <c r="M307" t="s">
        <v>33</v>
      </c>
      <c r="N307">
        <v>22</v>
      </c>
      <c r="O307">
        <v>22.68</v>
      </c>
      <c r="P307">
        <v>8.75</v>
      </c>
      <c r="Q307">
        <v>15.1</v>
      </c>
      <c r="R307">
        <v>1.25</v>
      </c>
      <c r="S307">
        <v>2.15</v>
      </c>
      <c r="T307">
        <v>2.7</v>
      </c>
      <c r="U307">
        <v>1.3</v>
      </c>
      <c r="V307" t="s">
        <v>29</v>
      </c>
      <c r="W307" s="1">
        <v>36138</v>
      </c>
      <c r="AG307">
        <v>306</v>
      </c>
      <c r="AH307" s="3">
        <f t="shared" si="36"/>
        <v>13.959999999999994</v>
      </c>
      <c r="AI307" s="3">
        <f t="shared" si="37"/>
        <v>13.120000000000001</v>
      </c>
      <c r="AJ307" s="5">
        <f t="shared" si="32"/>
        <v>22</v>
      </c>
      <c r="AK307" s="3">
        <f t="shared" si="33"/>
        <v>6.9</v>
      </c>
      <c r="AL307" s="3">
        <f t="shared" si="38"/>
        <v>15.1</v>
      </c>
      <c r="AM307" s="3">
        <f t="shared" si="39"/>
        <v>0.214</v>
      </c>
      <c r="AN307" s="3">
        <f t="shared" si="34"/>
        <v>1.308147545195113</v>
      </c>
      <c r="AO307" s="3">
        <f t="shared" si="35"/>
        <v>1.308147545195113</v>
      </c>
    </row>
    <row r="308" spans="1:41" x14ac:dyDescent="0.25">
      <c r="A308" t="s">
        <v>2142</v>
      </c>
      <c r="B308" t="s">
        <v>24</v>
      </c>
      <c r="C308">
        <v>1994</v>
      </c>
      <c r="D308" t="s">
        <v>318</v>
      </c>
      <c r="E308" t="s">
        <v>2448</v>
      </c>
      <c r="F308" t="s">
        <v>99</v>
      </c>
      <c r="G308">
        <v>13</v>
      </c>
      <c r="H308">
        <v>420772</v>
      </c>
      <c r="I308">
        <v>5942864.5999999996</v>
      </c>
      <c r="J308">
        <v>83.04</v>
      </c>
      <c r="K308">
        <v>-17.309999999999999</v>
      </c>
      <c r="L308">
        <v>0.188</v>
      </c>
      <c r="M308" t="s">
        <v>33</v>
      </c>
      <c r="N308">
        <v>-999</v>
      </c>
      <c r="O308">
        <v>21.13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 t="s">
        <v>29</v>
      </c>
      <c r="W308" s="1">
        <v>36138</v>
      </c>
      <c r="AG308">
        <v>307</v>
      </c>
      <c r="AH308" s="3">
        <f t="shared" si="36"/>
        <v>13.040000000000006</v>
      </c>
      <c r="AI308" s="3">
        <f t="shared" si="37"/>
        <v>12.690000000000001</v>
      </c>
      <c r="AJ308" s="5">
        <f t="shared" si="32"/>
        <v>21.13</v>
      </c>
      <c r="AK308" s="3">
        <f t="shared" si="33"/>
        <v>5.6175119462740355</v>
      </c>
      <c r="AL308" s="3">
        <f t="shared" si="38"/>
        <v>15.512488053725964</v>
      </c>
      <c r="AM308" s="3">
        <f t="shared" si="39"/>
        <v>0.188</v>
      </c>
      <c r="AN308" s="3">
        <f t="shared" si="34"/>
        <v>1.8171221781802065</v>
      </c>
      <c r="AO308" s="3">
        <f t="shared" si="35"/>
        <v>1.8171221781802065</v>
      </c>
    </row>
    <row r="309" spans="1:41" x14ac:dyDescent="0.25">
      <c r="A309" t="s">
        <v>2142</v>
      </c>
      <c r="B309" t="s">
        <v>24</v>
      </c>
      <c r="C309">
        <v>1994</v>
      </c>
      <c r="D309" t="s">
        <v>1395</v>
      </c>
      <c r="E309" t="s">
        <v>2449</v>
      </c>
      <c r="F309" t="s">
        <v>99</v>
      </c>
      <c r="G309">
        <v>13</v>
      </c>
      <c r="H309">
        <v>420764.7</v>
      </c>
      <c r="I309">
        <v>5942862.9000000004</v>
      </c>
      <c r="J309">
        <v>89.41</v>
      </c>
      <c r="K309">
        <v>-21.22</v>
      </c>
      <c r="L309">
        <v>0.19600000000000001</v>
      </c>
      <c r="M309" t="s">
        <v>33</v>
      </c>
      <c r="N309">
        <v>25</v>
      </c>
      <c r="O309">
        <v>21.62</v>
      </c>
      <c r="P309">
        <v>12.4</v>
      </c>
      <c r="Q309">
        <v>17</v>
      </c>
      <c r="R309">
        <v>1.9</v>
      </c>
      <c r="S309">
        <v>1.4</v>
      </c>
      <c r="T309">
        <v>2.04</v>
      </c>
      <c r="U309">
        <v>0</v>
      </c>
      <c r="V309" t="s">
        <v>29</v>
      </c>
      <c r="W309" s="1">
        <v>36138</v>
      </c>
      <c r="AG309">
        <v>308</v>
      </c>
      <c r="AH309" s="3">
        <f t="shared" si="36"/>
        <v>19.409999999999997</v>
      </c>
      <c r="AI309" s="3">
        <f t="shared" si="37"/>
        <v>8.7800000000000011</v>
      </c>
      <c r="AJ309" s="5">
        <f t="shared" si="32"/>
        <v>25</v>
      </c>
      <c r="AK309" s="3">
        <f t="shared" si="33"/>
        <v>8</v>
      </c>
      <c r="AL309" s="3">
        <f t="shared" si="38"/>
        <v>17</v>
      </c>
      <c r="AM309" s="3">
        <f t="shared" si="39"/>
        <v>0.19600000000000001</v>
      </c>
      <c r="AN309" s="3">
        <f t="shared" si="34"/>
        <v>0.94398755288404101</v>
      </c>
      <c r="AO309" s="3">
        <f t="shared" si="35"/>
        <v>0.94398755288404101</v>
      </c>
    </row>
    <row r="310" spans="1:41" x14ac:dyDescent="0.25">
      <c r="A310" t="s">
        <v>2142</v>
      </c>
      <c r="B310" t="s">
        <v>24</v>
      </c>
      <c r="C310">
        <v>1994</v>
      </c>
      <c r="D310" t="s">
        <v>1395</v>
      </c>
      <c r="E310" t="s">
        <v>2450</v>
      </c>
      <c r="F310" t="s">
        <v>99</v>
      </c>
      <c r="G310">
        <v>13</v>
      </c>
      <c r="H310">
        <v>420763.6</v>
      </c>
      <c r="I310">
        <v>5942863.0999999996</v>
      </c>
      <c r="J310">
        <v>90</v>
      </c>
      <c r="K310">
        <v>-22.2</v>
      </c>
      <c r="L310">
        <v>0.23300000000000001</v>
      </c>
      <c r="M310" t="s">
        <v>33</v>
      </c>
      <c r="N310">
        <v>-999</v>
      </c>
      <c r="O310">
        <v>23.72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 t="s">
        <v>29</v>
      </c>
      <c r="W310" s="1">
        <v>36138</v>
      </c>
      <c r="AG310">
        <v>309</v>
      </c>
      <c r="AH310" s="3">
        <f t="shared" si="36"/>
        <v>20</v>
      </c>
      <c r="AI310" s="3">
        <f t="shared" si="37"/>
        <v>7.8000000000000007</v>
      </c>
      <c r="AJ310" s="5">
        <f t="shared" si="32"/>
        <v>23.72</v>
      </c>
      <c r="AK310" s="3">
        <f t="shared" si="33"/>
        <v>5.6175119462740355</v>
      </c>
      <c r="AL310" s="3">
        <f t="shared" si="38"/>
        <v>18.102488053725963</v>
      </c>
      <c r="AM310" s="3">
        <f t="shared" si="39"/>
        <v>0.23300000000000001</v>
      </c>
      <c r="AN310" s="3">
        <f t="shared" si="34"/>
        <v>1.8171221781802065</v>
      </c>
      <c r="AO310" s="3">
        <f t="shared" si="35"/>
        <v>1.8171221781802065</v>
      </c>
    </row>
    <row r="311" spans="1:41" x14ac:dyDescent="0.25">
      <c r="A311" t="s">
        <v>2142</v>
      </c>
      <c r="B311" t="s">
        <v>24</v>
      </c>
      <c r="C311">
        <v>1994</v>
      </c>
      <c r="D311" t="s">
        <v>1395</v>
      </c>
      <c r="E311" t="s">
        <v>2451</v>
      </c>
      <c r="F311" t="s">
        <v>99</v>
      </c>
      <c r="G311">
        <v>13</v>
      </c>
      <c r="H311">
        <v>420765</v>
      </c>
      <c r="I311">
        <v>5942866.5999999996</v>
      </c>
      <c r="J311">
        <v>86.57</v>
      </c>
      <c r="K311">
        <v>-23.68</v>
      </c>
      <c r="L311">
        <v>0.14299999999999999</v>
      </c>
      <c r="M311" t="s">
        <v>280</v>
      </c>
      <c r="N311">
        <v>-999</v>
      </c>
      <c r="O311">
        <v>18.13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 t="s">
        <v>29</v>
      </c>
      <c r="W311" s="1">
        <v>36138</v>
      </c>
      <c r="AG311">
        <v>310</v>
      </c>
      <c r="AH311" s="3">
        <f t="shared" si="36"/>
        <v>16.569999999999993</v>
      </c>
      <c r="AI311" s="3">
        <f t="shared" si="37"/>
        <v>6.32</v>
      </c>
      <c r="AJ311" s="5">
        <f t="shared" si="32"/>
        <v>18.13</v>
      </c>
      <c r="AK311" s="3">
        <f t="shared" si="33"/>
        <v>5.6175119462740355</v>
      </c>
      <c r="AL311" s="3">
        <f t="shared" si="38"/>
        <v>12.512488053725964</v>
      </c>
      <c r="AM311" s="3">
        <f t="shared" si="39"/>
        <v>0.14299999999999999</v>
      </c>
      <c r="AN311" s="3">
        <f t="shared" si="34"/>
        <v>1.8171221781802065</v>
      </c>
      <c r="AO311" s="3">
        <f t="shared" si="35"/>
        <v>1.8171221781802065</v>
      </c>
    </row>
    <row r="312" spans="1:41" x14ac:dyDescent="0.25">
      <c r="A312" t="s">
        <v>2142</v>
      </c>
      <c r="B312" t="s">
        <v>24</v>
      </c>
      <c r="C312">
        <v>1994</v>
      </c>
      <c r="D312" t="s">
        <v>1395</v>
      </c>
      <c r="E312" t="s">
        <v>2452</v>
      </c>
      <c r="F312" t="s">
        <v>99</v>
      </c>
      <c r="G312">
        <v>13</v>
      </c>
      <c r="H312">
        <v>420762.8</v>
      </c>
      <c r="I312">
        <v>5942865.9000000004</v>
      </c>
      <c r="J312">
        <v>88.59</v>
      </c>
      <c r="K312">
        <v>-24.75</v>
      </c>
      <c r="L312">
        <v>0.189</v>
      </c>
      <c r="M312" t="s">
        <v>33</v>
      </c>
      <c r="N312">
        <v>-999</v>
      </c>
      <c r="O312">
        <v>21.19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 t="s">
        <v>29</v>
      </c>
      <c r="W312" s="1">
        <v>36138</v>
      </c>
      <c r="AG312">
        <v>311</v>
      </c>
      <c r="AH312" s="3">
        <f t="shared" si="36"/>
        <v>18.590000000000003</v>
      </c>
      <c r="AI312" s="3">
        <f t="shared" si="37"/>
        <v>5.25</v>
      </c>
      <c r="AJ312" s="5">
        <f t="shared" si="32"/>
        <v>21.19</v>
      </c>
      <c r="AK312" s="3">
        <f t="shared" si="33"/>
        <v>5.6175119462740355</v>
      </c>
      <c r="AL312" s="3">
        <f t="shared" si="38"/>
        <v>15.572488053725966</v>
      </c>
      <c r="AM312" s="3">
        <f t="shared" si="39"/>
        <v>0.189</v>
      </c>
      <c r="AN312" s="3">
        <f t="shared" si="34"/>
        <v>1.8171221781802065</v>
      </c>
      <c r="AO312" s="3">
        <f t="shared" si="35"/>
        <v>1.8171221781802065</v>
      </c>
    </row>
    <row r="313" spans="1:41" x14ac:dyDescent="0.25">
      <c r="A313" t="s">
        <v>2142</v>
      </c>
      <c r="B313" t="s">
        <v>24</v>
      </c>
      <c r="C313">
        <v>1994</v>
      </c>
      <c r="D313" t="s">
        <v>1395</v>
      </c>
      <c r="E313" t="s">
        <v>2453</v>
      </c>
      <c r="F313" t="s">
        <v>99</v>
      </c>
      <c r="G313">
        <v>13</v>
      </c>
      <c r="H313">
        <v>420759.8</v>
      </c>
      <c r="I313">
        <v>5942866.2000000002</v>
      </c>
      <c r="J313">
        <v>90.5</v>
      </c>
      <c r="K313">
        <v>-27.08</v>
      </c>
      <c r="L313">
        <v>0.154</v>
      </c>
      <c r="M313" t="s">
        <v>33</v>
      </c>
      <c r="N313">
        <v>-999</v>
      </c>
      <c r="O313">
        <v>18.899999999999999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 t="s">
        <v>29</v>
      </c>
      <c r="W313" s="1">
        <v>36138</v>
      </c>
      <c r="AG313">
        <v>312</v>
      </c>
      <c r="AH313" s="3">
        <f t="shared" si="36"/>
        <v>20.5</v>
      </c>
      <c r="AI313" s="3">
        <f t="shared" si="37"/>
        <v>2.9200000000000017</v>
      </c>
      <c r="AJ313" s="5">
        <f t="shared" si="32"/>
        <v>18.899999999999999</v>
      </c>
      <c r="AK313" s="3">
        <f t="shared" si="33"/>
        <v>5.6175119462740355</v>
      </c>
      <c r="AL313" s="3">
        <f t="shared" si="38"/>
        <v>13.282488053725963</v>
      </c>
      <c r="AM313" s="3">
        <f t="shared" si="39"/>
        <v>0.154</v>
      </c>
      <c r="AN313" s="3">
        <f t="shared" si="34"/>
        <v>1.8171221781802065</v>
      </c>
      <c r="AO313" s="3">
        <f t="shared" si="35"/>
        <v>1.8171221781802065</v>
      </c>
    </row>
    <row r="314" spans="1:41" x14ac:dyDescent="0.25">
      <c r="A314" t="s">
        <v>2142</v>
      </c>
      <c r="B314" t="s">
        <v>24</v>
      </c>
      <c r="C314">
        <v>1994</v>
      </c>
      <c r="D314" t="s">
        <v>1395</v>
      </c>
      <c r="E314" t="s">
        <v>2454</v>
      </c>
      <c r="F314" t="s">
        <v>99</v>
      </c>
      <c r="G314">
        <v>13</v>
      </c>
      <c r="H314">
        <v>420759.1</v>
      </c>
      <c r="I314">
        <v>5942867.5999999996</v>
      </c>
      <c r="J314">
        <v>90</v>
      </c>
      <c r="K314">
        <v>-28.5</v>
      </c>
      <c r="L314">
        <v>0.252</v>
      </c>
      <c r="M314" t="s">
        <v>33</v>
      </c>
      <c r="N314">
        <v>-999</v>
      </c>
      <c r="O314">
        <v>24.69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 t="s">
        <v>29</v>
      </c>
      <c r="W314" s="1">
        <v>36138</v>
      </c>
      <c r="AG314">
        <v>313</v>
      </c>
      <c r="AH314" s="3">
        <f t="shared" si="36"/>
        <v>20</v>
      </c>
      <c r="AI314" s="3">
        <f t="shared" si="37"/>
        <v>1.5</v>
      </c>
      <c r="AJ314" s="5">
        <f t="shared" si="32"/>
        <v>24.69</v>
      </c>
      <c r="AK314" s="3">
        <f t="shared" si="33"/>
        <v>5.6175119462740355</v>
      </c>
      <c r="AL314" s="3">
        <f t="shared" si="38"/>
        <v>19.072488053725966</v>
      </c>
      <c r="AM314" s="3">
        <f t="shared" si="39"/>
        <v>0.252</v>
      </c>
      <c r="AN314" s="3">
        <f t="shared" si="34"/>
        <v>1.8171221781802065</v>
      </c>
      <c r="AO314" s="3">
        <f t="shared" si="35"/>
        <v>1.8171221781802065</v>
      </c>
    </row>
    <row r="315" spans="1:41" x14ac:dyDescent="0.25">
      <c r="A315" t="s">
        <v>2142</v>
      </c>
      <c r="B315" t="s">
        <v>24</v>
      </c>
      <c r="C315">
        <v>1994</v>
      </c>
      <c r="D315" t="s">
        <v>1395</v>
      </c>
      <c r="E315" t="s">
        <v>2455</v>
      </c>
      <c r="F315" t="s">
        <v>99</v>
      </c>
      <c r="G315">
        <v>13</v>
      </c>
      <c r="H315">
        <v>420760.1</v>
      </c>
      <c r="I315">
        <v>5942870.2000000002</v>
      </c>
      <c r="J315">
        <v>87.46</v>
      </c>
      <c r="K315">
        <v>-29.61</v>
      </c>
      <c r="L315">
        <v>0.23</v>
      </c>
      <c r="M315" t="s">
        <v>33</v>
      </c>
      <c r="N315">
        <v>21.4</v>
      </c>
      <c r="O315">
        <v>23.56</v>
      </c>
      <c r="P315">
        <v>10.9</v>
      </c>
      <c r="Q315">
        <v>19.399999999999999</v>
      </c>
      <c r="R315">
        <v>2.46</v>
      </c>
      <c r="S315">
        <v>1.29</v>
      </c>
      <c r="T315">
        <v>1</v>
      </c>
      <c r="U315">
        <v>2</v>
      </c>
      <c r="V315" t="s">
        <v>29</v>
      </c>
      <c r="W315" s="1">
        <v>36138</v>
      </c>
      <c r="AG315">
        <v>314</v>
      </c>
      <c r="AH315" s="3">
        <f t="shared" si="36"/>
        <v>17.459999999999994</v>
      </c>
      <c r="AI315" s="3">
        <f t="shared" si="37"/>
        <v>0.39000000000000057</v>
      </c>
      <c r="AJ315" s="5">
        <f t="shared" si="32"/>
        <v>21.4</v>
      </c>
      <c r="AK315" s="3">
        <f t="shared" si="33"/>
        <v>2</v>
      </c>
      <c r="AL315" s="3">
        <f t="shared" si="38"/>
        <v>19.399999999999999</v>
      </c>
      <c r="AM315" s="3">
        <f t="shared" si="39"/>
        <v>0.23</v>
      </c>
      <c r="AN315" s="3">
        <f t="shared" si="34"/>
        <v>1.193242693252299</v>
      </c>
      <c r="AO315" s="3">
        <f t="shared" si="35"/>
        <v>1.193242693252299</v>
      </c>
    </row>
    <row r="316" spans="1:41" x14ac:dyDescent="0.25">
      <c r="A316" t="s">
        <v>2142</v>
      </c>
      <c r="B316" t="s">
        <v>24</v>
      </c>
      <c r="C316">
        <v>1994</v>
      </c>
      <c r="D316" t="s">
        <v>1395</v>
      </c>
      <c r="E316" t="s">
        <v>2456</v>
      </c>
      <c r="F316" t="s">
        <v>99</v>
      </c>
      <c r="G316">
        <v>13</v>
      </c>
      <c r="H316">
        <v>420763.3</v>
      </c>
      <c r="I316">
        <v>5942868.5999999996</v>
      </c>
      <c r="J316">
        <v>86.28</v>
      </c>
      <c r="K316">
        <v>-26.28</v>
      </c>
      <c r="L316">
        <v>0.23799999999999999</v>
      </c>
      <c r="M316" t="s">
        <v>33</v>
      </c>
      <c r="N316">
        <v>-999</v>
      </c>
      <c r="O316">
        <v>23.98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 t="s">
        <v>29</v>
      </c>
      <c r="W316" s="1">
        <v>36138</v>
      </c>
      <c r="AG316">
        <v>315</v>
      </c>
      <c r="AH316" s="3">
        <f t="shared" si="36"/>
        <v>16.28</v>
      </c>
      <c r="AI316" s="3">
        <f t="shared" si="37"/>
        <v>3.7199999999999989</v>
      </c>
      <c r="AJ316" s="5">
        <f t="shared" si="32"/>
        <v>23.98</v>
      </c>
      <c r="AK316" s="3">
        <f t="shared" si="33"/>
        <v>5.6175119462740355</v>
      </c>
      <c r="AL316" s="3">
        <f t="shared" si="38"/>
        <v>18.362488053725965</v>
      </c>
      <c r="AM316" s="3">
        <f t="shared" si="39"/>
        <v>0.23799999999999999</v>
      </c>
      <c r="AN316" s="3">
        <f t="shared" si="34"/>
        <v>1.8171221781802065</v>
      </c>
      <c r="AO316" s="3">
        <f t="shared" si="35"/>
        <v>1.8171221781802065</v>
      </c>
    </row>
    <row r="317" spans="1:41" x14ac:dyDescent="0.25">
      <c r="A317" t="s">
        <v>2142</v>
      </c>
      <c r="B317" t="s">
        <v>24</v>
      </c>
      <c r="C317">
        <v>1994</v>
      </c>
      <c r="D317" t="s">
        <v>251</v>
      </c>
      <c r="E317" t="s">
        <v>2457</v>
      </c>
      <c r="F317" t="s">
        <v>99</v>
      </c>
      <c r="G317">
        <v>13</v>
      </c>
      <c r="H317">
        <v>420808.8</v>
      </c>
      <c r="I317">
        <v>5942835.5</v>
      </c>
      <c r="J317">
        <v>77.53</v>
      </c>
      <c r="K317">
        <v>29.35</v>
      </c>
      <c r="L317">
        <v>0.17599999999999999</v>
      </c>
      <c r="M317" t="s">
        <v>33</v>
      </c>
      <c r="N317">
        <v>-999</v>
      </c>
      <c r="O317">
        <v>20.37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 t="s">
        <v>29</v>
      </c>
      <c r="W317" s="1">
        <v>36138</v>
      </c>
      <c r="AG317">
        <v>316</v>
      </c>
      <c r="AH317" s="3">
        <f t="shared" si="36"/>
        <v>7.5300000000000011</v>
      </c>
      <c r="AI317" s="3">
        <f t="shared" si="37"/>
        <v>59.35</v>
      </c>
      <c r="AJ317" s="5">
        <f t="shared" si="32"/>
        <v>20.37</v>
      </c>
      <c r="AK317" s="3">
        <f t="shared" si="33"/>
        <v>5.6175119462740355</v>
      </c>
      <c r="AL317" s="3">
        <f t="shared" si="38"/>
        <v>14.752488053725966</v>
      </c>
      <c r="AM317" s="3">
        <f t="shared" si="39"/>
        <v>0.17599999999999999</v>
      </c>
      <c r="AN317" s="3">
        <f t="shared" si="34"/>
        <v>1.8171221781802065</v>
      </c>
      <c r="AO317" s="3">
        <f t="shared" si="35"/>
        <v>1.8171221781802065</v>
      </c>
    </row>
    <row r="318" spans="1:41" x14ac:dyDescent="0.25">
      <c r="A318" t="s">
        <v>2142</v>
      </c>
      <c r="B318" t="s">
        <v>24</v>
      </c>
      <c r="C318">
        <v>1994</v>
      </c>
      <c r="D318" t="s">
        <v>251</v>
      </c>
      <c r="E318" t="s">
        <v>2458</v>
      </c>
      <c r="F318" t="s">
        <v>99</v>
      </c>
      <c r="G318">
        <v>13</v>
      </c>
      <c r="H318">
        <v>420811.9</v>
      </c>
      <c r="I318">
        <v>5942839.5</v>
      </c>
      <c r="J318">
        <v>72.52</v>
      </c>
      <c r="K318">
        <v>28.72</v>
      </c>
      <c r="L318">
        <v>0.20699999999999999</v>
      </c>
      <c r="M318" t="s">
        <v>33</v>
      </c>
      <c r="N318">
        <v>-999</v>
      </c>
      <c r="O318">
        <v>22.27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 t="s">
        <v>29</v>
      </c>
      <c r="W318" s="1">
        <v>36138</v>
      </c>
      <c r="AG318">
        <v>317</v>
      </c>
      <c r="AH318" s="3">
        <f t="shared" si="36"/>
        <v>2.519999999999996</v>
      </c>
      <c r="AI318" s="3">
        <f t="shared" si="37"/>
        <v>58.72</v>
      </c>
      <c r="AJ318" s="5">
        <f t="shared" si="32"/>
        <v>22.27</v>
      </c>
      <c r="AK318" s="3">
        <f t="shared" si="33"/>
        <v>5.6175119462740355</v>
      </c>
      <c r="AL318" s="3">
        <f t="shared" si="38"/>
        <v>16.652488053725964</v>
      </c>
      <c r="AM318" s="3">
        <f t="shared" si="39"/>
        <v>0.20699999999999999</v>
      </c>
      <c r="AN318" s="3">
        <f t="shared" si="34"/>
        <v>1.8171221781802065</v>
      </c>
      <c r="AO318" s="3">
        <f t="shared" si="35"/>
        <v>1.8171221781802065</v>
      </c>
    </row>
    <row r="319" spans="1:41" x14ac:dyDescent="0.25">
      <c r="A319" t="s">
        <v>2142</v>
      </c>
      <c r="B319" t="s">
        <v>24</v>
      </c>
      <c r="C319">
        <v>1994</v>
      </c>
      <c r="D319" t="s">
        <v>251</v>
      </c>
      <c r="E319" t="s">
        <v>2459</v>
      </c>
      <c r="F319" t="s">
        <v>99</v>
      </c>
      <c r="G319">
        <v>13</v>
      </c>
      <c r="H319">
        <v>420810.2</v>
      </c>
      <c r="I319">
        <v>5942838.4000000004</v>
      </c>
      <c r="J319">
        <v>74.510000000000005</v>
      </c>
      <c r="K319">
        <v>28.25</v>
      </c>
      <c r="L319">
        <v>0.218</v>
      </c>
      <c r="M319" t="s">
        <v>33</v>
      </c>
      <c r="N319">
        <v>-999</v>
      </c>
      <c r="O319">
        <v>22.9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 t="s">
        <v>29</v>
      </c>
      <c r="W319" s="1">
        <v>36138</v>
      </c>
      <c r="AG319">
        <v>318</v>
      </c>
      <c r="AH319" s="3">
        <f t="shared" si="36"/>
        <v>4.5100000000000051</v>
      </c>
      <c r="AI319" s="3">
        <f t="shared" si="37"/>
        <v>58.25</v>
      </c>
      <c r="AJ319" s="5">
        <f t="shared" si="32"/>
        <v>22.9</v>
      </c>
      <c r="AK319" s="3">
        <f t="shared" si="33"/>
        <v>5.6175119462740355</v>
      </c>
      <c r="AL319" s="3">
        <f t="shared" si="38"/>
        <v>17.282488053725963</v>
      </c>
      <c r="AM319" s="3">
        <f t="shared" si="39"/>
        <v>0.218</v>
      </c>
      <c r="AN319" s="3">
        <f t="shared" si="34"/>
        <v>1.8171221781802065</v>
      </c>
      <c r="AO319" s="3">
        <f t="shared" si="35"/>
        <v>1.8171221781802065</v>
      </c>
    </row>
    <row r="320" spans="1:41" x14ac:dyDescent="0.25">
      <c r="A320" t="s">
        <v>2142</v>
      </c>
      <c r="B320" t="s">
        <v>24</v>
      </c>
      <c r="C320">
        <v>1994</v>
      </c>
      <c r="D320" t="s">
        <v>251</v>
      </c>
      <c r="E320" t="s">
        <v>2460</v>
      </c>
      <c r="F320" t="s">
        <v>99</v>
      </c>
      <c r="G320">
        <v>13</v>
      </c>
      <c r="H320">
        <v>420806.9</v>
      </c>
      <c r="I320">
        <v>5942841.7999999998</v>
      </c>
      <c r="J320">
        <v>74.459999999999994</v>
      </c>
      <c r="K320">
        <v>23.54</v>
      </c>
      <c r="L320">
        <v>0.184</v>
      </c>
      <c r="M320" t="s">
        <v>33</v>
      </c>
      <c r="N320">
        <v>-999</v>
      </c>
      <c r="O320">
        <v>20.88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 t="s">
        <v>29</v>
      </c>
      <c r="W320" s="1">
        <v>36138</v>
      </c>
      <c r="AG320">
        <v>319</v>
      </c>
      <c r="AH320" s="3">
        <f t="shared" si="36"/>
        <v>4.4599999999999937</v>
      </c>
      <c r="AI320" s="3">
        <f t="shared" si="37"/>
        <v>53.54</v>
      </c>
      <c r="AJ320" s="5">
        <f t="shared" si="32"/>
        <v>20.88</v>
      </c>
      <c r="AK320" s="3">
        <f t="shared" si="33"/>
        <v>5.6175119462740355</v>
      </c>
      <c r="AL320" s="3">
        <f t="shared" si="38"/>
        <v>15.262488053725964</v>
      </c>
      <c r="AM320" s="3">
        <f t="shared" si="39"/>
        <v>0.184</v>
      </c>
      <c r="AN320" s="3">
        <f t="shared" si="34"/>
        <v>1.8171221781802065</v>
      </c>
      <c r="AO320" s="3">
        <f t="shared" si="35"/>
        <v>1.8171221781802065</v>
      </c>
    </row>
    <row r="321" spans="1:41" x14ac:dyDescent="0.25">
      <c r="A321" t="s">
        <v>2142</v>
      </c>
      <c r="B321" t="s">
        <v>24</v>
      </c>
      <c r="C321">
        <v>1994</v>
      </c>
      <c r="D321" t="s">
        <v>251</v>
      </c>
      <c r="E321" t="s">
        <v>2461</v>
      </c>
      <c r="F321" t="s">
        <v>99</v>
      </c>
      <c r="G321">
        <v>13</v>
      </c>
      <c r="H321">
        <v>420805.1</v>
      </c>
      <c r="I321">
        <v>5942844</v>
      </c>
      <c r="J321">
        <v>74.209999999999994</v>
      </c>
      <c r="K321">
        <v>20.7</v>
      </c>
      <c r="L321">
        <v>0.24</v>
      </c>
      <c r="M321" t="s">
        <v>31</v>
      </c>
      <c r="N321">
        <v>20</v>
      </c>
      <c r="O321">
        <v>24.08</v>
      </c>
      <c r="P321">
        <v>6.5</v>
      </c>
      <c r="Q321">
        <v>10.6</v>
      </c>
      <c r="R321">
        <v>4.3</v>
      </c>
      <c r="S321">
        <v>2.25</v>
      </c>
      <c r="T321">
        <v>1.88</v>
      </c>
      <c r="U321">
        <v>2.5499999999999998</v>
      </c>
      <c r="V321" t="s">
        <v>29</v>
      </c>
      <c r="W321" s="1">
        <v>36138</v>
      </c>
      <c r="AG321">
        <v>320</v>
      </c>
      <c r="AH321" s="3">
        <f t="shared" si="36"/>
        <v>4.2099999999999937</v>
      </c>
      <c r="AI321" s="3">
        <f t="shared" si="37"/>
        <v>50.7</v>
      </c>
      <c r="AJ321" s="5">
        <f t="shared" si="32"/>
        <v>20</v>
      </c>
      <c r="AK321" s="3">
        <f t="shared" si="33"/>
        <v>9.4</v>
      </c>
      <c r="AL321" s="3">
        <f t="shared" si="38"/>
        <v>10.6</v>
      </c>
      <c r="AM321" s="3">
        <f t="shared" si="39"/>
        <v>0.24</v>
      </c>
      <c r="AN321" s="3">
        <f t="shared" si="34"/>
        <v>1.9410081143570732</v>
      </c>
      <c r="AO321" s="3">
        <f t="shared" si="35"/>
        <v>1.9410081143570732</v>
      </c>
    </row>
    <row r="322" spans="1:41" x14ac:dyDescent="0.25">
      <c r="A322" t="s">
        <v>2142</v>
      </c>
      <c r="B322" t="s">
        <v>24</v>
      </c>
      <c r="C322">
        <v>1994</v>
      </c>
      <c r="D322" t="s">
        <v>251</v>
      </c>
      <c r="E322" t="s">
        <v>2462</v>
      </c>
      <c r="F322" t="s">
        <v>99</v>
      </c>
      <c r="G322">
        <v>13</v>
      </c>
      <c r="H322">
        <v>420808.8</v>
      </c>
      <c r="I322">
        <v>5942845.0999999996</v>
      </c>
      <c r="J322">
        <v>70.760000000000005</v>
      </c>
      <c r="K322">
        <v>22.55</v>
      </c>
      <c r="L322">
        <v>0.13200000000000001</v>
      </c>
      <c r="M322" t="s">
        <v>33</v>
      </c>
      <c r="N322">
        <v>-999</v>
      </c>
      <c r="O322">
        <v>17.34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 t="s">
        <v>29</v>
      </c>
      <c r="W322" s="1">
        <v>36138</v>
      </c>
      <c r="AG322">
        <v>321</v>
      </c>
      <c r="AH322" s="3">
        <f t="shared" si="36"/>
        <v>0.76000000000000512</v>
      </c>
      <c r="AI322" s="3">
        <f t="shared" si="37"/>
        <v>52.55</v>
      </c>
      <c r="AJ322" s="5">
        <f t="shared" ref="AJ322:AJ357" si="40">IF(N322&gt;-999,N322,O322)</f>
        <v>17.34</v>
      </c>
      <c r="AK322" s="3">
        <f t="shared" ref="AK322:AK357" si="41">IF(Q322&gt;-999,AJ322-Q322,$AP$2)</f>
        <v>5.6175119462740355</v>
      </c>
      <c r="AL322" s="3">
        <f t="shared" si="38"/>
        <v>11.722488053725964</v>
      </c>
      <c r="AM322" s="3">
        <f t="shared" si="39"/>
        <v>0.13200000000000001</v>
      </c>
      <c r="AN322" s="3">
        <f t="shared" ref="AN322:AN357" si="42">IF(R322&gt;-999,(COS(RADIANS(45))*(S322+T322+U322+R322))/4,$AQ$2)</f>
        <v>1.8171221781802065</v>
      </c>
      <c r="AO322" s="3">
        <f t="shared" ref="AO322:AO357" si="43">IF(R322&gt;-999,(COS(RADIANS(45))*(S322+T322+U322+R322))/4,$AQ$2)</f>
        <v>1.8171221781802065</v>
      </c>
    </row>
    <row r="323" spans="1:41" x14ac:dyDescent="0.25">
      <c r="A323" t="s">
        <v>2142</v>
      </c>
      <c r="B323" t="s">
        <v>24</v>
      </c>
      <c r="C323">
        <v>1994</v>
      </c>
      <c r="D323" t="s">
        <v>251</v>
      </c>
      <c r="E323" t="s">
        <v>2463</v>
      </c>
      <c r="F323" t="s">
        <v>99</v>
      </c>
      <c r="G323">
        <v>13</v>
      </c>
      <c r="H323">
        <v>420809.4</v>
      </c>
      <c r="I323">
        <v>5942844.2999999998</v>
      </c>
      <c r="J323">
        <v>70.92</v>
      </c>
      <c r="K323">
        <v>23.55</v>
      </c>
      <c r="L323">
        <v>0.16200000000000001</v>
      </c>
      <c r="M323" t="s">
        <v>33</v>
      </c>
      <c r="N323">
        <v>-999</v>
      </c>
      <c r="O323">
        <v>19.45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 t="s">
        <v>29</v>
      </c>
      <c r="W323" s="1">
        <v>36138</v>
      </c>
      <c r="AG323">
        <v>322</v>
      </c>
      <c r="AH323" s="3">
        <f t="shared" ref="AH323:AH357" si="44">J323-70</f>
        <v>0.92000000000000171</v>
      </c>
      <c r="AI323" s="3">
        <f t="shared" ref="AI323:AI357" si="45">K323+30</f>
        <v>53.55</v>
      </c>
      <c r="AJ323" s="5">
        <f t="shared" si="40"/>
        <v>19.45</v>
      </c>
      <c r="AK323" s="3">
        <f t="shared" si="41"/>
        <v>5.6175119462740355</v>
      </c>
      <c r="AL323" s="3">
        <f t="shared" ref="AL323:AL357" si="46">AJ323-AK323</f>
        <v>13.832488053725964</v>
      </c>
      <c r="AM323" s="3">
        <f t="shared" ref="AM323:AM357" si="47">L323</f>
        <v>0.16200000000000001</v>
      </c>
      <c r="AN323" s="3">
        <f t="shared" si="42"/>
        <v>1.8171221781802065</v>
      </c>
      <c r="AO323" s="3">
        <f t="shared" si="43"/>
        <v>1.8171221781802065</v>
      </c>
    </row>
    <row r="324" spans="1:41" x14ac:dyDescent="0.25">
      <c r="A324" t="s">
        <v>2142</v>
      </c>
      <c r="B324" t="s">
        <v>24</v>
      </c>
      <c r="C324">
        <v>1994</v>
      </c>
      <c r="D324" t="s">
        <v>251</v>
      </c>
      <c r="E324" t="s">
        <v>2464</v>
      </c>
      <c r="F324" t="s">
        <v>99</v>
      </c>
      <c r="G324">
        <v>13</v>
      </c>
      <c r="H324">
        <v>420811</v>
      </c>
      <c r="I324">
        <v>5942842.9000000004</v>
      </c>
      <c r="J324">
        <v>70.739999999999995</v>
      </c>
      <c r="K324">
        <v>25.66</v>
      </c>
      <c r="L324">
        <v>0.183</v>
      </c>
      <c r="M324" t="s">
        <v>33</v>
      </c>
      <c r="N324">
        <v>-999</v>
      </c>
      <c r="O324">
        <v>20.82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 t="s">
        <v>29</v>
      </c>
      <c r="W324" s="1">
        <v>36138</v>
      </c>
      <c r="AG324">
        <v>323</v>
      </c>
      <c r="AH324" s="3">
        <f t="shared" si="44"/>
        <v>0.73999999999999488</v>
      </c>
      <c r="AI324" s="3">
        <f t="shared" si="45"/>
        <v>55.66</v>
      </c>
      <c r="AJ324" s="5">
        <f t="shared" si="40"/>
        <v>20.82</v>
      </c>
      <c r="AK324" s="3">
        <f t="shared" si="41"/>
        <v>5.6175119462740355</v>
      </c>
      <c r="AL324" s="3">
        <f t="shared" si="46"/>
        <v>15.202488053725965</v>
      </c>
      <c r="AM324" s="3">
        <f t="shared" si="47"/>
        <v>0.183</v>
      </c>
      <c r="AN324" s="3">
        <f t="shared" si="42"/>
        <v>1.8171221781802065</v>
      </c>
      <c r="AO324" s="3">
        <f t="shared" si="43"/>
        <v>1.8171221781802065</v>
      </c>
    </row>
    <row r="325" spans="1:41" x14ac:dyDescent="0.25">
      <c r="A325" t="s">
        <v>2142</v>
      </c>
      <c r="B325" t="s">
        <v>24</v>
      </c>
      <c r="C325">
        <v>1994</v>
      </c>
      <c r="D325" t="s">
        <v>223</v>
      </c>
      <c r="E325" t="s">
        <v>2465</v>
      </c>
      <c r="F325" t="s">
        <v>99</v>
      </c>
      <c r="G325">
        <v>13</v>
      </c>
      <c r="H325">
        <v>420799.5</v>
      </c>
      <c r="I325">
        <v>5942852.7000000002</v>
      </c>
      <c r="J325">
        <v>71.92</v>
      </c>
      <c r="K325">
        <v>10.59</v>
      </c>
      <c r="L325">
        <v>0.215</v>
      </c>
      <c r="M325" t="s">
        <v>31</v>
      </c>
      <c r="N325">
        <v>22.4</v>
      </c>
      <c r="O325">
        <v>22.73</v>
      </c>
      <c r="P325">
        <v>7.5</v>
      </c>
      <c r="Q325">
        <v>17</v>
      </c>
      <c r="R325">
        <v>2.1</v>
      </c>
      <c r="S325">
        <v>1.4</v>
      </c>
      <c r="T325">
        <v>3.15</v>
      </c>
      <c r="U325">
        <v>1.77</v>
      </c>
      <c r="V325" t="s">
        <v>29</v>
      </c>
      <c r="W325" s="1">
        <v>36138</v>
      </c>
      <c r="AG325">
        <v>324</v>
      </c>
      <c r="AH325" s="3">
        <f t="shared" si="44"/>
        <v>1.9200000000000017</v>
      </c>
      <c r="AI325" s="3">
        <f t="shared" si="45"/>
        <v>40.590000000000003</v>
      </c>
      <c r="AJ325" s="5">
        <f t="shared" si="40"/>
        <v>22.4</v>
      </c>
      <c r="AK325" s="3">
        <f t="shared" si="41"/>
        <v>5.3999999999999986</v>
      </c>
      <c r="AL325" s="3">
        <f t="shared" si="46"/>
        <v>17</v>
      </c>
      <c r="AM325" s="3">
        <f t="shared" si="47"/>
        <v>0.215</v>
      </c>
      <c r="AN325" s="3">
        <f t="shared" si="42"/>
        <v>1.4884597743976826</v>
      </c>
      <c r="AO325" s="3">
        <f t="shared" si="43"/>
        <v>1.4884597743976826</v>
      </c>
    </row>
    <row r="326" spans="1:41" x14ac:dyDescent="0.25">
      <c r="A326" t="s">
        <v>2142</v>
      </c>
      <c r="B326" t="s">
        <v>24</v>
      </c>
      <c r="C326">
        <v>1994</v>
      </c>
      <c r="D326" t="s">
        <v>174</v>
      </c>
      <c r="E326" t="s">
        <v>2466</v>
      </c>
      <c r="F326" t="s">
        <v>99</v>
      </c>
      <c r="G326">
        <v>13</v>
      </c>
      <c r="H326">
        <v>420788.4</v>
      </c>
      <c r="I326">
        <v>5942855.5</v>
      </c>
      <c r="J326">
        <v>77.849999999999994</v>
      </c>
      <c r="K326">
        <v>0.72</v>
      </c>
      <c r="L326">
        <v>0.15</v>
      </c>
      <c r="M326" t="s">
        <v>33</v>
      </c>
      <c r="N326">
        <v>-999</v>
      </c>
      <c r="O326">
        <v>18.63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 t="s">
        <v>29</v>
      </c>
      <c r="W326" s="1">
        <v>36138</v>
      </c>
      <c r="AG326">
        <v>325</v>
      </c>
      <c r="AH326" s="3">
        <f t="shared" si="44"/>
        <v>7.8499999999999943</v>
      </c>
      <c r="AI326" s="3">
        <f t="shared" si="45"/>
        <v>30.72</v>
      </c>
      <c r="AJ326" s="5">
        <f t="shared" si="40"/>
        <v>18.63</v>
      </c>
      <c r="AK326" s="3">
        <f t="shared" si="41"/>
        <v>5.6175119462740355</v>
      </c>
      <c r="AL326" s="3">
        <f t="shared" si="46"/>
        <v>13.012488053725964</v>
      </c>
      <c r="AM326" s="3">
        <f t="shared" si="47"/>
        <v>0.15</v>
      </c>
      <c r="AN326" s="3">
        <f t="shared" si="42"/>
        <v>1.8171221781802065</v>
      </c>
      <c r="AO326" s="3">
        <f t="shared" si="43"/>
        <v>1.8171221781802065</v>
      </c>
    </row>
    <row r="327" spans="1:41" x14ac:dyDescent="0.25">
      <c r="A327" t="s">
        <v>2142</v>
      </c>
      <c r="B327" t="s">
        <v>24</v>
      </c>
      <c r="C327">
        <v>1994</v>
      </c>
      <c r="D327" t="s">
        <v>174</v>
      </c>
      <c r="E327" t="s">
        <v>2467</v>
      </c>
      <c r="F327" t="s">
        <v>99</v>
      </c>
      <c r="G327">
        <v>13</v>
      </c>
      <c r="H327">
        <v>420791</v>
      </c>
      <c r="I327">
        <v>5942859.0999999996</v>
      </c>
      <c r="J327">
        <v>73.47</v>
      </c>
      <c r="K327">
        <v>0</v>
      </c>
      <c r="L327">
        <v>0.13300000000000001</v>
      </c>
      <c r="M327" t="s">
        <v>28</v>
      </c>
      <c r="N327">
        <v>-999</v>
      </c>
      <c r="O327">
        <v>17.41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 t="s">
        <v>29</v>
      </c>
      <c r="W327" s="1">
        <v>36138</v>
      </c>
      <c r="AG327">
        <v>326</v>
      </c>
      <c r="AH327" s="3">
        <f t="shared" si="44"/>
        <v>3.4699999999999989</v>
      </c>
      <c r="AI327" s="3">
        <f t="shared" si="45"/>
        <v>30</v>
      </c>
      <c r="AJ327" s="5">
        <f t="shared" si="40"/>
        <v>17.41</v>
      </c>
      <c r="AK327" s="3">
        <f t="shared" si="41"/>
        <v>5.6175119462740355</v>
      </c>
      <c r="AL327" s="3">
        <f t="shared" si="46"/>
        <v>11.792488053725965</v>
      </c>
      <c r="AM327" s="3">
        <f t="shared" si="47"/>
        <v>0.13300000000000001</v>
      </c>
      <c r="AN327" s="3">
        <f t="shared" si="42"/>
        <v>1.8171221781802065</v>
      </c>
      <c r="AO327" s="3">
        <f t="shared" si="43"/>
        <v>1.8171221781802065</v>
      </c>
    </row>
    <row r="328" spans="1:41" x14ac:dyDescent="0.25">
      <c r="A328" t="s">
        <v>2142</v>
      </c>
      <c r="B328" t="s">
        <v>24</v>
      </c>
      <c r="C328">
        <v>1994</v>
      </c>
      <c r="D328" t="s">
        <v>174</v>
      </c>
      <c r="E328" t="s">
        <v>2468</v>
      </c>
      <c r="F328" t="s">
        <v>99</v>
      </c>
      <c r="G328">
        <v>13</v>
      </c>
      <c r="H328">
        <v>420792.8</v>
      </c>
      <c r="I328">
        <v>5942859.9000000004</v>
      </c>
      <c r="J328">
        <v>71.67</v>
      </c>
      <c r="K328">
        <v>0.75</v>
      </c>
      <c r="L328">
        <v>0.14199999999999999</v>
      </c>
      <c r="M328" t="s">
        <v>28</v>
      </c>
      <c r="N328">
        <v>-999</v>
      </c>
      <c r="O328">
        <v>18.059999999999999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 t="s">
        <v>29</v>
      </c>
      <c r="W328" s="1">
        <v>36138</v>
      </c>
      <c r="AG328">
        <v>327</v>
      </c>
      <c r="AH328" s="3">
        <f t="shared" si="44"/>
        <v>1.6700000000000017</v>
      </c>
      <c r="AI328" s="3">
        <f t="shared" si="45"/>
        <v>30.75</v>
      </c>
      <c r="AJ328" s="5">
        <f t="shared" si="40"/>
        <v>18.059999999999999</v>
      </c>
      <c r="AK328" s="3">
        <f t="shared" si="41"/>
        <v>5.6175119462740355</v>
      </c>
      <c r="AL328" s="3">
        <f t="shared" si="46"/>
        <v>12.442488053725963</v>
      </c>
      <c r="AM328" s="3">
        <f t="shared" si="47"/>
        <v>0.14199999999999999</v>
      </c>
      <c r="AN328" s="3">
        <f t="shared" si="42"/>
        <v>1.8171221781802065</v>
      </c>
      <c r="AO328" s="3">
        <f t="shared" si="43"/>
        <v>1.8171221781802065</v>
      </c>
    </row>
    <row r="329" spans="1:41" x14ac:dyDescent="0.25">
      <c r="A329" t="s">
        <v>2142</v>
      </c>
      <c r="B329" t="s">
        <v>24</v>
      </c>
      <c r="C329">
        <v>1994</v>
      </c>
      <c r="D329" t="s">
        <v>174</v>
      </c>
      <c r="E329" t="s">
        <v>2469</v>
      </c>
      <c r="F329" t="s">
        <v>99</v>
      </c>
      <c r="G329">
        <v>13</v>
      </c>
      <c r="H329">
        <v>420792.5</v>
      </c>
      <c r="I329">
        <v>5942858.9000000004</v>
      </c>
      <c r="J329">
        <v>72.569999999999993</v>
      </c>
      <c r="K329">
        <v>1.22</v>
      </c>
      <c r="L329">
        <v>0.184</v>
      </c>
      <c r="M329" t="s">
        <v>31</v>
      </c>
      <c r="N329">
        <v>-999</v>
      </c>
      <c r="O329">
        <v>20.88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 t="s">
        <v>29</v>
      </c>
      <c r="W329" s="1">
        <v>36138</v>
      </c>
      <c r="AG329">
        <v>328</v>
      </c>
      <c r="AH329" s="3">
        <f t="shared" si="44"/>
        <v>2.5699999999999932</v>
      </c>
      <c r="AI329" s="3">
        <f t="shared" si="45"/>
        <v>31.22</v>
      </c>
      <c r="AJ329" s="5">
        <f t="shared" si="40"/>
        <v>20.88</v>
      </c>
      <c r="AK329" s="3">
        <f t="shared" si="41"/>
        <v>5.6175119462740355</v>
      </c>
      <c r="AL329" s="3">
        <f t="shared" si="46"/>
        <v>15.262488053725964</v>
      </c>
      <c r="AM329" s="3">
        <f t="shared" si="47"/>
        <v>0.184</v>
      </c>
      <c r="AN329" s="3">
        <f t="shared" si="42"/>
        <v>1.8171221781802065</v>
      </c>
      <c r="AO329" s="3">
        <f t="shared" si="43"/>
        <v>1.8171221781802065</v>
      </c>
    </row>
    <row r="330" spans="1:41" x14ac:dyDescent="0.25">
      <c r="A330" t="s">
        <v>2142</v>
      </c>
      <c r="B330" t="s">
        <v>24</v>
      </c>
      <c r="C330">
        <v>1994</v>
      </c>
      <c r="D330" t="s">
        <v>174</v>
      </c>
      <c r="E330" t="s">
        <v>2470</v>
      </c>
      <c r="F330" t="s">
        <v>99</v>
      </c>
      <c r="G330">
        <v>13</v>
      </c>
      <c r="H330">
        <v>420793.5</v>
      </c>
      <c r="I330">
        <v>5942855.9000000004</v>
      </c>
      <c r="J330">
        <v>73.97</v>
      </c>
      <c r="K330">
        <v>4.1100000000000003</v>
      </c>
      <c r="L330">
        <v>0.155</v>
      </c>
      <c r="M330" t="s">
        <v>28</v>
      </c>
      <c r="N330">
        <v>-999</v>
      </c>
      <c r="O330">
        <v>18.97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 t="s">
        <v>29</v>
      </c>
      <c r="W330" s="1">
        <v>36138</v>
      </c>
      <c r="AG330">
        <v>329</v>
      </c>
      <c r="AH330" s="3">
        <f t="shared" si="44"/>
        <v>3.9699999999999989</v>
      </c>
      <c r="AI330" s="3">
        <f t="shared" si="45"/>
        <v>34.11</v>
      </c>
      <c r="AJ330" s="5">
        <f t="shared" si="40"/>
        <v>18.97</v>
      </c>
      <c r="AK330" s="3">
        <f t="shared" si="41"/>
        <v>5.6175119462740355</v>
      </c>
      <c r="AL330" s="3">
        <f t="shared" si="46"/>
        <v>13.352488053725963</v>
      </c>
      <c r="AM330" s="3">
        <f t="shared" si="47"/>
        <v>0.155</v>
      </c>
      <c r="AN330" s="3">
        <f t="shared" si="42"/>
        <v>1.8171221781802065</v>
      </c>
      <c r="AO330" s="3">
        <f t="shared" si="43"/>
        <v>1.8171221781802065</v>
      </c>
    </row>
    <row r="331" spans="1:41" x14ac:dyDescent="0.25">
      <c r="A331" t="s">
        <v>2142</v>
      </c>
      <c r="B331" t="s">
        <v>24</v>
      </c>
      <c r="C331">
        <v>1994</v>
      </c>
      <c r="D331" t="s">
        <v>174</v>
      </c>
      <c r="E331" t="s">
        <v>2471</v>
      </c>
      <c r="F331" t="s">
        <v>99</v>
      </c>
      <c r="G331">
        <v>13</v>
      </c>
      <c r="H331">
        <v>420791.9</v>
      </c>
      <c r="I331">
        <v>5942857.0999999996</v>
      </c>
      <c r="J331">
        <v>74.19</v>
      </c>
      <c r="K331">
        <v>2.09</v>
      </c>
      <c r="L331">
        <v>0.16900000000000001</v>
      </c>
      <c r="M331" t="s">
        <v>33</v>
      </c>
      <c r="N331">
        <v>-999</v>
      </c>
      <c r="O331">
        <v>19.91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 t="s">
        <v>29</v>
      </c>
      <c r="W331" s="1">
        <v>36138</v>
      </c>
      <c r="AG331">
        <v>330</v>
      </c>
      <c r="AH331" s="3">
        <f t="shared" si="44"/>
        <v>4.1899999999999977</v>
      </c>
      <c r="AI331" s="3">
        <f t="shared" si="45"/>
        <v>32.090000000000003</v>
      </c>
      <c r="AJ331" s="5">
        <f t="shared" si="40"/>
        <v>19.91</v>
      </c>
      <c r="AK331" s="3">
        <f t="shared" si="41"/>
        <v>5.6175119462740355</v>
      </c>
      <c r="AL331" s="3">
        <f t="shared" si="46"/>
        <v>14.292488053725965</v>
      </c>
      <c r="AM331" s="3">
        <f t="shared" si="47"/>
        <v>0.16900000000000001</v>
      </c>
      <c r="AN331" s="3">
        <f t="shared" si="42"/>
        <v>1.8171221781802065</v>
      </c>
      <c r="AO331" s="3">
        <f t="shared" si="43"/>
        <v>1.8171221781802065</v>
      </c>
    </row>
    <row r="332" spans="1:41" x14ac:dyDescent="0.25">
      <c r="A332" t="s">
        <v>2142</v>
      </c>
      <c r="B332" t="s">
        <v>24</v>
      </c>
      <c r="C332">
        <v>1994</v>
      </c>
      <c r="D332" t="s">
        <v>174</v>
      </c>
      <c r="E332" t="s">
        <v>2472</v>
      </c>
      <c r="F332" t="s">
        <v>99</v>
      </c>
      <c r="G332">
        <v>13</v>
      </c>
      <c r="H332">
        <v>420790.2</v>
      </c>
      <c r="I332">
        <v>5942856.4000000004</v>
      </c>
      <c r="J332">
        <v>75.94</v>
      </c>
      <c r="K332">
        <v>1.4</v>
      </c>
      <c r="L332">
        <v>0.154</v>
      </c>
      <c r="M332" t="s">
        <v>33</v>
      </c>
      <c r="N332">
        <v>-999</v>
      </c>
      <c r="O332">
        <v>18.899999999999999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 t="s">
        <v>29</v>
      </c>
      <c r="W332" s="1">
        <v>36138</v>
      </c>
      <c r="AG332">
        <v>331</v>
      </c>
      <c r="AH332" s="3">
        <f t="shared" si="44"/>
        <v>5.9399999999999977</v>
      </c>
      <c r="AI332" s="3">
        <f t="shared" si="45"/>
        <v>31.4</v>
      </c>
      <c r="AJ332" s="5">
        <f t="shared" si="40"/>
        <v>18.899999999999999</v>
      </c>
      <c r="AK332" s="3">
        <f t="shared" si="41"/>
        <v>5.6175119462740355</v>
      </c>
      <c r="AL332" s="3">
        <f t="shared" si="46"/>
        <v>13.282488053725963</v>
      </c>
      <c r="AM332" s="3">
        <f t="shared" si="47"/>
        <v>0.154</v>
      </c>
      <c r="AN332" s="3">
        <f t="shared" si="42"/>
        <v>1.8171221781802065</v>
      </c>
      <c r="AO332" s="3">
        <f t="shared" si="43"/>
        <v>1.8171221781802065</v>
      </c>
    </row>
    <row r="333" spans="1:41" x14ac:dyDescent="0.25">
      <c r="A333" t="s">
        <v>2142</v>
      </c>
      <c r="B333" t="s">
        <v>24</v>
      </c>
      <c r="C333">
        <v>1994</v>
      </c>
      <c r="D333" t="s">
        <v>223</v>
      </c>
      <c r="E333" t="s">
        <v>2473</v>
      </c>
      <c r="F333" t="s">
        <v>99</v>
      </c>
      <c r="G333">
        <v>13</v>
      </c>
      <c r="H333">
        <v>420795.3</v>
      </c>
      <c r="I333">
        <v>5942848.5</v>
      </c>
      <c r="J333">
        <v>77.930000000000007</v>
      </c>
      <c r="K333">
        <v>10.58</v>
      </c>
      <c r="L333">
        <v>0.155</v>
      </c>
      <c r="M333" t="s">
        <v>28</v>
      </c>
      <c r="N333">
        <v>-999</v>
      </c>
      <c r="O333">
        <v>18.97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 t="s">
        <v>29</v>
      </c>
      <c r="W333" s="1">
        <v>36138</v>
      </c>
      <c r="AG333">
        <v>332</v>
      </c>
      <c r="AH333" s="3">
        <f t="shared" si="44"/>
        <v>7.9300000000000068</v>
      </c>
      <c r="AI333" s="3">
        <f t="shared" si="45"/>
        <v>40.58</v>
      </c>
      <c r="AJ333" s="5">
        <f t="shared" si="40"/>
        <v>18.97</v>
      </c>
      <c r="AK333" s="3">
        <f t="shared" si="41"/>
        <v>5.6175119462740355</v>
      </c>
      <c r="AL333" s="3">
        <f t="shared" si="46"/>
        <v>13.352488053725963</v>
      </c>
      <c r="AM333" s="3">
        <f t="shared" si="47"/>
        <v>0.155</v>
      </c>
      <c r="AN333" s="3">
        <f t="shared" si="42"/>
        <v>1.8171221781802065</v>
      </c>
      <c r="AO333" s="3">
        <f t="shared" si="43"/>
        <v>1.8171221781802065</v>
      </c>
    </row>
    <row r="334" spans="1:41" x14ac:dyDescent="0.25">
      <c r="A334" t="s">
        <v>2142</v>
      </c>
      <c r="B334" t="s">
        <v>24</v>
      </c>
      <c r="C334">
        <v>1994</v>
      </c>
      <c r="D334" t="s">
        <v>223</v>
      </c>
      <c r="E334" t="s">
        <v>2474</v>
      </c>
      <c r="F334" t="s">
        <v>99</v>
      </c>
      <c r="G334">
        <v>13</v>
      </c>
      <c r="H334">
        <v>420798.5</v>
      </c>
      <c r="I334">
        <v>5942851.5999999996</v>
      </c>
      <c r="J334">
        <v>73.430000000000007</v>
      </c>
      <c r="K334">
        <v>10.67</v>
      </c>
      <c r="L334">
        <v>0.183</v>
      </c>
      <c r="M334" t="s">
        <v>33</v>
      </c>
      <c r="N334">
        <v>-999</v>
      </c>
      <c r="O334">
        <v>20.82</v>
      </c>
      <c r="P334">
        <v>-999</v>
      </c>
      <c r="Q334">
        <v>-999</v>
      </c>
      <c r="R334">
        <v>-999</v>
      </c>
      <c r="S334">
        <v>-999</v>
      </c>
      <c r="T334">
        <v>-999</v>
      </c>
      <c r="U334">
        <v>-999</v>
      </c>
      <c r="V334" t="s">
        <v>29</v>
      </c>
      <c r="W334" s="1">
        <v>36138</v>
      </c>
      <c r="AG334">
        <v>333</v>
      </c>
      <c r="AH334" s="3">
        <f t="shared" si="44"/>
        <v>3.4300000000000068</v>
      </c>
      <c r="AI334" s="3">
        <f t="shared" si="45"/>
        <v>40.67</v>
      </c>
      <c r="AJ334" s="5">
        <f t="shared" si="40"/>
        <v>20.82</v>
      </c>
      <c r="AK334" s="3">
        <f t="shared" si="41"/>
        <v>5.6175119462740355</v>
      </c>
      <c r="AL334" s="3">
        <f t="shared" si="46"/>
        <v>15.202488053725965</v>
      </c>
      <c r="AM334" s="3">
        <f t="shared" si="47"/>
        <v>0.183</v>
      </c>
      <c r="AN334" s="3">
        <f t="shared" si="42"/>
        <v>1.8171221781802065</v>
      </c>
      <c r="AO334" s="3">
        <f t="shared" si="43"/>
        <v>1.8171221781802065</v>
      </c>
    </row>
    <row r="335" spans="1:41" x14ac:dyDescent="0.25">
      <c r="A335" t="s">
        <v>2142</v>
      </c>
      <c r="B335" t="s">
        <v>24</v>
      </c>
      <c r="C335">
        <v>1994</v>
      </c>
      <c r="D335" t="s">
        <v>174</v>
      </c>
      <c r="E335" t="s">
        <v>2475</v>
      </c>
      <c r="F335" t="s">
        <v>99</v>
      </c>
      <c r="G335">
        <v>13</v>
      </c>
      <c r="H335">
        <v>420789.3</v>
      </c>
      <c r="I335">
        <v>5942855.4000000004</v>
      </c>
      <c r="J335">
        <v>77.3</v>
      </c>
      <c r="K335">
        <v>1.42</v>
      </c>
      <c r="L335">
        <v>0.16900000000000001</v>
      </c>
      <c r="M335" t="s">
        <v>31</v>
      </c>
      <c r="N335">
        <v>-999</v>
      </c>
      <c r="O335">
        <v>19.91</v>
      </c>
      <c r="P335">
        <v>-999</v>
      </c>
      <c r="Q335">
        <v>-999</v>
      </c>
      <c r="R335">
        <v>-999</v>
      </c>
      <c r="S335">
        <v>-999</v>
      </c>
      <c r="T335">
        <v>-999</v>
      </c>
      <c r="U335">
        <v>-999</v>
      </c>
      <c r="V335" t="s">
        <v>29</v>
      </c>
      <c r="W335" s="1">
        <v>36138</v>
      </c>
      <c r="AG335">
        <v>334</v>
      </c>
      <c r="AH335" s="3">
        <f t="shared" si="44"/>
        <v>7.2999999999999972</v>
      </c>
      <c r="AI335" s="3">
        <f t="shared" si="45"/>
        <v>31.42</v>
      </c>
      <c r="AJ335" s="5">
        <f t="shared" si="40"/>
        <v>19.91</v>
      </c>
      <c r="AK335" s="3">
        <f t="shared" si="41"/>
        <v>5.6175119462740355</v>
      </c>
      <c r="AL335" s="3">
        <f t="shared" si="46"/>
        <v>14.292488053725965</v>
      </c>
      <c r="AM335" s="3">
        <f t="shared" si="47"/>
        <v>0.16900000000000001</v>
      </c>
      <c r="AN335" s="3">
        <f t="shared" si="42"/>
        <v>1.8171221781802065</v>
      </c>
      <c r="AO335" s="3">
        <f t="shared" si="43"/>
        <v>1.8171221781802065</v>
      </c>
    </row>
    <row r="336" spans="1:41" x14ac:dyDescent="0.25">
      <c r="A336" t="s">
        <v>2142</v>
      </c>
      <c r="B336" t="s">
        <v>24</v>
      </c>
      <c r="C336">
        <v>1994</v>
      </c>
      <c r="D336" t="s">
        <v>174</v>
      </c>
      <c r="E336" t="s">
        <v>2476</v>
      </c>
      <c r="F336" t="s">
        <v>99</v>
      </c>
      <c r="G336">
        <v>13</v>
      </c>
      <c r="H336">
        <v>420789.9</v>
      </c>
      <c r="I336">
        <v>5942854.5</v>
      </c>
      <c r="J336">
        <v>77.44</v>
      </c>
      <c r="K336">
        <v>2.5299999999999998</v>
      </c>
      <c r="L336">
        <v>0.154</v>
      </c>
      <c r="M336" t="s">
        <v>33</v>
      </c>
      <c r="N336">
        <v>-999</v>
      </c>
      <c r="O336">
        <v>18.899999999999999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 t="s">
        <v>29</v>
      </c>
      <c r="W336" s="1">
        <v>36138</v>
      </c>
      <c r="AG336">
        <v>335</v>
      </c>
      <c r="AH336" s="3">
        <f t="shared" si="44"/>
        <v>7.4399999999999977</v>
      </c>
      <c r="AI336" s="3">
        <f t="shared" si="45"/>
        <v>32.53</v>
      </c>
      <c r="AJ336" s="5">
        <f t="shared" si="40"/>
        <v>18.899999999999999</v>
      </c>
      <c r="AK336" s="3">
        <f t="shared" si="41"/>
        <v>5.6175119462740355</v>
      </c>
      <c r="AL336" s="3">
        <f t="shared" si="46"/>
        <v>13.282488053725963</v>
      </c>
      <c r="AM336" s="3">
        <f t="shared" si="47"/>
        <v>0.154</v>
      </c>
      <c r="AN336" s="3">
        <f t="shared" si="42"/>
        <v>1.8171221781802065</v>
      </c>
      <c r="AO336" s="3">
        <f t="shared" si="43"/>
        <v>1.8171221781802065</v>
      </c>
    </row>
    <row r="337" spans="1:41" x14ac:dyDescent="0.25">
      <c r="A337" t="s">
        <v>2142</v>
      </c>
      <c r="B337" t="s">
        <v>24</v>
      </c>
      <c r="C337">
        <v>1994</v>
      </c>
      <c r="D337" t="s">
        <v>174</v>
      </c>
      <c r="E337" t="s">
        <v>2477</v>
      </c>
      <c r="F337" t="s">
        <v>99</v>
      </c>
      <c r="G337">
        <v>13</v>
      </c>
      <c r="H337">
        <v>420791.4</v>
      </c>
      <c r="I337">
        <v>5942853.4000000004</v>
      </c>
      <c r="J337">
        <v>77.22</v>
      </c>
      <c r="K337">
        <v>4.3899999999999997</v>
      </c>
      <c r="L337">
        <v>0.22</v>
      </c>
      <c r="M337" t="s">
        <v>31</v>
      </c>
      <c r="N337">
        <v>-999</v>
      </c>
      <c r="O337">
        <v>23.01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 t="s">
        <v>29</v>
      </c>
      <c r="W337" s="1">
        <v>36138</v>
      </c>
      <c r="AG337">
        <v>336</v>
      </c>
      <c r="AH337" s="3">
        <f t="shared" si="44"/>
        <v>7.2199999999999989</v>
      </c>
      <c r="AI337" s="3">
        <f t="shared" si="45"/>
        <v>34.39</v>
      </c>
      <c r="AJ337" s="5">
        <f t="shared" si="40"/>
        <v>23.01</v>
      </c>
      <c r="AK337" s="3">
        <f t="shared" si="41"/>
        <v>5.6175119462740355</v>
      </c>
      <c r="AL337" s="3">
        <f t="shared" si="46"/>
        <v>17.392488053725966</v>
      </c>
      <c r="AM337" s="3">
        <f t="shared" si="47"/>
        <v>0.22</v>
      </c>
      <c r="AN337" s="3">
        <f t="shared" si="42"/>
        <v>1.8171221781802065</v>
      </c>
      <c r="AO337" s="3">
        <f t="shared" si="43"/>
        <v>1.8171221781802065</v>
      </c>
    </row>
    <row r="338" spans="1:41" x14ac:dyDescent="0.25">
      <c r="A338" t="s">
        <v>2142</v>
      </c>
      <c r="B338" t="s">
        <v>24</v>
      </c>
      <c r="C338">
        <v>1994</v>
      </c>
      <c r="D338" t="s">
        <v>174</v>
      </c>
      <c r="E338" t="s">
        <v>2478</v>
      </c>
      <c r="F338" t="s">
        <v>99</v>
      </c>
      <c r="G338">
        <v>13</v>
      </c>
      <c r="H338">
        <v>420793.8</v>
      </c>
      <c r="I338">
        <v>5942855.4000000004</v>
      </c>
      <c r="J338">
        <v>74.08</v>
      </c>
      <c r="K338">
        <v>4.62</v>
      </c>
      <c r="L338">
        <v>0.224</v>
      </c>
      <c r="M338" t="s">
        <v>31</v>
      </c>
      <c r="N338">
        <v>20.5</v>
      </c>
      <c r="O338">
        <v>23.23</v>
      </c>
      <c r="P338">
        <v>5.75</v>
      </c>
      <c r="Q338">
        <v>13.6</v>
      </c>
      <c r="R338">
        <v>2.9</v>
      </c>
      <c r="S338">
        <v>1.7</v>
      </c>
      <c r="T338">
        <v>3</v>
      </c>
      <c r="U338">
        <v>1.8</v>
      </c>
      <c r="V338" t="s">
        <v>29</v>
      </c>
      <c r="W338" s="1">
        <v>36138</v>
      </c>
      <c r="AG338">
        <v>337</v>
      </c>
      <c r="AH338" s="3">
        <f t="shared" si="44"/>
        <v>4.0799999999999983</v>
      </c>
      <c r="AI338" s="3">
        <f t="shared" si="45"/>
        <v>34.619999999999997</v>
      </c>
      <c r="AJ338" s="5">
        <f t="shared" si="40"/>
        <v>20.5</v>
      </c>
      <c r="AK338" s="3">
        <f t="shared" si="41"/>
        <v>6.9</v>
      </c>
      <c r="AL338" s="3">
        <f t="shared" si="46"/>
        <v>13.6</v>
      </c>
      <c r="AM338" s="3">
        <f t="shared" si="47"/>
        <v>0.224</v>
      </c>
      <c r="AN338" s="3">
        <f t="shared" si="42"/>
        <v>1.661700935788387</v>
      </c>
      <c r="AO338" s="3">
        <f t="shared" si="43"/>
        <v>1.661700935788387</v>
      </c>
    </row>
    <row r="339" spans="1:41" x14ac:dyDescent="0.25">
      <c r="A339" t="s">
        <v>2142</v>
      </c>
      <c r="B339" t="s">
        <v>24</v>
      </c>
      <c r="C339">
        <v>1994</v>
      </c>
      <c r="D339" t="s">
        <v>174</v>
      </c>
      <c r="E339" t="s">
        <v>2479</v>
      </c>
      <c r="F339" t="s">
        <v>99</v>
      </c>
      <c r="G339">
        <v>13</v>
      </c>
      <c r="H339">
        <v>420794</v>
      </c>
      <c r="I339">
        <v>5942857.4000000004</v>
      </c>
      <c r="J339">
        <v>72.56</v>
      </c>
      <c r="K339">
        <v>3.32</v>
      </c>
      <c r="L339">
        <v>0.13600000000000001</v>
      </c>
      <c r="M339" t="s">
        <v>280</v>
      </c>
      <c r="N339">
        <v>-999</v>
      </c>
      <c r="O339">
        <v>17.63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 t="s">
        <v>29</v>
      </c>
      <c r="W339" s="1">
        <v>36138</v>
      </c>
      <c r="AG339">
        <v>338</v>
      </c>
      <c r="AH339" s="3">
        <f t="shared" si="44"/>
        <v>2.5600000000000023</v>
      </c>
      <c r="AI339" s="3">
        <f t="shared" si="45"/>
        <v>33.32</v>
      </c>
      <c r="AJ339" s="5">
        <f t="shared" si="40"/>
        <v>17.63</v>
      </c>
      <c r="AK339" s="3">
        <f t="shared" si="41"/>
        <v>5.6175119462740355</v>
      </c>
      <c r="AL339" s="3">
        <f t="shared" si="46"/>
        <v>12.012488053725964</v>
      </c>
      <c r="AM339" s="3">
        <f t="shared" si="47"/>
        <v>0.13600000000000001</v>
      </c>
      <c r="AN339" s="3">
        <f t="shared" si="42"/>
        <v>1.8171221781802065</v>
      </c>
      <c r="AO339" s="3">
        <f t="shared" si="43"/>
        <v>1.8171221781802065</v>
      </c>
    </row>
    <row r="340" spans="1:41" x14ac:dyDescent="0.25">
      <c r="A340" t="s">
        <v>2142</v>
      </c>
      <c r="B340" t="s">
        <v>24</v>
      </c>
      <c r="C340">
        <v>1994</v>
      </c>
      <c r="D340" t="s">
        <v>174</v>
      </c>
      <c r="E340" t="s">
        <v>2480</v>
      </c>
      <c r="F340" t="s">
        <v>99</v>
      </c>
      <c r="G340">
        <v>13</v>
      </c>
      <c r="H340">
        <v>420798.9</v>
      </c>
      <c r="I340">
        <v>5942854.5999999996</v>
      </c>
      <c r="J340">
        <v>71.08</v>
      </c>
      <c r="K340">
        <v>8.7899999999999991</v>
      </c>
      <c r="L340">
        <v>0.19500000000000001</v>
      </c>
      <c r="M340" t="s">
        <v>33</v>
      </c>
      <c r="N340">
        <v>-999</v>
      </c>
      <c r="O340">
        <v>21.56</v>
      </c>
      <c r="P340">
        <v>-999</v>
      </c>
      <c r="Q340">
        <v>-999</v>
      </c>
      <c r="R340">
        <v>-999</v>
      </c>
      <c r="S340">
        <v>-999</v>
      </c>
      <c r="T340">
        <v>-999</v>
      </c>
      <c r="U340">
        <v>-999</v>
      </c>
      <c r="V340" t="s">
        <v>29</v>
      </c>
      <c r="W340" s="1">
        <v>36138</v>
      </c>
      <c r="AG340">
        <v>339</v>
      </c>
      <c r="AH340" s="3">
        <f t="shared" si="44"/>
        <v>1.0799999999999983</v>
      </c>
      <c r="AI340" s="3">
        <f t="shared" si="45"/>
        <v>38.79</v>
      </c>
      <c r="AJ340" s="5">
        <f t="shared" si="40"/>
        <v>21.56</v>
      </c>
      <c r="AK340" s="3">
        <f t="shared" si="41"/>
        <v>5.6175119462740355</v>
      </c>
      <c r="AL340" s="3">
        <f t="shared" si="46"/>
        <v>15.942488053725963</v>
      </c>
      <c r="AM340" s="3">
        <f t="shared" si="47"/>
        <v>0.19500000000000001</v>
      </c>
      <c r="AN340" s="3">
        <f t="shared" si="42"/>
        <v>1.8171221781802065</v>
      </c>
      <c r="AO340" s="3">
        <f t="shared" si="43"/>
        <v>1.8171221781802065</v>
      </c>
    </row>
    <row r="341" spans="1:41" x14ac:dyDescent="0.25">
      <c r="A341" t="s">
        <v>2142</v>
      </c>
      <c r="B341" t="s">
        <v>24</v>
      </c>
      <c r="C341">
        <v>1994</v>
      </c>
      <c r="D341" t="s">
        <v>174</v>
      </c>
      <c r="E341" t="s">
        <v>2481</v>
      </c>
      <c r="F341" t="s">
        <v>99</v>
      </c>
      <c r="G341">
        <v>13</v>
      </c>
      <c r="H341">
        <v>420795.2</v>
      </c>
      <c r="I341">
        <v>5942853.7000000002</v>
      </c>
      <c r="J341">
        <v>74.349999999999994</v>
      </c>
      <c r="K341">
        <v>6.79</v>
      </c>
      <c r="L341">
        <v>0.20399999999999999</v>
      </c>
      <c r="M341" t="s">
        <v>31</v>
      </c>
      <c r="N341">
        <v>25.25</v>
      </c>
      <c r="O341">
        <v>22.1</v>
      </c>
      <c r="P341">
        <v>8.75</v>
      </c>
      <c r="Q341">
        <v>13.6</v>
      </c>
      <c r="R341">
        <v>4.8</v>
      </c>
      <c r="S341">
        <v>1.3</v>
      </c>
      <c r="T341">
        <v>3.8</v>
      </c>
      <c r="U341">
        <v>1.7</v>
      </c>
      <c r="V341" t="s">
        <v>29</v>
      </c>
      <c r="W341" s="1">
        <v>36138</v>
      </c>
      <c r="AG341">
        <v>340</v>
      </c>
      <c r="AH341" s="3">
        <f t="shared" si="44"/>
        <v>4.3499999999999943</v>
      </c>
      <c r="AI341" s="3">
        <f t="shared" si="45"/>
        <v>36.79</v>
      </c>
      <c r="AJ341" s="5">
        <f t="shared" si="40"/>
        <v>25.25</v>
      </c>
      <c r="AK341" s="3">
        <f t="shared" si="41"/>
        <v>11.65</v>
      </c>
      <c r="AL341" s="3">
        <f t="shared" si="46"/>
        <v>13.6</v>
      </c>
      <c r="AM341" s="3">
        <f t="shared" si="47"/>
        <v>0.20399999999999999</v>
      </c>
      <c r="AN341" s="3">
        <f t="shared" si="42"/>
        <v>2.0506096654409878</v>
      </c>
      <c r="AO341" s="3">
        <f t="shared" si="43"/>
        <v>2.0506096654409878</v>
      </c>
    </row>
    <row r="342" spans="1:41" x14ac:dyDescent="0.25">
      <c r="A342" t="s">
        <v>2142</v>
      </c>
      <c r="B342" t="s">
        <v>24</v>
      </c>
      <c r="C342">
        <v>1994</v>
      </c>
      <c r="D342" t="s">
        <v>174</v>
      </c>
      <c r="E342" t="s">
        <v>2482</v>
      </c>
      <c r="F342" t="s">
        <v>99</v>
      </c>
      <c r="G342">
        <v>13</v>
      </c>
      <c r="H342">
        <v>420794.8</v>
      </c>
      <c r="I342">
        <v>5942853.0999999996</v>
      </c>
      <c r="J342">
        <v>75.03</v>
      </c>
      <c r="K342">
        <v>7.01</v>
      </c>
      <c r="L342">
        <v>0.23</v>
      </c>
      <c r="M342" t="s">
        <v>31</v>
      </c>
      <c r="N342">
        <v>-999</v>
      </c>
      <c r="O342">
        <v>23.56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 t="s">
        <v>29</v>
      </c>
      <c r="W342" s="1">
        <v>36138</v>
      </c>
      <c r="AG342">
        <v>341</v>
      </c>
      <c r="AH342" s="3">
        <f t="shared" si="44"/>
        <v>5.0300000000000011</v>
      </c>
      <c r="AI342" s="3">
        <f t="shared" si="45"/>
        <v>37.01</v>
      </c>
      <c r="AJ342" s="5">
        <f t="shared" si="40"/>
        <v>23.56</v>
      </c>
      <c r="AK342" s="3">
        <f t="shared" si="41"/>
        <v>5.6175119462740355</v>
      </c>
      <c r="AL342" s="3">
        <f t="shared" si="46"/>
        <v>17.942488053725963</v>
      </c>
      <c r="AM342" s="3">
        <f t="shared" si="47"/>
        <v>0.23</v>
      </c>
      <c r="AN342" s="3">
        <f t="shared" si="42"/>
        <v>1.8171221781802065</v>
      </c>
      <c r="AO342" s="3">
        <f t="shared" si="43"/>
        <v>1.8171221781802065</v>
      </c>
    </row>
    <row r="343" spans="1:41" x14ac:dyDescent="0.25">
      <c r="A343" t="s">
        <v>2142</v>
      </c>
      <c r="B343" t="s">
        <v>24</v>
      </c>
      <c r="C343">
        <v>1994</v>
      </c>
      <c r="D343" t="s">
        <v>119</v>
      </c>
      <c r="E343" t="s">
        <v>2483</v>
      </c>
      <c r="F343" t="s">
        <v>99</v>
      </c>
      <c r="G343">
        <v>13</v>
      </c>
      <c r="H343">
        <v>420788.6</v>
      </c>
      <c r="I343">
        <v>5942861.0999999996</v>
      </c>
      <c r="J343">
        <v>73.72</v>
      </c>
      <c r="K343">
        <v>-3.08</v>
      </c>
      <c r="L343">
        <v>0.19500000000000001</v>
      </c>
      <c r="M343" t="s">
        <v>33</v>
      </c>
      <c r="N343">
        <v>24</v>
      </c>
      <c r="O343">
        <v>21.56</v>
      </c>
      <c r="P343">
        <v>8.5</v>
      </c>
      <c r="Q343">
        <v>14.6</v>
      </c>
      <c r="R343">
        <v>1.6</v>
      </c>
      <c r="S343">
        <v>3.25</v>
      </c>
      <c r="T343">
        <v>1.64</v>
      </c>
      <c r="U343">
        <v>3.41</v>
      </c>
      <c r="V343" t="s">
        <v>29</v>
      </c>
      <c r="W343" s="1">
        <v>36138</v>
      </c>
      <c r="AG343">
        <v>342</v>
      </c>
      <c r="AH343" s="3">
        <f t="shared" si="44"/>
        <v>3.7199999999999989</v>
      </c>
      <c r="AI343" s="3">
        <f t="shared" si="45"/>
        <v>26.92</v>
      </c>
      <c r="AJ343" s="5">
        <f t="shared" si="40"/>
        <v>24</v>
      </c>
      <c r="AK343" s="3">
        <f t="shared" si="41"/>
        <v>9.4</v>
      </c>
      <c r="AL343" s="3">
        <f t="shared" si="46"/>
        <v>14.6</v>
      </c>
      <c r="AM343" s="3">
        <f t="shared" si="47"/>
        <v>0.19500000000000001</v>
      </c>
      <c r="AN343" s="3">
        <f t="shared" si="42"/>
        <v>1.7500892834367052</v>
      </c>
      <c r="AO343" s="3">
        <f t="shared" si="43"/>
        <v>1.7500892834367052</v>
      </c>
    </row>
    <row r="344" spans="1:41" x14ac:dyDescent="0.25">
      <c r="A344" t="s">
        <v>2142</v>
      </c>
      <c r="B344" t="s">
        <v>24</v>
      </c>
      <c r="C344">
        <v>1994</v>
      </c>
      <c r="D344" t="s">
        <v>119</v>
      </c>
      <c r="E344" t="s">
        <v>2484</v>
      </c>
      <c r="F344" t="s">
        <v>99</v>
      </c>
      <c r="G344">
        <v>13</v>
      </c>
      <c r="H344">
        <v>420790</v>
      </c>
      <c r="I344">
        <v>5942861.7000000002</v>
      </c>
      <c r="J344">
        <v>72.34</v>
      </c>
      <c r="K344">
        <v>-2.48</v>
      </c>
      <c r="L344">
        <v>0.128</v>
      </c>
      <c r="M344" t="s">
        <v>280</v>
      </c>
      <c r="N344">
        <v>-999</v>
      </c>
      <c r="O344">
        <v>17.04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>
        <v>-999</v>
      </c>
      <c r="V344" t="s">
        <v>29</v>
      </c>
      <c r="W344" s="1">
        <v>36138</v>
      </c>
      <c r="AG344">
        <v>343</v>
      </c>
      <c r="AH344" s="3">
        <f t="shared" si="44"/>
        <v>2.3400000000000034</v>
      </c>
      <c r="AI344" s="3">
        <f t="shared" si="45"/>
        <v>27.52</v>
      </c>
      <c r="AJ344" s="5">
        <f t="shared" si="40"/>
        <v>17.04</v>
      </c>
      <c r="AK344" s="3">
        <f t="shared" si="41"/>
        <v>5.6175119462740355</v>
      </c>
      <c r="AL344" s="3">
        <f t="shared" si="46"/>
        <v>11.422488053725964</v>
      </c>
      <c r="AM344" s="3">
        <f t="shared" si="47"/>
        <v>0.128</v>
      </c>
      <c r="AN344" s="3">
        <f t="shared" si="42"/>
        <v>1.8171221781802065</v>
      </c>
      <c r="AO344" s="3">
        <f t="shared" si="43"/>
        <v>1.8171221781802065</v>
      </c>
    </row>
    <row r="345" spans="1:41" x14ac:dyDescent="0.25">
      <c r="A345" t="s">
        <v>2142</v>
      </c>
      <c r="B345" t="s">
        <v>24</v>
      </c>
      <c r="C345">
        <v>1994</v>
      </c>
      <c r="D345" t="s">
        <v>119</v>
      </c>
      <c r="E345" t="s">
        <v>2485</v>
      </c>
      <c r="F345" t="s">
        <v>99</v>
      </c>
      <c r="G345">
        <v>13</v>
      </c>
      <c r="H345">
        <v>420792.5</v>
      </c>
      <c r="I345">
        <v>5942861.2999999998</v>
      </c>
      <c r="J345">
        <v>70.91</v>
      </c>
      <c r="K345">
        <v>-0.46</v>
      </c>
      <c r="L345">
        <v>0.19</v>
      </c>
      <c r="M345" t="s">
        <v>33</v>
      </c>
      <c r="N345">
        <v>20.5</v>
      </c>
      <c r="O345">
        <v>21.25</v>
      </c>
      <c r="P345">
        <v>8.4499999999999993</v>
      </c>
      <c r="Q345">
        <v>19.600000000000001</v>
      </c>
      <c r="R345">
        <v>2.4</v>
      </c>
      <c r="S345">
        <v>2.2999999999999998</v>
      </c>
      <c r="T345">
        <v>1.1000000000000001</v>
      </c>
      <c r="U345">
        <v>2.85</v>
      </c>
      <c r="V345" t="s">
        <v>29</v>
      </c>
      <c r="W345" s="1">
        <v>36138</v>
      </c>
      <c r="AG345">
        <v>344</v>
      </c>
      <c r="AH345" s="3">
        <f t="shared" si="44"/>
        <v>0.90999999999999659</v>
      </c>
      <c r="AI345" s="3">
        <f t="shared" si="45"/>
        <v>29.54</v>
      </c>
      <c r="AJ345" s="5">
        <f t="shared" si="40"/>
        <v>20.5</v>
      </c>
      <c r="AK345" s="3">
        <f t="shared" si="41"/>
        <v>0.89999999999999858</v>
      </c>
      <c r="AL345" s="3">
        <f t="shared" si="46"/>
        <v>19.600000000000001</v>
      </c>
      <c r="AM345" s="3">
        <f t="shared" si="47"/>
        <v>0.19</v>
      </c>
      <c r="AN345" s="3">
        <f t="shared" si="42"/>
        <v>1.5291184143159091</v>
      </c>
      <c r="AO345" s="3">
        <f t="shared" si="43"/>
        <v>1.5291184143159091</v>
      </c>
    </row>
    <row r="346" spans="1:41" x14ac:dyDescent="0.25">
      <c r="A346" t="s">
        <v>2142</v>
      </c>
      <c r="B346" t="s">
        <v>24</v>
      </c>
      <c r="C346">
        <v>1994</v>
      </c>
      <c r="D346" t="s">
        <v>119</v>
      </c>
      <c r="E346" t="s">
        <v>2486</v>
      </c>
      <c r="F346" t="s">
        <v>99</v>
      </c>
      <c r="G346">
        <v>13</v>
      </c>
      <c r="H346">
        <v>420790.9</v>
      </c>
      <c r="I346">
        <v>5942864.0999999996</v>
      </c>
      <c r="J346">
        <v>70</v>
      </c>
      <c r="K346">
        <v>-3.57</v>
      </c>
      <c r="L346">
        <v>0.108</v>
      </c>
      <c r="M346" t="s">
        <v>280</v>
      </c>
      <c r="N346">
        <v>-999</v>
      </c>
      <c r="O346">
        <v>15.52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 t="s">
        <v>29</v>
      </c>
      <c r="W346" s="1">
        <v>36138</v>
      </c>
      <c r="AG346">
        <v>345</v>
      </c>
      <c r="AH346" s="3">
        <f t="shared" si="44"/>
        <v>0</v>
      </c>
      <c r="AI346" s="3">
        <f t="shared" si="45"/>
        <v>26.43</v>
      </c>
      <c r="AJ346" s="5">
        <f t="shared" si="40"/>
        <v>15.52</v>
      </c>
      <c r="AK346" s="3">
        <f t="shared" si="41"/>
        <v>5.6175119462740355</v>
      </c>
      <c r="AL346" s="3">
        <f t="shared" si="46"/>
        <v>9.9024880537259641</v>
      </c>
      <c r="AM346" s="3">
        <f t="shared" si="47"/>
        <v>0.108</v>
      </c>
      <c r="AN346" s="3">
        <f t="shared" si="42"/>
        <v>1.8171221781802065</v>
      </c>
      <c r="AO346" s="3">
        <f t="shared" si="43"/>
        <v>1.8171221781802065</v>
      </c>
    </row>
    <row r="347" spans="1:41" x14ac:dyDescent="0.25">
      <c r="A347" t="s">
        <v>2142</v>
      </c>
      <c r="B347" t="s">
        <v>24</v>
      </c>
      <c r="C347">
        <v>1994</v>
      </c>
      <c r="D347" t="s">
        <v>119</v>
      </c>
      <c r="E347" t="s">
        <v>2487</v>
      </c>
      <c r="F347" t="s">
        <v>99</v>
      </c>
      <c r="G347">
        <v>13</v>
      </c>
      <c r="H347">
        <v>420790.6</v>
      </c>
      <c r="I347">
        <v>5942864.4000000004</v>
      </c>
      <c r="J347">
        <v>70</v>
      </c>
      <c r="K347">
        <v>-4</v>
      </c>
      <c r="L347">
        <v>0.26</v>
      </c>
      <c r="M347" t="s">
        <v>33</v>
      </c>
      <c r="N347">
        <v>-999</v>
      </c>
      <c r="O347">
        <v>25.07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 t="s">
        <v>29</v>
      </c>
      <c r="W347" s="1">
        <v>36138</v>
      </c>
      <c r="AG347">
        <v>346</v>
      </c>
      <c r="AH347" s="3">
        <f t="shared" si="44"/>
        <v>0</v>
      </c>
      <c r="AI347" s="3">
        <f t="shared" si="45"/>
        <v>26</v>
      </c>
      <c r="AJ347" s="5">
        <f t="shared" si="40"/>
        <v>25.07</v>
      </c>
      <c r="AK347" s="3">
        <f t="shared" si="41"/>
        <v>5.6175119462740355</v>
      </c>
      <c r="AL347" s="3">
        <f t="shared" si="46"/>
        <v>19.452488053725965</v>
      </c>
      <c r="AM347" s="3">
        <f t="shared" si="47"/>
        <v>0.26</v>
      </c>
      <c r="AN347" s="3">
        <f t="shared" si="42"/>
        <v>1.8171221781802065</v>
      </c>
      <c r="AO347" s="3">
        <f t="shared" si="43"/>
        <v>1.8171221781802065</v>
      </c>
    </row>
    <row r="348" spans="1:41" x14ac:dyDescent="0.25">
      <c r="A348" t="s">
        <v>2142</v>
      </c>
      <c r="B348" t="s">
        <v>24</v>
      </c>
      <c r="C348">
        <v>1994</v>
      </c>
      <c r="D348" t="s">
        <v>119</v>
      </c>
      <c r="E348" t="s">
        <v>2488</v>
      </c>
      <c r="F348" t="s">
        <v>99</v>
      </c>
      <c r="G348">
        <v>13</v>
      </c>
      <c r="H348">
        <v>420788</v>
      </c>
      <c r="I348">
        <v>5942866.7000000002</v>
      </c>
      <c r="J348">
        <v>70.2</v>
      </c>
      <c r="K348">
        <v>-7.41</v>
      </c>
      <c r="L348">
        <v>0.185</v>
      </c>
      <c r="M348" t="s">
        <v>33</v>
      </c>
      <c r="N348">
        <v>-999</v>
      </c>
      <c r="O348">
        <v>20.94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 t="s">
        <v>29</v>
      </c>
      <c r="W348" s="1">
        <v>36138</v>
      </c>
      <c r="AG348">
        <v>347</v>
      </c>
      <c r="AH348" s="3">
        <f t="shared" si="44"/>
        <v>0.20000000000000284</v>
      </c>
      <c r="AI348" s="3">
        <f t="shared" si="45"/>
        <v>22.59</v>
      </c>
      <c r="AJ348" s="5">
        <f t="shared" si="40"/>
        <v>20.94</v>
      </c>
      <c r="AK348" s="3">
        <f t="shared" si="41"/>
        <v>5.6175119462740355</v>
      </c>
      <c r="AL348" s="3">
        <f t="shared" si="46"/>
        <v>15.322488053725966</v>
      </c>
      <c r="AM348" s="3">
        <f t="shared" si="47"/>
        <v>0.185</v>
      </c>
      <c r="AN348" s="3">
        <f t="shared" si="42"/>
        <v>1.8171221781802065</v>
      </c>
      <c r="AO348" s="3">
        <f t="shared" si="43"/>
        <v>1.8171221781802065</v>
      </c>
    </row>
    <row r="349" spans="1:41" x14ac:dyDescent="0.25">
      <c r="A349" t="s">
        <v>2142</v>
      </c>
      <c r="B349" t="s">
        <v>24</v>
      </c>
      <c r="C349">
        <v>1994</v>
      </c>
      <c r="D349" t="s">
        <v>119</v>
      </c>
      <c r="E349" t="s">
        <v>2489</v>
      </c>
      <c r="F349" t="s">
        <v>99</v>
      </c>
      <c r="G349">
        <v>13</v>
      </c>
      <c r="H349">
        <v>420786.8</v>
      </c>
      <c r="I349">
        <v>5942866.0999999996</v>
      </c>
      <c r="J349">
        <v>71.52</v>
      </c>
      <c r="K349">
        <v>-7.9</v>
      </c>
      <c r="L349">
        <v>0.14599999999999999</v>
      </c>
      <c r="M349" t="s">
        <v>28</v>
      </c>
      <c r="N349">
        <v>16.100000000000001</v>
      </c>
      <c r="O349">
        <v>18.350000000000001</v>
      </c>
      <c r="P349">
        <v>7.25</v>
      </c>
      <c r="Q349">
        <v>10.35</v>
      </c>
      <c r="R349">
        <v>1.02</v>
      </c>
      <c r="S349">
        <v>2.8</v>
      </c>
      <c r="T349">
        <v>1.45</v>
      </c>
      <c r="U349">
        <v>1.1599999999999999</v>
      </c>
      <c r="V349" t="s">
        <v>29</v>
      </c>
      <c r="W349" s="1">
        <v>36138</v>
      </c>
      <c r="AG349">
        <v>348</v>
      </c>
      <c r="AH349" s="3">
        <f t="shared" si="44"/>
        <v>1.519999999999996</v>
      </c>
      <c r="AI349" s="3">
        <f t="shared" si="45"/>
        <v>22.1</v>
      </c>
      <c r="AJ349" s="5">
        <f t="shared" si="40"/>
        <v>16.100000000000001</v>
      </c>
      <c r="AK349" s="3">
        <f t="shared" si="41"/>
        <v>5.7500000000000018</v>
      </c>
      <c r="AL349" s="3">
        <f t="shared" si="46"/>
        <v>10.35</v>
      </c>
      <c r="AM349" s="3">
        <f t="shared" si="47"/>
        <v>0.14599999999999999</v>
      </c>
      <c r="AN349" s="3">
        <f t="shared" si="42"/>
        <v>1.1366741507573752</v>
      </c>
      <c r="AO349" s="3">
        <f t="shared" si="43"/>
        <v>1.1366741507573752</v>
      </c>
    </row>
    <row r="350" spans="1:41" x14ac:dyDescent="0.25">
      <c r="A350" t="s">
        <v>2142</v>
      </c>
      <c r="B350" t="s">
        <v>24</v>
      </c>
      <c r="C350">
        <v>1994</v>
      </c>
      <c r="D350" t="s">
        <v>119</v>
      </c>
      <c r="E350" t="s">
        <v>2490</v>
      </c>
      <c r="F350" t="s">
        <v>99</v>
      </c>
      <c r="G350">
        <v>13</v>
      </c>
      <c r="H350">
        <v>420784.4</v>
      </c>
      <c r="I350">
        <v>5942862.4000000004</v>
      </c>
      <c r="J350">
        <v>75.8</v>
      </c>
      <c r="K350">
        <v>-7.01</v>
      </c>
      <c r="L350">
        <v>0.15</v>
      </c>
      <c r="M350" t="s">
        <v>280</v>
      </c>
      <c r="N350">
        <v>-999</v>
      </c>
      <c r="O350">
        <v>18.63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 t="s">
        <v>29</v>
      </c>
      <c r="W350" s="1">
        <v>36138</v>
      </c>
      <c r="AG350">
        <v>349</v>
      </c>
      <c r="AH350" s="3">
        <f t="shared" si="44"/>
        <v>5.7999999999999972</v>
      </c>
      <c r="AI350" s="3">
        <f t="shared" si="45"/>
        <v>22.990000000000002</v>
      </c>
      <c r="AJ350" s="5">
        <f t="shared" si="40"/>
        <v>18.63</v>
      </c>
      <c r="AK350" s="3">
        <f t="shared" si="41"/>
        <v>5.6175119462740355</v>
      </c>
      <c r="AL350" s="3">
        <f t="shared" si="46"/>
        <v>13.012488053725964</v>
      </c>
      <c r="AM350" s="3">
        <f t="shared" si="47"/>
        <v>0.15</v>
      </c>
      <c r="AN350" s="3">
        <f t="shared" si="42"/>
        <v>1.8171221781802065</v>
      </c>
      <c r="AO350" s="3">
        <f t="shared" si="43"/>
        <v>1.8171221781802065</v>
      </c>
    </row>
    <row r="351" spans="1:41" x14ac:dyDescent="0.25">
      <c r="A351" t="s">
        <v>2142</v>
      </c>
      <c r="B351" t="s">
        <v>24</v>
      </c>
      <c r="C351">
        <v>1994</v>
      </c>
      <c r="D351" t="s">
        <v>74</v>
      </c>
      <c r="E351" t="s">
        <v>2491</v>
      </c>
      <c r="F351" t="s">
        <v>99</v>
      </c>
      <c r="G351">
        <v>13</v>
      </c>
      <c r="H351">
        <v>420772.9</v>
      </c>
      <c r="I351">
        <v>5942867.5999999996</v>
      </c>
      <c r="J351">
        <v>80.23</v>
      </c>
      <c r="K351">
        <v>-18.809999999999999</v>
      </c>
      <c r="L351">
        <v>0.158</v>
      </c>
      <c r="M351" t="s">
        <v>280</v>
      </c>
      <c r="N351">
        <v>-999</v>
      </c>
      <c r="O351">
        <v>19.18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 t="s">
        <v>29</v>
      </c>
      <c r="W351" s="1">
        <v>36138</v>
      </c>
      <c r="AG351">
        <v>350</v>
      </c>
      <c r="AH351" s="3">
        <f t="shared" si="44"/>
        <v>10.230000000000004</v>
      </c>
      <c r="AI351" s="3">
        <f t="shared" si="45"/>
        <v>11.190000000000001</v>
      </c>
      <c r="AJ351" s="5">
        <f t="shared" si="40"/>
        <v>19.18</v>
      </c>
      <c r="AK351" s="3">
        <f t="shared" si="41"/>
        <v>5.6175119462740355</v>
      </c>
      <c r="AL351" s="3">
        <f t="shared" si="46"/>
        <v>13.562488053725964</v>
      </c>
      <c r="AM351" s="3">
        <f t="shared" si="47"/>
        <v>0.158</v>
      </c>
      <c r="AN351" s="3">
        <f t="shared" si="42"/>
        <v>1.8171221781802065</v>
      </c>
      <c r="AO351" s="3">
        <f t="shared" si="43"/>
        <v>1.8171221781802065</v>
      </c>
    </row>
    <row r="352" spans="1:41" x14ac:dyDescent="0.25">
      <c r="A352" t="s">
        <v>2142</v>
      </c>
      <c r="B352" t="s">
        <v>24</v>
      </c>
      <c r="C352">
        <v>1994</v>
      </c>
      <c r="D352" t="s">
        <v>25</v>
      </c>
      <c r="E352" t="s">
        <v>2492</v>
      </c>
      <c r="F352" t="s">
        <v>99</v>
      </c>
      <c r="G352">
        <v>13</v>
      </c>
      <c r="H352">
        <v>420774</v>
      </c>
      <c r="I352">
        <v>5942875</v>
      </c>
      <c r="J352">
        <v>74.260000000000005</v>
      </c>
      <c r="K352">
        <v>-23.19</v>
      </c>
      <c r="L352">
        <v>0.218</v>
      </c>
      <c r="M352" t="s">
        <v>33</v>
      </c>
      <c r="N352">
        <v>-999</v>
      </c>
      <c r="O352">
        <v>22.9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 t="s">
        <v>29</v>
      </c>
      <c r="W352" s="1">
        <v>36138</v>
      </c>
      <c r="AG352">
        <v>351</v>
      </c>
      <c r="AH352" s="3">
        <f t="shared" si="44"/>
        <v>4.2600000000000051</v>
      </c>
      <c r="AI352" s="3">
        <f t="shared" si="45"/>
        <v>6.8099999999999987</v>
      </c>
      <c r="AJ352" s="5">
        <f t="shared" si="40"/>
        <v>22.9</v>
      </c>
      <c r="AK352" s="3">
        <f t="shared" si="41"/>
        <v>5.6175119462740355</v>
      </c>
      <c r="AL352" s="3">
        <f t="shared" si="46"/>
        <v>17.282488053725963</v>
      </c>
      <c r="AM352" s="3">
        <f t="shared" si="47"/>
        <v>0.218</v>
      </c>
      <c r="AN352" s="3">
        <f t="shared" si="42"/>
        <v>1.8171221781802065</v>
      </c>
      <c r="AO352" s="3">
        <f t="shared" si="43"/>
        <v>1.8171221781802065</v>
      </c>
    </row>
    <row r="353" spans="1:41" x14ac:dyDescent="0.25">
      <c r="A353" t="s">
        <v>2142</v>
      </c>
      <c r="B353" t="s">
        <v>24</v>
      </c>
      <c r="C353">
        <v>1994</v>
      </c>
      <c r="D353" t="s">
        <v>25</v>
      </c>
      <c r="E353" t="s">
        <v>2493</v>
      </c>
      <c r="F353" t="s">
        <v>99</v>
      </c>
      <c r="G353">
        <v>13</v>
      </c>
      <c r="H353">
        <v>420777.4</v>
      </c>
      <c r="I353">
        <v>5942875.5999999996</v>
      </c>
      <c r="J353">
        <v>71.41</v>
      </c>
      <c r="K353">
        <v>-21.26</v>
      </c>
      <c r="L353">
        <v>0.13100000000000001</v>
      </c>
      <c r="M353" t="s">
        <v>280</v>
      </c>
      <c r="N353">
        <v>-999</v>
      </c>
      <c r="O353">
        <v>17.260000000000002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 t="s">
        <v>29</v>
      </c>
      <c r="W353" s="1">
        <v>36138</v>
      </c>
      <c r="AG353">
        <v>352</v>
      </c>
      <c r="AH353" s="3">
        <f t="shared" si="44"/>
        <v>1.4099999999999966</v>
      </c>
      <c r="AI353" s="3">
        <f t="shared" si="45"/>
        <v>8.7399999999999984</v>
      </c>
      <c r="AJ353" s="5">
        <f t="shared" si="40"/>
        <v>17.260000000000002</v>
      </c>
      <c r="AK353" s="3">
        <f t="shared" si="41"/>
        <v>5.6175119462740355</v>
      </c>
      <c r="AL353" s="3">
        <f t="shared" si="46"/>
        <v>11.642488053725966</v>
      </c>
      <c r="AM353" s="3">
        <f t="shared" si="47"/>
        <v>0.13100000000000001</v>
      </c>
      <c r="AN353" s="3">
        <f t="shared" si="42"/>
        <v>1.8171221781802065</v>
      </c>
      <c r="AO353" s="3">
        <f t="shared" si="43"/>
        <v>1.8171221781802065</v>
      </c>
    </row>
    <row r="354" spans="1:41" x14ac:dyDescent="0.25">
      <c r="A354" t="s">
        <v>2142</v>
      </c>
      <c r="B354" t="s">
        <v>24</v>
      </c>
      <c r="C354">
        <v>1994</v>
      </c>
      <c r="D354" t="s">
        <v>25</v>
      </c>
      <c r="E354" t="s">
        <v>2494</v>
      </c>
      <c r="F354" t="s">
        <v>99</v>
      </c>
      <c r="G354">
        <v>13</v>
      </c>
      <c r="H354">
        <v>420771.4</v>
      </c>
      <c r="I354">
        <v>5942873.7999999998</v>
      </c>
      <c r="J354">
        <v>76.92</v>
      </c>
      <c r="K354">
        <v>-24.16</v>
      </c>
      <c r="L354">
        <v>0.153</v>
      </c>
      <c r="M354" t="s">
        <v>280</v>
      </c>
      <c r="N354">
        <v>-999</v>
      </c>
      <c r="O354">
        <v>18.829999999999998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 t="s">
        <v>29</v>
      </c>
      <c r="W354" s="1">
        <v>36138</v>
      </c>
      <c r="AG354">
        <v>353</v>
      </c>
      <c r="AH354" s="3">
        <f t="shared" si="44"/>
        <v>6.9200000000000017</v>
      </c>
      <c r="AI354" s="3">
        <f t="shared" si="45"/>
        <v>5.84</v>
      </c>
      <c r="AJ354" s="5">
        <f t="shared" si="40"/>
        <v>18.829999999999998</v>
      </c>
      <c r="AK354" s="3">
        <f t="shared" si="41"/>
        <v>5.6175119462740355</v>
      </c>
      <c r="AL354" s="3">
        <f t="shared" si="46"/>
        <v>13.212488053725963</v>
      </c>
      <c r="AM354" s="3">
        <f t="shared" si="47"/>
        <v>0.153</v>
      </c>
      <c r="AN354" s="3">
        <f t="shared" si="42"/>
        <v>1.8171221781802065</v>
      </c>
      <c r="AO354" s="3">
        <f t="shared" si="43"/>
        <v>1.8171221781802065</v>
      </c>
    </row>
    <row r="355" spans="1:41" x14ac:dyDescent="0.25">
      <c r="A355" t="s">
        <v>2142</v>
      </c>
      <c r="B355" t="s">
        <v>24</v>
      </c>
      <c r="C355">
        <v>1994</v>
      </c>
      <c r="D355" t="s">
        <v>25</v>
      </c>
      <c r="E355" t="s">
        <v>2495</v>
      </c>
      <c r="F355" t="s">
        <v>99</v>
      </c>
      <c r="G355">
        <v>13</v>
      </c>
      <c r="H355">
        <v>420770.4</v>
      </c>
      <c r="I355">
        <v>5942870.7999999998</v>
      </c>
      <c r="J355">
        <v>79.78</v>
      </c>
      <c r="K355">
        <v>-22.81</v>
      </c>
      <c r="L355">
        <v>0.16500000000000001</v>
      </c>
      <c r="M355" t="s">
        <v>33</v>
      </c>
      <c r="N355">
        <v>-999</v>
      </c>
      <c r="O355">
        <v>19.649999999999999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 t="s">
        <v>29</v>
      </c>
      <c r="W355" s="1">
        <v>36138</v>
      </c>
      <c r="AG355">
        <v>354</v>
      </c>
      <c r="AH355" s="3">
        <f t="shared" si="44"/>
        <v>9.7800000000000011</v>
      </c>
      <c r="AI355" s="3">
        <f t="shared" si="45"/>
        <v>7.1900000000000013</v>
      </c>
      <c r="AJ355" s="5">
        <f t="shared" si="40"/>
        <v>19.649999999999999</v>
      </c>
      <c r="AK355" s="3">
        <f t="shared" si="41"/>
        <v>5.6175119462740355</v>
      </c>
      <c r="AL355" s="3">
        <f t="shared" si="46"/>
        <v>14.032488053725963</v>
      </c>
      <c r="AM355" s="3">
        <f t="shared" si="47"/>
        <v>0.16500000000000001</v>
      </c>
      <c r="AN355" s="3">
        <f t="shared" si="42"/>
        <v>1.8171221781802065</v>
      </c>
      <c r="AO355" s="3">
        <f t="shared" si="43"/>
        <v>1.8171221781802065</v>
      </c>
    </row>
    <row r="356" spans="1:41" x14ac:dyDescent="0.25">
      <c r="A356" t="s">
        <v>2142</v>
      </c>
      <c r="B356" t="s">
        <v>24</v>
      </c>
      <c r="C356">
        <v>1994</v>
      </c>
      <c r="D356" t="s">
        <v>25</v>
      </c>
      <c r="E356" t="s">
        <v>2496</v>
      </c>
      <c r="F356" t="s">
        <v>99</v>
      </c>
      <c r="G356">
        <v>13</v>
      </c>
      <c r="H356">
        <v>420768.2</v>
      </c>
      <c r="I356">
        <v>5942874.9000000004</v>
      </c>
      <c r="J356">
        <v>78.400000000000006</v>
      </c>
      <c r="K356">
        <v>-27.22</v>
      </c>
      <c r="L356">
        <v>0.16300000000000001</v>
      </c>
      <c r="M356" t="s">
        <v>280</v>
      </c>
      <c r="N356">
        <v>-999</v>
      </c>
      <c r="O356">
        <v>19.48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 t="s">
        <v>29</v>
      </c>
      <c r="W356" s="1">
        <v>36138</v>
      </c>
      <c r="AG356">
        <v>355</v>
      </c>
      <c r="AH356" s="3">
        <f t="shared" si="44"/>
        <v>8.4000000000000057</v>
      </c>
      <c r="AI356" s="3">
        <f t="shared" si="45"/>
        <v>2.7800000000000011</v>
      </c>
      <c r="AJ356" s="5">
        <f t="shared" si="40"/>
        <v>19.48</v>
      </c>
      <c r="AK356" s="3">
        <f t="shared" si="41"/>
        <v>5.6175119462740355</v>
      </c>
      <c r="AL356" s="3">
        <f t="shared" si="46"/>
        <v>13.862488053725965</v>
      </c>
      <c r="AM356" s="3">
        <f t="shared" si="47"/>
        <v>0.16300000000000001</v>
      </c>
      <c r="AN356" s="3">
        <f t="shared" si="42"/>
        <v>1.8171221781802065</v>
      </c>
      <c r="AO356" s="3">
        <f t="shared" si="43"/>
        <v>1.8171221781802065</v>
      </c>
    </row>
    <row r="357" spans="1:41" x14ac:dyDescent="0.25">
      <c r="A357" t="s">
        <v>2142</v>
      </c>
      <c r="B357" t="s">
        <v>24</v>
      </c>
      <c r="C357">
        <v>1994</v>
      </c>
      <c r="D357" t="s">
        <v>25</v>
      </c>
      <c r="E357" t="s">
        <v>2497</v>
      </c>
      <c r="F357" t="s">
        <v>99</v>
      </c>
      <c r="G357">
        <v>13</v>
      </c>
      <c r="H357">
        <v>420773.3</v>
      </c>
      <c r="I357">
        <v>5942878.0999999996</v>
      </c>
      <c r="J357">
        <v>72.53</v>
      </c>
      <c r="K357">
        <v>-25.93</v>
      </c>
      <c r="L357">
        <v>0.245</v>
      </c>
      <c r="M357" t="s">
        <v>33</v>
      </c>
      <c r="N357">
        <v>-999</v>
      </c>
      <c r="O357">
        <v>24.34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 t="s">
        <v>29</v>
      </c>
      <c r="W357" s="1">
        <v>36138</v>
      </c>
      <c r="AG357">
        <v>356</v>
      </c>
      <c r="AH357" s="3">
        <f t="shared" si="44"/>
        <v>2.5300000000000011</v>
      </c>
      <c r="AI357" s="3">
        <f t="shared" si="45"/>
        <v>4.07</v>
      </c>
      <c r="AJ357" s="5">
        <f t="shared" si="40"/>
        <v>24.34</v>
      </c>
      <c r="AK357" s="3">
        <f t="shared" si="41"/>
        <v>5.6175119462740355</v>
      </c>
      <c r="AL357" s="3">
        <f t="shared" si="46"/>
        <v>18.722488053725964</v>
      </c>
      <c r="AM357" s="3">
        <f t="shared" si="47"/>
        <v>0.245</v>
      </c>
      <c r="AN357" s="3">
        <f t="shared" si="42"/>
        <v>1.8171221781802065</v>
      </c>
      <c r="AO357" s="3">
        <f t="shared" si="43"/>
        <v>1.8171221781802065</v>
      </c>
    </row>
    <row r="358" spans="1:41" x14ac:dyDescent="0.25">
      <c r="N358" t="s">
        <v>13</v>
      </c>
      <c r="O358" t="s">
        <v>14</v>
      </c>
      <c r="P358" t="s">
        <v>15</v>
      </c>
      <c r="Q358" t="s">
        <v>16</v>
      </c>
      <c r="R358" t="s">
        <v>17</v>
      </c>
      <c r="S358" t="s">
        <v>18</v>
      </c>
      <c r="T358" t="s">
        <v>19</v>
      </c>
      <c r="U358" t="s">
        <v>20</v>
      </c>
      <c r="AH358" t="s">
        <v>3305</v>
      </c>
      <c r="AI358" t="s">
        <v>3306</v>
      </c>
      <c r="AJ358" t="s">
        <v>3280</v>
      </c>
      <c r="AK358" t="s">
        <v>3286</v>
      </c>
      <c r="AL358" t="s">
        <v>3288</v>
      </c>
      <c r="AM358" t="s">
        <v>11</v>
      </c>
      <c r="AN358" t="s">
        <v>3293</v>
      </c>
      <c r="AO358" t="s">
        <v>3294</v>
      </c>
    </row>
    <row r="359" spans="1:41" x14ac:dyDescent="0.25">
      <c r="N359" s="4">
        <f>AVERAGEIF(N2:N357,"&gt;0",N2:N357)</f>
        <v>23.162413793103443</v>
      </c>
      <c r="O359" s="4">
        <f>AVERAGEIF(O2:O357,"&gt;0",O2:O357)</f>
        <v>21.990730337078627</v>
      </c>
      <c r="P359" s="4">
        <f>AVERAGEIF(P2:P357,"&gt;0",P2:P357)</f>
        <v>8.7795402298850576</v>
      </c>
      <c r="Q359" s="4">
        <f t="shared" ref="Q359:U359" si="48">AVERAGEIF(Q2:Q357,"&gt;0",Q2:Q357)</f>
        <v>16.373218390804592</v>
      </c>
      <c r="R359" s="4">
        <f t="shared" si="48"/>
        <v>1.8249367088607598</v>
      </c>
      <c r="S359" s="4">
        <f t="shared" si="48"/>
        <v>1.8998780487804876</v>
      </c>
      <c r="T359" s="4">
        <f t="shared" si="48"/>
        <v>1.7024691358024693</v>
      </c>
      <c r="U359" s="4">
        <f t="shared" si="48"/>
        <v>1.8412048192771091</v>
      </c>
      <c r="AG359" t="s">
        <v>3307</v>
      </c>
      <c r="AH359" s="4">
        <f>AVERAGE(AH2:AH357)</f>
        <v>22.401573033707869</v>
      </c>
      <c r="AI359" s="4">
        <f t="shared" ref="AI359:AO359" si="49">AVERAGE(AI2:AI357)</f>
        <v>28.905617977528113</v>
      </c>
      <c r="AJ359" s="4">
        <f t="shared" si="49"/>
        <v>21.995898876404464</v>
      </c>
      <c r="AK359" s="4">
        <f t="shared" si="49"/>
        <v>5.9038503189542952</v>
      </c>
      <c r="AL359" s="4">
        <f t="shared" si="49"/>
        <v>16.092048557450259</v>
      </c>
      <c r="AM359" s="4">
        <f t="shared" si="49"/>
        <v>0.20605056179775294</v>
      </c>
      <c r="AN359" s="4">
        <f t="shared" si="49"/>
        <v>1.6714647373215559</v>
      </c>
      <c r="AO359" s="4">
        <f t="shared" si="49"/>
        <v>1.6714647373215559</v>
      </c>
    </row>
    <row r="360" spans="1:41" x14ac:dyDescent="0.25">
      <c r="Q360" s="3">
        <f>O359-Q359</f>
        <v>5.6175119462740355</v>
      </c>
      <c r="R360" s="3">
        <f>AVERAGE(R359:U359)</f>
        <v>1.8171221781802065</v>
      </c>
      <c r="AG360" t="s">
        <v>3308</v>
      </c>
      <c r="AH360" s="4">
        <f>_xlfn.STDEV.P(AH2:AH357)</f>
        <v>13.956288514451051</v>
      </c>
      <c r="AI360" s="4">
        <f t="shared" ref="AI360:AO360" si="50">_xlfn.STDEV.P(AI2:AI357)</f>
        <v>16.190161178942148</v>
      </c>
      <c r="AJ360" s="4">
        <f t="shared" si="50"/>
        <v>3.1754891741892646</v>
      </c>
      <c r="AK360" s="4">
        <f t="shared" si="50"/>
        <v>1.8142390827274943</v>
      </c>
      <c r="AL360" s="4">
        <f t="shared" si="50"/>
        <v>2.8122716928628382</v>
      </c>
      <c r="AM360" s="4">
        <f t="shared" si="50"/>
        <v>4.7174046910685198E-2</v>
      </c>
      <c r="AN360" s="4">
        <f t="shared" si="50"/>
        <v>0.32708312635454456</v>
      </c>
      <c r="AO360" s="4">
        <f t="shared" si="50"/>
        <v>0.32708312635454456</v>
      </c>
    </row>
    <row r="361" spans="1:41" x14ac:dyDescent="0.25">
      <c r="R361" s="3">
        <f>COS(RADIANS(45))*(R359+S359+T359+U359)/4</f>
        <v>1.284899414435694</v>
      </c>
      <c r="AG361" t="s">
        <v>3309</v>
      </c>
      <c r="AH361" s="4">
        <f>MAX(AH2:AH357)</f>
        <v>50.5</v>
      </c>
      <c r="AI361" s="4">
        <f t="shared" ref="AI361:AO361" si="51">MAX(AI2:AI357)</f>
        <v>59.61</v>
      </c>
      <c r="AJ361" s="4">
        <f t="shared" si="51"/>
        <v>33.200000000000003</v>
      </c>
      <c r="AK361" s="4">
        <f t="shared" si="51"/>
        <v>16.170000000000002</v>
      </c>
      <c r="AL361" s="4">
        <f t="shared" si="51"/>
        <v>24.5</v>
      </c>
      <c r="AM361" s="4">
        <f t="shared" si="51"/>
        <v>0.33900000000000002</v>
      </c>
      <c r="AN361" s="4">
        <f t="shared" si="51"/>
        <v>2.2503673311261876</v>
      </c>
      <c r="AO361" s="4">
        <f t="shared" si="51"/>
        <v>2.2503673311261876</v>
      </c>
    </row>
    <row r="362" spans="1:41" x14ac:dyDescent="0.25">
      <c r="AG362" t="s">
        <v>3310</v>
      </c>
      <c r="AH362" s="4">
        <f>MIN(AH2:AH357)</f>
        <v>0</v>
      </c>
      <c r="AI362" s="4">
        <f t="shared" ref="AI362:AO362" si="52">MIN(AI2:AI357)</f>
        <v>0.21999999999999886</v>
      </c>
      <c r="AJ362" s="4">
        <f t="shared" si="52"/>
        <v>13.17</v>
      </c>
      <c r="AK362" s="4">
        <f t="shared" si="52"/>
        <v>-0.39999999999999858</v>
      </c>
      <c r="AL362" s="4">
        <f t="shared" si="52"/>
        <v>7</v>
      </c>
      <c r="AM362" s="4">
        <f t="shared" si="52"/>
        <v>7.9000000000000001E-2</v>
      </c>
      <c r="AN362" s="4">
        <f t="shared" si="52"/>
        <v>0.31466251762801367</v>
      </c>
      <c r="AO362" s="4">
        <f t="shared" si="52"/>
        <v>0.31466251762801367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206"/>
  <sheetViews>
    <sheetView topLeftCell="Y1" workbookViewId="0">
      <selection activeCell="AG3" sqref="AG3"/>
    </sheetView>
  </sheetViews>
  <sheetFormatPr defaultRowHeight="15" x14ac:dyDescent="0.25"/>
  <cols>
    <col min="1" max="1" width="10.140625" bestFit="1" customWidth="1"/>
    <col min="37" max="37" width="10.5703125" bestFit="1" customWidth="1"/>
  </cols>
  <sheetData>
    <row r="1" spans="1:40" x14ac:dyDescent="0.25">
      <c r="A1" t="s">
        <v>3295</v>
      </c>
      <c r="K1" t="s">
        <v>3296</v>
      </c>
      <c r="U1" t="s">
        <v>3297</v>
      </c>
      <c r="AF1" t="s">
        <v>3304</v>
      </c>
    </row>
    <row r="2" spans="1:40" x14ac:dyDescent="0.25">
      <c r="A2" t="s">
        <v>3272</v>
      </c>
      <c r="B2" t="s">
        <v>3273</v>
      </c>
      <c r="C2" t="s">
        <v>3274</v>
      </c>
      <c r="D2" t="s">
        <v>3280</v>
      </c>
      <c r="E2" t="s">
        <v>3286</v>
      </c>
      <c r="F2" t="s">
        <v>3288</v>
      </c>
      <c r="G2" t="s">
        <v>11</v>
      </c>
      <c r="H2" t="s">
        <v>3293</v>
      </c>
      <c r="I2" t="s">
        <v>3294</v>
      </c>
      <c r="K2" t="s">
        <v>3272</v>
      </c>
      <c r="L2" t="s">
        <v>3273</v>
      </c>
      <c r="M2" t="s">
        <v>3274</v>
      </c>
      <c r="N2" t="s">
        <v>3280</v>
      </c>
      <c r="O2" t="s">
        <v>3286</v>
      </c>
      <c r="P2" t="s">
        <v>3288</v>
      </c>
      <c r="Q2" t="s">
        <v>11</v>
      </c>
      <c r="R2" t="s">
        <v>3293</v>
      </c>
      <c r="S2" t="s">
        <v>3294</v>
      </c>
      <c r="U2" t="s">
        <v>3272</v>
      </c>
      <c r="V2" t="s">
        <v>3273</v>
      </c>
      <c r="W2" t="s">
        <v>3274</v>
      </c>
      <c r="X2" t="s">
        <v>3280</v>
      </c>
      <c r="Y2" t="s">
        <v>3286</v>
      </c>
      <c r="Z2" t="s">
        <v>3288</v>
      </c>
      <c r="AA2" t="s">
        <v>11</v>
      </c>
      <c r="AB2" t="s">
        <v>3293</v>
      </c>
      <c r="AC2" t="s">
        <v>3294</v>
      </c>
      <c r="AF2" t="s">
        <v>3272</v>
      </c>
      <c r="AG2" t="s">
        <v>3273</v>
      </c>
      <c r="AH2" t="s">
        <v>3274</v>
      </c>
      <c r="AI2" t="s">
        <v>3280</v>
      </c>
      <c r="AJ2" t="s">
        <v>3286</v>
      </c>
      <c r="AK2" t="s">
        <v>3288</v>
      </c>
      <c r="AL2" t="s">
        <v>11</v>
      </c>
      <c r="AM2" t="s">
        <v>3293</v>
      </c>
      <c r="AN2" t="s">
        <v>3294</v>
      </c>
    </row>
    <row r="3" spans="1:40" x14ac:dyDescent="0.25">
      <c r="A3">
        <v>1</v>
      </c>
      <c r="B3">
        <v>4.1200000000000045</v>
      </c>
      <c r="C3">
        <v>2.2600000000000016</v>
      </c>
      <c r="D3">
        <v>25.3</v>
      </c>
      <c r="E3" s="3">
        <v>1.3000000000000007</v>
      </c>
      <c r="F3" s="3">
        <v>24</v>
      </c>
      <c r="G3">
        <v>0.253</v>
      </c>
      <c r="H3" s="3">
        <v>2.0559129662998874</v>
      </c>
      <c r="I3">
        <v>2.0559129662998874</v>
      </c>
      <c r="K3">
        <v>357</v>
      </c>
      <c r="L3">
        <f>B3+50</f>
        <v>54.120000000000005</v>
      </c>
      <c r="M3">
        <f t="shared" ref="M3:S3" si="0">C3</f>
        <v>2.2600000000000016</v>
      </c>
      <c r="N3">
        <f t="shared" si="0"/>
        <v>25.3</v>
      </c>
      <c r="O3">
        <f t="shared" si="0"/>
        <v>1.3000000000000007</v>
      </c>
      <c r="P3">
        <f t="shared" si="0"/>
        <v>24</v>
      </c>
      <c r="Q3">
        <f t="shared" si="0"/>
        <v>0.253</v>
      </c>
      <c r="R3">
        <f t="shared" si="0"/>
        <v>2.0559129662998874</v>
      </c>
      <c r="S3">
        <f t="shared" si="0"/>
        <v>2.0559129662998874</v>
      </c>
      <c r="U3">
        <v>713</v>
      </c>
      <c r="V3">
        <f>L3+50</f>
        <v>104.12</v>
      </c>
      <c r="W3">
        <f>M3</f>
        <v>2.2600000000000016</v>
      </c>
      <c r="X3">
        <f t="shared" ref="X3" si="1">N3</f>
        <v>25.3</v>
      </c>
      <c r="Y3">
        <f t="shared" ref="Y3" si="2">O3</f>
        <v>1.3000000000000007</v>
      </c>
      <c r="Z3">
        <f t="shared" ref="Z3" si="3">P3</f>
        <v>24</v>
      </c>
      <c r="AA3">
        <f t="shared" ref="AA3" si="4">Q3</f>
        <v>0.253</v>
      </c>
      <c r="AB3">
        <f t="shared" ref="AB3" si="5">R3</f>
        <v>2.0559129662998874</v>
      </c>
      <c r="AC3">
        <f t="shared" ref="AC3" si="6">S3</f>
        <v>2.0559129662998874</v>
      </c>
      <c r="AF3">
        <v>1</v>
      </c>
      <c r="AG3">
        <v>4.12</v>
      </c>
      <c r="AH3">
        <v>2.2600000000000016</v>
      </c>
      <c r="AI3">
        <v>25.3</v>
      </c>
      <c r="AJ3" s="3">
        <v>1.3000000000000007</v>
      </c>
      <c r="AK3" s="3">
        <v>24</v>
      </c>
      <c r="AL3" s="6">
        <v>0.253</v>
      </c>
      <c r="AM3" s="3">
        <v>2.0559129662998874</v>
      </c>
      <c r="AN3">
        <v>2.0559129662998874</v>
      </c>
    </row>
    <row r="4" spans="1:40" x14ac:dyDescent="0.25">
      <c r="A4">
        <v>2</v>
      </c>
      <c r="B4">
        <v>5.4599999999999937</v>
      </c>
      <c r="C4">
        <v>1.9899999999999984</v>
      </c>
      <c r="D4">
        <v>21.62</v>
      </c>
      <c r="E4" s="3">
        <v>5.6175119462740355</v>
      </c>
      <c r="F4" s="3">
        <v>16.002488053725966</v>
      </c>
      <c r="G4">
        <v>0.19600000000000001</v>
      </c>
      <c r="H4" s="3">
        <v>1.8171221781802065</v>
      </c>
      <c r="I4">
        <v>1.8171221781802065</v>
      </c>
      <c r="K4">
        <v>358</v>
      </c>
      <c r="L4">
        <f t="shared" ref="L4:L67" si="7">B4+50</f>
        <v>55.459999999999994</v>
      </c>
      <c r="M4">
        <f t="shared" ref="M4:M67" si="8">C4</f>
        <v>1.9899999999999984</v>
      </c>
      <c r="N4">
        <f t="shared" ref="N4:N67" si="9">D4</f>
        <v>21.62</v>
      </c>
      <c r="O4">
        <f t="shared" ref="O4:O67" si="10">E4</f>
        <v>5.6175119462740355</v>
      </c>
      <c r="P4">
        <f t="shared" ref="P4:P67" si="11">F4</f>
        <v>16.002488053725966</v>
      </c>
      <c r="Q4">
        <f t="shared" ref="Q4:Q67" si="12">G4</f>
        <v>0.19600000000000001</v>
      </c>
      <c r="R4">
        <f t="shared" ref="R4:R67" si="13">H4</f>
        <v>1.8171221781802065</v>
      </c>
      <c r="S4">
        <f t="shared" ref="S4:S67" si="14">I4</f>
        <v>1.8171221781802065</v>
      </c>
      <c r="U4">
        <v>714</v>
      </c>
      <c r="V4">
        <f>L4+50</f>
        <v>105.46</v>
      </c>
      <c r="W4">
        <f>M4</f>
        <v>1.9899999999999984</v>
      </c>
      <c r="X4">
        <f t="shared" ref="X4:X5" si="15">N4</f>
        <v>21.62</v>
      </c>
      <c r="Y4">
        <f t="shared" ref="Y4:Y5" si="16">O4</f>
        <v>5.6175119462740355</v>
      </c>
      <c r="Z4">
        <f t="shared" ref="Z4:Z5" si="17">P4</f>
        <v>16.002488053725966</v>
      </c>
      <c r="AA4">
        <f t="shared" ref="AA4:AA5" si="18">Q4</f>
        <v>0.19600000000000001</v>
      </c>
      <c r="AB4">
        <f t="shared" ref="AB4:AB5" si="19">R4</f>
        <v>1.8171221781802065</v>
      </c>
      <c r="AC4">
        <f t="shared" ref="AC4:AC5" si="20">S4</f>
        <v>1.8171221781802065</v>
      </c>
      <c r="AF4">
        <v>2</v>
      </c>
      <c r="AG4">
        <v>5.4599999999999937</v>
      </c>
      <c r="AH4">
        <v>1.9899999999999984</v>
      </c>
      <c r="AI4">
        <v>21.62</v>
      </c>
      <c r="AJ4" s="3">
        <v>5.6175119462740355</v>
      </c>
      <c r="AK4" s="3">
        <v>16.002488053725966</v>
      </c>
      <c r="AL4" s="6">
        <v>0.19600000000000001</v>
      </c>
      <c r="AM4" s="3">
        <v>1.8171221781802065</v>
      </c>
      <c r="AN4">
        <v>1.8171221781802065</v>
      </c>
    </row>
    <row r="5" spans="1:40" x14ac:dyDescent="0.25">
      <c r="A5">
        <v>3</v>
      </c>
      <c r="B5">
        <v>8.5400000000000063</v>
      </c>
      <c r="C5">
        <v>0.94000000000000128</v>
      </c>
      <c r="D5">
        <v>19.25</v>
      </c>
      <c r="E5" s="3">
        <v>5.6175119462740355</v>
      </c>
      <c r="F5" s="3">
        <v>13.632488053725965</v>
      </c>
      <c r="G5">
        <v>0.159</v>
      </c>
      <c r="H5" s="3">
        <v>1.8171221781802065</v>
      </c>
      <c r="I5">
        <v>1.8171221781802065</v>
      </c>
      <c r="K5">
        <v>359</v>
      </c>
      <c r="L5">
        <f t="shared" si="7"/>
        <v>58.540000000000006</v>
      </c>
      <c r="M5">
        <f t="shared" si="8"/>
        <v>0.94000000000000128</v>
      </c>
      <c r="N5">
        <f t="shared" si="9"/>
        <v>19.25</v>
      </c>
      <c r="O5">
        <f t="shared" si="10"/>
        <v>5.6175119462740355</v>
      </c>
      <c r="P5">
        <f t="shared" si="11"/>
        <v>13.632488053725965</v>
      </c>
      <c r="Q5">
        <f t="shared" si="12"/>
        <v>0.159</v>
      </c>
      <c r="R5">
        <f t="shared" si="13"/>
        <v>1.8171221781802065</v>
      </c>
      <c r="S5">
        <f t="shared" si="14"/>
        <v>1.8171221781802065</v>
      </c>
      <c r="U5">
        <v>715</v>
      </c>
      <c r="V5">
        <f t="shared" ref="V5:V68" si="21">L5+50</f>
        <v>108.54</v>
      </c>
      <c r="W5">
        <f t="shared" ref="W5:W68" si="22">M5</f>
        <v>0.94000000000000128</v>
      </c>
      <c r="X5">
        <f t="shared" si="15"/>
        <v>19.25</v>
      </c>
      <c r="Y5">
        <f t="shared" si="16"/>
        <v>5.6175119462740355</v>
      </c>
      <c r="Z5">
        <f t="shared" si="17"/>
        <v>13.632488053725965</v>
      </c>
      <c r="AA5">
        <f t="shared" si="18"/>
        <v>0.159</v>
      </c>
      <c r="AB5">
        <f t="shared" si="19"/>
        <v>1.8171221781802065</v>
      </c>
      <c r="AC5">
        <f t="shared" si="20"/>
        <v>1.8171221781802065</v>
      </c>
      <c r="AF5">
        <v>3</v>
      </c>
      <c r="AG5">
        <v>8.5400000000000063</v>
      </c>
      <c r="AH5">
        <v>0.94000000000000128</v>
      </c>
      <c r="AI5">
        <v>19.25</v>
      </c>
      <c r="AJ5" s="3">
        <v>5.6175119462740355</v>
      </c>
      <c r="AK5" s="3">
        <v>13.632488053725965</v>
      </c>
      <c r="AL5" s="6">
        <v>0.159</v>
      </c>
      <c r="AM5" s="3">
        <v>1.8171221781802065</v>
      </c>
      <c r="AN5">
        <v>1.8171221781802065</v>
      </c>
    </row>
    <row r="6" spans="1:40" x14ac:dyDescent="0.25">
      <c r="A6">
        <v>4</v>
      </c>
      <c r="B6">
        <v>8.75</v>
      </c>
      <c r="C6">
        <v>5.2399999999999984</v>
      </c>
      <c r="D6">
        <v>19.579999999999998</v>
      </c>
      <c r="E6" s="3">
        <v>5.6175119462740355</v>
      </c>
      <c r="F6" s="3">
        <v>13.962488053725963</v>
      </c>
      <c r="G6">
        <v>0.16400000000000001</v>
      </c>
      <c r="H6" s="3">
        <v>1.8171221781802065</v>
      </c>
      <c r="I6">
        <v>1.8171221781802065</v>
      </c>
      <c r="K6">
        <v>360</v>
      </c>
      <c r="L6">
        <f t="shared" si="7"/>
        <v>58.75</v>
      </c>
      <c r="M6">
        <f t="shared" si="8"/>
        <v>5.2399999999999984</v>
      </c>
      <c r="N6">
        <f t="shared" si="9"/>
        <v>19.579999999999998</v>
      </c>
      <c r="O6">
        <f t="shared" si="10"/>
        <v>5.6175119462740355</v>
      </c>
      <c r="P6">
        <f t="shared" si="11"/>
        <v>13.962488053725963</v>
      </c>
      <c r="Q6">
        <f t="shared" si="12"/>
        <v>0.16400000000000001</v>
      </c>
      <c r="R6">
        <f t="shared" si="13"/>
        <v>1.8171221781802065</v>
      </c>
      <c r="S6">
        <f t="shared" si="14"/>
        <v>1.8171221781802065</v>
      </c>
      <c r="U6">
        <v>716</v>
      </c>
      <c r="V6">
        <f t="shared" si="21"/>
        <v>108.75</v>
      </c>
      <c r="W6">
        <f t="shared" si="22"/>
        <v>5.2399999999999984</v>
      </c>
      <c r="X6">
        <f t="shared" ref="X6:X69" si="23">N6</f>
        <v>19.579999999999998</v>
      </c>
      <c r="Y6">
        <f t="shared" ref="Y6:Y69" si="24">O6</f>
        <v>5.6175119462740355</v>
      </c>
      <c r="Z6">
        <f t="shared" ref="Z6:Z69" si="25">P6</f>
        <v>13.962488053725963</v>
      </c>
      <c r="AA6">
        <f t="shared" ref="AA6:AA69" si="26">Q6</f>
        <v>0.16400000000000001</v>
      </c>
      <c r="AB6">
        <f t="shared" ref="AB6:AB69" si="27">R6</f>
        <v>1.8171221781802065</v>
      </c>
      <c r="AC6">
        <f t="shared" ref="AC6:AC69" si="28">S6</f>
        <v>1.8171221781802065</v>
      </c>
      <c r="AF6">
        <v>4</v>
      </c>
      <c r="AG6">
        <v>8.75</v>
      </c>
      <c r="AH6">
        <v>5.2399999999999984</v>
      </c>
      <c r="AI6">
        <v>19.579999999999998</v>
      </c>
      <c r="AJ6" s="3">
        <v>5.6175119462740355</v>
      </c>
      <c r="AK6" s="3">
        <v>13.962488053725963</v>
      </c>
      <c r="AL6" s="6">
        <v>0.16400000000000001</v>
      </c>
      <c r="AM6" s="3">
        <v>1.8171221781802065</v>
      </c>
      <c r="AN6">
        <v>1.8171221781802065</v>
      </c>
    </row>
    <row r="7" spans="1:40" x14ac:dyDescent="0.25">
      <c r="A7">
        <v>5</v>
      </c>
      <c r="B7">
        <v>5.9399999999999977</v>
      </c>
      <c r="C7">
        <v>2.3000000000000007</v>
      </c>
      <c r="D7">
        <v>25.2</v>
      </c>
      <c r="E7" s="3">
        <v>1.5</v>
      </c>
      <c r="F7" s="3">
        <v>23.7</v>
      </c>
      <c r="G7">
        <v>0.22</v>
      </c>
      <c r="H7" s="3">
        <v>1.5202795795510773</v>
      </c>
      <c r="I7">
        <v>1.5202795795510773</v>
      </c>
      <c r="K7">
        <v>361</v>
      </c>
      <c r="L7">
        <f t="shared" si="7"/>
        <v>55.94</v>
      </c>
      <c r="M7">
        <f t="shared" si="8"/>
        <v>2.3000000000000007</v>
      </c>
      <c r="N7">
        <f t="shared" si="9"/>
        <v>25.2</v>
      </c>
      <c r="O7">
        <f t="shared" si="10"/>
        <v>1.5</v>
      </c>
      <c r="P7">
        <f t="shared" si="11"/>
        <v>23.7</v>
      </c>
      <c r="Q7">
        <f t="shared" si="12"/>
        <v>0.22</v>
      </c>
      <c r="R7">
        <f t="shared" si="13"/>
        <v>1.5202795795510773</v>
      </c>
      <c r="S7">
        <f t="shared" si="14"/>
        <v>1.5202795795510773</v>
      </c>
      <c r="U7">
        <v>717</v>
      </c>
      <c r="V7">
        <f t="shared" si="21"/>
        <v>105.94</v>
      </c>
      <c r="W7">
        <f t="shared" si="22"/>
        <v>2.3000000000000007</v>
      </c>
      <c r="X7">
        <f t="shared" si="23"/>
        <v>25.2</v>
      </c>
      <c r="Y7">
        <f t="shared" si="24"/>
        <v>1.5</v>
      </c>
      <c r="Z7">
        <f t="shared" si="25"/>
        <v>23.7</v>
      </c>
      <c r="AA7">
        <f t="shared" si="26"/>
        <v>0.22</v>
      </c>
      <c r="AB7">
        <f t="shared" si="27"/>
        <v>1.5202795795510773</v>
      </c>
      <c r="AC7">
        <f t="shared" si="28"/>
        <v>1.5202795795510773</v>
      </c>
      <c r="AF7">
        <v>5</v>
      </c>
      <c r="AG7">
        <v>5.9399999999999977</v>
      </c>
      <c r="AH7">
        <v>2.3000000000000007</v>
      </c>
      <c r="AI7">
        <v>25.2</v>
      </c>
      <c r="AJ7" s="3">
        <v>1.5</v>
      </c>
      <c r="AK7" s="3">
        <v>23.7</v>
      </c>
      <c r="AL7" s="6">
        <v>0.22</v>
      </c>
      <c r="AM7" s="3">
        <v>1.5202795795510773</v>
      </c>
      <c r="AN7">
        <v>1.5202795795510773</v>
      </c>
    </row>
    <row r="8" spans="1:40" x14ac:dyDescent="0.25">
      <c r="A8">
        <v>6</v>
      </c>
      <c r="B8">
        <v>1.5799999999999983</v>
      </c>
      <c r="C8">
        <v>5.5</v>
      </c>
      <c r="D8">
        <v>20.5</v>
      </c>
      <c r="E8" s="3">
        <v>5.6175119462740355</v>
      </c>
      <c r="F8" s="3">
        <v>14.882488053725965</v>
      </c>
      <c r="G8">
        <v>0.17799999999999999</v>
      </c>
      <c r="H8" s="3">
        <v>1.8171221781802065</v>
      </c>
      <c r="I8">
        <v>1.8171221781802065</v>
      </c>
      <c r="K8">
        <v>362</v>
      </c>
      <c r="L8">
        <f t="shared" si="7"/>
        <v>51.58</v>
      </c>
      <c r="M8">
        <f t="shared" si="8"/>
        <v>5.5</v>
      </c>
      <c r="N8">
        <f t="shared" si="9"/>
        <v>20.5</v>
      </c>
      <c r="O8">
        <f t="shared" si="10"/>
        <v>5.6175119462740355</v>
      </c>
      <c r="P8">
        <f t="shared" si="11"/>
        <v>14.882488053725965</v>
      </c>
      <c r="Q8">
        <f t="shared" si="12"/>
        <v>0.17799999999999999</v>
      </c>
      <c r="R8">
        <f t="shared" si="13"/>
        <v>1.8171221781802065</v>
      </c>
      <c r="S8">
        <f t="shared" si="14"/>
        <v>1.8171221781802065</v>
      </c>
      <c r="U8">
        <v>718</v>
      </c>
      <c r="V8">
        <f t="shared" si="21"/>
        <v>101.58</v>
      </c>
      <c r="W8">
        <f t="shared" si="22"/>
        <v>5.5</v>
      </c>
      <c r="X8">
        <f t="shared" si="23"/>
        <v>20.5</v>
      </c>
      <c r="Y8">
        <f t="shared" si="24"/>
        <v>5.6175119462740355</v>
      </c>
      <c r="Z8">
        <f t="shared" si="25"/>
        <v>14.882488053725965</v>
      </c>
      <c r="AA8">
        <f t="shared" si="26"/>
        <v>0.17799999999999999</v>
      </c>
      <c r="AB8">
        <f t="shared" si="27"/>
        <v>1.8171221781802065</v>
      </c>
      <c r="AC8">
        <f t="shared" si="28"/>
        <v>1.8171221781802065</v>
      </c>
      <c r="AF8">
        <v>6</v>
      </c>
      <c r="AG8">
        <v>1.5799999999999983</v>
      </c>
      <c r="AH8">
        <v>5.5</v>
      </c>
      <c r="AI8">
        <v>20.5</v>
      </c>
      <c r="AJ8" s="3">
        <v>5.6175119462740355</v>
      </c>
      <c r="AK8" s="3">
        <v>14.882488053725965</v>
      </c>
      <c r="AL8" s="6">
        <v>0.17799999999999999</v>
      </c>
      <c r="AM8" s="3">
        <v>1.8171221781802065</v>
      </c>
      <c r="AN8">
        <v>1.8171221781802065</v>
      </c>
    </row>
    <row r="9" spans="1:40" x14ac:dyDescent="0.25">
      <c r="A9">
        <v>7</v>
      </c>
      <c r="B9">
        <v>0.28000000000000114</v>
      </c>
      <c r="C9">
        <v>9.1499999999999986</v>
      </c>
      <c r="D9">
        <v>21.19</v>
      </c>
      <c r="E9" s="3">
        <v>5.6175119462740355</v>
      </c>
      <c r="F9" s="3">
        <v>15.572488053725966</v>
      </c>
      <c r="G9">
        <v>0.189</v>
      </c>
      <c r="H9" s="3">
        <v>1.8171221781802065</v>
      </c>
      <c r="I9">
        <v>1.8171221781802065</v>
      </c>
      <c r="K9">
        <v>363</v>
      </c>
      <c r="L9">
        <f t="shared" si="7"/>
        <v>50.28</v>
      </c>
      <c r="M9">
        <f t="shared" si="8"/>
        <v>9.1499999999999986</v>
      </c>
      <c r="N9">
        <f t="shared" si="9"/>
        <v>21.19</v>
      </c>
      <c r="O9">
        <f t="shared" si="10"/>
        <v>5.6175119462740355</v>
      </c>
      <c r="P9">
        <f t="shared" si="11"/>
        <v>15.572488053725966</v>
      </c>
      <c r="Q9">
        <f t="shared" si="12"/>
        <v>0.189</v>
      </c>
      <c r="R9">
        <f t="shared" si="13"/>
        <v>1.8171221781802065</v>
      </c>
      <c r="S9">
        <f t="shared" si="14"/>
        <v>1.8171221781802065</v>
      </c>
      <c r="U9">
        <v>719</v>
      </c>
      <c r="V9">
        <f t="shared" si="21"/>
        <v>100.28</v>
      </c>
      <c r="W9">
        <f t="shared" si="22"/>
        <v>9.1499999999999986</v>
      </c>
      <c r="X9">
        <f t="shared" si="23"/>
        <v>21.19</v>
      </c>
      <c r="Y9">
        <f t="shared" si="24"/>
        <v>5.6175119462740355</v>
      </c>
      <c r="Z9">
        <f t="shared" si="25"/>
        <v>15.572488053725966</v>
      </c>
      <c r="AA9">
        <f t="shared" si="26"/>
        <v>0.189</v>
      </c>
      <c r="AB9">
        <f t="shared" si="27"/>
        <v>1.8171221781802065</v>
      </c>
      <c r="AC9">
        <f t="shared" si="28"/>
        <v>1.8171221781802065</v>
      </c>
      <c r="AF9">
        <v>7</v>
      </c>
      <c r="AG9">
        <v>0.28000000000000114</v>
      </c>
      <c r="AH9">
        <v>9.1499999999999986</v>
      </c>
      <c r="AI9">
        <v>21.19</v>
      </c>
      <c r="AJ9" s="3">
        <v>5.6175119462740355</v>
      </c>
      <c r="AK9" s="3">
        <v>15.572488053725966</v>
      </c>
      <c r="AL9" s="6">
        <v>0.189</v>
      </c>
      <c r="AM9" s="3">
        <v>1.8171221781802065</v>
      </c>
      <c r="AN9">
        <v>1.8171221781802065</v>
      </c>
    </row>
    <row r="10" spans="1:40" x14ac:dyDescent="0.25">
      <c r="A10">
        <v>8</v>
      </c>
      <c r="B10">
        <v>5.9000000000000057</v>
      </c>
      <c r="C10">
        <v>8.4899999999999984</v>
      </c>
      <c r="D10">
        <v>21.2</v>
      </c>
      <c r="E10" s="3">
        <v>4</v>
      </c>
      <c r="F10" s="3">
        <v>17.2</v>
      </c>
      <c r="G10">
        <v>0.22500000000000001</v>
      </c>
      <c r="H10" s="3">
        <v>2.1761211191015999</v>
      </c>
      <c r="I10">
        <v>2.1761211191015999</v>
      </c>
      <c r="K10">
        <v>364</v>
      </c>
      <c r="L10">
        <f t="shared" si="7"/>
        <v>55.900000000000006</v>
      </c>
      <c r="M10">
        <f t="shared" si="8"/>
        <v>8.4899999999999984</v>
      </c>
      <c r="N10">
        <f t="shared" si="9"/>
        <v>21.2</v>
      </c>
      <c r="O10">
        <f t="shared" si="10"/>
        <v>4</v>
      </c>
      <c r="P10">
        <f t="shared" si="11"/>
        <v>17.2</v>
      </c>
      <c r="Q10">
        <f t="shared" si="12"/>
        <v>0.22500000000000001</v>
      </c>
      <c r="R10">
        <f t="shared" si="13"/>
        <v>2.1761211191015999</v>
      </c>
      <c r="S10">
        <f t="shared" si="14"/>
        <v>2.1761211191015999</v>
      </c>
      <c r="U10">
        <v>720</v>
      </c>
      <c r="V10">
        <f t="shared" si="21"/>
        <v>105.9</v>
      </c>
      <c r="W10">
        <f t="shared" si="22"/>
        <v>8.4899999999999984</v>
      </c>
      <c r="X10">
        <f t="shared" si="23"/>
        <v>21.2</v>
      </c>
      <c r="Y10">
        <f t="shared" si="24"/>
        <v>4</v>
      </c>
      <c r="Z10">
        <f t="shared" si="25"/>
        <v>17.2</v>
      </c>
      <c r="AA10">
        <f t="shared" si="26"/>
        <v>0.22500000000000001</v>
      </c>
      <c r="AB10">
        <f t="shared" si="27"/>
        <v>2.1761211191015999</v>
      </c>
      <c r="AC10">
        <f t="shared" si="28"/>
        <v>2.1761211191015999</v>
      </c>
      <c r="AF10">
        <v>8</v>
      </c>
      <c r="AG10">
        <v>5.9000000000000057</v>
      </c>
      <c r="AH10">
        <v>8.4899999999999984</v>
      </c>
      <c r="AI10">
        <v>21.2</v>
      </c>
      <c r="AJ10" s="3">
        <v>4</v>
      </c>
      <c r="AK10" s="3">
        <v>17.2</v>
      </c>
      <c r="AL10" s="6">
        <v>0.22500000000000001</v>
      </c>
      <c r="AM10" s="3">
        <v>2.1761211191015999</v>
      </c>
      <c r="AN10">
        <v>2.1761211191015999</v>
      </c>
    </row>
    <row r="11" spans="1:40" x14ac:dyDescent="0.25">
      <c r="A11">
        <v>9</v>
      </c>
      <c r="B11">
        <v>8.9500000000000028</v>
      </c>
      <c r="C11">
        <v>8.4499999999999993</v>
      </c>
      <c r="D11">
        <v>17.59</v>
      </c>
      <c r="E11" s="3">
        <v>5.6175119462740355</v>
      </c>
      <c r="F11" s="3">
        <v>11.972488053725964</v>
      </c>
      <c r="G11">
        <v>0.13600000000000001</v>
      </c>
      <c r="H11" s="3">
        <v>1.8171221781802065</v>
      </c>
      <c r="I11">
        <v>1.8171221781802065</v>
      </c>
      <c r="K11">
        <v>365</v>
      </c>
      <c r="L11">
        <f t="shared" si="7"/>
        <v>58.95</v>
      </c>
      <c r="M11">
        <f t="shared" si="8"/>
        <v>8.4499999999999993</v>
      </c>
      <c r="N11">
        <f t="shared" si="9"/>
        <v>17.59</v>
      </c>
      <c r="O11">
        <f t="shared" si="10"/>
        <v>5.6175119462740355</v>
      </c>
      <c r="P11">
        <f t="shared" si="11"/>
        <v>11.972488053725964</v>
      </c>
      <c r="Q11">
        <f t="shared" si="12"/>
        <v>0.13600000000000001</v>
      </c>
      <c r="R11">
        <f t="shared" si="13"/>
        <v>1.8171221781802065</v>
      </c>
      <c r="S11">
        <f t="shared" si="14"/>
        <v>1.8171221781802065</v>
      </c>
      <c r="U11">
        <v>721</v>
      </c>
      <c r="V11">
        <f t="shared" si="21"/>
        <v>108.95</v>
      </c>
      <c r="W11">
        <f t="shared" si="22"/>
        <v>8.4499999999999993</v>
      </c>
      <c r="X11">
        <f t="shared" si="23"/>
        <v>17.59</v>
      </c>
      <c r="Y11">
        <f t="shared" si="24"/>
        <v>5.6175119462740355</v>
      </c>
      <c r="Z11">
        <f t="shared" si="25"/>
        <v>11.972488053725964</v>
      </c>
      <c r="AA11">
        <f t="shared" si="26"/>
        <v>0.13600000000000001</v>
      </c>
      <c r="AB11">
        <f t="shared" si="27"/>
        <v>1.8171221781802065</v>
      </c>
      <c r="AC11">
        <f t="shared" si="28"/>
        <v>1.8171221781802065</v>
      </c>
      <c r="AF11">
        <v>9</v>
      </c>
      <c r="AG11">
        <v>8.9500000000000028</v>
      </c>
      <c r="AH11">
        <v>8.4499999999999993</v>
      </c>
      <c r="AI11">
        <v>17.59</v>
      </c>
      <c r="AJ11" s="3">
        <v>5.6175119462740355</v>
      </c>
      <c r="AK11" s="3">
        <v>11.972488053725964</v>
      </c>
      <c r="AL11" s="6">
        <v>0.13600000000000001</v>
      </c>
      <c r="AM11" s="3">
        <v>1.8171221781802065</v>
      </c>
      <c r="AN11">
        <v>1.8171221781802065</v>
      </c>
    </row>
    <row r="12" spans="1:40" x14ac:dyDescent="0.25">
      <c r="A12">
        <v>10</v>
      </c>
      <c r="B12">
        <v>6.8799999999999955</v>
      </c>
      <c r="C12">
        <v>7.2800000000000011</v>
      </c>
      <c r="D12">
        <v>20.88</v>
      </c>
      <c r="E12" s="3">
        <v>5.6175119462740355</v>
      </c>
      <c r="F12" s="3">
        <v>15.262488053725964</v>
      </c>
      <c r="G12">
        <v>0.184</v>
      </c>
      <c r="H12" s="3">
        <v>1.8171221781802065</v>
      </c>
      <c r="I12">
        <v>1.8171221781802065</v>
      </c>
      <c r="K12">
        <v>366</v>
      </c>
      <c r="L12">
        <f t="shared" si="7"/>
        <v>56.879999999999995</v>
      </c>
      <c r="M12">
        <f t="shared" si="8"/>
        <v>7.2800000000000011</v>
      </c>
      <c r="N12">
        <f t="shared" si="9"/>
        <v>20.88</v>
      </c>
      <c r="O12">
        <f t="shared" si="10"/>
        <v>5.6175119462740355</v>
      </c>
      <c r="P12">
        <f t="shared" si="11"/>
        <v>15.262488053725964</v>
      </c>
      <c r="Q12">
        <f t="shared" si="12"/>
        <v>0.184</v>
      </c>
      <c r="R12">
        <f t="shared" si="13"/>
        <v>1.8171221781802065</v>
      </c>
      <c r="S12">
        <f t="shared" si="14"/>
        <v>1.8171221781802065</v>
      </c>
      <c r="U12">
        <v>722</v>
      </c>
      <c r="V12">
        <f t="shared" si="21"/>
        <v>106.88</v>
      </c>
      <c r="W12">
        <f t="shared" si="22"/>
        <v>7.2800000000000011</v>
      </c>
      <c r="X12">
        <f t="shared" si="23"/>
        <v>20.88</v>
      </c>
      <c r="Y12">
        <f t="shared" si="24"/>
        <v>5.6175119462740355</v>
      </c>
      <c r="Z12">
        <f t="shared" si="25"/>
        <v>15.262488053725964</v>
      </c>
      <c r="AA12">
        <f t="shared" si="26"/>
        <v>0.184</v>
      </c>
      <c r="AB12">
        <f t="shared" si="27"/>
        <v>1.8171221781802065</v>
      </c>
      <c r="AC12">
        <f t="shared" si="28"/>
        <v>1.8171221781802065</v>
      </c>
      <c r="AF12">
        <v>10</v>
      </c>
      <c r="AG12">
        <v>6.8799999999999955</v>
      </c>
      <c r="AH12">
        <v>7.2800000000000011</v>
      </c>
      <c r="AI12">
        <v>20.88</v>
      </c>
      <c r="AJ12" s="3">
        <v>5.6175119462740355</v>
      </c>
      <c r="AK12" s="3">
        <v>15.262488053725964</v>
      </c>
      <c r="AL12" s="6">
        <v>0.184</v>
      </c>
      <c r="AM12" s="3">
        <v>1.8171221781802065</v>
      </c>
      <c r="AN12">
        <v>1.8171221781802065</v>
      </c>
    </row>
    <row r="13" spans="1:40" x14ac:dyDescent="0.25">
      <c r="A13">
        <v>11</v>
      </c>
      <c r="B13">
        <v>2.4500000000000028</v>
      </c>
      <c r="C13">
        <v>15.54</v>
      </c>
      <c r="D13">
        <v>21.07</v>
      </c>
      <c r="E13" s="3">
        <v>5.6175119462740355</v>
      </c>
      <c r="F13" s="3">
        <v>15.452488053725965</v>
      </c>
      <c r="G13">
        <v>0.187</v>
      </c>
      <c r="H13" s="3">
        <v>1.8171221781802065</v>
      </c>
      <c r="I13">
        <v>1.8171221781802065</v>
      </c>
      <c r="K13">
        <v>367</v>
      </c>
      <c r="L13">
        <f t="shared" si="7"/>
        <v>52.45</v>
      </c>
      <c r="M13">
        <f t="shared" si="8"/>
        <v>15.54</v>
      </c>
      <c r="N13">
        <f t="shared" si="9"/>
        <v>21.07</v>
      </c>
      <c r="O13">
        <f t="shared" si="10"/>
        <v>5.6175119462740355</v>
      </c>
      <c r="P13">
        <f t="shared" si="11"/>
        <v>15.452488053725965</v>
      </c>
      <c r="Q13">
        <f t="shared" si="12"/>
        <v>0.187</v>
      </c>
      <c r="R13">
        <f t="shared" si="13"/>
        <v>1.8171221781802065</v>
      </c>
      <c r="S13">
        <f t="shared" si="14"/>
        <v>1.8171221781802065</v>
      </c>
      <c r="U13">
        <v>723</v>
      </c>
      <c r="V13">
        <f t="shared" si="21"/>
        <v>102.45</v>
      </c>
      <c r="W13">
        <f t="shared" si="22"/>
        <v>15.54</v>
      </c>
      <c r="X13">
        <f t="shared" si="23"/>
        <v>21.07</v>
      </c>
      <c r="Y13">
        <f t="shared" si="24"/>
        <v>5.6175119462740355</v>
      </c>
      <c r="Z13">
        <f t="shared" si="25"/>
        <v>15.452488053725965</v>
      </c>
      <c r="AA13">
        <f t="shared" si="26"/>
        <v>0.187</v>
      </c>
      <c r="AB13">
        <f t="shared" si="27"/>
        <v>1.8171221781802065</v>
      </c>
      <c r="AC13">
        <f t="shared" si="28"/>
        <v>1.8171221781802065</v>
      </c>
      <c r="AF13">
        <v>11</v>
      </c>
      <c r="AG13">
        <v>2.4500000000000028</v>
      </c>
      <c r="AH13">
        <v>15.54</v>
      </c>
      <c r="AI13">
        <v>21.07</v>
      </c>
      <c r="AJ13" s="3">
        <v>5.6175119462740355</v>
      </c>
      <c r="AK13" s="3">
        <v>15.452488053725965</v>
      </c>
      <c r="AL13" s="6">
        <v>0.187</v>
      </c>
      <c r="AM13" s="3">
        <v>1.8171221781802065</v>
      </c>
      <c r="AN13">
        <v>1.8171221781802065</v>
      </c>
    </row>
    <row r="14" spans="1:40" x14ac:dyDescent="0.25">
      <c r="A14">
        <v>12</v>
      </c>
      <c r="B14">
        <v>3.0799999999999983</v>
      </c>
      <c r="C14">
        <v>14.7</v>
      </c>
      <c r="D14">
        <v>23.5</v>
      </c>
      <c r="E14" s="3">
        <v>5.6175119462740355</v>
      </c>
      <c r="F14" s="3">
        <v>17.882488053725965</v>
      </c>
      <c r="G14">
        <v>0.22900000000000001</v>
      </c>
      <c r="H14" s="3">
        <v>1.8171221781802065</v>
      </c>
      <c r="I14">
        <v>1.8171221781802065</v>
      </c>
      <c r="K14">
        <v>368</v>
      </c>
      <c r="L14">
        <f t="shared" si="7"/>
        <v>53.08</v>
      </c>
      <c r="M14">
        <f t="shared" si="8"/>
        <v>14.7</v>
      </c>
      <c r="N14">
        <f t="shared" si="9"/>
        <v>23.5</v>
      </c>
      <c r="O14">
        <f t="shared" si="10"/>
        <v>5.6175119462740355</v>
      </c>
      <c r="P14">
        <f t="shared" si="11"/>
        <v>17.882488053725965</v>
      </c>
      <c r="Q14">
        <f t="shared" si="12"/>
        <v>0.22900000000000001</v>
      </c>
      <c r="R14">
        <f t="shared" si="13"/>
        <v>1.8171221781802065</v>
      </c>
      <c r="S14">
        <f t="shared" si="14"/>
        <v>1.8171221781802065</v>
      </c>
      <c r="U14">
        <v>724</v>
      </c>
      <c r="V14">
        <f t="shared" si="21"/>
        <v>103.08</v>
      </c>
      <c r="W14">
        <f t="shared" si="22"/>
        <v>14.7</v>
      </c>
      <c r="X14">
        <f t="shared" si="23"/>
        <v>23.5</v>
      </c>
      <c r="Y14">
        <f t="shared" si="24"/>
        <v>5.6175119462740355</v>
      </c>
      <c r="Z14">
        <f t="shared" si="25"/>
        <v>17.882488053725965</v>
      </c>
      <c r="AA14">
        <f t="shared" si="26"/>
        <v>0.22900000000000001</v>
      </c>
      <c r="AB14">
        <f t="shared" si="27"/>
        <v>1.8171221781802065</v>
      </c>
      <c r="AC14">
        <f t="shared" si="28"/>
        <v>1.8171221781802065</v>
      </c>
      <c r="AF14">
        <v>12</v>
      </c>
      <c r="AG14">
        <v>3.0799999999999983</v>
      </c>
      <c r="AH14">
        <v>14.7</v>
      </c>
      <c r="AI14">
        <v>23.5</v>
      </c>
      <c r="AJ14" s="3">
        <v>5.6175119462740355</v>
      </c>
      <c r="AK14" s="3">
        <v>17.882488053725965</v>
      </c>
      <c r="AL14" s="6">
        <v>0.22900000000000001</v>
      </c>
      <c r="AM14" s="3">
        <v>1.8171221781802065</v>
      </c>
      <c r="AN14">
        <v>1.8171221781802065</v>
      </c>
    </row>
    <row r="15" spans="1:40" x14ac:dyDescent="0.25">
      <c r="A15">
        <v>13</v>
      </c>
      <c r="B15">
        <v>4.8199999999999932</v>
      </c>
      <c r="C15">
        <v>15.76</v>
      </c>
      <c r="D15">
        <v>23.45</v>
      </c>
      <c r="E15" s="3">
        <v>5.6175119462740355</v>
      </c>
      <c r="F15" s="3">
        <v>17.832488053725964</v>
      </c>
      <c r="G15">
        <v>0.22800000000000001</v>
      </c>
      <c r="H15" s="3">
        <v>1.8171221781802065</v>
      </c>
      <c r="I15">
        <v>1.8171221781802065</v>
      </c>
      <c r="K15">
        <v>369</v>
      </c>
      <c r="L15">
        <f t="shared" si="7"/>
        <v>54.819999999999993</v>
      </c>
      <c r="M15">
        <f t="shared" si="8"/>
        <v>15.76</v>
      </c>
      <c r="N15">
        <f t="shared" si="9"/>
        <v>23.45</v>
      </c>
      <c r="O15">
        <f t="shared" si="10"/>
        <v>5.6175119462740355</v>
      </c>
      <c r="P15">
        <f t="shared" si="11"/>
        <v>17.832488053725964</v>
      </c>
      <c r="Q15">
        <f t="shared" si="12"/>
        <v>0.22800000000000001</v>
      </c>
      <c r="R15">
        <f t="shared" si="13"/>
        <v>1.8171221781802065</v>
      </c>
      <c r="S15">
        <f t="shared" si="14"/>
        <v>1.8171221781802065</v>
      </c>
      <c r="U15">
        <v>725</v>
      </c>
      <c r="V15">
        <f t="shared" si="21"/>
        <v>104.82</v>
      </c>
      <c r="W15">
        <f t="shared" si="22"/>
        <v>15.76</v>
      </c>
      <c r="X15">
        <f t="shared" si="23"/>
        <v>23.45</v>
      </c>
      <c r="Y15">
        <f t="shared" si="24"/>
        <v>5.6175119462740355</v>
      </c>
      <c r="Z15">
        <f t="shared" si="25"/>
        <v>17.832488053725964</v>
      </c>
      <c r="AA15">
        <f t="shared" si="26"/>
        <v>0.22800000000000001</v>
      </c>
      <c r="AB15">
        <f t="shared" si="27"/>
        <v>1.8171221781802065</v>
      </c>
      <c r="AC15">
        <f t="shared" si="28"/>
        <v>1.8171221781802065</v>
      </c>
      <c r="AF15">
        <v>13</v>
      </c>
      <c r="AG15">
        <v>4.8199999999999932</v>
      </c>
      <c r="AH15">
        <v>15.76</v>
      </c>
      <c r="AI15">
        <v>23.45</v>
      </c>
      <c r="AJ15" s="3">
        <v>5.6175119462740355</v>
      </c>
      <c r="AK15" s="3">
        <v>17.832488053725964</v>
      </c>
      <c r="AL15" s="6">
        <v>0.22800000000000001</v>
      </c>
      <c r="AM15" s="3">
        <v>1.8171221781802065</v>
      </c>
      <c r="AN15">
        <v>1.8171221781802065</v>
      </c>
    </row>
    <row r="16" spans="1:40" x14ac:dyDescent="0.25">
      <c r="A16">
        <v>14</v>
      </c>
      <c r="B16">
        <v>5.7999999999999972</v>
      </c>
      <c r="C16">
        <v>13.09</v>
      </c>
      <c r="D16">
        <v>22.9</v>
      </c>
      <c r="E16" s="3">
        <v>5.6175119462740355</v>
      </c>
      <c r="F16" s="3">
        <v>17.282488053725963</v>
      </c>
      <c r="G16">
        <v>0.218</v>
      </c>
      <c r="H16" s="3">
        <v>1.8171221781802065</v>
      </c>
      <c r="I16">
        <v>1.8171221781802065</v>
      </c>
      <c r="K16">
        <v>370</v>
      </c>
      <c r="L16">
        <f t="shared" si="7"/>
        <v>55.8</v>
      </c>
      <c r="M16">
        <f t="shared" si="8"/>
        <v>13.09</v>
      </c>
      <c r="N16">
        <f t="shared" si="9"/>
        <v>22.9</v>
      </c>
      <c r="O16">
        <f t="shared" si="10"/>
        <v>5.6175119462740355</v>
      </c>
      <c r="P16">
        <f t="shared" si="11"/>
        <v>17.282488053725963</v>
      </c>
      <c r="Q16">
        <f t="shared" si="12"/>
        <v>0.218</v>
      </c>
      <c r="R16">
        <f t="shared" si="13"/>
        <v>1.8171221781802065</v>
      </c>
      <c r="S16">
        <f t="shared" si="14"/>
        <v>1.8171221781802065</v>
      </c>
      <c r="U16">
        <v>726</v>
      </c>
      <c r="V16">
        <f t="shared" si="21"/>
        <v>105.8</v>
      </c>
      <c r="W16">
        <f t="shared" si="22"/>
        <v>13.09</v>
      </c>
      <c r="X16">
        <f t="shared" si="23"/>
        <v>22.9</v>
      </c>
      <c r="Y16">
        <f t="shared" si="24"/>
        <v>5.6175119462740355</v>
      </c>
      <c r="Z16">
        <f t="shared" si="25"/>
        <v>17.282488053725963</v>
      </c>
      <c r="AA16">
        <f t="shared" si="26"/>
        <v>0.218</v>
      </c>
      <c r="AB16">
        <f t="shared" si="27"/>
        <v>1.8171221781802065</v>
      </c>
      <c r="AC16">
        <f t="shared" si="28"/>
        <v>1.8171221781802065</v>
      </c>
      <c r="AF16">
        <v>14</v>
      </c>
      <c r="AG16">
        <v>5.7999999999999972</v>
      </c>
      <c r="AH16">
        <v>13.09</v>
      </c>
      <c r="AI16">
        <v>22.9</v>
      </c>
      <c r="AJ16" s="3">
        <v>5.6175119462740355</v>
      </c>
      <c r="AK16" s="3">
        <v>17.282488053725963</v>
      </c>
      <c r="AL16" s="6">
        <v>0.218</v>
      </c>
      <c r="AM16" s="3">
        <v>1.8171221781802065</v>
      </c>
      <c r="AN16">
        <v>1.8171221781802065</v>
      </c>
    </row>
    <row r="17" spans="1:40" x14ac:dyDescent="0.25">
      <c r="A17">
        <v>15</v>
      </c>
      <c r="B17">
        <v>5.7900000000000063</v>
      </c>
      <c r="C17">
        <v>11.02</v>
      </c>
      <c r="D17">
        <v>19.850000000000001</v>
      </c>
      <c r="E17" s="3">
        <v>5.6175119462740355</v>
      </c>
      <c r="F17" s="3">
        <v>14.232488053725966</v>
      </c>
      <c r="G17">
        <v>0.16800000000000001</v>
      </c>
      <c r="H17" s="3">
        <v>1.8171221781802065</v>
      </c>
      <c r="I17">
        <v>1.8171221781802065</v>
      </c>
      <c r="K17">
        <v>371</v>
      </c>
      <c r="L17">
        <f t="shared" si="7"/>
        <v>55.790000000000006</v>
      </c>
      <c r="M17">
        <f t="shared" si="8"/>
        <v>11.02</v>
      </c>
      <c r="N17">
        <f t="shared" si="9"/>
        <v>19.850000000000001</v>
      </c>
      <c r="O17">
        <f t="shared" si="10"/>
        <v>5.6175119462740355</v>
      </c>
      <c r="P17">
        <f t="shared" si="11"/>
        <v>14.232488053725966</v>
      </c>
      <c r="Q17">
        <f t="shared" si="12"/>
        <v>0.16800000000000001</v>
      </c>
      <c r="R17">
        <f t="shared" si="13"/>
        <v>1.8171221781802065</v>
      </c>
      <c r="S17">
        <f t="shared" si="14"/>
        <v>1.8171221781802065</v>
      </c>
      <c r="U17">
        <v>727</v>
      </c>
      <c r="V17">
        <f t="shared" si="21"/>
        <v>105.79</v>
      </c>
      <c r="W17">
        <f t="shared" si="22"/>
        <v>11.02</v>
      </c>
      <c r="X17">
        <f t="shared" si="23"/>
        <v>19.850000000000001</v>
      </c>
      <c r="Y17">
        <f t="shared" si="24"/>
        <v>5.6175119462740355</v>
      </c>
      <c r="Z17">
        <f t="shared" si="25"/>
        <v>14.232488053725966</v>
      </c>
      <c r="AA17">
        <f t="shared" si="26"/>
        <v>0.16800000000000001</v>
      </c>
      <c r="AB17">
        <f t="shared" si="27"/>
        <v>1.8171221781802065</v>
      </c>
      <c r="AC17">
        <f t="shared" si="28"/>
        <v>1.8171221781802065</v>
      </c>
      <c r="AF17">
        <v>15</v>
      </c>
      <c r="AG17">
        <v>5.7900000000000063</v>
      </c>
      <c r="AH17">
        <v>11.02</v>
      </c>
      <c r="AI17">
        <v>19.850000000000001</v>
      </c>
      <c r="AJ17" s="3">
        <v>5.6175119462740355</v>
      </c>
      <c r="AK17" s="3">
        <v>14.232488053725966</v>
      </c>
      <c r="AL17" s="6">
        <v>0.16800000000000001</v>
      </c>
      <c r="AM17" s="3">
        <v>1.8171221781802065</v>
      </c>
      <c r="AN17">
        <v>1.8171221781802065</v>
      </c>
    </row>
    <row r="18" spans="1:40" x14ac:dyDescent="0.25">
      <c r="A18">
        <v>16</v>
      </c>
      <c r="B18">
        <v>10.219999999999999</v>
      </c>
      <c r="C18">
        <v>14.99</v>
      </c>
      <c r="D18">
        <v>20.8</v>
      </c>
      <c r="E18" s="3">
        <v>4</v>
      </c>
      <c r="F18" s="3">
        <v>16.8</v>
      </c>
      <c r="G18">
        <v>0.17499999999999999</v>
      </c>
      <c r="H18" s="3">
        <v>1.5467960838455728</v>
      </c>
      <c r="I18">
        <v>1.5467960838455728</v>
      </c>
      <c r="K18">
        <v>372</v>
      </c>
      <c r="L18">
        <f t="shared" si="7"/>
        <v>60.22</v>
      </c>
      <c r="M18">
        <f t="shared" si="8"/>
        <v>14.99</v>
      </c>
      <c r="N18">
        <f t="shared" si="9"/>
        <v>20.8</v>
      </c>
      <c r="O18">
        <f t="shared" si="10"/>
        <v>4</v>
      </c>
      <c r="P18">
        <f t="shared" si="11"/>
        <v>16.8</v>
      </c>
      <c r="Q18">
        <f t="shared" si="12"/>
        <v>0.17499999999999999</v>
      </c>
      <c r="R18">
        <f t="shared" si="13"/>
        <v>1.5467960838455728</v>
      </c>
      <c r="S18">
        <f t="shared" si="14"/>
        <v>1.5467960838455728</v>
      </c>
      <c r="U18">
        <v>728</v>
      </c>
      <c r="V18">
        <f t="shared" si="21"/>
        <v>110.22</v>
      </c>
      <c r="W18">
        <f t="shared" si="22"/>
        <v>14.99</v>
      </c>
      <c r="X18">
        <f t="shared" si="23"/>
        <v>20.8</v>
      </c>
      <c r="Y18">
        <f t="shared" si="24"/>
        <v>4</v>
      </c>
      <c r="Z18">
        <f t="shared" si="25"/>
        <v>16.8</v>
      </c>
      <c r="AA18">
        <f t="shared" si="26"/>
        <v>0.17499999999999999</v>
      </c>
      <c r="AB18">
        <f t="shared" si="27"/>
        <v>1.5467960838455728</v>
      </c>
      <c r="AC18">
        <f t="shared" si="28"/>
        <v>1.5467960838455728</v>
      </c>
      <c r="AF18">
        <v>16</v>
      </c>
      <c r="AG18">
        <v>10.219999999999999</v>
      </c>
      <c r="AH18">
        <v>14.99</v>
      </c>
      <c r="AI18">
        <v>20.8</v>
      </c>
      <c r="AJ18" s="3">
        <v>4</v>
      </c>
      <c r="AK18" s="3">
        <v>16.8</v>
      </c>
      <c r="AL18" s="6">
        <v>0.17499999999999999</v>
      </c>
      <c r="AM18" s="3">
        <v>1.5467960838455728</v>
      </c>
      <c r="AN18">
        <v>1.5467960838455728</v>
      </c>
    </row>
    <row r="19" spans="1:40" x14ac:dyDescent="0.25">
      <c r="A19">
        <v>17</v>
      </c>
      <c r="B19">
        <v>10</v>
      </c>
      <c r="C19">
        <v>14</v>
      </c>
      <c r="D19">
        <v>22.56</v>
      </c>
      <c r="E19" s="3">
        <v>5.6175119462740355</v>
      </c>
      <c r="F19" s="3">
        <v>16.942488053725963</v>
      </c>
      <c r="G19">
        <v>0.21199999999999999</v>
      </c>
      <c r="H19" s="3">
        <v>1.8171221781802065</v>
      </c>
      <c r="I19">
        <v>1.8171221781802065</v>
      </c>
      <c r="K19">
        <v>373</v>
      </c>
      <c r="L19">
        <f t="shared" si="7"/>
        <v>60</v>
      </c>
      <c r="M19">
        <f t="shared" si="8"/>
        <v>14</v>
      </c>
      <c r="N19">
        <f t="shared" si="9"/>
        <v>22.56</v>
      </c>
      <c r="O19">
        <f t="shared" si="10"/>
        <v>5.6175119462740355</v>
      </c>
      <c r="P19">
        <f t="shared" si="11"/>
        <v>16.942488053725963</v>
      </c>
      <c r="Q19">
        <f t="shared" si="12"/>
        <v>0.21199999999999999</v>
      </c>
      <c r="R19">
        <f t="shared" si="13"/>
        <v>1.8171221781802065</v>
      </c>
      <c r="S19">
        <f t="shared" si="14"/>
        <v>1.8171221781802065</v>
      </c>
      <c r="U19">
        <v>729</v>
      </c>
      <c r="V19">
        <f t="shared" si="21"/>
        <v>110</v>
      </c>
      <c r="W19">
        <f t="shared" si="22"/>
        <v>14</v>
      </c>
      <c r="X19">
        <f t="shared" si="23"/>
        <v>22.56</v>
      </c>
      <c r="Y19">
        <f t="shared" si="24"/>
        <v>5.6175119462740355</v>
      </c>
      <c r="Z19">
        <f t="shared" si="25"/>
        <v>16.942488053725963</v>
      </c>
      <c r="AA19">
        <f t="shared" si="26"/>
        <v>0.21199999999999999</v>
      </c>
      <c r="AB19">
        <f t="shared" si="27"/>
        <v>1.8171221781802065</v>
      </c>
      <c r="AC19">
        <f t="shared" si="28"/>
        <v>1.8171221781802065</v>
      </c>
      <c r="AF19">
        <v>17</v>
      </c>
      <c r="AG19">
        <v>10</v>
      </c>
      <c r="AH19">
        <v>14</v>
      </c>
      <c r="AI19">
        <v>22.56</v>
      </c>
      <c r="AJ19" s="3">
        <v>5.6175119462740355</v>
      </c>
      <c r="AK19" s="3">
        <v>16.942488053725963</v>
      </c>
      <c r="AL19" s="6">
        <v>0.21199999999999999</v>
      </c>
      <c r="AM19" s="3">
        <v>1.8171221781802065</v>
      </c>
      <c r="AN19">
        <v>1.8171221781802065</v>
      </c>
    </row>
    <row r="20" spans="1:40" x14ac:dyDescent="0.25">
      <c r="A20">
        <v>18</v>
      </c>
      <c r="B20">
        <v>9.3299999999999983</v>
      </c>
      <c r="C20">
        <v>11.79</v>
      </c>
      <c r="D20">
        <v>22</v>
      </c>
      <c r="E20" s="3">
        <v>5.6000000000000014</v>
      </c>
      <c r="F20" s="3">
        <v>16.399999999999999</v>
      </c>
      <c r="G20">
        <v>0.20799999999999999</v>
      </c>
      <c r="H20" s="3">
        <v>1.7819090885900999</v>
      </c>
      <c r="I20">
        <v>1.7819090885900999</v>
      </c>
      <c r="K20">
        <v>374</v>
      </c>
      <c r="L20">
        <f t="shared" si="7"/>
        <v>59.33</v>
      </c>
      <c r="M20">
        <f t="shared" si="8"/>
        <v>11.79</v>
      </c>
      <c r="N20">
        <f t="shared" si="9"/>
        <v>22</v>
      </c>
      <c r="O20">
        <f t="shared" si="10"/>
        <v>5.6000000000000014</v>
      </c>
      <c r="P20">
        <f t="shared" si="11"/>
        <v>16.399999999999999</v>
      </c>
      <c r="Q20">
        <f t="shared" si="12"/>
        <v>0.20799999999999999</v>
      </c>
      <c r="R20">
        <f t="shared" si="13"/>
        <v>1.7819090885900999</v>
      </c>
      <c r="S20">
        <f t="shared" si="14"/>
        <v>1.7819090885900999</v>
      </c>
      <c r="U20">
        <v>730</v>
      </c>
      <c r="V20">
        <f t="shared" si="21"/>
        <v>109.33</v>
      </c>
      <c r="W20">
        <f t="shared" si="22"/>
        <v>11.79</v>
      </c>
      <c r="X20">
        <f t="shared" si="23"/>
        <v>22</v>
      </c>
      <c r="Y20">
        <f t="shared" si="24"/>
        <v>5.6000000000000014</v>
      </c>
      <c r="Z20">
        <f t="shared" si="25"/>
        <v>16.399999999999999</v>
      </c>
      <c r="AA20">
        <f t="shared" si="26"/>
        <v>0.20799999999999999</v>
      </c>
      <c r="AB20">
        <f t="shared" si="27"/>
        <v>1.7819090885900999</v>
      </c>
      <c r="AC20">
        <f t="shared" si="28"/>
        <v>1.7819090885900999</v>
      </c>
      <c r="AF20">
        <v>18</v>
      </c>
      <c r="AG20">
        <v>9.3299999999999983</v>
      </c>
      <c r="AH20">
        <v>11.79</v>
      </c>
      <c r="AI20">
        <v>22</v>
      </c>
      <c r="AJ20" s="3">
        <v>5.6000000000000014</v>
      </c>
      <c r="AK20" s="3">
        <v>16.399999999999999</v>
      </c>
      <c r="AL20" s="6">
        <v>0.20799999999999999</v>
      </c>
      <c r="AM20" s="3">
        <v>1.7819090885900999</v>
      </c>
      <c r="AN20">
        <v>1.7819090885900999</v>
      </c>
    </row>
    <row r="21" spans="1:40" x14ac:dyDescent="0.25">
      <c r="A21">
        <v>19</v>
      </c>
      <c r="B21">
        <v>7.3499999999999943</v>
      </c>
      <c r="C21">
        <v>24.72</v>
      </c>
      <c r="D21">
        <v>22.84</v>
      </c>
      <c r="E21" s="3">
        <v>5.6175119462740355</v>
      </c>
      <c r="F21" s="3">
        <v>17.222488053725964</v>
      </c>
      <c r="G21">
        <v>0.217</v>
      </c>
      <c r="H21" s="3">
        <v>1.8171221781802065</v>
      </c>
      <c r="I21">
        <v>1.8171221781802065</v>
      </c>
      <c r="K21">
        <v>375</v>
      </c>
      <c r="L21">
        <f t="shared" si="7"/>
        <v>57.349999999999994</v>
      </c>
      <c r="M21">
        <f t="shared" si="8"/>
        <v>24.72</v>
      </c>
      <c r="N21">
        <f t="shared" si="9"/>
        <v>22.84</v>
      </c>
      <c r="O21">
        <f t="shared" si="10"/>
        <v>5.6175119462740355</v>
      </c>
      <c r="P21">
        <f t="shared" si="11"/>
        <v>17.222488053725964</v>
      </c>
      <c r="Q21">
        <f t="shared" si="12"/>
        <v>0.217</v>
      </c>
      <c r="R21">
        <f t="shared" si="13"/>
        <v>1.8171221781802065</v>
      </c>
      <c r="S21">
        <f t="shared" si="14"/>
        <v>1.8171221781802065</v>
      </c>
      <c r="U21">
        <v>731</v>
      </c>
      <c r="V21">
        <f t="shared" si="21"/>
        <v>107.35</v>
      </c>
      <c r="W21">
        <f t="shared" si="22"/>
        <v>24.72</v>
      </c>
      <c r="X21">
        <f t="shared" si="23"/>
        <v>22.84</v>
      </c>
      <c r="Y21">
        <f t="shared" si="24"/>
        <v>5.6175119462740355</v>
      </c>
      <c r="Z21">
        <f t="shared" si="25"/>
        <v>17.222488053725964</v>
      </c>
      <c r="AA21">
        <f t="shared" si="26"/>
        <v>0.217</v>
      </c>
      <c r="AB21">
        <f t="shared" si="27"/>
        <v>1.8171221781802065</v>
      </c>
      <c r="AC21">
        <f t="shared" si="28"/>
        <v>1.8171221781802065</v>
      </c>
      <c r="AF21">
        <v>19</v>
      </c>
      <c r="AG21">
        <v>7.3499999999999943</v>
      </c>
      <c r="AH21">
        <v>24.72</v>
      </c>
      <c r="AI21">
        <v>22.84</v>
      </c>
      <c r="AJ21" s="3">
        <v>5.6175119462740355</v>
      </c>
      <c r="AK21" s="3">
        <v>17.222488053725964</v>
      </c>
      <c r="AL21" s="6">
        <v>0.217</v>
      </c>
      <c r="AM21" s="3">
        <v>1.8171221781802065</v>
      </c>
      <c r="AN21">
        <v>1.8171221781802065</v>
      </c>
    </row>
    <row r="22" spans="1:40" x14ac:dyDescent="0.25">
      <c r="A22">
        <v>20</v>
      </c>
      <c r="B22">
        <v>7.8700000000000045</v>
      </c>
      <c r="C22">
        <v>23.17</v>
      </c>
      <c r="D22">
        <v>18.2</v>
      </c>
      <c r="E22" s="3">
        <v>5.6175119462740355</v>
      </c>
      <c r="F22" s="3">
        <v>12.582488053725964</v>
      </c>
      <c r="G22">
        <v>0.14399999999999999</v>
      </c>
      <c r="H22" s="3">
        <v>1.8171221781802065</v>
      </c>
      <c r="I22">
        <v>1.8171221781802065</v>
      </c>
      <c r="K22">
        <v>376</v>
      </c>
      <c r="L22">
        <f t="shared" si="7"/>
        <v>57.870000000000005</v>
      </c>
      <c r="M22">
        <f t="shared" si="8"/>
        <v>23.17</v>
      </c>
      <c r="N22">
        <f t="shared" si="9"/>
        <v>18.2</v>
      </c>
      <c r="O22">
        <f t="shared" si="10"/>
        <v>5.6175119462740355</v>
      </c>
      <c r="P22">
        <f t="shared" si="11"/>
        <v>12.582488053725964</v>
      </c>
      <c r="Q22">
        <f t="shared" si="12"/>
        <v>0.14399999999999999</v>
      </c>
      <c r="R22">
        <f t="shared" si="13"/>
        <v>1.8171221781802065</v>
      </c>
      <c r="S22">
        <f t="shared" si="14"/>
        <v>1.8171221781802065</v>
      </c>
      <c r="U22">
        <v>732</v>
      </c>
      <c r="V22">
        <f t="shared" si="21"/>
        <v>107.87</v>
      </c>
      <c r="W22">
        <f t="shared" si="22"/>
        <v>23.17</v>
      </c>
      <c r="X22">
        <f t="shared" si="23"/>
        <v>18.2</v>
      </c>
      <c r="Y22">
        <f t="shared" si="24"/>
        <v>5.6175119462740355</v>
      </c>
      <c r="Z22">
        <f t="shared" si="25"/>
        <v>12.582488053725964</v>
      </c>
      <c r="AA22">
        <f t="shared" si="26"/>
        <v>0.14399999999999999</v>
      </c>
      <c r="AB22">
        <f t="shared" si="27"/>
        <v>1.8171221781802065</v>
      </c>
      <c r="AC22">
        <f t="shared" si="28"/>
        <v>1.8171221781802065</v>
      </c>
      <c r="AF22">
        <v>20</v>
      </c>
      <c r="AG22">
        <v>7.8700000000000045</v>
      </c>
      <c r="AH22">
        <v>23.17</v>
      </c>
      <c r="AI22">
        <v>18.2</v>
      </c>
      <c r="AJ22" s="3">
        <v>5.6175119462740355</v>
      </c>
      <c r="AK22" s="3">
        <v>12.582488053725964</v>
      </c>
      <c r="AL22" s="6">
        <v>0.14399999999999999</v>
      </c>
      <c r="AM22" s="3">
        <v>1.8171221781802065</v>
      </c>
      <c r="AN22">
        <v>1.8171221781802065</v>
      </c>
    </row>
    <row r="23" spans="1:40" x14ac:dyDescent="0.25">
      <c r="A23">
        <v>21</v>
      </c>
      <c r="B23">
        <v>8.3400000000000034</v>
      </c>
      <c r="C23">
        <v>22.990000000000002</v>
      </c>
      <c r="D23">
        <v>17.989999999999998</v>
      </c>
      <c r="E23" s="3">
        <v>5.6175119462740355</v>
      </c>
      <c r="F23" s="3">
        <v>12.372488053725963</v>
      </c>
      <c r="G23">
        <v>0.14099999999999999</v>
      </c>
      <c r="H23" s="3">
        <v>1.8171221781802065</v>
      </c>
      <c r="I23">
        <v>1.8171221781802065</v>
      </c>
      <c r="K23">
        <v>377</v>
      </c>
      <c r="L23">
        <f t="shared" si="7"/>
        <v>58.34</v>
      </c>
      <c r="M23">
        <f t="shared" si="8"/>
        <v>22.990000000000002</v>
      </c>
      <c r="N23">
        <f t="shared" si="9"/>
        <v>17.989999999999998</v>
      </c>
      <c r="O23">
        <f t="shared" si="10"/>
        <v>5.6175119462740355</v>
      </c>
      <c r="P23">
        <f t="shared" si="11"/>
        <v>12.372488053725963</v>
      </c>
      <c r="Q23">
        <f t="shared" si="12"/>
        <v>0.14099999999999999</v>
      </c>
      <c r="R23">
        <f t="shared" si="13"/>
        <v>1.8171221781802065</v>
      </c>
      <c r="S23">
        <f t="shared" si="14"/>
        <v>1.8171221781802065</v>
      </c>
      <c r="U23">
        <v>733</v>
      </c>
      <c r="V23">
        <f t="shared" si="21"/>
        <v>108.34</v>
      </c>
      <c r="W23">
        <f t="shared" si="22"/>
        <v>22.990000000000002</v>
      </c>
      <c r="X23">
        <f t="shared" si="23"/>
        <v>17.989999999999998</v>
      </c>
      <c r="Y23">
        <f t="shared" si="24"/>
        <v>5.6175119462740355</v>
      </c>
      <c r="Z23">
        <f t="shared" si="25"/>
        <v>12.372488053725963</v>
      </c>
      <c r="AA23">
        <f t="shared" si="26"/>
        <v>0.14099999999999999</v>
      </c>
      <c r="AB23">
        <f t="shared" si="27"/>
        <v>1.8171221781802065</v>
      </c>
      <c r="AC23">
        <f t="shared" si="28"/>
        <v>1.8171221781802065</v>
      </c>
      <c r="AF23">
        <v>21</v>
      </c>
      <c r="AG23">
        <v>8.3400000000000034</v>
      </c>
      <c r="AH23">
        <v>22.990000000000002</v>
      </c>
      <c r="AI23">
        <v>17.989999999999998</v>
      </c>
      <c r="AJ23" s="3">
        <v>5.6175119462740355</v>
      </c>
      <c r="AK23" s="3">
        <v>12.372488053725963</v>
      </c>
      <c r="AL23" s="6">
        <v>0.14099999999999999</v>
      </c>
      <c r="AM23" s="3">
        <v>1.8171221781802065</v>
      </c>
      <c r="AN23">
        <v>1.8171221781802065</v>
      </c>
    </row>
    <row r="24" spans="1:40" x14ac:dyDescent="0.25">
      <c r="A24">
        <v>22</v>
      </c>
      <c r="B24">
        <v>6.0600000000000023</v>
      </c>
      <c r="C24">
        <v>18.32</v>
      </c>
      <c r="D24">
        <v>30</v>
      </c>
      <c r="E24" s="3">
        <v>12</v>
      </c>
      <c r="F24" s="3">
        <v>18</v>
      </c>
      <c r="G24">
        <v>0.27400000000000002</v>
      </c>
      <c r="H24" s="3">
        <v>1.9003494744388465</v>
      </c>
      <c r="I24">
        <v>1.9003494744388465</v>
      </c>
      <c r="K24">
        <v>378</v>
      </c>
      <c r="L24">
        <f t="shared" si="7"/>
        <v>56.06</v>
      </c>
      <c r="M24">
        <f t="shared" si="8"/>
        <v>18.32</v>
      </c>
      <c r="N24">
        <f t="shared" si="9"/>
        <v>30</v>
      </c>
      <c r="O24">
        <f t="shared" si="10"/>
        <v>12</v>
      </c>
      <c r="P24">
        <f t="shared" si="11"/>
        <v>18</v>
      </c>
      <c r="Q24">
        <f t="shared" si="12"/>
        <v>0.27400000000000002</v>
      </c>
      <c r="R24">
        <f t="shared" si="13"/>
        <v>1.9003494744388465</v>
      </c>
      <c r="S24">
        <f t="shared" si="14"/>
        <v>1.9003494744388465</v>
      </c>
      <c r="U24">
        <v>734</v>
      </c>
      <c r="V24">
        <f t="shared" si="21"/>
        <v>106.06</v>
      </c>
      <c r="W24">
        <f t="shared" si="22"/>
        <v>18.32</v>
      </c>
      <c r="X24">
        <f t="shared" si="23"/>
        <v>30</v>
      </c>
      <c r="Y24">
        <f t="shared" si="24"/>
        <v>12</v>
      </c>
      <c r="Z24">
        <f t="shared" si="25"/>
        <v>18</v>
      </c>
      <c r="AA24">
        <f t="shared" si="26"/>
        <v>0.27400000000000002</v>
      </c>
      <c r="AB24">
        <f t="shared" si="27"/>
        <v>1.9003494744388465</v>
      </c>
      <c r="AC24">
        <f t="shared" si="28"/>
        <v>1.9003494744388465</v>
      </c>
      <c r="AF24">
        <v>22</v>
      </c>
      <c r="AG24">
        <v>6.0600000000000023</v>
      </c>
      <c r="AH24">
        <v>18.32</v>
      </c>
      <c r="AI24">
        <v>30</v>
      </c>
      <c r="AJ24" s="3">
        <v>12</v>
      </c>
      <c r="AK24" s="3">
        <v>18</v>
      </c>
      <c r="AL24" s="6">
        <v>0.27400000000000002</v>
      </c>
      <c r="AM24" s="3">
        <v>1.9003494744388465</v>
      </c>
      <c r="AN24">
        <v>1.9003494744388465</v>
      </c>
    </row>
    <row r="25" spans="1:40" x14ac:dyDescent="0.25">
      <c r="A25">
        <v>23</v>
      </c>
      <c r="B25">
        <v>4.1800000000000068</v>
      </c>
      <c r="C25">
        <v>18.59</v>
      </c>
      <c r="D25">
        <v>20.010000000000002</v>
      </c>
      <c r="E25" s="3">
        <v>5.6175119462740355</v>
      </c>
      <c r="F25" s="3">
        <v>14.392488053725966</v>
      </c>
      <c r="G25">
        <v>0.17100000000000001</v>
      </c>
      <c r="H25" s="3">
        <v>1.8171221781802065</v>
      </c>
      <c r="I25">
        <v>1.8171221781802065</v>
      </c>
      <c r="K25">
        <v>379</v>
      </c>
      <c r="L25">
        <f t="shared" si="7"/>
        <v>54.180000000000007</v>
      </c>
      <c r="M25">
        <f t="shared" si="8"/>
        <v>18.59</v>
      </c>
      <c r="N25">
        <f t="shared" si="9"/>
        <v>20.010000000000002</v>
      </c>
      <c r="O25">
        <f t="shared" si="10"/>
        <v>5.6175119462740355</v>
      </c>
      <c r="P25">
        <f t="shared" si="11"/>
        <v>14.392488053725966</v>
      </c>
      <c r="Q25">
        <f t="shared" si="12"/>
        <v>0.17100000000000001</v>
      </c>
      <c r="R25">
        <f t="shared" si="13"/>
        <v>1.8171221781802065</v>
      </c>
      <c r="S25">
        <f t="shared" si="14"/>
        <v>1.8171221781802065</v>
      </c>
      <c r="U25">
        <v>735</v>
      </c>
      <c r="V25">
        <f t="shared" si="21"/>
        <v>104.18</v>
      </c>
      <c r="W25">
        <f t="shared" si="22"/>
        <v>18.59</v>
      </c>
      <c r="X25">
        <f t="shared" si="23"/>
        <v>20.010000000000002</v>
      </c>
      <c r="Y25">
        <f t="shared" si="24"/>
        <v>5.6175119462740355</v>
      </c>
      <c r="Z25">
        <f t="shared" si="25"/>
        <v>14.392488053725966</v>
      </c>
      <c r="AA25">
        <f t="shared" si="26"/>
        <v>0.17100000000000001</v>
      </c>
      <c r="AB25">
        <f t="shared" si="27"/>
        <v>1.8171221781802065</v>
      </c>
      <c r="AC25">
        <f t="shared" si="28"/>
        <v>1.8171221781802065</v>
      </c>
      <c r="AF25">
        <v>23</v>
      </c>
      <c r="AG25">
        <v>4.1800000000000068</v>
      </c>
      <c r="AH25">
        <v>18.59</v>
      </c>
      <c r="AI25">
        <v>20.010000000000002</v>
      </c>
      <c r="AJ25" s="3">
        <v>5.6175119462740355</v>
      </c>
      <c r="AK25" s="3">
        <v>14.392488053725966</v>
      </c>
      <c r="AL25" s="6">
        <v>0.17100000000000001</v>
      </c>
      <c r="AM25" s="3">
        <v>1.8171221781802065</v>
      </c>
      <c r="AN25">
        <v>1.8171221781802065</v>
      </c>
    </row>
    <row r="26" spans="1:40" x14ac:dyDescent="0.25">
      <c r="A26">
        <v>24</v>
      </c>
      <c r="B26">
        <v>0</v>
      </c>
      <c r="C26">
        <v>13.760000000000002</v>
      </c>
      <c r="D26">
        <v>25.49</v>
      </c>
      <c r="E26" s="3">
        <v>5.6175119462740355</v>
      </c>
      <c r="F26" s="3">
        <v>19.872488053725963</v>
      </c>
      <c r="G26">
        <v>0.26900000000000002</v>
      </c>
      <c r="H26" s="3">
        <v>1.8171221781802065</v>
      </c>
      <c r="I26">
        <v>1.8171221781802065</v>
      </c>
      <c r="K26">
        <v>380</v>
      </c>
      <c r="L26">
        <f t="shared" si="7"/>
        <v>50</v>
      </c>
      <c r="M26">
        <f t="shared" si="8"/>
        <v>13.760000000000002</v>
      </c>
      <c r="N26">
        <f t="shared" si="9"/>
        <v>25.49</v>
      </c>
      <c r="O26">
        <f t="shared" si="10"/>
        <v>5.6175119462740355</v>
      </c>
      <c r="P26">
        <f t="shared" si="11"/>
        <v>19.872488053725963</v>
      </c>
      <c r="Q26">
        <f t="shared" si="12"/>
        <v>0.26900000000000002</v>
      </c>
      <c r="R26">
        <f t="shared" si="13"/>
        <v>1.8171221781802065</v>
      </c>
      <c r="S26">
        <f t="shared" si="14"/>
        <v>1.8171221781802065</v>
      </c>
      <c r="U26">
        <v>736</v>
      </c>
      <c r="V26">
        <f t="shared" si="21"/>
        <v>100</v>
      </c>
      <c r="W26">
        <f t="shared" si="22"/>
        <v>13.760000000000002</v>
      </c>
      <c r="X26">
        <f t="shared" si="23"/>
        <v>25.49</v>
      </c>
      <c r="Y26">
        <f t="shared" si="24"/>
        <v>5.6175119462740355</v>
      </c>
      <c r="Z26">
        <f t="shared" si="25"/>
        <v>19.872488053725963</v>
      </c>
      <c r="AA26">
        <f t="shared" si="26"/>
        <v>0.26900000000000002</v>
      </c>
      <c r="AB26">
        <f t="shared" si="27"/>
        <v>1.8171221781802065</v>
      </c>
      <c r="AC26">
        <f t="shared" si="28"/>
        <v>1.8171221781802065</v>
      </c>
      <c r="AF26">
        <v>24</v>
      </c>
      <c r="AG26">
        <v>0</v>
      </c>
      <c r="AH26">
        <v>13.760000000000002</v>
      </c>
      <c r="AI26">
        <v>25.49</v>
      </c>
      <c r="AJ26" s="3">
        <v>5.6175119462740355</v>
      </c>
      <c r="AK26" s="3">
        <v>19.872488053725963</v>
      </c>
      <c r="AL26" s="6">
        <v>0.26900000000000002</v>
      </c>
      <c r="AM26" s="3">
        <v>1.8171221781802065</v>
      </c>
      <c r="AN26">
        <v>1.8171221781802065</v>
      </c>
    </row>
    <row r="27" spans="1:40" x14ac:dyDescent="0.25">
      <c r="A27">
        <v>25</v>
      </c>
      <c r="B27">
        <v>4.0000000000006253E-2</v>
      </c>
      <c r="C27">
        <v>10.5</v>
      </c>
      <c r="D27">
        <v>22.84</v>
      </c>
      <c r="E27" s="3">
        <v>5.6175119462740355</v>
      </c>
      <c r="F27" s="3">
        <v>17.222488053725964</v>
      </c>
      <c r="G27">
        <v>0.217</v>
      </c>
      <c r="H27" s="3">
        <v>1.8171221781802065</v>
      </c>
      <c r="I27">
        <v>1.8171221781802065</v>
      </c>
      <c r="K27">
        <v>381</v>
      </c>
      <c r="L27">
        <f t="shared" si="7"/>
        <v>50.040000000000006</v>
      </c>
      <c r="M27">
        <f t="shared" si="8"/>
        <v>10.5</v>
      </c>
      <c r="N27">
        <f t="shared" si="9"/>
        <v>22.84</v>
      </c>
      <c r="O27">
        <f t="shared" si="10"/>
        <v>5.6175119462740355</v>
      </c>
      <c r="P27">
        <f t="shared" si="11"/>
        <v>17.222488053725964</v>
      </c>
      <c r="Q27">
        <f t="shared" si="12"/>
        <v>0.217</v>
      </c>
      <c r="R27">
        <f t="shared" si="13"/>
        <v>1.8171221781802065</v>
      </c>
      <c r="S27">
        <f t="shared" si="14"/>
        <v>1.8171221781802065</v>
      </c>
      <c r="U27">
        <v>737</v>
      </c>
      <c r="V27">
        <f t="shared" si="21"/>
        <v>100.04</v>
      </c>
      <c r="W27">
        <f t="shared" si="22"/>
        <v>10.5</v>
      </c>
      <c r="X27">
        <f t="shared" si="23"/>
        <v>22.84</v>
      </c>
      <c r="Y27">
        <f t="shared" si="24"/>
        <v>5.6175119462740355</v>
      </c>
      <c r="Z27">
        <f t="shared" si="25"/>
        <v>17.222488053725964</v>
      </c>
      <c r="AA27">
        <f t="shared" si="26"/>
        <v>0.217</v>
      </c>
      <c r="AB27">
        <f t="shared" si="27"/>
        <v>1.8171221781802065</v>
      </c>
      <c r="AC27">
        <f t="shared" si="28"/>
        <v>1.8171221781802065</v>
      </c>
      <c r="AF27">
        <v>25</v>
      </c>
      <c r="AG27">
        <v>4.0000000000006253E-2</v>
      </c>
      <c r="AH27">
        <v>10.5</v>
      </c>
      <c r="AI27">
        <v>22.84</v>
      </c>
      <c r="AJ27" s="3">
        <v>5.6175119462740355</v>
      </c>
      <c r="AK27" s="3">
        <v>17.222488053725964</v>
      </c>
      <c r="AL27" s="6">
        <v>0.217</v>
      </c>
      <c r="AM27" s="3">
        <v>1.8171221781802065</v>
      </c>
      <c r="AN27">
        <v>1.8171221781802065</v>
      </c>
    </row>
    <row r="28" spans="1:40" x14ac:dyDescent="0.25">
      <c r="A28">
        <v>26</v>
      </c>
      <c r="B28">
        <v>0.67000000000000171</v>
      </c>
      <c r="C28">
        <v>11.04</v>
      </c>
      <c r="D28">
        <v>20.37</v>
      </c>
      <c r="E28" s="3">
        <v>5.6175119462740355</v>
      </c>
      <c r="F28" s="3">
        <v>14.752488053725966</v>
      </c>
      <c r="G28">
        <v>0.17599999999999999</v>
      </c>
      <c r="H28" s="3">
        <v>1.8171221781802065</v>
      </c>
      <c r="I28">
        <v>1.8171221781802065</v>
      </c>
      <c r="K28">
        <v>382</v>
      </c>
      <c r="L28">
        <f t="shared" si="7"/>
        <v>50.67</v>
      </c>
      <c r="M28">
        <f t="shared" si="8"/>
        <v>11.04</v>
      </c>
      <c r="N28">
        <f t="shared" si="9"/>
        <v>20.37</v>
      </c>
      <c r="O28">
        <f t="shared" si="10"/>
        <v>5.6175119462740355</v>
      </c>
      <c r="P28">
        <f t="shared" si="11"/>
        <v>14.752488053725966</v>
      </c>
      <c r="Q28">
        <f t="shared" si="12"/>
        <v>0.17599999999999999</v>
      </c>
      <c r="R28">
        <f t="shared" si="13"/>
        <v>1.8171221781802065</v>
      </c>
      <c r="S28">
        <f t="shared" si="14"/>
        <v>1.8171221781802065</v>
      </c>
      <c r="U28">
        <v>738</v>
      </c>
      <c r="V28">
        <f t="shared" si="21"/>
        <v>100.67</v>
      </c>
      <c r="W28">
        <f t="shared" si="22"/>
        <v>11.04</v>
      </c>
      <c r="X28">
        <f t="shared" si="23"/>
        <v>20.37</v>
      </c>
      <c r="Y28">
        <f t="shared" si="24"/>
        <v>5.6175119462740355</v>
      </c>
      <c r="Z28">
        <f t="shared" si="25"/>
        <v>14.752488053725966</v>
      </c>
      <c r="AA28">
        <f t="shared" si="26"/>
        <v>0.17599999999999999</v>
      </c>
      <c r="AB28">
        <f t="shared" si="27"/>
        <v>1.8171221781802065</v>
      </c>
      <c r="AC28">
        <f t="shared" si="28"/>
        <v>1.8171221781802065</v>
      </c>
      <c r="AF28">
        <v>26</v>
      </c>
      <c r="AG28">
        <v>0.67000000000000171</v>
      </c>
      <c r="AH28">
        <v>11.04</v>
      </c>
      <c r="AI28">
        <v>20.37</v>
      </c>
      <c r="AJ28" s="3">
        <v>5.6175119462740355</v>
      </c>
      <c r="AK28" s="3">
        <v>14.752488053725966</v>
      </c>
      <c r="AL28" s="6">
        <v>0.17599999999999999</v>
      </c>
      <c r="AM28" s="3">
        <v>1.8171221781802065</v>
      </c>
      <c r="AN28">
        <v>1.8171221781802065</v>
      </c>
    </row>
    <row r="29" spans="1:40" x14ac:dyDescent="0.25">
      <c r="A29">
        <v>27</v>
      </c>
      <c r="B29">
        <v>9.0400000000000063</v>
      </c>
      <c r="C29">
        <v>36.480000000000004</v>
      </c>
      <c r="D29">
        <v>22.33</v>
      </c>
      <c r="E29" s="3">
        <v>5.6175119462740355</v>
      </c>
      <c r="F29" s="3">
        <v>16.712488053725963</v>
      </c>
      <c r="G29">
        <v>0.20799999999999999</v>
      </c>
      <c r="H29" s="3">
        <v>1.8171221781802065</v>
      </c>
      <c r="I29">
        <v>1.8171221781802065</v>
      </c>
      <c r="K29">
        <v>383</v>
      </c>
      <c r="L29">
        <f t="shared" si="7"/>
        <v>59.040000000000006</v>
      </c>
      <c r="M29">
        <f t="shared" si="8"/>
        <v>36.480000000000004</v>
      </c>
      <c r="N29">
        <f t="shared" si="9"/>
        <v>22.33</v>
      </c>
      <c r="O29">
        <f t="shared" si="10"/>
        <v>5.6175119462740355</v>
      </c>
      <c r="P29">
        <f t="shared" si="11"/>
        <v>16.712488053725963</v>
      </c>
      <c r="Q29">
        <f t="shared" si="12"/>
        <v>0.20799999999999999</v>
      </c>
      <c r="R29">
        <f t="shared" si="13"/>
        <v>1.8171221781802065</v>
      </c>
      <c r="S29">
        <f t="shared" si="14"/>
        <v>1.8171221781802065</v>
      </c>
      <c r="U29">
        <v>739</v>
      </c>
      <c r="V29">
        <f t="shared" si="21"/>
        <v>109.04</v>
      </c>
      <c r="W29">
        <f t="shared" si="22"/>
        <v>36.480000000000004</v>
      </c>
      <c r="X29">
        <f t="shared" si="23"/>
        <v>22.33</v>
      </c>
      <c r="Y29">
        <f t="shared" si="24"/>
        <v>5.6175119462740355</v>
      </c>
      <c r="Z29">
        <f t="shared" si="25"/>
        <v>16.712488053725963</v>
      </c>
      <c r="AA29">
        <f t="shared" si="26"/>
        <v>0.20799999999999999</v>
      </c>
      <c r="AB29">
        <f t="shared" si="27"/>
        <v>1.8171221781802065</v>
      </c>
      <c r="AC29">
        <f t="shared" si="28"/>
        <v>1.8171221781802065</v>
      </c>
      <c r="AF29">
        <v>27</v>
      </c>
      <c r="AG29">
        <v>9.0400000000000063</v>
      </c>
      <c r="AH29">
        <v>36.480000000000004</v>
      </c>
      <c r="AI29">
        <v>22.33</v>
      </c>
      <c r="AJ29" s="3">
        <v>5.6175119462740355</v>
      </c>
      <c r="AK29" s="3">
        <v>16.712488053725963</v>
      </c>
      <c r="AL29" s="6">
        <v>0.20799999999999999</v>
      </c>
      <c r="AM29" s="3">
        <v>1.8171221781802065</v>
      </c>
      <c r="AN29">
        <v>1.8171221781802065</v>
      </c>
    </row>
    <row r="30" spans="1:40" x14ac:dyDescent="0.25">
      <c r="A30">
        <v>28</v>
      </c>
      <c r="B30">
        <v>8.2800000000000011</v>
      </c>
      <c r="C30">
        <v>37.06</v>
      </c>
      <c r="D30">
        <v>20.309999999999999</v>
      </c>
      <c r="E30" s="3">
        <v>5.6175119462740355</v>
      </c>
      <c r="F30" s="3">
        <v>14.692488053725963</v>
      </c>
      <c r="G30">
        <v>0.17499999999999999</v>
      </c>
      <c r="H30" s="3">
        <v>1.8171221781802065</v>
      </c>
      <c r="I30">
        <v>1.8171221781802065</v>
      </c>
      <c r="K30">
        <v>384</v>
      </c>
      <c r="L30">
        <f t="shared" si="7"/>
        <v>58.28</v>
      </c>
      <c r="M30">
        <f t="shared" si="8"/>
        <v>37.06</v>
      </c>
      <c r="N30">
        <f t="shared" si="9"/>
        <v>20.309999999999999</v>
      </c>
      <c r="O30">
        <f t="shared" si="10"/>
        <v>5.6175119462740355</v>
      </c>
      <c r="P30">
        <f t="shared" si="11"/>
        <v>14.692488053725963</v>
      </c>
      <c r="Q30">
        <f t="shared" si="12"/>
        <v>0.17499999999999999</v>
      </c>
      <c r="R30">
        <f t="shared" si="13"/>
        <v>1.8171221781802065</v>
      </c>
      <c r="S30">
        <f t="shared" si="14"/>
        <v>1.8171221781802065</v>
      </c>
      <c r="U30">
        <v>740</v>
      </c>
      <c r="V30">
        <f t="shared" si="21"/>
        <v>108.28</v>
      </c>
      <c r="W30">
        <f t="shared" si="22"/>
        <v>37.06</v>
      </c>
      <c r="X30">
        <f t="shared" si="23"/>
        <v>20.309999999999999</v>
      </c>
      <c r="Y30">
        <f t="shared" si="24"/>
        <v>5.6175119462740355</v>
      </c>
      <c r="Z30">
        <f t="shared" si="25"/>
        <v>14.692488053725963</v>
      </c>
      <c r="AA30">
        <f t="shared" si="26"/>
        <v>0.17499999999999999</v>
      </c>
      <c r="AB30">
        <f t="shared" si="27"/>
        <v>1.8171221781802065</v>
      </c>
      <c r="AC30">
        <f t="shared" si="28"/>
        <v>1.8171221781802065</v>
      </c>
      <c r="AF30">
        <v>28</v>
      </c>
      <c r="AG30">
        <v>8.2800000000000011</v>
      </c>
      <c r="AH30">
        <v>37.06</v>
      </c>
      <c r="AI30">
        <v>20.309999999999999</v>
      </c>
      <c r="AJ30" s="3">
        <v>5.6175119462740355</v>
      </c>
      <c r="AK30" s="3">
        <v>14.692488053725963</v>
      </c>
      <c r="AL30" s="6">
        <v>0.17499999999999999</v>
      </c>
      <c r="AM30" s="3">
        <v>1.8171221781802065</v>
      </c>
      <c r="AN30">
        <v>1.8171221781802065</v>
      </c>
    </row>
    <row r="31" spans="1:40" x14ac:dyDescent="0.25">
      <c r="A31">
        <v>29</v>
      </c>
      <c r="B31">
        <v>7.3900000000000006</v>
      </c>
      <c r="C31">
        <v>39.200000000000003</v>
      </c>
      <c r="D31">
        <v>22.04</v>
      </c>
      <c r="E31" s="3">
        <v>5.6175119462740355</v>
      </c>
      <c r="F31" s="3">
        <v>16.422488053725964</v>
      </c>
      <c r="G31">
        <v>0.20300000000000001</v>
      </c>
      <c r="H31" s="3">
        <v>1.8171221781802065</v>
      </c>
      <c r="I31">
        <v>1.8171221781802065</v>
      </c>
      <c r="K31">
        <v>385</v>
      </c>
      <c r="L31">
        <f t="shared" si="7"/>
        <v>57.39</v>
      </c>
      <c r="M31">
        <f t="shared" si="8"/>
        <v>39.200000000000003</v>
      </c>
      <c r="N31">
        <f t="shared" si="9"/>
        <v>22.04</v>
      </c>
      <c r="O31">
        <f t="shared" si="10"/>
        <v>5.6175119462740355</v>
      </c>
      <c r="P31">
        <f t="shared" si="11"/>
        <v>16.422488053725964</v>
      </c>
      <c r="Q31">
        <f t="shared" si="12"/>
        <v>0.20300000000000001</v>
      </c>
      <c r="R31">
        <f t="shared" si="13"/>
        <v>1.8171221781802065</v>
      </c>
      <c r="S31">
        <f t="shared" si="14"/>
        <v>1.8171221781802065</v>
      </c>
      <c r="U31">
        <v>741</v>
      </c>
      <c r="V31">
        <f t="shared" si="21"/>
        <v>107.39</v>
      </c>
      <c r="W31">
        <f t="shared" si="22"/>
        <v>39.200000000000003</v>
      </c>
      <c r="X31">
        <f t="shared" si="23"/>
        <v>22.04</v>
      </c>
      <c r="Y31">
        <f t="shared" si="24"/>
        <v>5.6175119462740355</v>
      </c>
      <c r="Z31">
        <f t="shared" si="25"/>
        <v>16.422488053725964</v>
      </c>
      <c r="AA31">
        <f t="shared" si="26"/>
        <v>0.20300000000000001</v>
      </c>
      <c r="AB31">
        <f t="shared" si="27"/>
        <v>1.8171221781802065</v>
      </c>
      <c r="AC31">
        <f t="shared" si="28"/>
        <v>1.8171221781802065</v>
      </c>
      <c r="AF31">
        <v>29</v>
      </c>
      <c r="AG31">
        <v>7.3900000000000006</v>
      </c>
      <c r="AH31">
        <v>39.200000000000003</v>
      </c>
      <c r="AI31">
        <v>22.04</v>
      </c>
      <c r="AJ31" s="3">
        <v>5.6175119462740355</v>
      </c>
      <c r="AK31" s="3">
        <v>16.422488053725964</v>
      </c>
      <c r="AL31" s="6">
        <v>0.20300000000000001</v>
      </c>
      <c r="AM31" s="3">
        <v>1.8171221781802065</v>
      </c>
      <c r="AN31">
        <v>1.8171221781802065</v>
      </c>
    </row>
    <row r="32" spans="1:40" x14ac:dyDescent="0.25">
      <c r="A32">
        <v>30</v>
      </c>
      <c r="B32">
        <v>9.2099999999999937</v>
      </c>
      <c r="C32">
        <v>39.869999999999997</v>
      </c>
      <c r="D32">
        <v>22.27</v>
      </c>
      <c r="E32" s="3">
        <v>5.6175119462740355</v>
      </c>
      <c r="F32" s="3">
        <v>16.652488053725964</v>
      </c>
      <c r="G32">
        <v>0.20699999999999999</v>
      </c>
      <c r="H32" s="3">
        <v>1.8171221781802065</v>
      </c>
      <c r="I32">
        <v>1.8171221781802065</v>
      </c>
      <c r="K32">
        <v>386</v>
      </c>
      <c r="L32">
        <f t="shared" si="7"/>
        <v>59.209999999999994</v>
      </c>
      <c r="M32">
        <f t="shared" si="8"/>
        <v>39.869999999999997</v>
      </c>
      <c r="N32">
        <f t="shared" si="9"/>
        <v>22.27</v>
      </c>
      <c r="O32">
        <f t="shared" si="10"/>
        <v>5.6175119462740355</v>
      </c>
      <c r="P32">
        <f t="shared" si="11"/>
        <v>16.652488053725964</v>
      </c>
      <c r="Q32">
        <f t="shared" si="12"/>
        <v>0.20699999999999999</v>
      </c>
      <c r="R32">
        <f t="shared" si="13"/>
        <v>1.8171221781802065</v>
      </c>
      <c r="S32">
        <f t="shared" si="14"/>
        <v>1.8171221781802065</v>
      </c>
      <c r="U32">
        <v>742</v>
      </c>
      <c r="V32">
        <f t="shared" si="21"/>
        <v>109.21</v>
      </c>
      <c r="W32">
        <f t="shared" si="22"/>
        <v>39.869999999999997</v>
      </c>
      <c r="X32">
        <f t="shared" si="23"/>
        <v>22.27</v>
      </c>
      <c r="Y32">
        <f t="shared" si="24"/>
        <v>5.6175119462740355</v>
      </c>
      <c r="Z32">
        <f t="shared" si="25"/>
        <v>16.652488053725964</v>
      </c>
      <c r="AA32">
        <f t="shared" si="26"/>
        <v>0.20699999999999999</v>
      </c>
      <c r="AB32">
        <f t="shared" si="27"/>
        <v>1.8171221781802065</v>
      </c>
      <c r="AC32">
        <f t="shared" si="28"/>
        <v>1.8171221781802065</v>
      </c>
      <c r="AF32">
        <v>30</v>
      </c>
      <c r="AG32">
        <v>9.2099999999999937</v>
      </c>
      <c r="AH32">
        <v>39.869999999999997</v>
      </c>
      <c r="AI32">
        <v>22.27</v>
      </c>
      <c r="AJ32" s="3">
        <v>5.6175119462740355</v>
      </c>
      <c r="AK32" s="3">
        <v>16.652488053725964</v>
      </c>
      <c r="AL32" s="6">
        <v>0.20699999999999999</v>
      </c>
      <c r="AM32" s="3">
        <v>1.8171221781802065</v>
      </c>
      <c r="AN32">
        <v>1.8171221781802065</v>
      </c>
    </row>
    <row r="33" spans="1:40" x14ac:dyDescent="0.25">
      <c r="A33">
        <v>31</v>
      </c>
      <c r="B33">
        <v>9.3400000000000034</v>
      </c>
      <c r="C33">
        <v>26.56</v>
      </c>
      <c r="D33">
        <v>15.36</v>
      </c>
      <c r="E33" s="3">
        <v>5.6175119462740355</v>
      </c>
      <c r="F33" s="3">
        <v>9.7424880537259639</v>
      </c>
      <c r="G33">
        <v>0.106</v>
      </c>
      <c r="H33" s="3">
        <v>1.8171221781802065</v>
      </c>
      <c r="I33">
        <v>1.8171221781802065</v>
      </c>
      <c r="K33">
        <v>387</v>
      </c>
      <c r="L33">
        <f t="shared" si="7"/>
        <v>59.34</v>
      </c>
      <c r="M33">
        <f t="shared" si="8"/>
        <v>26.56</v>
      </c>
      <c r="N33">
        <f t="shared" si="9"/>
        <v>15.36</v>
      </c>
      <c r="O33">
        <f t="shared" si="10"/>
        <v>5.6175119462740355</v>
      </c>
      <c r="P33">
        <f t="shared" si="11"/>
        <v>9.7424880537259639</v>
      </c>
      <c r="Q33">
        <f t="shared" si="12"/>
        <v>0.106</v>
      </c>
      <c r="R33">
        <f t="shared" si="13"/>
        <v>1.8171221781802065</v>
      </c>
      <c r="S33">
        <f t="shared" si="14"/>
        <v>1.8171221781802065</v>
      </c>
      <c r="U33">
        <v>743</v>
      </c>
      <c r="V33">
        <f t="shared" si="21"/>
        <v>109.34</v>
      </c>
      <c r="W33">
        <f t="shared" si="22"/>
        <v>26.56</v>
      </c>
      <c r="X33">
        <f t="shared" si="23"/>
        <v>15.36</v>
      </c>
      <c r="Y33">
        <f t="shared" si="24"/>
        <v>5.6175119462740355</v>
      </c>
      <c r="Z33">
        <f t="shared" si="25"/>
        <v>9.7424880537259639</v>
      </c>
      <c r="AA33">
        <f t="shared" si="26"/>
        <v>0.106</v>
      </c>
      <c r="AB33">
        <f t="shared" si="27"/>
        <v>1.8171221781802065</v>
      </c>
      <c r="AC33">
        <f t="shared" si="28"/>
        <v>1.8171221781802065</v>
      </c>
      <c r="AF33">
        <v>31</v>
      </c>
      <c r="AG33">
        <v>9.3400000000000034</v>
      </c>
      <c r="AH33">
        <v>26.56</v>
      </c>
      <c r="AI33">
        <v>15.36</v>
      </c>
      <c r="AJ33" s="3">
        <v>5.6175119462740355</v>
      </c>
      <c r="AK33" s="3">
        <v>9.7424880537259639</v>
      </c>
      <c r="AL33" s="6">
        <v>0.106</v>
      </c>
      <c r="AM33" s="3">
        <v>1.8171221781802065</v>
      </c>
      <c r="AN33">
        <v>1.8171221781802065</v>
      </c>
    </row>
    <row r="34" spans="1:40" x14ac:dyDescent="0.25">
      <c r="A34">
        <v>32</v>
      </c>
      <c r="B34">
        <v>8.4300000000000068</v>
      </c>
      <c r="C34">
        <v>27.3</v>
      </c>
      <c r="D34">
        <v>19.309999999999999</v>
      </c>
      <c r="E34" s="3">
        <v>5.6175119462740355</v>
      </c>
      <c r="F34" s="3">
        <v>13.692488053725963</v>
      </c>
      <c r="G34">
        <v>0.16</v>
      </c>
      <c r="H34" s="3">
        <v>1.8171221781802065</v>
      </c>
      <c r="I34">
        <v>1.8171221781802065</v>
      </c>
      <c r="K34">
        <v>388</v>
      </c>
      <c r="L34">
        <f t="shared" si="7"/>
        <v>58.430000000000007</v>
      </c>
      <c r="M34">
        <f t="shared" si="8"/>
        <v>27.3</v>
      </c>
      <c r="N34">
        <f t="shared" si="9"/>
        <v>19.309999999999999</v>
      </c>
      <c r="O34">
        <f t="shared" si="10"/>
        <v>5.6175119462740355</v>
      </c>
      <c r="P34">
        <f t="shared" si="11"/>
        <v>13.692488053725963</v>
      </c>
      <c r="Q34">
        <f t="shared" si="12"/>
        <v>0.16</v>
      </c>
      <c r="R34">
        <f t="shared" si="13"/>
        <v>1.8171221781802065</v>
      </c>
      <c r="S34">
        <f t="shared" si="14"/>
        <v>1.8171221781802065</v>
      </c>
      <c r="U34">
        <v>744</v>
      </c>
      <c r="V34">
        <f t="shared" si="21"/>
        <v>108.43</v>
      </c>
      <c r="W34">
        <f t="shared" si="22"/>
        <v>27.3</v>
      </c>
      <c r="X34">
        <f t="shared" si="23"/>
        <v>19.309999999999999</v>
      </c>
      <c r="Y34">
        <f t="shared" si="24"/>
        <v>5.6175119462740355</v>
      </c>
      <c r="Z34">
        <f t="shared" si="25"/>
        <v>13.692488053725963</v>
      </c>
      <c r="AA34">
        <f t="shared" si="26"/>
        <v>0.16</v>
      </c>
      <c r="AB34">
        <f t="shared" si="27"/>
        <v>1.8171221781802065</v>
      </c>
      <c r="AC34">
        <f t="shared" si="28"/>
        <v>1.8171221781802065</v>
      </c>
      <c r="AF34">
        <v>32</v>
      </c>
      <c r="AG34">
        <v>8.4300000000000068</v>
      </c>
      <c r="AH34">
        <v>27.3</v>
      </c>
      <c r="AI34">
        <v>19.309999999999999</v>
      </c>
      <c r="AJ34" s="3">
        <v>5.6175119462740355</v>
      </c>
      <c r="AK34" s="3">
        <v>13.692488053725963</v>
      </c>
      <c r="AL34" s="6">
        <v>0.16</v>
      </c>
      <c r="AM34" s="3">
        <v>1.8171221781802065</v>
      </c>
      <c r="AN34">
        <v>1.8171221781802065</v>
      </c>
    </row>
    <row r="35" spans="1:40" x14ac:dyDescent="0.25">
      <c r="A35">
        <v>33</v>
      </c>
      <c r="B35">
        <v>7.0300000000000011</v>
      </c>
      <c r="C35">
        <v>27.04</v>
      </c>
      <c r="D35">
        <v>19.55</v>
      </c>
      <c r="E35" s="3">
        <v>5.6175119462740355</v>
      </c>
      <c r="F35" s="3">
        <v>13.932488053725965</v>
      </c>
      <c r="G35">
        <v>0.16400000000000001</v>
      </c>
      <c r="H35" s="3">
        <v>1.8171221781802065</v>
      </c>
      <c r="I35">
        <v>1.8171221781802065</v>
      </c>
      <c r="K35">
        <v>389</v>
      </c>
      <c r="L35">
        <f t="shared" si="7"/>
        <v>57.03</v>
      </c>
      <c r="M35">
        <f t="shared" si="8"/>
        <v>27.04</v>
      </c>
      <c r="N35">
        <f t="shared" si="9"/>
        <v>19.55</v>
      </c>
      <c r="O35">
        <f t="shared" si="10"/>
        <v>5.6175119462740355</v>
      </c>
      <c r="P35">
        <f t="shared" si="11"/>
        <v>13.932488053725965</v>
      </c>
      <c r="Q35">
        <f t="shared" si="12"/>
        <v>0.16400000000000001</v>
      </c>
      <c r="R35">
        <f t="shared" si="13"/>
        <v>1.8171221781802065</v>
      </c>
      <c r="S35">
        <f t="shared" si="14"/>
        <v>1.8171221781802065</v>
      </c>
      <c r="U35">
        <v>745</v>
      </c>
      <c r="V35">
        <f t="shared" si="21"/>
        <v>107.03</v>
      </c>
      <c r="W35">
        <f t="shared" si="22"/>
        <v>27.04</v>
      </c>
      <c r="X35">
        <f t="shared" si="23"/>
        <v>19.55</v>
      </c>
      <c r="Y35">
        <f t="shared" si="24"/>
        <v>5.6175119462740355</v>
      </c>
      <c r="Z35">
        <f t="shared" si="25"/>
        <v>13.932488053725965</v>
      </c>
      <c r="AA35">
        <f t="shared" si="26"/>
        <v>0.16400000000000001</v>
      </c>
      <c r="AB35">
        <f t="shared" si="27"/>
        <v>1.8171221781802065</v>
      </c>
      <c r="AC35">
        <f t="shared" si="28"/>
        <v>1.8171221781802065</v>
      </c>
      <c r="AF35">
        <v>33</v>
      </c>
      <c r="AG35">
        <v>7.0300000000000011</v>
      </c>
      <c r="AH35">
        <v>27.04</v>
      </c>
      <c r="AI35">
        <v>19.55</v>
      </c>
      <c r="AJ35" s="3">
        <v>5.6175119462740355</v>
      </c>
      <c r="AK35" s="3">
        <v>13.932488053725965</v>
      </c>
      <c r="AL35" s="6">
        <v>0.16400000000000001</v>
      </c>
      <c r="AM35" s="3">
        <v>1.8171221781802065</v>
      </c>
      <c r="AN35">
        <v>1.8171221781802065</v>
      </c>
    </row>
    <row r="36" spans="1:40" x14ac:dyDescent="0.25">
      <c r="A36">
        <v>34</v>
      </c>
      <c r="B36">
        <v>5.8299999999999983</v>
      </c>
      <c r="C36">
        <v>29.37</v>
      </c>
      <c r="D36">
        <v>17.28</v>
      </c>
      <c r="E36" s="3">
        <v>5.6175119462740355</v>
      </c>
      <c r="F36" s="3">
        <v>11.662488053725966</v>
      </c>
      <c r="G36">
        <v>0.13100000000000001</v>
      </c>
      <c r="H36" s="3">
        <v>1.8171221781802065</v>
      </c>
      <c r="I36">
        <v>1.8171221781802065</v>
      </c>
      <c r="K36">
        <v>390</v>
      </c>
      <c r="L36">
        <f t="shared" si="7"/>
        <v>55.83</v>
      </c>
      <c r="M36">
        <f t="shared" si="8"/>
        <v>29.37</v>
      </c>
      <c r="N36">
        <f t="shared" si="9"/>
        <v>17.28</v>
      </c>
      <c r="O36">
        <f t="shared" si="10"/>
        <v>5.6175119462740355</v>
      </c>
      <c r="P36">
        <f t="shared" si="11"/>
        <v>11.662488053725966</v>
      </c>
      <c r="Q36">
        <f t="shared" si="12"/>
        <v>0.13100000000000001</v>
      </c>
      <c r="R36">
        <f t="shared" si="13"/>
        <v>1.8171221781802065</v>
      </c>
      <c r="S36">
        <f t="shared" si="14"/>
        <v>1.8171221781802065</v>
      </c>
      <c r="U36">
        <v>746</v>
      </c>
      <c r="V36">
        <f t="shared" si="21"/>
        <v>105.83</v>
      </c>
      <c r="W36">
        <f t="shared" si="22"/>
        <v>29.37</v>
      </c>
      <c r="X36">
        <f t="shared" si="23"/>
        <v>17.28</v>
      </c>
      <c r="Y36">
        <f t="shared" si="24"/>
        <v>5.6175119462740355</v>
      </c>
      <c r="Z36">
        <f t="shared" si="25"/>
        <v>11.662488053725966</v>
      </c>
      <c r="AA36">
        <f t="shared" si="26"/>
        <v>0.13100000000000001</v>
      </c>
      <c r="AB36">
        <f t="shared" si="27"/>
        <v>1.8171221781802065</v>
      </c>
      <c r="AC36">
        <f t="shared" si="28"/>
        <v>1.8171221781802065</v>
      </c>
      <c r="AF36">
        <v>34</v>
      </c>
      <c r="AG36">
        <v>5.8299999999999983</v>
      </c>
      <c r="AH36">
        <v>29.37</v>
      </c>
      <c r="AI36">
        <v>17.28</v>
      </c>
      <c r="AJ36" s="3">
        <v>5.6175119462740355</v>
      </c>
      <c r="AK36" s="3">
        <v>11.662488053725966</v>
      </c>
      <c r="AL36" s="6">
        <v>0.13100000000000001</v>
      </c>
      <c r="AM36" s="3">
        <v>1.8171221781802065</v>
      </c>
      <c r="AN36">
        <v>1.8171221781802065</v>
      </c>
    </row>
    <row r="37" spans="1:40" x14ac:dyDescent="0.25">
      <c r="A37">
        <v>35</v>
      </c>
      <c r="B37">
        <v>0</v>
      </c>
      <c r="C37">
        <v>56.95</v>
      </c>
      <c r="D37">
        <v>16.8</v>
      </c>
      <c r="E37" s="3">
        <v>1</v>
      </c>
      <c r="F37" s="3">
        <v>15.8</v>
      </c>
      <c r="G37">
        <v>0.16600000000000001</v>
      </c>
      <c r="H37" s="3">
        <v>2.2503673311261876</v>
      </c>
      <c r="I37">
        <v>2.2503673311261876</v>
      </c>
      <c r="K37">
        <v>391</v>
      </c>
      <c r="L37">
        <f t="shared" si="7"/>
        <v>50</v>
      </c>
      <c r="M37">
        <f t="shared" si="8"/>
        <v>56.95</v>
      </c>
      <c r="N37">
        <f t="shared" si="9"/>
        <v>16.8</v>
      </c>
      <c r="O37">
        <f t="shared" si="10"/>
        <v>1</v>
      </c>
      <c r="P37">
        <f t="shared" si="11"/>
        <v>15.8</v>
      </c>
      <c r="Q37">
        <f t="shared" si="12"/>
        <v>0.16600000000000001</v>
      </c>
      <c r="R37">
        <f t="shared" si="13"/>
        <v>2.2503673311261876</v>
      </c>
      <c r="S37">
        <f t="shared" si="14"/>
        <v>2.2503673311261876</v>
      </c>
      <c r="U37">
        <v>747</v>
      </c>
      <c r="V37">
        <f t="shared" si="21"/>
        <v>100</v>
      </c>
      <c r="W37">
        <f t="shared" si="22"/>
        <v>56.95</v>
      </c>
      <c r="X37">
        <f t="shared" si="23"/>
        <v>16.8</v>
      </c>
      <c r="Y37">
        <f t="shared" si="24"/>
        <v>1</v>
      </c>
      <c r="Z37">
        <f t="shared" si="25"/>
        <v>15.8</v>
      </c>
      <c r="AA37">
        <f t="shared" si="26"/>
        <v>0.16600000000000001</v>
      </c>
      <c r="AB37">
        <f t="shared" si="27"/>
        <v>2.2503673311261876</v>
      </c>
      <c r="AC37">
        <f t="shared" si="28"/>
        <v>2.2503673311261876</v>
      </c>
      <c r="AF37">
        <v>35</v>
      </c>
      <c r="AG37">
        <v>0</v>
      </c>
      <c r="AH37">
        <v>56.95</v>
      </c>
      <c r="AI37">
        <v>16.8</v>
      </c>
      <c r="AJ37" s="3">
        <v>1</v>
      </c>
      <c r="AK37" s="3">
        <v>15.8</v>
      </c>
      <c r="AL37" s="6">
        <v>0.16600000000000001</v>
      </c>
      <c r="AM37" s="3">
        <v>2.2503673311261876</v>
      </c>
      <c r="AN37">
        <v>2.2503673311261876</v>
      </c>
    </row>
    <row r="38" spans="1:40" x14ac:dyDescent="0.25">
      <c r="A38">
        <v>36</v>
      </c>
      <c r="B38">
        <v>2.5600000000000023</v>
      </c>
      <c r="C38">
        <v>43.1</v>
      </c>
      <c r="D38">
        <v>18</v>
      </c>
      <c r="E38" s="3">
        <v>3</v>
      </c>
      <c r="F38" s="3">
        <v>15</v>
      </c>
      <c r="G38">
        <v>0.16400000000000001</v>
      </c>
      <c r="H38" s="3">
        <v>0.83968930265902519</v>
      </c>
      <c r="I38">
        <v>0.83968930265902519</v>
      </c>
      <c r="K38">
        <v>392</v>
      </c>
      <c r="L38">
        <f t="shared" si="7"/>
        <v>52.56</v>
      </c>
      <c r="M38">
        <f t="shared" si="8"/>
        <v>43.1</v>
      </c>
      <c r="N38">
        <f t="shared" si="9"/>
        <v>18</v>
      </c>
      <c r="O38">
        <f t="shared" si="10"/>
        <v>3</v>
      </c>
      <c r="P38">
        <f t="shared" si="11"/>
        <v>15</v>
      </c>
      <c r="Q38">
        <f t="shared" si="12"/>
        <v>0.16400000000000001</v>
      </c>
      <c r="R38">
        <f t="shared" si="13"/>
        <v>0.83968930265902519</v>
      </c>
      <c r="S38">
        <f t="shared" si="14"/>
        <v>0.83968930265902519</v>
      </c>
      <c r="U38">
        <v>748</v>
      </c>
      <c r="V38">
        <f t="shared" si="21"/>
        <v>102.56</v>
      </c>
      <c r="W38">
        <f t="shared" si="22"/>
        <v>43.1</v>
      </c>
      <c r="X38">
        <f t="shared" si="23"/>
        <v>18</v>
      </c>
      <c r="Y38">
        <f t="shared" si="24"/>
        <v>3</v>
      </c>
      <c r="Z38">
        <f t="shared" si="25"/>
        <v>15</v>
      </c>
      <c r="AA38">
        <f t="shared" si="26"/>
        <v>0.16400000000000001</v>
      </c>
      <c r="AB38">
        <f t="shared" si="27"/>
        <v>0.83968930265902519</v>
      </c>
      <c r="AC38">
        <f t="shared" si="28"/>
        <v>0.83968930265902519</v>
      </c>
      <c r="AF38">
        <v>36</v>
      </c>
      <c r="AG38">
        <v>2.5600000000000023</v>
      </c>
      <c r="AH38">
        <v>43.1</v>
      </c>
      <c r="AI38">
        <v>18</v>
      </c>
      <c r="AJ38" s="3">
        <v>3</v>
      </c>
      <c r="AK38" s="3">
        <v>15</v>
      </c>
      <c r="AL38" s="6">
        <v>0.16400000000000001</v>
      </c>
      <c r="AM38" s="3">
        <v>0.83968930265902519</v>
      </c>
      <c r="AN38">
        <v>0.83968930265902519</v>
      </c>
    </row>
    <row r="39" spans="1:40" x14ac:dyDescent="0.25">
      <c r="A39">
        <v>37</v>
      </c>
      <c r="B39">
        <v>8.730000000000004</v>
      </c>
      <c r="C39">
        <v>42.31</v>
      </c>
      <c r="D39">
        <v>22.33</v>
      </c>
      <c r="E39" s="3">
        <v>5.6175119462740355</v>
      </c>
      <c r="F39" s="3">
        <v>16.712488053725963</v>
      </c>
      <c r="G39">
        <v>0.20799999999999999</v>
      </c>
      <c r="H39" s="3">
        <v>1.8171221781802065</v>
      </c>
      <c r="I39">
        <v>1.8171221781802065</v>
      </c>
      <c r="K39">
        <v>393</v>
      </c>
      <c r="L39">
        <f t="shared" si="7"/>
        <v>58.730000000000004</v>
      </c>
      <c r="M39">
        <f t="shared" si="8"/>
        <v>42.31</v>
      </c>
      <c r="N39">
        <f t="shared" si="9"/>
        <v>22.33</v>
      </c>
      <c r="O39">
        <f t="shared" si="10"/>
        <v>5.6175119462740355</v>
      </c>
      <c r="P39">
        <f t="shared" si="11"/>
        <v>16.712488053725963</v>
      </c>
      <c r="Q39">
        <f t="shared" si="12"/>
        <v>0.20799999999999999</v>
      </c>
      <c r="R39">
        <f t="shared" si="13"/>
        <v>1.8171221781802065</v>
      </c>
      <c r="S39">
        <f t="shared" si="14"/>
        <v>1.8171221781802065</v>
      </c>
      <c r="U39">
        <v>749</v>
      </c>
      <c r="V39">
        <f t="shared" si="21"/>
        <v>108.73</v>
      </c>
      <c r="W39">
        <f t="shared" si="22"/>
        <v>42.31</v>
      </c>
      <c r="X39">
        <f t="shared" si="23"/>
        <v>22.33</v>
      </c>
      <c r="Y39">
        <f t="shared" si="24"/>
        <v>5.6175119462740355</v>
      </c>
      <c r="Z39">
        <f t="shared" si="25"/>
        <v>16.712488053725963</v>
      </c>
      <c r="AA39">
        <f t="shared" si="26"/>
        <v>0.20799999999999999</v>
      </c>
      <c r="AB39">
        <f t="shared" si="27"/>
        <v>1.8171221781802065</v>
      </c>
      <c r="AC39">
        <f t="shared" si="28"/>
        <v>1.8171221781802065</v>
      </c>
      <c r="AF39">
        <v>37</v>
      </c>
      <c r="AG39">
        <v>8.730000000000004</v>
      </c>
      <c r="AH39">
        <v>42.31</v>
      </c>
      <c r="AI39">
        <v>22.33</v>
      </c>
      <c r="AJ39" s="3">
        <v>5.6175119462740355</v>
      </c>
      <c r="AK39" s="3">
        <v>16.712488053725963</v>
      </c>
      <c r="AL39" s="6">
        <v>0.20799999999999999</v>
      </c>
      <c r="AM39" s="3">
        <v>1.8171221781802065</v>
      </c>
      <c r="AN39">
        <v>1.8171221781802065</v>
      </c>
    </row>
    <row r="40" spans="1:40" x14ac:dyDescent="0.25">
      <c r="A40">
        <v>38</v>
      </c>
      <c r="B40">
        <v>7.5300000000000011</v>
      </c>
      <c r="C40">
        <v>47.04</v>
      </c>
      <c r="D40">
        <v>25</v>
      </c>
      <c r="E40" s="3">
        <v>5.8999999999999986</v>
      </c>
      <c r="F40" s="3">
        <v>19.100000000000001</v>
      </c>
      <c r="G40">
        <v>0.16600000000000001</v>
      </c>
      <c r="H40" s="3">
        <v>1.3435028842544403</v>
      </c>
      <c r="I40">
        <v>1.3435028842544403</v>
      </c>
      <c r="K40">
        <v>394</v>
      </c>
      <c r="L40">
        <f t="shared" si="7"/>
        <v>57.53</v>
      </c>
      <c r="M40">
        <f t="shared" si="8"/>
        <v>47.04</v>
      </c>
      <c r="N40">
        <f t="shared" si="9"/>
        <v>25</v>
      </c>
      <c r="O40">
        <f t="shared" si="10"/>
        <v>5.8999999999999986</v>
      </c>
      <c r="P40">
        <f t="shared" si="11"/>
        <v>19.100000000000001</v>
      </c>
      <c r="Q40">
        <f t="shared" si="12"/>
        <v>0.16600000000000001</v>
      </c>
      <c r="R40">
        <f t="shared" si="13"/>
        <v>1.3435028842544403</v>
      </c>
      <c r="S40">
        <f t="shared" si="14"/>
        <v>1.3435028842544403</v>
      </c>
      <c r="U40">
        <v>750</v>
      </c>
      <c r="V40">
        <f t="shared" si="21"/>
        <v>107.53</v>
      </c>
      <c r="W40">
        <f t="shared" si="22"/>
        <v>47.04</v>
      </c>
      <c r="X40">
        <f t="shared" si="23"/>
        <v>25</v>
      </c>
      <c r="Y40">
        <f t="shared" si="24"/>
        <v>5.8999999999999986</v>
      </c>
      <c r="Z40">
        <f t="shared" si="25"/>
        <v>19.100000000000001</v>
      </c>
      <c r="AA40">
        <f t="shared" si="26"/>
        <v>0.16600000000000001</v>
      </c>
      <c r="AB40">
        <f t="shared" si="27"/>
        <v>1.3435028842544403</v>
      </c>
      <c r="AC40">
        <f t="shared" si="28"/>
        <v>1.3435028842544403</v>
      </c>
      <c r="AF40">
        <v>38</v>
      </c>
      <c r="AG40">
        <v>7.5300000000000011</v>
      </c>
      <c r="AH40">
        <v>47.04</v>
      </c>
      <c r="AI40">
        <v>25</v>
      </c>
      <c r="AJ40" s="3">
        <v>5.8999999999999986</v>
      </c>
      <c r="AK40" s="3">
        <v>19.100000000000001</v>
      </c>
      <c r="AL40" s="6">
        <v>0.16600000000000001</v>
      </c>
      <c r="AM40" s="3">
        <v>1.3435028842544403</v>
      </c>
      <c r="AN40">
        <v>1.3435028842544403</v>
      </c>
    </row>
    <row r="41" spans="1:40" x14ac:dyDescent="0.25">
      <c r="A41">
        <v>39</v>
      </c>
      <c r="B41">
        <v>5.0499999999999972</v>
      </c>
      <c r="C41">
        <v>43.35</v>
      </c>
      <c r="D41">
        <v>24.74</v>
      </c>
      <c r="E41" s="3">
        <v>5.6175119462740355</v>
      </c>
      <c r="F41" s="3">
        <v>19.122488053725963</v>
      </c>
      <c r="G41">
        <v>0.253</v>
      </c>
      <c r="H41" s="3">
        <v>1.8171221781802065</v>
      </c>
      <c r="I41">
        <v>1.8171221781802065</v>
      </c>
      <c r="K41">
        <v>395</v>
      </c>
      <c r="L41">
        <f t="shared" si="7"/>
        <v>55.05</v>
      </c>
      <c r="M41">
        <f t="shared" si="8"/>
        <v>43.35</v>
      </c>
      <c r="N41">
        <f t="shared" si="9"/>
        <v>24.74</v>
      </c>
      <c r="O41">
        <f t="shared" si="10"/>
        <v>5.6175119462740355</v>
      </c>
      <c r="P41">
        <f t="shared" si="11"/>
        <v>19.122488053725963</v>
      </c>
      <c r="Q41">
        <f t="shared" si="12"/>
        <v>0.253</v>
      </c>
      <c r="R41">
        <f t="shared" si="13"/>
        <v>1.8171221781802065</v>
      </c>
      <c r="S41">
        <f t="shared" si="14"/>
        <v>1.8171221781802065</v>
      </c>
      <c r="U41">
        <v>751</v>
      </c>
      <c r="V41">
        <f t="shared" si="21"/>
        <v>105.05</v>
      </c>
      <c r="W41">
        <f t="shared" si="22"/>
        <v>43.35</v>
      </c>
      <c r="X41">
        <f t="shared" si="23"/>
        <v>24.74</v>
      </c>
      <c r="Y41">
        <f t="shared" si="24"/>
        <v>5.6175119462740355</v>
      </c>
      <c r="Z41">
        <f t="shared" si="25"/>
        <v>19.122488053725963</v>
      </c>
      <c r="AA41">
        <f t="shared" si="26"/>
        <v>0.253</v>
      </c>
      <c r="AB41">
        <f t="shared" si="27"/>
        <v>1.8171221781802065</v>
      </c>
      <c r="AC41">
        <f t="shared" si="28"/>
        <v>1.8171221781802065</v>
      </c>
      <c r="AF41">
        <v>39</v>
      </c>
      <c r="AG41">
        <v>5.0499999999999972</v>
      </c>
      <c r="AH41">
        <v>43.35</v>
      </c>
      <c r="AI41">
        <v>24.74</v>
      </c>
      <c r="AJ41" s="3">
        <v>5.6175119462740355</v>
      </c>
      <c r="AK41" s="3">
        <v>19.122488053725963</v>
      </c>
      <c r="AL41" s="6">
        <v>0.253</v>
      </c>
      <c r="AM41" s="3">
        <v>1.8171221781802065</v>
      </c>
      <c r="AN41">
        <v>1.8171221781802065</v>
      </c>
    </row>
    <row r="42" spans="1:40" x14ac:dyDescent="0.25">
      <c r="A42">
        <v>40</v>
      </c>
      <c r="B42">
        <v>3.4500000000000028</v>
      </c>
      <c r="C42">
        <v>45.37</v>
      </c>
      <c r="D42">
        <v>26.2</v>
      </c>
      <c r="E42" s="3">
        <v>11.6</v>
      </c>
      <c r="F42" s="3">
        <v>14.6</v>
      </c>
      <c r="G42">
        <v>0.217</v>
      </c>
      <c r="H42" s="3">
        <v>1.8171221781802065</v>
      </c>
      <c r="I42">
        <v>1.8171221781802065</v>
      </c>
      <c r="K42">
        <v>396</v>
      </c>
      <c r="L42">
        <f t="shared" si="7"/>
        <v>53.45</v>
      </c>
      <c r="M42">
        <f t="shared" si="8"/>
        <v>45.37</v>
      </c>
      <c r="N42">
        <f t="shared" si="9"/>
        <v>26.2</v>
      </c>
      <c r="O42">
        <f t="shared" si="10"/>
        <v>11.6</v>
      </c>
      <c r="P42">
        <f t="shared" si="11"/>
        <v>14.6</v>
      </c>
      <c r="Q42">
        <f t="shared" si="12"/>
        <v>0.217</v>
      </c>
      <c r="R42">
        <f t="shared" si="13"/>
        <v>1.8171221781802065</v>
      </c>
      <c r="S42">
        <f t="shared" si="14"/>
        <v>1.8171221781802065</v>
      </c>
      <c r="U42">
        <v>752</v>
      </c>
      <c r="V42">
        <f t="shared" si="21"/>
        <v>103.45</v>
      </c>
      <c r="W42">
        <f t="shared" si="22"/>
        <v>45.37</v>
      </c>
      <c r="X42">
        <f t="shared" si="23"/>
        <v>26.2</v>
      </c>
      <c r="Y42">
        <f t="shared" si="24"/>
        <v>11.6</v>
      </c>
      <c r="Z42">
        <f t="shared" si="25"/>
        <v>14.6</v>
      </c>
      <c r="AA42">
        <f t="shared" si="26"/>
        <v>0.217</v>
      </c>
      <c r="AB42">
        <f t="shared" si="27"/>
        <v>1.8171221781802065</v>
      </c>
      <c r="AC42">
        <f t="shared" si="28"/>
        <v>1.8171221781802065</v>
      </c>
      <c r="AF42">
        <v>40</v>
      </c>
      <c r="AG42">
        <v>3.4500000000000028</v>
      </c>
      <c r="AH42">
        <v>45.37</v>
      </c>
      <c r="AI42">
        <v>26.2</v>
      </c>
      <c r="AJ42" s="3">
        <v>11.6</v>
      </c>
      <c r="AK42" s="3">
        <v>14.6</v>
      </c>
      <c r="AL42" s="6">
        <v>0.217</v>
      </c>
      <c r="AM42" s="3">
        <v>1.8171221781802065</v>
      </c>
      <c r="AN42">
        <v>1.8171221781802065</v>
      </c>
    </row>
    <row r="43" spans="1:40" x14ac:dyDescent="0.25">
      <c r="A43">
        <v>41</v>
      </c>
      <c r="B43">
        <v>0.84999999999999432</v>
      </c>
      <c r="C43">
        <v>46.8</v>
      </c>
      <c r="D43">
        <v>22.84</v>
      </c>
      <c r="E43" s="3">
        <v>5.6175119462740355</v>
      </c>
      <c r="F43" s="3">
        <v>17.222488053725964</v>
      </c>
      <c r="G43">
        <v>0.217</v>
      </c>
      <c r="H43" s="3">
        <v>1.8171221781802065</v>
      </c>
      <c r="I43">
        <v>1.8171221781802065</v>
      </c>
      <c r="K43">
        <v>397</v>
      </c>
      <c r="L43">
        <f t="shared" si="7"/>
        <v>50.849999999999994</v>
      </c>
      <c r="M43">
        <f t="shared" si="8"/>
        <v>46.8</v>
      </c>
      <c r="N43">
        <f t="shared" si="9"/>
        <v>22.84</v>
      </c>
      <c r="O43">
        <f t="shared" si="10"/>
        <v>5.6175119462740355</v>
      </c>
      <c r="P43">
        <f t="shared" si="11"/>
        <v>17.222488053725964</v>
      </c>
      <c r="Q43">
        <f t="shared" si="12"/>
        <v>0.217</v>
      </c>
      <c r="R43">
        <f t="shared" si="13"/>
        <v>1.8171221781802065</v>
      </c>
      <c r="S43">
        <f t="shared" si="14"/>
        <v>1.8171221781802065</v>
      </c>
      <c r="U43">
        <v>753</v>
      </c>
      <c r="V43">
        <f t="shared" si="21"/>
        <v>100.85</v>
      </c>
      <c r="W43">
        <f t="shared" si="22"/>
        <v>46.8</v>
      </c>
      <c r="X43">
        <f t="shared" si="23"/>
        <v>22.84</v>
      </c>
      <c r="Y43">
        <f t="shared" si="24"/>
        <v>5.6175119462740355</v>
      </c>
      <c r="Z43">
        <f t="shared" si="25"/>
        <v>17.222488053725964</v>
      </c>
      <c r="AA43">
        <f t="shared" si="26"/>
        <v>0.217</v>
      </c>
      <c r="AB43">
        <f t="shared" si="27"/>
        <v>1.8171221781802065</v>
      </c>
      <c r="AC43">
        <f t="shared" si="28"/>
        <v>1.8171221781802065</v>
      </c>
      <c r="AF43">
        <v>41</v>
      </c>
      <c r="AG43">
        <v>0.84999999999999432</v>
      </c>
      <c r="AH43">
        <v>46.8</v>
      </c>
      <c r="AI43">
        <v>22.84</v>
      </c>
      <c r="AJ43" s="3">
        <v>5.6175119462740355</v>
      </c>
      <c r="AK43" s="3">
        <v>17.222488053725964</v>
      </c>
      <c r="AL43" s="6">
        <v>0.217</v>
      </c>
      <c r="AM43" s="3">
        <v>1.8171221781802065</v>
      </c>
      <c r="AN43">
        <v>1.8171221781802065</v>
      </c>
    </row>
    <row r="44" spans="1:40" x14ac:dyDescent="0.25">
      <c r="A44">
        <v>42</v>
      </c>
      <c r="B44">
        <v>0.68000000000000682</v>
      </c>
      <c r="C44">
        <v>49.41</v>
      </c>
      <c r="D44">
        <v>18.7</v>
      </c>
      <c r="E44" s="3">
        <v>5.6175119462740355</v>
      </c>
      <c r="F44" s="3">
        <v>13.082488053725964</v>
      </c>
      <c r="G44">
        <v>0.151</v>
      </c>
      <c r="H44" s="3">
        <v>1.8171221781802065</v>
      </c>
      <c r="I44">
        <v>1.8171221781802065</v>
      </c>
      <c r="K44">
        <v>398</v>
      </c>
      <c r="L44">
        <f t="shared" si="7"/>
        <v>50.680000000000007</v>
      </c>
      <c r="M44">
        <f t="shared" si="8"/>
        <v>49.41</v>
      </c>
      <c r="N44">
        <f t="shared" si="9"/>
        <v>18.7</v>
      </c>
      <c r="O44">
        <f t="shared" si="10"/>
        <v>5.6175119462740355</v>
      </c>
      <c r="P44">
        <f t="shared" si="11"/>
        <v>13.082488053725964</v>
      </c>
      <c r="Q44">
        <f t="shared" si="12"/>
        <v>0.151</v>
      </c>
      <c r="R44">
        <f t="shared" si="13"/>
        <v>1.8171221781802065</v>
      </c>
      <c r="S44">
        <f t="shared" si="14"/>
        <v>1.8171221781802065</v>
      </c>
      <c r="U44">
        <v>754</v>
      </c>
      <c r="V44">
        <f t="shared" si="21"/>
        <v>100.68</v>
      </c>
      <c r="W44">
        <f t="shared" si="22"/>
        <v>49.41</v>
      </c>
      <c r="X44">
        <f t="shared" si="23"/>
        <v>18.7</v>
      </c>
      <c r="Y44">
        <f t="shared" si="24"/>
        <v>5.6175119462740355</v>
      </c>
      <c r="Z44">
        <f t="shared" si="25"/>
        <v>13.082488053725964</v>
      </c>
      <c r="AA44">
        <f t="shared" si="26"/>
        <v>0.151</v>
      </c>
      <c r="AB44">
        <f t="shared" si="27"/>
        <v>1.8171221781802065</v>
      </c>
      <c r="AC44">
        <f t="shared" si="28"/>
        <v>1.8171221781802065</v>
      </c>
      <c r="AF44">
        <v>42</v>
      </c>
      <c r="AG44">
        <v>0.68000000000000682</v>
      </c>
      <c r="AH44">
        <v>49.41</v>
      </c>
      <c r="AI44">
        <v>18.7</v>
      </c>
      <c r="AJ44" s="3">
        <v>5.6175119462740355</v>
      </c>
      <c r="AK44" s="3">
        <v>13.082488053725964</v>
      </c>
      <c r="AL44" s="6">
        <v>0.151</v>
      </c>
      <c r="AM44" s="3">
        <v>1.8171221781802065</v>
      </c>
      <c r="AN44">
        <v>1.8171221781802065</v>
      </c>
    </row>
    <row r="45" spans="1:40" x14ac:dyDescent="0.25">
      <c r="A45">
        <v>43</v>
      </c>
      <c r="B45">
        <v>14.5</v>
      </c>
      <c r="C45">
        <v>3.5300000000000011</v>
      </c>
      <c r="D45">
        <v>20.05</v>
      </c>
      <c r="E45" s="3">
        <v>5.6175119462740355</v>
      </c>
      <c r="F45" s="3">
        <v>14.432488053725965</v>
      </c>
      <c r="G45">
        <v>0.17100000000000001</v>
      </c>
      <c r="H45" s="3">
        <v>1.8171221781802065</v>
      </c>
      <c r="I45">
        <v>1.8171221781802065</v>
      </c>
      <c r="K45">
        <v>399</v>
      </c>
      <c r="L45">
        <f t="shared" si="7"/>
        <v>64.5</v>
      </c>
      <c r="M45">
        <f t="shared" si="8"/>
        <v>3.5300000000000011</v>
      </c>
      <c r="N45">
        <f t="shared" si="9"/>
        <v>20.05</v>
      </c>
      <c r="O45">
        <f t="shared" si="10"/>
        <v>5.6175119462740355</v>
      </c>
      <c r="P45">
        <f t="shared" si="11"/>
        <v>14.432488053725965</v>
      </c>
      <c r="Q45">
        <f t="shared" si="12"/>
        <v>0.17100000000000001</v>
      </c>
      <c r="R45">
        <f t="shared" si="13"/>
        <v>1.8171221781802065</v>
      </c>
      <c r="S45">
        <f t="shared" si="14"/>
        <v>1.8171221781802065</v>
      </c>
      <c r="U45">
        <v>755</v>
      </c>
      <c r="V45">
        <f t="shared" si="21"/>
        <v>114.5</v>
      </c>
      <c r="W45">
        <f t="shared" si="22"/>
        <v>3.5300000000000011</v>
      </c>
      <c r="X45">
        <f t="shared" si="23"/>
        <v>20.05</v>
      </c>
      <c r="Y45">
        <f t="shared" si="24"/>
        <v>5.6175119462740355</v>
      </c>
      <c r="Z45">
        <f t="shared" si="25"/>
        <v>14.432488053725965</v>
      </c>
      <c r="AA45">
        <f t="shared" si="26"/>
        <v>0.17100000000000001</v>
      </c>
      <c r="AB45">
        <f t="shared" si="27"/>
        <v>1.8171221781802065</v>
      </c>
      <c r="AC45">
        <f t="shared" si="28"/>
        <v>1.8171221781802065</v>
      </c>
      <c r="AF45">
        <v>43</v>
      </c>
      <c r="AG45">
        <v>14.5</v>
      </c>
      <c r="AH45">
        <v>3.5300000000000011</v>
      </c>
      <c r="AI45">
        <v>20.05</v>
      </c>
      <c r="AJ45" s="3">
        <v>5.6175119462740355</v>
      </c>
      <c r="AK45" s="3">
        <v>14.432488053725965</v>
      </c>
      <c r="AL45" s="6">
        <v>0.17100000000000001</v>
      </c>
      <c r="AM45" s="3">
        <v>1.8171221781802065</v>
      </c>
      <c r="AN45">
        <v>1.8171221781802065</v>
      </c>
    </row>
    <row r="46" spans="1:40" x14ac:dyDescent="0.25">
      <c r="A46">
        <v>44</v>
      </c>
      <c r="B46">
        <v>12.64</v>
      </c>
      <c r="C46">
        <v>1.0599999999999987</v>
      </c>
      <c r="D46">
        <v>24.61</v>
      </c>
      <c r="E46" s="3">
        <v>5.6175119462740355</v>
      </c>
      <c r="F46" s="3">
        <v>18.992488053725964</v>
      </c>
      <c r="G46">
        <v>0.251</v>
      </c>
      <c r="H46" s="3">
        <v>1.8171221781802065</v>
      </c>
      <c r="I46">
        <v>1.8171221781802065</v>
      </c>
      <c r="K46">
        <v>400</v>
      </c>
      <c r="L46">
        <f t="shared" si="7"/>
        <v>62.64</v>
      </c>
      <c r="M46">
        <f t="shared" si="8"/>
        <v>1.0599999999999987</v>
      </c>
      <c r="N46">
        <f t="shared" si="9"/>
        <v>24.61</v>
      </c>
      <c r="O46">
        <f t="shared" si="10"/>
        <v>5.6175119462740355</v>
      </c>
      <c r="P46">
        <f t="shared" si="11"/>
        <v>18.992488053725964</v>
      </c>
      <c r="Q46">
        <f t="shared" si="12"/>
        <v>0.251</v>
      </c>
      <c r="R46">
        <f t="shared" si="13"/>
        <v>1.8171221781802065</v>
      </c>
      <c r="S46">
        <f t="shared" si="14"/>
        <v>1.8171221781802065</v>
      </c>
      <c r="U46">
        <v>756</v>
      </c>
      <c r="V46">
        <f t="shared" si="21"/>
        <v>112.64</v>
      </c>
      <c r="W46">
        <f t="shared" si="22"/>
        <v>1.0599999999999987</v>
      </c>
      <c r="X46">
        <f t="shared" si="23"/>
        <v>24.61</v>
      </c>
      <c r="Y46">
        <f t="shared" si="24"/>
        <v>5.6175119462740355</v>
      </c>
      <c r="Z46">
        <f t="shared" si="25"/>
        <v>18.992488053725964</v>
      </c>
      <c r="AA46">
        <f t="shared" si="26"/>
        <v>0.251</v>
      </c>
      <c r="AB46">
        <f t="shared" si="27"/>
        <v>1.8171221781802065</v>
      </c>
      <c r="AC46">
        <f t="shared" si="28"/>
        <v>1.8171221781802065</v>
      </c>
      <c r="AF46">
        <v>44</v>
      </c>
      <c r="AG46">
        <v>12.64</v>
      </c>
      <c r="AH46">
        <v>1.0599999999999987</v>
      </c>
      <c r="AI46">
        <v>24.61</v>
      </c>
      <c r="AJ46" s="3">
        <v>5.6175119462740355</v>
      </c>
      <c r="AK46" s="3">
        <v>18.992488053725964</v>
      </c>
      <c r="AL46" s="6">
        <v>0.251</v>
      </c>
      <c r="AM46" s="3">
        <v>1.8171221781802065</v>
      </c>
      <c r="AN46">
        <v>1.8171221781802065</v>
      </c>
    </row>
    <row r="47" spans="1:40" x14ac:dyDescent="0.25">
      <c r="A47">
        <v>45</v>
      </c>
      <c r="B47">
        <v>12.450000000000003</v>
      </c>
      <c r="C47">
        <v>2.5599999999999987</v>
      </c>
      <c r="D47">
        <v>26.41</v>
      </c>
      <c r="E47" s="3">
        <v>5.6175119462740355</v>
      </c>
      <c r="F47" s="3">
        <v>20.792488053725965</v>
      </c>
      <c r="G47">
        <v>0.28999999999999998</v>
      </c>
      <c r="H47" s="3">
        <v>1.8171221781802065</v>
      </c>
      <c r="I47">
        <v>1.8171221781802065</v>
      </c>
      <c r="K47">
        <v>401</v>
      </c>
      <c r="L47">
        <f t="shared" si="7"/>
        <v>62.45</v>
      </c>
      <c r="M47">
        <f t="shared" si="8"/>
        <v>2.5599999999999987</v>
      </c>
      <c r="N47">
        <f t="shared" si="9"/>
        <v>26.41</v>
      </c>
      <c r="O47">
        <f t="shared" si="10"/>
        <v>5.6175119462740355</v>
      </c>
      <c r="P47">
        <f t="shared" si="11"/>
        <v>20.792488053725965</v>
      </c>
      <c r="Q47">
        <f t="shared" si="12"/>
        <v>0.28999999999999998</v>
      </c>
      <c r="R47">
        <f t="shared" si="13"/>
        <v>1.8171221781802065</v>
      </c>
      <c r="S47">
        <f t="shared" si="14"/>
        <v>1.8171221781802065</v>
      </c>
      <c r="U47">
        <v>757</v>
      </c>
      <c r="V47">
        <f t="shared" si="21"/>
        <v>112.45</v>
      </c>
      <c r="W47">
        <f t="shared" si="22"/>
        <v>2.5599999999999987</v>
      </c>
      <c r="X47">
        <f t="shared" si="23"/>
        <v>26.41</v>
      </c>
      <c r="Y47">
        <f t="shared" si="24"/>
        <v>5.6175119462740355</v>
      </c>
      <c r="Z47">
        <f t="shared" si="25"/>
        <v>20.792488053725965</v>
      </c>
      <c r="AA47">
        <f t="shared" si="26"/>
        <v>0.28999999999999998</v>
      </c>
      <c r="AB47">
        <f t="shared" si="27"/>
        <v>1.8171221781802065</v>
      </c>
      <c r="AC47">
        <f t="shared" si="28"/>
        <v>1.8171221781802065</v>
      </c>
      <c r="AF47">
        <v>45</v>
      </c>
      <c r="AG47">
        <v>12.450000000000003</v>
      </c>
      <c r="AH47">
        <v>2.5599999999999987</v>
      </c>
      <c r="AI47">
        <v>26.41</v>
      </c>
      <c r="AJ47" s="3">
        <v>5.6175119462740355</v>
      </c>
      <c r="AK47" s="3">
        <v>20.792488053725965</v>
      </c>
      <c r="AL47" s="6">
        <v>0.28999999999999998</v>
      </c>
      <c r="AM47" s="3">
        <v>1.8171221781802065</v>
      </c>
      <c r="AN47">
        <v>1.8171221781802065</v>
      </c>
    </row>
    <row r="48" spans="1:40" x14ac:dyDescent="0.25">
      <c r="A48">
        <v>46</v>
      </c>
      <c r="B48">
        <v>10</v>
      </c>
      <c r="C48">
        <v>4.3999999999999986</v>
      </c>
      <c r="D48">
        <v>25.17</v>
      </c>
      <c r="E48" s="3">
        <v>5.6175119462740355</v>
      </c>
      <c r="F48" s="3">
        <v>19.552488053725966</v>
      </c>
      <c r="G48">
        <v>0.26200000000000001</v>
      </c>
      <c r="H48" s="3">
        <v>1.8171221781802065</v>
      </c>
      <c r="I48">
        <v>1.8171221781802065</v>
      </c>
      <c r="K48">
        <v>402</v>
      </c>
      <c r="L48">
        <f t="shared" si="7"/>
        <v>60</v>
      </c>
      <c r="M48">
        <f t="shared" si="8"/>
        <v>4.3999999999999986</v>
      </c>
      <c r="N48">
        <f t="shared" si="9"/>
        <v>25.17</v>
      </c>
      <c r="O48">
        <f t="shared" si="10"/>
        <v>5.6175119462740355</v>
      </c>
      <c r="P48">
        <f t="shared" si="11"/>
        <v>19.552488053725966</v>
      </c>
      <c r="Q48">
        <f t="shared" si="12"/>
        <v>0.26200000000000001</v>
      </c>
      <c r="R48">
        <f t="shared" si="13"/>
        <v>1.8171221781802065</v>
      </c>
      <c r="S48">
        <f t="shared" si="14"/>
        <v>1.8171221781802065</v>
      </c>
      <c r="U48">
        <v>758</v>
      </c>
      <c r="V48">
        <f t="shared" si="21"/>
        <v>110</v>
      </c>
      <c r="W48">
        <f t="shared" si="22"/>
        <v>4.3999999999999986</v>
      </c>
      <c r="X48">
        <f t="shared" si="23"/>
        <v>25.17</v>
      </c>
      <c r="Y48">
        <f t="shared" si="24"/>
        <v>5.6175119462740355</v>
      </c>
      <c r="Z48">
        <f t="shared" si="25"/>
        <v>19.552488053725966</v>
      </c>
      <c r="AA48">
        <f t="shared" si="26"/>
        <v>0.26200000000000001</v>
      </c>
      <c r="AB48">
        <f t="shared" si="27"/>
        <v>1.8171221781802065</v>
      </c>
      <c r="AC48">
        <f t="shared" si="28"/>
        <v>1.8171221781802065</v>
      </c>
      <c r="AF48">
        <v>46</v>
      </c>
      <c r="AG48">
        <v>10</v>
      </c>
      <c r="AH48">
        <v>4.3999999999999986</v>
      </c>
      <c r="AI48">
        <v>25.17</v>
      </c>
      <c r="AJ48" s="3">
        <v>5.6175119462740355</v>
      </c>
      <c r="AK48" s="3">
        <v>19.552488053725966</v>
      </c>
      <c r="AL48" s="6">
        <v>0.26200000000000001</v>
      </c>
      <c r="AM48" s="3">
        <v>1.8171221781802065</v>
      </c>
      <c r="AN48">
        <v>1.8171221781802065</v>
      </c>
    </row>
    <row r="49" spans="1:40" x14ac:dyDescent="0.25">
      <c r="A49">
        <v>47</v>
      </c>
      <c r="B49">
        <v>7.8400000000000034</v>
      </c>
      <c r="C49">
        <v>52.57</v>
      </c>
      <c r="D49">
        <v>19</v>
      </c>
      <c r="E49" s="3">
        <v>6.4</v>
      </c>
      <c r="F49" s="3">
        <v>12.6</v>
      </c>
      <c r="G49">
        <v>0.17299999999999999</v>
      </c>
      <c r="H49" s="3">
        <v>1.0359114344382923</v>
      </c>
      <c r="I49">
        <v>1.0359114344382923</v>
      </c>
      <c r="K49">
        <v>403</v>
      </c>
      <c r="L49">
        <f t="shared" si="7"/>
        <v>57.84</v>
      </c>
      <c r="M49">
        <f t="shared" si="8"/>
        <v>52.57</v>
      </c>
      <c r="N49">
        <f t="shared" si="9"/>
        <v>19</v>
      </c>
      <c r="O49">
        <f t="shared" si="10"/>
        <v>6.4</v>
      </c>
      <c r="P49">
        <f t="shared" si="11"/>
        <v>12.6</v>
      </c>
      <c r="Q49">
        <f t="shared" si="12"/>
        <v>0.17299999999999999</v>
      </c>
      <c r="R49">
        <f t="shared" si="13"/>
        <v>1.0359114344382923</v>
      </c>
      <c r="S49">
        <f t="shared" si="14"/>
        <v>1.0359114344382923</v>
      </c>
      <c r="U49">
        <v>759</v>
      </c>
      <c r="V49">
        <f t="shared" si="21"/>
        <v>107.84</v>
      </c>
      <c r="W49">
        <f t="shared" si="22"/>
        <v>52.57</v>
      </c>
      <c r="X49">
        <f t="shared" si="23"/>
        <v>19</v>
      </c>
      <c r="Y49">
        <f t="shared" si="24"/>
        <v>6.4</v>
      </c>
      <c r="Z49">
        <f t="shared" si="25"/>
        <v>12.6</v>
      </c>
      <c r="AA49">
        <f t="shared" si="26"/>
        <v>0.17299999999999999</v>
      </c>
      <c r="AB49">
        <f t="shared" si="27"/>
        <v>1.0359114344382923</v>
      </c>
      <c r="AC49">
        <f t="shared" si="28"/>
        <v>1.0359114344382923</v>
      </c>
      <c r="AF49">
        <v>47</v>
      </c>
      <c r="AG49">
        <v>7.8400000000000034</v>
      </c>
      <c r="AH49">
        <v>52.57</v>
      </c>
      <c r="AI49">
        <v>19</v>
      </c>
      <c r="AJ49" s="3">
        <v>6.4</v>
      </c>
      <c r="AK49" s="3">
        <v>12.6</v>
      </c>
      <c r="AL49" s="6">
        <v>0.17299999999999999</v>
      </c>
      <c r="AM49" s="3">
        <v>1.0359114344382923</v>
      </c>
      <c r="AN49">
        <v>1.0359114344382923</v>
      </c>
    </row>
    <row r="50" spans="1:40" x14ac:dyDescent="0.25">
      <c r="A50">
        <v>48</v>
      </c>
      <c r="B50">
        <v>10</v>
      </c>
      <c r="C50">
        <v>55.2</v>
      </c>
      <c r="D50">
        <v>19.11</v>
      </c>
      <c r="E50" s="3">
        <v>5.6175119462740355</v>
      </c>
      <c r="F50" s="3">
        <v>13.492488053725964</v>
      </c>
      <c r="G50">
        <v>0.157</v>
      </c>
      <c r="H50" s="3">
        <v>1.8171221781802065</v>
      </c>
      <c r="I50">
        <v>1.8171221781802065</v>
      </c>
      <c r="K50">
        <v>404</v>
      </c>
      <c r="L50">
        <f t="shared" si="7"/>
        <v>60</v>
      </c>
      <c r="M50">
        <f t="shared" si="8"/>
        <v>55.2</v>
      </c>
      <c r="N50">
        <f t="shared" si="9"/>
        <v>19.11</v>
      </c>
      <c r="O50">
        <f t="shared" si="10"/>
        <v>5.6175119462740355</v>
      </c>
      <c r="P50">
        <f t="shared" si="11"/>
        <v>13.492488053725964</v>
      </c>
      <c r="Q50">
        <f t="shared" si="12"/>
        <v>0.157</v>
      </c>
      <c r="R50">
        <f t="shared" si="13"/>
        <v>1.8171221781802065</v>
      </c>
      <c r="S50">
        <f t="shared" si="14"/>
        <v>1.8171221781802065</v>
      </c>
      <c r="U50">
        <v>760</v>
      </c>
      <c r="V50">
        <f t="shared" si="21"/>
        <v>110</v>
      </c>
      <c r="W50">
        <f t="shared" si="22"/>
        <v>55.2</v>
      </c>
      <c r="X50">
        <f t="shared" si="23"/>
        <v>19.11</v>
      </c>
      <c r="Y50">
        <f t="shared" si="24"/>
        <v>5.6175119462740355</v>
      </c>
      <c r="Z50">
        <f t="shared" si="25"/>
        <v>13.492488053725964</v>
      </c>
      <c r="AA50">
        <f t="shared" si="26"/>
        <v>0.157</v>
      </c>
      <c r="AB50">
        <f t="shared" si="27"/>
        <v>1.8171221781802065</v>
      </c>
      <c r="AC50">
        <f t="shared" si="28"/>
        <v>1.8171221781802065</v>
      </c>
      <c r="AF50">
        <v>48</v>
      </c>
      <c r="AG50">
        <v>10</v>
      </c>
      <c r="AH50">
        <v>55.2</v>
      </c>
      <c r="AI50">
        <v>19.11</v>
      </c>
      <c r="AJ50" s="3">
        <v>5.6175119462740355</v>
      </c>
      <c r="AK50" s="3">
        <v>13.492488053725964</v>
      </c>
      <c r="AL50" s="6">
        <v>0.157</v>
      </c>
      <c r="AM50" s="3">
        <v>1.8171221781802065</v>
      </c>
      <c r="AN50">
        <v>1.8171221781802065</v>
      </c>
    </row>
    <row r="51" spans="1:40" x14ac:dyDescent="0.25">
      <c r="A51">
        <v>49</v>
      </c>
      <c r="B51">
        <v>9.2999999999999972</v>
      </c>
      <c r="C51">
        <v>59.61</v>
      </c>
      <c r="D51">
        <v>18.350000000000001</v>
      </c>
      <c r="E51" s="3">
        <v>5.6175119462740355</v>
      </c>
      <c r="F51" s="3">
        <v>12.732488053725966</v>
      </c>
      <c r="G51">
        <v>0.14599999999999999</v>
      </c>
      <c r="H51" s="3">
        <v>1.8171221781802065</v>
      </c>
      <c r="I51">
        <v>1.8171221781802065</v>
      </c>
      <c r="K51">
        <v>405</v>
      </c>
      <c r="L51">
        <f t="shared" si="7"/>
        <v>59.3</v>
      </c>
      <c r="M51">
        <f t="shared" si="8"/>
        <v>59.61</v>
      </c>
      <c r="N51">
        <f t="shared" si="9"/>
        <v>18.350000000000001</v>
      </c>
      <c r="O51">
        <f t="shared" si="10"/>
        <v>5.6175119462740355</v>
      </c>
      <c r="P51">
        <f t="shared" si="11"/>
        <v>12.732488053725966</v>
      </c>
      <c r="Q51">
        <f t="shared" si="12"/>
        <v>0.14599999999999999</v>
      </c>
      <c r="R51">
        <f t="shared" si="13"/>
        <v>1.8171221781802065</v>
      </c>
      <c r="S51">
        <f t="shared" si="14"/>
        <v>1.8171221781802065</v>
      </c>
      <c r="U51">
        <v>761</v>
      </c>
      <c r="V51">
        <f t="shared" si="21"/>
        <v>109.3</v>
      </c>
      <c r="W51">
        <f t="shared" si="22"/>
        <v>59.61</v>
      </c>
      <c r="X51">
        <f t="shared" si="23"/>
        <v>18.350000000000001</v>
      </c>
      <c r="Y51">
        <f t="shared" si="24"/>
        <v>5.6175119462740355</v>
      </c>
      <c r="Z51">
        <f t="shared" si="25"/>
        <v>12.732488053725966</v>
      </c>
      <c r="AA51">
        <f t="shared" si="26"/>
        <v>0.14599999999999999</v>
      </c>
      <c r="AB51">
        <f t="shared" si="27"/>
        <v>1.8171221781802065</v>
      </c>
      <c r="AC51">
        <f t="shared" si="28"/>
        <v>1.8171221781802065</v>
      </c>
      <c r="AF51">
        <v>49</v>
      </c>
      <c r="AG51">
        <v>9.2999999999999972</v>
      </c>
      <c r="AH51">
        <v>59.61</v>
      </c>
      <c r="AI51">
        <v>18.350000000000001</v>
      </c>
      <c r="AJ51" s="3">
        <v>5.6175119462740355</v>
      </c>
      <c r="AK51" s="3">
        <v>12.732488053725966</v>
      </c>
      <c r="AL51" s="6">
        <v>0.14599999999999999</v>
      </c>
      <c r="AM51" s="3">
        <v>1.8171221781802065</v>
      </c>
      <c r="AN51">
        <v>1.8171221781802065</v>
      </c>
    </row>
    <row r="52" spans="1:40" x14ac:dyDescent="0.25">
      <c r="A52">
        <v>50</v>
      </c>
      <c r="B52">
        <v>8.019999999999996</v>
      </c>
      <c r="C52">
        <v>59.3</v>
      </c>
      <c r="D52">
        <v>23.93</v>
      </c>
      <c r="E52" s="3">
        <v>5.6175119462740355</v>
      </c>
      <c r="F52" s="3">
        <v>18.312488053725964</v>
      </c>
      <c r="G52">
        <v>0.23699999999999999</v>
      </c>
      <c r="H52" s="3">
        <v>1.8171221781802065</v>
      </c>
      <c r="I52">
        <v>1.8171221781802065</v>
      </c>
      <c r="K52">
        <v>406</v>
      </c>
      <c r="L52">
        <f t="shared" si="7"/>
        <v>58.019999999999996</v>
      </c>
      <c r="M52">
        <f t="shared" si="8"/>
        <v>59.3</v>
      </c>
      <c r="N52">
        <f t="shared" si="9"/>
        <v>23.93</v>
      </c>
      <c r="O52">
        <f t="shared" si="10"/>
        <v>5.6175119462740355</v>
      </c>
      <c r="P52">
        <f t="shared" si="11"/>
        <v>18.312488053725964</v>
      </c>
      <c r="Q52">
        <f t="shared" si="12"/>
        <v>0.23699999999999999</v>
      </c>
      <c r="R52">
        <f t="shared" si="13"/>
        <v>1.8171221781802065</v>
      </c>
      <c r="S52">
        <f t="shared" si="14"/>
        <v>1.8171221781802065</v>
      </c>
      <c r="U52">
        <v>762</v>
      </c>
      <c r="V52">
        <f t="shared" si="21"/>
        <v>108.02</v>
      </c>
      <c r="W52">
        <f t="shared" si="22"/>
        <v>59.3</v>
      </c>
      <c r="X52">
        <f t="shared" si="23"/>
        <v>23.93</v>
      </c>
      <c r="Y52">
        <f t="shared" si="24"/>
        <v>5.6175119462740355</v>
      </c>
      <c r="Z52">
        <f t="shared" si="25"/>
        <v>18.312488053725964</v>
      </c>
      <c r="AA52">
        <f t="shared" si="26"/>
        <v>0.23699999999999999</v>
      </c>
      <c r="AB52">
        <f t="shared" si="27"/>
        <v>1.8171221781802065</v>
      </c>
      <c r="AC52">
        <f t="shared" si="28"/>
        <v>1.8171221781802065</v>
      </c>
      <c r="AF52">
        <v>50</v>
      </c>
      <c r="AG52">
        <v>8.019999999999996</v>
      </c>
      <c r="AH52">
        <v>59.3</v>
      </c>
      <c r="AI52">
        <v>23.93</v>
      </c>
      <c r="AJ52" s="3">
        <v>5.6175119462740355</v>
      </c>
      <c r="AK52" s="3">
        <v>18.312488053725964</v>
      </c>
      <c r="AL52" s="6">
        <v>0.23699999999999999</v>
      </c>
      <c r="AM52" s="3">
        <v>1.8171221781802065</v>
      </c>
      <c r="AN52">
        <v>1.8171221781802065</v>
      </c>
    </row>
    <row r="53" spans="1:40" x14ac:dyDescent="0.25">
      <c r="A53">
        <v>51</v>
      </c>
      <c r="B53">
        <v>14.36</v>
      </c>
      <c r="C53">
        <v>12.55</v>
      </c>
      <c r="D53">
        <v>19.579999999999998</v>
      </c>
      <c r="E53" s="3">
        <v>5.6175119462740355</v>
      </c>
      <c r="F53" s="3">
        <v>13.962488053725963</v>
      </c>
      <c r="G53">
        <v>0.16400000000000001</v>
      </c>
      <c r="H53" s="3">
        <v>1.8171221781802065</v>
      </c>
      <c r="I53">
        <v>1.8171221781802065</v>
      </c>
      <c r="K53">
        <v>407</v>
      </c>
      <c r="L53">
        <f t="shared" si="7"/>
        <v>64.36</v>
      </c>
      <c r="M53">
        <f t="shared" si="8"/>
        <v>12.55</v>
      </c>
      <c r="N53">
        <f t="shared" si="9"/>
        <v>19.579999999999998</v>
      </c>
      <c r="O53">
        <f t="shared" si="10"/>
        <v>5.6175119462740355</v>
      </c>
      <c r="P53">
        <f t="shared" si="11"/>
        <v>13.962488053725963</v>
      </c>
      <c r="Q53">
        <f t="shared" si="12"/>
        <v>0.16400000000000001</v>
      </c>
      <c r="R53">
        <f t="shared" si="13"/>
        <v>1.8171221781802065</v>
      </c>
      <c r="S53">
        <f t="shared" si="14"/>
        <v>1.8171221781802065</v>
      </c>
      <c r="U53">
        <v>763</v>
      </c>
      <c r="V53">
        <f t="shared" si="21"/>
        <v>114.36</v>
      </c>
      <c r="W53">
        <f t="shared" si="22"/>
        <v>12.55</v>
      </c>
      <c r="X53">
        <f t="shared" si="23"/>
        <v>19.579999999999998</v>
      </c>
      <c r="Y53">
        <f t="shared" si="24"/>
        <v>5.6175119462740355</v>
      </c>
      <c r="Z53">
        <f t="shared" si="25"/>
        <v>13.962488053725963</v>
      </c>
      <c r="AA53">
        <f t="shared" si="26"/>
        <v>0.16400000000000001</v>
      </c>
      <c r="AB53">
        <f t="shared" si="27"/>
        <v>1.8171221781802065</v>
      </c>
      <c r="AC53">
        <f t="shared" si="28"/>
        <v>1.8171221781802065</v>
      </c>
      <c r="AF53">
        <v>51</v>
      </c>
      <c r="AG53">
        <v>14.36</v>
      </c>
      <c r="AH53">
        <v>12.55</v>
      </c>
      <c r="AI53">
        <v>19.579999999999998</v>
      </c>
      <c r="AJ53" s="3">
        <v>5.6175119462740355</v>
      </c>
      <c r="AK53" s="3">
        <v>13.962488053725963</v>
      </c>
      <c r="AL53" s="6">
        <v>0.16400000000000001</v>
      </c>
      <c r="AM53" s="3">
        <v>1.8171221781802065</v>
      </c>
      <c r="AN53">
        <v>1.8171221781802065</v>
      </c>
    </row>
    <row r="54" spans="1:40" x14ac:dyDescent="0.25">
      <c r="A54">
        <v>52</v>
      </c>
      <c r="B54">
        <v>15.040000000000006</v>
      </c>
      <c r="C54">
        <v>11.219999999999999</v>
      </c>
      <c r="D54">
        <v>22.1</v>
      </c>
      <c r="E54" s="3">
        <v>5.6175119462740355</v>
      </c>
      <c r="F54" s="3">
        <v>16.482488053725966</v>
      </c>
      <c r="G54">
        <v>0.20399999999999999</v>
      </c>
      <c r="H54" s="3">
        <v>1.8171221781802065</v>
      </c>
      <c r="I54">
        <v>1.8171221781802065</v>
      </c>
      <c r="K54">
        <v>408</v>
      </c>
      <c r="L54">
        <f t="shared" si="7"/>
        <v>65.040000000000006</v>
      </c>
      <c r="M54">
        <f t="shared" si="8"/>
        <v>11.219999999999999</v>
      </c>
      <c r="N54">
        <f t="shared" si="9"/>
        <v>22.1</v>
      </c>
      <c r="O54">
        <f t="shared" si="10"/>
        <v>5.6175119462740355</v>
      </c>
      <c r="P54">
        <f t="shared" si="11"/>
        <v>16.482488053725966</v>
      </c>
      <c r="Q54">
        <f t="shared" si="12"/>
        <v>0.20399999999999999</v>
      </c>
      <c r="R54">
        <f t="shared" si="13"/>
        <v>1.8171221781802065</v>
      </c>
      <c r="S54">
        <f t="shared" si="14"/>
        <v>1.8171221781802065</v>
      </c>
      <c r="U54">
        <v>764</v>
      </c>
      <c r="V54">
        <f t="shared" si="21"/>
        <v>115.04</v>
      </c>
      <c r="W54">
        <f t="shared" si="22"/>
        <v>11.219999999999999</v>
      </c>
      <c r="X54">
        <f t="shared" si="23"/>
        <v>22.1</v>
      </c>
      <c r="Y54">
        <f t="shared" si="24"/>
        <v>5.6175119462740355</v>
      </c>
      <c r="Z54">
        <f t="shared" si="25"/>
        <v>16.482488053725966</v>
      </c>
      <c r="AA54">
        <f t="shared" si="26"/>
        <v>0.20399999999999999</v>
      </c>
      <c r="AB54">
        <f t="shared" si="27"/>
        <v>1.8171221781802065</v>
      </c>
      <c r="AC54">
        <f t="shared" si="28"/>
        <v>1.8171221781802065</v>
      </c>
      <c r="AF54">
        <v>52</v>
      </c>
      <c r="AG54">
        <v>15.040000000000006</v>
      </c>
      <c r="AH54">
        <v>11.219999999999999</v>
      </c>
      <c r="AI54">
        <v>22.1</v>
      </c>
      <c r="AJ54" s="3">
        <v>5.6175119462740355</v>
      </c>
      <c r="AK54" s="3">
        <v>16.482488053725966</v>
      </c>
      <c r="AL54" s="6">
        <v>0.20399999999999999</v>
      </c>
      <c r="AM54" s="3">
        <v>1.8171221781802065</v>
      </c>
      <c r="AN54">
        <v>1.8171221781802065</v>
      </c>
    </row>
    <row r="55" spans="1:40" x14ac:dyDescent="0.25">
      <c r="A55">
        <v>53</v>
      </c>
      <c r="B55">
        <v>10.200000000000003</v>
      </c>
      <c r="C55">
        <v>9.1000000000000014</v>
      </c>
      <c r="D55">
        <v>18.27</v>
      </c>
      <c r="E55" s="3">
        <v>5.6175119462740355</v>
      </c>
      <c r="F55" s="3">
        <v>12.652488053725964</v>
      </c>
      <c r="G55">
        <v>0.14499999999999999</v>
      </c>
      <c r="H55" s="3">
        <v>1.8171221781802065</v>
      </c>
      <c r="I55">
        <v>1.8171221781802065</v>
      </c>
      <c r="K55">
        <v>409</v>
      </c>
      <c r="L55">
        <f t="shared" si="7"/>
        <v>60.2</v>
      </c>
      <c r="M55">
        <f t="shared" si="8"/>
        <v>9.1000000000000014</v>
      </c>
      <c r="N55">
        <f t="shared" si="9"/>
        <v>18.27</v>
      </c>
      <c r="O55">
        <f t="shared" si="10"/>
        <v>5.6175119462740355</v>
      </c>
      <c r="P55">
        <f t="shared" si="11"/>
        <v>12.652488053725964</v>
      </c>
      <c r="Q55">
        <f t="shared" si="12"/>
        <v>0.14499999999999999</v>
      </c>
      <c r="R55">
        <f t="shared" si="13"/>
        <v>1.8171221781802065</v>
      </c>
      <c r="S55">
        <f t="shared" si="14"/>
        <v>1.8171221781802065</v>
      </c>
      <c r="U55">
        <v>765</v>
      </c>
      <c r="V55">
        <f t="shared" si="21"/>
        <v>110.2</v>
      </c>
      <c r="W55">
        <f t="shared" si="22"/>
        <v>9.1000000000000014</v>
      </c>
      <c r="X55">
        <f t="shared" si="23"/>
        <v>18.27</v>
      </c>
      <c r="Y55">
        <f t="shared" si="24"/>
        <v>5.6175119462740355</v>
      </c>
      <c r="Z55">
        <f t="shared" si="25"/>
        <v>12.652488053725964</v>
      </c>
      <c r="AA55">
        <f t="shared" si="26"/>
        <v>0.14499999999999999</v>
      </c>
      <c r="AB55">
        <f t="shared" si="27"/>
        <v>1.8171221781802065</v>
      </c>
      <c r="AC55">
        <f t="shared" si="28"/>
        <v>1.8171221781802065</v>
      </c>
      <c r="AF55">
        <v>53</v>
      </c>
      <c r="AG55">
        <v>10.200000000000003</v>
      </c>
      <c r="AH55">
        <v>9.1000000000000014</v>
      </c>
      <c r="AI55">
        <v>18.27</v>
      </c>
      <c r="AJ55" s="3">
        <v>5.6175119462740355</v>
      </c>
      <c r="AK55" s="3">
        <v>12.652488053725964</v>
      </c>
      <c r="AL55" s="6">
        <v>0.14499999999999999</v>
      </c>
      <c r="AM55" s="3">
        <v>1.8171221781802065</v>
      </c>
      <c r="AN55">
        <v>1.8171221781802065</v>
      </c>
    </row>
    <row r="56" spans="1:40" x14ac:dyDescent="0.25">
      <c r="A56">
        <v>54</v>
      </c>
      <c r="B56">
        <v>10.349999999999994</v>
      </c>
      <c r="C56">
        <v>6.3299999999999983</v>
      </c>
      <c r="D56">
        <v>24.44</v>
      </c>
      <c r="E56" s="3">
        <v>5.6175119462740355</v>
      </c>
      <c r="F56" s="3">
        <v>18.822488053725966</v>
      </c>
      <c r="G56">
        <v>0.247</v>
      </c>
      <c r="H56" s="3">
        <v>1.8171221781802065</v>
      </c>
      <c r="I56">
        <v>1.8171221781802065</v>
      </c>
      <c r="K56">
        <v>410</v>
      </c>
      <c r="L56">
        <f t="shared" si="7"/>
        <v>60.349999999999994</v>
      </c>
      <c r="M56">
        <f t="shared" si="8"/>
        <v>6.3299999999999983</v>
      </c>
      <c r="N56">
        <f t="shared" si="9"/>
        <v>24.44</v>
      </c>
      <c r="O56">
        <f t="shared" si="10"/>
        <v>5.6175119462740355</v>
      </c>
      <c r="P56">
        <f t="shared" si="11"/>
        <v>18.822488053725966</v>
      </c>
      <c r="Q56">
        <f t="shared" si="12"/>
        <v>0.247</v>
      </c>
      <c r="R56">
        <f t="shared" si="13"/>
        <v>1.8171221781802065</v>
      </c>
      <c r="S56">
        <f t="shared" si="14"/>
        <v>1.8171221781802065</v>
      </c>
      <c r="U56">
        <v>766</v>
      </c>
      <c r="V56">
        <f t="shared" si="21"/>
        <v>110.35</v>
      </c>
      <c r="W56">
        <f t="shared" si="22"/>
        <v>6.3299999999999983</v>
      </c>
      <c r="X56">
        <f t="shared" si="23"/>
        <v>24.44</v>
      </c>
      <c r="Y56">
        <f t="shared" si="24"/>
        <v>5.6175119462740355</v>
      </c>
      <c r="Z56">
        <f t="shared" si="25"/>
        <v>18.822488053725966</v>
      </c>
      <c r="AA56">
        <f t="shared" si="26"/>
        <v>0.247</v>
      </c>
      <c r="AB56">
        <f t="shared" si="27"/>
        <v>1.8171221781802065</v>
      </c>
      <c r="AC56">
        <f t="shared" si="28"/>
        <v>1.8171221781802065</v>
      </c>
      <c r="AF56">
        <v>54</v>
      </c>
      <c r="AG56">
        <v>10.349999999999994</v>
      </c>
      <c r="AH56">
        <v>6.3299999999999983</v>
      </c>
      <c r="AI56">
        <v>24.44</v>
      </c>
      <c r="AJ56" s="3">
        <v>5.6175119462740355</v>
      </c>
      <c r="AK56" s="3">
        <v>18.822488053725966</v>
      </c>
      <c r="AL56" s="6">
        <v>0.247</v>
      </c>
      <c r="AM56" s="3">
        <v>1.8171221781802065</v>
      </c>
      <c r="AN56">
        <v>1.8171221781802065</v>
      </c>
    </row>
    <row r="57" spans="1:40" x14ac:dyDescent="0.25">
      <c r="A57">
        <v>55</v>
      </c>
      <c r="B57">
        <v>11.069999999999993</v>
      </c>
      <c r="C57">
        <v>8.879999999999999</v>
      </c>
      <c r="D57">
        <v>16.97</v>
      </c>
      <c r="E57" s="3">
        <v>5.6175119462740355</v>
      </c>
      <c r="F57" s="3">
        <v>11.352488053725963</v>
      </c>
      <c r="G57">
        <v>0.127</v>
      </c>
      <c r="H57" s="3">
        <v>1.8171221781802065</v>
      </c>
      <c r="I57">
        <v>1.8171221781802065</v>
      </c>
      <c r="K57">
        <v>411</v>
      </c>
      <c r="L57">
        <f t="shared" si="7"/>
        <v>61.069999999999993</v>
      </c>
      <c r="M57">
        <f t="shared" si="8"/>
        <v>8.879999999999999</v>
      </c>
      <c r="N57">
        <f t="shared" si="9"/>
        <v>16.97</v>
      </c>
      <c r="O57">
        <f t="shared" si="10"/>
        <v>5.6175119462740355</v>
      </c>
      <c r="P57">
        <f t="shared" si="11"/>
        <v>11.352488053725963</v>
      </c>
      <c r="Q57">
        <f t="shared" si="12"/>
        <v>0.127</v>
      </c>
      <c r="R57">
        <f t="shared" si="13"/>
        <v>1.8171221781802065</v>
      </c>
      <c r="S57">
        <f t="shared" si="14"/>
        <v>1.8171221781802065</v>
      </c>
      <c r="U57">
        <v>767</v>
      </c>
      <c r="V57">
        <f t="shared" si="21"/>
        <v>111.07</v>
      </c>
      <c r="W57">
        <f t="shared" si="22"/>
        <v>8.879999999999999</v>
      </c>
      <c r="X57">
        <f t="shared" si="23"/>
        <v>16.97</v>
      </c>
      <c r="Y57">
        <f t="shared" si="24"/>
        <v>5.6175119462740355</v>
      </c>
      <c r="Z57">
        <f t="shared" si="25"/>
        <v>11.352488053725963</v>
      </c>
      <c r="AA57">
        <f t="shared" si="26"/>
        <v>0.127</v>
      </c>
      <c r="AB57">
        <f t="shared" si="27"/>
        <v>1.8171221781802065</v>
      </c>
      <c r="AC57">
        <f t="shared" si="28"/>
        <v>1.8171221781802065</v>
      </c>
      <c r="AF57">
        <v>55</v>
      </c>
      <c r="AG57">
        <v>11.069999999999993</v>
      </c>
      <c r="AH57">
        <v>8.879999999999999</v>
      </c>
      <c r="AI57">
        <v>16.97</v>
      </c>
      <c r="AJ57" s="3">
        <v>5.6175119462740355</v>
      </c>
      <c r="AK57" s="3">
        <v>11.352488053725963</v>
      </c>
      <c r="AL57" s="6">
        <v>0.127</v>
      </c>
      <c r="AM57" s="3">
        <v>1.8171221781802065</v>
      </c>
      <c r="AN57">
        <v>1.8171221781802065</v>
      </c>
    </row>
    <row r="58" spans="1:40" x14ac:dyDescent="0.25">
      <c r="A58">
        <v>56</v>
      </c>
      <c r="B58">
        <v>12.120000000000005</v>
      </c>
      <c r="C58">
        <v>9.02</v>
      </c>
      <c r="D58">
        <v>19.52</v>
      </c>
      <c r="E58" s="3">
        <v>5.6175119462740355</v>
      </c>
      <c r="F58" s="3">
        <v>13.902488053725964</v>
      </c>
      <c r="G58">
        <v>0.16300000000000001</v>
      </c>
      <c r="H58" s="3">
        <v>1.8171221781802065</v>
      </c>
      <c r="I58">
        <v>1.8171221781802065</v>
      </c>
      <c r="K58">
        <v>412</v>
      </c>
      <c r="L58">
        <f t="shared" si="7"/>
        <v>62.120000000000005</v>
      </c>
      <c r="M58">
        <f t="shared" si="8"/>
        <v>9.02</v>
      </c>
      <c r="N58">
        <f t="shared" si="9"/>
        <v>19.52</v>
      </c>
      <c r="O58">
        <f t="shared" si="10"/>
        <v>5.6175119462740355</v>
      </c>
      <c r="P58">
        <f t="shared" si="11"/>
        <v>13.902488053725964</v>
      </c>
      <c r="Q58">
        <f t="shared" si="12"/>
        <v>0.16300000000000001</v>
      </c>
      <c r="R58">
        <f t="shared" si="13"/>
        <v>1.8171221781802065</v>
      </c>
      <c r="S58">
        <f t="shared" si="14"/>
        <v>1.8171221781802065</v>
      </c>
      <c r="U58">
        <v>768</v>
      </c>
      <c r="V58">
        <f t="shared" si="21"/>
        <v>112.12</v>
      </c>
      <c r="W58">
        <f t="shared" si="22"/>
        <v>9.02</v>
      </c>
      <c r="X58">
        <f t="shared" si="23"/>
        <v>19.52</v>
      </c>
      <c r="Y58">
        <f t="shared" si="24"/>
        <v>5.6175119462740355</v>
      </c>
      <c r="Z58">
        <f t="shared" si="25"/>
        <v>13.902488053725964</v>
      </c>
      <c r="AA58">
        <f t="shared" si="26"/>
        <v>0.16300000000000001</v>
      </c>
      <c r="AB58">
        <f t="shared" si="27"/>
        <v>1.8171221781802065</v>
      </c>
      <c r="AC58">
        <f t="shared" si="28"/>
        <v>1.8171221781802065</v>
      </c>
      <c r="AF58">
        <v>56</v>
      </c>
      <c r="AG58">
        <v>12.120000000000005</v>
      </c>
      <c r="AH58">
        <v>9.02</v>
      </c>
      <c r="AI58">
        <v>19.52</v>
      </c>
      <c r="AJ58" s="3">
        <v>5.6175119462740355</v>
      </c>
      <c r="AK58" s="3">
        <v>13.902488053725964</v>
      </c>
      <c r="AL58" s="6">
        <v>0.16300000000000001</v>
      </c>
      <c r="AM58" s="3">
        <v>1.8171221781802065</v>
      </c>
      <c r="AN58">
        <v>1.8171221781802065</v>
      </c>
    </row>
    <row r="59" spans="1:40" x14ac:dyDescent="0.25">
      <c r="A59">
        <v>57</v>
      </c>
      <c r="B59">
        <v>13.099999999999994</v>
      </c>
      <c r="C59">
        <v>9.36</v>
      </c>
      <c r="D59">
        <v>22</v>
      </c>
      <c r="E59" s="3">
        <v>4.3999999999999986</v>
      </c>
      <c r="F59" s="3">
        <v>17.600000000000001</v>
      </c>
      <c r="G59">
        <v>0.19</v>
      </c>
      <c r="H59" s="3">
        <v>0.61871843353822908</v>
      </c>
      <c r="I59">
        <v>0.61871843353822908</v>
      </c>
      <c r="K59">
        <v>413</v>
      </c>
      <c r="L59">
        <f t="shared" si="7"/>
        <v>63.099999999999994</v>
      </c>
      <c r="M59">
        <f t="shared" si="8"/>
        <v>9.36</v>
      </c>
      <c r="N59">
        <f t="shared" si="9"/>
        <v>22</v>
      </c>
      <c r="O59">
        <f t="shared" si="10"/>
        <v>4.3999999999999986</v>
      </c>
      <c r="P59">
        <f t="shared" si="11"/>
        <v>17.600000000000001</v>
      </c>
      <c r="Q59">
        <f t="shared" si="12"/>
        <v>0.19</v>
      </c>
      <c r="R59">
        <f t="shared" si="13"/>
        <v>0.61871843353822908</v>
      </c>
      <c r="S59">
        <f t="shared" si="14"/>
        <v>0.61871843353822908</v>
      </c>
      <c r="U59">
        <v>769</v>
      </c>
      <c r="V59">
        <f t="shared" si="21"/>
        <v>113.1</v>
      </c>
      <c r="W59">
        <f t="shared" si="22"/>
        <v>9.36</v>
      </c>
      <c r="X59">
        <f t="shared" si="23"/>
        <v>22</v>
      </c>
      <c r="Y59">
        <f t="shared" si="24"/>
        <v>4.3999999999999986</v>
      </c>
      <c r="Z59">
        <f t="shared" si="25"/>
        <v>17.600000000000001</v>
      </c>
      <c r="AA59">
        <f t="shared" si="26"/>
        <v>0.19</v>
      </c>
      <c r="AB59">
        <f t="shared" si="27"/>
        <v>0.61871843353822908</v>
      </c>
      <c r="AC59">
        <f t="shared" si="28"/>
        <v>0.61871843353822908</v>
      </c>
      <c r="AF59">
        <v>57</v>
      </c>
      <c r="AG59">
        <v>13.099999999999994</v>
      </c>
      <c r="AH59">
        <v>9.36</v>
      </c>
      <c r="AI59">
        <v>22</v>
      </c>
      <c r="AJ59" s="3">
        <v>4.3999999999999986</v>
      </c>
      <c r="AK59" s="3">
        <v>17.600000000000001</v>
      </c>
      <c r="AL59" s="6">
        <v>0.19</v>
      </c>
      <c r="AM59" s="3">
        <v>0.61871843353822908</v>
      </c>
      <c r="AN59">
        <v>0.61871843353822908</v>
      </c>
    </row>
    <row r="60" spans="1:40" x14ac:dyDescent="0.25">
      <c r="A60">
        <v>58</v>
      </c>
      <c r="B60">
        <v>19.799999999999997</v>
      </c>
      <c r="C60">
        <v>7.59</v>
      </c>
      <c r="D60">
        <v>21.25</v>
      </c>
      <c r="E60" s="3">
        <v>5.6175119462740355</v>
      </c>
      <c r="F60" s="3">
        <v>15.632488053725965</v>
      </c>
      <c r="G60">
        <v>0.19</v>
      </c>
      <c r="H60" s="3">
        <v>1.8171221781802065</v>
      </c>
      <c r="I60">
        <v>1.8171221781802065</v>
      </c>
      <c r="K60">
        <v>414</v>
      </c>
      <c r="L60">
        <f t="shared" si="7"/>
        <v>69.8</v>
      </c>
      <c r="M60">
        <f t="shared" si="8"/>
        <v>7.59</v>
      </c>
      <c r="N60">
        <f t="shared" si="9"/>
        <v>21.25</v>
      </c>
      <c r="O60">
        <f t="shared" si="10"/>
        <v>5.6175119462740355</v>
      </c>
      <c r="P60">
        <f t="shared" si="11"/>
        <v>15.632488053725965</v>
      </c>
      <c r="Q60">
        <f t="shared" si="12"/>
        <v>0.19</v>
      </c>
      <c r="R60">
        <f t="shared" si="13"/>
        <v>1.8171221781802065</v>
      </c>
      <c r="S60">
        <f t="shared" si="14"/>
        <v>1.8171221781802065</v>
      </c>
      <c r="U60">
        <v>770</v>
      </c>
      <c r="V60">
        <f t="shared" si="21"/>
        <v>119.8</v>
      </c>
      <c r="W60">
        <f t="shared" si="22"/>
        <v>7.59</v>
      </c>
      <c r="X60">
        <f t="shared" si="23"/>
        <v>21.25</v>
      </c>
      <c r="Y60">
        <f t="shared" si="24"/>
        <v>5.6175119462740355</v>
      </c>
      <c r="Z60">
        <f t="shared" si="25"/>
        <v>15.632488053725965</v>
      </c>
      <c r="AA60">
        <f t="shared" si="26"/>
        <v>0.19</v>
      </c>
      <c r="AB60">
        <f t="shared" si="27"/>
        <v>1.8171221781802065</v>
      </c>
      <c r="AC60">
        <f t="shared" si="28"/>
        <v>1.8171221781802065</v>
      </c>
      <c r="AF60">
        <v>58</v>
      </c>
      <c r="AG60">
        <v>19.799999999999997</v>
      </c>
      <c r="AH60">
        <v>7.59</v>
      </c>
      <c r="AI60">
        <v>21.25</v>
      </c>
      <c r="AJ60" s="3">
        <v>5.6175119462740355</v>
      </c>
      <c r="AK60" s="3">
        <v>15.632488053725965</v>
      </c>
      <c r="AL60" s="6">
        <v>0.19</v>
      </c>
      <c r="AM60" s="3">
        <v>1.8171221781802065</v>
      </c>
      <c r="AN60">
        <v>1.8171221781802065</v>
      </c>
    </row>
    <row r="61" spans="1:40" x14ac:dyDescent="0.25">
      <c r="A61">
        <v>59</v>
      </c>
      <c r="B61">
        <v>11.75</v>
      </c>
      <c r="C61">
        <v>22.240000000000002</v>
      </c>
      <c r="D61">
        <v>20.69</v>
      </c>
      <c r="E61" s="3">
        <v>5.6175119462740355</v>
      </c>
      <c r="F61" s="3">
        <v>15.072488053725966</v>
      </c>
      <c r="G61">
        <v>0.18099999999999999</v>
      </c>
      <c r="H61" s="3">
        <v>1.8171221781802065</v>
      </c>
      <c r="I61">
        <v>1.8171221781802065</v>
      </c>
      <c r="K61">
        <v>415</v>
      </c>
      <c r="L61">
        <f t="shared" si="7"/>
        <v>61.75</v>
      </c>
      <c r="M61">
        <f t="shared" si="8"/>
        <v>22.240000000000002</v>
      </c>
      <c r="N61">
        <f t="shared" si="9"/>
        <v>20.69</v>
      </c>
      <c r="O61">
        <f t="shared" si="10"/>
        <v>5.6175119462740355</v>
      </c>
      <c r="P61">
        <f t="shared" si="11"/>
        <v>15.072488053725966</v>
      </c>
      <c r="Q61">
        <f t="shared" si="12"/>
        <v>0.18099999999999999</v>
      </c>
      <c r="R61">
        <f t="shared" si="13"/>
        <v>1.8171221781802065</v>
      </c>
      <c r="S61">
        <f t="shared" si="14"/>
        <v>1.8171221781802065</v>
      </c>
      <c r="U61">
        <v>771</v>
      </c>
      <c r="V61">
        <f t="shared" si="21"/>
        <v>111.75</v>
      </c>
      <c r="W61">
        <f t="shared" si="22"/>
        <v>22.240000000000002</v>
      </c>
      <c r="X61">
        <f t="shared" si="23"/>
        <v>20.69</v>
      </c>
      <c r="Y61">
        <f t="shared" si="24"/>
        <v>5.6175119462740355</v>
      </c>
      <c r="Z61">
        <f t="shared" si="25"/>
        <v>15.072488053725966</v>
      </c>
      <c r="AA61">
        <f t="shared" si="26"/>
        <v>0.18099999999999999</v>
      </c>
      <c r="AB61">
        <f t="shared" si="27"/>
        <v>1.8171221781802065</v>
      </c>
      <c r="AC61">
        <f t="shared" si="28"/>
        <v>1.8171221781802065</v>
      </c>
      <c r="AF61">
        <v>59</v>
      </c>
      <c r="AG61">
        <v>11.75</v>
      </c>
      <c r="AH61">
        <v>22.240000000000002</v>
      </c>
      <c r="AI61">
        <v>20.69</v>
      </c>
      <c r="AJ61" s="3">
        <v>5.6175119462740355</v>
      </c>
      <c r="AK61" s="3">
        <v>15.072488053725966</v>
      </c>
      <c r="AL61" s="6">
        <v>0.18099999999999999</v>
      </c>
      <c r="AM61" s="3">
        <v>1.8171221781802065</v>
      </c>
      <c r="AN61">
        <v>1.8171221781802065</v>
      </c>
    </row>
    <row r="62" spans="1:40" x14ac:dyDescent="0.25">
      <c r="A62">
        <v>60</v>
      </c>
      <c r="B62">
        <v>12.689999999999998</v>
      </c>
      <c r="C62">
        <v>22.509999999999998</v>
      </c>
      <c r="D62">
        <v>23.23</v>
      </c>
      <c r="E62" s="3">
        <v>5.6175119462740355</v>
      </c>
      <c r="F62" s="3">
        <v>17.612488053725965</v>
      </c>
      <c r="G62">
        <v>0.224</v>
      </c>
      <c r="H62" s="3">
        <v>1.8171221781802065</v>
      </c>
      <c r="I62">
        <v>1.8171221781802065</v>
      </c>
      <c r="K62">
        <v>416</v>
      </c>
      <c r="L62">
        <f t="shared" si="7"/>
        <v>62.69</v>
      </c>
      <c r="M62">
        <f t="shared" si="8"/>
        <v>22.509999999999998</v>
      </c>
      <c r="N62">
        <f t="shared" si="9"/>
        <v>23.23</v>
      </c>
      <c r="O62">
        <f t="shared" si="10"/>
        <v>5.6175119462740355</v>
      </c>
      <c r="P62">
        <f t="shared" si="11"/>
        <v>17.612488053725965</v>
      </c>
      <c r="Q62">
        <f t="shared" si="12"/>
        <v>0.224</v>
      </c>
      <c r="R62">
        <f t="shared" si="13"/>
        <v>1.8171221781802065</v>
      </c>
      <c r="S62">
        <f t="shared" si="14"/>
        <v>1.8171221781802065</v>
      </c>
      <c r="U62">
        <v>772</v>
      </c>
      <c r="V62">
        <f t="shared" si="21"/>
        <v>112.69</v>
      </c>
      <c r="W62">
        <f t="shared" si="22"/>
        <v>22.509999999999998</v>
      </c>
      <c r="X62">
        <f t="shared" si="23"/>
        <v>23.23</v>
      </c>
      <c r="Y62">
        <f t="shared" si="24"/>
        <v>5.6175119462740355</v>
      </c>
      <c r="Z62">
        <f t="shared" si="25"/>
        <v>17.612488053725965</v>
      </c>
      <c r="AA62">
        <f t="shared" si="26"/>
        <v>0.224</v>
      </c>
      <c r="AB62">
        <f t="shared" si="27"/>
        <v>1.8171221781802065</v>
      </c>
      <c r="AC62">
        <f t="shared" si="28"/>
        <v>1.8171221781802065</v>
      </c>
      <c r="AF62">
        <v>60</v>
      </c>
      <c r="AG62">
        <v>12.689999999999998</v>
      </c>
      <c r="AH62">
        <v>22.509999999999998</v>
      </c>
      <c r="AI62">
        <v>23.23</v>
      </c>
      <c r="AJ62" s="3">
        <v>5.6175119462740355</v>
      </c>
      <c r="AK62" s="3">
        <v>17.612488053725965</v>
      </c>
      <c r="AL62" s="6">
        <v>0.224</v>
      </c>
      <c r="AM62" s="3">
        <v>1.8171221781802065</v>
      </c>
      <c r="AN62">
        <v>1.8171221781802065</v>
      </c>
    </row>
    <row r="63" spans="1:40" x14ac:dyDescent="0.25">
      <c r="A63">
        <v>61</v>
      </c>
      <c r="B63">
        <v>10.769999999999996</v>
      </c>
      <c r="C63">
        <v>21.7</v>
      </c>
      <c r="D63">
        <v>20.309999999999999</v>
      </c>
      <c r="E63" s="3">
        <v>5.6175119462740355</v>
      </c>
      <c r="F63" s="3">
        <v>14.692488053725963</v>
      </c>
      <c r="G63">
        <v>0.17499999999999999</v>
      </c>
      <c r="H63" s="3">
        <v>1.8171221781802065</v>
      </c>
      <c r="I63">
        <v>1.8171221781802065</v>
      </c>
      <c r="K63">
        <v>417</v>
      </c>
      <c r="L63">
        <f t="shared" si="7"/>
        <v>60.769999999999996</v>
      </c>
      <c r="M63">
        <f t="shared" si="8"/>
        <v>21.7</v>
      </c>
      <c r="N63">
        <f t="shared" si="9"/>
        <v>20.309999999999999</v>
      </c>
      <c r="O63">
        <f t="shared" si="10"/>
        <v>5.6175119462740355</v>
      </c>
      <c r="P63">
        <f t="shared" si="11"/>
        <v>14.692488053725963</v>
      </c>
      <c r="Q63">
        <f t="shared" si="12"/>
        <v>0.17499999999999999</v>
      </c>
      <c r="R63">
        <f t="shared" si="13"/>
        <v>1.8171221781802065</v>
      </c>
      <c r="S63">
        <f t="shared" si="14"/>
        <v>1.8171221781802065</v>
      </c>
      <c r="U63">
        <v>773</v>
      </c>
      <c r="V63">
        <f t="shared" si="21"/>
        <v>110.77</v>
      </c>
      <c r="W63">
        <f t="shared" si="22"/>
        <v>21.7</v>
      </c>
      <c r="X63">
        <f t="shared" si="23"/>
        <v>20.309999999999999</v>
      </c>
      <c r="Y63">
        <f t="shared" si="24"/>
        <v>5.6175119462740355</v>
      </c>
      <c r="Z63">
        <f t="shared" si="25"/>
        <v>14.692488053725963</v>
      </c>
      <c r="AA63">
        <f t="shared" si="26"/>
        <v>0.17499999999999999</v>
      </c>
      <c r="AB63">
        <f t="shared" si="27"/>
        <v>1.8171221781802065</v>
      </c>
      <c r="AC63">
        <f t="shared" si="28"/>
        <v>1.8171221781802065</v>
      </c>
      <c r="AF63">
        <v>61</v>
      </c>
      <c r="AG63">
        <v>10.769999999999996</v>
      </c>
      <c r="AH63">
        <v>21.7</v>
      </c>
      <c r="AI63">
        <v>20.309999999999999</v>
      </c>
      <c r="AJ63" s="3">
        <v>5.6175119462740355</v>
      </c>
      <c r="AK63" s="3">
        <v>14.692488053725963</v>
      </c>
      <c r="AL63" s="6">
        <v>0.17499999999999999</v>
      </c>
      <c r="AM63" s="3">
        <v>1.8171221781802065</v>
      </c>
      <c r="AN63">
        <v>1.8171221781802065</v>
      </c>
    </row>
    <row r="64" spans="1:40" x14ac:dyDescent="0.25">
      <c r="A64">
        <v>62</v>
      </c>
      <c r="B64">
        <v>11.519999999999996</v>
      </c>
      <c r="C64">
        <v>20.990000000000002</v>
      </c>
      <c r="D64">
        <v>23.56</v>
      </c>
      <c r="E64" s="3">
        <v>5.6175119462740355</v>
      </c>
      <c r="F64" s="3">
        <v>17.942488053725963</v>
      </c>
      <c r="G64">
        <v>0.23</v>
      </c>
      <c r="H64" s="3">
        <v>1.8171221781802065</v>
      </c>
      <c r="I64">
        <v>1.8171221781802065</v>
      </c>
      <c r="K64">
        <v>418</v>
      </c>
      <c r="L64">
        <f t="shared" si="7"/>
        <v>61.519999999999996</v>
      </c>
      <c r="M64">
        <f t="shared" si="8"/>
        <v>20.990000000000002</v>
      </c>
      <c r="N64">
        <f t="shared" si="9"/>
        <v>23.56</v>
      </c>
      <c r="O64">
        <f t="shared" si="10"/>
        <v>5.6175119462740355</v>
      </c>
      <c r="P64">
        <f t="shared" si="11"/>
        <v>17.942488053725963</v>
      </c>
      <c r="Q64">
        <f t="shared" si="12"/>
        <v>0.23</v>
      </c>
      <c r="R64">
        <f t="shared" si="13"/>
        <v>1.8171221781802065</v>
      </c>
      <c r="S64">
        <f t="shared" si="14"/>
        <v>1.8171221781802065</v>
      </c>
      <c r="U64">
        <v>774</v>
      </c>
      <c r="V64">
        <f t="shared" si="21"/>
        <v>111.52</v>
      </c>
      <c r="W64">
        <f t="shared" si="22"/>
        <v>20.990000000000002</v>
      </c>
      <c r="X64">
        <f t="shared" si="23"/>
        <v>23.56</v>
      </c>
      <c r="Y64">
        <f t="shared" si="24"/>
        <v>5.6175119462740355</v>
      </c>
      <c r="Z64">
        <f t="shared" si="25"/>
        <v>17.942488053725963</v>
      </c>
      <c r="AA64">
        <f t="shared" si="26"/>
        <v>0.23</v>
      </c>
      <c r="AB64">
        <f t="shared" si="27"/>
        <v>1.8171221781802065</v>
      </c>
      <c r="AC64">
        <f t="shared" si="28"/>
        <v>1.8171221781802065</v>
      </c>
      <c r="AF64">
        <v>62</v>
      </c>
      <c r="AG64">
        <v>11.519999999999996</v>
      </c>
      <c r="AH64">
        <v>20.990000000000002</v>
      </c>
      <c r="AI64">
        <v>23.56</v>
      </c>
      <c r="AJ64" s="3">
        <v>5.6175119462740355</v>
      </c>
      <c r="AK64" s="3">
        <v>17.942488053725963</v>
      </c>
      <c r="AL64" s="6">
        <v>0.23</v>
      </c>
      <c r="AM64" s="3">
        <v>1.8171221781802065</v>
      </c>
      <c r="AN64">
        <v>1.8171221781802065</v>
      </c>
    </row>
    <row r="65" spans="1:40" x14ac:dyDescent="0.25">
      <c r="A65">
        <v>63</v>
      </c>
      <c r="B65">
        <v>10.75</v>
      </c>
      <c r="C65">
        <v>16.740000000000002</v>
      </c>
      <c r="D65">
        <v>23.82</v>
      </c>
      <c r="E65" s="3">
        <v>5.6175119462740355</v>
      </c>
      <c r="F65" s="3">
        <v>18.202488053725965</v>
      </c>
      <c r="G65">
        <v>0.23499999999999999</v>
      </c>
      <c r="H65" s="3">
        <v>1.8171221781802065</v>
      </c>
      <c r="I65">
        <v>1.8171221781802065</v>
      </c>
      <c r="K65">
        <v>419</v>
      </c>
      <c r="L65">
        <f t="shared" si="7"/>
        <v>60.75</v>
      </c>
      <c r="M65">
        <f t="shared" si="8"/>
        <v>16.740000000000002</v>
      </c>
      <c r="N65">
        <f t="shared" si="9"/>
        <v>23.82</v>
      </c>
      <c r="O65">
        <f t="shared" si="10"/>
        <v>5.6175119462740355</v>
      </c>
      <c r="P65">
        <f t="shared" si="11"/>
        <v>18.202488053725965</v>
      </c>
      <c r="Q65">
        <f t="shared" si="12"/>
        <v>0.23499999999999999</v>
      </c>
      <c r="R65">
        <f t="shared" si="13"/>
        <v>1.8171221781802065</v>
      </c>
      <c r="S65">
        <f t="shared" si="14"/>
        <v>1.8171221781802065</v>
      </c>
      <c r="U65">
        <v>775</v>
      </c>
      <c r="V65">
        <f t="shared" si="21"/>
        <v>110.75</v>
      </c>
      <c r="W65">
        <f t="shared" si="22"/>
        <v>16.740000000000002</v>
      </c>
      <c r="X65">
        <f t="shared" si="23"/>
        <v>23.82</v>
      </c>
      <c r="Y65">
        <f t="shared" si="24"/>
        <v>5.6175119462740355</v>
      </c>
      <c r="Z65">
        <f t="shared" si="25"/>
        <v>18.202488053725965</v>
      </c>
      <c r="AA65">
        <f t="shared" si="26"/>
        <v>0.23499999999999999</v>
      </c>
      <c r="AB65">
        <f t="shared" si="27"/>
        <v>1.8171221781802065</v>
      </c>
      <c r="AC65">
        <f t="shared" si="28"/>
        <v>1.8171221781802065</v>
      </c>
      <c r="AF65">
        <v>63</v>
      </c>
      <c r="AG65">
        <v>10.75</v>
      </c>
      <c r="AH65">
        <v>16.740000000000002</v>
      </c>
      <c r="AI65">
        <v>23.82</v>
      </c>
      <c r="AJ65" s="3">
        <v>5.6175119462740355</v>
      </c>
      <c r="AK65" s="3">
        <v>18.202488053725965</v>
      </c>
      <c r="AL65" s="6">
        <v>0.23499999999999999</v>
      </c>
      <c r="AM65" s="3">
        <v>1.8171221781802065</v>
      </c>
      <c r="AN65">
        <v>1.8171221781802065</v>
      </c>
    </row>
    <row r="66" spans="1:40" x14ac:dyDescent="0.25">
      <c r="A66">
        <v>64</v>
      </c>
      <c r="B66">
        <v>11.349999999999994</v>
      </c>
      <c r="C66">
        <v>15.88</v>
      </c>
      <c r="D66">
        <v>24.98</v>
      </c>
      <c r="E66" s="3">
        <v>5.6175119462740355</v>
      </c>
      <c r="F66" s="3">
        <v>19.362488053725965</v>
      </c>
      <c r="G66">
        <v>0.25800000000000001</v>
      </c>
      <c r="H66" s="3">
        <v>1.8171221781802065</v>
      </c>
      <c r="I66">
        <v>1.8171221781802065</v>
      </c>
      <c r="K66">
        <v>420</v>
      </c>
      <c r="L66">
        <f t="shared" si="7"/>
        <v>61.349999999999994</v>
      </c>
      <c r="M66">
        <f t="shared" si="8"/>
        <v>15.88</v>
      </c>
      <c r="N66">
        <f t="shared" si="9"/>
        <v>24.98</v>
      </c>
      <c r="O66">
        <f t="shared" si="10"/>
        <v>5.6175119462740355</v>
      </c>
      <c r="P66">
        <f t="shared" si="11"/>
        <v>19.362488053725965</v>
      </c>
      <c r="Q66">
        <f t="shared" si="12"/>
        <v>0.25800000000000001</v>
      </c>
      <c r="R66">
        <f t="shared" si="13"/>
        <v>1.8171221781802065</v>
      </c>
      <c r="S66">
        <f t="shared" si="14"/>
        <v>1.8171221781802065</v>
      </c>
      <c r="U66">
        <v>776</v>
      </c>
      <c r="V66">
        <f t="shared" si="21"/>
        <v>111.35</v>
      </c>
      <c r="W66">
        <f t="shared" si="22"/>
        <v>15.88</v>
      </c>
      <c r="X66">
        <f t="shared" si="23"/>
        <v>24.98</v>
      </c>
      <c r="Y66">
        <f t="shared" si="24"/>
        <v>5.6175119462740355</v>
      </c>
      <c r="Z66">
        <f t="shared" si="25"/>
        <v>19.362488053725965</v>
      </c>
      <c r="AA66">
        <f t="shared" si="26"/>
        <v>0.25800000000000001</v>
      </c>
      <c r="AB66">
        <f t="shared" si="27"/>
        <v>1.8171221781802065</v>
      </c>
      <c r="AC66">
        <f t="shared" si="28"/>
        <v>1.8171221781802065</v>
      </c>
      <c r="AF66">
        <v>64</v>
      </c>
      <c r="AG66">
        <v>11.349999999999994</v>
      </c>
      <c r="AH66">
        <v>15.88</v>
      </c>
      <c r="AI66">
        <v>24.98</v>
      </c>
      <c r="AJ66" s="3">
        <v>5.6175119462740355</v>
      </c>
      <c r="AK66" s="3">
        <v>19.362488053725965</v>
      </c>
      <c r="AL66" s="6">
        <v>0.25800000000000001</v>
      </c>
      <c r="AM66" s="3">
        <v>1.8171221781802065</v>
      </c>
      <c r="AN66">
        <v>1.8171221781802065</v>
      </c>
    </row>
    <row r="67" spans="1:40" x14ac:dyDescent="0.25">
      <c r="A67">
        <v>65</v>
      </c>
      <c r="B67">
        <v>12.489999999999995</v>
      </c>
      <c r="C67">
        <v>18.119999999999997</v>
      </c>
      <c r="D67">
        <v>22.79</v>
      </c>
      <c r="E67" s="3">
        <v>5.6175119462740355</v>
      </c>
      <c r="F67" s="3">
        <v>17.172488053725964</v>
      </c>
      <c r="G67">
        <v>0.216</v>
      </c>
      <c r="H67" s="3">
        <v>1.8171221781802065</v>
      </c>
      <c r="I67">
        <v>1.8171221781802065</v>
      </c>
      <c r="K67">
        <v>421</v>
      </c>
      <c r="L67">
        <f t="shared" si="7"/>
        <v>62.489999999999995</v>
      </c>
      <c r="M67">
        <f t="shared" si="8"/>
        <v>18.119999999999997</v>
      </c>
      <c r="N67">
        <f t="shared" si="9"/>
        <v>22.79</v>
      </c>
      <c r="O67">
        <f t="shared" si="10"/>
        <v>5.6175119462740355</v>
      </c>
      <c r="P67">
        <f t="shared" si="11"/>
        <v>17.172488053725964</v>
      </c>
      <c r="Q67">
        <f t="shared" si="12"/>
        <v>0.216</v>
      </c>
      <c r="R67">
        <f t="shared" si="13"/>
        <v>1.8171221781802065</v>
      </c>
      <c r="S67">
        <f t="shared" si="14"/>
        <v>1.8171221781802065</v>
      </c>
      <c r="U67">
        <v>777</v>
      </c>
      <c r="V67">
        <f t="shared" si="21"/>
        <v>112.49</v>
      </c>
      <c r="W67">
        <f t="shared" si="22"/>
        <v>18.119999999999997</v>
      </c>
      <c r="X67">
        <f t="shared" si="23"/>
        <v>22.79</v>
      </c>
      <c r="Y67">
        <f t="shared" si="24"/>
        <v>5.6175119462740355</v>
      </c>
      <c r="Z67">
        <f t="shared" si="25"/>
        <v>17.172488053725964</v>
      </c>
      <c r="AA67">
        <f t="shared" si="26"/>
        <v>0.216</v>
      </c>
      <c r="AB67">
        <f t="shared" si="27"/>
        <v>1.8171221781802065</v>
      </c>
      <c r="AC67">
        <f t="shared" si="28"/>
        <v>1.8171221781802065</v>
      </c>
      <c r="AF67">
        <v>65</v>
      </c>
      <c r="AG67">
        <v>12.489999999999995</v>
      </c>
      <c r="AH67">
        <v>18.119999999999997</v>
      </c>
      <c r="AI67">
        <v>22.79</v>
      </c>
      <c r="AJ67" s="3">
        <v>5.6175119462740355</v>
      </c>
      <c r="AK67" s="3">
        <v>17.172488053725964</v>
      </c>
      <c r="AL67" s="6">
        <v>0.216</v>
      </c>
      <c r="AM67" s="3">
        <v>1.8171221781802065</v>
      </c>
      <c r="AN67">
        <v>1.8171221781802065</v>
      </c>
    </row>
    <row r="68" spans="1:40" x14ac:dyDescent="0.25">
      <c r="A68">
        <v>66</v>
      </c>
      <c r="B68">
        <v>12.579999999999998</v>
      </c>
      <c r="C68">
        <v>17.2</v>
      </c>
      <c r="D68">
        <v>24</v>
      </c>
      <c r="E68" s="3">
        <v>7.3999999999999986</v>
      </c>
      <c r="F68" s="3">
        <v>16.600000000000001</v>
      </c>
      <c r="G68">
        <v>0.20300000000000001</v>
      </c>
      <c r="H68" s="3">
        <v>1.0341436674853257</v>
      </c>
      <c r="I68">
        <v>1.0341436674853257</v>
      </c>
      <c r="K68">
        <v>422</v>
      </c>
      <c r="L68">
        <f t="shared" ref="L68:L131" si="29">B68+50</f>
        <v>62.58</v>
      </c>
      <c r="M68">
        <f t="shared" ref="M68:M131" si="30">C68</f>
        <v>17.2</v>
      </c>
      <c r="N68">
        <f t="shared" ref="N68:N131" si="31">D68</f>
        <v>24</v>
      </c>
      <c r="O68">
        <f t="shared" ref="O68:O131" si="32">E68</f>
        <v>7.3999999999999986</v>
      </c>
      <c r="P68">
        <f t="shared" ref="P68:P131" si="33">F68</f>
        <v>16.600000000000001</v>
      </c>
      <c r="Q68">
        <f t="shared" ref="Q68:Q131" si="34">G68</f>
        <v>0.20300000000000001</v>
      </c>
      <c r="R68">
        <f t="shared" ref="R68:R131" si="35">H68</f>
        <v>1.0341436674853257</v>
      </c>
      <c r="S68">
        <f t="shared" ref="S68:S131" si="36">I68</f>
        <v>1.0341436674853257</v>
      </c>
      <c r="U68">
        <v>778</v>
      </c>
      <c r="V68">
        <f t="shared" si="21"/>
        <v>112.58</v>
      </c>
      <c r="W68">
        <f t="shared" si="22"/>
        <v>17.2</v>
      </c>
      <c r="X68">
        <f t="shared" si="23"/>
        <v>24</v>
      </c>
      <c r="Y68">
        <f t="shared" si="24"/>
        <v>7.3999999999999986</v>
      </c>
      <c r="Z68">
        <f t="shared" si="25"/>
        <v>16.600000000000001</v>
      </c>
      <c r="AA68">
        <f t="shared" si="26"/>
        <v>0.20300000000000001</v>
      </c>
      <c r="AB68">
        <f t="shared" si="27"/>
        <v>1.0341436674853257</v>
      </c>
      <c r="AC68">
        <f t="shared" si="28"/>
        <v>1.0341436674853257</v>
      </c>
      <c r="AF68">
        <v>66</v>
      </c>
      <c r="AG68">
        <v>12.579999999999998</v>
      </c>
      <c r="AH68">
        <v>17.2</v>
      </c>
      <c r="AI68">
        <v>24</v>
      </c>
      <c r="AJ68" s="3">
        <v>7.3999999999999986</v>
      </c>
      <c r="AK68" s="3">
        <v>16.600000000000001</v>
      </c>
      <c r="AL68" s="6">
        <v>0.20300000000000001</v>
      </c>
      <c r="AM68" s="3">
        <v>1.0341436674853257</v>
      </c>
      <c r="AN68">
        <v>1.0341436674853257</v>
      </c>
    </row>
    <row r="69" spans="1:40" x14ac:dyDescent="0.25">
      <c r="A69">
        <v>67</v>
      </c>
      <c r="B69">
        <v>20.180000000000007</v>
      </c>
      <c r="C69">
        <v>18</v>
      </c>
      <c r="D69">
        <v>14</v>
      </c>
      <c r="E69" s="3">
        <v>1.4000000000000004</v>
      </c>
      <c r="F69" s="3">
        <v>12.6</v>
      </c>
      <c r="G69">
        <v>0.19</v>
      </c>
      <c r="H69" s="3">
        <v>1.1225320151336442</v>
      </c>
      <c r="I69">
        <v>1.1225320151336442</v>
      </c>
      <c r="K69">
        <v>423</v>
      </c>
      <c r="L69">
        <f t="shared" si="29"/>
        <v>70.180000000000007</v>
      </c>
      <c r="M69">
        <f t="shared" si="30"/>
        <v>18</v>
      </c>
      <c r="N69">
        <f t="shared" si="31"/>
        <v>14</v>
      </c>
      <c r="O69">
        <f t="shared" si="32"/>
        <v>1.4000000000000004</v>
      </c>
      <c r="P69">
        <f t="shared" si="33"/>
        <v>12.6</v>
      </c>
      <c r="Q69">
        <f t="shared" si="34"/>
        <v>0.19</v>
      </c>
      <c r="R69">
        <f t="shared" si="35"/>
        <v>1.1225320151336442</v>
      </c>
      <c r="S69">
        <f t="shared" si="36"/>
        <v>1.1225320151336442</v>
      </c>
      <c r="U69">
        <v>779</v>
      </c>
      <c r="V69">
        <f t="shared" ref="V69:V132" si="37">L69+50</f>
        <v>120.18</v>
      </c>
      <c r="W69">
        <f t="shared" ref="W69:W132" si="38">M69</f>
        <v>18</v>
      </c>
      <c r="X69">
        <f t="shared" si="23"/>
        <v>14</v>
      </c>
      <c r="Y69">
        <f t="shared" si="24"/>
        <v>1.4000000000000004</v>
      </c>
      <c r="Z69">
        <f t="shared" si="25"/>
        <v>12.6</v>
      </c>
      <c r="AA69">
        <f t="shared" si="26"/>
        <v>0.19</v>
      </c>
      <c r="AB69">
        <f t="shared" si="27"/>
        <v>1.1225320151336442</v>
      </c>
      <c r="AC69">
        <f t="shared" si="28"/>
        <v>1.1225320151336442</v>
      </c>
      <c r="AF69">
        <v>67</v>
      </c>
      <c r="AG69">
        <v>20.180000000000007</v>
      </c>
      <c r="AH69">
        <v>18</v>
      </c>
      <c r="AI69">
        <v>14</v>
      </c>
      <c r="AJ69" s="3">
        <v>1.4000000000000004</v>
      </c>
      <c r="AK69" s="3">
        <v>12.6</v>
      </c>
      <c r="AL69" s="6">
        <v>0.19</v>
      </c>
      <c r="AM69" s="3">
        <v>1.1225320151336442</v>
      </c>
      <c r="AN69">
        <v>1.1225320151336442</v>
      </c>
    </row>
    <row r="70" spans="1:40" x14ac:dyDescent="0.25">
      <c r="A70">
        <v>68</v>
      </c>
      <c r="B70">
        <v>27.439999999999998</v>
      </c>
      <c r="C70">
        <v>20.34</v>
      </c>
      <c r="D70">
        <v>21.86</v>
      </c>
      <c r="E70" s="3">
        <v>5.6175119462740355</v>
      </c>
      <c r="F70" s="3">
        <v>16.242488053725964</v>
      </c>
      <c r="G70">
        <v>0.2</v>
      </c>
      <c r="H70" s="3">
        <v>1.8171221781802065</v>
      </c>
      <c r="I70">
        <v>1.8171221781802065</v>
      </c>
      <c r="K70">
        <v>424</v>
      </c>
      <c r="L70">
        <f t="shared" si="29"/>
        <v>77.44</v>
      </c>
      <c r="M70">
        <f t="shared" si="30"/>
        <v>20.34</v>
      </c>
      <c r="N70">
        <f t="shared" si="31"/>
        <v>21.86</v>
      </c>
      <c r="O70">
        <f t="shared" si="32"/>
        <v>5.6175119462740355</v>
      </c>
      <c r="P70">
        <f t="shared" si="33"/>
        <v>16.242488053725964</v>
      </c>
      <c r="Q70">
        <f t="shared" si="34"/>
        <v>0.2</v>
      </c>
      <c r="R70">
        <f t="shared" si="35"/>
        <v>1.8171221781802065</v>
      </c>
      <c r="S70">
        <f t="shared" si="36"/>
        <v>1.8171221781802065</v>
      </c>
      <c r="U70">
        <v>780</v>
      </c>
      <c r="V70">
        <f t="shared" si="37"/>
        <v>127.44</v>
      </c>
      <c r="W70">
        <f t="shared" si="38"/>
        <v>20.34</v>
      </c>
      <c r="X70">
        <f t="shared" ref="X70:X133" si="39">N70</f>
        <v>21.86</v>
      </c>
      <c r="Y70">
        <f t="shared" ref="Y70:Y133" si="40">O70</f>
        <v>5.6175119462740355</v>
      </c>
      <c r="Z70">
        <f t="shared" ref="Z70:Z133" si="41">P70</f>
        <v>16.242488053725964</v>
      </c>
      <c r="AA70">
        <f t="shared" ref="AA70:AA133" si="42">Q70</f>
        <v>0.2</v>
      </c>
      <c r="AB70">
        <f t="shared" ref="AB70:AB133" si="43">R70</f>
        <v>1.8171221781802065</v>
      </c>
      <c r="AC70">
        <f t="shared" ref="AC70:AC133" si="44">S70</f>
        <v>1.8171221781802065</v>
      </c>
      <c r="AF70">
        <v>68</v>
      </c>
      <c r="AG70">
        <v>27.439999999999998</v>
      </c>
      <c r="AH70">
        <v>20.34</v>
      </c>
      <c r="AI70">
        <v>21.86</v>
      </c>
      <c r="AJ70" s="3">
        <v>5.6175119462740355</v>
      </c>
      <c r="AK70" s="3">
        <v>16.242488053725964</v>
      </c>
      <c r="AL70" s="6">
        <v>0.2</v>
      </c>
      <c r="AM70" s="3">
        <v>1.8171221781802065</v>
      </c>
      <c r="AN70">
        <v>1.8171221781802065</v>
      </c>
    </row>
    <row r="71" spans="1:40" x14ac:dyDescent="0.25">
      <c r="A71">
        <v>69</v>
      </c>
      <c r="B71">
        <v>25.67</v>
      </c>
      <c r="C71">
        <v>18.630000000000003</v>
      </c>
      <c r="D71">
        <v>24.29</v>
      </c>
      <c r="E71" s="3">
        <v>5.6175119462740355</v>
      </c>
      <c r="F71" s="3">
        <v>18.672488053725964</v>
      </c>
      <c r="G71">
        <v>0.24399999999999999</v>
      </c>
      <c r="H71" s="3">
        <v>1.8171221781802065</v>
      </c>
      <c r="I71">
        <v>1.8171221781802065</v>
      </c>
      <c r="K71">
        <v>425</v>
      </c>
      <c r="L71">
        <f t="shared" si="29"/>
        <v>75.67</v>
      </c>
      <c r="M71">
        <f t="shared" si="30"/>
        <v>18.630000000000003</v>
      </c>
      <c r="N71">
        <f t="shared" si="31"/>
        <v>24.29</v>
      </c>
      <c r="O71">
        <f t="shared" si="32"/>
        <v>5.6175119462740355</v>
      </c>
      <c r="P71">
        <f t="shared" si="33"/>
        <v>18.672488053725964</v>
      </c>
      <c r="Q71">
        <f t="shared" si="34"/>
        <v>0.24399999999999999</v>
      </c>
      <c r="R71">
        <f t="shared" si="35"/>
        <v>1.8171221781802065</v>
      </c>
      <c r="S71">
        <f t="shared" si="36"/>
        <v>1.8171221781802065</v>
      </c>
      <c r="U71">
        <v>781</v>
      </c>
      <c r="V71">
        <f t="shared" si="37"/>
        <v>125.67</v>
      </c>
      <c r="W71">
        <f t="shared" si="38"/>
        <v>18.630000000000003</v>
      </c>
      <c r="X71">
        <f t="shared" si="39"/>
        <v>24.29</v>
      </c>
      <c r="Y71">
        <f t="shared" si="40"/>
        <v>5.6175119462740355</v>
      </c>
      <c r="Z71">
        <f t="shared" si="41"/>
        <v>18.672488053725964</v>
      </c>
      <c r="AA71">
        <f t="shared" si="42"/>
        <v>0.24399999999999999</v>
      </c>
      <c r="AB71">
        <f t="shared" si="43"/>
        <v>1.8171221781802065</v>
      </c>
      <c r="AC71">
        <f t="shared" si="44"/>
        <v>1.8171221781802065</v>
      </c>
      <c r="AF71">
        <v>69</v>
      </c>
      <c r="AG71">
        <v>25.67</v>
      </c>
      <c r="AH71">
        <v>18.630000000000003</v>
      </c>
      <c r="AI71">
        <v>24.29</v>
      </c>
      <c r="AJ71" s="3">
        <v>5.6175119462740355</v>
      </c>
      <c r="AK71" s="3">
        <v>18.672488053725964</v>
      </c>
      <c r="AL71" s="6">
        <v>0.24399999999999999</v>
      </c>
      <c r="AM71" s="3">
        <v>1.8171221781802065</v>
      </c>
      <c r="AN71">
        <v>1.8171221781802065</v>
      </c>
    </row>
    <row r="72" spans="1:40" x14ac:dyDescent="0.25">
      <c r="A72">
        <v>70</v>
      </c>
      <c r="B72">
        <v>25.989999999999995</v>
      </c>
      <c r="C72">
        <v>18.95</v>
      </c>
      <c r="D72">
        <v>21.86</v>
      </c>
      <c r="E72" s="3">
        <v>5.6175119462740355</v>
      </c>
      <c r="F72" s="3">
        <v>16.242488053725964</v>
      </c>
      <c r="G72">
        <v>0.2</v>
      </c>
      <c r="H72" s="3">
        <v>1.8171221781802065</v>
      </c>
      <c r="I72">
        <v>1.8171221781802065</v>
      </c>
      <c r="K72">
        <v>426</v>
      </c>
      <c r="L72">
        <f t="shared" si="29"/>
        <v>75.989999999999995</v>
      </c>
      <c r="M72">
        <f t="shared" si="30"/>
        <v>18.95</v>
      </c>
      <c r="N72">
        <f t="shared" si="31"/>
        <v>21.86</v>
      </c>
      <c r="O72">
        <f t="shared" si="32"/>
        <v>5.6175119462740355</v>
      </c>
      <c r="P72">
        <f t="shared" si="33"/>
        <v>16.242488053725964</v>
      </c>
      <c r="Q72">
        <f t="shared" si="34"/>
        <v>0.2</v>
      </c>
      <c r="R72">
        <f t="shared" si="35"/>
        <v>1.8171221781802065</v>
      </c>
      <c r="S72">
        <f t="shared" si="36"/>
        <v>1.8171221781802065</v>
      </c>
      <c r="U72">
        <v>782</v>
      </c>
      <c r="V72">
        <f t="shared" si="37"/>
        <v>125.99</v>
      </c>
      <c r="W72">
        <f t="shared" si="38"/>
        <v>18.95</v>
      </c>
      <c r="X72">
        <f t="shared" si="39"/>
        <v>21.86</v>
      </c>
      <c r="Y72">
        <f t="shared" si="40"/>
        <v>5.6175119462740355</v>
      </c>
      <c r="Z72">
        <f t="shared" si="41"/>
        <v>16.242488053725964</v>
      </c>
      <c r="AA72">
        <f t="shared" si="42"/>
        <v>0.2</v>
      </c>
      <c r="AB72">
        <f t="shared" si="43"/>
        <v>1.8171221781802065</v>
      </c>
      <c r="AC72">
        <f t="shared" si="44"/>
        <v>1.8171221781802065</v>
      </c>
      <c r="AF72">
        <v>70</v>
      </c>
      <c r="AG72">
        <v>25.989999999999995</v>
      </c>
      <c r="AH72">
        <v>18.95</v>
      </c>
      <c r="AI72">
        <v>21.86</v>
      </c>
      <c r="AJ72" s="3">
        <v>5.6175119462740355</v>
      </c>
      <c r="AK72" s="3">
        <v>16.242488053725964</v>
      </c>
      <c r="AL72" s="6">
        <v>0.2</v>
      </c>
      <c r="AM72" s="3">
        <v>1.8171221781802065</v>
      </c>
      <c r="AN72">
        <v>1.8171221781802065</v>
      </c>
    </row>
    <row r="73" spans="1:40" x14ac:dyDescent="0.25">
      <c r="A73">
        <v>71</v>
      </c>
      <c r="B73">
        <v>26.680000000000007</v>
      </c>
      <c r="C73">
        <v>17.89</v>
      </c>
      <c r="D73">
        <v>21.62</v>
      </c>
      <c r="E73" s="3">
        <v>5.6175119462740355</v>
      </c>
      <c r="F73" s="3">
        <v>16.002488053725966</v>
      </c>
      <c r="G73">
        <v>0.19600000000000001</v>
      </c>
      <c r="H73" s="3">
        <v>1.8171221781802065</v>
      </c>
      <c r="I73">
        <v>1.8171221781802065</v>
      </c>
      <c r="K73">
        <v>427</v>
      </c>
      <c r="L73">
        <f t="shared" si="29"/>
        <v>76.680000000000007</v>
      </c>
      <c r="M73">
        <f t="shared" si="30"/>
        <v>17.89</v>
      </c>
      <c r="N73">
        <f t="shared" si="31"/>
        <v>21.62</v>
      </c>
      <c r="O73">
        <f t="shared" si="32"/>
        <v>5.6175119462740355</v>
      </c>
      <c r="P73">
        <f t="shared" si="33"/>
        <v>16.002488053725966</v>
      </c>
      <c r="Q73">
        <f t="shared" si="34"/>
        <v>0.19600000000000001</v>
      </c>
      <c r="R73">
        <f t="shared" si="35"/>
        <v>1.8171221781802065</v>
      </c>
      <c r="S73">
        <f t="shared" si="36"/>
        <v>1.8171221781802065</v>
      </c>
      <c r="U73">
        <v>783</v>
      </c>
      <c r="V73">
        <f t="shared" si="37"/>
        <v>126.68</v>
      </c>
      <c r="W73">
        <f t="shared" si="38"/>
        <v>17.89</v>
      </c>
      <c r="X73">
        <f t="shared" si="39"/>
        <v>21.62</v>
      </c>
      <c r="Y73">
        <f t="shared" si="40"/>
        <v>5.6175119462740355</v>
      </c>
      <c r="Z73">
        <f t="shared" si="41"/>
        <v>16.002488053725966</v>
      </c>
      <c r="AA73">
        <f t="shared" si="42"/>
        <v>0.19600000000000001</v>
      </c>
      <c r="AB73">
        <f t="shared" si="43"/>
        <v>1.8171221781802065</v>
      </c>
      <c r="AC73">
        <f t="shared" si="44"/>
        <v>1.8171221781802065</v>
      </c>
      <c r="AF73">
        <v>71</v>
      </c>
      <c r="AG73">
        <v>26.680000000000007</v>
      </c>
      <c r="AH73">
        <v>17.89</v>
      </c>
      <c r="AI73">
        <v>21.62</v>
      </c>
      <c r="AJ73" s="3">
        <v>5.6175119462740355</v>
      </c>
      <c r="AK73" s="3">
        <v>16.002488053725966</v>
      </c>
      <c r="AL73" s="6">
        <v>0.19600000000000001</v>
      </c>
      <c r="AM73" s="3">
        <v>1.8171221781802065</v>
      </c>
      <c r="AN73">
        <v>1.8171221781802065</v>
      </c>
    </row>
    <row r="74" spans="1:40" x14ac:dyDescent="0.25">
      <c r="A74">
        <v>72</v>
      </c>
      <c r="B74">
        <v>26.049999999999997</v>
      </c>
      <c r="C74">
        <v>17.77</v>
      </c>
      <c r="D74">
        <v>17</v>
      </c>
      <c r="E74" s="3">
        <v>3.4000000000000004</v>
      </c>
      <c r="F74" s="3">
        <v>13.6</v>
      </c>
      <c r="G74">
        <v>0.17100000000000001</v>
      </c>
      <c r="H74" s="3">
        <v>0.5568465901844063</v>
      </c>
      <c r="I74">
        <v>0.5568465901844063</v>
      </c>
      <c r="K74">
        <v>428</v>
      </c>
      <c r="L74">
        <f t="shared" si="29"/>
        <v>76.05</v>
      </c>
      <c r="M74">
        <f t="shared" si="30"/>
        <v>17.77</v>
      </c>
      <c r="N74">
        <f t="shared" si="31"/>
        <v>17</v>
      </c>
      <c r="O74">
        <f t="shared" si="32"/>
        <v>3.4000000000000004</v>
      </c>
      <c r="P74">
        <f t="shared" si="33"/>
        <v>13.6</v>
      </c>
      <c r="Q74">
        <f t="shared" si="34"/>
        <v>0.17100000000000001</v>
      </c>
      <c r="R74">
        <f t="shared" si="35"/>
        <v>0.5568465901844063</v>
      </c>
      <c r="S74">
        <f t="shared" si="36"/>
        <v>0.5568465901844063</v>
      </c>
      <c r="U74">
        <v>784</v>
      </c>
      <c r="V74">
        <f t="shared" si="37"/>
        <v>126.05</v>
      </c>
      <c r="W74">
        <f t="shared" si="38"/>
        <v>17.77</v>
      </c>
      <c r="X74">
        <f t="shared" si="39"/>
        <v>17</v>
      </c>
      <c r="Y74">
        <f t="shared" si="40"/>
        <v>3.4000000000000004</v>
      </c>
      <c r="Z74">
        <f t="shared" si="41"/>
        <v>13.6</v>
      </c>
      <c r="AA74">
        <f t="shared" si="42"/>
        <v>0.17100000000000001</v>
      </c>
      <c r="AB74">
        <f t="shared" si="43"/>
        <v>0.5568465901844063</v>
      </c>
      <c r="AC74">
        <f t="shared" si="44"/>
        <v>0.5568465901844063</v>
      </c>
      <c r="AF74">
        <v>72</v>
      </c>
      <c r="AG74">
        <v>26.049999999999997</v>
      </c>
      <c r="AH74">
        <v>17.77</v>
      </c>
      <c r="AI74">
        <v>17</v>
      </c>
      <c r="AJ74" s="3">
        <v>3.4000000000000004</v>
      </c>
      <c r="AK74" s="3">
        <v>13.6</v>
      </c>
      <c r="AL74" s="6">
        <v>0.17100000000000001</v>
      </c>
      <c r="AM74" s="3">
        <v>0.5568465901844063</v>
      </c>
      <c r="AN74">
        <v>0.5568465901844063</v>
      </c>
    </row>
    <row r="75" spans="1:40" x14ac:dyDescent="0.25">
      <c r="A75">
        <v>73</v>
      </c>
      <c r="B75">
        <v>30</v>
      </c>
      <c r="C75">
        <v>15.3</v>
      </c>
      <c r="D75">
        <v>21.7</v>
      </c>
      <c r="E75" s="3">
        <v>3.0999999999999979</v>
      </c>
      <c r="F75" s="3">
        <v>18.600000000000001</v>
      </c>
      <c r="G75">
        <v>0.26700000000000002</v>
      </c>
      <c r="H75" s="3">
        <v>1.2197591975467945</v>
      </c>
      <c r="I75">
        <v>1.2197591975467945</v>
      </c>
      <c r="K75">
        <v>429</v>
      </c>
      <c r="L75">
        <f t="shared" si="29"/>
        <v>80</v>
      </c>
      <c r="M75">
        <f t="shared" si="30"/>
        <v>15.3</v>
      </c>
      <c r="N75">
        <f t="shared" si="31"/>
        <v>21.7</v>
      </c>
      <c r="O75">
        <f t="shared" si="32"/>
        <v>3.0999999999999979</v>
      </c>
      <c r="P75">
        <f t="shared" si="33"/>
        <v>18.600000000000001</v>
      </c>
      <c r="Q75">
        <f t="shared" si="34"/>
        <v>0.26700000000000002</v>
      </c>
      <c r="R75">
        <f t="shared" si="35"/>
        <v>1.2197591975467945</v>
      </c>
      <c r="S75">
        <f t="shared" si="36"/>
        <v>1.2197591975467945</v>
      </c>
      <c r="U75">
        <v>785</v>
      </c>
      <c r="V75">
        <f t="shared" si="37"/>
        <v>130</v>
      </c>
      <c r="W75">
        <f t="shared" si="38"/>
        <v>15.3</v>
      </c>
      <c r="X75">
        <f t="shared" si="39"/>
        <v>21.7</v>
      </c>
      <c r="Y75">
        <f t="shared" si="40"/>
        <v>3.0999999999999979</v>
      </c>
      <c r="Z75">
        <f t="shared" si="41"/>
        <v>18.600000000000001</v>
      </c>
      <c r="AA75">
        <f t="shared" si="42"/>
        <v>0.26700000000000002</v>
      </c>
      <c r="AB75">
        <f t="shared" si="43"/>
        <v>1.2197591975467945</v>
      </c>
      <c r="AC75">
        <f t="shared" si="44"/>
        <v>1.2197591975467945</v>
      </c>
      <c r="AF75">
        <v>73</v>
      </c>
      <c r="AG75">
        <v>30</v>
      </c>
      <c r="AH75">
        <v>15.3</v>
      </c>
      <c r="AI75">
        <v>21.7</v>
      </c>
      <c r="AJ75" s="3">
        <v>3.0999999999999979</v>
      </c>
      <c r="AK75" s="3">
        <v>18.600000000000001</v>
      </c>
      <c r="AL75" s="6">
        <v>0.26700000000000002</v>
      </c>
      <c r="AM75" s="3">
        <v>1.2197591975467945</v>
      </c>
      <c r="AN75">
        <v>1.2197591975467945</v>
      </c>
    </row>
    <row r="76" spans="1:40" x14ac:dyDescent="0.25">
      <c r="A76">
        <v>74</v>
      </c>
      <c r="B76">
        <v>29.5</v>
      </c>
      <c r="C76">
        <v>10.64</v>
      </c>
      <c r="D76">
        <v>24.49</v>
      </c>
      <c r="E76" s="3">
        <v>5.6175119462740355</v>
      </c>
      <c r="F76" s="3">
        <v>18.872488053725963</v>
      </c>
      <c r="G76">
        <v>0.248</v>
      </c>
      <c r="H76" s="3">
        <v>1.8171221781802065</v>
      </c>
      <c r="I76">
        <v>1.8171221781802065</v>
      </c>
      <c r="K76">
        <v>430</v>
      </c>
      <c r="L76">
        <f t="shared" si="29"/>
        <v>79.5</v>
      </c>
      <c r="M76">
        <f t="shared" si="30"/>
        <v>10.64</v>
      </c>
      <c r="N76">
        <f t="shared" si="31"/>
        <v>24.49</v>
      </c>
      <c r="O76">
        <f t="shared" si="32"/>
        <v>5.6175119462740355</v>
      </c>
      <c r="P76">
        <f t="shared" si="33"/>
        <v>18.872488053725963</v>
      </c>
      <c r="Q76">
        <f t="shared" si="34"/>
        <v>0.248</v>
      </c>
      <c r="R76">
        <f t="shared" si="35"/>
        <v>1.8171221781802065</v>
      </c>
      <c r="S76">
        <f t="shared" si="36"/>
        <v>1.8171221781802065</v>
      </c>
      <c r="U76">
        <v>786</v>
      </c>
      <c r="V76">
        <f t="shared" si="37"/>
        <v>129.5</v>
      </c>
      <c r="W76">
        <f t="shared" si="38"/>
        <v>10.64</v>
      </c>
      <c r="X76">
        <f t="shared" si="39"/>
        <v>24.49</v>
      </c>
      <c r="Y76">
        <f t="shared" si="40"/>
        <v>5.6175119462740355</v>
      </c>
      <c r="Z76">
        <f t="shared" si="41"/>
        <v>18.872488053725963</v>
      </c>
      <c r="AA76">
        <f t="shared" si="42"/>
        <v>0.248</v>
      </c>
      <c r="AB76">
        <f t="shared" si="43"/>
        <v>1.8171221781802065</v>
      </c>
      <c r="AC76">
        <f t="shared" si="44"/>
        <v>1.8171221781802065</v>
      </c>
      <c r="AF76">
        <v>74</v>
      </c>
      <c r="AG76">
        <v>29.5</v>
      </c>
      <c r="AH76">
        <v>10.64</v>
      </c>
      <c r="AI76">
        <v>24.49</v>
      </c>
      <c r="AJ76" s="3">
        <v>5.6175119462740355</v>
      </c>
      <c r="AK76" s="3">
        <v>18.872488053725963</v>
      </c>
      <c r="AL76" s="6">
        <v>0.248</v>
      </c>
      <c r="AM76" s="3">
        <v>1.8171221781802065</v>
      </c>
      <c r="AN76">
        <v>1.8171221781802065</v>
      </c>
    </row>
    <row r="77" spans="1:40" x14ac:dyDescent="0.25">
      <c r="A77">
        <v>75</v>
      </c>
      <c r="B77">
        <v>28.5</v>
      </c>
      <c r="C77">
        <v>10</v>
      </c>
      <c r="D77">
        <v>25.26</v>
      </c>
      <c r="E77" s="3">
        <v>5.6175119462740355</v>
      </c>
      <c r="F77" s="3">
        <v>19.642488053725966</v>
      </c>
      <c r="G77">
        <v>0.26400000000000001</v>
      </c>
      <c r="H77" s="3">
        <v>1.8171221781802065</v>
      </c>
      <c r="I77">
        <v>1.8171221781802065</v>
      </c>
      <c r="K77">
        <v>431</v>
      </c>
      <c r="L77">
        <f t="shared" si="29"/>
        <v>78.5</v>
      </c>
      <c r="M77">
        <f t="shared" si="30"/>
        <v>10</v>
      </c>
      <c r="N77">
        <f t="shared" si="31"/>
        <v>25.26</v>
      </c>
      <c r="O77">
        <f t="shared" si="32"/>
        <v>5.6175119462740355</v>
      </c>
      <c r="P77">
        <f t="shared" si="33"/>
        <v>19.642488053725966</v>
      </c>
      <c r="Q77">
        <f t="shared" si="34"/>
        <v>0.26400000000000001</v>
      </c>
      <c r="R77">
        <f t="shared" si="35"/>
        <v>1.8171221781802065</v>
      </c>
      <c r="S77">
        <f t="shared" si="36"/>
        <v>1.8171221781802065</v>
      </c>
      <c r="U77">
        <v>787</v>
      </c>
      <c r="V77">
        <f t="shared" si="37"/>
        <v>128.5</v>
      </c>
      <c r="W77">
        <f t="shared" si="38"/>
        <v>10</v>
      </c>
      <c r="X77">
        <f t="shared" si="39"/>
        <v>25.26</v>
      </c>
      <c r="Y77">
        <f t="shared" si="40"/>
        <v>5.6175119462740355</v>
      </c>
      <c r="Z77">
        <f t="shared" si="41"/>
        <v>19.642488053725966</v>
      </c>
      <c r="AA77">
        <f t="shared" si="42"/>
        <v>0.26400000000000001</v>
      </c>
      <c r="AB77">
        <f t="shared" si="43"/>
        <v>1.8171221781802065</v>
      </c>
      <c r="AC77">
        <f t="shared" si="44"/>
        <v>1.8171221781802065</v>
      </c>
      <c r="AF77">
        <v>75</v>
      </c>
      <c r="AG77">
        <v>28.5</v>
      </c>
      <c r="AH77">
        <v>10</v>
      </c>
      <c r="AI77">
        <v>25.26</v>
      </c>
      <c r="AJ77" s="3">
        <v>5.6175119462740355</v>
      </c>
      <c r="AK77" s="3">
        <v>19.642488053725966</v>
      </c>
      <c r="AL77" s="6">
        <v>0.26400000000000001</v>
      </c>
      <c r="AM77" s="3">
        <v>1.8171221781802065</v>
      </c>
      <c r="AN77">
        <v>1.8171221781802065</v>
      </c>
    </row>
    <row r="78" spans="1:40" x14ac:dyDescent="0.25">
      <c r="A78">
        <v>76</v>
      </c>
      <c r="B78">
        <v>29.5</v>
      </c>
      <c r="C78">
        <v>10</v>
      </c>
      <c r="D78">
        <v>22.45</v>
      </c>
      <c r="E78" s="3">
        <v>5.6175119462740355</v>
      </c>
      <c r="F78" s="3">
        <v>16.832488053725964</v>
      </c>
      <c r="G78">
        <v>0.21</v>
      </c>
      <c r="H78" s="3">
        <v>1.8171221781802065</v>
      </c>
      <c r="I78">
        <v>1.8171221781802065</v>
      </c>
      <c r="K78">
        <v>432</v>
      </c>
      <c r="L78">
        <f t="shared" si="29"/>
        <v>79.5</v>
      </c>
      <c r="M78">
        <f t="shared" si="30"/>
        <v>10</v>
      </c>
      <c r="N78">
        <f t="shared" si="31"/>
        <v>22.45</v>
      </c>
      <c r="O78">
        <f t="shared" si="32"/>
        <v>5.6175119462740355</v>
      </c>
      <c r="P78">
        <f t="shared" si="33"/>
        <v>16.832488053725964</v>
      </c>
      <c r="Q78">
        <f t="shared" si="34"/>
        <v>0.21</v>
      </c>
      <c r="R78">
        <f t="shared" si="35"/>
        <v>1.8171221781802065</v>
      </c>
      <c r="S78">
        <f t="shared" si="36"/>
        <v>1.8171221781802065</v>
      </c>
      <c r="U78">
        <v>788</v>
      </c>
      <c r="V78">
        <f t="shared" si="37"/>
        <v>129.5</v>
      </c>
      <c r="W78">
        <f t="shared" si="38"/>
        <v>10</v>
      </c>
      <c r="X78">
        <f t="shared" si="39"/>
        <v>22.45</v>
      </c>
      <c r="Y78">
        <f t="shared" si="40"/>
        <v>5.6175119462740355</v>
      </c>
      <c r="Z78">
        <f t="shared" si="41"/>
        <v>16.832488053725964</v>
      </c>
      <c r="AA78">
        <f t="shared" si="42"/>
        <v>0.21</v>
      </c>
      <c r="AB78">
        <f t="shared" si="43"/>
        <v>1.8171221781802065</v>
      </c>
      <c r="AC78">
        <f t="shared" si="44"/>
        <v>1.8171221781802065</v>
      </c>
      <c r="AF78">
        <v>76</v>
      </c>
      <c r="AG78">
        <v>29.5</v>
      </c>
      <c r="AH78">
        <v>10</v>
      </c>
      <c r="AI78">
        <v>22.45</v>
      </c>
      <c r="AJ78" s="3">
        <v>5.6175119462740355</v>
      </c>
      <c r="AK78" s="3">
        <v>16.832488053725964</v>
      </c>
      <c r="AL78" s="6">
        <v>0.21</v>
      </c>
      <c r="AM78" s="3">
        <v>1.8171221781802065</v>
      </c>
      <c r="AN78">
        <v>1.8171221781802065</v>
      </c>
    </row>
    <row r="79" spans="1:40" x14ac:dyDescent="0.25">
      <c r="A79">
        <v>77</v>
      </c>
      <c r="B79">
        <v>25.519999999999996</v>
      </c>
      <c r="C79">
        <v>11.04</v>
      </c>
      <c r="D79">
        <v>20.239999999999998</v>
      </c>
      <c r="E79" s="3">
        <v>5.6175119462740355</v>
      </c>
      <c r="F79" s="3">
        <v>14.622488053725963</v>
      </c>
      <c r="G79">
        <v>0.17399999999999999</v>
      </c>
      <c r="H79" s="3">
        <v>1.8171221781802065</v>
      </c>
      <c r="I79">
        <v>1.8171221781802065</v>
      </c>
      <c r="K79">
        <v>433</v>
      </c>
      <c r="L79">
        <f t="shared" si="29"/>
        <v>75.52</v>
      </c>
      <c r="M79">
        <f t="shared" si="30"/>
        <v>11.04</v>
      </c>
      <c r="N79">
        <f t="shared" si="31"/>
        <v>20.239999999999998</v>
      </c>
      <c r="O79">
        <f t="shared" si="32"/>
        <v>5.6175119462740355</v>
      </c>
      <c r="P79">
        <f t="shared" si="33"/>
        <v>14.622488053725963</v>
      </c>
      <c r="Q79">
        <f t="shared" si="34"/>
        <v>0.17399999999999999</v>
      </c>
      <c r="R79">
        <f t="shared" si="35"/>
        <v>1.8171221781802065</v>
      </c>
      <c r="S79">
        <f t="shared" si="36"/>
        <v>1.8171221781802065</v>
      </c>
      <c r="U79">
        <v>789</v>
      </c>
      <c r="V79">
        <f t="shared" si="37"/>
        <v>125.52</v>
      </c>
      <c r="W79">
        <f t="shared" si="38"/>
        <v>11.04</v>
      </c>
      <c r="X79">
        <f t="shared" si="39"/>
        <v>20.239999999999998</v>
      </c>
      <c r="Y79">
        <f t="shared" si="40"/>
        <v>5.6175119462740355</v>
      </c>
      <c r="Z79">
        <f t="shared" si="41"/>
        <v>14.622488053725963</v>
      </c>
      <c r="AA79">
        <f t="shared" si="42"/>
        <v>0.17399999999999999</v>
      </c>
      <c r="AB79">
        <f t="shared" si="43"/>
        <v>1.8171221781802065</v>
      </c>
      <c r="AC79">
        <f t="shared" si="44"/>
        <v>1.8171221781802065</v>
      </c>
      <c r="AF79">
        <v>77</v>
      </c>
      <c r="AG79">
        <v>25.519999999999996</v>
      </c>
      <c r="AH79">
        <v>11.04</v>
      </c>
      <c r="AI79">
        <v>20.239999999999998</v>
      </c>
      <c r="AJ79" s="3">
        <v>5.6175119462740355</v>
      </c>
      <c r="AK79" s="3">
        <v>14.622488053725963</v>
      </c>
      <c r="AL79" s="6">
        <v>0.17399999999999999</v>
      </c>
      <c r="AM79" s="3">
        <v>1.8171221781802065</v>
      </c>
      <c r="AN79">
        <v>1.8171221781802065</v>
      </c>
    </row>
    <row r="80" spans="1:40" x14ac:dyDescent="0.25">
      <c r="A80">
        <v>78</v>
      </c>
      <c r="B80">
        <v>24.060000000000002</v>
      </c>
      <c r="C80">
        <v>12.89</v>
      </c>
      <c r="D80">
        <v>22.04</v>
      </c>
      <c r="E80" s="3">
        <v>5.6175119462740355</v>
      </c>
      <c r="F80" s="3">
        <v>16.422488053725964</v>
      </c>
      <c r="G80">
        <v>0.20300000000000001</v>
      </c>
      <c r="H80" s="3">
        <v>1.8171221781802065</v>
      </c>
      <c r="I80">
        <v>1.8171221781802065</v>
      </c>
      <c r="K80">
        <v>434</v>
      </c>
      <c r="L80">
        <f t="shared" si="29"/>
        <v>74.06</v>
      </c>
      <c r="M80">
        <f t="shared" si="30"/>
        <v>12.89</v>
      </c>
      <c r="N80">
        <f t="shared" si="31"/>
        <v>22.04</v>
      </c>
      <c r="O80">
        <f t="shared" si="32"/>
        <v>5.6175119462740355</v>
      </c>
      <c r="P80">
        <f t="shared" si="33"/>
        <v>16.422488053725964</v>
      </c>
      <c r="Q80">
        <f t="shared" si="34"/>
        <v>0.20300000000000001</v>
      </c>
      <c r="R80">
        <f t="shared" si="35"/>
        <v>1.8171221781802065</v>
      </c>
      <c r="S80">
        <f t="shared" si="36"/>
        <v>1.8171221781802065</v>
      </c>
      <c r="U80">
        <v>790</v>
      </c>
      <c r="V80">
        <f t="shared" si="37"/>
        <v>124.06</v>
      </c>
      <c r="W80">
        <f t="shared" si="38"/>
        <v>12.89</v>
      </c>
      <c r="X80">
        <f t="shared" si="39"/>
        <v>22.04</v>
      </c>
      <c r="Y80">
        <f t="shared" si="40"/>
        <v>5.6175119462740355</v>
      </c>
      <c r="Z80">
        <f t="shared" si="41"/>
        <v>16.422488053725964</v>
      </c>
      <c r="AA80">
        <f t="shared" si="42"/>
        <v>0.20300000000000001</v>
      </c>
      <c r="AB80">
        <f t="shared" si="43"/>
        <v>1.8171221781802065</v>
      </c>
      <c r="AC80">
        <f t="shared" si="44"/>
        <v>1.8171221781802065</v>
      </c>
      <c r="AF80">
        <v>78</v>
      </c>
      <c r="AG80">
        <v>24.060000000000002</v>
      </c>
      <c r="AH80">
        <v>12.89</v>
      </c>
      <c r="AI80">
        <v>22.04</v>
      </c>
      <c r="AJ80" s="3">
        <v>5.6175119462740355</v>
      </c>
      <c r="AK80" s="3">
        <v>16.422488053725964</v>
      </c>
      <c r="AL80" s="6">
        <v>0.20300000000000001</v>
      </c>
      <c r="AM80" s="3">
        <v>1.8171221781802065</v>
      </c>
      <c r="AN80">
        <v>1.8171221781802065</v>
      </c>
    </row>
    <row r="81" spans="1:40" x14ac:dyDescent="0.25">
      <c r="A81">
        <v>79</v>
      </c>
      <c r="B81">
        <v>24.299999999999997</v>
      </c>
      <c r="C81">
        <v>11.16</v>
      </c>
      <c r="D81">
        <v>24.44</v>
      </c>
      <c r="E81" s="3">
        <v>5.6175119462740355</v>
      </c>
      <c r="F81" s="3">
        <v>18.822488053725966</v>
      </c>
      <c r="G81">
        <v>0.247</v>
      </c>
      <c r="H81" s="3">
        <v>1.8171221781802065</v>
      </c>
      <c r="I81">
        <v>1.8171221781802065</v>
      </c>
      <c r="K81">
        <v>435</v>
      </c>
      <c r="L81">
        <f t="shared" si="29"/>
        <v>74.3</v>
      </c>
      <c r="M81">
        <f t="shared" si="30"/>
        <v>11.16</v>
      </c>
      <c r="N81">
        <f t="shared" si="31"/>
        <v>24.44</v>
      </c>
      <c r="O81">
        <f t="shared" si="32"/>
        <v>5.6175119462740355</v>
      </c>
      <c r="P81">
        <f t="shared" si="33"/>
        <v>18.822488053725966</v>
      </c>
      <c r="Q81">
        <f t="shared" si="34"/>
        <v>0.247</v>
      </c>
      <c r="R81">
        <f t="shared" si="35"/>
        <v>1.8171221781802065</v>
      </c>
      <c r="S81">
        <f t="shared" si="36"/>
        <v>1.8171221781802065</v>
      </c>
      <c r="U81">
        <v>791</v>
      </c>
      <c r="V81">
        <f t="shared" si="37"/>
        <v>124.3</v>
      </c>
      <c r="W81">
        <f t="shared" si="38"/>
        <v>11.16</v>
      </c>
      <c r="X81">
        <f t="shared" si="39"/>
        <v>24.44</v>
      </c>
      <c r="Y81">
        <f t="shared" si="40"/>
        <v>5.6175119462740355</v>
      </c>
      <c r="Z81">
        <f t="shared" si="41"/>
        <v>18.822488053725966</v>
      </c>
      <c r="AA81">
        <f t="shared" si="42"/>
        <v>0.247</v>
      </c>
      <c r="AB81">
        <f t="shared" si="43"/>
        <v>1.8171221781802065</v>
      </c>
      <c r="AC81">
        <f t="shared" si="44"/>
        <v>1.8171221781802065</v>
      </c>
      <c r="AF81">
        <v>79</v>
      </c>
      <c r="AG81">
        <v>24.299999999999997</v>
      </c>
      <c r="AH81">
        <v>11.16</v>
      </c>
      <c r="AI81">
        <v>24.44</v>
      </c>
      <c r="AJ81" s="3">
        <v>5.6175119462740355</v>
      </c>
      <c r="AK81" s="3">
        <v>18.822488053725966</v>
      </c>
      <c r="AL81" s="6">
        <v>0.247</v>
      </c>
      <c r="AM81" s="3">
        <v>1.8171221781802065</v>
      </c>
      <c r="AN81">
        <v>1.8171221781802065</v>
      </c>
    </row>
    <row r="82" spans="1:40" x14ac:dyDescent="0.25">
      <c r="A82">
        <v>80</v>
      </c>
      <c r="B82">
        <v>23.319999999999993</v>
      </c>
      <c r="C82">
        <v>11.29</v>
      </c>
      <c r="D82">
        <v>22.9</v>
      </c>
      <c r="E82" s="3">
        <v>5.6175119462740355</v>
      </c>
      <c r="F82" s="3">
        <v>17.282488053725963</v>
      </c>
      <c r="G82">
        <v>0.218</v>
      </c>
      <c r="H82" s="3">
        <v>1.8171221781802065</v>
      </c>
      <c r="I82">
        <v>1.8171221781802065</v>
      </c>
      <c r="K82">
        <v>436</v>
      </c>
      <c r="L82">
        <f t="shared" si="29"/>
        <v>73.319999999999993</v>
      </c>
      <c r="M82">
        <f t="shared" si="30"/>
        <v>11.29</v>
      </c>
      <c r="N82">
        <f t="shared" si="31"/>
        <v>22.9</v>
      </c>
      <c r="O82">
        <f t="shared" si="32"/>
        <v>5.6175119462740355</v>
      </c>
      <c r="P82">
        <f t="shared" si="33"/>
        <v>17.282488053725963</v>
      </c>
      <c r="Q82">
        <f t="shared" si="34"/>
        <v>0.218</v>
      </c>
      <c r="R82">
        <f t="shared" si="35"/>
        <v>1.8171221781802065</v>
      </c>
      <c r="S82">
        <f t="shared" si="36"/>
        <v>1.8171221781802065</v>
      </c>
      <c r="U82">
        <v>792</v>
      </c>
      <c r="V82">
        <f t="shared" si="37"/>
        <v>123.32</v>
      </c>
      <c r="W82">
        <f t="shared" si="38"/>
        <v>11.29</v>
      </c>
      <c r="X82">
        <f t="shared" si="39"/>
        <v>22.9</v>
      </c>
      <c r="Y82">
        <f t="shared" si="40"/>
        <v>5.6175119462740355</v>
      </c>
      <c r="Z82">
        <f t="shared" si="41"/>
        <v>17.282488053725963</v>
      </c>
      <c r="AA82">
        <f t="shared" si="42"/>
        <v>0.218</v>
      </c>
      <c r="AB82">
        <f t="shared" si="43"/>
        <v>1.8171221781802065</v>
      </c>
      <c r="AC82">
        <f t="shared" si="44"/>
        <v>1.8171221781802065</v>
      </c>
      <c r="AF82">
        <v>80</v>
      </c>
      <c r="AG82">
        <v>23.319999999999993</v>
      </c>
      <c r="AH82">
        <v>11.29</v>
      </c>
      <c r="AI82">
        <v>22.9</v>
      </c>
      <c r="AJ82" s="3">
        <v>5.6175119462740355</v>
      </c>
      <c r="AK82" s="3">
        <v>17.282488053725963</v>
      </c>
      <c r="AL82" s="6">
        <v>0.218</v>
      </c>
      <c r="AM82" s="3">
        <v>1.8171221781802065</v>
      </c>
      <c r="AN82">
        <v>1.8171221781802065</v>
      </c>
    </row>
    <row r="83" spans="1:40" x14ac:dyDescent="0.25">
      <c r="A83">
        <v>81</v>
      </c>
      <c r="B83">
        <v>22.510000000000005</v>
      </c>
      <c r="C83">
        <v>13.170000000000002</v>
      </c>
      <c r="D83">
        <v>20.18</v>
      </c>
      <c r="E83" s="3">
        <v>5.6175119462740355</v>
      </c>
      <c r="F83" s="3">
        <v>14.562488053725964</v>
      </c>
      <c r="G83">
        <v>0.17299999999999999</v>
      </c>
      <c r="H83" s="3">
        <v>1.8171221781802065</v>
      </c>
      <c r="I83">
        <v>1.8171221781802065</v>
      </c>
      <c r="K83">
        <v>437</v>
      </c>
      <c r="L83">
        <f t="shared" si="29"/>
        <v>72.510000000000005</v>
      </c>
      <c r="M83">
        <f t="shared" si="30"/>
        <v>13.170000000000002</v>
      </c>
      <c r="N83">
        <f t="shared" si="31"/>
        <v>20.18</v>
      </c>
      <c r="O83">
        <f t="shared" si="32"/>
        <v>5.6175119462740355</v>
      </c>
      <c r="P83">
        <f t="shared" si="33"/>
        <v>14.562488053725964</v>
      </c>
      <c r="Q83">
        <f t="shared" si="34"/>
        <v>0.17299999999999999</v>
      </c>
      <c r="R83">
        <f t="shared" si="35"/>
        <v>1.8171221781802065</v>
      </c>
      <c r="S83">
        <f t="shared" si="36"/>
        <v>1.8171221781802065</v>
      </c>
      <c r="U83">
        <v>793</v>
      </c>
      <c r="V83">
        <f t="shared" si="37"/>
        <v>122.51</v>
      </c>
      <c r="W83">
        <f t="shared" si="38"/>
        <v>13.170000000000002</v>
      </c>
      <c r="X83">
        <f t="shared" si="39"/>
        <v>20.18</v>
      </c>
      <c r="Y83">
        <f t="shared" si="40"/>
        <v>5.6175119462740355</v>
      </c>
      <c r="Z83">
        <f t="shared" si="41"/>
        <v>14.562488053725964</v>
      </c>
      <c r="AA83">
        <f t="shared" si="42"/>
        <v>0.17299999999999999</v>
      </c>
      <c r="AB83">
        <f t="shared" si="43"/>
        <v>1.8171221781802065</v>
      </c>
      <c r="AC83">
        <f t="shared" si="44"/>
        <v>1.8171221781802065</v>
      </c>
      <c r="AF83">
        <v>81</v>
      </c>
      <c r="AG83">
        <v>22.510000000000005</v>
      </c>
      <c r="AH83">
        <v>13.170000000000002</v>
      </c>
      <c r="AI83">
        <v>20.18</v>
      </c>
      <c r="AJ83" s="3">
        <v>5.6175119462740355</v>
      </c>
      <c r="AK83" s="3">
        <v>14.562488053725964</v>
      </c>
      <c r="AL83" s="6">
        <v>0.17299999999999999</v>
      </c>
      <c r="AM83" s="3">
        <v>1.8171221781802065</v>
      </c>
      <c r="AN83">
        <v>1.8171221781802065</v>
      </c>
    </row>
    <row r="84" spans="1:40" x14ac:dyDescent="0.25">
      <c r="A84">
        <v>82</v>
      </c>
      <c r="B84">
        <v>22.560000000000002</v>
      </c>
      <c r="C84">
        <v>5.2100000000000009</v>
      </c>
      <c r="D84">
        <v>23</v>
      </c>
      <c r="E84" s="3">
        <v>8.4</v>
      </c>
      <c r="F84" s="3">
        <v>14.6</v>
      </c>
      <c r="G84">
        <v>0.221</v>
      </c>
      <c r="H84" s="3">
        <v>1.2197591975467945</v>
      </c>
      <c r="I84">
        <v>1.2197591975467945</v>
      </c>
      <c r="K84">
        <v>438</v>
      </c>
      <c r="L84">
        <f t="shared" si="29"/>
        <v>72.56</v>
      </c>
      <c r="M84">
        <f t="shared" si="30"/>
        <v>5.2100000000000009</v>
      </c>
      <c r="N84">
        <f t="shared" si="31"/>
        <v>23</v>
      </c>
      <c r="O84">
        <f t="shared" si="32"/>
        <v>8.4</v>
      </c>
      <c r="P84">
        <f t="shared" si="33"/>
        <v>14.6</v>
      </c>
      <c r="Q84">
        <f t="shared" si="34"/>
        <v>0.221</v>
      </c>
      <c r="R84">
        <f t="shared" si="35"/>
        <v>1.2197591975467945</v>
      </c>
      <c r="S84">
        <f t="shared" si="36"/>
        <v>1.2197591975467945</v>
      </c>
      <c r="U84">
        <v>794</v>
      </c>
      <c r="V84">
        <f t="shared" si="37"/>
        <v>122.56</v>
      </c>
      <c r="W84">
        <f t="shared" si="38"/>
        <v>5.2100000000000009</v>
      </c>
      <c r="X84">
        <f t="shared" si="39"/>
        <v>23</v>
      </c>
      <c r="Y84">
        <f t="shared" si="40"/>
        <v>8.4</v>
      </c>
      <c r="Z84">
        <f t="shared" si="41"/>
        <v>14.6</v>
      </c>
      <c r="AA84">
        <f t="shared" si="42"/>
        <v>0.221</v>
      </c>
      <c r="AB84">
        <f t="shared" si="43"/>
        <v>1.2197591975467945</v>
      </c>
      <c r="AC84">
        <f t="shared" si="44"/>
        <v>1.2197591975467945</v>
      </c>
      <c r="AF84">
        <v>82</v>
      </c>
      <c r="AG84">
        <v>22.560000000000002</v>
      </c>
      <c r="AH84">
        <v>5.2100000000000009</v>
      </c>
      <c r="AI84">
        <v>23</v>
      </c>
      <c r="AJ84" s="3">
        <v>8.4</v>
      </c>
      <c r="AK84" s="3">
        <v>14.6</v>
      </c>
      <c r="AL84" s="6">
        <v>0.221</v>
      </c>
      <c r="AM84" s="3">
        <v>1.2197591975467945</v>
      </c>
      <c r="AN84">
        <v>1.2197591975467945</v>
      </c>
    </row>
    <row r="85" spans="1:40" x14ac:dyDescent="0.25">
      <c r="A85">
        <v>83</v>
      </c>
      <c r="B85">
        <v>25.799999999999997</v>
      </c>
      <c r="C85">
        <v>9.4400000000000013</v>
      </c>
      <c r="D85">
        <v>21.07</v>
      </c>
      <c r="E85" s="3">
        <v>5.6175119462740355</v>
      </c>
      <c r="F85" s="3">
        <v>15.452488053725965</v>
      </c>
      <c r="G85">
        <v>0.187</v>
      </c>
      <c r="H85" s="3">
        <v>1.8171221781802065</v>
      </c>
      <c r="I85">
        <v>1.8171221781802065</v>
      </c>
      <c r="K85">
        <v>439</v>
      </c>
      <c r="L85">
        <f t="shared" si="29"/>
        <v>75.8</v>
      </c>
      <c r="M85">
        <f t="shared" si="30"/>
        <v>9.4400000000000013</v>
      </c>
      <c r="N85">
        <f t="shared" si="31"/>
        <v>21.07</v>
      </c>
      <c r="O85">
        <f t="shared" si="32"/>
        <v>5.6175119462740355</v>
      </c>
      <c r="P85">
        <f t="shared" si="33"/>
        <v>15.452488053725965</v>
      </c>
      <c r="Q85">
        <f t="shared" si="34"/>
        <v>0.187</v>
      </c>
      <c r="R85">
        <f t="shared" si="35"/>
        <v>1.8171221781802065</v>
      </c>
      <c r="S85">
        <f t="shared" si="36"/>
        <v>1.8171221781802065</v>
      </c>
      <c r="U85">
        <v>795</v>
      </c>
      <c r="V85">
        <f t="shared" si="37"/>
        <v>125.8</v>
      </c>
      <c r="W85">
        <f t="shared" si="38"/>
        <v>9.4400000000000013</v>
      </c>
      <c r="X85">
        <f t="shared" si="39"/>
        <v>21.07</v>
      </c>
      <c r="Y85">
        <f t="shared" si="40"/>
        <v>5.6175119462740355</v>
      </c>
      <c r="Z85">
        <f t="shared" si="41"/>
        <v>15.452488053725965</v>
      </c>
      <c r="AA85">
        <f t="shared" si="42"/>
        <v>0.187</v>
      </c>
      <c r="AB85">
        <f t="shared" si="43"/>
        <v>1.8171221781802065</v>
      </c>
      <c r="AC85">
        <f t="shared" si="44"/>
        <v>1.8171221781802065</v>
      </c>
      <c r="AF85">
        <v>83</v>
      </c>
      <c r="AG85">
        <v>25.799999999999997</v>
      </c>
      <c r="AH85">
        <v>9.4400000000000013</v>
      </c>
      <c r="AI85">
        <v>21.07</v>
      </c>
      <c r="AJ85" s="3">
        <v>5.6175119462740355</v>
      </c>
      <c r="AK85" s="3">
        <v>15.452488053725965</v>
      </c>
      <c r="AL85" s="6">
        <v>0.187</v>
      </c>
      <c r="AM85" s="3">
        <v>1.8171221781802065</v>
      </c>
      <c r="AN85">
        <v>1.8171221781802065</v>
      </c>
    </row>
    <row r="86" spans="1:40" x14ac:dyDescent="0.25">
      <c r="A86">
        <v>84</v>
      </c>
      <c r="B86">
        <v>26.120000000000005</v>
      </c>
      <c r="C86">
        <v>9.3099999999999987</v>
      </c>
      <c r="D86">
        <v>20.94</v>
      </c>
      <c r="E86" s="3">
        <v>5.6175119462740355</v>
      </c>
      <c r="F86" s="3">
        <v>15.322488053725966</v>
      </c>
      <c r="G86">
        <v>0.185</v>
      </c>
      <c r="H86" s="3">
        <v>1.8171221781802065</v>
      </c>
      <c r="I86">
        <v>1.8171221781802065</v>
      </c>
      <c r="K86">
        <v>440</v>
      </c>
      <c r="L86">
        <f t="shared" si="29"/>
        <v>76.12</v>
      </c>
      <c r="M86">
        <f t="shared" si="30"/>
        <v>9.3099999999999987</v>
      </c>
      <c r="N86">
        <f t="shared" si="31"/>
        <v>20.94</v>
      </c>
      <c r="O86">
        <f t="shared" si="32"/>
        <v>5.6175119462740355</v>
      </c>
      <c r="P86">
        <f t="shared" si="33"/>
        <v>15.322488053725966</v>
      </c>
      <c r="Q86">
        <f t="shared" si="34"/>
        <v>0.185</v>
      </c>
      <c r="R86">
        <f t="shared" si="35"/>
        <v>1.8171221781802065</v>
      </c>
      <c r="S86">
        <f t="shared" si="36"/>
        <v>1.8171221781802065</v>
      </c>
      <c r="U86">
        <v>796</v>
      </c>
      <c r="V86">
        <f t="shared" si="37"/>
        <v>126.12</v>
      </c>
      <c r="W86">
        <f t="shared" si="38"/>
        <v>9.3099999999999987</v>
      </c>
      <c r="X86">
        <f t="shared" si="39"/>
        <v>20.94</v>
      </c>
      <c r="Y86">
        <f t="shared" si="40"/>
        <v>5.6175119462740355</v>
      </c>
      <c r="Z86">
        <f t="shared" si="41"/>
        <v>15.322488053725966</v>
      </c>
      <c r="AA86">
        <f t="shared" si="42"/>
        <v>0.185</v>
      </c>
      <c r="AB86">
        <f t="shared" si="43"/>
        <v>1.8171221781802065</v>
      </c>
      <c r="AC86">
        <f t="shared" si="44"/>
        <v>1.8171221781802065</v>
      </c>
      <c r="AF86">
        <v>84</v>
      </c>
      <c r="AG86">
        <v>26.120000000000005</v>
      </c>
      <c r="AH86">
        <v>9.3099999999999987</v>
      </c>
      <c r="AI86">
        <v>20.94</v>
      </c>
      <c r="AJ86" s="3">
        <v>5.6175119462740355</v>
      </c>
      <c r="AK86" s="3">
        <v>15.322488053725966</v>
      </c>
      <c r="AL86" s="6">
        <v>0.185</v>
      </c>
      <c r="AM86" s="3">
        <v>1.8171221781802065</v>
      </c>
      <c r="AN86">
        <v>1.8171221781802065</v>
      </c>
    </row>
    <row r="87" spans="1:40" x14ac:dyDescent="0.25">
      <c r="A87">
        <v>85</v>
      </c>
      <c r="B87">
        <v>26</v>
      </c>
      <c r="C87">
        <v>7.02</v>
      </c>
      <c r="D87">
        <v>21.25</v>
      </c>
      <c r="E87" s="3">
        <v>5.6175119462740355</v>
      </c>
      <c r="F87" s="3">
        <v>15.632488053725965</v>
      </c>
      <c r="G87">
        <v>0.19</v>
      </c>
      <c r="H87" s="3">
        <v>1.8171221781802065</v>
      </c>
      <c r="I87">
        <v>1.8171221781802065</v>
      </c>
      <c r="K87">
        <v>441</v>
      </c>
      <c r="L87">
        <f t="shared" si="29"/>
        <v>76</v>
      </c>
      <c r="M87">
        <f t="shared" si="30"/>
        <v>7.02</v>
      </c>
      <c r="N87">
        <f t="shared" si="31"/>
        <v>21.25</v>
      </c>
      <c r="O87">
        <f t="shared" si="32"/>
        <v>5.6175119462740355</v>
      </c>
      <c r="P87">
        <f t="shared" si="33"/>
        <v>15.632488053725965</v>
      </c>
      <c r="Q87">
        <f t="shared" si="34"/>
        <v>0.19</v>
      </c>
      <c r="R87">
        <f t="shared" si="35"/>
        <v>1.8171221781802065</v>
      </c>
      <c r="S87">
        <f t="shared" si="36"/>
        <v>1.8171221781802065</v>
      </c>
      <c r="U87">
        <v>797</v>
      </c>
      <c r="V87">
        <f t="shared" si="37"/>
        <v>126</v>
      </c>
      <c r="W87">
        <f t="shared" si="38"/>
        <v>7.02</v>
      </c>
      <c r="X87">
        <f t="shared" si="39"/>
        <v>21.25</v>
      </c>
      <c r="Y87">
        <f t="shared" si="40"/>
        <v>5.6175119462740355</v>
      </c>
      <c r="Z87">
        <f t="shared" si="41"/>
        <v>15.632488053725965</v>
      </c>
      <c r="AA87">
        <f t="shared" si="42"/>
        <v>0.19</v>
      </c>
      <c r="AB87">
        <f t="shared" si="43"/>
        <v>1.8171221781802065</v>
      </c>
      <c r="AC87">
        <f t="shared" si="44"/>
        <v>1.8171221781802065</v>
      </c>
      <c r="AF87">
        <v>85</v>
      </c>
      <c r="AG87">
        <v>26</v>
      </c>
      <c r="AH87">
        <v>7.02</v>
      </c>
      <c r="AI87">
        <v>21.25</v>
      </c>
      <c r="AJ87" s="3">
        <v>5.6175119462740355</v>
      </c>
      <c r="AK87" s="3">
        <v>15.632488053725965</v>
      </c>
      <c r="AL87" s="6">
        <v>0.19</v>
      </c>
      <c r="AM87" s="3">
        <v>1.8171221781802065</v>
      </c>
      <c r="AN87">
        <v>1.8171221781802065</v>
      </c>
    </row>
    <row r="88" spans="1:40" x14ac:dyDescent="0.25">
      <c r="A88">
        <v>86</v>
      </c>
      <c r="B88">
        <v>27.629999999999995</v>
      </c>
      <c r="C88">
        <v>6.09</v>
      </c>
      <c r="D88">
        <v>21.01</v>
      </c>
      <c r="E88" s="3">
        <v>5.6175119462740355</v>
      </c>
      <c r="F88" s="3">
        <v>15.392488053725966</v>
      </c>
      <c r="G88">
        <v>0.186</v>
      </c>
      <c r="H88" s="3">
        <v>1.8171221781802065</v>
      </c>
      <c r="I88">
        <v>1.8171221781802065</v>
      </c>
      <c r="K88">
        <v>442</v>
      </c>
      <c r="L88">
        <f t="shared" si="29"/>
        <v>77.63</v>
      </c>
      <c r="M88">
        <f t="shared" si="30"/>
        <v>6.09</v>
      </c>
      <c r="N88">
        <f t="shared" si="31"/>
        <v>21.01</v>
      </c>
      <c r="O88">
        <f t="shared" si="32"/>
        <v>5.6175119462740355</v>
      </c>
      <c r="P88">
        <f t="shared" si="33"/>
        <v>15.392488053725966</v>
      </c>
      <c r="Q88">
        <f t="shared" si="34"/>
        <v>0.186</v>
      </c>
      <c r="R88">
        <f t="shared" si="35"/>
        <v>1.8171221781802065</v>
      </c>
      <c r="S88">
        <f t="shared" si="36"/>
        <v>1.8171221781802065</v>
      </c>
      <c r="U88">
        <v>798</v>
      </c>
      <c r="V88">
        <f t="shared" si="37"/>
        <v>127.63</v>
      </c>
      <c r="W88">
        <f t="shared" si="38"/>
        <v>6.09</v>
      </c>
      <c r="X88">
        <f t="shared" si="39"/>
        <v>21.01</v>
      </c>
      <c r="Y88">
        <f t="shared" si="40"/>
        <v>5.6175119462740355</v>
      </c>
      <c r="Z88">
        <f t="shared" si="41"/>
        <v>15.392488053725966</v>
      </c>
      <c r="AA88">
        <f t="shared" si="42"/>
        <v>0.186</v>
      </c>
      <c r="AB88">
        <f t="shared" si="43"/>
        <v>1.8171221781802065</v>
      </c>
      <c r="AC88">
        <f t="shared" si="44"/>
        <v>1.8171221781802065</v>
      </c>
      <c r="AF88">
        <v>86</v>
      </c>
      <c r="AG88">
        <v>27.629999999999995</v>
      </c>
      <c r="AH88">
        <v>6.09</v>
      </c>
      <c r="AI88">
        <v>21.01</v>
      </c>
      <c r="AJ88" s="3">
        <v>5.6175119462740355</v>
      </c>
      <c r="AK88" s="3">
        <v>15.392488053725966</v>
      </c>
      <c r="AL88" s="6">
        <v>0.186</v>
      </c>
      <c r="AM88" s="3">
        <v>1.8171221781802065</v>
      </c>
      <c r="AN88">
        <v>1.8171221781802065</v>
      </c>
    </row>
    <row r="89" spans="1:40" x14ac:dyDescent="0.25">
      <c r="A89">
        <v>87</v>
      </c>
      <c r="B89">
        <v>26.78</v>
      </c>
      <c r="C89">
        <v>1.9600000000000009</v>
      </c>
      <c r="D89">
        <v>21.45</v>
      </c>
      <c r="E89" s="3">
        <v>6.6999999999999993</v>
      </c>
      <c r="F89" s="3">
        <v>14.75</v>
      </c>
      <c r="G89">
        <v>0.251</v>
      </c>
      <c r="H89" s="3">
        <v>1.0076271631908302</v>
      </c>
      <c r="I89">
        <v>1.0076271631908302</v>
      </c>
      <c r="K89">
        <v>443</v>
      </c>
      <c r="L89">
        <f t="shared" si="29"/>
        <v>76.78</v>
      </c>
      <c r="M89">
        <f t="shared" si="30"/>
        <v>1.9600000000000009</v>
      </c>
      <c r="N89">
        <f t="shared" si="31"/>
        <v>21.45</v>
      </c>
      <c r="O89">
        <f t="shared" si="32"/>
        <v>6.6999999999999993</v>
      </c>
      <c r="P89">
        <f t="shared" si="33"/>
        <v>14.75</v>
      </c>
      <c r="Q89">
        <f t="shared" si="34"/>
        <v>0.251</v>
      </c>
      <c r="R89">
        <f t="shared" si="35"/>
        <v>1.0076271631908302</v>
      </c>
      <c r="S89">
        <f t="shared" si="36"/>
        <v>1.0076271631908302</v>
      </c>
      <c r="U89">
        <v>799</v>
      </c>
      <c r="V89">
        <f t="shared" si="37"/>
        <v>126.78</v>
      </c>
      <c r="W89">
        <f t="shared" si="38"/>
        <v>1.9600000000000009</v>
      </c>
      <c r="X89">
        <f t="shared" si="39"/>
        <v>21.45</v>
      </c>
      <c r="Y89">
        <f t="shared" si="40"/>
        <v>6.6999999999999993</v>
      </c>
      <c r="Z89">
        <f t="shared" si="41"/>
        <v>14.75</v>
      </c>
      <c r="AA89">
        <f t="shared" si="42"/>
        <v>0.251</v>
      </c>
      <c r="AB89">
        <f t="shared" si="43"/>
        <v>1.0076271631908302</v>
      </c>
      <c r="AC89">
        <f t="shared" si="44"/>
        <v>1.0076271631908302</v>
      </c>
      <c r="AF89">
        <v>87</v>
      </c>
      <c r="AG89">
        <v>26.78</v>
      </c>
      <c r="AH89">
        <v>1.9600000000000009</v>
      </c>
      <c r="AI89">
        <v>21.45</v>
      </c>
      <c r="AJ89" s="3">
        <v>6.6999999999999993</v>
      </c>
      <c r="AK89" s="3">
        <v>14.75</v>
      </c>
      <c r="AL89" s="6">
        <v>0.251</v>
      </c>
      <c r="AM89" s="3">
        <v>1.0076271631908302</v>
      </c>
      <c r="AN89">
        <v>1.0076271631908302</v>
      </c>
    </row>
    <row r="90" spans="1:40" x14ac:dyDescent="0.25">
      <c r="A90">
        <v>88</v>
      </c>
      <c r="B90">
        <v>27.159999999999997</v>
      </c>
      <c r="C90">
        <v>4.2100000000000009</v>
      </c>
      <c r="D90">
        <v>25.31</v>
      </c>
      <c r="E90" s="3">
        <v>5.6175119462740355</v>
      </c>
      <c r="F90" s="3">
        <v>19.692488053725963</v>
      </c>
      <c r="G90">
        <v>0.26500000000000001</v>
      </c>
      <c r="H90" s="3">
        <v>1.8171221781802065</v>
      </c>
      <c r="I90">
        <v>1.8171221781802065</v>
      </c>
      <c r="K90">
        <v>444</v>
      </c>
      <c r="L90">
        <f t="shared" si="29"/>
        <v>77.16</v>
      </c>
      <c r="M90">
        <f t="shared" si="30"/>
        <v>4.2100000000000009</v>
      </c>
      <c r="N90">
        <f t="shared" si="31"/>
        <v>25.31</v>
      </c>
      <c r="O90">
        <f t="shared" si="32"/>
        <v>5.6175119462740355</v>
      </c>
      <c r="P90">
        <f t="shared" si="33"/>
        <v>19.692488053725963</v>
      </c>
      <c r="Q90">
        <f t="shared" si="34"/>
        <v>0.26500000000000001</v>
      </c>
      <c r="R90">
        <f t="shared" si="35"/>
        <v>1.8171221781802065</v>
      </c>
      <c r="S90">
        <f t="shared" si="36"/>
        <v>1.8171221781802065</v>
      </c>
      <c r="U90">
        <v>800</v>
      </c>
      <c r="V90">
        <f t="shared" si="37"/>
        <v>127.16</v>
      </c>
      <c r="W90">
        <f t="shared" si="38"/>
        <v>4.2100000000000009</v>
      </c>
      <c r="X90">
        <f t="shared" si="39"/>
        <v>25.31</v>
      </c>
      <c r="Y90">
        <f t="shared" si="40"/>
        <v>5.6175119462740355</v>
      </c>
      <c r="Z90">
        <f t="shared" si="41"/>
        <v>19.692488053725963</v>
      </c>
      <c r="AA90">
        <f t="shared" si="42"/>
        <v>0.26500000000000001</v>
      </c>
      <c r="AB90">
        <f t="shared" si="43"/>
        <v>1.8171221781802065</v>
      </c>
      <c r="AC90">
        <f t="shared" si="44"/>
        <v>1.8171221781802065</v>
      </c>
      <c r="AF90">
        <v>88</v>
      </c>
      <c r="AG90">
        <v>27.159999999999997</v>
      </c>
      <c r="AH90">
        <v>4.2100000000000009</v>
      </c>
      <c r="AI90">
        <v>25.31</v>
      </c>
      <c r="AJ90" s="3">
        <v>5.6175119462740355</v>
      </c>
      <c r="AK90" s="3">
        <v>19.692488053725963</v>
      </c>
      <c r="AL90" s="6">
        <v>0.26500000000000001</v>
      </c>
      <c r="AM90" s="3">
        <v>1.8171221781802065</v>
      </c>
      <c r="AN90">
        <v>1.8171221781802065</v>
      </c>
    </row>
    <row r="91" spans="1:40" x14ac:dyDescent="0.25">
      <c r="A91">
        <v>89</v>
      </c>
      <c r="B91">
        <v>26.22</v>
      </c>
      <c r="C91">
        <v>4.3999999999999986</v>
      </c>
      <c r="D91">
        <v>20.53</v>
      </c>
      <c r="E91" s="3">
        <v>5.6175119462740355</v>
      </c>
      <c r="F91" s="3">
        <v>14.912488053725966</v>
      </c>
      <c r="G91">
        <v>0.17899999999999999</v>
      </c>
      <c r="H91" s="3">
        <v>1.8171221781802065</v>
      </c>
      <c r="I91">
        <v>1.8171221781802065</v>
      </c>
      <c r="K91">
        <v>445</v>
      </c>
      <c r="L91">
        <f t="shared" si="29"/>
        <v>76.22</v>
      </c>
      <c r="M91">
        <f t="shared" si="30"/>
        <v>4.3999999999999986</v>
      </c>
      <c r="N91">
        <f t="shared" si="31"/>
        <v>20.53</v>
      </c>
      <c r="O91">
        <f t="shared" si="32"/>
        <v>5.6175119462740355</v>
      </c>
      <c r="P91">
        <f t="shared" si="33"/>
        <v>14.912488053725966</v>
      </c>
      <c r="Q91">
        <f t="shared" si="34"/>
        <v>0.17899999999999999</v>
      </c>
      <c r="R91">
        <f t="shared" si="35"/>
        <v>1.8171221781802065</v>
      </c>
      <c r="S91">
        <f t="shared" si="36"/>
        <v>1.8171221781802065</v>
      </c>
      <c r="U91">
        <v>801</v>
      </c>
      <c r="V91">
        <f t="shared" si="37"/>
        <v>126.22</v>
      </c>
      <c r="W91">
        <f t="shared" si="38"/>
        <v>4.3999999999999986</v>
      </c>
      <c r="X91">
        <f t="shared" si="39"/>
        <v>20.53</v>
      </c>
      <c r="Y91">
        <f t="shared" si="40"/>
        <v>5.6175119462740355</v>
      </c>
      <c r="Z91">
        <f t="shared" si="41"/>
        <v>14.912488053725966</v>
      </c>
      <c r="AA91">
        <f t="shared" si="42"/>
        <v>0.17899999999999999</v>
      </c>
      <c r="AB91">
        <f t="shared" si="43"/>
        <v>1.8171221781802065</v>
      </c>
      <c r="AC91">
        <f t="shared" si="44"/>
        <v>1.8171221781802065</v>
      </c>
      <c r="AF91">
        <v>89</v>
      </c>
      <c r="AG91">
        <v>26.22</v>
      </c>
      <c r="AH91">
        <v>4.3999999999999986</v>
      </c>
      <c r="AI91">
        <v>20.53</v>
      </c>
      <c r="AJ91" s="3">
        <v>5.6175119462740355</v>
      </c>
      <c r="AK91" s="3">
        <v>14.912488053725966</v>
      </c>
      <c r="AL91" s="6">
        <v>0.17899999999999999</v>
      </c>
      <c r="AM91" s="3">
        <v>1.8171221781802065</v>
      </c>
      <c r="AN91">
        <v>1.8171221781802065</v>
      </c>
    </row>
    <row r="92" spans="1:40" x14ac:dyDescent="0.25">
      <c r="A92">
        <v>90</v>
      </c>
      <c r="B92">
        <v>24.53</v>
      </c>
      <c r="C92">
        <v>3.5100000000000016</v>
      </c>
      <c r="D92">
        <v>21.01</v>
      </c>
      <c r="E92" s="3">
        <v>5.6175119462740355</v>
      </c>
      <c r="F92" s="3">
        <v>15.392488053725966</v>
      </c>
      <c r="G92">
        <v>0.186</v>
      </c>
      <c r="H92" s="3">
        <v>1.8171221781802065</v>
      </c>
      <c r="I92">
        <v>1.8171221781802065</v>
      </c>
      <c r="K92">
        <v>446</v>
      </c>
      <c r="L92">
        <f t="shared" si="29"/>
        <v>74.53</v>
      </c>
      <c r="M92">
        <f t="shared" si="30"/>
        <v>3.5100000000000016</v>
      </c>
      <c r="N92">
        <f t="shared" si="31"/>
        <v>21.01</v>
      </c>
      <c r="O92">
        <f t="shared" si="32"/>
        <v>5.6175119462740355</v>
      </c>
      <c r="P92">
        <f t="shared" si="33"/>
        <v>15.392488053725966</v>
      </c>
      <c r="Q92">
        <f t="shared" si="34"/>
        <v>0.186</v>
      </c>
      <c r="R92">
        <f t="shared" si="35"/>
        <v>1.8171221781802065</v>
      </c>
      <c r="S92">
        <f t="shared" si="36"/>
        <v>1.8171221781802065</v>
      </c>
      <c r="U92">
        <v>802</v>
      </c>
      <c r="V92">
        <f t="shared" si="37"/>
        <v>124.53</v>
      </c>
      <c r="W92">
        <f t="shared" si="38"/>
        <v>3.5100000000000016</v>
      </c>
      <c r="X92">
        <f t="shared" si="39"/>
        <v>21.01</v>
      </c>
      <c r="Y92">
        <f t="shared" si="40"/>
        <v>5.6175119462740355</v>
      </c>
      <c r="Z92">
        <f t="shared" si="41"/>
        <v>15.392488053725966</v>
      </c>
      <c r="AA92">
        <f t="shared" si="42"/>
        <v>0.186</v>
      </c>
      <c r="AB92">
        <f t="shared" si="43"/>
        <v>1.8171221781802065</v>
      </c>
      <c r="AC92">
        <f t="shared" si="44"/>
        <v>1.8171221781802065</v>
      </c>
      <c r="AF92">
        <v>90</v>
      </c>
      <c r="AG92">
        <v>24.53</v>
      </c>
      <c r="AH92">
        <v>3.5100000000000016</v>
      </c>
      <c r="AI92">
        <v>21.01</v>
      </c>
      <c r="AJ92" s="3">
        <v>5.6175119462740355</v>
      </c>
      <c r="AK92" s="3">
        <v>15.392488053725966</v>
      </c>
      <c r="AL92" s="6">
        <v>0.186</v>
      </c>
      <c r="AM92" s="3">
        <v>1.8171221781802065</v>
      </c>
      <c r="AN92">
        <v>1.8171221781802065</v>
      </c>
    </row>
    <row r="93" spans="1:40" x14ac:dyDescent="0.25">
      <c r="A93">
        <v>91</v>
      </c>
      <c r="B93">
        <v>21.950000000000003</v>
      </c>
      <c r="C93">
        <v>1.7100000000000009</v>
      </c>
      <c r="D93">
        <v>16.14</v>
      </c>
      <c r="E93" s="3">
        <v>5.6175119462740355</v>
      </c>
      <c r="F93" s="3">
        <v>10.522488053725965</v>
      </c>
      <c r="G93">
        <v>0.11600000000000001</v>
      </c>
      <c r="H93" s="3">
        <v>1.8171221781802065</v>
      </c>
      <c r="I93">
        <v>1.8171221781802065</v>
      </c>
      <c r="K93">
        <v>447</v>
      </c>
      <c r="L93">
        <f t="shared" si="29"/>
        <v>71.95</v>
      </c>
      <c r="M93">
        <f t="shared" si="30"/>
        <v>1.7100000000000009</v>
      </c>
      <c r="N93">
        <f t="shared" si="31"/>
        <v>16.14</v>
      </c>
      <c r="O93">
        <f t="shared" si="32"/>
        <v>5.6175119462740355</v>
      </c>
      <c r="P93">
        <f t="shared" si="33"/>
        <v>10.522488053725965</v>
      </c>
      <c r="Q93">
        <f t="shared" si="34"/>
        <v>0.11600000000000001</v>
      </c>
      <c r="R93">
        <f t="shared" si="35"/>
        <v>1.8171221781802065</v>
      </c>
      <c r="S93">
        <f t="shared" si="36"/>
        <v>1.8171221781802065</v>
      </c>
      <c r="U93">
        <v>803</v>
      </c>
      <c r="V93">
        <f t="shared" si="37"/>
        <v>121.95</v>
      </c>
      <c r="W93">
        <f t="shared" si="38"/>
        <v>1.7100000000000009</v>
      </c>
      <c r="X93">
        <f t="shared" si="39"/>
        <v>16.14</v>
      </c>
      <c r="Y93">
        <f t="shared" si="40"/>
        <v>5.6175119462740355</v>
      </c>
      <c r="Z93">
        <f t="shared" si="41"/>
        <v>10.522488053725965</v>
      </c>
      <c r="AA93">
        <f t="shared" si="42"/>
        <v>0.11600000000000001</v>
      </c>
      <c r="AB93">
        <f t="shared" si="43"/>
        <v>1.8171221781802065</v>
      </c>
      <c r="AC93">
        <f t="shared" si="44"/>
        <v>1.8171221781802065</v>
      </c>
      <c r="AF93">
        <v>91</v>
      </c>
      <c r="AG93">
        <v>21.950000000000003</v>
      </c>
      <c r="AH93">
        <v>1.7100000000000009</v>
      </c>
      <c r="AI93">
        <v>16.14</v>
      </c>
      <c r="AJ93" s="3">
        <v>5.6175119462740355</v>
      </c>
      <c r="AK93" s="3">
        <v>10.522488053725965</v>
      </c>
      <c r="AL93" s="6">
        <v>0.11600000000000001</v>
      </c>
      <c r="AM93" s="3">
        <v>1.8171221781802065</v>
      </c>
      <c r="AN93">
        <v>1.8171221781802065</v>
      </c>
    </row>
    <row r="94" spans="1:40" x14ac:dyDescent="0.25">
      <c r="A94">
        <v>92</v>
      </c>
      <c r="B94">
        <v>23.290000000000006</v>
      </c>
      <c r="C94">
        <v>0.21999999999999886</v>
      </c>
      <c r="D94">
        <v>20.149999999999999</v>
      </c>
      <c r="E94" s="3">
        <v>5.3999999999999986</v>
      </c>
      <c r="F94" s="3">
        <v>14.75</v>
      </c>
      <c r="G94">
        <v>0.19</v>
      </c>
      <c r="H94" s="3">
        <v>0.91039998077768003</v>
      </c>
      <c r="I94">
        <v>0.91039998077768003</v>
      </c>
      <c r="K94">
        <v>448</v>
      </c>
      <c r="L94">
        <f t="shared" si="29"/>
        <v>73.290000000000006</v>
      </c>
      <c r="M94">
        <f t="shared" si="30"/>
        <v>0.21999999999999886</v>
      </c>
      <c r="N94">
        <f t="shared" si="31"/>
        <v>20.149999999999999</v>
      </c>
      <c r="O94">
        <f t="shared" si="32"/>
        <v>5.3999999999999986</v>
      </c>
      <c r="P94">
        <f t="shared" si="33"/>
        <v>14.75</v>
      </c>
      <c r="Q94">
        <f t="shared" si="34"/>
        <v>0.19</v>
      </c>
      <c r="R94">
        <f t="shared" si="35"/>
        <v>0.91039998077768003</v>
      </c>
      <c r="S94">
        <f t="shared" si="36"/>
        <v>0.91039998077768003</v>
      </c>
      <c r="U94">
        <v>804</v>
      </c>
      <c r="V94">
        <f t="shared" si="37"/>
        <v>123.29</v>
      </c>
      <c r="W94">
        <f t="shared" si="38"/>
        <v>0.21999999999999886</v>
      </c>
      <c r="X94">
        <f t="shared" si="39"/>
        <v>20.149999999999999</v>
      </c>
      <c r="Y94">
        <f t="shared" si="40"/>
        <v>5.3999999999999986</v>
      </c>
      <c r="Z94">
        <f t="shared" si="41"/>
        <v>14.75</v>
      </c>
      <c r="AA94">
        <f t="shared" si="42"/>
        <v>0.19</v>
      </c>
      <c r="AB94">
        <f t="shared" si="43"/>
        <v>0.91039998077768003</v>
      </c>
      <c r="AC94">
        <f t="shared" si="44"/>
        <v>0.91039998077768003</v>
      </c>
      <c r="AF94">
        <v>92</v>
      </c>
      <c r="AG94">
        <v>23.290000000000006</v>
      </c>
      <c r="AH94">
        <v>0.21999999999999886</v>
      </c>
      <c r="AI94">
        <v>20.149999999999999</v>
      </c>
      <c r="AJ94" s="3">
        <v>5.3999999999999986</v>
      </c>
      <c r="AK94" s="3">
        <v>14.75</v>
      </c>
      <c r="AL94" s="6">
        <v>0.19</v>
      </c>
      <c r="AM94" s="3">
        <v>0.91039998077768003</v>
      </c>
      <c r="AN94">
        <v>0.91039998077768003</v>
      </c>
    </row>
    <row r="95" spans="1:40" x14ac:dyDescent="0.25">
      <c r="A95">
        <v>93</v>
      </c>
      <c r="B95">
        <v>16.920000000000002</v>
      </c>
      <c r="C95">
        <v>53.9</v>
      </c>
      <c r="D95">
        <v>25.22</v>
      </c>
      <c r="E95" s="3">
        <v>5.6175119462740355</v>
      </c>
      <c r="F95" s="3">
        <v>19.602488053725963</v>
      </c>
      <c r="G95">
        <v>0.26300000000000001</v>
      </c>
      <c r="H95" s="3">
        <v>1.8171221781802065</v>
      </c>
      <c r="I95">
        <v>1.8171221781802065</v>
      </c>
      <c r="K95">
        <v>449</v>
      </c>
      <c r="L95">
        <f t="shared" si="29"/>
        <v>66.92</v>
      </c>
      <c r="M95">
        <f t="shared" si="30"/>
        <v>53.9</v>
      </c>
      <c r="N95">
        <f t="shared" si="31"/>
        <v>25.22</v>
      </c>
      <c r="O95">
        <f t="shared" si="32"/>
        <v>5.6175119462740355</v>
      </c>
      <c r="P95">
        <f t="shared" si="33"/>
        <v>19.602488053725963</v>
      </c>
      <c r="Q95">
        <f t="shared" si="34"/>
        <v>0.26300000000000001</v>
      </c>
      <c r="R95">
        <f t="shared" si="35"/>
        <v>1.8171221781802065</v>
      </c>
      <c r="S95">
        <f t="shared" si="36"/>
        <v>1.8171221781802065</v>
      </c>
      <c r="U95">
        <v>805</v>
      </c>
      <c r="V95">
        <f t="shared" si="37"/>
        <v>116.92</v>
      </c>
      <c r="W95">
        <f t="shared" si="38"/>
        <v>53.9</v>
      </c>
      <c r="X95">
        <f t="shared" si="39"/>
        <v>25.22</v>
      </c>
      <c r="Y95">
        <f t="shared" si="40"/>
        <v>5.6175119462740355</v>
      </c>
      <c r="Z95">
        <f t="shared" si="41"/>
        <v>19.602488053725963</v>
      </c>
      <c r="AA95">
        <f t="shared" si="42"/>
        <v>0.26300000000000001</v>
      </c>
      <c r="AB95">
        <f t="shared" si="43"/>
        <v>1.8171221781802065</v>
      </c>
      <c r="AC95">
        <f t="shared" si="44"/>
        <v>1.8171221781802065</v>
      </c>
      <c r="AF95">
        <v>93</v>
      </c>
      <c r="AG95">
        <v>16.920000000000002</v>
      </c>
      <c r="AH95">
        <v>53.9</v>
      </c>
      <c r="AI95">
        <v>25.22</v>
      </c>
      <c r="AJ95" s="3">
        <v>5.6175119462740355</v>
      </c>
      <c r="AK95" s="3">
        <v>19.602488053725963</v>
      </c>
      <c r="AL95" s="6">
        <v>0.26300000000000001</v>
      </c>
      <c r="AM95" s="3">
        <v>1.8171221781802065</v>
      </c>
      <c r="AN95">
        <v>1.8171221781802065</v>
      </c>
    </row>
    <row r="96" spans="1:40" x14ac:dyDescent="0.25">
      <c r="A96">
        <v>94</v>
      </c>
      <c r="B96">
        <v>16.799999999999997</v>
      </c>
      <c r="C96">
        <v>56.15</v>
      </c>
      <c r="D96">
        <v>25.31</v>
      </c>
      <c r="E96" s="3">
        <v>5.6175119462740355</v>
      </c>
      <c r="F96" s="3">
        <v>19.692488053725963</v>
      </c>
      <c r="G96">
        <v>0.26500000000000001</v>
      </c>
      <c r="H96" s="3">
        <v>1.8171221781802065</v>
      </c>
      <c r="I96">
        <v>1.8171221781802065</v>
      </c>
      <c r="K96">
        <v>450</v>
      </c>
      <c r="L96">
        <f t="shared" si="29"/>
        <v>66.8</v>
      </c>
      <c r="M96">
        <f t="shared" si="30"/>
        <v>56.15</v>
      </c>
      <c r="N96">
        <f t="shared" si="31"/>
        <v>25.31</v>
      </c>
      <c r="O96">
        <f t="shared" si="32"/>
        <v>5.6175119462740355</v>
      </c>
      <c r="P96">
        <f t="shared" si="33"/>
        <v>19.692488053725963</v>
      </c>
      <c r="Q96">
        <f t="shared" si="34"/>
        <v>0.26500000000000001</v>
      </c>
      <c r="R96">
        <f t="shared" si="35"/>
        <v>1.8171221781802065</v>
      </c>
      <c r="S96">
        <f t="shared" si="36"/>
        <v>1.8171221781802065</v>
      </c>
      <c r="U96">
        <v>806</v>
      </c>
      <c r="V96">
        <f t="shared" si="37"/>
        <v>116.8</v>
      </c>
      <c r="W96">
        <f t="shared" si="38"/>
        <v>56.15</v>
      </c>
      <c r="X96">
        <f t="shared" si="39"/>
        <v>25.31</v>
      </c>
      <c r="Y96">
        <f t="shared" si="40"/>
        <v>5.6175119462740355</v>
      </c>
      <c r="Z96">
        <f t="shared" si="41"/>
        <v>19.692488053725963</v>
      </c>
      <c r="AA96">
        <f t="shared" si="42"/>
        <v>0.26500000000000001</v>
      </c>
      <c r="AB96">
        <f t="shared" si="43"/>
        <v>1.8171221781802065</v>
      </c>
      <c r="AC96">
        <f t="shared" si="44"/>
        <v>1.8171221781802065</v>
      </c>
      <c r="AF96">
        <v>94</v>
      </c>
      <c r="AG96">
        <v>16.799999999999997</v>
      </c>
      <c r="AH96">
        <v>56.15</v>
      </c>
      <c r="AI96">
        <v>25.31</v>
      </c>
      <c r="AJ96" s="3">
        <v>5.6175119462740355</v>
      </c>
      <c r="AK96" s="3">
        <v>19.692488053725963</v>
      </c>
      <c r="AL96" s="6">
        <v>0.26500000000000001</v>
      </c>
      <c r="AM96" s="3">
        <v>1.8171221781802065</v>
      </c>
      <c r="AN96">
        <v>1.8171221781802065</v>
      </c>
    </row>
    <row r="97" spans="1:40" x14ac:dyDescent="0.25">
      <c r="A97">
        <v>95</v>
      </c>
      <c r="B97">
        <v>18.120000000000005</v>
      </c>
      <c r="C97">
        <v>54.19</v>
      </c>
      <c r="D97">
        <v>24.29</v>
      </c>
      <c r="E97" s="3">
        <v>5.6175119462740355</v>
      </c>
      <c r="F97" s="3">
        <v>18.672488053725964</v>
      </c>
      <c r="G97">
        <v>0.24399999999999999</v>
      </c>
      <c r="H97" s="3">
        <v>1.8171221781802065</v>
      </c>
      <c r="I97">
        <v>1.8171221781802065</v>
      </c>
      <c r="K97">
        <v>451</v>
      </c>
      <c r="L97">
        <f t="shared" si="29"/>
        <v>68.12</v>
      </c>
      <c r="M97">
        <f t="shared" si="30"/>
        <v>54.19</v>
      </c>
      <c r="N97">
        <f t="shared" si="31"/>
        <v>24.29</v>
      </c>
      <c r="O97">
        <f t="shared" si="32"/>
        <v>5.6175119462740355</v>
      </c>
      <c r="P97">
        <f t="shared" si="33"/>
        <v>18.672488053725964</v>
      </c>
      <c r="Q97">
        <f t="shared" si="34"/>
        <v>0.24399999999999999</v>
      </c>
      <c r="R97">
        <f t="shared" si="35"/>
        <v>1.8171221781802065</v>
      </c>
      <c r="S97">
        <f t="shared" si="36"/>
        <v>1.8171221781802065</v>
      </c>
      <c r="U97">
        <v>807</v>
      </c>
      <c r="V97">
        <f t="shared" si="37"/>
        <v>118.12</v>
      </c>
      <c r="W97">
        <f t="shared" si="38"/>
        <v>54.19</v>
      </c>
      <c r="X97">
        <f t="shared" si="39"/>
        <v>24.29</v>
      </c>
      <c r="Y97">
        <f t="shared" si="40"/>
        <v>5.6175119462740355</v>
      </c>
      <c r="Z97">
        <f t="shared" si="41"/>
        <v>18.672488053725964</v>
      </c>
      <c r="AA97">
        <f t="shared" si="42"/>
        <v>0.24399999999999999</v>
      </c>
      <c r="AB97">
        <f t="shared" si="43"/>
        <v>1.8171221781802065</v>
      </c>
      <c r="AC97">
        <f t="shared" si="44"/>
        <v>1.8171221781802065</v>
      </c>
      <c r="AF97">
        <v>95</v>
      </c>
      <c r="AG97">
        <v>18.120000000000005</v>
      </c>
      <c r="AH97">
        <v>54.19</v>
      </c>
      <c r="AI97">
        <v>24.29</v>
      </c>
      <c r="AJ97" s="3">
        <v>5.6175119462740355</v>
      </c>
      <c r="AK97" s="3">
        <v>18.672488053725964</v>
      </c>
      <c r="AL97" s="6">
        <v>0.24399999999999999</v>
      </c>
      <c r="AM97" s="3">
        <v>1.8171221781802065</v>
      </c>
      <c r="AN97">
        <v>1.8171221781802065</v>
      </c>
    </row>
    <row r="98" spans="1:40" x14ac:dyDescent="0.25">
      <c r="A98">
        <v>96</v>
      </c>
      <c r="B98">
        <v>14.560000000000002</v>
      </c>
      <c r="C98">
        <v>56.53</v>
      </c>
      <c r="D98">
        <v>23.4</v>
      </c>
      <c r="E98" s="3">
        <v>6.3999999999999986</v>
      </c>
      <c r="F98" s="3">
        <v>17</v>
      </c>
      <c r="G98">
        <v>0.29199999999999998</v>
      </c>
      <c r="H98" s="3">
        <v>1.7677669529663689</v>
      </c>
      <c r="I98">
        <v>1.7677669529663689</v>
      </c>
      <c r="K98">
        <v>452</v>
      </c>
      <c r="L98">
        <f t="shared" si="29"/>
        <v>64.56</v>
      </c>
      <c r="M98">
        <f t="shared" si="30"/>
        <v>56.53</v>
      </c>
      <c r="N98">
        <f t="shared" si="31"/>
        <v>23.4</v>
      </c>
      <c r="O98">
        <f t="shared" si="32"/>
        <v>6.3999999999999986</v>
      </c>
      <c r="P98">
        <f t="shared" si="33"/>
        <v>17</v>
      </c>
      <c r="Q98">
        <f t="shared" si="34"/>
        <v>0.29199999999999998</v>
      </c>
      <c r="R98">
        <f t="shared" si="35"/>
        <v>1.7677669529663689</v>
      </c>
      <c r="S98">
        <f t="shared" si="36"/>
        <v>1.7677669529663689</v>
      </c>
      <c r="U98">
        <v>808</v>
      </c>
      <c r="V98">
        <f t="shared" si="37"/>
        <v>114.56</v>
      </c>
      <c r="W98">
        <f t="shared" si="38"/>
        <v>56.53</v>
      </c>
      <c r="X98">
        <f t="shared" si="39"/>
        <v>23.4</v>
      </c>
      <c r="Y98">
        <f t="shared" si="40"/>
        <v>6.3999999999999986</v>
      </c>
      <c r="Z98">
        <f t="shared" si="41"/>
        <v>17</v>
      </c>
      <c r="AA98">
        <f t="shared" si="42"/>
        <v>0.29199999999999998</v>
      </c>
      <c r="AB98">
        <f t="shared" si="43"/>
        <v>1.7677669529663689</v>
      </c>
      <c r="AC98">
        <f t="shared" si="44"/>
        <v>1.7677669529663689</v>
      </c>
      <c r="AF98">
        <v>96</v>
      </c>
      <c r="AG98">
        <v>14.560000000000002</v>
      </c>
      <c r="AH98">
        <v>56.53</v>
      </c>
      <c r="AI98">
        <v>23.4</v>
      </c>
      <c r="AJ98" s="3">
        <v>6.3999999999999986</v>
      </c>
      <c r="AK98" s="3">
        <v>17</v>
      </c>
      <c r="AL98" s="6">
        <v>0.29199999999999998</v>
      </c>
      <c r="AM98" s="3">
        <v>1.7677669529663689</v>
      </c>
      <c r="AN98">
        <v>1.7677669529663689</v>
      </c>
    </row>
    <row r="99" spans="1:40" x14ac:dyDescent="0.25">
      <c r="A99">
        <v>97</v>
      </c>
      <c r="B99">
        <v>13.269999999999996</v>
      </c>
      <c r="C99">
        <v>50.769999999999996</v>
      </c>
      <c r="D99">
        <v>21.07</v>
      </c>
      <c r="E99" s="3">
        <v>5.6175119462740355</v>
      </c>
      <c r="F99" s="3">
        <v>15.452488053725965</v>
      </c>
      <c r="G99">
        <v>0.187</v>
      </c>
      <c r="H99" s="3">
        <v>1.8171221781802065</v>
      </c>
      <c r="I99">
        <v>1.8171221781802065</v>
      </c>
      <c r="K99">
        <v>453</v>
      </c>
      <c r="L99">
        <f t="shared" si="29"/>
        <v>63.269999999999996</v>
      </c>
      <c r="M99">
        <f t="shared" si="30"/>
        <v>50.769999999999996</v>
      </c>
      <c r="N99">
        <f t="shared" si="31"/>
        <v>21.07</v>
      </c>
      <c r="O99">
        <f t="shared" si="32"/>
        <v>5.6175119462740355</v>
      </c>
      <c r="P99">
        <f t="shared" si="33"/>
        <v>15.452488053725965</v>
      </c>
      <c r="Q99">
        <f t="shared" si="34"/>
        <v>0.187</v>
      </c>
      <c r="R99">
        <f t="shared" si="35"/>
        <v>1.8171221781802065</v>
      </c>
      <c r="S99">
        <f t="shared" si="36"/>
        <v>1.8171221781802065</v>
      </c>
      <c r="U99">
        <v>809</v>
      </c>
      <c r="V99">
        <f t="shared" si="37"/>
        <v>113.27</v>
      </c>
      <c r="W99">
        <f t="shared" si="38"/>
        <v>50.769999999999996</v>
      </c>
      <c r="X99">
        <f t="shared" si="39"/>
        <v>21.07</v>
      </c>
      <c r="Y99">
        <f t="shared" si="40"/>
        <v>5.6175119462740355</v>
      </c>
      <c r="Z99">
        <f t="shared" si="41"/>
        <v>15.452488053725965</v>
      </c>
      <c r="AA99">
        <f t="shared" si="42"/>
        <v>0.187</v>
      </c>
      <c r="AB99">
        <f t="shared" si="43"/>
        <v>1.8171221781802065</v>
      </c>
      <c r="AC99">
        <f t="shared" si="44"/>
        <v>1.8171221781802065</v>
      </c>
      <c r="AF99">
        <v>97</v>
      </c>
      <c r="AG99">
        <v>13.269999999999996</v>
      </c>
      <c r="AH99">
        <v>50.769999999999996</v>
      </c>
      <c r="AI99">
        <v>21.07</v>
      </c>
      <c r="AJ99" s="3">
        <v>5.6175119462740355</v>
      </c>
      <c r="AK99" s="3">
        <v>15.452488053725965</v>
      </c>
      <c r="AL99" s="6">
        <v>0.187</v>
      </c>
      <c r="AM99" s="3">
        <v>1.8171221781802065</v>
      </c>
      <c r="AN99">
        <v>1.8171221781802065</v>
      </c>
    </row>
    <row r="100" spans="1:40" x14ac:dyDescent="0.25">
      <c r="A100">
        <v>98</v>
      </c>
      <c r="B100">
        <v>10</v>
      </c>
      <c r="C100">
        <v>52.1</v>
      </c>
      <c r="D100">
        <v>25</v>
      </c>
      <c r="E100" s="3">
        <v>10.4</v>
      </c>
      <c r="F100" s="3">
        <v>14.6</v>
      </c>
      <c r="G100">
        <v>0.26900000000000002</v>
      </c>
      <c r="H100" s="3">
        <v>1.6440232662587233</v>
      </c>
      <c r="I100">
        <v>1.6440232662587233</v>
      </c>
      <c r="K100">
        <v>454</v>
      </c>
      <c r="L100">
        <f t="shared" si="29"/>
        <v>60</v>
      </c>
      <c r="M100">
        <f t="shared" si="30"/>
        <v>52.1</v>
      </c>
      <c r="N100">
        <f t="shared" si="31"/>
        <v>25</v>
      </c>
      <c r="O100">
        <f t="shared" si="32"/>
        <v>10.4</v>
      </c>
      <c r="P100">
        <f t="shared" si="33"/>
        <v>14.6</v>
      </c>
      <c r="Q100">
        <f t="shared" si="34"/>
        <v>0.26900000000000002</v>
      </c>
      <c r="R100">
        <f t="shared" si="35"/>
        <v>1.6440232662587233</v>
      </c>
      <c r="S100">
        <f t="shared" si="36"/>
        <v>1.6440232662587233</v>
      </c>
      <c r="U100">
        <v>810</v>
      </c>
      <c r="V100">
        <f t="shared" si="37"/>
        <v>110</v>
      </c>
      <c r="W100">
        <f t="shared" si="38"/>
        <v>52.1</v>
      </c>
      <c r="X100">
        <f t="shared" si="39"/>
        <v>25</v>
      </c>
      <c r="Y100">
        <f t="shared" si="40"/>
        <v>10.4</v>
      </c>
      <c r="Z100">
        <f t="shared" si="41"/>
        <v>14.6</v>
      </c>
      <c r="AA100">
        <f t="shared" si="42"/>
        <v>0.26900000000000002</v>
      </c>
      <c r="AB100">
        <f t="shared" si="43"/>
        <v>1.6440232662587233</v>
      </c>
      <c r="AC100">
        <f t="shared" si="44"/>
        <v>1.6440232662587233</v>
      </c>
      <c r="AF100">
        <v>98</v>
      </c>
      <c r="AG100">
        <v>10</v>
      </c>
      <c r="AH100">
        <v>52.1</v>
      </c>
      <c r="AI100">
        <v>25</v>
      </c>
      <c r="AJ100" s="3">
        <v>10.4</v>
      </c>
      <c r="AK100" s="3">
        <v>14.6</v>
      </c>
      <c r="AL100" s="6">
        <v>0.26900000000000002</v>
      </c>
      <c r="AM100" s="3">
        <v>1.6440232662587233</v>
      </c>
      <c r="AN100">
        <v>1.6440232662587233</v>
      </c>
    </row>
    <row r="101" spans="1:40" x14ac:dyDescent="0.25">
      <c r="A101">
        <v>99</v>
      </c>
      <c r="B101">
        <v>10</v>
      </c>
      <c r="C101">
        <v>54.3</v>
      </c>
      <c r="D101">
        <v>18.13</v>
      </c>
      <c r="E101" s="3">
        <v>5.6175119462740355</v>
      </c>
      <c r="F101" s="3">
        <v>12.512488053725964</v>
      </c>
      <c r="G101">
        <v>0.14299999999999999</v>
      </c>
      <c r="H101" s="3">
        <v>1.8171221781802065</v>
      </c>
      <c r="I101">
        <v>1.8171221781802065</v>
      </c>
      <c r="K101">
        <v>455</v>
      </c>
      <c r="L101">
        <f t="shared" si="29"/>
        <v>60</v>
      </c>
      <c r="M101">
        <f t="shared" si="30"/>
        <v>54.3</v>
      </c>
      <c r="N101">
        <f t="shared" si="31"/>
        <v>18.13</v>
      </c>
      <c r="O101">
        <f t="shared" si="32"/>
        <v>5.6175119462740355</v>
      </c>
      <c r="P101">
        <f t="shared" si="33"/>
        <v>12.512488053725964</v>
      </c>
      <c r="Q101">
        <f t="shared" si="34"/>
        <v>0.14299999999999999</v>
      </c>
      <c r="R101">
        <f t="shared" si="35"/>
        <v>1.8171221781802065</v>
      </c>
      <c r="S101">
        <f t="shared" si="36"/>
        <v>1.8171221781802065</v>
      </c>
      <c r="U101">
        <v>811</v>
      </c>
      <c r="V101">
        <f t="shared" si="37"/>
        <v>110</v>
      </c>
      <c r="W101">
        <f t="shared" si="38"/>
        <v>54.3</v>
      </c>
      <c r="X101">
        <f t="shared" si="39"/>
        <v>18.13</v>
      </c>
      <c r="Y101">
        <f t="shared" si="40"/>
        <v>5.6175119462740355</v>
      </c>
      <c r="Z101">
        <f t="shared" si="41"/>
        <v>12.512488053725964</v>
      </c>
      <c r="AA101">
        <f t="shared" si="42"/>
        <v>0.14299999999999999</v>
      </c>
      <c r="AB101">
        <f t="shared" si="43"/>
        <v>1.8171221781802065</v>
      </c>
      <c r="AC101">
        <f t="shared" si="44"/>
        <v>1.8171221781802065</v>
      </c>
      <c r="AF101">
        <v>99</v>
      </c>
      <c r="AG101">
        <v>10</v>
      </c>
      <c r="AH101">
        <v>54.3</v>
      </c>
      <c r="AI101">
        <v>18.13</v>
      </c>
      <c r="AJ101" s="3">
        <v>5.6175119462740355</v>
      </c>
      <c r="AK101" s="3">
        <v>12.512488053725964</v>
      </c>
      <c r="AL101" s="6">
        <v>0.14299999999999999</v>
      </c>
      <c r="AM101" s="3">
        <v>1.8171221781802065</v>
      </c>
      <c r="AN101">
        <v>1.8171221781802065</v>
      </c>
    </row>
    <row r="102" spans="1:40" x14ac:dyDescent="0.25">
      <c r="A102">
        <v>100</v>
      </c>
      <c r="B102">
        <v>10</v>
      </c>
      <c r="C102">
        <v>57.3</v>
      </c>
      <c r="D102">
        <v>24</v>
      </c>
      <c r="E102" s="3">
        <v>9.4</v>
      </c>
      <c r="F102" s="3">
        <v>14.6</v>
      </c>
      <c r="G102">
        <v>0.16700000000000001</v>
      </c>
      <c r="H102" s="3">
        <v>0.99878832842599841</v>
      </c>
      <c r="I102">
        <v>0.99878832842599841</v>
      </c>
      <c r="K102">
        <v>456</v>
      </c>
      <c r="L102">
        <f t="shared" si="29"/>
        <v>60</v>
      </c>
      <c r="M102">
        <f t="shared" si="30"/>
        <v>57.3</v>
      </c>
      <c r="N102">
        <f t="shared" si="31"/>
        <v>24</v>
      </c>
      <c r="O102">
        <f t="shared" si="32"/>
        <v>9.4</v>
      </c>
      <c r="P102">
        <f t="shared" si="33"/>
        <v>14.6</v>
      </c>
      <c r="Q102">
        <f t="shared" si="34"/>
        <v>0.16700000000000001</v>
      </c>
      <c r="R102">
        <f t="shared" si="35"/>
        <v>0.99878832842599841</v>
      </c>
      <c r="S102">
        <f t="shared" si="36"/>
        <v>0.99878832842599841</v>
      </c>
      <c r="U102">
        <v>812</v>
      </c>
      <c r="V102">
        <f t="shared" si="37"/>
        <v>110</v>
      </c>
      <c r="W102">
        <f t="shared" si="38"/>
        <v>57.3</v>
      </c>
      <c r="X102">
        <f t="shared" si="39"/>
        <v>24</v>
      </c>
      <c r="Y102">
        <f t="shared" si="40"/>
        <v>9.4</v>
      </c>
      <c r="Z102">
        <f t="shared" si="41"/>
        <v>14.6</v>
      </c>
      <c r="AA102">
        <f t="shared" si="42"/>
        <v>0.16700000000000001</v>
      </c>
      <c r="AB102">
        <f t="shared" si="43"/>
        <v>0.99878832842599841</v>
      </c>
      <c r="AC102">
        <f t="shared" si="44"/>
        <v>0.99878832842599841</v>
      </c>
      <c r="AF102">
        <v>100</v>
      </c>
      <c r="AG102">
        <v>10</v>
      </c>
      <c r="AH102">
        <v>57.3</v>
      </c>
      <c r="AI102">
        <v>24</v>
      </c>
      <c r="AJ102" s="3">
        <v>9.4</v>
      </c>
      <c r="AK102" s="3">
        <v>14.6</v>
      </c>
      <c r="AL102" s="6">
        <v>0.16700000000000001</v>
      </c>
      <c r="AM102" s="3">
        <v>0.99878832842599841</v>
      </c>
      <c r="AN102">
        <v>0.99878832842599841</v>
      </c>
    </row>
    <row r="103" spans="1:40" x14ac:dyDescent="0.25">
      <c r="A103">
        <v>101</v>
      </c>
      <c r="B103">
        <v>18.799999999999997</v>
      </c>
      <c r="C103">
        <v>40</v>
      </c>
      <c r="D103">
        <v>22</v>
      </c>
      <c r="E103" s="3">
        <v>6.6</v>
      </c>
      <c r="F103" s="3">
        <v>15.4</v>
      </c>
      <c r="G103">
        <v>0.28499999999999998</v>
      </c>
      <c r="H103" s="3">
        <v>1.8031222920256962</v>
      </c>
      <c r="I103">
        <v>1.8031222920256962</v>
      </c>
      <c r="K103">
        <v>457</v>
      </c>
      <c r="L103">
        <f t="shared" si="29"/>
        <v>68.8</v>
      </c>
      <c r="M103">
        <f t="shared" si="30"/>
        <v>40</v>
      </c>
      <c r="N103">
        <f t="shared" si="31"/>
        <v>22</v>
      </c>
      <c r="O103">
        <f t="shared" si="32"/>
        <v>6.6</v>
      </c>
      <c r="P103">
        <f t="shared" si="33"/>
        <v>15.4</v>
      </c>
      <c r="Q103">
        <f t="shared" si="34"/>
        <v>0.28499999999999998</v>
      </c>
      <c r="R103">
        <f t="shared" si="35"/>
        <v>1.8031222920256962</v>
      </c>
      <c r="S103">
        <f t="shared" si="36"/>
        <v>1.8031222920256962</v>
      </c>
      <c r="U103">
        <v>813</v>
      </c>
      <c r="V103">
        <f t="shared" si="37"/>
        <v>118.8</v>
      </c>
      <c r="W103">
        <f t="shared" si="38"/>
        <v>40</v>
      </c>
      <c r="X103">
        <f t="shared" si="39"/>
        <v>22</v>
      </c>
      <c r="Y103">
        <f t="shared" si="40"/>
        <v>6.6</v>
      </c>
      <c r="Z103">
        <f t="shared" si="41"/>
        <v>15.4</v>
      </c>
      <c r="AA103">
        <f t="shared" si="42"/>
        <v>0.28499999999999998</v>
      </c>
      <c r="AB103">
        <f t="shared" si="43"/>
        <v>1.8031222920256962</v>
      </c>
      <c r="AC103">
        <f t="shared" si="44"/>
        <v>1.8031222920256962</v>
      </c>
      <c r="AF103">
        <v>101</v>
      </c>
      <c r="AG103">
        <v>18.799999999999997</v>
      </c>
      <c r="AH103">
        <v>40</v>
      </c>
      <c r="AI103">
        <v>22</v>
      </c>
      <c r="AJ103" s="3">
        <v>6.6</v>
      </c>
      <c r="AK103" s="3">
        <v>15.4</v>
      </c>
      <c r="AL103" s="6">
        <v>0.28499999999999998</v>
      </c>
      <c r="AM103" s="3">
        <v>1.8031222920256962</v>
      </c>
      <c r="AN103">
        <v>1.8031222920256962</v>
      </c>
    </row>
    <row r="104" spans="1:40" x14ac:dyDescent="0.25">
      <c r="A104">
        <v>102</v>
      </c>
      <c r="B104">
        <v>17.299999999999997</v>
      </c>
      <c r="C104">
        <v>40</v>
      </c>
      <c r="D104">
        <v>17.04</v>
      </c>
      <c r="E104" s="3">
        <v>5.6175119462740355</v>
      </c>
      <c r="F104" s="3">
        <v>11.422488053725964</v>
      </c>
      <c r="G104">
        <v>0.128</v>
      </c>
      <c r="H104" s="3">
        <v>1.8171221781802065</v>
      </c>
      <c r="I104">
        <v>1.8171221781802065</v>
      </c>
      <c r="K104">
        <v>458</v>
      </c>
      <c r="L104">
        <f t="shared" si="29"/>
        <v>67.3</v>
      </c>
      <c r="M104">
        <f t="shared" si="30"/>
        <v>40</v>
      </c>
      <c r="N104">
        <f t="shared" si="31"/>
        <v>17.04</v>
      </c>
      <c r="O104">
        <f t="shared" si="32"/>
        <v>5.6175119462740355</v>
      </c>
      <c r="P104">
        <f t="shared" si="33"/>
        <v>11.422488053725964</v>
      </c>
      <c r="Q104">
        <f t="shared" si="34"/>
        <v>0.128</v>
      </c>
      <c r="R104">
        <f t="shared" si="35"/>
        <v>1.8171221781802065</v>
      </c>
      <c r="S104">
        <f t="shared" si="36"/>
        <v>1.8171221781802065</v>
      </c>
      <c r="U104">
        <v>814</v>
      </c>
      <c r="V104">
        <f t="shared" si="37"/>
        <v>117.3</v>
      </c>
      <c r="W104">
        <f t="shared" si="38"/>
        <v>40</v>
      </c>
      <c r="X104">
        <f t="shared" si="39"/>
        <v>17.04</v>
      </c>
      <c r="Y104">
        <f t="shared" si="40"/>
        <v>5.6175119462740355</v>
      </c>
      <c r="Z104">
        <f t="shared" si="41"/>
        <v>11.422488053725964</v>
      </c>
      <c r="AA104">
        <f t="shared" si="42"/>
        <v>0.128</v>
      </c>
      <c r="AB104">
        <f t="shared" si="43"/>
        <v>1.8171221781802065</v>
      </c>
      <c r="AC104">
        <f t="shared" si="44"/>
        <v>1.8171221781802065</v>
      </c>
      <c r="AF104">
        <v>102</v>
      </c>
      <c r="AG104">
        <v>17.299999999999997</v>
      </c>
      <c r="AH104">
        <v>40</v>
      </c>
      <c r="AI104">
        <v>17.04</v>
      </c>
      <c r="AJ104" s="3">
        <v>5.6175119462740355</v>
      </c>
      <c r="AK104" s="3">
        <v>11.422488053725964</v>
      </c>
      <c r="AL104" s="6">
        <v>0.128</v>
      </c>
      <c r="AM104" s="3">
        <v>1.8171221781802065</v>
      </c>
      <c r="AN104">
        <v>1.8171221781802065</v>
      </c>
    </row>
    <row r="105" spans="1:40" x14ac:dyDescent="0.25">
      <c r="A105">
        <v>103</v>
      </c>
      <c r="B105">
        <v>14.269999999999996</v>
      </c>
      <c r="C105">
        <v>40.340000000000003</v>
      </c>
      <c r="D105">
        <v>21.01</v>
      </c>
      <c r="E105" s="3">
        <v>5.6175119462740355</v>
      </c>
      <c r="F105" s="3">
        <v>15.392488053725966</v>
      </c>
      <c r="G105">
        <v>0.186</v>
      </c>
      <c r="H105" s="3">
        <v>1.8171221781802065</v>
      </c>
      <c r="I105">
        <v>1.8171221781802065</v>
      </c>
      <c r="K105">
        <v>459</v>
      </c>
      <c r="L105">
        <f t="shared" si="29"/>
        <v>64.27</v>
      </c>
      <c r="M105">
        <f t="shared" si="30"/>
        <v>40.340000000000003</v>
      </c>
      <c r="N105">
        <f t="shared" si="31"/>
        <v>21.01</v>
      </c>
      <c r="O105">
        <f t="shared" si="32"/>
        <v>5.6175119462740355</v>
      </c>
      <c r="P105">
        <f t="shared" si="33"/>
        <v>15.392488053725966</v>
      </c>
      <c r="Q105">
        <f t="shared" si="34"/>
        <v>0.186</v>
      </c>
      <c r="R105">
        <f t="shared" si="35"/>
        <v>1.8171221781802065</v>
      </c>
      <c r="S105">
        <f t="shared" si="36"/>
        <v>1.8171221781802065</v>
      </c>
      <c r="U105">
        <v>815</v>
      </c>
      <c r="V105">
        <f t="shared" si="37"/>
        <v>114.27</v>
      </c>
      <c r="W105">
        <f t="shared" si="38"/>
        <v>40.340000000000003</v>
      </c>
      <c r="X105">
        <f t="shared" si="39"/>
        <v>21.01</v>
      </c>
      <c r="Y105">
        <f t="shared" si="40"/>
        <v>5.6175119462740355</v>
      </c>
      <c r="Z105">
        <f t="shared" si="41"/>
        <v>15.392488053725966</v>
      </c>
      <c r="AA105">
        <f t="shared" si="42"/>
        <v>0.186</v>
      </c>
      <c r="AB105">
        <f t="shared" si="43"/>
        <v>1.8171221781802065</v>
      </c>
      <c r="AC105">
        <f t="shared" si="44"/>
        <v>1.8171221781802065</v>
      </c>
      <c r="AF105">
        <v>103</v>
      </c>
      <c r="AG105">
        <v>14.269999999999996</v>
      </c>
      <c r="AH105">
        <v>40.340000000000003</v>
      </c>
      <c r="AI105">
        <v>21.01</v>
      </c>
      <c r="AJ105" s="3">
        <v>5.6175119462740355</v>
      </c>
      <c r="AK105" s="3">
        <v>15.392488053725966</v>
      </c>
      <c r="AL105" s="6">
        <v>0.186</v>
      </c>
      <c r="AM105" s="3">
        <v>1.8171221781802065</v>
      </c>
      <c r="AN105">
        <v>1.8171221781802065</v>
      </c>
    </row>
    <row r="106" spans="1:40" x14ac:dyDescent="0.25">
      <c r="A106">
        <v>104</v>
      </c>
      <c r="B106">
        <v>17.480000000000004</v>
      </c>
      <c r="C106">
        <v>42.55</v>
      </c>
      <c r="D106">
        <v>20.82</v>
      </c>
      <c r="E106" s="3">
        <v>5.6175119462740355</v>
      </c>
      <c r="F106" s="3">
        <v>15.202488053725965</v>
      </c>
      <c r="G106">
        <v>0.183</v>
      </c>
      <c r="H106" s="3">
        <v>1.8171221781802065</v>
      </c>
      <c r="I106">
        <v>1.8171221781802065</v>
      </c>
      <c r="K106">
        <v>460</v>
      </c>
      <c r="L106">
        <f t="shared" si="29"/>
        <v>67.48</v>
      </c>
      <c r="M106">
        <f t="shared" si="30"/>
        <v>42.55</v>
      </c>
      <c r="N106">
        <f t="shared" si="31"/>
        <v>20.82</v>
      </c>
      <c r="O106">
        <f t="shared" si="32"/>
        <v>5.6175119462740355</v>
      </c>
      <c r="P106">
        <f t="shared" si="33"/>
        <v>15.202488053725965</v>
      </c>
      <c r="Q106">
        <f t="shared" si="34"/>
        <v>0.183</v>
      </c>
      <c r="R106">
        <f t="shared" si="35"/>
        <v>1.8171221781802065</v>
      </c>
      <c r="S106">
        <f t="shared" si="36"/>
        <v>1.8171221781802065</v>
      </c>
      <c r="U106">
        <v>816</v>
      </c>
      <c r="V106">
        <f t="shared" si="37"/>
        <v>117.48</v>
      </c>
      <c r="W106">
        <f t="shared" si="38"/>
        <v>42.55</v>
      </c>
      <c r="X106">
        <f t="shared" si="39"/>
        <v>20.82</v>
      </c>
      <c r="Y106">
        <f t="shared" si="40"/>
        <v>5.6175119462740355</v>
      </c>
      <c r="Z106">
        <f t="shared" si="41"/>
        <v>15.202488053725965</v>
      </c>
      <c r="AA106">
        <f t="shared" si="42"/>
        <v>0.183</v>
      </c>
      <c r="AB106">
        <f t="shared" si="43"/>
        <v>1.8171221781802065</v>
      </c>
      <c r="AC106">
        <f t="shared" si="44"/>
        <v>1.8171221781802065</v>
      </c>
      <c r="AF106">
        <v>104</v>
      </c>
      <c r="AG106">
        <v>17.480000000000004</v>
      </c>
      <c r="AH106">
        <v>42.55</v>
      </c>
      <c r="AI106">
        <v>20.82</v>
      </c>
      <c r="AJ106" s="3">
        <v>5.6175119462740355</v>
      </c>
      <c r="AK106" s="3">
        <v>15.202488053725965</v>
      </c>
      <c r="AL106" s="6">
        <v>0.183</v>
      </c>
      <c r="AM106" s="3">
        <v>1.8171221781802065</v>
      </c>
      <c r="AN106">
        <v>1.8171221781802065</v>
      </c>
    </row>
    <row r="107" spans="1:40" x14ac:dyDescent="0.25">
      <c r="A107">
        <v>105</v>
      </c>
      <c r="B107">
        <v>14.739999999999995</v>
      </c>
      <c r="C107">
        <v>40.67</v>
      </c>
      <c r="D107">
        <v>17.7</v>
      </c>
      <c r="E107" s="3">
        <v>5.6175119462740355</v>
      </c>
      <c r="F107" s="3">
        <v>12.082488053725964</v>
      </c>
      <c r="G107">
        <v>0.13700000000000001</v>
      </c>
      <c r="H107" s="3">
        <v>1.8171221781802065</v>
      </c>
      <c r="I107">
        <v>1.8171221781802065</v>
      </c>
      <c r="K107">
        <v>461</v>
      </c>
      <c r="L107">
        <f t="shared" si="29"/>
        <v>64.739999999999995</v>
      </c>
      <c r="M107">
        <f t="shared" si="30"/>
        <v>40.67</v>
      </c>
      <c r="N107">
        <f t="shared" si="31"/>
        <v>17.7</v>
      </c>
      <c r="O107">
        <f t="shared" si="32"/>
        <v>5.6175119462740355</v>
      </c>
      <c r="P107">
        <f t="shared" si="33"/>
        <v>12.082488053725964</v>
      </c>
      <c r="Q107">
        <f t="shared" si="34"/>
        <v>0.13700000000000001</v>
      </c>
      <c r="R107">
        <f t="shared" si="35"/>
        <v>1.8171221781802065</v>
      </c>
      <c r="S107">
        <f t="shared" si="36"/>
        <v>1.8171221781802065</v>
      </c>
      <c r="U107">
        <v>817</v>
      </c>
      <c r="V107">
        <f t="shared" si="37"/>
        <v>114.74</v>
      </c>
      <c r="W107">
        <f t="shared" si="38"/>
        <v>40.67</v>
      </c>
      <c r="X107">
        <f t="shared" si="39"/>
        <v>17.7</v>
      </c>
      <c r="Y107">
        <f t="shared" si="40"/>
        <v>5.6175119462740355</v>
      </c>
      <c r="Z107">
        <f t="shared" si="41"/>
        <v>12.082488053725964</v>
      </c>
      <c r="AA107">
        <f t="shared" si="42"/>
        <v>0.13700000000000001</v>
      </c>
      <c r="AB107">
        <f t="shared" si="43"/>
        <v>1.8171221781802065</v>
      </c>
      <c r="AC107">
        <f t="shared" si="44"/>
        <v>1.8171221781802065</v>
      </c>
      <c r="AF107">
        <v>105</v>
      </c>
      <c r="AG107">
        <v>14.739999999999995</v>
      </c>
      <c r="AH107">
        <v>40.67</v>
      </c>
      <c r="AI107">
        <v>17.7</v>
      </c>
      <c r="AJ107" s="3">
        <v>5.6175119462740355</v>
      </c>
      <c r="AK107" s="3">
        <v>12.082488053725964</v>
      </c>
      <c r="AL107" s="6">
        <v>0.13700000000000001</v>
      </c>
      <c r="AM107" s="3">
        <v>1.8171221781802065</v>
      </c>
      <c r="AN107">
        <v>1.8171221781802065</v>
      </c>
    </row>
    <row r="108" spans="1:40" x14ac:dyDescent="0.25">
      <c r="A108">
        <v>106</v>
      </c>
      <c r="B108">
        <v>15.959999999999994</v>
      </c>
      <c r="C108">
        <v>43.95</v>
      </c>
      <c r="D108">
        <v>21.07</v>
      </c>
      <c r="E108" s="3">
        <v>5.6175119462740355</v>
      </c>
      <c r="F108" s="3">
        <v>15.452488053725965</v>
      </c>
      <c r="G108">
        <v>0.187</v>
      </c>
      <c r="H108" s="3">
        <v>1.8171221781802065</v>
      </c>
      <c r="I108">
        <v>1.8171221781802065</v>
      </c>
      <c r="K108">
        <v>462</v>
      </c>
      <c r="L108">
        <f t="shared" si="29"/>
        <v>65.959999999999994</v>
      </c>
      <c r="M108">
        <f t="shared" si="30"/>
        <v>43.95</v>
      </c>
      <c r="N108">
        <f t="shared" si="31"/>
        <v>21.07</v>
      </c>
      <c r="O108">
        <f t="shared" si="32"/>
        <v>5.6175119462740355</v>
      </c>
      <c r="P108">
        <f t="shared" si="33"/>
        <v>15.452488053725965</v>
      </c>
      <c r="Q108">
        <f t="shared" si="34"/>
        <v>0.187</v>
      </c>
      <c r="R108">
        <f t="shared" si="35"/>
        <v>1.8171221781802065</v>
      </c>
      <c r="S108">
        <f t="shared" si="36"/>
        <v>1.8171221781802065</v>
      </c>
      <c r="U108">
        <v>818</v>
      </c>
      <c r="V108">
        <f t="shared" si="37"/>
        <v>115.96</v>
      </c>
      <c r="W108">
        <f t="shared" si="38"/>
        <v>43.95</v>
      </c>
      <c r="X108">
        <f t="shared" si="39"/>
        <v>21.07</v>
      </c>
      <c r="Y108">
        <f t="shared" si="40"/>
        <v>5.6175119462740355</v>
      </c>
      <c r="Z108">
        <f t="shared" si="41"/>
        <v>15.452488053725965</v>
      </c>
      <c r="AA108">
        <f t="shared" si="42"/>
        <v>0.187</v>
      </c>
      <c r="AB108">
        <f t="shared" si="43"/>
        <v>1.8171221781802065</v>
      </c>
      <c r="AC108">
        <f t="shared" si="44"/>
        <v>1.8171221781802065</v>
      </c>
      <c r="AF108">
        <v>106</v>
      </c>
      <c r="AG108">
        <v>15.959999999999994</v>
      </c>
      <c r="AH108">
        <v>43.95</v>
      </c>
      <c r="AI108">
        <v>21.07</v>
      </c>
      <c r="AJ108" s="3">
        <v>5.6175119462740355</v>
      </c>
      <c r="AK108" s="3">
        <v>15.452488053725965</v>
      </c>
      <c r="AL108" s="6">
        <v>0.187</v>
      </c>
      <c r="AM108" s="3">
        <v>1.8171221781802065</v>
      </c>
      <c r="AN108">
        <v>1.8171221781802065</v>
      </c>
    </row>
    <row r="109" spans="1:40" x14ac:dyDescent="0.25">
      <c r="A109">
        <v>107</v>
      </c>
      <c r="B109">
        <v>11.86</v>
      </c>
      <c r="C109">
        <v>42.75</v>
      </c>
      <c r="D109">
        <v>27</v>
      </c>
      <c r="E109" s="3">
        <v>7.3999999999999986</v>
      </c>
      <c r="F109" s="3">
        <v>19.600000000000001</v>
      </c>
      <c r="G109">
        <v>0.245</v>
      </c>
      <c r="H109" s="3">
        <v>1.3435028842544403</v>
      </c>
      <c r="I109">
        <v>1.3435028842544403</v>
      </c>
      <c r="K109">
        <v>463</v>
      </c>
      <c r="L109">
        <f t="shared" si="29"/>
        <v>61.86</v>
      </c>
      <c r="M109">
        <f t="shared" si="30"/>
        <v>42.75</v>
      </c>
      <c r="N109">
        <f t="shared" si="31"/>
        <v>27</v>
      </c>
      <c r="O109">
        <f t="shared" si="32"/>
        <v>7.3999999999999986</v>
      </c>
      <c r="P109">
        <f t="shared" si="33"/>
        <v>19.600000000000001</v>
      </c>
      <c r="Q109">
        <f t="shared" si="34"/>
        <v>0.245</v>
      </c>
      <c r="R109">
        <f t="shared" si="35"/>
        <v>1.3435028842544403</v>
      </c>
      <c r="S109">
        <f t="shared" si="36"/>
        <v>1.3435028842544403</v>
      </c>
      <c r="U109">
        <v>819</v>
      </c>
      <c r="V109">
        <f t="shared" si="37"/>
        <v>111.86</v>
      </c>
      <c r="W109">
        <f t="shared" si="38"/>
        <v>42.75</v>
      </c>
      <c r="X109">
        <f t="shared" si="39"/>
        <v>27</v>
      </c>
      <c r="Y109">
        <f t="shared" si="40"/>
        <v>7.3999999999999986</v>
      </c>
      <c r="Z109">
        <f t="shared" si="41"/>
        <v>19.600000000000001</v>
      </c>
      <c r="AA109">
        <f t="shared" si="42"/>
        <v>0.245</v>
      </c>
      <c r="AB109">
        <f t="shared" si="43"/>
        <v>1.3435028842544403</v>
      </c>
      <c r="AC109">
        <f t="shared" si="44"/>
        <v>1.3435028842544403</v>
      </c>
      <c r="AF109">
        <v>107</v>
      </c>
      <c r="AG109">
        <v>11.86</v>
      </c>
      <c r="AH109">
        <v>42.75</v>
      </c>
      <c r="AI109">
        <v>27</v>
      </c>
      <c r="AJ109" s="3">
        <v>7.3999999999999986</v>
      </c>
      <c r="AK109" s="3">
        <v>19.600000000000001</v>
      </c>
      <c r="AL109" s="6">
        <v>0.245</v>
      </c>
      <c r="AM109" s="3">
        <v>1.3435028842544403</v>
      </c>
      <c r="AN109">
        <v>1.3435028842544403</v>
      </c>
    </row>
    <row r="110" spans="1:40" x14ac:dyDescent="0.25">
      <c r="A110">
        <v>108</v>
      </c>
      <c r="B110">
        <v>11.25</v>
      </c>
      <c r="C110">
        <v>48.19</v>
      </c>
      <c r="D110">
        <v>27.49</v>
      </c>
      <c r="E110" s="3">
        <v>5.6175119462740355</v>
      </c>
      <c r="F110" s="3">
        <v>21.872488053725963</v>
      </c>
      <c r="G110">
        <v>0.318</v>
      </c>
      <c r="H110" s="3">
        <v>1.8171221781802065</v>
      </c>
      <c r="I110">
        <v>1.8171221781802065</v>
      </c>
      <c r="K110">
        <v>464</v>
      </c>
      <c r="L110">
        <f t="shared" si="29"/>
        <v>61.25</v>
      </c>
      <c r="M110">
        <f t="shared" si="30"/>
        <v>48.19</v>
      </c>
      <c r="N110">
        <f t="shared" si="31"/>
        <v>27.49</v>
      </c>
      <c r="O110">
        <f t="shared" si="32"/>
        <v>5.6175119462740355</v>
      </c>
      <c r="P110">
        <f t="shared" si="33"/>
        <v>21.872488053725963</v>
      </c>
      <c r="Q110">
        <f t="shared" si="34"/>
        <v>0.318</v>
      </c>
      <c r="R110">
        <f t="shared" si="35"/>
        <v>1.8171221781802065</v>
      </c>
      <c r="S110">
        <f t="shared" si="36"/>
        <v>1.8171221781802065</v>
      </c>
      <c r="U110">
        <v>820</v>
      </c>
      <c r="V110">
        <f t="shared" si="37"/>
        <v>111.25</v>
      </c>
      <c r="W110">
        <f t="shared" si="38"/>
        <v>48.19</v>
      </c>
      <c r="X110">
        <f t="shared" si="39"/>
        <v>27.49</v>
      </c>
      <c r="Y110">
        <f t="shared" si="40"/>
        <v>5.6175119462740355</v>
      </c>
      <c r="Z110">
        <f t="shared" si="41"/>
        <v>21.872488053725963</v>
      </c>
      <c r="AA110">
        <f t="shared" si="42"/>
        <v>0.318</v>
      </c>
      <c r="AB110">
        <f t="shared" si="43"/>
        <v>1.8171221781802065</v>
      </c>
      <c r="AC110">
        <f t="shared" si="44"/>
        <v>1.8171221781802065</v>
      </c>
      <c r="AF110">
        <v>108</v>
      </c>
      <c r="AG110">
        <v>11.25</v>
      </c>
      <c r="AH110">
        <v>48.19</v>
      </c>
      <c r="AI110">
        <v>27.49</v>
      </c>
      <c r="AJ110" s="3">
        <v>5.6175119462740355</v>
      </c>
      <c r="AK110" s="3">
        <v>21.872488053725963</v>
      </c>
      <c r="AL110" s="6">
        <v>0.318</v>
      </c>
      <c r="AM110" s="3">
        <v>1.8171221781802065</v>
      </c>
      <c r="AN110">
        <v>1.8171221781802065</v>
      </c>
    </row>
    <row r="111" spans="1:40" x14ac:dyDescent="0.25">
      <c r="A111">
        <v>109</v>
      </c>
      <c r="B111">
        <v>14.920000000000002</v>
      </c>
      <c r="C111">
        <v>47.44</v>
      </c>
      <c r="D111">
        <v>21.86</v>
      </c>
      <c r="E111" s="3">
        <v>5.6175119462740355</v>
      </c>
      <c r="F111" s="3">
        <v>16.242488053725964</v>
      </c>
      <c r="G111">
        <v>0.2</v>
      </c>
      <c r="H111" s="3">
        <v>1.8171221781802065</v>
      </c>
      <c r="I111">
        <v>1.8171221781802065</v>
      </c>
      <c r="K111">
        <v>465</v>
      </c>
      <c r="L111">
        <f t="shared" si="29"/>
        <v>64.92</v>
      </c>
      <c r="M111">
        <f t="shared" si="30"/>
        <v>47.44</v>
      </c>
      <c r="N111">
        <f t="shared" si="31"/>
        <v>21.86</v>
      </c>
      <c r="O111">
        <f t="shared" si="32"/>
        <v>5.6175119462740355</v>
      </c>
      <c r="P111">
        <f t="shared" si="33"/>
        <v>16.242488053725964</v>
      </c>
      <c r="Q111">
        <f t="shared" si="34"/>
        <v>0.2</v>
      </c>
      <c r="R111">
        <f t="shared" si="35"/>
        <v>1.8171221781802065</v>
      </c>
      <c r="S111">
        <f t="shared" si="36"/>
        <v>1.8171221781802065</v>
      </c>
      <c r="U111">
        <v>821</v>
      </c>
      <c r="V111">
        <f t="shared" si="37"/>
        <v>114.92</v>
      </c>
      <c r="W111">
        <f t="shared" si="38"/>
        <v>47.44</v>
      </c>
      <c r="X111">
        <f t="shared" si="39"/>
        <v>21.86</v>
      </c>
      <c r="Y111">
        <f t="shared" si="40"/>
        <v>5.6175119462740355</v>
      </c>
      <c r="Z111">
        <f t="shared" si="41"/>
        <v>16.242488053725964</v>
      </c>
      <c r="AA111">
        <f t="shared" si="42"/>
        <v>0.2</v>
      </c>
      <c r="AB111">
        <f t="shared" si="43"/>
        <v>1.8171221781802065</v>
      </c>
      <c r="AC111">
        <f t="shared" si="44"/>
        <v>1.8171221781802065</v>
      </c>
      <c r="AF111">
        <v>109</v>
      </c>
      <c r="AG111">
        <v>14.920000000000002</v>
      </c>
      <c r="AH111">
        <v>47.44</v>
      </c>
      <c r="AI111">
        <v>21.86</v>
      </c>
      <c r="AJ111" s="3">
        <v>5.6175119462740355</v>
      </c>
      <c r="AK111" s="3">
        <v>16.242488053725964</v>
      </c>
      <c r="AL111" s="6">
        <v>0.2</v>
      </c>
      <c r="AM111" s="3">
        <v>1.8171221781802065</v>
      </c>
      <c r="AN111">
        <v>1.8171221781802065</v>
      </c>
    </row>
    <row r="112" spans="1:40" x14ac:dyDescent="0.25">
      <c r="A112">
        <v>110</v>
      </c>
      <c r="B112">
        <v>15.310000000000002</v>
      </c>
      <c r="C112">
        <v>47.33</v>
      </c>
      <c r="D112">
        <v>22.96</v>
      </c>
      <c r="E112" s="3">
        <v>5.6175119462740355</v>
      </c>
      <c r="F112" s="3">
        <v>17.342488053725965</v>
      </c>
      <c r="G112">
        <v>0.219</v>
      </c>
      <c r="H112" s="3">
        <v>1.8171221781802065</v>
      </c>
      <c r="I112">
        <v>1.8171221781802065</v>
      </c>
      <c r="K112">
        <v>466</v>
      </c>
      <c r="L112">
        <f t="shared" si="29"/>
        <v>65.31</v>
      </c>
      <c r="M112">
        <f t="shared" si="30"/>
        <v>47.33</v>
      </c>
      <c r="N112">
        <f t="shared" si="31"/>
        <v>22.96</v>
      </c>
      <c r="O112">
        <f t="shared" si="32"/>
        <v>5.6175119462740355</v>
      </c>
      <c r="P112">
        <f t="shared" si="33"/>
        <v>17.342488053725965</v>
      </c>
      <c r="Q112">
        <f t="shared" si="34"/>
        <v>0.219</v>
      </c>
      <c r="R112">
        <f t="shared" si="35"/>
        <v>1.8171221781802065</v>
      </c>
      <c r="S112">
        <f t="shared" si="36"/>
        <v>1.8171221781802065</v>
      </c>
      <c r="U112">
        <v>822</v>
      </c>
      <c r="V112">
        <f t="shared" si="37"/>
        <v>115.31</v>
      </c>
      <c r="W112">
        <f t="shared" si="38"/>
        <v>47.33</v>
      </c>
      <c r="X112">
        <f t="shared" si="39"/>
        <v>22.96</v>
      </c>
      <c r="Y112">
        <f t="shared" si="40"/>
        <v>5.6175119462740355</v>
      </c>
      <c r="Z112">
        <f t="shared" si="41"/>
        <v>17.342488053725965</v>
      </c>
      <c r="AA112">
        <f t="shared" si="42"/>
        <v>0.219</v>
      </c>
      <c r="AB112">
        <f t="shared" si="43"/>
        <v>1.8171221781802065</v>
      </c>
      <c r="AC112">
        <f t="shared" si="44"/>
        <v>1.8171221781802065</v>
      </c>
      <c r="AF112">
        <v>110</v>
      </c>
      <c r="AG112">
        <v>15.310000000000002</v>
      </c>
      <c r="AH112">
        <v>47.33</v>
      </c>
      <c r="AI112">
        <v>22.96</v>
      </c>
      <c r="AJ112" s="3">
        <v>5.6175119462740355</v>
      </c>
      <c r="AK112" s="3">
        <v>17.342488053725965</v>
      </c>
      <c r="AL112" s="6">
        <v>0.219</v>
      </c>
      <c r="AM112" s="3">
        <v>1.8171221781802065</v>
      </c>
      <c r="AN112">
        <v>1.8171221781802065</v>
      </c>
    </row>
    <row r="113" spans="1:40" x14ac:dyDescent="0.25">
      <c r="A113">
        <v>111</v>
      </c>
      <c r="B113">
        <v>16.040000000000006</v>
      </c>
      <c r="C113">
        <v>49.09</v>
      </c>
      <c r="D113">
        <v>26.49</v>
      </c>
      <c r="E113" s="3">
        <v>5.6175119462740355</v>
      </c>
      <c r="F113" s="3">
        <v>20.872488053725963</v>
      </c>
      <c r="G113">
        <v>0.29199999999999998</v>
      </c>
      <c r="H113" s="3">
        <v>1.8171221781802065</v>
      </c>
      <c r="I113">
        <v>1.8171221781802065</v>
      </c>
      <c r="K113">
        <v>467</v>
      </c>
      <c r="L113">
        <f t="shared" si="29"/>
        <v>66.040000000000006</v>
      </c>
      <c r="M113">
        <f t="shared" si="30"/>
        <v>49.09</v>
      </c>
      <c r="N113">
        <f t="shared" si="31"/>
        <v>26.49</v>
      </c>
      <c r="O113">
        <f t="shared" si="32"/>
        <v>5.6175119462740355</v>
      </c>
      <c r="P113">
        <f t="shared" si="33"/>
        <v>20.872488053725963</v>
      </c>
      <c r="Q113">
        <f t="shared" si="34"/>
        <v>0.29199999999999998</v>
      </c>
      <c r="R113">
        <f t="shared" si="35"/>
        <v>1.8171221781802065</v>
      </c>
      <c r="S113">
        <f t="shared" si="36"/>
        <v>1.8171221781802065</v>
      </c>
      <c r="U113">
        <v>823</v>
      </c>
      <c r="V113">
        <f t="shared" si="37"/>
        <v>116.04</v>
      </c>
      <c r="W113">
        <f t="shared" si="38"/>
        <v>49.09</v>
      </c>
      <c r="X113">
        <f t="shared" si="39"/>
        <v>26.49</v>
      </c>
      <c r="Y113">
        <f t="shared" si="40"/>
        <v>5.6175119462740355</v>
      </c>
      <c r="Z113">
        <f t="shared" si="41"/>
        <v>20.872488053725963</v>
      </c>
      <c r="AA113">
        <f t="shared" si="42"/>
        <v>0.29199999999999998</v>
      </c>
      <c r="AB113">
        <f t="shared" si="43"/>
        <v>1.8171221781802065</v>
      </c>
      <c r="AC113">
        <f t="shared" si="44"/>
        <v>1.8171221781802065</v>
      </c>
      <c r="AF113">
        <v>111</v>
      </c>
      <c r="AG113">
        <v>16.040000000000006</v>
      </c>
      <c r="AH113">
        <v>49.09</v>
      </c>
      <c r="AI113">
        <v>26.49</v>
      </c>
      <c r="AJ113" s="3">
        <v>5.6175119462740355</v>
      </c>
      <c r="AK113" s="3">
        <v>20.872488053725963</v>
      </c>
      <c r="AL113" s="6">
        <v>0.29199999999999998</v>
      </c>
      <c r="AM113" s="3">
        <v>1.8171221781802065</v>
      </c>
      <c r="AN113">
        <v>1.8171221781802065</v>
      </c>
    </row>
    <row r="114" spans="1:40" x14ac:dyDescent="0.25">
      <c r="A114">
        <v>112</v>
      </c>
      <c r="B114">
        <v>19.200000000000003</v>
      </c>
      <c r="C114">
        <v>45.57</v>
      </c>
      <c r="D114">
        <v>20.82</v>
      </c>
      <c r="E114" s="3">
        <v>5.6175119462740355</v>
      </c>
      <c r="F114" s="3">
        <v>15.202488053725965</v>
      </c>
      <c r="G114">
        <v>0.183</v>
      </c>
      <c r="H114" s="3">
        <v>1.8171221781802065</v>
      </c>
      <c r="I114">
        <v>1.8171221781802065</v>
      </c>
      <c r="K114">
        <v>468</v>
      </c>
      <c r="L114">
        <f t="shared" si="29"/>
        <v>69.2</v>
      </c>
      <c r="M114">
        <f t="shared" si="30"/>
        <v>45.57</v>
      </c>
      <c r="N114">
        <f t="shared" si="31"/>
        <v>20.82</v>
      </c>
      <c r="O114">
        <f t="shared" si="32"/>
        <v>5.6175119462740355</v>
      </c>
      <c r="P114">
        <f t="shared" si="33"/>
        <v>15.202488053725965</v>
      </c>
      <c r="Q114">
        <f t="shared" si="34"/>
        <v>0.183</v>
      </c>
      <c r="R114">
        <f t="shared" si="35"/>
        <v>1.8171221781802065</v>
      </c>
      <c r="S114">
        <f t="shared" si="36"/>
        <v>1.8171221781802065</v>
      </c>
      <c r="U114">
        <v>824</v>
      </c>
      <c r="V114">
        <f t="shared" si="37"/>
        <v>119.2</v>
      </c>
      <c r="W114">
        <f t="shared" si="38"/>
        <v>45.57</v>
      </c>
      <c r="X114">
        <f t="shared" si="39"/>
        <v>20.82</v>
      </c>
      <c r="Y114">
        <f t="shared" si="40"/>
        <v>5.6175119462740355</v>
      </c>
      <c r="Z114">
        <f t="shared" si="41"/>
        <v>15.202488053725965</v>
      </c>
      <c r="AA114">
        <f t="shared" si="42"/>
        <v>0.183</v>
      </c>
      <c r="AB114">
        <f t="shared" si="43"/>
        <v>1.8171221781802065</v>
      </c>
      <c r="AC114">
        <f t="shared" si="44"/>
        <v>1.8171221781802065</v>
      </c>
      <c r="AF114">
        <v>112</v>
      </c>
      <c r="AG114">
        <v>19.200000000000003</v>
      </c>
      <c r="AH114">
        <v>45.57</v>
      </c>
      <c r="AI114">
        <v>20.82</v>
      </c>
      <c r="AJ114" s="3">
        <v>5.6175119462740355</v>
      </c>
      <c r="AK114" s="3">
        <v>15.202488053725965</v>
      </c>
      <c r="AL114" s="6">
        <v>0.183</v>
      </c>
      <c r="AM114" s="3">
        <v>1.8171221781802065</v>
      </c>
      <c r="AN114">
        <v>1.8171221781802065</v>
      </c>
    </row>
    <row r="115" spans="1:40" x14ac:dyDescent="0.25">
      <c r="A115">
        <v>113</v>
      </c>
      <c r="B115">
        <v>19.519999999999996</v>
      </c>
      <c r="C115">
        <v>49.17</v>
      </c>
      <c r="D115">
        <v>20</v>
      </c>
      <c r="E115" s="3">
        <v>7.4</v>
      </c>
      <c r="F115" s="3">
        <v>12.6</v>
      </c>
      <c r="G115">
        <v>0.20399999999999999</v>
      </c>
      <c r="H115" s="3">
        <v>1.2197591975467945</v>
      </c>
      <c r="I115">
        <v>1.2197591975467945</v>
      </c>
      <c r="K115">
        <v>469</v>
      </c>
      <c r="L115">
        <f t="shared" si="29"/>
        <v>69.52</v>
      </c>
      <c r="M115">
        <f t="shared" si="30"/>
        <v>49.17</v>
      </c>
      <c r="N115">
        <f t="shared" si="31"/>
        <v>20</v>
      </c>
      <c r="O115">
        <f t="shared" si="32"/>
        <v>7.4</v>
      </c>
      <c r="P115">
        <f t="shared" si="33"/>
        <v>12.6</v>
      </c>
      <c r="Q115">
        <f t="shared" si="34"/>
        <v>0.20399999999999999</v>
      </c>
      <c r="R115">
        <f t="shared" si="35"/>
        <v>1.2197591975467945</v>
      </c>
      <c r="S115">
        <f t="shared" si="36"/>
        <v>1.2197591975467945</v>
      </c>
      <c r="U115">
        <v>825</v>
      </c>
      <c r="V115">
        <f t="shared" si="37"/>
        <v>119.52</v>
      </c>
      <c r="W115">
        <f t="shared" si="38"/>
        <v>49.17</v>
      </c>
      <c r="X115">
        <f t="shared" si="39"/>
        <v>20</v>
      </c>
      <c r="Y115">
        <f t="shared" si="40"/>
        <v>7.4</v>
      </c>
      <c r="Z115">
        <f t="shared" si="41"/>
        <v>12.6</v>
      </c>
      <c r="AA115">
        <f t="shared" si="42"/>
        <v>0.20399999999999999</v>
      </c>
      <c r="AB115">
        <f t="shared" si="43"/>
        <v>1.2197591975467945</v>
      </c>
      <c r="AC115">
        <f t="shared" si="44"/>
        <v>1.2197591975467945</v>
      </c>
      <c r="AF115">
        <v>113</v>
      </c>
      <c r="AG115">
        <v>19.519999999999996</v>
      </c>
      <c r="AH115">
        <v>49.17</v>
      </c>
      <c r="AI115">
        <v>20</v>
      </c>
      <c r="AJ115" s="3">
        <v>7.4</v>
      </c>
      <c r="AK115" s="3">
        <v>12.6</v>
      </c>
      <c r="AL115" s="6">
        <v>0.20399999999999999</v>
      </c>
      <c r="AM115" s="3">
        <v>1.2197591975467945</v>
      </c>
      <c r="AN115">
        <v>1.2197591975467945</v>
      </c>
    </row>
    <row r="116" spans="1:40" x14ac:dyDescent="0.25">
      <c r="A116">
        <v>114</v>
      </c>
      <c r="B116">
        <v>18.760000000000005</v>
      </c>
      <c r="C116">
        <v>49.86</v>
      </c>
      <c r="D116">
        <v>18.829999999999998</v>
      </c>
      <c r="E116" s="3">
        <v>5.6175119462740355</v>
      </c>
      <c r="F116" s="3">
        <v>13.212488053725963</v>
      </c>
      <c r="G116">
        <v>0.153</v>
      </c>
      <c r="H116" s="3">
        <v>1.8171221781802065</v>
      </c>
      <c r="I116">
        <v>1.8171221781802065</v>
      </c>
      <c r="K116">
        <v>470</v>
      </c>
      <c r="L116">
        <f t="shared" si="29"/>
        <v>68.760000000000005</v>
      </c>
      <c r="M116">
        <f t="shared" si="30"/>
        <v>49.86</v>
      </c>
      <c r="N116">
        <f t="shared" si="31"/>
        <v>18.829999999999998</v>
      </c>
      <c r="O116">
        <f t="shared" si="32"/>
        <v>5.6175119462740355</v>
      </c>
      <c r="P116">
        <f t="shared" si="33"/>
        <v>13.212488053725963</v>
      </c>
      <c r="Q116">
        <f t="shared" si="34"/>
        <v>0.153</v>
      </c>
      <c r="R116">
        <f t="shared" si="35"/>
        <v>1.8171221781802065</v>
      </c>
      <c r="S116">
        <f t="shared" si="36"/>
        <v>1.8171221781802065</v>
      </c>
      <c r="U116">
        <v>826</v>
      </c>
      <c r="V116">
        <f t="shared" si="37"/>
        <v>118.76</v>
      </c>
      <c r="W116">
        <f t="shared" si="38"/>
        <v>49.86</v>
      </c>
      <c r="X116">
        <f t="shared" si="39"/>
        <v>18.829999999999998</v>
      </c>
      <c r="Y116">
        <f t="shared" si="40"/>
        <v>5.6175119462740355</v>
      </c>
      <c r="Z116">
        <f t="shared" si="41"/>
        <v>13.212488053725963</v>
      </c>
      <c r="AA116">
        <f t="shared" si="42"/>
        <v>0.153</v>
      </c>
      <c r="AB116">
        <f t="shared" si="43"/>
        <v>1.8171221781802065</v>
      </c>
      <c r="AC116">
        <f t="shared" si="44"/>
        <v>1.8171221781802065</v>
      </c>
      <c r="AF116">
        <v>114</v>
      </c>
      <c r="AG116">
        <v>18.760000000000005</v>
      </c>
      <c r="AH116">
        <v>49.86</v>
      </c>
      <c r="AI116">
        <v>18.829999999999998</v>
      </c>
      <c r="AJ116" s="3">
        <v>5.6175119462740355</v>
      </c>
      <c r="AK116" s="3">
        <v>13.212488053725963</v>
      </c>
      <c r="AL116" s="6">
        <v>0.153</v>
      </c>
      <c r="AM116" s="3">
        <v>1.8171221781802065</v>
      </c>
      <c r="AN116">
        <v>1.8171221781802065</v>
      </c>
    </row>
    <row r="117" spans="1:40" x14ac:dyDescent="0.25">
      <c r="A117">
        <v>115</v>
      </c>
      <c r="B117">
        <v>16.620000000000005</v>
      </c>
      <c r="C117">
        <v>31.11</v>
      </c>
      <c r="D117">
        <v>23.61</v>
      </c>
      <c r="E117" s="3">
        <v>5.6175119462740355</v>
      </c>
      <c r="F117" s="3">
        <v>17.992488053725964</v>
      </c>
      <c r="G117">
        <v>0.23100000000000001</v>
      </c>
      <c r="H117" s="3">
        <v>1.8171221781802065</v>
      </c>
      <c r="I117">
        <v>1.8171221781802065</v>
      </c>
      <c r="K117">
        <v>471</v>
      </c>
      <c r="L117">
        <f t="shared" si="29"/>
        <v>66.62</v>
      </c>
      <c r="M117">
        <f t="shared" si="30"/>
        <v>31.11</v>
      </c>
      <c r="N117">
        <f t="shared" si="31"/>
        <v>23.61</v>
      </c>
      <c r="O117">
        <f t="shared" si="32"/>
        <v>5.6175119462740355</v>
      </c>
      <c r="P117">
        <f t="shared" si="33"/>
        <v>17.992488053725964</v>
      </c>
      <c r="Q117">
        <f t="shared" si="34"/>
        <v>0.23100000000000001</v>
      </c>
      <c r="R117">
        <f t="shared" si="35"/>
        <v>1.8171221781802065</v>
      </c>
      <c r="S117">
        <f t="shared" si="36"/>
        <v>1.8171221781802065</v>
      </c>
      <c r="U117">
        <v>827</v>
      </c>
      <c r="V117">
        <f t="shared" si="37"/>
        <v>116.62</v>
      </c>
      <c r="W117">
        <f t="shared" si="38"/>
        <v>31.11</v>
      </c>
      <c r="X117">
        <f t="shared" si="39"/>
        <v>23.61</v>
      </c>
      <c r="Y117">
        <f t="shared" si="40"/>
        <v>5.6175119462740355</v>
      </c>
      <c r="Z117">
        <f t="shared" si="41"/>
        <v>17.992488053725964</v>
      </c>
      <c r="AA117">
        <f t="shared" si="42"/>
        <v>0.23100000000000001</v>
      </c>
      <c r="AB117">
        <f t="shared" si="43"/>
        <v>1.8171221781802065</v>
      </c>
      <c r="AC117">
        <f t="shared" si="44"/>
        <v>1.8171221781802065</v>
      </c>
      <c r="AF117">
        <v>115</v>
      </c>
      <c r="AG117">
        <v>16.620000000000005</v>
      </c>
      <c r="AH117">
        <v>31.11</v>
      </c>
      <c r="AI117">
        <v>23.61</v>
      </c>
      <c r="AJ117" s="3">
        <v>5.6175119462740355</v>
      </c>
      <c r="AK117" s="3">
        <v>17.992488053725964</v>
      </c>
      <c r="AL117" s="6">
        <v>0.23100000000000001</v>
      </c>
      <c r="AM117" s="3">
        <v>1.8171221781802065</v>
      </c>
      <c r="AN117">
        <v>1.8171221781802065</v>
      </c>
    </row>
    <row r="118" spans="1:40" x14ac:dyDescent="0.25">
      <c r="A118">
        <v>116</v>
      </c>
      <c r="B118">
        <v>16.760000000000005</v>
      </c>
      <c r="C118">
        <v>31.51</v>
      </c>
      <c r="D118">
        <v>24.64</v>
      </c>
      <c r="E118" s="3">
        <v>5.6175119462740355</v>
      </c>
      <c r="F118" s="3">
        <v>19.022488053725965</v>
      </c>
      <c r="G118">
        <v>0.251</v>
      </c>
      <c r="H118" s="3">
        <v>1.8171221781802065</v>
      </c>
      <c r="I118">
        <v>1.8171221781802065</v>
      </c>
      <c r="K118">
        <v>472</v>
      </c>
      <c r="L118">
        <f t="shared" si="29"/>
        <v>66.760000000000005</v>
      </c>
      <c r="M118">
        <f t="shared" si="30"/>
        <v>31.51</v>
      </c>
      <c r="N118">
        <f t="shared" si="31"/>
        <v>24.64</v>
      </c>
      <c r="O118">
        <f t="shared" si="32"/>
        <v>5.6175119462740355</v>
      </c>
      <c r="P118">
        <f t="shared" si="33"/>
        <v>19.022488053725965</v>
      </c>
      <c r="Q118">
        <f t="shared" si="34"/>
        <v>0.251</v>
      </c>
      <c r="R118">
        <f t="shared" si="35"/>
        <v>1.8171221781802065</v>
      </c>
      <c r="S118">
        <f t="shared" si="36"/>
        <v>1.8171221781802065</v>
      </c>
      <c r="U118">
        <v>828</v>
      </c>
      <c r="V118">
        <f t="shared" si="37"/>
        <v>116.76</v>
      </c>
      <c r="W118">
        <f t="shared" si="38"/>
        <v>31.51</v>
      </c>
      <c r="X118">
        <f t="shared" si="39"/>
        <v>24.64</v>
      </c>
      <c r="Y118">
        <f t="shared" si="40"/>
        <v>5.6175119462740355</v>
      </c>
      <c r="Z118">
        <f t="shared" si="41"/>
        <v>19.022488053725965</v>
      </c>
      <c r="AA118">
        <f t="shared" si="42"/>
        <v>0.251</v>
      </c>
      <c r="AB118">
        <f t="shared" si="43"/>
        <v>1.8171221781802065</v>
      </c>
      <c r="AC118">
        <f t="shared" si="44"/>
        <v>1.8171221781802065</v>
      </c>
      <c r="AF118">
        <v>116</v>
      </c>
      <c r="AG118">
        <v>16.760000000000005</v>
      </c>
      <c r="AH118">
        <v>31.51</v>
      </c>
      <c r="AI118">
        <v>24.64</v>
      </c>
      <c r="AJ118" s="3">
        <v>5.6175119462740355</v>
      </c>
      <c r="AK118" s="3">
        <v>19.022488053725965</v>
      </c>
      <c r="AL118" s="6">
        <v>0.251</v>
      </c>
      <c r="AM118" s="3">
        <v>1.8171221781802065</v>
      </c>
      <c r="AN118">
        <v>1.8171221781802065</v>
      </c>
    </row>
    <row r="119" spans="1:40" x14ac:dyDescent="0.25">
      <c r="A119">
        <v>117</v>
      </c>
      <c r="B119">
        <v>14.560000000000002</v>
      </c>
      <c r="C119">
        <v>33.85</v>
      </c>
      <c r="D119">
        <v>22.33</v>
      </c>
      <c r="E119" s="3">
        <v>5.6175119462740355</v>
      </c>
      <c r="F119" s="3">
        <v>16.712488053725963</v>
      </c>
      <c r="G119">
        <v>0.20799999999999999</v>
      </c>
      <c r="H119" s="3">
        <v>1.8171221781802065</v>
      </c>
      <c r="I119">
        <v>1.8171221781802065</v>
      </c>
      <c r="K119">
        <v>473</v>
      </c>
      <c r="L119">
        <f t="shared" si="29"/>
        <v>64.56</v>
      </c>
      <c r="M119">
        <f t="shared" si="30"/>
        <v>33.85</v>
      </c>
      <c r="N119">
        <f t="shared" si="31"/>
        <v>22.33</v>
      </c>
      <c r="O119">
        <f t="shared" si="32"/>
        <v>5.6175119462740355</v>
      </c>
      <c r="P119">
        <f t="shared" si="33"/>
        <v>16.712488053725963</v>
      </c>
      <c r="Q119">
        <f t="shared" si="34"/>
        <v>0.20799999999999999</v>
      </c>
      <c r="R119">
        <f t="shared" si="35"/>
        <v>1.8171221781802065</v>
      </c>
      <c r="S119">
        <f t="shared" si="36"/>
        <v>1.8171221781802065</v>
      </c>
      <c r="U119">
        <v>829</v>
      </c>
      <c r="V119">
        <f t="shared" si="37"/>
        <v>114.56</v>
      </c>
      <c r="W119">
        <f t="shared" si="38"/>
        <v>33.85</v>
      </c>
      <c r="X119">
        <f t="shared" si="39"/>
        <v>22.33</v>
      </c>
      <c r="Y119">
        <f t="shared" si="40"/>
        <v>5.6175119462740355</v>
      </c>
      <c r="Z119">
        <f t="shared" si="41"/>
        <v>16.712488053725963</v>
      </c>
      <c r="AA119">
        <f t="shared" si="42"/>
        <v>0.20799999999999999</v>
      </c>
      <c r="AB119">
        <f t="shared" si="43"/>
        <v>1.8171221781802065</v>
      </c>
      <c r="AC119">
        <f t="shared" si="44"/>
        <v>1.8171221781802065</v>
      </c>
      <c r="AF119">
        <v>117</v>
      </c>
      <c r="AG119">
        <v>14.560000000000002</v>
      </c>
      <c r="AH119">
        <v>33.85</v>
      </c>
      <c r="AI119">
        <v>22.33</v>
      </c>
      <c r="AJ119" s="3">
        <v>5.6175119462740355</v>
      </c>
      <c r="AK119" s="3">
        <v>16.712488053725963</v>
      </c>
      <c r="AL119" s="6">
        <v>0.20799999999999999</v>
      </c>
      <c r="AM119" s="3">
        <v>1.8171221781802065</v>
      </c>
      <c r="AN119">
        <v>1.8171221781802065</v>
      </c>
    </row>
    <row r="120" spans="1:40" x14ac:dyDescent="0.25">
      <c r="A120">
        <v>118</v>
      </c>
      <c r="B120">
        <v>14.069999999999993</v>
      </c>
      <c r="C120">
        <v>33.61</v>
      </c>
      <c r="D120">
        <v>16</v>
      </c>
      <c r="E120" s="3">
        <v>3.4000000000000004</v>
      </c>
      <c r="F120" s="3">
        <v>12.6</v>
      </c>
      <c r="G120">
        <v>0.19500000000000001</v>
      </c>
      <c r="H120" s="3">
        <v>1.3435028842544403</v>
      </c>
      <c r="I120">
        <v>1.3435028842544403</v>
      </c>
      <c r="K120">
        <v>474</v>
      </c>
      <c r="L120">
        <f t="shared" si="29"/>
        <v>64.069999999999993</v>
      </c>
      <c r="M120">
        <f t="shared" si="30"/>
        <v>33.61</v>
      </c>
      <c r="N120">
        <f t="shared" si="31"/>
        <v>16</v>
      </c>
      <c r="O120">
        <f t="shared" si="32"/>
        <v>3.4000000000000004</v>
      </c>
      <c r="P120">
        <f t="shared" si="33"/>
        <v>12.6</v>
      </c>
      <c r="Q120">
        <f t="shared" si="34"/>
        <v>0.19500000000000001</v>
      </c>
      <c r="R120">
        <f t="shared" si="35"/>
        <v>1.3435028842544403</v>
      </c>
      <c r="S120">
        <f t="shared" si="36"/>
        <v>1.3435028842544403</v>
      </c>
      <c r="U120">
        <v>830</v>
      </c>
      <c r="V120">
        <f t="shared" si="37"/>
        <v>114.07</v>
      </c>
      <c r="W120">
        <f t="shared" si="38"/>
        <v>33.61</v>
      </c>
      <c r="X120">
        <f t="shared" si="39"/>
        <v>16</v>
      </c>
      <c r="Y120">
        <f t="shared" si="40"/>
        <v>3.4000000000000004</v>
      </c>
      <c r="Z120">
        <f t="shared" si="41"/>
        <v>12.6</v>
      </c>
      <c r="AA120">
        <f t="shared" si="42"/>
        <v>0.19500000000000001</v>
      </c>
      <c r="AB120">
        <f t="shared" si="43"/>
        <v>1.3435028842544403</v>
      </c>
      <c r="AC120">
        <f t="shared" si="44"/>
        <v>1.3435028842544403</v>
      </c>
      <c r="AF120">
        <v>118</v>
      </c>
      <c r="AG120">
        <v>14.069999999999993</v>
      </c>
      <c r="AH120">
        <v>33.61</v>
      </c>
      <c r="AI120">
        <v>16</v>
      </c>
      <c r="AJ120" s="3">
        <v>3.4000000000000004</v>
      </c>
      <c r="AK120" s="3">
        <v>12.6</v>
      </c>
      <c r="AL120" s="6">
        <v>0.19500000000000001</v>
      </c>
      <c r="AM120" s="3">
        <v>1.3435028842544403</v>
      </c>
      <c r="AN120">
        <v>1.3435028842544403</v>
      </c>
    </row>
    <row r="121" spans="1:40" x14ac:dyDescent="0.25">
      <c r="A121">
        <v>119</v>
      </c>
      <c r="B121">
        <v>12.189999999999998</v>
      </c>
      <c r="C121">
        <v>32.76</v>
      </c>
      <c r="D121">
        <v>19.45</v>
      </c>
      <c r="E121" s="3">
        <v>5.6175119462740355</v>
      </c>
      <c r="F121" s="3">
        <v>13.832488053725964</v>
      </c>
      <c r="G121">
        <v>0.16200000000000001</v>
      </c>
      <c r="H121" s="3">
        <v>1.8171221781802065</v>
      </c>
      <c r="I121">
        <v>1.8171221781802065</v>
      </c>
      <c r="K121">
        <v>475</v>
      </c>
      <c r="L121">
        <f t="shared" si="29"/>
        <v>62.19</v>
      </c>
      <c r="M121">
        <f t="shared" si="30"/>
        <v>32.76</v>
      </c>
      <c r="N121">
        <f t="shared" si="31"/>
        <v>19.45</v>
      </c>
      <c r="O121">
        <f t="shared" si="32"/>
        <v>5.6175119462740355</v>
      </c>
      <c r="P121">
        <f t="shared" si="33"/>
        <v>13.832488053725964</v>
      </c>
      <c r="Q121">
        <f t="shared" si="34"/>
        <v>0.16200000000000001</v>
      </c>
      <c r="R121">
        <f t="shared" si="35"/>
        <v>1.8171221781802065</v>
      </c>
      <c r="S121">
        <f t="shared" si="36"/>
        <v>1.8171221781802065</v>
      </c>
      <c r="U121">
        <v>831</v>
      </c>
      <c r="V121">
        <f t="shared" si="37"/>
        <v>112.19</v>
      </c>
      <c r="W121">
        <f t="shared" si="38"/>
        <v>32.76</v>
      </c>
      <c r="X121">
        <f t="shared" si="39"/>
        <v>19.45</v>
      </c>
      <c r="Y121">
        <f t="shared" si="40"/>
        <v>5.6175119462740355</v>
      </c>
      <c r="Z121">
        <f t="shared" si="41"/>
        <v>13.832488053725964</v>
      </c>
      <c r="AA121">
        <f t="shared" si="42"/>
        <v>0.16200000000000001</v>
      </c>
      <c r="AB121">
        <f t="shared" si="43"/>
        <v>1.8171221781802065</v>
      </c>
      <c r="AC121">
        <f t="shared" si="44"/>
        <v>1.8171221781802065</v>
      </c>
      <c r="AF121">
        <v>119</v>
      </c>
      <c r="AG121">
        <v>12.189999999999998</v>
      </c>
      <c r="AH121">
        <v>32.76</v>
      </c>
      <c r="AI121">
        <v>19.45</v>
      </c>
      <c r="AJ121" s="3">
        <v>5.6175119462740355</v>
      </c>
      <c r="AK121" s="3">
        <v>13.832488053725964</v>
      </c>
      <c r="AL121" s="6">
        <v>0.16200000000000001</v>
      </c>
      <c r="AM121" s="3">
        <v>1.8171221781802065</v>
      </c>
      <c r="AN121">
        <v>1.8171221781802065</v>
      </c>
    </row>
    <row r="122" spans="1:40" x14ac:dyDescent="0.25">
      <c r="A122">
        <v>120</v>
      </c>
      <c r="B122">
        <v>12.269999999999996</v>
      </c>
      <c r="C122">
        <v>35.36</v>
      </c>
      <c r="D122">
        <v>13.17</v>
      </c>
      <c r="E122" s="3">
        <v>5.6175119462740355</v>
      </c>
      <c r="F122" s="3">
        <v>7.5524880537259644</v>
      </c>
      <c r="G122">
        <v>7.9000000000000001E-2</v>
      </c>
      <c r="H122" s="3">
        <v>1.8171221781802065</v>
      </c>
      <c r="I122">
        <v>1.8171221781802065</v>
      </c>
      <c r="K122">
        <v>476</v>
      </c>
      <c r="L122">
        <f t="shared" si="29"/>
        <v>62.269999999999996</v>
      </c>
      <c r="M122">
        <f t="shared" si="30"/>
        <v>35.36</v>
      </c>
      <c r="N122">
        <f t="shared" si="31"/>
        <v>13.17</v>
      </c>
      <c r="O122">
        <f t="shared" si="32"/>
        <v>5.6175119462740355</v>
      </c>
      <c r="P122">
        <f t="shared" si="33"/>
        <v>7.5524880537259644</v>
      </c>
      <c r="Q122">
        <f t="shared" si="34"/>
        <v>7.9000000000000001E-2</v>
      </c>
      <c r="R122">
        <f t="shared" si="35"/>
        <v>1.8171221781802065</v>
      </c>
      <c r="S122">
        <f t="shared" si="36"/>
        <v>1.8171221781802065</v>
      </c>
      <c r="U122">
        <v>832</v>
      </c>
      <c r="V122">
        <f t="shared" si="37"/>
        <v>112.27</v>
      </c>
      <c r="W122">
        <f t="shared" si="38"/>
        <v>35.36</v>
      </c>
      <c r="X122">
        <f t="shared" si="39"/>
        <v>13.17</v>
      </c>
      <c r="Y122">
        <f t="shared" si="40"/>
        <v>5.6175119462740355</v>
      </c>
      <c r="Z122">
        <f t="shared" si="41"/>
        <v>7.5524880537259644</v>
      </c>
      <c r="AA122">
        <f t="shared" si="42"/>
        <v>7.9000000000000001E-2</v>
      </c>
      <c r="AB122">
        <f t="shared" si="43"/>
        <v>1.8171221781802065</v>
      </c>
      <c r="AC122">
        <f t="shared" si="44"/>
        <v>1.8171221781802065</v>
      </c>
      <c r="AF122">
        <v>120</v>
      </c>
      <c r="AG122">
        <v>12.269999999999996</v>
      </c>
      <c r="AH122">
        <v>35.36</v>
      </c>
      <c r="AI122">
        <v>13.17</v>
      </c>
      <c r="AJ122" s="3">
        <v>5.6175119462740355</v>
      </c>
      <c r="AK122" s="3">
        <v>7.5524880537259644</v>
      </c>
      <c r="AL122" s="6">
        <v>7.9000000000000001E-2</v>
      </c>
      <c r="AM122" s="3">
        <v>1.8171221781802065</v>
      </c>
      <c r="AN122">
        <v>1.8171221781802065</v>
      </c>
    </row>
    <row r="123" spans="1:40" x14ac:dyDescent="0.25">
      <c r="A123">
        <v>121</v>
      </c>
      <c r="B123">
        <v>12.989999999999995</v>
      </c>
      <c r="C123">
        <v>36.18</v>
      </c>
      <c r="D123">
        <v>18.75</v>
      </c>
      <c r="E123" s="3">
        <v>4.9000000000000004</v>
      </c>
      <c r="F123" s="3">
        <v>13.85</v>
      </c>
      <c r="G123">
        <v>0.155</v>
      </c>
      <c r="H123" s="3">
        <v>0.63639610306789274</v>
      </c>
      <c r="I123">
        <v>0.63639610306789274</v>
      </c>
      <c r="K123">
        <v>477</v>
      </c>
      <c r="L123">
        <f t="shared" si="29"/>
        <v>62.989999999999995</v>
      </c>
      <c r="M123">
        <f t="shared" si="30"/>
        <v>36.18</v>
      </c>
      <c r="N123">
        <f t="shared" si="31"/>
        <v>18.75</v>
      </c>
      <c r="O123">
        <f t="shared" si="32"/>
        <v>4.9000000000000004</v>
      </c>
      <c r="P123">
        <f t="shared" si="33"/>
        <v>13.85</v>
      </c>
      <c r="Q123">
        <f t="shared" si="34"/>
        <v>0.155</v>
      </c>
      <c r="R123">
        <f t="shared" si="35"/>
        <v>0.63639610306789274</v>
      </c>
      <c r="S123">
        <f t="shared" si="36"/>
        <v>0.63639610306789274</v>
      </c>
      <c r="U123">
        <v>833</v>
      </c>
      <c r="V123">
        <f t="shared" si="37"/>
        <v>112.99</v>
      </c>
      <c r="W123">
        <f t="shared" si="38"/>
        <v>36.18</v>
      </c>
      <c r="X123">
        <f t="shared" si="39"/>
        <v>18.75</v>
      </c>
      <c r="Y123">
        <f t="shared" si="40"/>
        <v>4.9000000000000004</v>
      </c>
      <c r="Z123">
        <f t="shared" si="41"/>
        <v>13.85</v>
      </c>
      <c r="AA123">
        <f t="shared" si="42"/>
        <v>0.155</v>
      </c>
      <c r="AB123">
        <f t="shared" si="43"/>
        <v>0.63639610306789274</v>
      </c>
      <c r="AC123">
        <f t="shared" si="44"/>
        <v>0.63639610306789274</v>
      </c>
      <c r="AF123">
        <v>121</v>
      </c>
      <c r="AG123">
        <v>12.989999999999995</v>
      </c>
      <c r="AH123">
        <v>36.18</v>
      </c>
      <c r="AI123">
        <v>18.75</v>
      </c>
      <c r="AJ123" s="3">
        <v>4.9000000000000004</v>
      </c>
      <c r="AK123" s="3">
        <v>13.85</v>
      </c>
      <c r="AL123" s="6">
        <v>0.155</v>
      </c>
      <c r="AM123" s="3">
        <v>0.63639610306789274</v>
      </c>
      <c r="AN123">
        <v>0.63639610306789274</v>
      </c>
    </row>
    <row r="124" spans="1:40" x14ac:dyDescent="0.25">
      <c r="A124">
        <v>122</v>
      </c>
      <c r="B124">
        <v>14.090000000000003</v>
      </c>
      <c r="C124">
        <v>38.269999999999996</v>
      </c>
      <c r="D124">
        <v>19.78</v>
      </c>
      <c r="E124" s="3">
        <v>5.6175119462740355</v>
      </c>
      <c r="F124" s="3">
        <v>14.162488053725966</v>
      </c>
      <c r="G124">
        <v>0.16700000000000001</v>
      </c>
      <c r="H124" s="3">
        <v>1.8171221781802065</v>
      </c>
      <c r="I124">
        <v>1.8171221781802065</v>
      </c>
      <c r="K124">
        <v>478</v>
      </c>
      <c r="L124">
        <f t="shared" si="29"/>
        <v>64.09</v>
      </c>
      <c r="M124">
        <f t="shared" si="30"/>
        <v>38.269999999999996</v>
      </c>
      <c r="N124">
        <f t="shared" si="31"/>
        <v>19.78</v>
      </c>
      <c r="O124">
        <f t="shared" si="32"/>
        <v>5.6175119462740355</v>
      </c>
      <c r="P124">
        <f t="shared" si="33"/>
        <v>14.162488053725966</v>
      </c>
      <c r="Q124">
        <f t="shared" si="34"/>
        <v>0.16700000000000001</v>
      </c>
      <c r="R124">
        <f t="shared" si="35"/>
        <v>1.8171221781802065</v>
      </c>
      <c r="S124">
        <f t="shared" si="36"/>
        <v>1.8171221781802065</v>
      </c>
      <c r="U124">
        <v>834</v>
      </c>
      <c r="V124">
        <f t="shared" si="37"/>
        <v>114.09</v>
      </c>
      <c r="W124">
        <f t="shared" si="38"/>
        <v>38.269999999999996</v>
      </c>
      <c r="X124">
        <f t="shared" si="39"/>
        <v>19.78</v>
      </c>
      <c r="Y124">
        <f t="shared" si="40"/>
        <v>5.6175119462740355</v>
      </c>
      <c r="Z124">
        <f t="shared" si="41"/>
        <v>14.162488053725966</v>
      </c>
      <c r="AA124">
        <f t="shared" si="42"/>
        <v>0.16700000000000001</v>
      </c>
      <c r="AB124">
        <f t="shared" si="43"/>
        <v>1.8171221781802065</v>
      </c>
      <c r="AC124">
        <f t="shared" si="44"/>
        <v>1.8171221781802065</v>
      </c>
      <c r="AF124">
        <v>122</v>
      </c>
      <c r="AG124">
        <v>14.090000000000003</v>
      </c>
      <c r="AH124">
        <v>38.269999999999996</v>
      </c>
      <c r="AI124">
        <v>19.78</v>
      </c>
      <c r="AJ124" s="3">
        <v>5.6175119462740355</v>
      </c>
      <c r="AK124" s="3">
        <v>14.162488053725966</v>
      </c>
      <c r="AL124" s="6">
        <v>0.16700000000000001</v>
      </c>
      <c r="AM124" s="3">
        <v>1.8171221781802065</v>
      </c>
      <c r="AN124">
        <v>1.8171221781802065</v>
      </c>
    </row>
    <row r="125" spans="1:40" x14ac:dyDescent="0.25">
      <c r="A125">
        <v>123</v>
      </c>
      <c r="B125">
        <v>15.019999999999996</v>
      </c>
      <c r="C125">
        <v>36.409999999999997</v>
      </c>
      <c r="D125">
        <v>20.37</v>
      </c>
      <c r="E125" s="3">
        <v>5.6175119462740355</v>
      </c>
      <c r="F125" s="3">
        <v>14.752488053725966</v>
      </c>
      <c r="G125">
        <v>0.17599999999999999</v>
      </c>
      <c r="H125" s="3">
        <v>1.8171221781802065</v>
      </c>
      <c r="I125">
        <v>1.8171221781802065</v>
      </c>
      <c r="K125">
        <v>479</v>
      </c>
      <c r="L125">
        <f t="shared" si="29"/>
        <v>65.02</v>
      </c>
      <c r="M125">
        <f t="shared" si="30"/>
        <v>36.409999999999997</v>
      </c>
      <c r="N125">
        <f t="shared" si="31"/>
        <v>20.37</v>
      </c>
      <c r="O125">
        <f t="shared" si="32"/>
        <v>5.6175119462740355</v>
      </c>
      <c r="P125">
        <f t="shared" si="33"/>
        <v>14.752488053725966</v>
      </c>
      <c r="Q125">
        <f t="shared" si="34"/>
        <v>0.17599999999999999</v>
      </c>
      <c r="R125">
        <f t="shared" si="35"/>
        <v>1.8171221781802065</v>
      </c>
      <c r="S125">
        <f t="shared" si="36"/>
        <v>1.8171221781802065</v>
      </c>
      <c r="U125">
        <v>835</v>
      </c>
      <c r="V125">
        <f t="shared" si="37"/>
        <v>115.02</v>
      </c>
      <c r="W125">
        <f t="shared" si="38"/>
        <v>36.409999999999997</v>
      </c>
      <c r="X125">
        <f t="shared" si="39"/>
        <v>20.37</v>
      </c>
      <c r="Y125">
        <f t="shared" si="40"/>
        <v>5.6175119462740355</v>
      </c>
      <c r="Z125">
        <f t="shared" si="41"/>
        <v>14.752488053725966</v>
      </c>
      <c r="AA125">
        <f t="shared" si="42"/>
        <v>0.17599999999999999</v>
      </c>
      <c r="AB125">
        <f t="shared" si="43"/>
        <v>1.8171221781802065</v>
      </c>
      <c r="AC125">
        <f t="shared" si="44"/>
        <v>1.8171221781802065</v>
      </c>
      <c r="AF125">
        <v>123</v>
      </c>
      <c r="AG125">
        <v>15.019999999999996</v>
      </c>
      <c r="AH125">
        <v>36.409999999999997</v>
      </c>
      <c r="AI125">
        <v>20.37</v>
      </c>
      <c r="AJ125" s="3">
        <v>5.6175119462740355</v>
      </c>
      <c r="AK125" s="3">
        <v>14.752488053725966</v>
      </c>
      <c r="AL125" s="6">
        <v>0.17599999999999999</v>
      </c>
      <c r="AM125" s="3">
        <v>1.8171221781802065</v>
      </c>
      <c r="AN125">
        <v>1.8171221781802065</v>
      </c>
    </row>
    <row r="126" spans="1:40" x14ac:dyDescent="0.25">
      <c r="A126">
        <v>124</v>
      </c>
      <c r="B126">
        <v>16.47</v>
      </c>
      <c r="C126">
        <v>35.9</v>
      </c>
      <c r="D126">
        <v>19.38</v>
      </c>
      <c r="E126" s="3">
        <v>5.6175119462740355</v>
      </c>
      <c r="F126" s="3">
        <v>13.762488053725964</v>
      </c>
      <c r="G126">
        <v>0.161</v>
      </c>
      <c r="H126" s="3">
        <v>1.8171221781802065</v>
      </c>
      <c r="I126">
        <v>1.8171221781802065</v>
      </c>
      <c r="K126">
        <v>480</v>
      </c>
      <c r="L126">
        <f t="shared" si="29"/>
        <v>66.47</v>
      </c>
      <c r="M126">
        <f t="shared" si="30"/>
        <v>35.9</v>
      </c>
      <c r="N126">
        <f t="shared" si="31"/>
        <v>19.38</v>
      </c>
      <c r="O126">
        <f t="shared" si="32"/>
        <v>5.6175119462740355</v>
      </c>
      <c r="P126">
        <f t="shared" si="33"/>
        <v>13.762488053725964</v>
      </c>
      <c r="Q126">
        <f t="shared" si="34"/>
        <v>0.161</v>
      </c>
      <c r="R126">
        <f t="shared" si="35"/>
        <v>1.8171221781802065</v>
      </c>
      <c r="S126">
        <f t="shared" si="36"/>
        <v>1.8171221781802065</v>
      </c>
      <c r="U126">
        <v>836</v>
      </c>
      <c r="V126">
        <f t="shared" si="37"/>
        <v>116.47</v>
      </c>
      <c r="W126">
        <f t="shared" si="38"/>
        <v>35.9</v>
      </c>
      <c r="X126">
        <f t="shared" si="39"/>
        <v>19.38</v>
      </c>
      <c r="Y126">
        <f t="shared" si="40"/>
        <v>5.6175119462740355</v>
      </c>
      <c r="Z126">
        <f t="shared" si="41"/>
        <v>13.762488053725964</v>
      </c>
      <c r="AA126">
        <f t="shared" si="42"/>
        <v>0.161</v>
      </c>
      <c r="AB126">
        <f t="shared" si="43"/>
        <v>1.8171221781802065</v>
      </c>
      <c r="AC126">
        <f t="shared" si="44"/>
        <v>1.8171221781802065</v>
      </c>
      <c r="AF126">
        <v>124</v>
      </c>
      <c r="AG126">
        <v>16.47</v>
      </c>
      <c r="AH126">
        <v>35.9</v>
      </c>
      <c r="AI126">
        <v>19.38</v>
      </c>
      <c r="AJ126" s="3">
        <v>5.6175119462740355</v>
      </c>
      <c r="AK126" s="3">
        <v>13.762488053725964</v>
      </c>
      <c r="AL126" s="6">
        <v>0.161</v>
      </c>
      <c r="AM126" s="3">
        <v>1.8171221781802065</v>
      </c>
      <c r="AN126">
        <v>1.8171221781802065</v>
      </c>
    </row>
    <row r="127" spans="1:40" x14ac:dyDescent="0.25">
      <c r="A127">
        <v>125</v>
      </c>
      <c r="B127">
        <v>19.72</v>
      </c>
      <c r="C127">
        <v>37.31</v>
      </c>
      <c r="D127">
        <v>18.399999999999999</v>
      </c>
      <c r="E127" s="3">
        <v>2.5999999999999979</v>
      </c>
      <c r="F127" s="3">
        <v>15.8</v>
      </c>
      <c r="G127">
        <v>0.155</v>
      </c>
      <c r="H127" s="3">
        <v>0.48613591206575146</v>
      </c>
      <c r="I127">
        <v>0.48613591206575146</v>
      </c>
      <c r="K127">
        <v>481</v>
      </c>
      <c r="L127">
        <f t="shared" si="29"/>
        <v>69.72</v>
      </c>
      <c r="M127">
        <f t="shared" si="30"/>
        <v>37.31</v>
      </c>
      <c r="N127">
        <f t="shared" si="31"/>
        <v>18.399999999999999</v>
      </c>
      <c r="O127">
        <f t="shared" si="32"/>
        <v>2.5999999999999979</v>
      </c>
      <c r="P127">
        <f t="shared" si="33"/>
        <v>15.8</v>
      </c>
      <c r="Q127">
        <f t="shared" si="34"/>
        <v>0.155</v>
      </c>
      <c r="R127">
        <f t="shared" si="35"/>
        <v>0.48613591206575146</v>
      </c>
      <c r="S127">
        <f t="shared" si="36"/>
        <v>0.48613591206575146</v>
      </c>
      <c r="U127">
        <v>837</v>
      </c>
      <c r="V127">
        <f t="shared" si="37"/>
        <v>119.72</v>
      </c>
      <c r="W127">
        <f t="shared" si="38"/>
        <v>37.31</v>
      </c>
      <c r="X127">
        <f t="shared" si="39"/>
        <v>18.399999999999999</v>
      </c>
      <c r="Y127">
        <f t="shared" si="40"/>
        <v>2.5999999999999979</v>
      </c>
      <c r="Z127">
        <f t="shared" si="41"/>
        <v>15.8</v>
      </c>
      <c r="AA127">
        <f t="shared" si="42"/>
        <v>0.155</v>
      </c>
      <c r="AB127">
        <f t="shared" si="43"/>
        <v>0.48613591206575146</v>
      </c>
      <c r="AC127">
        <f t="shared" si="44"/>
        <v>0.48613591206575146</v>
      </c>
      <c r="AF127">
        <v>125</v>
      </c>
      <c r="AG127">
        <v>19.72</v>
      </c>
      <c r="AH127">
        <v>37.31</v>
      </c>
      <c r="AI127">
        <v>18.399999999999999</v>
      </c>
      <c r="AJ127" s="3">
        <v>2.5999999999999979</v>
      </c>
      <c r="AK127" s="3">
        <v>15.8</v>
      </c>
      <c r="AL127" s="6">
        <v>0.155</v>
      </c>
      <c r="AM127" s="3">
        <v>0.48613591206575146</v>
      </c>
      <c r="AN127">
        <v>0.48613591206575146</v>
      </c>
    </row>
    <row r="128" spans="1:40" x14ac:dyDescent="0.25">
      <c r="A128">
        <v>126</v>
      </c>
      <c r="B128">
        <v>16.25</v>
      </c>
      <c r="C128">
        <v>28.58</v>
      </c>
      <c r="D128">
        <v>23.82</v>
      </c>
      <c r="E128" s="3">
        <v>5.6175119462740355</v>
      </c>
      <c r="F128" s="3">
        <v>18.202488053725965</v>
      </c>
      <c r="G128">
        <v>0.23499999999999999</v>
      </c>
      <c r="H128" s="3">
        <v>1.8171221781802065</v>
      </c>
      <c r="I128">
        <v>1.8171221781802065</v>
      </c>
      <c r="K128">
        <v>482</v>
      </c>
      <c r="L128">
        <f t="shared" si="29"/>
        <v>66.25</v>
      </c>
      <c r="M128">
        <f t="shared" si="30"/>
        <v>28.58</v>
      </c>
      <c r="N128">
        <f t="shared" si="31"/>
        <v>23.82</v>
      </c>
      <c r="O128">
        <f t="shared" si="32"/>
        <v>5.6175119462740355</v>
      </c>
      <c r="P128">
        <f t="shared" si="33"/>
        <v>18.202488053725965</v>
      </c>
      <c r="Q128">
        <f t="shared" si="34"/>
        <v>0.23499999999999999</v>
      </c>
      <c r="R128">
        <f t="shared" si="35"/>
        <v>1.8171221781802065</v>
      </c>
      <c r="S128">
        <f t="shared" si="36"/>
        <v>1.8171221781802065</v>
      </c>
      <c r="U128">
        <v>838</v>
      </c>
      <c r="V128">
        <f t="shared" si="37"/>
        <v>116.25</v>
      </c>
      <c r="W128">
        <f t="shared" si="38"/>
        <v>28.58</v>
      </c>
      <c r="X128">
        <f t="shared" si="39"/>
        <v>23.82</v>
      </c>
      <c r="Y128">
        <f t="shared" si="40"/>
        <v>5.6175119462740355</v>
      </c>
      <c r="Z128">
        <f t="shared" si="41"/>
        <v>18.202488053725965</v>
      </c>
      <c r="AA128">
        <f t="shared" si="42"/>
        <v>0.23499999999999999</v>
      </c>
      <c r="AB128">
        <f t="shared" si="43"/>
        <v>1.8171221781802065</v>
      </c>
      <c r="AC128">
        <f t="shared" si="44"/>
        <v>1.8171221781802065</v>
      </c>
      <c r="AF128">
        <v>126</v>
      </c>
      <c r="AG128">
        <v>16.25</v>
      </c>
      <c r="AH128">
        <v>28.58</v>
      </c>
      <c r="AI128">
        <v>23.82</v>
      </c>
      <c r="AJ128" s="3">
        <v>5.6175119462740355</v>
      </c>
      <c r="AK128" s="3">
        <v>18.202488053725965</v>
      </c>
      <c r="AL128" s="6">
        <v>0.23499999999999999</v>
      </c>
      <c r="AM128" s="3">
        <v>1.8171221781802065</v>
      </c>
      <c r="AN128">
        <v>1.8171221781802065</v>
      </c>
    </row>
    <row r="129" spans="1:40" x14ac:dyDescent="0.25">
      <c r="A129">
        <v>127</v>
      </c>
      <c r="B129">
        <v>17.319999999999993</v>
      </c>
      <c r="C129">
        <v>27.13</v>
      </c>
      <c r="D129">
        <v>24.34</v>
      </c>
      <c r="E129" s="3">
        <v>5.6175119462740355</v>
      </c>
      <c r="F129" s="3">
        <v>18.722488053725964</v>
      </c>
      <c r="G129">
        <v>0.245</v>
      </c>
      <c r="H129" s="3">
        <v>1.8171221781802065</v>
      </c>
      <c r="I129">
        <v>1.8171221781802065</v>
      </c>
      <c r="K129">
        <v>483</v>
      </c>
      <c r="L129">
        <f t="shared" si="29"/>
        <v>67.319999999999993</v>
      </c>
      <c r="M129">
        <f t="shared" si="30"/>
        <v>27.13</v>
      </c>
      <c r="N129">
        <f t="shared" si="31"/>
        <v>24.34</v>
      </c>
      <c r="O129">
        <f t="shared" si="32"/>
        <v>5.6175119462740355</v>
      </c>
      <c r="P129">
        <f t="shared" si="33"/>
        <v>18.722488053725964</v>
      </c>
      <c r="Q129">
        <f t="shared" si="34"/>
        <v>0.245</v>
      </c>
      <c r="R129">
        <f t="shared" si="35"/>
        <v>1.8171221781802065</v>
      </c>
      <c r="S129">
        <f t="shared" si="36"/>
        <v>1.8171221781802065</v>
      </c>
      <c r="U129">
        <v>839</v>
      </c>
      <c r="V129">
        <f t="shared" si="37"/>
        <v>117.32</v>
      </c>
      <c r="W129">
        <f t="shared" si="38"/>
        <v>27.13</v>
      </c>
      <c r="X129">
        <f t="shared" si="39"/>
        <v>24.34</v>
      </c>
      <c r="Y129">
        <f t="shared" si="40"/>
        <v>5.6175119462740355</v>
      </c>
      <c r="Z129">
        <f t="shared" si="41"/>
        <v>18.722488053725964</v>
      </c>
      <c r="AA129">
        <f t="shared" si="42"/>
        <v>0.245</v>
      </c>
      <c r="AB129">
        <f t="shared" si="43"/>
        <v>1.8171221781802065</v>
      </c>
      <c r="AC129">
        <f t="shared" si="44"/>
        <v>1.8171221781802065</v>
      </c>
      <c r="AF129">
        <v>127</v>
      </c>
      <c r="AG129">
        <v>17.319999999999993</v>
      </c>
      <c r="AH129">
        <v>27.13</v>
      </c>
      <c r="AI129">
        <v>24.34</v>
      </c>
      <c r="AJ129" s="3">
        <v>5.6175119462740355</v>
      </c>
      <c r="AK129" s="3">
        <v>18.722488053725964</v>
      </c>
      <c r="AL129" s="6">
        <v>0.245</v>
      </c>
      <c r="AM129" s="3">
        <v>1.8171221781802065</v>
      </c>
      <c r="AN129">
        <v>1.8171221781802065</v>
      </c>
    </row>
    <row r="130" spans="1:40" x14ac:dyDescent="0.25">
      <c r="A130">
        <v>128</v>
      </c>
      <c r="B130">
        <v>17.319999999999993</v>
      </c>
      <c r="C130">
        <v>26.509999999999998</v>
      </c>
      <c r="D130">
        <v>20.88</v>
      </c>
      <c r="E130" s="3">
        <v>5.6175119462740355</v>
      </c>
      <c r="F130" s="3">
        <v>15.262488053725964</v>
      </c>
      <c r="G130">
        <v>0.184</v>
      </c>
      <c r="H130" s="3">
        <v>1.8171221781802065</v>
      </c>
      <c r="I130">
        <v>1.8171221781802065</v>
      </c>
      <c r="K130">
        <v>484</v>
      </c>
      <c r="L130">
        <f t="shared" si="29"/>
        <v>67.319999999999993</v>
      </c>
      <c r="M130">
        <f t="shared" si="30"/>
        <v>26.509999999999998</v>
      </c>
      <c r="N130">
        <f t="shared" si="31"/>
        <v>20.88</v>
      </c>
      <c r="O130">
        <f t="shared" si="32"/>
        <v>5.6175119462740355</v>
      </c>
      <c r="P130">
        <f t="shared" si="33"/>
        <v>15.262488053725964</v>
      </c>
      <c r="Q130">
        <f t="shared" si="34"/>
        <v>0.184</v>
      </c>
      <c r="R130">
        <f t="shared" si="35"/>
        <v>1.8171221781802065</v>
      </c>
      <c r="S130">
        <f t="shared" si="36"/>
        <v>1.8171221781802065</v>
      </c>
      <c r="U130">
        <v>840</v>
      </c>
      <c r="V130">
        <f t="shared" si="37"/>
        <v>117.32</v>
      </c>
      <c r="W130">
        <f t="shared" si="38"/>
        <v>26.509999999999998</v>
      </c>
      <c r="X130">
        <f t="shared" si="39"/>
        <v>20.88</v>
      </c>
      <c r="Y130">
        <f t="shared" si="40"/>
        <v>5.6175119462740355</v>
      </c>
      <c r="Z130">
        <f t="shared" si="41"/>
        <v>15.262488053725964</v>
      </c>
      <c r="AA130">
        <f t="shared" si="42"/>
        <v>0.184</v>
      </c>
      <c r="AB130">
        <f t="shared" si="43"/>
        <v>1.8171221781802065</v>
      </c>
      <c r="AC130">
        <f t="shared" si="44"/>
        <v>1.8171221781802065</v>
      </c>
      <c r="AF130">
        <v>128</v>
      </c>
      <c r="AG130">
        <v>17.319999999999993</v>
      </c>
      <c r="AH130">
        <v>26.509999999999998</v>
      </c>
      <c r="AI130">
        <v>20.88</v>
      </c>
      <c r="AJ130" s="3">
        <v>5.6175119462740355</v>
      </c>
      <c r="AK130" s="3">
        <v>15.262488053725964</v>
      </c>
      <c r="AL130" s="6">
        <v>0.184</v>
      </c>
      <c r="AM130" s="3">
        <v>1.8171221781802065</v>
      </c>
      <c r="AN130">
        <v>1.8171221781802065</v>
      </c>
    </row>
    <row r="131" spans="1:40" x14ac:dyDescent="0.25">
      <c r="A131">
        <v>129</v>
      </c>
      <c r="B131">
        <v>17.019999999999996</v>
      </c>
      <c r="C131">
        <v>26.45</v>
      </c>
      <c r="D131">
        <v>23.4</v>
      </c>
      <c r="E131" s="3">
        <v>5.6175119462740355</v>
      </c>
      <c r="F131" s="3">
        <v>17.782488053725963</v>
      </c>
      <c r="G131">
        <v>0.22700000000000001</v>
      </c>
      <c r="H131" s="3">
        <v>1.8171221781802065</v>
      </c>
      <c r="I131">
        <v>1.8171221781802065</v>
      </c>
      <c r="K131">
        <v>485</v>
      </c>
      <c r="L131">
        <f t="shared" si="29"/>
        <v>67.02</v>
      </c>
      <c r="M131">
        <f t="shared" si="30"/>
        <v>26.45</v>
      </c>
      <c r="N131">
        <f t="shared" si="31"/>
        <v>23.4</v>
      </c>
      <c r="O131">
        <f t="shared" si="32"/>
        <v>5.6175119462740355</v>
      </c>
      <c r="P131">
        <f t="shared" si="33"/>
        <v>17.782488053725963</v>
      </c>
      <c r="Q131">
        <f t="shared" si="34"/>
        <v>0.22700000000000001</v>
      </c>
      <c r="R131">
        <f t="shared" si="35"/>
        <v>1.8171221781802065</v>
      </c>
      <c r="S131">
        <f t="shared" si="36"/>
        <v>1.8171221781802065</v>
      </c>
      <c r="U131">
        <v>841</v>
      </c>
      <c r="V131">
        <f t="shared" si="37"/>
        <v>117.02</v>
      </c>
      <c r="W131">
        <f t="shared" si="38"/>
        <v>26.45</v>
      </c>
      <c r="X131">
        <f t="shared" si="39"/>
        <v>23.4</v>
      </c>
      <c r="Y131">
        <f t="shared" si="40"/>
        <v>5.6175119462740355</v>
      </c>
      <c r="Z131">
        <f t="shared" si="41"/>
        <v>17.782488053725963</v>
      </c>
      <c r="AA131">
        <f t="shared" si="42"/>
        <v>0.22700000000000001</v>
      </c>
      <c r="AB131">
        <f t="shared" si="43"/>
        <v>1.8171221781802065</v>
      </c>
      <c r="AC131">
        <f t="shared" si="44"/>
        <v>1.8171221781802065</v>
      </c>
      <c r="AF131">
        <v>129</v>
      </c>
      <c r="AG131">
        <v>17.019999999999996</v>
      </c>
      <c r="AH131">
        <v>26.45</v>
      </c>
      <c r="AI131">
        <v>23.4</v>
      </c>
      <c r="AJ131" s="3">
        <v>5.6175119462740355</v>
      </c>
      <c r="AK131" s="3">
        <v>17.782488053725963</v>
      </c>
      <c r="AL131" s="6">
        <v>0.22700000000000001</v>
      </c>
      <c r="AM131" s="3">
        <v>1.8171221781802065</v>
      </c>
      <c r="AN131">
        <v>1.8171221781802065</v>
      </c>
    </row>
    <row r="132" spans="1:40" x14ac:dyDescent="0.25">
      <c r="A132">
        <v>130</v>
      </c>
      <c r="B132">
        <v>17.72</v>
      </c>
      <c r="C132">
        <v>25.37</v>
      </c>
      <c r="D132">
        <v>18.97</v>
      </c>
      <c r="E132" s="3">
        <v>5.6175119462740355</v>
      </c>
      <c r="F132" s="3">
        <v>13.352488053725963</v>
      </c>
      <c r="G132">
        <v>0.155</v>
      </c>
      <c r="H132" s="3">
        <v>1.8171221781802065</v>
      </c>
      <c r="I132">
        <v>1.8171221781802065</v>
      </c>
      <c r="K132">
        <v>486</v>
      </c>
      <c r="L132">
        <f t="shared" ref="L132:L195" si="45">B132+50</f>
        <v>67.72</v>
      </c>
      <c r="M132">
        <f t="shared" ref="M132:M195" si="46">C132</f>
        <v>25.37</v>
      </c>
      <c r="N132">
        <f t="shared" ref="N132:N195" si="47">D132</f>
        <v>18.97</v>
      </c>
      <c r="O132">
        <f t="shared" ref="O132:O195" si="48">E132</f>
        <v>5.6175119462740355</v>
      </c>
      <c r="P132">
        <f t="shared" ref="P132:P195" si="49">F132</f>
        <v>13.352488053725963</v>
      </c>
      <c r="Q132">
        <f t="shared" ref="Q132:Q195" si="50">G132</f>
        <v>0.155</v>
      </c>
      <c r="R132">
        <f t="shared" ref="R132:R195" si="51">H132</f>
        <v>1.8171221781802065</v>
      </c>
      <c r="S132">
        <f t="shared" ref="S132:S195" si="52">I132</f>
        <v>1.8171221781802065</v>
      </c>
      <c r="U132">
        <v>842</v>
      </c>
      <c r="V132">
        <f t="shared" si="37"/>
        <v>117.72</v>
      </c>
      <c r="W132">
        <f t="shared" si="38"/>
        <v>25.37</v>
      </c>
      <c r="X132">
        <f t="shared" si="39"/>
        <v>18.97</v>
      </c>
      <c r="Y132">
        <f t="shared" si="40"/>
        <v>5.6175119462740355</v>
      </c>
      <c r="Z132">
        <f t="shared" si="41"/>
        <v>13.352488053725963</v>
      </c>
      <c r="AA132">
        <f t="shared" si="42"/>
        <v>0.155</v>
      </c>
      <c r="AB132">
        <f t="shared" si="43"/>
        <v>1.8171221781802065</v>
      </c>
      <c r="AC132">
        <f t="shared" si="44"/>
        <v>1.8171221781802065</v>
      </c>
      <c r="AF132">
        <v>130</v>
      </c>
      <c r="AG132">
        <v>17.72</v>
      </c>
      <c r="AH132">
        <v>25.37</v>
      </c>
      <c r="AI132">
        <v>18.97</v>
      </c>
      <c r="AJ132" s="3">
        <v>5.6175119462740355</v>
      </c>
      <c r="AK132" s="3">
        <v>13.352488053725963</v>
      </c>
      <c r="AL132" s="6">
        <v>0.155</v>
      </c>
      <c r="AM132" s="3">
        <v>1.8171221781802065</v>
      </c>
      <c r="AN132">
        <v>1.8171221781802065</v>
      </c>
    </row>
    <row r="133" spans="1:40" x14ac:dyDescent="0.25">
      <c r="A133">
        <v>131</v>
      </c>
      <c r="B133">
        <v>46.84</v>
      </c>
      <c r="C133">
        <v>52.68</v>
      </c>
      <c r="D133">
        <v>26.5</v>
      </c>
      <c r="E133" s="3">
        <v>8</v>
      </c>
      <c r="F133" s="3">
        <v>18.5</v>
      </c>
      <c r="G133">
        <v>0.16500000000000001</v>
      </c>
      <c r="H133" s="3">
        <v>1.4619432701031869</v>
      </c>
      <c r="I133">
        <v>1.4619432701031869</v>
      </c>
      <c r="K133">
        <v>487</v>
      </c>
      <c r="L133">
        <f t="shared" si="45"/>
        <v>96.84</v>
      </c>
      <c r="M133">
        <f t="shared" si="46"/>
        <v>52.68</v>
      </c>
      <c r="N133">
        <f t="shared" si="47"/>
        <v>26.5</v>
      </c>
      <c r="O133">
        <f t="shared" si="48"/>
        <v>8</v>
      </c>
      <c r="P133">
        <f t="shared" si="49"/>
        <v>18.5</v>
      </c>
      <c r="Q133">
        <f t="shared" si="50"/>
        <v>0.16500000000000001</v>
      </c>
      <c r="R133">
        <f t="shared" si="51"/>
        <v>1.4619432701031869</v>
      </c>
      <c r="S133">
        <f t="shared" si="52"/>
        <v>1.4619432701031869</v>
      </c>
      <c r="U133">
        <v>843</v>
      </c>
      <c r="V133">
        <f t="shared" ref="V133:V196" si="53">L133+50</f>
        <v>146.84</v>
      </c>
      <c r="W133">
        <f t="shared" ref="W133:W196" si="54">M133</f>
        <v>52.68</v>
      </c>
      <c r="X133">
        <f t="shared" si="39"/>
        <v>26.5</v>
      </c>
      <c r="Y133">
        <f t="shared" si="40"/>
        <v>8</v>
      </c>
      <c r="Z133">
        <f t="shared" si="41"/>
        <v>18.5</v>
      </c>
      <c r="AA133">
        <f t="shared" si="42"/>
        <v>0.16500000000000001</v>
      </c>
      <c r="AB133">
        <f t="shared" si="43"/>
        <v>1.4619432701031869</v>
      </c>
      <c r="AC133">
        <f t="shared" si="44"/>
        <v>1.4619432701031869</v>
      </c>
      <c r="AF133">
        <v>131</v>
      </c>
      <c r="AG133">
        <v>46.84</v>
      </c>
      <c r="AH133">
        <v>52.68</v>
      </c>
      <c r="AI133">
        <v>26.5</v>
      </c>
      <c r="AJ133" s="3">
        <v>8</v>
      </c>
      <c r="AK133" s="3">
        <v>18.5</v>
      </c>
      <c r="AL133" s="6">
        <v>0.16500000000000001</v>
      </c>
      <c r="AM133" s="3">
        <v>1.4619432701031869</v>
      </c>
      <c r="AN133">
        <v>1.4619432701031869</v>
      </c>
    </row>
    <row r="134" spans="1:40" x14ac:dyDescent="0.25">
      <c r="A134">
        <v>132</v>
      </c>
      <c r="B134">
        <v>44.760000000000005</v>
      </c>
      <c r="C134">
        <v>56.019999999999996</v>
      </c>
      <c r="D134">
        <v>22.8</v>
      </c>
      <c r="E134" s="3">
        <v>6.8000000000000007</v>
      </c>
      <c r="F134" s="3">
        <v>16</v>
      </c>
      <c r="G134">
        <v>0.19500000000000001</v>
      </c>
      <c r="H134" s="3">
        <v>1.1384419177103415</v>
      </c>
      <c r="I134">
        <v>1.1384419177103415</v>
      </c>
      <c r="K134">
        <v>488</v>
      </c>
      <c r="L134">
        <f t="shared" si="45"/>
        <v>94.76</v>
      </c>
      <c r="M134">
        <f t="shared" si="46"/>
        <v>56.019999999999996</v>
      </c>
      <c r="N134">
        <f t="shared" si="47"/>
        <v>22.8</v>
      </c>
      <c r="O134">
        <f t="shared" si="48"/>
        <v>6.8000000000000007</v>
      </c>
      <c r="P134">
        <f t="shared" si="49"/>
        <v>16</v>
      </c>
      <c r="Q134">
        <f t="shared" si="50"/>
        <v>0.19500000000000001</v>
      </c>
      <c r="R134">
        <f t="shared" si="51"/>
        <v>1.1384419177103415</v>
      </c>
      <c r="S134">
        <f t="shared" si="52"/>
        <v>1.1384419177103415</v>
      </c>
      <c r="U134">
        <v>844</v>
      </c>
      <c r="V134">
        <f t="shared" si="53"/>
        <v>144.76</v>
      </c>
      <c r="W134">
        <f t="shared" si="54"/>
        <v>56.019999999999996</v>
      </c>
      <c r="X134">
        <f t="shared" ref="X134:X197" si="55">N134</f>
        <v>22.8</v>
      </c>
      <c r="Y134">
        <f t="shared" ref="Y134:Y197" si="56">O134</f>
        <v>6.8000000000000007</v>
      </c>
      <c r="Z134">
        <f t="shared" ref="Z134:Z197" si="57">P134</f>
        <v>16</v>
      </c>
      <c r="AA134">
        <f t="shared" ref="AA134:AA197" si="58">Q134</f>
        <v>0.19500000000000001</v>
      </c>
      <c r="AB134">
        <f t="shared" ref="AB134:AB197" si="59">R134</f>
        <v>1.1384419177103415</v>
      </c>
      <c r="AC134">
        <f t="shared" ref="AC134:AC197" si="60">S134</f>
        <v>1.1384419177103415</v>
      </c>
      <c r="AF134">
        <v>132</v>
      </c>
      <c r="AG134">
        <v>44.760000000000005</v>
      </c>
      <c r="AH134">
        <v>56.019999999999996</v>
      </c>
      <c r="AI134">
        <v>22.8</v>
      </c>
      <c r="AJ134" s="3">
        <v>6.8000000000000007</v>
      </c>
      <c r="AK134" s="3">
        <v>16</v>
      </c>
      <c r="AL134" s="6">
        <v>0.19500000000000001</v>
      </c>
      <c r="AM134" s="3">
        <v>1.1384419177103415</v>
      </c>
      <c r="AN134">
        <v>1.1384419177103415</v>
      </c>
    </row>
    <row r="135" spans="1:40" x14ac:dyDescent="0.25">
      <c r="A135">
        <v>133</v>
      </c>
      <c r="B135">
        <v>46.97</v>
      </c>
      <c r="C135">
        <v>55.91</v>
      </c>
      <c r="D135">
        <v>19.64</v>
      </c>
      <c r="E135" s="3">
        <v>5.6175119462740355</v>
      </c>
      <c r="F135" s="3">
        <v>14.022488053725965</v>
      </c>
      <c r="G135">
        <v>0.16500000000000001</v>
      </c>
      <c r="H135" s="3">
        <v>1.8171221781802065</v>
      </c>
      <c r="I135">
        <v>1.8171221781802065</v>
      </c>
      <c r="K135">
        <v>489</v>
      </c>
      <c r="L135">
        <f t="shared" si="45"/>
        <v>96.97</v>
      </c>
      <c r="M135">
        <f t="shared" si="46"/>
        <v>55.91</v>
      </c>
      <c r="N135">
        <f t="shared" si="47"/>
        <v>19.64</v>
      </c>
      <c r="O135">
        <f t="shared" si="48"/>
        <v>5.6175119462740355</v>
      </c>
      <c r="P135">
        <f t="shared" si="49"/>
        <v>14.022488053725965</v>
      </c>
      <c r="Q135">
        <f t="shared" si="50"/>
        <v>0.16500000000000001</v>
      </c>
      <c r="R135">
        <f t="shared" si="51"/>
        <v>1.8171221781802065</v>
      </c>
      <c r="S135">
        <f t="shared" si="52"/>
        <v>1.8171221781802065</v>
      </c>
      <c r="U135">
        <v>845</v>
      </c>
      <c r="V135">
        <f t="shared" si="53"/>
        <v>146.97</v>
      </c>
      <c r="W135">
        <f t="shared" si="54"/>
        <v>55.91</v>
      </c>
      <c r="X135">
        <f t="shared" si="55"/>
        <v>19.64</v>
      </c>
      <c r="Y135">
        <f t="shared" si="56"/>
        <v>5.6175119462740355</v>
      </c>
      <c r="Z135">
        <f t="shared" si="57"/>
        <v>14.022488053725965</v>
      </c>
      <c r="AA135">
        <f t="shared" si="58"/>
        <v>0.16500000000000001</v>
      </c>
      <c r="AB135">
        <f t="shared" si="59"/>
        <v>1.8171221781802065</v>
      </c>
      <c r="AC135">
        <f t="shared" si="60"/>
        <v>1.8171221781802065</v>
      </c>
      <c r="AF135">
        <v>133</v>
      </c>
      <c r="AG135">
        <v>46.97</v>
      </c>
      <c r="AH135">
        <v>55.91</v>
      </c>
      <c r="AI135">
        <v>19.64</v>
      </c>
      <c r="AJ135" s="3">
        <v>5.6175119462740355</v>
      </c>
      <c r="AK135" s="3">
        <v>14.022488053725965</v>
      </c>
      <c r="AL135" s="6">
        <v>0.16500000000000001</v>
      </c>
      <c r="AM135" s="3">
        <v>1.8171221781802065</v>
      </c>
      <c r="AN135">
        <v>1.8171221781802065</v>
      </c>
    </row>
    <row r="136" spans="1:40" x14ac:dyDescent="0.25">
      <c r="A136">
        <v>134</v>
      </c>
      <c r="B136">
        <v>49.239999999999995</v>
      </c>
      <c r="C136">
        <v>51.61</v>
      </c>
      <c r="D136">
        <v>24.74</v>
      </c>
      <c r="E136" s="3">
        <v>5.6175119462740355</v>
      </c>
      <c r="F136" s="3">
        <v>19.122488053725963</v>
      </c>
      <c r="G136">
        <v>0.253</v>
      </c>
      <c r="H136" s="3">
        <v>1.8171221781802065</v>
      </c>
      <c r="I136">
        <v>1.8171221781802065</v>
      </c>
      <c r="K136">
        <v>490</v>
      </c>
      <c r="L136">
        <f t="shared" si="45"/>
        <v>99.24</v>
      </c>
      <c r="M136">
        <f t="shared" si="46"/>
        <v>51.61</v>
      </c>
      <c r="N136">
        <f t="shared" si="47"/>
        <v>24.74</v>
      </c>
      <c r="O136">
        <f t="shared" si="48"/>
        <v>5.6175119462740355</v>
      </c>
      <c r="P136">
        <f t="shared" si="49"/>
        <v>19.122488053725963</v>
      </c>
      <c r="Q136">
        <f t="shared" si="50"/>
        <v>0.253</v>
      </c>
      <c r="R136">
        <f t="shared" si="51"/>
        <v>1.8171221781802065</v>
      </c>
      <c r="S136">
        <f t="shared" si="52"/>
        <v>1.8171221781802065</v>
      </c>
      <c r="U136">
        <v>846</v>
      </c>
      <c r="V136">
        <f t="shared" si="53"/>
        <v>149.24</v>
      </c>
      <c r="W136">
        <f t="shared" si="54"/>
        <v>51.61</v>
      </c>
      <c r="X136">
        <f t="shared" si="55"/>
        <v>24.74</v>
      </c>
      <c r="Y136">
        <f t="shared" si="56"/>
        <v>5.6175119462740355</v>
      </c>
      <c r="Z136">
        <f t="shared" si="57"/>
        <v>19.122488053725963</v>
      </c>
      <c r="AA136">
        <f t="shared" si="58"/>
        <v>0.253</v>
      </c>
      <c r="AB136">
        <f t="shared" si="59"/>
        <v>1.8171221781802065</v>
      </c>
      <c r="AC136">
        <f t="shared" si="60"/>
        <v>1.8171221781802065</v>
      </c>
      <c r="AF136">
        <v>134</v>
      </c>
      <c r="AG136">
        <v>49.239999999999995</v>
      </c>
      <c r="AH136">
        <v>51.61</v>
      </c>
      <c r="AI136">
        <v>24.74</v>
      </c>
      <c r="AJ136" s="3">
        <v>5.6175119462740355</v>
      </c>
      <c r="AK136" s="3">
        <v>19.122488053725963</v>
      </c>
      <c r="AL136" s="6">
        <v>0.253</v>
      </c>
      <c r="AM136" s="3">
        <v>1.8171221781802065</v>
      </c>
      <c r="AN136">
        <v>1.8171221781802065</v>
      </c>
    </row>
    <row r="137" spans="1:40" x14ac:dyDescent="0.25">
      <c r="A137">
        <v>135</v>
      </c>
      <c r="B137">
        <v>49.81</v>
      </c>
      <c r="C137">
        <v>52.34</v>
      </c>
      <c r="D137">
        <v>19.25</v>
      </c>
      <c r="E137" s="3">
        <v>5.6175119462740355</v>
      </c>
      <c r="F137" s="3">
        <v>13.632488053725965</v>
      </c>
      <c r="G137">
        <v>0.159</v>
      </c>
      <c r="H137" s="3">
        <v>1.8171221781802065</v>
      </c>
      <c r="I137">
        <v>1.8171221781802065</v>
      </c>
      <c r="K137">
        <v>491</v>
      </c>
      <c r="L137">
        <f t="shared" si="45"/>
        <v>99.81</v>
      </c>
      <c r="M137">
        <f t="shared" si="46"/>
        <v>52.34</v>
      </c>
      <c r="N137">
        <f t="shared" si="47"/>
        <v>19.25</v>
      </c>
      <c r="O137">
        <f t="shared" si="48"/>
        <v>5.6175119462740355</v>
      </c>
      <c r="P137">
        <f t="shared" si="49"/>
        <v>13.632488053725965</v>
      </c>
      <c r="Q137">
        <f t="shared" si="50"/>
        <v>0.159</v>
      </c>
      <c r="R137">
        <f t="shared" si="51"/>
        <v>1.8171221781802065</v>
      </c>
      <c r="S137">
        <f t="shared" si="52"/>
        <v>1.8171221781802065</v>
      </c>
      <c r="U137">
        <v>847</v>
      </c>
      <c r="V137">
        <f t="shared" si="53"/>
        <v>149.81</v>
      </c>
      <c r="W137">
        <f t="shared" si="54"/>
        <v>52.34</v>
      </c>
      <c r="X137">
        <f t="shared" si="55"/>
        <v>19.25</v>
      </c>
      <c r="Y137">
        <f t="shared" si="56"/>
        <v>5.6175119462740355</v>
      </c>
      <c r="Z137">
        <f t="shared" si="57"/>
        <v>13.632488053725965</v>
      </c>
      <c r="AA137">
        <f t="shared" si="58"/>
        <v>0.159</v>
      </c>
      <c r="AB137">
        <f t="shared" si="59"/>
        <v>1.8171221781802065</v>
      </c>
      <c r="AC137">
        <f t="shared" si="60"/>
        <v>1.8171221781802065</v>
      </c>
      <c r="AF137">
        <v>135</v>
      </c>
      <c r="AG137">
        <v>49.81</v>
      </c>
      <c r="AH137">
        <v>52.34</v>
      </c>
      <c r="AI137">
        <v>19.25</v>
      </c>
      <c r="AJ137" s="3">
        <v>5.6175119462740355</v>
      </c>
      <c r="AK137" s="3">
        <v>13.632488053725965</v>
      </c>
      <c r="AL137" s="6">
        <v>0.159</v>
      </c>
      <c r="AM137" s="3">
        <v>1.8171221781802065</v>
      </c>
      <c r="AN137">
        <v>1.8171221781802065</v>
      </c>
    </row>
    <row r="138" spans="1:40" x14ac:dyDescent="0.25">
      <c r="A138">
        <v>136</v>
      </c>
      <c r="B138">
        <v>48.3</v>
      </c>
      <c r="C138">
        <v>55.4</v>
      </c>
      <c r="D138">
        <v>32.5</v>
      </c>
      <c r="E138" s="3">
        <v>14.5</v>
      </c>
      <c r="F138" s="3">
        <v>18</v>
      </c>
      <c r="G138">
        <v>0.26100000000000001</v>
      </c>
      <c r="H138" s="3">
        <v>0.99878832842599852</v>
      </c>
      <c r="I138">
        <v>0.99878832842599852</v>
      </c>
      <c r="K138">
        <v>492</v>
      </c>
      <c r="L138">
        <f t="shared" si="45"/>
        <v>98.3</v>
      </c>
      <c r="M138">
        <f t="shared" si="46"/>
        <v>55.4</v>
      </c>
      <c r="N138">
        <f t="shared" si="47"/>
        <v>32.5</v>
      </c>
      <c r="O138">
        <f t="shared" si="48"/>
        <v>14.5</v>
      </c>
      <c r="P138">
        <f t="shared" si="49"/>
        <v>18</v>
      </c>
      <c r="Q138">
        <f t="shared" si="50"/>
        <v>0.26100000000000001</v>
      </c>
      <c r="R138">
        <f t="shared" si="51"/>
        <v>0.99878832842599852</v>
      </c>
      <c r="S138">
        <f t="shared" si="52"/>
        <v>0.99878832842599852</v>
      </c>
      <c r="U138">
        <v>848</v>
      </c>
      <c r="V138">
        <f t="shared" si="53"/>
        <v>148.30000000000001</v>
      </c>
      <c r="W138">
        <f t="shared" si="54"/>
        <v>55.4</v>
      </c>
      <c r="X138">
        <f t="shared" si="55"/>
        <v>32.5</v>
      </c>
      <c r="Y138">
        <f t="shared" si="56"/>
        <v>14.5</v>
      </c>
      <c r="Z138">
        <f t="shared" si="57"/>
        <v>18</v>
      </c>
      <c r="AA138">
        <f t="shared" si="58"/>
        <v>0.26100000000000001</v>
      </c>
      <c r="AB138">
        <f t="shared" si="59"/>
        <v>0.99878832842599852</v>
      </c>
      <c r="AC138">
        <f t="shared" si="60"/>
        <v>0.99878832842599852</v>
      </c>
      <c r="AF138">
        <v>136</v>
      </c>
      <c r="AG138">
        <v>48.3</v>
      </c>
      <c r="AH138">
        <v>55.4</v>
      </c>
      <c r="AI138">
        <v>32.5</v>
      </c>
      <c r="AJ138" s="3">
        <v>14.5</v>
      </c>
      <c r="AK138" s="3">
        <v>18</v>
      </c>
      <c r="AL138" s="6">
        <v>0.26100000000000001</v>
      </c>
      <c r="AM138" s="3">
        <v>0.99878832842599852</v>
      </c>
      <c r="AN138">
        <v>0.99878832842599852</v>
      </c>
    </row>
    <row r="139" spans="1:40" x14ac:dyDescent="0.25">
      <c r="A139">
        <v>137</v>
      </c>
      <c r="B139">
        <v>40.739999999999995</v>
      </c>
      <c r="C139">
        <v>46.71</v>
      </c>
      <c r="D139">
        <v>26</v>
      </c>
      <c r="E139" s="3">
        <v>7.3999999999999986</v>
      </c>
      <c r="F139" s="3">
        <v>18.600000000000001</v>
      </c>
      <c r="G139">
        <v>0.247</v>
      </c>
      <c r="H139" s="3">
        <v>1.3399673503485077</v>
      </c>
      <c r="I139">
        <v>1.3399673503485077</v>
      </c>
      <c r="K139">
        <v>493</v>
      </c>
      <c r="L139">
        <f t="shared" si="45"/>
        <v>90.74</v>
      </c>
      <c r="M139">
        <f t="shared" si="46"/>
        <v>46.71</v>
      </c>
      <c r="N139">
        <f t="shared" si="47"/>
        <v>26</v>
      </c>
      <c r="O139">
        <f t="shared" si="48"/>
        <v>7.3999999999999986</v>
      </c>
      <c r="P139">
        <f t="shared" si="49"/>
        <v>18.600000000000001</v>
      </c>
      <c r="Q139">
        <f t="shared" si="50"/>
        <v>0.247</v>
      </c>
      <c r="R139">
        <f t="shared" si="51"/>
        <v>1.3399673503485077</v>
      </c>
      <c r="S139">
        <f t="shared" si="52"/>
        <v>1.3399673503485077</v>
      </c>
      <c r="U139">
        <v>849</v>
      </c>
      <c r="V139">
        <f t="shared" si="53"/>
        <v>140.74</v>
      </c>
      <c r="W139">
        <f t="shared" si="54"/>
        <v>46.71</v>
      </c>
      <c r="X139">
        <f t="shared" si="55"/>
        <v>26</v>
      </c>
      <c r="Y139">
        <f t="shared" si="56"/>
        <v>7.3999999999999986</v>
      </c>
      <c r="Z139">
        <f t="shared" si="57"/>
        <v>18.600000000000001</v>
      </c>
      <c r="AA139">
        <f t="shared" si="58"/>
        <v>0.247</v>
      </c>
      <c r="AB139">
        <f t="shared" si="59"/>
        <v>1.3399673503485077</v>
      </c>
      <c r="AC139">
        <f t="shared" si="60"/>
        <v>1.3399673503485077</v>
      </c>
      <c r="AF139">
        <v>137</v>
      </c>
      <c r="AG139">
        <v>40.739999999999995</v>
      </c>
      <c r="AH139">
        <v>46.71</v>
      </c>
      <c r="AI139">
        <v>26</v>
      </c>
      <c r="AJ139" s="3">
        <v>7.3999999999999986</v>
      </c>
      <c r="AK139" s="3">
        <v>18.600000000000001</v>
      </c>
      <c r="AL139" s="6">
        <v>0.247</v>
      </c>
      <c r="AM139" s="3">
        <v>1.3399673503485077</v>
      </c>
      <c r="AN139">
        <v>1.3399673503485077</v>
      </c>
    </row>
    <row r="140" spans="1:40" x14ac:dyDescent="0.25">
      <c r="A140">
        <v>138</v>
      </c>
      <c r="B140">
        <v>42.260000000000005</v>
      </c>
      <c r="C140">
        <v>47.5</v>
      </c>
      <c r="D140">
        <v>23.77</v>
      </c>
      <c r="E140" s="3">
        <v>5.6175119462740355</v>
      </c>
      <c r="F140" s="3">
        <v>18.152488053725964</v>
      </c>
      <c r="G140">
        <v>0.23400000000000001</v>
      </c>
      <c r="H140" s="3">
        <v>1.8171221781802065</v>
      </c>
      <c r="I140">
        <v>1.8171221781802065</v>
      </c>
      <c r="K140">
        <v>494</v>
      </c>
      <c r="L140">
        <f t="shared" si="45"/>
        <v>92.26</v>
      </c>
      <c r="M140">
        <f t="shared" si="46"/>
        <v>47.5</v>
      </c>
      <c r="N140">
        <f t="shared" si="47"/>
        <v>23.77</v>
      </c>
      <c r="O140">
        <f t="shared" si="48"/>
        <v>5.6175119462740355</v>
      </c>
      <c r="P140">
        <f t="shared" si="49"/>
        <v>18.152488053725964</v>
      </c>
      <c r="Q140">
        <f t="shared" si="50"/>
        <v>0.23400000000000001</v>
      </c>
      <c r="R140">
        <f t="shared" si="51"/>
        <v>1.8171221781802065</v>
      </c>
      <c r="S140">
        <f t="shared" si="52"/>
        <v>1.8171221781802065</v>
      </c>
      <c r="U140">
        <v>850</v>
      </c>
      <c r="V140">
        <f t="shared" si="53"/>
        <v>142.26</v>
      </c>
      <c r="W140">
        <f t="shared" si="54"/>
        <v>47.5</v>
      </c>
      <c r="X140">
        <f t="shared" si="55"/>
        <v>23.77</v>
      </c>
      <c r="Y140">
        <f t="shared" si="56"/>
        <v>5.6175119462740355</v>
      </c>
      <c r="Z140">
        <f t="shared" si="57"/>
        <v>18.152488053725964</v>
      </c>
      <c r="AA140">
        <f t="shared" si="58"/>
        <v>0.23400000000000001</v>
      </c>
      <c r="AB140">
        <f t="shared" si="59"/>
        <v>1.8171221781802065</v>
      </c>
      <c r="AC140">
        <f t="shared" si="60"/>
        <v>1.8171221781802065</v>
      </c>
      <c r="AF140">
        <v>138</v>
      </c>
      <c r="AG140">
        <v>42.260000000000005</v>
      </c>
      <c r="AH140">
        <v>47.5</v>
      </c>
      <c r="AI140">
        <v>23.77</v>
      </c>
      <c r="AJ140" s="3">
        <v>5.6175119462740355</v>
      </c>
      <c r="AK140" s="3">
        <v>18.152488053725964</v>
      </c>
      <c r="AL140" s="6">
        <v>0.23400000000000001</v>
      </c>
      <c r="AM140" s="3">
        <v>1.8171221781802065</v>
      </c>
      <c r="AN140">
        <v>1.8171221781802065</v>
      </c>
    </row>
    <row r="141" spans="1:40" x14ac:dyDescent="0.25">
      <c r="A141">
        <v>139</v>
      </c>
      <c r="B141">
        <v>44.53</v>
      </c>
      <c r="C141">
        <v>42.1</v>
      </c>
      <c r="D141">
        <v>26.33</v>
      </c>
      <c r="E141" s="3">
        <v>5.6175119462740355</v>
      </c>
      <c r="F141" s="3">
        <v>20.712488053725963</v>
      </c>
      <c r="G141">
        <v>0.28799999999999998</v>
      </c>
      <c r="H141" s="3">
        <v>1.8171221781802065</v>
      </c>
      <c r="I141">
        <v>1.8171221781802065</v>
      </c>
      <c r="K141">
        <v>495</v>
      </c>
      <c r="L141">
        <f t="shared" si="45"/>
        <v>94.53</v>
      </c>
      <c r="M141">
        <f t="shared" si="46"/>
        <v>42.1</v>
      </c>
      <c r="N141">
        <f t="shared" si="47"/>
        <v>26.33</v>
      </c>
      <c r="O141">
        <f t="shared" si="48"/>
        <v>5.6175119462740355</v>
      </c>
      <c r="P141">
        <f t="shared" si="49"/>
        <v>20.712488053725963</v>
      </c>
      <c r="Q141">
        <f t="shared" si="50"/>
        <v>0.28799999999999998</v>
      </c>
      <c r="R141">
        <f t="shared" si="51"/>
        <v>1.8171221781802065</v>
      </c>
      <c r="S141">
        <f t="shared" si="52"/>
        <v>1.8171221781802065</v>
      </c>
      <c r="U141">
        <v>851</v>
      </c>
      <c r="V141">
        <f t="shared" si="53"/>
        <v>144.53</v>
      </c>
      <c r="W141">
        <f t="shared" si="54"/>
        <v>42.1</v>
      </c>
      <c r="X141">
        <f t="shared" si="55"/>
        <v>26.33</v>
      </c>
      <c r="Y141">
        <f t="shared" si="56"/>
        <v>5.6175119462740355</v>
      </c>
      <c r="Z141">
        <f t="shared" si="57"/>
        <v>20.712488053725963</v>
      </c>
      <c r="AA141">
        <f t="shared" si="58"/>
        <v>0.28799999999999998</v>
      </c>
      <c r="AB141">
        <f t="shared" si="59"/>
        <v>1.8171221781802065</v>
      </c>
      <c r="AC141">
        <f t="shared" si="60"/>
        <v>1.8171221781802065</v>
      </c>
      <c r="AF141">
        <v>139</v>
      </c>
      <c r="AG141">
        <v>44.53</v>
      </c>
      <c r="AH141">
        <v>42.1</v>
      </c>
      <c r="AI141">
        <v>26.33</v>
      </c>
      <c r="AJ141" s="3">
        <v>5.6175119462740355</v>
      </c>
      <c r="AK141" s="3">
        <v>20.712488053725963</v>
      </c>
      <c r="AL141" s="6">
        <v>0.28799999999999998</v>
      </c>
      <c r="AM141" s="3">
        <v>1.8171221781802065</v>
      </c>
      <c r="AN141">
        <v>1.8171221781802065</v>
      </c>
    </row>
    <row r="142" spans="1:40" x14ac:dyDescent="0.25">
      <c r="A142">
        <v>140</v>
      </c>
      <c r="B142">
        <v>47.849999999999994</v>
      </c>
      <c r="C142">
        <v>44.33</v>
      </c>
      <c r="D142">
        <v>25.81</v>
      </c>
      <c r="E142" s="3">
        <v>5.6175119462740355</v>
      </c>
      <c r="F142" s="3">
        <v>20.192488053725963</v>
      </c>
      <c r="G142">
        <v>0.27600000000000002</v>
      </c>
      <c r="H142" s="3">
        <v>1.8171221781802065</v>
      </c>
      <c r="I142">
        <v>1.8171221781802065</v>
      </c>
      <c r="K142">
        <v>496</v>
      </c>
      <c r="L142">
        <f t="shared" si="45"/>
        <v>97.85</v>
      </c>
      <c r="M142">
        <f t="shared" si="46"/>
        <v>44.33</v>
      </c>
      <c r="N142">
        <f t="shared" si="47"/>
        <v>25.81</v>
      </c>
      <c r="O142">
        <f t="shared" si="48"/>
        <v>5.6175119462740355</v>
      </c>
      <c r="P142">
        <f t="shared" si="49"/>
        <v>20.192488053725963</v>
      </c>
      <c r="Q142">
        <f t="shared" si="50"/>
        <v>0.27600000000000002</v>
      </c>
      <c r="R142">
        <f t="shared" si="51"/>
        <v>1.8171221781802065</v>
      </c>
      <c r="S142">
        <f t="shared" si="52"/>
        <v>1.8171221781802065</v>
      </c>
      <c r="U142">
        <v>852</v>
      </c>
      <c r="V142">
        <f t="shared" si="53"/>
        <v>147.85</v>
      </c>
      <c r="W142">
        <f t="shared" si="54"/>
        <v>44.33</v>
      </c>
      <c r="X142">
        <f t="shared" si="55"/>
        <v>25.81</v>
      </c>
      <c r="Y142">
        <f t="shared" si="56"/>
        <v>5.6175119462740355</v>
      </c>
      <c r="Z142">
        <f t="shared" si="57"/>
        <v>20.192488053725963</v>
      </c>
      <c r="AA142">
        <f t="shared" si="58"/>
        <v>0.27600000000000002</v>
      </c>
      <c r="AB142">
        <f t="shared" si="59"/>
        <v>1.8171221781802065</v>
      </c>
      <c r="AC142">
        <f t="shared" si="60"/>
        <v>1.8171221781802065</v>
      </c>
      <c r="AF142">
        <v>140</v>
      </c>
      <c r="AG142">
        <v>47.849999999999994</v>
      </c>
      <c r="AH142">
        <v>44.33</v>
      </c>
      <c r="AI142">
        <v>25.81</v>
      </c>
      <c r="AJ142" s="3">
        <v>5.6175119462740355</v>
      </c>
      <c r="AK142" s="3">
        <v>20.192488053725963</v>
      </c>
      <c r="AL142" s="6">
        <v>0.27600000000000002</v>
      </c>
      <c r="AM142" s="3">
        <v>1.8171221781802065</v>
      </c>
      <c r="AN142">
        <v>1.8171221781802065</v>
      </c>
    </row>
    <row r="143" spans="1:40" x14ac:dyDescent="0.25">
      <c r="A143">
        <v>141</v>
      </c>
      <c r="B143">
        <v>49.28</v>
      </c>
      <c r="C143">
        <v>46.879999999999995</v>
      </c>
      <c r="D143">
        <v>21.68</v>
      </c>
      <c r="E143" s="3">
        <v>5.6175119462740355</v>
      </c>
      <c r="F143" s="3">
        <v>16.062488053725964</v>
      </c>
      <c r="G143">
        <v>0.19700000000000001</v>
      </c>
      <c r="H143" s="3">
        <v>1.8171221781802065</v>
      </c>
      <c r="I143">
        <v>1.8171221781802065</v>
      </c>
      <c r="K143">
        <v>497</v>
      </c>
      <c r="L143">
        <f t="shared" si="45"/>
        <v>99.28</v>
      </c>
      <c r="M143">
        <f t="shared" si="46"/>
        <v>46.879999999999995</v>
      </c>
      <c r="N143">
        <f t="shared" si="47"/>
        <v>21.68</v>
      </c>
      <c r="O143">
        <f t="shared" si="48"/>
        <v>5.6175119462740355</v>
      </c>
      <c r="P143">
        <f t="shared" si="49"/>
        <v>16.062488053725964</v>
      </c>
      <c r="Q143">
        <f t="shared" si="50"/>
        <v>0.19700000000000001</v>
      </c>
      <c r="R143">
        <f t="shared" si="51"/>
        <v>1.8171221781802065</v>
      </c>
      <c r="S143">
        <f t="shared" si="52"/>
        <v>1.8171221781802065</v>
      </c>
      <c r="U143">
        <v>853</v>
      </c>
      <c r="V143">
        <f t="shared" si="53"/>
        <v>149.28</v>
      </c>
      <c r="W143">
        <f t="shared" si="54"/>
        <v>46.879999999999995</v>
      </c>
      <c r="X143">
        <f t="shared" si="55"/>
        <v>21.68</v>
      </c>
      <c r="Y143">
        <f t="shared" si="56"/>
        <v>5.6175119462740355</v>
      </c>
      <c r="Z143">
        <f t="shared" si="57"/>
        <v>16.062488053725964</v>
      </c>
      <c r="AA143">
        <f t="shared" si="58"/>
        <v>0.19700000000000001</v>
      </c>
      <c r="AB143">
        <f t="shared" si="59"/>
        <v>1.8171221781802065</v>
      </c>
      <c r="AC143">
        <f t="shared" si="60"/>
        <v>1.8171221781802065</v>
      </c>
      <c r="AF143">
        <v>141</v>
      </c>
      <c r="AG143">
        <v>49.28</v>
      </c>
      <c r="AH143">
        <v>46.879999999999995</v>
      </c>
      <c r="AI143">
        <v>21.68</v>
      </c>
      <c r="AJ143" s="3">
        <v>5.6175119462740355</v>
      </c>
      <c r="AK143" s="3">
        <v>16.062488053725964</v>
      </c>
      <c r="AL143" s="6">
        <v>0.19700000000000001</v>
      </c>
      <c r="AM143" s="3">
        <v>1.8171221781802065</v>
      </c>
      <c r="AN143">
        <v>1.8171221781802065</v>
      </c>
    </row>
    <row r="144" spans="1:40" x14ac:dyDescent="0.25">
      <c r="A144">
        <v>142</v>
      </c>
      <c r="B144">
        <v>43.7</v>
      </c>
      <c r="C144">
        <v>48.82</v>
      </c>
      <c r="D144">
        <v>26</v>
      </c>
      <c r="E144" s="3">
        <v>12.8</v>
      </c>
      <c r="F144" s="3">
        <v>13.2</v>
      </c>
      <c r="G144">
        <v>0.23599999999999999</v>
      </c>
      <c r="H144" s="3">
        <v>1.2604178374650212</v>
      </c>
      <c r="I144">
        <v>1.2604178374650212</v>
      </c>
      <c r="K144">
        <v>498</v>
      </c>
      <c r="L144">
        <f t="shared" si="45"/>
        <v>93.7</v>
      </c>
      <c r="M144">
        <f t="shared" si="46"/>
        <v>48.82</v>
      </c>
      <c r="N144">
        <f t="shared" si="47"/>
        <v>26</v>
      </c>
      <c r="O144">
        <f t="shared" si="48"/>
        <v>12.8</v>
      </c>
      <c r="P144">
        <f t="shared" si="49"/>
        <v>13.2</v>
      </c>
      <c r="Q144">
        <f t="shared" si="50"/>
        <v>0.23599999999999999</v>
      </c>
      <c r="R144">
        <f t="shared" si="51"/>
        <v>1.2604178374650212</v>
      </c>
      <c r="S144">
        <f t="shared" si="52"/>
        <v>1.2604178374650212</v>
      </c>
      <c r="U144">
        <v>854</v>
      </c>
      <c r="V144">
        <f t="shared" si="53"/>
        <v>143.69999999999999</v>
      </c>
      <c r="W144">
        <f t="shared" si="54"/>
        <v>48.82</v>
      </c>
      <c r="X144">
        <f t="shared" si="55"/>
        <v>26</v>
      </c>
      <c r="Y144">
        <f t="shared" si="56"/>
        <v>12.8</v>
      </c>
      <c r="Z144">
        <f t="shared" si="57"/>
        <v>13.2</v>
      </c>
      <c r="AA144">
        <f t="shared" si="58"/>
        <v>0.23599999999999999</v>
      </c>
      <c r="AB144">
        <f t="shared" si="59"/>
        <v>1.2604178374650212</v>
      </c>
      <c r="AC144">
        <f t="shared" si="60"/>
        <v>1.2604178374650212</v>
      </c>
      <c r="AF144">
        <v>142</v>
      </c>
      <c r="AG144">
        <v>43.7</v>
      </c>
      <c r="AH144">
        <v>48.82</v>
      </c>
      <c r="AI144">
        <v>26</v>
      </c>
      <c r="AJ144" s="3">
        <v>12.8</v>
      </c>
      <c r="AK144" s="3">
        <v>13.2</v>
      </c>
      <c r="AL144" s="6">
        <v>0.23599999999999999</v>
      </c>
      <c r="AM144" s="3">
        <v>1.2604178374650212</v>
      </c>
      <c r="AN144">
        <v>1.2604178374650212</v>
      </c>
    </row>
    <row r="145" spans="1:40" x14ac:dyDescent="0.25">
      <c r="A145">
        <v>143</v>
      </c>
      <c r="B145">
        <v>43.8</v>
      </c>
      <c r="C145">
        <v>49.45</v>
      </c>
      <c r="D145">
        <v>25.9</v>
      </c>
      <c r="E145" s="3">
        <v>11.299999999999999</v>
      </c>
      <c r="F145" s="3">
        <v>14.6</v>
      </c>
      <c r="G145">
        <v>0.23899999999999999</v>
      </c>
      <c r="H145" s="3">
        <v>1.6563976349294878</v>
      </c>
      <c r="I145">
        <v>1.6563976349294878</v>
      </c>
      <c r="K145">
        <v>499</v>
      </c>
      <c r="L145">
        <f t="shared" si="45"/>
        <v>93.8</v>
      </c>
      <c r="M145">
        <f t="shared" si="46"/>
        <v>49.45</v>
      </c>
      <c r="N145">
        <f t="shared" si="47"/>
        <v>25.9</v>
      </c>
      <c r="O145">
        <f t="shared" si="48"/>
        <v>11.299999999999999</v>
      </c>
      <c r="P145">
        <f t="shared" si="49"/>
        <v>14.6</v>
      </c>
      <c r="Q145">
        <f t="shared" si="50"/>
        <v>0.23899999999999999</v>
      </c>
      <c r="R145">
        <f t="shared" si="51"/>
        <v>1.6563976349294878</v>
      </c>
      <c r="S145">
        <f t="shared" si="52"/>
        <v>1.6563976349294878</v>
      </c>
      <c r="U145">
        <v>855</v>
      </c>
      <c r="V145">
        <f t="shared" si="53"/>
        <v>143.80000000000001</v>
      </c>
      <c r="W145">
        <f t="shared" si="54"/>
        <v>49.45</v>
      </c>
      <c r="X145">
        <f t="shared" si="55"/>
        <v>25.9</v>
      </c>
      <c r="Y145">
        <f t="shared" si="56"/>
        <v>11.299999999999999</v>
      </c>
      <c r="Z145">
        <f t="shared" si="57"/>
        <v>14.6</v>
      </c>
      <c r="AA145">
        <f t="shared" si="58"/>
        <v>0.23899999999999999</v>
      </c>
      <c r="AB145">
        <f t="shared" si="59"/>
        <v>1.6563976349294878</v>
      </c>
      <c r="AC145">
        <f t="shared" si="60"/>
        <v>1.6563976349294878</v>
      </c>
      <c r="AF145">
        <v>143</v>
      </c>
      <c r="AG145">
        <v>43.8</v>
      </c>
      <c r="AH145">
        <v>49.45</v>
      </c>
      <c r="AI145">
        <v>25.9</v>
      </c>
      <c r="AJ145" s="3">
        <v>11.299999999999999</v>
      </c>
      <c r="AK145" s="3">
        <v>14.6</v>
      </c>
      <c r="AL145" s="6">
        <v>0.23899999999999999</v>
      </c>
      <c r="AM145" s="3">
        <v>1.6563976349294878</v>
      </c>
      <c r="AN145">
        <v>1.6563976349294878</v>
      </c>
    </row>
    <row r="146" spans="1:40" x14ac:dyDescent="0.25">
      <c r="A146">
        <v>144</v>
      </c>
      <c r="B146">
        <v>47.290000000000006</v>
      </c>
      <c r="C146">
        <v>30.81</v>
      </c>
      <c r="D146">
        <v>20.88</v>
      </c>
      <c r="E146" s="3">
        <v>5.6175119462740355</v>
      </c>
      <c r="F146" s="3">
        <v>15.262488053725964</v>
      </c>
      <c r="G146">
        <v>0.184</v>
      </c>
      <c r="H146" s="3">
        <v>1.8171221781802065</v>
      </c>
      <c r="I146">
        <v>1.8171221781802065</v>
      </c>
      <c r="K146">
        <v>500</v>
      </c>
      <c r="L146">
        <f t="shared" si="45"/>
        <v>97.29</v>
      </c>
      <c r="M146">
        <f t="shared" si="46"/>
        <v>30.81</v>
      </c>
      <c r="N146">
        <f t="shared" si="47"/>
        <v>20.88</v>
      </c>
      <c r="O146">
        <f t="shared" si="48"/>
        <v>5.6175119462740355</v>
      </c>
      <c r="P146">
        <f t="shared" si="49"/>
        <v>15.262488053725964</v>
      </c>
      <c r="Q146">
        <f t="shared" si="50"/>
        <v>0.184</v>
      </c>
      <c r="R146">
        <f t="shared" si="51"/>
        <v>1.8171221781802065</v>
      </c>
      <c r="S146">
        <f t="shared" si="52"/>
        <v>1.8171221781802065</v>
      </c>
      <c r="U146">
        <v>856</v>
      </c>
      <c r="V146">
        <f t="shared" si="53"/>
        <v>147.29000000000002</v>
      </c>
      <c r="W146">
        <f t="shared" si="54"/>
        <v>30.81</v>
      </c>
      <c r="X146">
        <f t="shared" si="55"/>
        <v>20.88</v>
      </c>
      <c r="Y146">
        <f t="shared" si="56"/>
        <v>5.6175119462740355</v>
      </c>
      <c r="Z146">
        <f t="shared" si="57"/>
        <v>15.262488053725964</v>
      </c>
      <c r="AA146">
        <f t="shared" si="58"/>
        <v>0.184</v>
      </c>
      <c r="AB146">
        <f t="shared" si="59"/>
        <v>1.8171221781802065</v>
      </c>
      <c r="AC146">
        <f t="shared" si="60"/>
        <v>1.8171221781802065</v>
      </c>
      <c r="AF146">
        <v>144</v>
      </c>
      <c r="AG146">
        <v>47.290000000000006</v>
      </c>
      <c r="AH146">
        <v>30.81</v>
      </c>
      <c r="AI146">
        <v>20.88</v>
      </c>
      <c r="AJ146" s="3">
        <v>5.6175119462740355</v>
      </c>
      <c r="AK146" s="3">
        <v>15.262488053725964</v>
      </c>
      <c r="AL146" s="6">
        <v>0.184</v>
      </c>
      <c r="AM146" s="3">
        <v>1.8171221781802065</v>
      </c>
      <c r="AN146">
        <v>1.8171221781802065</v>
      </c>
    </row>
    <row r="147" spans="1:40" x14ac:dyDescent="0.25">
      <c r="A147">
        <v>145</v>
      </c>
      <c r="B147">
        <v>46.370000000000005</v>
      </c>
      <c r="C147">
        <v>31.96</v>
      </c>
      <c r="D147">
        <v>24.95</v>
      </c>
      <c r="E147" s="3">
        <v>5.6175119462740355</v>
      </c>
      <c r="F147" s="3">
        <v>19.332488053725964</v>
      </c>
      <c r="G147">
        <v>0.25800000000000001</v>
      </c>
      <c r="H147" s="3">
        <v>1.8171221781802065</v>
      </c>
      <c r="I147">
        <v>1.8171221781802065</v>
      </c>
      <c r="K147">
        <v>501</v>
      </c>
      <c r="L147">
        <f t="shared" si="45"/>
        <v>96.37</v>
      </c>
      <c r="M147">
        <f t="shared" si="46"/>
        <v>31.96</v>
      </c>
      <c r="N147">
        <f t="shared" si="47"/>
        <v>24.95</v>
      </c>
      <c r="O147">
        <f t="shared" si="48"/>
        <v>5.6175119462740355</v>
      </c>
      <c r="P147">
        <f t="shared" si="49"/>
        <v>19.332488053725964</v>
      </c>
      <c r="Q147">
        <f t="shared" si="50"/>
        <v>0.25800000000000001</v>
      </c>
      <c r="R147">
        <f t="shared" si="51"/>
        <v>1.8171221781802065</v>
      </c>
      <c r="S147">
        <f t="shared" si="52"/>
        <v>1.8171221781802065</v>
      </c>
      <c r="U147">
        <v>857</v>
      </c>
      <c r="V147">
        <f t="shared" si="53"/>
        <v>146.37</v>
      </c>
      <c r="W147">
        <f t="shared" si="54"/>
        <v>31.96</v>
      </c>
      <c r="X147">
        <f t="shared" si="55"/>
        <v>24.95</v>
      </c>
      <c r="Y147">
        <f t="shared" si="56"/>
        <v>5.6175119462740355</v>
      </c>
      <c r="Z147">
        <f t="shared" si="57"/>
        <v>19.332488053725964</v>
      </c>
      <c r="AA147">
        <f t="shared" si="58"/>
        <v>0.25800000000000001</v>
      </c>
      <c r="AB147">
        <f t="shared" si="59"/>
        <v>1.8171221781802065</v>
      </c>
      <c r="AC147">
        <f t="shared" si="60"/>
        <v>1.8171221781802065</v>
      </c>
      <c r="AF147">
        <v>145</v>
      </c>
      <c r="AG147">
        <v>46.370000000000005</v>
      </c>
      <c r="AH147">
        <v>31.96</v>
      </c>
      <c r="AI147">
        <v>24.95</v>
      </c>
      <c r="AJ147" s="3">
        <v>5.6175119462740355</v>
      </c>
      <c r="AK147" s="3">
        <v>19.332488053725964</v>
      </c>
      <c r="AL147" s="6">
        <v>0.25800000000000001</v>
      </c>
      <c r="AM147" s="3">
        <v>1.8171221781802065</v>
      </c>
      <c r="AN147">
        <v>1.8171221781802065</v>
      </c>
    </row>
    <row r="148" spans="1:40" x14ac:dyDescent="0.25">
      <c r="A148">
        <v>146</v>
      </c>
      <c r="B148">
        <v>47.870000000000005</v>
      </c>
      <c r="C148">
        <v>33.22</v>
      </c>
      <c r="D148">
        <v>26.42</v>
      </c>
      <c r="E148" s="3">
        <v>4.8400000000000034</v>
      </c>
      <c r="F148" s="3">
        <v>21.58</v>
      </c>
      <c r="G148">
        <v>0.26700000000000002</v>
      </c>
      <c r="H148" s="3">
        <v>1.0093949301437968</v>
      </c>
      <c r="I148">
        <v>1.0093949301437968</v>
      </c>
      <c r="K148">
        <v>502</v>
      </c>
      <c r="L148">
        <f t="shared" si="45"/>
        <v>97.87</v>
      </c>
      <c r="M148">
        <f t="shared" si="46"/>
        <v>33.22</v>
      </c>
      <c r="N148">
        <f t="shared" si="47"/>
        <v>26.42</v>
      </c>
      <c r="O148">
        <f t="shared" si="48"/>
        <v>4.8400000000000034</v>
      </c>
      <c r="P148">
        <f t="shared" si="49"/>
        <v>21.58</v>
      </c>
      <c r="Q148">
        <f t="shared" si="50"/>
        <v>0.26700000000000002</v>
      </c>
      <c r="R148">
        <f t="shared" si="51"/>
        <v>1.0093949301437968</v>
      </c>
      <c r="S148">
        <f t="shared" si="52"/>
        <v>1.0093949301437968</v>
      </c>
      <c r="U148">
        <v>858</v>
      </c>
      <c r="V148">
        <f t="shared" si="53"/>
        <v>147.87</v>
      </c>
      <c r="W148">
        <f t="shared" si="54"/>
        <v>33.22</v>
      </c>
      <c r="X148">
        <f t="shared" si="55"/>
        <v>26.42</v>
      </c>
      <c r="Y148">
        <f t="shared" si="56"/>
        <v>4.8400000000000034</v>
      </c>
      <c r="Z148">
        <f t="shared" si="57"/>
        <v>21.58</v>
      </c>
      <c r="AA148">
        <f t="shared" si="58"/>
        <v>0.26700000000000002</v>
      </c>
      <c r="AB148">
        <f t="shared" si="59"/>
        <v>1.0093949301437968</v>
      </c>
      <c r="AC148">
        <f t="shared" si="60"/>
        <v>1.0093949301437968</v>
      </c>
      <c r="AF148">
        <v>146</v>
      </c>
      <c r="AG148">
        <v>47.870000000000005</v>
      </c>
      <c r="AH148">
        <v>33.22</v>
      </c>
      <c r="AI148">
        <v>26.42</v>
      </c>
      <c r="AJ148" s="3">
        <v>4.8400000000000034</v>
      </c>
      <c r="AK148" s="3">
        <v>21.58</v>
      </c>
      <c r="AL148" s="6">
        <v>0.26700000000000002</v>
      </c>
      <c r="AM148" s="3">
        <v>1.0093949301437968</v>
      </c>
      <c r="AN148">
        <v>1.0093949301437968</v>
      </c>
    </row>
    <row r="149" spans="1:40" x14ac:dyDescent="0.25">
      <c r="A149">
        <v>147</v>
      </c>
      <c r="B149">
        <v>48.879999999999995</v>
      </c>
      <c r="C149">
        <v>36.480000000000004</v>
      </c>
      <c r="D149">
        <v>23.07</v>
      </c>
      <c r="E149" s="3">
        <v>5.6175119462740355</v>
      </c>
      <c r="F149" s="3">
        <v>17.452488053725965</v>
      </c>
      <c r="G149">
        <v>0.221</v>
      </c>
      <c r="H149" s="3">
        <v>1.8171221781802065</v>
      </c>
      <c r="I149">
        <v>1.8171221781802065</v>
      </c>
      <c r="K149">
        <v>503</v>
      </c>
      <c r="L149">
        <f t="shared" si="45"/>
        <v>98.88</v>
      </c>
      <c r="M149">
        <f t="shared" si="46"/>
        <v>36.480000000000004</v>
      </c>
      <c r="N149">
        <f t="shared" si="47"/>
        <v>23.07</v>
      </c>
      <c r="O149">
        <f t="shared" si="48"/>
        <v>5.6175119462740355</v>
      </c>
      <c r="P149">
        <f t="shared" si="49"/>
        <v>17.452488053725965</v>
      </c>
      <c r="Q149">
        <f t="shared" si="50"/>
        <v>0.221</v>
      </c>
      <c r="R149">
        <f t="shared" si="51"/>
        <v>1.8171221781802065</v>
      </c>
      <c r="S149">
        <f t="shared" si="52"/>
        <v>1.8171221781802065</v>
      </c>
      <c r="U149">
        <v>859</v>
      </c>
      <c r="V149">
        <f t="shared" si="53"/>
        <v>148.88</v>
      </c>
      <c r="W149">
        <f t="shared" si="54"/>
        <v>36.480000000000004</v>
      </c>
      <c r="X149">
        <f t="shared" si="55"/>
        <v>23.07</v>
      </c>
      <c r="Y149">
        <f t="shared" si="56"/>
        <v>5.6175119462740355</v>
      </c>
      <c r="Z149">
        <f t="shared" si="57"/>
        <v>17.452488053725965</v>
      </c>
      <c r="AA149">
        <f t="shared" si="58"/>
        <v>0.221</v>
      </c>
      <c r="AB149">
        <f t="shared" si="59"/>
        <v>1.8171221781802065</v>
      </c>
      <c r="AC149">
        <f t="shared" si="60"/>
        <v>1.8171221781802065</v>
      </c>
      <c r="AF149">
        <v>147</v>
      </c>
      <c r="AG149">
        <v>48.879999999999995</v>
      </c>
      <c r="AH149">
        <v>36.480000000000004</v>
      </c>
      <c r="AI149">
        <v>23.07</v>
      </c>
      <c r="AJ149" s="3">
        <v>5.6175119462740355</v>
      </c>
      <c r="AK149" s="3">
        <v>17.452488053725965</v>
      </c>
      <c r="AL149" s="6">
        <v>0.221</v>
      </c>
      <c r="AM149" s="3">
        <v>1.8171221781802065</v>
      </c>
      <c r="AN149">
        <v>1.8171221781802065</v>
      </c>
    </row>
    <row r="150" spans="1:40" x14ac:dyDescent="0.25">
      <c r="A150">
        <v>148</v>
      </c>
      <c r="B150">
        <v>48.22</v>
      </c>
      <c r="C150">
        <v>37.03</v>
      </c>
      <c r="D150">
        <v>25.22</v>
      </c>
      <c r="E150" s="3">
        <v>5.6175119462740355</v>
      </c>
      <c r="F150" s="3">
        <v>19.602488053725963</v>
      </c>
      <c r="G150">
        <v>0.26300000000000001</v>
      </c>
      <c r="H150" s="3">
        <v>1.8171221781802065</v>
      </c>
      <c r="I150">
        <v>1.8171221781802065</v>
      </c>
      <c r="K150">
        <v>504</v>
      </c>
      <c r="L150">
        <f t="shared" si="45"/>
        <v>98.22</v>
      </c>
      <c r="M150">
        <f t="shared" si="46"/>
        <v>37.03</v>
      </c>
      <c r="N150">
        <f t="shared" si="47"/>
        <v>25.22</v>
      </c>
      <c r="O150">
        <f t="shared" si="48"/>
        <v>5.6175119462740355</v>
      </c>
      <c r="P150">
        <f t="shared" si="49"/>
        <v>19.602488053725963</v>
      </c>
      <c r="Q150">
        <f t="shared" si="50"/>
        <v>0.26300000000000001</v>
      </c>
      <c r="R150">
        <f t="shared" si="51"/>
        <v>1.8171221781802065</v>
      </c>
      <c r="S150">
        <f t="shared" si="52"/>
        <v>1.8171221781802065</v>
      </c>
      <c r="U150">
        <v>860</v>
      </c>
      <c r="V150">
        <f t="shared" si="53"/>
        <v>148.22</v>
      </c>
      <c r="W150">
        <f t="shared" si="54"/>
        <v>37.03</v>
      </c>
      <c r="X150">
        <f t="shared" si="55"/>
        <v>25.22</v>
      </c>
      <c r="Y150">
        <f t="shared" si="56"/>
        <v>5.6175119462740355</v>
      </c>
      <c r="Z150">
        <f t="shared" si="57"/>
        <v>19.602488053725963</v>
      </c>
      <c r="AA150">
        <f t="shared" si="58"/>
        <v>0.26300000000000001</v>
      </c>
      <c r="AB150">
        <f t="shared" si="59"/>
        <v>1.8171221781802065</v>
      </c>
      <c r="AC150">
        <f t="shared" si="60"/>
        <v>1.8171221781802065</v>
      </c>
      <c r="AF150">
        <v>148</v>
      </c>
      <c r="AG150">
        <v>48.22</v>
      </c>
      <c r="AH150">
        <v>37.03</v>
      </c>
      <c r="AI150">
        <v>25.22</v>
      </c>
      <c r="AJ150" s="3">
        <v>5.6175119462740355</v>
      </c>
      <c r="AK150" s="3">
        <v>19.602488053725963</v>
      </c>
      <c r="AL150" s="6">
        <v>0.26300000000000001</v>
      </c>
      <c r="AM150" s="3">
        <v>1.8171221781802065</v>
      </c>
      <c r="AN150">
        <v>1.8171221781802065</v>
      </c>
    </row>
    <row r="151" spans="1:40" x14ac:dyDescent="0.25">
      <c r="A151">
        <v>149</v>
      </c>
      <c r="B151">
        <v>45.59</v>
      </c>
      <c r="C151">
        <v>35.659999999999997</v>
      </c>
      <c r="D151">
        <v>24.75</v>
      </c>
      <c r="E151" s="3">
        <v>6</v>
      </c>
      <c r="F151" s="3">
        <v>18.75</v>
      </c>
      <c r="G151">
        <v>0.28299999999999997</v>
      </c>
      <c r="H151" s="3">
        <v>1.0783378413094851</v>
      </c>
      <c r="I151">
        <v>1.0783378413094851</v>
      </c>
      <c r="K151">
        <v>505</v>
      </c>
      <c r="L151">
        <f t="shared" si="45"/>
        <v>95.59</v>
      </c>
      <c r="M151">
        <f t="shared" si="46"/>
        <v>35.659999999999997</v>
      </c>
      <c r="N151">
        <f t="shared" si="47"/>
        <v>24.75</v>
      </c>
      <c r="O151">
        <f t="shared" si="48"/>
        <v>6</v>
      </c>
      <c r="P151">
        <f t="shared" si="49"/>
        <v>18.75</v>
      </c>
      <c r="Q151">
        <f t="shared" si="50"/>
        <v>0.28299999999999997</v>
      </c>
      <c r="R151">
        <f t="shared" si="51"/>
        <v>1.0783378413094851</v>
      </c>
      <c r="S151">
        <f t="shared" si="52"/>
        <v>1.0783378413094851</v>
      </c>
      <c r="U151">
        <v>861</v>
      </c>
      <c r="V151">
        <f t="shared" si="53"/>
        <v>145.59</v>
      </c>
      <c r="W151">
        <f t="shared" si="54"/>
        <v>35.659999999999997</v>
      </c>
      <c r="X151">
        <f t="shared" si="55"/>
        <v>24.75</v>
      </c>
      <c r="Y151">
        <f t="shared" si="56"/>
        <v>6</v>
      </c>
      <c r="Z151">
        <f t="shared" si="57"/>
        <v>18.75</v>
      </c>
      <c r="AA151">
        <f t="shared" si="58"/>
        <v>0.28299999999999997</v>
      </c>
      <c r="AB151">
        <f t="shared" si="59"/>
        <v>1.0783378413094851</v>
      </c>
      <c r="AC151">
        <f t="shared" si="60"/>
        <v>1.0783378413094851</v>
      </c>
      <c r="AF151">
        <v>149</v>
      </c>
      <c r="AG151">
        <v>45.59</v>
      </c>
      <c r="AH151">
        <v>35.659999999999997</v>
      </c>
      <c r="AI151">
        <v>24.75</v>
      </c>
      <c r="AJ151" s="3">
        <v>6</v>
      </c>
      <c r="AK151" s="3">
        <v>18.75</v>
      </c>
      <c r="AL151" s="6">
        <v>0.28299999999999997</v>
      </c>
      <c r="AM151" s="3">
        <v>1.0783378413094851</v>
      </c>
      <c r="AN151">
        <v>1.0783378413094851</v>
      </c>
    </row>
    <row r="152" spans="1:40" x14ac:dyDescent="0.25">
      <c r="A152">
        <v>150</v>
      </c>
      <c r="B152">
        <v>42.769999999999996</v>
      </c>
      <c r="C152">
        <v>35.99</v>
      </c>
      <c r="D152">
        <v>19.78</v>
      </c>
      <c r="E152" s="3">
        <v>5.6175119462740355</v>
      </c>
      <c r="F152" s="3">
        <v>14.162488053725966</v>
      </c>
      <c r="G152">
        <v>0.16700000000000001</v>
      </c>
      <c r="H152" s="3">
        <v>1.8171221781802065</v>
      </c>
      <c r="I152">
        <v>1.8171221781802065</v>
      </c>
      <c r="K152">
        <v>506</v>
      </c>
      <c r="L152">
        <f t="shared" si="45"/>
        <v>92.77</v>
      </c>
      <c r="M152">
        <f t="shared" si="46"/>
        <v>35.99</v>
      </c>
      <c r="N152">
        <f t="shared" si="47"/>
        <v>19.78</v>
      </c>
      <c r="O152">
        <f t="shared" si="48"/>
        <v>5.6175119462740355</v>
      </c>
      <c r="P152">
        <f t="shared" si="49"/>
        <v>14.162488053725966</v>
      </c>
      <c r="Q152">
        <f t="shared" si="50"/>
        <v>0.16700000000000001</v>
      </c>
      <c r="R152">
        <f t="shared" si="51"/>
        <v>1.8171221781802065</v>
      </c>
      <c r="S152">
        <f t="shared" si="52"/>
        <v>1.8171221781802065</v>
      </c>
      <c r="U152">
        <v>862</v>
      </c>
      <c r="V152">
        <f t="shared" si="53"/>
        <v>142.76999999999998</v>
      </c>
      <c r="W152">
        <f t="shared" si="54"/>
        <v>35.99</v>
      </c>
      <c r="X152">
        <f t="shared" si="55"/>
        <v>19.78</v>
      </c>
      <c r="Y152">
        <f t="shared" si="56"/>
        <v>5.6175119462740355</v>
      </c>
      <c r="Z152">
        <f t="shared" si="57"/>
        <v>14.162488053725966</v>
      </c>
      <c r="AA152">
        <f t="shared" si="58"/>
        <v>0.16700000000000001</v>
      </c>
      <c r="AB152">
        <f t="shared" si="59"/>
        <v>1.8171221781802065</v>
      </c>
      <c r="AC152">
        <f t="shared" si="60"/>
        <v>1.8171221781802065</v>
      </c>
      <c r="AF152">
        <v>150</v>
      </c>
      <c r="AG152">
        <v>42.769999999999996</v>
      </c>
      <c r="AH152">
        <v>35.99</v>
      </c>
      <c r="AI152">
        <v>19.78</v>
      </c>
      <c r="AJ152" s="3">
        <v>5.6175119462740355</v>
      </c>
      <c r="AK152" s="3">
        <v>14.162488053725966</v>
      </c>
      <c r="AL152" s="6">
        <v>0.16700000000000001</v>
      </c>
      <c r="AM152" s="3">
        <v>1.8171221781802065</v>
      </c>
      <c r="AN152">
        <v>1.8171221781802065</v>
      </c>
    </row>
    <row r="153" spans="1:40" x14ac:dyDescent="0.25">
      <c r="A153">
        <v>151</v>
      </c>
      <c r="B153">
        <v>42.55</v>
      </c>
      <c r="C153">
        <v>36.58</v>
      </c>
      <c r="D153">
        <v>22.79</v>
      </c>
      <c r="E153" s="3">
        <v>6.75</v>
      </c>
      <c r="F153" s="3">
        <v>16.04</v>
      </c>
      <c r="G153">
        <v>0.22700000000000001</v>
      </c>
      <c r="H153" s="3">
        <v>1.4053747276082635</v>
      </c>
      <c r="I153">
        <v>1.4053747276082635</v>
      </c>
      <c r="K153">
        <v>507</v>
      </c>
      <c r="L153">
        <f t="shared" si="45"/>
        <v>92.55</v>
      </c>
      <c r="M153">
        <f t="shared" si="46"/>
        <v>36.58</v>
      </c>
      <c r="N153">
        <f t="shared" si="47"/>
        <v>22.79</v>
      </c>
      <c r="O153">
        <f t="shared" si="48"/>
        <v>6.75</v>
      </c>
      <c r="P153">
        <f t="shared" si="49"/>
        <v>16.04</v>
      </c>
      <c r="Q153">
        <f t="shared" si="50"/>
        <v>0.22700000000000001</v>
      </c>
      <c r="R153">
        <f t="shared" si="51"/>
        <v>1.4053747276082635</v>
      </c>
      <c r="S153">
        <f t="shared" si="52"/>
        <v>1.4053747276082635</v>
      </c>
      <c r="U153">
        <v>863</v>
      </c>
      <c r="V153">
        <f t="shared" si="53"/>
        <v>142.55000000000001</v>
      </c>
      <c r="W153">
        <f t="shared" si="54"/>
        <v>36.58</v>
      </c>
      <c r="X153">
        <f t="shared" si="55"/>
        <v>22.79</v>
      </c>
      <c r="Y153">
        <f t="shared" si="56"/>
        <v>6.75</v>
      </c>
      <c r="Z153">
        <f t="shared" si="57"/>
        <v>16.04</v>
      </c>
      <c r="AA153">
        <f t="shared" si="58"/>
        <v>0.22700000000000001</v>
      </c>
      <c r="AB153">
        <f t="shared" si="59"/>
        <v>1.4053747276082635</v>
      </c>
      <c r="AC153">
        <f t="shared" si="60"/>
        <v>1.4053747276082635</v>
      </c>
      <c r="AF153">
        <v>151</v>
      </c>
      <c r="AG153">
        <v>42.55</v>
      </c>
      <c r="AH153">
        <v>36.58</v>
      </c>
      <c r="AI153">
        <v>22.79</v>
      </c>
      <c r="AJ153" s="3">
        <v>6.75</v>
      </c>
      <c r="AK153" s="3">
        <v>16.04</v>
      </c>
      <c r="AL153" s="6">
        <v>0.22700000000000001</v>
      </c>
      <c r="AM153" s="3">
        <v>1.4053747276082635</v>
      </c>
      <c r="AN153">
        <v>1.4053747276082635</v>
      </c>
    </row>
    <row r="154" spans="1:40" x14ac:dyDescent="0.25">
      <c r="A154">
        <v>152</v>
      </c>
      <c r="B154">
        <v>42.510000000000005</v>
      </c>
      <c r="C154">
        <v>37.11</v>
      </c>
      <c r="D154">
        <v>21.68</v>
      </c>
      <c r="E154" s="3">
        <v>5.6175119462740355</v>
      </c>
      <c r="F154" s="3">
        <v>16.062488053725964</v>
      </c>
      <c r="G154">
        <v>0.19700000000000001</v>
      </c>
      <c r="H154" s="3">
        <v>1.8171221781802065</v>
      </c>
      <c r="I154">
        <v>1.8171221781802065</v>
      </c>
      <c r="K154">
        <v>508</v>
      </c>
      <c r="L154">
        <f t="shared" si="45"/>
        <v>92.51</v>
      </c>
      <c r="M154">
        <f t="shared" si="46"/>
        <v>37.11</v>
      </c>
      <c r="N154">
        <f t="shared" si="47"/>
        <v>21.68</v>
      </c>
      <c r="O154">
        <f t="shared" si="48"/>
        <v>5.6175119462740355</v>
      </c>
      <c r="P154">
        <f t="shared" si="49"/>
        <v>16.062488053725964</v>
      </c>
      <c r="Q154">
        <f t="shared" si="50"/>
        <v>0.19700000000000001</v>
      </c>
      <c r="R154">
        <f t="shared" si="51"/>
        <v>1.8171221781802065</v>
      </c>
      <c r="S154">
        <f t="shared" si="52"/>
        <v>1.8171221781802065</v>
      </c>
      <c r="U154">
        <v>864</v>
      </c>
      <c r="V154">
        <f t="shared" si="53"/>
        <v>142.51</v>
      </c>
      <c r="W154">
        <f t="shared" si="54"/>
        <v>37.11</v>
      </c>
      <c r="X154">
        <f t="shared" si="55"/>
        <v>21.68</v>
      </c>
      <c r="Y154">
        <f t="shared" si="56"/>
        <v>5.6175119462740355</v>
      </c>
      <c r="Z154">
        <f t="shared" si="57"/>
        <v>16.062488053725964</v>
      </c>
      <c r="AA154">
        <f t="shared" si="58"/>
        <v>0.19700000000000001</v>
      </c>
      <c r="AB154">
        <f t="shared" si="59"/>
        <v>1.8171221781802065</v>
      </c>
      <c r="AC154">
        <f t="shared" si="60"/>
        <v>1.8171221781802065</v>
      </c>
      <c r="AF154">
        <v>152</v>
      </c>
      <c r="AG154">
        <v>42.510000000000005</v>
      </c>
      <c r="AH154">
        <v>37.11</v>
      </c>
      <c r="AI154">
        <v>21.68</v>
      </c>
      <c r="AJ154" s="3">
        <v>5.6175119462740355</v>
      </c>
      <c r="AK154" s="3">
        <v>16.062488053725964</v>
      </c>
      <c r="AL154" s="6">
        <v>0.19700000000000001</v>
      </c>
      <c r="AM154" s="3">
        <v>1.8171221781802065</v>
      </c>
      <c r="AN154">
        <v>1.8171221781802065</v>
      </c>
    </row>
    <row r="155" spans="1:40" x14ac:dyDescent="0.25">
      <c r="A155">
        <v>153</v>
      </c>
      <c r="B155">
        <v>41.83</v>
      </c>
      <c r="C155">
        <v>36.44</v>
      </c>
      <c r="D155">
        <v>23.98</v>
      </c>
      <c r="E155" s="3">
        <v>5.6175119462740355</v>
      </c>
      <c r="F155" s="3">
        <v>18.362488053725965</v>
      </c>
      <c r="G155">
        <v>0.23799999999999999</v>
      </c>
      <c r="H155" s="3">
        <v>1.8171221781802065</v>
      </c>
      <c r="I155">
        <v>1.8171221781802065</v>
      </c>
      <c r="K155">
        <v>509</v>
      </c>
      <c r="L155">
        <f t="shared" si="45"/>
        <v>91.83</v>
      </c>
      <c r="M155">
        <f t="shared" si="46"/>
        <v>36.44</v>
      </c>
      <c r="N155">
        <f t="shared" si="47"/>
        <v>23.98</v>
      </c>
      <c r="O155">
        <f t="shared" si="48"/>
        <v>5.6175119462740355</v>
      </c>
      <c r="P155">
        <f t="shared" si="49"/>
        <v>18.362488053725965</v>
      </c>
      <c r="Q155">
        <f t="shared" si="50"/>
        <v>0.23799999999999999</v>
      </c>
      <c r="R155">
        <f t="shared" si="51"/>
        <v>1.8171221781802065</v>
      </c>
      <c r="S155">
        <f t="shared" si="52"/>
        <v>1.8171221781802065</v>
      </c>
      <c r="U155">
        <v>865</v>
      </c>
      <c r="V155">
        <f t="shared" si="53"/>
        <v>141.82999999999998</v>
      </c>
      <c r="W155">
        <f t="shared" si="54"/>
        <v>36.44</v>
      </c>
      <c r="X155">
        <f t="shared" si="55"/>
        <v>23.98</v>
      </c>
      <c r="Y155">
        <f t="shared" si="56"/>
        <v>5.6175119462740355</v>
      </c>
      <c r="Z155">
        <f t="shared" si="57"/>
        <v>18.362488053725965</v>
      </c>
      <c r="AA155">
        <f t="shared" si="58"/>
        <v>0.23799999999999999</v>
      </c>
      <c r="AB155">
        <f t="shared" si="59"/>
        <v>1.8171221781802065</v>
      </c>
      <c r="AC155">
        <f t="shared" si="60"/>
        <v>1.8171221781802065</v>
      </c>
      <c r="AF155">
        <v>153</v>
      </c>
      <c r="AG155">
        <v>41.83</v>
      </c>
      <c r="AH155">
        <v>36.44</v>
      </c>
      <c r="AI155">
        <v>23.98</v>
      </c>
      <c r="AJ155" s="3">
        <v>5.6175119462740355</v>
      </c>
      <c r="AK155" s="3">
        <v>18.362488053725965</v>
      </c>
      <c r="AL155" s="6">
        <v>0.23799999999999999</v>
      </c>
      <c r="AM155" s="3">
        <v>1.8171221781802065</v>
      </c>
      <c r="AN155">
        <v>1.8171221781802065</v>
      </c>
    </row>
    <row r="156" spans="1:40" x14ac:dyDescent="0.25">
      <c r="A156">
        <v>154</v>
      </c>
      <c r="B156">
        <v>48.84</v>
      </c>
      <c r="C156">
        <v>28.79</v>
      </c>
      <c r="D156">
        <v>33.200000000000003</v>
      </c>
      <c r="E156" s="3">
        <v>13.850000000000001</v>
      </c>
      <c r="F156" s="3">
        <v>19.350000000000001</v>
      </c>
      <c r="G156">
        <v>0.27600000000000002</v>
      </c>
      <c r="H156" s="3">
        <v>1.2657211383239202</v>
      </c>
      <c r="I156">
        <v>1.2657211383239202</v>
      </c>
      <c r="K156">
        <v>510</v>
      </c>
      <c r="L156">
        <f t="shared" si="45"/>
        <v>98.84</v>
      </c>
      <c r="M156">
        <f t="shared" si="46"/>
        <v>28.79</v>
      </c>
      <c r="N156">
        <f t="shared" si="47"/>
        <v>33.200000000000003</v>
      </c>
      <c r="O156">
        <f t="shared" si="48"/>
        <v>13.850000000000001</v>
      </c>
      <c r="P156">
        <f t="shared" si="49"/>
        <v>19.350000000000001</v>
      </c>
      <c r="Q156">
        <f t="shared" si="50"/>
        <v>0.27600000000000002</v>
      </c>
      <c r="R156">
        <f t="shared" si="51"/>
        <v>1.2657211383239202</v>
      </c>
      <c r="S156">
        <f t="shared" si="52"/>
        <v>1.2657211383239202</v>
      </c>
      <c r="U156">
        <v>866</v>
      </c>
      <c r="V156">
        <f t="shared" si="53"/>
        <v>148.84</v>
      </c>
      <c r="W156">
        <f t="shared" si="54"/>
        <v>28.79</v>
      </c>
      <c r="X156">
        <f t="shared" si="55"/>
        <v>33.200000000000003</v>
      </c>
      <c r="Y156">
        <f t="shared" si="56"/>
        <v>13.850000000000001</v>
      </c>
      <c r="Z156">
        <f t="shared" si="57"/>
        <v>19.350000000000001</v>
      </c>
      <c r="AA156">
        <f t="shared" si="58"/>
        <v>0.27600000000000002</v>
      </c>
      <c r="AB156">
        <f t="shared" si="59"/>
        <v>1.2657211383239202</v>
      </c>
      <c r="AC156">
        <f t="shared" si="60"/>
        <v>1.2657211383239202</v>
      </c>
      <c r="AF156">
        <v>154</v>
      </c>
      <c r="AG156">
        <v>48.84</v>
      </c>
      <c r="AH156">
        <v>28.79</v>
      </c>
      <c r="AI156">
        <v>33.200000000000003</v>
      </c>
      <c r="AJ156" s="3">
        <v>13.850000000000001</v>
      </c>
      <c r="AK156" s="3">
        <v>19.350000000000001</v>
      </c>
      <c r="AL156" s="6">
        <v>0.27600000000000002</v>
      </c>
      <c r="AM156" s="3">
        <v>1.2657211383239202</v>
      </c>
      <c r="AN156">
        <v>1.2657211383239202</v>
      </c>
    </row>
    <row r="157" spans="1:40" x14ac:dyDescent="0.25">
      <c r="A157">
        <v>155</v>
      </c>
      <c r="B157">
        <v>48.209999999999994</v>
      </c>
      <c r="C157">
        <v>28.77</v>
      </c>
      <c r="D157">
        <v>29</v>
      </c>
      <c r="E157" s="3">
        <v>11</v>
      </c>
      <c r="F157" s="3">
        <v>18</v>
      </c>
      <c r="G157">
        <v>0.23100000000000001</v>
      </c>
      <c r="H157" s="3">
        <v>1.2303657992645929</v>
      </c>
      <c r="I157">
        <v>1.2303657992645929</v>
      </c>
      <c r="K157">
        <v>511</v>
      </c>
      <c r="L157">
        <f t="shared" si="45"/>
        <v>98.21</v>
      </c>
      <c r="M157">
        <f t="shared" si="46"/>
        <v>28.77</v>
      </c>
      <c r="N157">
        <f t="shared" si="47"/>
        <v>29</v>
      </c>
      <c r="O157">
        <f t="shared" si="48"/>
        <v>11</v>
      </c>
      <c r="P157">
        <f t="shared" si="49"/>
        <v>18</v>
      </c>
      <c r="Q157">
        <f t="shared" si="50"/>
        <v>0.23100000000000001</v>
      </c>
      <c r="R157">
        <f t="shared" si="51"/>
        <v>1.2303657992645929</v>
      </c>
      <c r="S157">
        <f t="shared" si="52"/>
        <v>1.2303657992645929</v>
      </c>
      <c r="U157">
        <v>867</v>
      </c>
      <c r="V157">
        <f t="shared" si="53"/>
        <v>148.20999999999998</v>
      </c>
      <c r="W157">
        <f t="shared" si="54"/>
        <v>28.77</v>
      </c>
      <c r="X157">
        <f t="shared" si="55"/>
        <v>29</v>
      </c>
      <c r="Y157">
        <f t="shared" si="56"/>
        <v>11</v>
      </c>
      <c r="Z157">
        <f t="shared" si="57"/>
        <v>18</v>
      </c>
      <c r="AA157">
        <f t="shared" si="58"/>
        <v>0.23100000000000001</v>
      </c>
      <c r="AB157">
        <f t="shared" si="59"/>
        <v>1.2303657992645929</v>
      </c>
      <c r="AC157">
        <f t="shared" si="60"/>
        <v>1.2303657992645929</v>
      </c>
      <c r="AF157">
        <v>155</v>
      </c>
      <c r="AG157">
        <v>48.209999999999994</v>
      </c>
      <c r="AH157">
        <v>28.77</v>
      </c>
      <c r="AI157">
        <v>29</v>
      </c>
      <c r="AJ157" s="3">
        <v>11</v>
      </c>
      <c r="AK157" s="3">
        <v>18</v>
      </c>
      <c r="AL157" s="6">
        <v>0.23100000000000001</v>
      </c>
      <c r="AM157" s="3">
        <v>1.2303657992645929</v>
      </c>
      <c r="AN157">
        <v>1.2303657992645929</v>
      </c>
    </row>
    <row r="158" spans="1:40" x14ac:dyDescent="0.25">
      <c r="A158">
        <v>156</v>
      </c>
      <c r="B158">
        <v>47.56</v>
      </c>
      <c r="C158">
        <v>26.9</v>
      </c>
      <c r="D158">
        <v>17.559999999999999</v>
      </c>
      <c r="E158" s="3">
        <v>5.6175119462740355</v>
      </c>
      <c r="F158" s="3">
        <v>11.942488053725963</v>
      </c>
      <c r="G158">
        <v>0.13500000000000001</v>
      </c>
      <c r="H158" s="3">
        <v>1.8171221781802065</v>
      </c>
      <c r="I158">
        <v>1.8171221781802065</v>
      </c>
      <c r="K158">
        <v>512</v>
      </c>
      <c r="L158">
        <f t="shared" si="45"/>
        <v>97.56</v>
      </c>
      <c r="M158">
        <f t="shared" si="46"/>
        <v>26.9</v>
      </c>
      <c r="N158">
        <f t="shared" si="47"/>
        <v>17.559999999999999</v>
      </c>
      <c r="O158">
        <f t="shared" si="48"/>
        <v>5.6175119462740355</v>
      </c>
      <c r="P158">
        <f t="shared" si="49"/>
        <v>11.942488053725963</v>
      </c>
      <c r="Q158">
        <f t="shared" si="50"/>
        <v>0.13500000000000001</v>
      </c>
      <c r="R158">
        <f t="shared" si="51"/>
        <v>1.8171221781802065</v>
      </c>
      <c r="S158">
        <f t="shared" si="52"/>
        <v>1.8171221781802065</v>
      </c>
      <c r="U158">
        <v>868</v>
      </c>
      <c r="V158">
        <f t="shared" si="53"/>
        <v>147.56</v>
      </c>
      <c r="W158">
        <f t="shared" si="54"/>
        <v>26.9</v>
      </c>
      <c r="X158">
        <f t="shared" si="55"/>
        <v>17.559999999999999</v>
      </c>
      <c r="Y158">
        <f t="shared" si="56"/>
        <v>5.6175119462740355</v>
      </c>
      <c r="Z158">
        <f t="shared" si="57"/>
        <v>11.942488053725963</v>
      </c>
      <c r="AA158">
        <f t="shared" si="58"/>
        <v>0.13500000000000001</v>
      </c>
      <c r="AB158">
        <f t="shared" si="59"/>
        <v>1.8171221781802065</v>
      </c>
      <c r="AC158">
        <f t="shared" si="60"/>
        <v>1.8171221781802065</v>
      </c>
      <c r="AF158">
        <v>156</v>
      </c>
      <c r="AG158">
        <v>47.56</v>
      </c>
      <c r="AH158">
        <v>26.9</v>
      </c>
      <c r="AI158">
        <v>17.559999999999999</v>
      </c>
      <c r="AJ158" s="3">
        <v>5.6175119462740355</v>
      </c>
      <c r="AK158" s="3">
        <v>11.942488053725963</v>
      </c>
      <c r="AL158" s="6">
        <v>0.13500000000000001</v>
      </c>
      <c r="AM158" s="3">
        <v>1.8171221781802065</v>
      </c>
      <c r="AN158">
        <v>1.8171221781802065</v>
      </c>
    </row>
    <row r="159" spans="1:40" x14ac:dyDescent="0.25">
      <c r="A159">
        <v>157</v>
      </c>
      <c r="B159">
        <v>46.19</v>
      </c>
      <c r="C159">
        <v>28.71</v>
      </c>
      <c r="D159">
        <v>14.28</v>
      </c>
      <c r="E159" s="3">
        <v>5.6175119462740355</v>
      </c>
      <c r="F159" s="3">
        <v>8.6624880537259639</v>
      </c>
      <c r="G159">
        <v>9.2999999999999999E-2</v>
      </c>
      <c r="H159" s="3">
        <v>1.8171221781802065</v>
      </c>
      <c r="I159">
        <v>1.8171221781802065</v>
      </c>
      <c r="K159">
        <v>513</v>
      </c>
      <c r="L159">
        <f t="shared" si="45"/>
        <v>96.19</v>
      </c>
      <c r="M159">
        <f t="shared" si="46"/>
        <v>28.71</v>
      </c>
      <c r="N159">
        <f t="shared" si="47"/>
        <v>14.28</v>
      </c>
      <c r="O159">
        <f t="shared" si="48"/>
        <v>5.6175119462740355</v>
      </c>
      <c r="P159">
        <f t="shared" si="49"/>
        <v>8.6624880537259639</v>
      </c>
      <c r="Q159">
        <f t="shared" si="50"/>
        <v>9.2999999999999999E-2</v>
      </c>
      <c r="R159">
        <f t="shared" si="51"/>
        <v>1.8171221781802065</v>
      </c>
      <c r="S159">
        <f t="shared" si="52"/>
        <v>1.8171221781802065</v>
      </c>
      <c r="U159">
        <v>869</v>
      </c>
      <c r="V159">
        <f t="shared" si="53"/>
        <v>146.19</v>
      </c>
      <c r="W159">
        <f t="shared" si="54"/>
        <v>28.71</v>
      </c>
      <c r="X159">
        <f t="shared" si="55"/>
        <v>14.28</v>
      </c>
      <c r="Y159">
        <f t="shared" si="56"/>
        <v>5.6175119462740355</v>
      </c>
      <c r="Z159">
        <f t="shared" si="57"/>
        <v>8.6624880537259639</v>
      </c>
      <c r="AA159">
        <f t="shared" si="58"/>
        <v>9.2999999999999999E-2</v>
      </c>
      <c r="AB159">
        <f t="shared" si="59"/>
        <v>1.8171221781802065</v>
      </c>
      <c r="AC159">
        <f t="shared" si="60"/>
        <v>1.8171221781802065</v>
      </c>
      <c r="AF159">
        <v>157</v>
      </c>
      <c r="AG159">
        <v>46.19</v>
      </c>
      <c r="AH159">
        <v>28.71</v>
      </c>
      <c r="AI159">
        <v>14.28</v>
      </c>
      <c r="AJ159" s="3">
        <v>5.6175119462740355</v>
      </c>
      <c r="AK159" s="3">
        <v>8.6624880537259639</v>
      </c>
      <c r="AL159" s="6">
        <v>9.2999999999999999E-2</v>
      </c>
      <c r="AM159" s="3">
        <v>1.8171221781802065</v>
      </c>
      <c r="AN159">
        <v>1.8171221781802065</v>
      </c>
    </row>
    <row r="160" spans="1:40" x14ac:dyDescent="0.25">
      <c r="A160">
        <v>158</v>
      </c>
      <c r="B160">
        <v>43.180000000000007</v>
      </c>
      <c r="C160">
        <v>26.05</v>
      </c>
      <c r="D160">
        <v>19.579999999999998</v>
      </c>
      <c r="E160" s="3">
        <v>5.6175119462740355</v>
      </c>
      <c r="F160" s="3">
        <v>13.962488053725963</v>
      </c>
      <c r="G160">
        <v>0.16400000000000001</v>
      </c>
      <c r="H160" s="3">
        <v>1.8171221781802065</v>
      </c>
      <c r="I160">
        <v>1.8171221781802065</v>
      </c>
      <c r="K160">
        <v>514</v>
      </c>
      <c r="L160">
        <f t="shared" si="45"/>
        <v>93.18</v>
      </c>
      <c r="M160">
        <f t="shared" si="46"/>
        <v>26.05</v>
      </c>
      <c r="N160">
        <f t="shared" si="47"/>
        <v>19.579999999999998</v>
      </c>
      <c r="O160">
        <f t="shared" si="48"/>
        <v>5.6175119462740355</v>
      </c>
      <c r="P160">
        <f t="shared" si="49"/>
        <v>13.962488053725963</v>
      </c>
      <c r="Q160">
        <f t="shared" si="50"/>
        <v>0.16400000000000001</v>
      </c>
      <c r="R160">
        <f t="shared" si="51"/>
        <v>1.8171221781802065</v>
      </c>
      <c r="S160">
        <f t="shared" si="52"/>
        <v>1.8171221781802065</v>
      </c>
      <c r="U160">
        <v>870</v>
      </c>
      <c r="V160">
        <f t="shared" si="53"/>
        <v>143.18</v>
      </c>
      <c r="W160">
        <f t="shared" si="54"/>
        <v>26.05</v>
      </c>
      <c r="X160">
        <f t="shared" si="55"/>
        <v>19.579999999999998</v>
      </c>
      <c r="Y160">
        <f t="shared" si="56"/>
        <v>5.6175119462740355</v>
      </c>
      <c r="Z160">
        <f t="shared" si="57"/>
        <v>13.962488053725963</v>
      </c>
      <c r="AA160">
        <f t="shared" si="58"/>
        <v>0.16400000000000001</v>
      </c>
      <c r="AB160">
        <f t="shared" si="59"/>
        <v>1.8171221781802065</v>
      </c>
      <c r="AC160">
        <f t="shared" si="60"/>
        <v>1.8171221781802065</v>
      </c>
      <c r="AF160">
        <v>158</v>
      </c>
      <c r="AG160">
        <v>43.180000000000007</v>
      </c>
      <c r="AH160">
        <v>26.05</v>
      </c>
      <c r="AI160">
        <v>19.579999999999998</v>
      </c>
      <c r="AJ160" s="3">
        <v>5.6175119462740355</v>
      </c>
      <c r="AK160" s="3">
        <v>13.962488053725963</v>
      </c>
      <c r="AL160" s="6">
        <v>0.16400000000000001</v>
      </c>
      <c r="AM160" s="3">
        <v>1.8171221781802065</v>
      </c>
      <c r="AN160">
        <v>1.8171221781802065</v>
      </c>
    </row>
    <row r="161" spans="1:40" x14ac:dyDescent="0.25">
      <c r="A161">
        <v>159</v>
      </c>
      <c r="B161">
        <v>43.459999999999994</v>
      </c>
      <c r="C161">
        <v>27.4</v>
      </c>
      <c r="D161">
        <v>22.45</v>
      </c>
      <c r="E161" s="3">
        <v>5.6175119462740355</v>
      </c>
      <c r="F161" s="3">
        <v>16.832488053725964</v>
      </c>
      <c r="G161">
        <v>0.21</v>
      </c>
      <c r="H161" s="3">
        <v>1.8171221781802065</v>
      </c>
      <c r="I161">
        <v>1.8171221781802065</v>
      </c>
      <c r="K161">
        <v>515</v>
      </c>
      <c r="L161">
        <f t="shared" si="45"/>
        <v>93.46</v>
      </c>
      <c r="M161">
        <f t="shared" si="46"/>
        <v>27.4</v>
      </c>
      <c r="N161">
        <f t="shared" si="47"/>
        <v>22.45</v>
      </c>
      <c r="O161">
        <f t="shared" si="48"/>
        <v>5.6175119462740355</v>
      </c>
      <c r="P161">
        <f t="shared" si="49"/>
        <v>16.832488053725964</v>
      </c>
      <c r="Q161">
        <f t="shared" si="50"/>
        <v>0.21</v>
      </c>
      <c r="R161">
        <f t="shared" si="51"/>
        <v>1.8171221781802065</v>
      </c>
      <c r="S161">
        <f t="shared" si="52"/>
        <v>1.8171221781802065</v>
      </c>
      <c r="U161">
        <v>871</v>
      </c>
      <c r="V161">
        <f t="shared" si="53"/>
        <v>143.45999999999998</v>
      </c>
      <c r="W161">
        <f t="shared" si="54"/>
        <v>27.4</v>
      </c>
      <c r="X161">
        <f t="shared" si="55"/>
        <v>22.45</v>
      </c>
      <c r="Y161">
        <f t="shared" si="56"/>
        <v>5.6175119462740355</v>
      </c>
      <c r="Z161">
        <f t="shared" si="57"/>
        <v>16.832488053725964</v>
      </c>
      <c r="AA161">
        <f t="shared" si="58"/>
        <v>0.21</v>
      </c>
      <c r="AB161">
        <f t="shared" si="59"/>
        <v>1.8171221781802065</v>
      </c>
      <c r="AC161">
        <f t="shared" si="60"/>
        <v>1.8171221781802065</v>
      </c>
      <c r="AF161">
        <v>159</v>
      </c>
      <c r="AG161">
        <v>43.459999999999994</v>
      </c>
      <c r="AH161">
        <v>27.4</v>
      </c>
      <c r="AI161">
        <v>22.45</v>
      </c>
      <c r="AJ161" s="3">
        <v>5.6175119462740355</v>
      </c>
      <c r="AK161" s="3">
        <v>16.832488053725964</v>
      </c>
      <c r="AL161" s="6">
        <v>0.21</v>
      </c>
      <c r="AM161" s="3">
        <v>1.8171221781802065</v>
      </c>
      <c r="AN161">
        <v>1.8171221781802065</v>
      </c>
    </row>
    <row r="162" spans="1:40" x14ac:dyDescent="0.25">
      <c r="A162">
        <v>160</v>
      </c>
      <c r="B162">
        <v>43.519999999999996</v>
      </c>
      <c r="C162">
        <v>28.15</v>
      </c>
      <c r="D162">
        <v>21.98</v>
      </c>
      <c r="E162" s="3">
        <v>5.6175119462740355</v>
      </c>
      <c r="F162" s="3">
        <v>16.362488053725965</v>
      </c>
      <c r="G162">
        <v>0.20200000000000001</v>
      </c>
      <c r="H162" s="3">
        <v>1.8171221781802065</v>
      </c>
      <c r="I162">
        <v>1.8171221781802065</v>
      </c>
      <c r="K162">
        <v>516</v>
      </c>
      <c r="L162">
        <f t="shared" si="45"/>
        <v>93.52</v>
      </c>
      <c r="M162">
        <f t="shared" si="46"/>
        <v>28.15</v>
      </c>
      <c r="N162">
        <f t="shared" si="47"/>
        <v>21.98</v>
      </c>
      <c r="O162">
        <f t="shared" si="48"/>
        <v>5.6175119462740355</v>
      </c>
      <c r="P162">
        <f t="shared" si="49"/>
        <v>16.362488053725965</v>
      </c>
      <c r="Q162">
        <f t="shared" si="50"/>
        <v>0.20200000000000001</v>
      </c>
      <c r="R162">
        <f t="shared" si="51"/>
        <v>1.8171221781802065</v>
      </c>
      <c r="S162">
        <f t="shared" si="52"/>
        <v>1.8171221781802065</v>
      </c>
      <c r="U162">
        <v>872</v>
      </c>
      <c r="V162">
        <f t="shared" si="53"/>
        <v>143.51999999999998</v>
      </c>
      <c r="W162">
        <f t="shared" si="54"/>
        <v>28.15</v>
      </c>
      <c r="X162">
        <f t="shared" si="55"/>
        <v>21.98</v>
      </c>
      <c r="Y162">
        <f t="shared" si="56"/>
        <v>5.6175119462740355</v>
      </c>
      <c r="Z162">
        <f t="shared" si="57"/>
        <v>16.362488053725965</v>
      </c>
      <c r="AA162">
        <f t="shared" si="58"/>
        <v>0.20200000000000001</v>
      </c>
      <c r="AB162">
        <f t="shared" si="59"/>
        <v>1.8171221781802065</v>
      </c>
      <c r="AC162">
        <f t="shared" si="60"/>
        <v>1.8171221781802065</v>
      </c>
      <c r="AF162">
        <v>160</v>
      </c>
      <c r="AG162">
        <v>43.519999999999996</v>
      </c>
      <c r="AH162">
        <v>28.15</v>
      </c>
      <c r="AI162">
        <v>21.98</v>
      </c>
      <c r="AJ162" s="3">
        <v>5.6175119462740355</v>
      </c>
      <c r="AK162" s="3">
        <v>16.362488053725965</v>
      </c>
      <c r="AL162" s="6">
        <v>0.20200000000000001</v>
      </c>
      <c r="AM162" s="3">
        <v>1.8171221781802065</v>
      </c>
      <c r="AN162">
        <v>1.8171221781802065</v>
      </c>
    </row>
    <row r="163" spans="1:40" x14ac:dyDescent="0.25">
      <c r="A163">
        <v>161</v>
      </c>
      <c r="B163">
        <v>40.319999999999993</v>
      </c>
      <c r="C163">
        <v>29.07</v>
      </c>
      <c r="D163">
        <v>17.7</v>
      </c>
      <c r="E163" s="3">
        <v>5.6175119462740355</v>
      </c>
      <c r="F163" s="3">
        <v>12.082488053725964</v>
      </c>
      <c r="G163">
        <v>0.13700000000000001</v>
      </c>
      <c r="H163" s="3">
        <v>1.8171221781802065</v>
      </c>
      <c r="I163">
        <v>1.8171221781802065</v>
      </c>
      <c r="K163">
        <v>517</v>
      </c>
      <c r="L163">
        <f t="shared" si="45"/>
        <v>90.32</v>
      </c>
      <c r="M163">
        <f t="shared" si="46"/>
        <v>29.07</v>
      </c>
      <c r="N163">
        <f t="shared" si="47"/>
        <v>17.7</v>
      </c>
      <c r="O163">
        <f t="shared" si="48"/>
        <v>5.6175119462740355</v>
      </c>
      <c r="P163">
        <f t="shared" si="49"/>
        <v>12.082488053725964</v>
      </c>
      <c r="Q163">
        <f t="shared" si="50"/>
        <v>0.13700000000000001</v>
      </c>
      <c r="R163">
        <f t="shared" si="51"/>
        <v>1.8171221781802065</v>
      </c>
      <c r="S163">
        <f t="shared" si="52"/>
        <v>1.8171221781802065</v>
      </c>
      <c r="U163">
        <v>873</v>
      </c>
      <c r="V163">
        <f t="shared" si="53"/>
        <v>140.32</v>
      </c>
      <c r="W163">
        <f t="shared" si="54"/>
        <v>29.07</v>
      </c>
      <c r="X163">
        <f t="shared" si="55"/>
        <v>17.7</v>
      </c>
      <c r="Y163">
        <f t="shared" si="56"/>
        <v>5.6175119462740355</v>
      </c>
      <c r="Z163">
        <f t="shared" si="57"/>
        <v>12.082488053725964</v>
      </c>
      <c r="AA163">
        <f t="shared" si="58"/>
        <v>0.13700000000000001</v>
      </c>
      <c r="AB163">
        <f t="shared" si="59"/>
        <v>1.8171221781802065</v>
      </c>
      <c r="AC163">
        <f t="shared" si="60"/>
        <v>1.8171221781802065</v>
      </c>
      <c r="AF163">
        <v>161</v>
      </c>
      <c r="AG163">
        <v>40.319999999999993</v>
      </c>
      <c r="AH163">
        <v>29.07</v>
      </c>
      <c r="AI163">
        <v>17.7</v>
      </c>
      <c r="AJ163" s="3">
        <v>5.6175119462740355</v>
      </c>
      <c r="AK163" s="3">
        <v>12.082488053725964</v>
      </c>
      <c r="AL163" s="6">
        <v>0.13700000000000001</v>
      </c>
      <c r="AM163" s="3">
        <v>1.8171221781802065</v>
      </c>
      <c r="AN163">
        <v>1.8171221781802065</v>
      </c>
    </row>
    <row r="164" spans="1:40" x14ac:dyDescent="0.25">
      <c r="A164">
        <v>162</v>
      </c>
      <c r="B164">
        <v>42.41</v>
      </c>
      <c r="C164">
        <v>23.92</v>
      </c>
      <c r="D164">
        <v>25.92</v>
      </c>
      <c r="E164" s="3">
        <v>5.6175119462740355</v>
      </c>
      <c r="F164" s="3">
        <v>20.302488053725966</v>
      </c>
      <c r="G164">
        <v>0.27900000000000003</v>
      </c>
      <c r="H164" s="3">
        <v>1.8171221781802065</v>
      </c>
      <c r="I164">
        <v>1.8171221781802065</v>
      </c>
      <c r="K164">
        <v>518</v>
      </c>
      <c r="L164">
        <f t="shared" si="45"/>
        <v>92.41</v>
      </c>
      <c r="M164">
        <f t="shared" si="46"/>
        <v>23.92</v>
      </c>
      <c r="N164">
        <f t="shared" si="47"/>
        <v>25.92</v>
      </c>
      <c r="O164">
        <f t="shared" si="48"/>
        <v>5.6175119462740355</v>
      </c>
      <c r="P164">
        <f t="shared" si="49"/>
        <v>20.302488053725966</v>
      </c>
      <c r="Q164">
        <f t="shared" si="50"/>
        <v>0.27900000000000003</v>
      </c>
      <c r="R164">
        <f t="shared" si="51"/>
        <v>1.8171221781802065</v>
      </c>
      <c r="S164">
        <f t="shared" si="52"/>
        <v>1.8171221781802065</v>
      </c>
      <c r="U164">
        <v>874</v>
      </c>
      <c r="V164">
        <f t="shared" si="53"/>
        <v>142.41</v>
      </c>
      <c r="W164">
        <f t="shared" si="54"/>
        <v>23.92</v>
      </c>
      <c r="X164">
        <f t="shared" si="55"/>
        <v>25.92</v>
      </c>
      <c r="Y164">
        <f t="shared" si="56"/>
        <v>5.6175119462740355</v>
      </c>
      <c r="Z164">
        <f t="shared" si="57"/>
        <v>20.302488053725966</v>
      </c>
      <c r="AA164">
        <f t="shared" si="58"/>
        <v>0.27900000000000003</v>
      </c>
      <c r="AB164">
        <f t="shared" si="59"/>
        <v>1.8171221781802065</v>
      </c>
      <c r="AC164">
        <f t="shared" si="60"/>
        <v>1.8171221781802065</v>
      </c>
      <c r="AF164">
        <v>162</v>
      </c>
      <c r="AG164">
        <v>42.41</v>
      </c>
      <c r="AH164">
        <v>23.92</v>
      </c>
      <c r="AI164">
        <v>25.92</v>
      </c>
      <c r="AJ164" s="3">
        <v>5.6175119462740355</v>
      </c>
      <c r="AK164" s="3">
        <v>20.302488053725966</v>
      </c>
      <c r="AL164" s="6">
        <v>0.27900000000000003</v>
      </c>
      <c r="AM164" s="3">
        <v>1.8171221781802065</v>
      </c>
      <c r="AN164">
        <v>1.8171221781802065</v>
      </c>
    </row>
    <row r="165" spans="1:40" x14ac:dyDescent="0.25">
      <c r="A165">
        <v>163</v>
      </c>
      <c r="B165">
        <v>45.25</v>
      </c>
      <c r="C165">
        <v>23.04</v>
      </c>
      <c r="D165">
        <v>25.63</v>
      </c>
      <c r="E165" s="3">
        <v>5.6175119462740355</v>
      </c>
      <c r="F165" s="3">
        <v>20.012488053725964</v>
      </c>
      <c r="G165">
        <v>0.27200000000000002</v>
      </c>
      <c r="H165" s="3">
        <v>1.8171221781802065</v>
      </c>
      <c r="I165">
        <v>1.8171221781802065</v>
      </c>
      <c r="K165">
        <v>519</v>
      </c>
      <c r="L165">
        <f t="shared" si="45"/>
        <v>95.25</v>
      </c>
      <c r="M165">
        <f t="shared" si="46"/>
        <v>23.04</v>
      </c>
      <c r="N165">
        <f t="shared" si="47"/>
        <v>25.63</v>
      </c>
      <c r="O165">
        <f t="shared" si="48"/>
        <v>5.6175119462740355</v>
      </c>
      <c r="P165">
        <f t="shared" si="49"/>
        <v>20.012488053725964</v>
      </c>
      <c r="Q165">
        <f t="shared" si="50"/>
        <v>0.27200000000000002</v>
      </c>
      <c r="R165">
        <f t="shared" si="51"/>
        <v>1.8171221781802065</v>
      </c>
      <c r="S165">
        <f t="shared" si="52"/>
        <v>1.8171221781802065</v>
      </c>
      <c r="U165">
        <v>875</v>
      </c>
      <c r="V165">
        <f t="shared" si="53"/>
        <v>145.25</v>
      </c>
      <c r="W165">
        <f t="shared" si="54"/>
        <v>23.04</v>
      </c>
      <c r="X165">
        <f t="shared" si="55"/>
        <v>25.63</v>
      </c>
      <c r="Y165">
        <f t="shared" si="56"/>
        <v>5.6175119462740355</v>
      </c>
      <c r="Z165">
        <f t="shared" si="57"/>
        <v>20.012488053725964</v>
      </c>
      <c r="AA165">
        <f t="shared" si="58"/>
        <v>0.27200000000000002</v>
      </c>
      <c r="AB165">
        <f t="shared" si="59"/>
        <v>1.8171221781802065</v>
      </c>
      <c r="AC165">
        <f t="shared" si="60"/>
        <v>1.8171221781802065</v>
      </c>
      <c r="AF165">
        <v>163</v>
      </c>
      <c r="AG165">
        <v>45.25</v>
      </c>
      <c r="AH165">
        <v>23.04</v>
      </c>
      <c r="AI165">
        <v>25.63</v>
      </c>
      <c r="AJ165" s="3">
        <v>5.6175119462740355</v>
      </c>
      <c r="AK165" s="3">
        <v>20.012488053725964</v>
      </c>
      <c r="AL165" s="6">
        <v>0.27200000000000002</v>
      </c>
      <c r="AM165" s="3">
        <v>1.8171221781802065</v>
      </c>
      <c r="AN165">
        <v>1.8171221781802065</v>
      </c>
    </row>
    <row r="166" spans="1:40" x14ac:dyDescent="0.25">
      <c r="A166">
        <v>164</v>
      </c>
      <c r="B166">
        <v>46.16</v>
      </c>
      <c r="C166">
        <v>23.25</v>
      </c>
      <c r="D166">
        <v>32</v>
      </c>
      <c r="E166" s="3">
        <v>11</v>
      </c>
      <c r="F166" s="3">
        <v>21</v>
      </c>
      <c r="G166">
        <v>0.27700000000000002</v>
      </c>
      <c r="H166" s="3">
        <v>1.3682516215959697</v>
      </c>
      <c r="I166">
        <v>1.3682516215959697</v>
      </c>
      <c r="K166">
        <v>520</v>
      </c>
      <c r="L166">
        <f t="shared" si="45"/>
        <v>96.16</v>
      </c>
      <c r="M166">
        <f t="shared" si="46"/>
        <v>23.25</v>
      </c>
      <c r="N166">
        <f t="shared" si="47"/>
        <v>32</v>
      </c>
      <c r="O166">
        <f t="shared" si="48"/>
        <v>11</v>
      </c>
      <c r="P166">
        <f t="shared" si="49"/>
        <v>21</v>
      </c>
      <c r="Q166">
        <f t="shared" si="50"/>
        <v>0.27700000000000002</v>
      </c>
      <c r="R166">
        <f t="shared" si="51"/>
        <v>1.3682516215959697</v>
      </c>
      <c r="S166">
        <f t="shared" si="52"/>
        <v>1.3682516215959697</v>
      </c>
      <c r="U166">
        <v>876</v>
      </c>
      <c r="V166">
        <f t="shared" si="53"/>
        <v>146.16</v>
      </c>
      <c r="W166">
        <f t="shared" si="54"/>
        <v>23.25</v>
      </c>
      <c r="X166">
        <f t="shared" si="55"/>
        <v>32</v>
      </c>
      <c r="Y166">
        <f t="shared" si="56"/>
        <v>11</v>
      </c>
      <c r="Z166">
        <f t="shared" si="57"/>
        <v>21</v>
      </c>
      <c r="AA166">
        <f t="shared" si="58"/>
        <v>0.27700000000000002</v>
      </c>
      <c r="AB166">
        <f t="shared" si="59"/>
        <v>1.3682516215959697</v>
      </c>
      <c r="AC166">
        <f t="shared" si="60"/>
        <v>1.3682516215959697</v>
      </c>
      <c r="AF166">
        <v>164</v>
      </c>
      <c r="AG166">
        <v>46.16</v>
      </c>
      <c r="AH166">
        <v>23.25</v>
      </c>
      <c r="AI166">
        <v>32</v>
      </c>
      <c r="AJ166" s="3">
        <v>11</v>
      </c>
      <c r="AK166" s="3">
        <v>21</v>
      </c>
      <c r="AL166" s="6">
        <v>0.27700000000000002</v>
      </c>
      <c r="AM166" s="3">
        <v>1.3682516215959697</v>
      </c>
      <c r="AN166">
        <v>1.3682516215959697</v>
      </c>
    </row>
    <row r="167" spans="1:40" x14ac:dyDescent="0.25">
      <c r="A167">
        <v>165</v>
      </c>
      <c r="B167">
        <v>49.980000000000004</v>
      </c>
      <c r="C167">
        <v>24.11</v>
      </c>
      <c r="D167">
        <v>26.45</v>
      </c>
      <c r="E167" s="3">
        <v>5.6175119462740355</v>
      </c>
      <c r="F167" s="3">
        <v>20.832488053725964</v>
      </c>
      <c r="G167">
        <v>0.29099999999999998</v>
      </c>
      <c r="H167" s="3">
        <v>1.8171221781802065</v>
      </c>
      <c r="I167">
        <v>1.8171221781802065</v>
      </c>
      <c r="K167">
        <v>521</v>
      </c>
      <c r="L167">
        <f t="shared" si="45"/>
        <v>99.98</v>
      </c>
      <c r="M167">
        <f t="shared" si="46"/>
        <v>24.11</v>
      </c>
      <c r="N167">
        <f t="shared" si="47"/>
        <v>26.45</v>
      </c>
      <c r="O167">
        <f t="shared" si="48"/>
        <v>5.6175119462740355</v>
      </c>
      <c r="P167">
        <f t="shared" si="49"/>
        <v>20.832488053725964</v>
      </c>
      <c r="Q167">
        <f t="shared" si="50"/>
        <v>0.29099999999999998</v>
      </c>
      <c r="R167">
        <f t="shared" si="51"/>
        <v>1.8171221781802065</v>
      </c>
      <c r="S167">
        <f t="shared" si="52"/>
        <v>1.8171221781802065</v>
      </c>
      <c r="U167">
        <v>877</v>
      </c>
      <c r="V167">
        <f t="shared" si="53"/>
        <v>149.98000000000002</v>
      </c>
      <c r="W167">
        <f t="shared" si="54"/>
        <v>24.11</v>
      </c>
      <c r="X167">
        <f t="shared" si="55"/>
        <v>26.45</v>
      </c>
      <c r="Y167">
        <f t="shared" si="56"/>
        <v>5.6175119462740355</v>
      </c>
      <c r="Z167">
        <f t="shared" si="57"/>
        <v>20.832488053725964</v>
      </c>
      <c r="AA167">
        <f t="shared" si="58"/>
        <v>0.29099999999999998</v>
      </c>
      <c r="AB167">
        <f t="shared" si="59"/>
        <v>1.8171221781802065</v>
      </c>
      <c r="AC167">
        <f t="shared" si="60"/>
        <v>1.8171221781802065</v>
      </c>
      <c r="AF167">
        <v>165</v>
      </c>
      <c r="AG167">
        <v>49.980000000000004</v>
      </c>
      <c r="AH167">
        <v>24.11</v>
      </c>
      <c r="AI167">
        <v>26.45</v>
      </c>
      <c r="AJ167" s="3">
        <v>5.6175119462740355</v>
      </c>
      <c r="AK167" s="3">
        <v>20.832488053725964</v>
      </c>
      <c r="AL167" s="6">
        <v>0.29099999999999998</v>
      </c>
      <c r="AM167" s="3">
        <v>1.8171221781802065</v>
      </c>
      <c r="AN167">
        <v>1.8171221781802065</v>
      </c>
    </row>
    <row r="168" spans="1:40" x14ac:dyDescent="0.25">
      <c r="A168">
        <v>166</v>
      </c>
      <c r="B168">
        <v>47.78</v>
      </c>
      <c r="C168">
        <v>20.75</v>
      </c>
      <c r="D168">
        <v>27.63</v>
      </c>
      <c r="E168" s="3">
        <v>5.6175119462740355</v>
      </c>
      <c r="F168" s="3">
        <v>22.012488053725964</v>
      </c>
      <c r="G168">
        <v>0.32200000000000001</v>
      </c>
      <c r="H168" s="3">
        <v>1.8171221781802065</v>
      </c>
      <c r="I168">
        <v>1.8171221781802065</v>
      </c>
      <c r="K168">
        <v>522</v>
      </c>
      <c r="L168">
        <f t="shared" si="45"/>
        <v>97.78</v>
      </c>
      <c r="M168">
        <f t="shared" si="46"/>
        <v>20.75</v>
      </c>
      <c r="N168">
        <f t="shared" si="47"/>
        <v>27.63</v>
      </c>
      <c r="O168">
        <f t="shared" si="48"/>
        <v>5.6175119462740355</v>
      </c>
      <c r="P168">
        <f t="shared" si="49"/>
        <v>22.012488053725964</v>
      </c>
      <c r="Q168">
        <f t="shared" si="50"/>
        <v>0.32200000000000001</v>
      </c>
      <c r="R168">
        <f t="shared" si="51"/>
        <v>1.8171221781802065</v>
      </c>
      <c r="S168">
        <f t="shared" si="52"/>
        <v>1.8171221781802065</v>
      </c>
      <c r="U168">
        <v>878</v>
      </c>
      <c r="V168">
        <f t="shared" si="53"/>
        <v>147.78</v>
      </c>
      <c r="W168">
        <f t="shared" si="54"/>
        <v>20.75</v>
      </c>
      <c r="X168">
        <f t="shared" si="55"/>
        <v>27.63</v>
      </c>
      <c r="Y168">
        <f t="shared" si="56"/>
        <v>5.6175119462740355</v>
      </c>
      <c r="Z168">
        <f t="shared" si="57"/>
        <v>22.012488053725964</v>
      </c>
      <c r="AA168">
        <f t="shared" si="58"/>
        <v>0.32200000000000001</v>
      </c>
      <c r="AB168">
        <f t="shared" si="59"/>
        <v>1.8171221781802065</v>
      </c>
      <c r="AC168">
        <f t="shared" si="60"/>
        <v>1.8171221781802065</v>
      </c>
      <c r="AF168">
        <v>166</v>
      </c>
      <c r="AG168">
        <v>47.78</v>
      </c>
      <c r="AH168">
        <v>20.75</v>
      </c>
      <c r="AI168">
        <v>27.63</v>
      </c>
      <c r="AJ168" s="3">
        <v>5.6175119462740355</v>
      </c>
      <c r="AK168" s="3">
        <v>22.012488053725964</v>
      </c>
      <c r="AL168" s="6">
        <v>0.32200000000000001</v>
      </c>
      <c r="AM168" s="3">
        <v>1.8171221781802065</v>
      </c>
      <c r="AN168">
        <v>1.8171221781802065</v>
      </c>
    </row>
    <row r="169" spans="1:40" x14ac:dyDescent="0.25">
      <c r="A169">
        <v>167</v>
      </c>
      <c r="B169">
        <v>45.3</v>
      </c>
      <c r="C169">
        <v>20.5</v>
      </c>
      <c r="D169">
        <v>23.17</v>
      </c>
      <c r="E169" s="3">
        <v>16.170000000000002</v>
      </c>
      <c r="F169" s="3">
        <v>7</v>
      </c>
      <c r="G169">
        <v>0.29599999999999999</v>
      </c>
      <c r="H169" s="3">
        <v>0.88565124343615076</v>
      </c>
      <c r="I169">
        <v>0.88565124343615076</v>
      </c>
      <c r="K169">
        <v>523</v>
      </c>
      <c r="L169">
        <f t="shared" si="45"/>
        <v>95.3</v>
      </c>
      <c r="M169">
        <f t="shared" si="46"/>
        <v>20.5</v>
      </c>
      <c r="N169">
        <f t="shared" si="47"/>
        <v>23.17</v>
      </c>
      <c r="O169">
        <f t="shared" si="48"/>
        <v>16.170000000000002</v>
      </c>
      <c r="P169">
        <f t="shared" si="49"/>
        <v>7</v>
      </c>
      <c r="Q169">
        <f t="shared" si="50"/>
        <v>0.29599999999999999</v>
      </c>
      <c r="R169">
        <f t="shared" si="51"/>
        <v>0.88565124343615076</v>
      </c>
      <c r="S169">
        <f t="shared" si="52"/>
        <v>0.88565124343615076</v>
      </c>
      <c r="U169">
        <v>879</v>
      </c>
      <c r="V169">
        <f t="shared" si="53"/>
        <v>145.30000000000001</v>
      </c>
      <c r="W169">
        <f t="shared" si="54"/>
        <v>20.5</v>
      </c>
      <c r="X169">
        <f t="shared" si="55"/>
        <v>23.17</v>
      </c>
      <c r="Y169">
        <f t="shared" si="56"/>
        <v>16.170000000000002</v>
      </c>
      <c r="Z169">
        <f t="shared" si="57"/>
        <v>7</v>
      </c>
      <c r="AA169">
        <f t="shared" si="58"/>
        <v>0.29599999999999999</v>
      </c>
      <c r="AB169">
        <f t="shared" si="59"/>
        <v>0.88565124343615076</v>
      </c>
      <c r="AC169">
        <f t="shared" si="60"/>
        <v>0.88565124343615076</v>
      </c>
      <c r="AF169">
        <v>167</v>
      </c>
      <c r="AG169">
        <v>45.3</v>
      </c>
      <c r="AH169">
        <v>20.5</v>
      </c>
      <c r="AI169">
        <v>23.17</v>
      </c>
      <c r="AJ169" s="3">
        <v>16.170000000000002</v>
      </c>
      <c r="AK169" s="3">
        <v>7</v>
      </c>
      <c r="AL169" s="6">
        <v>0.29599999999999999</v>
      </c>
      <c r="AM169" s="3">
        <v>0.88565124343615076</v>
      </c>
      <c r="AN169">
        <v>0.88565124343615076</v>
      </c>
    </row>
    <row r="170" spans="1:40" x14ac:dyDescent="0.25">
      <c r="A170">
        <v>168</v>
      </c>
      <c r="B170">
        <v>41.709999999999994</v>
      </c>
      <c r="C170">
        <v>19.439999999999998</v>
      </c>
      <c r="D170">
        <v>23.6</v>
      </c>
      <c r="E170" s="3">
        <v>7.2000000000000028</v>
      </c>
      <c r="F170" s="3">
        <v>16.399999999999999</v>
      </c>
      <c r="G170">
        <v>0.183</v>
      </c>
      <c r="H170" s="3">
        <v>1.0040916292848976</v>
      </c>
      <c r="I170">
        <v>1.0040916292848976</v>
      </c>
      <c r="K170">
        <v>524</v>
      </c>
      <c r="L170">
        <f t="shared" si="45"/>
        <v>91.71</v>
      </c>
      <c r="M170">
        <f t="shared" si="46"/>
        <v>19.439999999999998</v>
      </c>
      <c r="N170">
        <f t="shared" si="47"/>
        <v>23.6</v>
      </c>
      <c r="O170">
        <f t="shared" si="48"/>
        <v>7.2000000000000028</v>
      </c>
      <c r="P170">
        <f t="shared" si="49"/>
        <v>16.399999999999999</v>
      </c>
      <c r="Q170">
        <f t="shared" si="50"/>
        <v>0.183</v>
      </c>
      <c r="R170">
        <f t="shared" si="51"/>
        <v>1.0040916292848976</v>
      </c>
      <c r="S170">
        <f t="shared" si="52"/>
        <v>1.0040916292848976</v>
      </c>
      <c r="U170">
        <v>880</v>
      </c>
      <c r="V170">
        <f t="shared" si="53"/>
        <v>141.70999999999998</v>
      </c>
      <c r="W170">
        <f t="shared" si="54"/>
        <v>19.439999999999998</v>
      </c>
      <c r="X170">
        <f t="shared" si="55"/>
        <v>23.6</v>
      </c>
      <c r="Y170">
        <f t="shared" si="56"/>
        <v>7.2000000000000028</v>
      </c>
      <c r="Z170">
        <f t="shared" si="57"/>
        <v>16.399999999999999</v>
      </c>
      <c r="AA170">
        <f t="shared" si="58"/>
        <v>0.183</v>
      </c>
      <c r="AB170">
        <f t="shared" si="59"/>
        <v>1.0040916292848976</v>
      </c>
      <c r="AC170">
        <f t="shared" si="60"/>
        <v>1.0040916292848976</v>
      </c>
      <c r="AF170">
        <v>168</v>
      </c>
      <c r="AG170">
        <v>41.709999999999994</v>
      </c>
      <c r="AH170">
        <v>19.439999999999998</v>
      </c>
      <c r="AI170">
        <v>23.6</v>
      </c>
      <c r="AJ170" s="3">
        <v>7.2000000000000028</v>
      </c>
      <c r="AK170" s="3">
        <v>16.399999999999999</v>
      </c>
      <c r="AL170" s="6">
        <v>0.183</v>
      </c>
      <c r="AM170" s="3">
        <v>1.0040916292848976</v>
      </c>
      <c r="AN170">
        <v>1.0040916292848976</v>
      </c>
    </row>
    <row r="171" spans="1:40" x14ac:dyDescent="0.25">
      <c r="A171">
        <v>169</v>
      </c>
      <c r="B171">
        <v>46.95</v>
      </c>
      <c r="C171">
        <v>16.369999999999997</v>
      </c>
      <c r="D171">
        <v>20.8</v>
      </c>
      <c r="E171" s="3">
        <v>4.4000000000000021</v>
      </c>
      <c r="F171" s="3">
        <v>16.399999999999999</v>
      </c>
      <c r="G171">
        <v>0.23599999999999999</v>
      </c>
      <c r="H171" s="3">
        <v>0.56214989104330537</v>
      </c>
      <c r="I171">
        <v>0.56214989104330537</v>
      </c>
      <c r="K171">
        <v>525</v>
      </c>
      <c r="L171">
        <f t="shared" si="45"/>
        <v>96.95</v>
      </c>
      <c r="M171">
        <f t="shared" si="46"/>
        <v>16.369999999999997</v>
      </c>
      <c r="N171">
        <f t="shared" si="47"/>
        <v>20.8</v>
      </c>
      <c r="O171">
        <f t="shared" si="48"/>
        <v>4.4000000000000021</v>
      </c>
      <c r="P171">
        <f t="shared" si="49"/>
        <v>16.399999999999999</v>
      </c>
      <c r="Q171">
        <f t="shared" si="50"/>
        <v>0.23599999999999999</v>
      </c>
      <c r="R171">
        <f t="shared" si="51"/>
        <v>0.56214989104330537</v>
      </c>
      <c r="S171">
        <f t="shared" si="52"/>
        <v>0.56214989104330537</v>
      </c>
      <c r="U171">
        <v>881</v>
      </c>
      <c r="V171">
        <f t="shared" si="53"/>
        <v>146.94999999999999</v>
      </c>
      <c r="W171">
        <f t="shared" si="54"/>
        <v>16.369999999999997</v>
      </c>
      <c r="X171">
        <f t="shared" si="55"/>
        <v>20.8</v>
      </c>
      <c r="Y171">
        <f t="shared" si="56"/>
        <v>4.4000000000000021</v>
      </c>
      <c r="Z171">
        <f t="shared" si="57"/>
        <v>16.399999999999999</v>
      </c>
      <c r="AA171">
        <f t="shared" si="58"/>
        <v>0.23599999999999999</v>
      </c>
      <c r="AB171">
        <f t="shared" si="59"/>
        <v>0.56214989104330537</v>
      </c>
      <c r="AC171">
        <f t="shared" si="60"/>
        <v>0.56214989104330537</v>
      </c>
      <c r="AF171">
        <v>169</v>
      </c>
      <c r="AG171">
        <v>46.95</v>
      </c>
      <c r="AH171">
        <v>16.369999999999997</v>
      </c>
      <c r="AI171">
        <v>20.8</v>
      </c>
      <c r="AJ171" s="3">
        <v>4.4000000000000021</v>
      </c>
      <c r="AK171" s="3">
        <v>16.399999999999999</v>
      </c>
      <c r="AL171" s="6">
        <v>0.23599999999999999</v>
      </c>
      <c r="AM171" s="3">
        <v>0.56214989104330537</v>
      </c>
      <c r="AN171">
        <v>0.56214989104330537</v>
      </c>
    </row>
    <row r="172" spans="1:40" x14ac:dyDescent="0.25">
      <c r="A172">
        <v>170</v>
      </c>
      <c r="B172">
        <v>48.849999999999994</v>
      </c>
      <c r="C172">
        <v>14.99</v>
      </c>
      <c r="D172">
        <v>21.62</v>
      </c>
      <c r="E172" s="3">
        <v>5.6175119462740355</v>
      </c>
      <c r="F172" s="3">
        <v>16.002488053725966</v>
      </c>
      <c r="G172">
        <v>0.19600000000000001</v>
      </c>
      <c r="H172" s="3">
        <v>1.8171221781802065</v>
      </c>
      <c r="I172">
        <v>1.8171221781802065</v>
      </c>
      <c r="K172">
        <v>526</v>
      </c>
      <c r="L172">
        <f t="shared" si="45"/>
        <v>98.85</v>
      </c>
      <c r="M172">
        <f t="shared" si="46"/>
        <v>14.99</v>
      </c>
      <c r="N172">
        <f t="shared" si="47"/>
        <v>21.62</v>
      </c>
      <c r="O172">
        <f t="shared" si="48"/>
        <v>5.6175119462740355</v>
      </c>
      <c r="P172">
        <f t="shared" si="49"/>
        <v>16.002488053725966</v>
      </c>
      <c r="Q172">
        <f t="shared" si="50"/>
        <v>0.19600000000000001</v>
      </c>
      <c r="R172">
        <f t="shared" si="51"/>
        <v>1.8171221781802065</v>
      </c>
      <c r="S172">
        <f t="shared" si="52"/>
        <v>1.8171221781802065</v>
      </c>
      <c r="U172">
        <v>882</v>
      </c>
      <c r="V172">
        <f t="shared" si="53"/>
        <v>148.85</v>
      </c>
      <c r="W172">
        <f t="shared" si="54"/>
        <v>14.99</v>
      </c>
      <c r="X172">
        <f t="shared" si="55"/>
        <v>21.62</v>
      </c>
      <c r="Y172">
        <f t="shared" si="56"/>
        <v>5.6175119462740355</v>
      </c>
      <c r="Z172">
        <f t="shared" si="57"/>
        <v>16.002488053725966</v>
      </c>
      <c r="AA172">
        <f t="shared" si="58"/>
        <v>0.19600000000000001</v>
      </c>
      <c r="AB172">
        <f t="shared" si="59"/>
        <v>1.8171221781802065</v>
      </c>
      <c r="AC172">
        <f t="shared" si="60"/>
        <v>1.8171221781802065</v>
      </c>
      <c r="AF172">
        <v>170</v>
      </c>
      <c r="AG172">
        <v>48.849999999999994</v>
      </c>
      <c r="AH172">
        <v>14.99</v>
      </c>
      <c r="AI172">
        <v>21.62</v>
      </c>
      <c r="AJ172" s="3">
        <v>5.6175119462740355</v>
      </c>
      <c r="AK172" s="3">
        <v>16.002488053725966</v>
      </c>
      <c r="AL172" s="6">
        <v>0.19600000000000001</v>
      </c>
      <c r="AM172" s="3">
        <v>1.8171221781802065</v>
      </c>
      <c r="AN172">
        <v>1.8171221781802065</v>
      </c>
    </row>
    <row r="173" spans="1:40" x14ac:dyDescent="0.25">
      <c r="A173">
        <v>171</v>
      </c>
      <c r="B173">
        <v>49.34</v>
      </c>
      <c r="C173">
        <v>16.02</v>
      </c>
      <c r="D173">
        <v>24.98</v>
      </c>
      <c r="E173" s="3">
        <v>5.6175119462740355</v>
      </c>
      <c r="F173" s="3">
        <v>19.362488053725965</v>
      </c>
      <c r="G173">
        <v>0.25800000000000001</v>
      </c>
      <c r="H173" s="3">
        <v>1.8171221781802065</v>
      </c>
      <c r="I173">
        <v>1.8171221781802065</v>
      </c>
      <c r="K173">
        <v>527</v>
      </c>
      <c r="L173">
        <f t="shared" si="45"/>
        <v>99.34</v>
      </c>
      <c r="M173">
        <f t="shared" si="46"/>
        <v>16.02</v>
      </c>
      <c r="N173">
        <f t="shared" si="47"/>
        <v>24.98</v>
      </c>
      <c r="O173">
        <f t="shared" si="48"/>
        <v>5.6175119462740355</v>
      </c>
      <c r="P173">
        <f t="shared" si="49"/>
        <v>19.362488053725965</v>
      </c>
      <c r="Q173">
        <f t="shared" si="50"/>
        <v>0.25800000000000001</v>
      </c>
      <c r="R173">
        <f t="shared" si="51"/>
        <v>1.8171221781802065</v>
      </c>
      <c r="S173">
        <f t="shared" si="52"/>
        <v>1.8171221781802065</v>
      </c>
      <c r="U173">
        <v>883</v>
      </c>
      <c r="V173">
        <f t="shared" si="53"/>
        <v>149.34</v>
      </c>
      <c r="W173">
        <f t="shared" si="54"/>
        <v>16.02</v>
      </c>
      <c r="X173">
        <f t="shared" si="55"/>
        <v>24.98</v>
      </c>
      <c r="Y173">
        <f t="shared" si="56"/>
        <v>5.6175119462740355</v>
      </c>
      <c r="Z173">
        <f t="shared" si="57"/>
        <v>19.362488053725965</v>
      </c>
      <c r="AA173">
        <f t="shared" si="58"/>
        <v>0.25800000000000001</v>
      </c>
      <c r="AB173">
        <f t="shared" si="59"/>
        <v>1.8171221781802065</v>
      </c>
      <c r="AC173">
        <f t="shared" si="60"/>
        <v>1.8171221781802065</v>
      </c>
      <c r="AF173">
        <v>171</v>
      </c>
      <c r="AG173">
        <v>49.34</v>
      </c>
      <c r="AH173">
        <v>16.02</v>
      </c>
      <c r="AI173">
        <v>24.98</v>
      </c>
      <c r="AJ173" s="3">
        <v>5.6175119462740355</v>
      </c>
      <c r="AK173" s="3">
        <v>19.362488053725965</v>
      </c>
      <c r="AL173" s="6">
        <v>0.25800000000000001</v>
      </c>
      <c r="AM173" s="3">
        <v>1.8171221781802065</v>
      </c>
      <c r="AN173">
        <v>1.8171221781802065</v>
      </c>
    </row>
    <row r="174" spans="1:40" x14ac:dyDescent="0.25">
      <c r="A174">
        <v>172</v>
      </c>
      <c r="B174">
        <v>50.5</v>
      </c>
      <c r="C174">
        <v>0.5</v>
      </c>
      <c r="D174">
        <v>24.71</v>
      </c>
      <c r="E174" s="3">
        <v>5.6175119462740355</v>
      </c>
      <c r="F174" s="3">
        <v>19.092488053725965</v>
      </c>
      <c r="G174">
        <v>0.253</v>
      </c>
      <c r="H174" s="3">
        <v>1.8171221781802065</v>
      </c>
      <c r="I174">
        <v>1.8171221781802065</v>
      </c>
      <c r="K174">
        <v>528</v>
      </c>
      <c r="L174">
        <f t="shared" si="45"/>
        <v>100.5</v>
      </c>
      <c r="M174">
        <f t="shared" si="46"/>
        <v>0.5</v>
      </c>
      <c r="N174">
        <f t="shared" si="47"/>
        <v>24.71</v>
      </c>
      <c r="O174">
        <f t="shared" si="48"/>
        <v>5.6175119462740355</v>
      </c>
      <c r="P174">
        <f t="shared" si="49"/>
        <v>19.092488053725965</v>
      </c>
      <c r="Q174">
        <f t="shared" si="50"/>
        <v>0.253</v>
      </c>
      <c r="R174">
        <f t="shared" si="51"/>
        <v>1.8171221781802065</v>
      </c>
      <c r="S174">
        <f t="shared" si="52"/>
        <v>1.8171221781802065</v>
      </c>
      <c r="U174">
        <v>884</v>
      </c>
      <c r="V174">
        <f t="shared" si="53"/>
        <v>150.5</v>
      </c>
      <c r="W174">
        <f t="shared" si="54"/>
        <v>0.5</v>
      </c>
      <c r="X174">
        <f t="shared" si="55"/>
        <v>24.71</v>
      </c>
      <c r="Y174">
        <f t="shared" si="56"/>
        <v>5.6175119462740355</v>
      </c>
      <c r="Z174">
        <f t="shared" si="57"/>
        <v>19.092488053725965</v>
      </c>
      <c r="AA174">
        <f t="shared" si="58"/>
        <v>0.253</v>
      </c>
      <c r="AB174">
        <f t="shared" si="59"/>
        <v>1.8171221781802065</v>
      </c>
      <c r="AC174">
        <f t="shared" si="60"/>
        <v>1.8171221781802065</v>
      </c>
      <c r="AF174">
        <v>172</v>
      </c>
      <c r="AG174">
        <v>50.5</v>
      </c>
      <c r="AH174">
        <v>0.5</v>
      </c>
      <c r="AI174">
        <v>24.71</v>
      </c>
      <c r="AJ174" s="3">
        <v>5.6175119462740355</v>
      </c>
      <c r="AK174" s="3">
        <v>19.092488053725965</v>
      </c>
      <c r="AL174" s="6">
        <v>0.253</v>
      </c>
      <c r="AM174" s="3">
        <v>1.8171221781802065</v>
      </c>
      <c r="AN174">
        <v>1.8171221781802065</v>
      </c>
    </row>
    <row r="175" spans="1:40" x14ac:dyDescent="0.25">
      <c r="A175">
        <v>173</v>
      </c>
      <c r="B175">
        <v>43.180000000000007</v>
      </c>
      <c r="C175">
        <v>0.32000000000000028</v>
      </c>
      <c r="D175">
        <v>24.39</v>
      </c>
      <c r="E175" s="3">
        <v>5.6175119462740355</v>
      </c>
      <c r="F175" s="3">
        <v>18.772488053725965</v>
      </c>
      <c r="G175">
        <v>0.246</v>
      </c>
      <c r="H175" s="3">
        <v>1.8171221781802065</v>
      </c>
      <c r="I175">
        <v>1.8171221781802065</v>
      </c>
      <c r="K175">
        <v>529</v>
      </c>
      <c r="L175">
        <f t="shared" si="45"/>
        <v>93.18</v>
      </c>
      <c r="M175">
        <f t="shared" si="46"/>
        <v>0.32000000000000028</v>
      </c>
      <c r="N175">
        <f t="shared" si="47"/>
        <v>24.39</v>
      </c>
      <c r="O175">
        <f t="shared" si="48"/>
        <v>5.6175119462740355</v>
      </c>
      <c r="P175">
        <f t="shared" si="49"/>
        <v>18.772488053725965</v>
      </c>
      <c r="Q175">
        <f t="shared" si="50"/>
        <v>0.246</v>
      </c>
      <c r="R175">
        <f t="shared" si="51"/>
        <v>1.8171221781802065</v>
      </c>
      <c r="S175">
        <f t="shared" si="52"/>
        <v>1.8171221781802065</v>
      </c>
      <c r="U175">
        <v>885</v>
      </c>
      <c r="V175">
        <f t="shared" si="53"/>
        <v>143.18</v>
      </c>
      <c r="W175">
        <f t="shared" si="54"/>
        <v>0.32000000000000028</v>
      </c>
      <c r="X175">
        <f t="shared" si="55"/>
        <v>24.39</v>
      </c>
      <c r="Y175">
        <f t="shared" si="56"/>
        <v>5.6175119462740355</v>
      </c>
      <c r="Z175">
        <f t="shared" si="57"/>
        <v>18.772488053725965</v>
      </c>
      <c r="AA175">
        <f t="shared" si="58"/>
        <v>0.246</v>
      </c>
      <c r="AB175">
        <f t="shared" si="59"/>
        <v>1.8171221781802065</v>
      </c>
      <c r="AC175">
        <f t="shared" si="60"/>
        <v>1.8171221781802065</v>
      </c>
      <c r="AF175">
        <v>173</v>
      </c>
      <c r="AG175">
        <v>43.180000000000007</v>
      </c>
      <c r="AH175">
        <v>0.32000000000000028</v>
      </c>
      <c r="AI175">
        <v>24.39</v>
      </c>
      <c r="AJ175" s="3">
        <v>5.6175119462740355</v>
      </c>
      <c r="AK175" s="3">
        <v>18.772488053725965</v>
      </c>
      <c r="AL175" s="6">
        <v>0.246</v>
      </c>
      <c r="AM175" s="3">
        <v>1.8171221781802065</v>
      </c>
      <c r="AN175">
        <v>1.8171221781802065</v>
      </c>
    </row>
    <row r="176" spans="1:40" x14ac:dyDescent="0.25">
      <c r="A176">
        <v>174</v>
      </c>
      <c r="B176">
        <v>40.900000000000006</v>
      </c>
      <c r="C176">
        <v>0.82000000000000028</v>
      </c>
      <c r="D176">
        <v>18.77</v>
      </c>
      <c r="E176" s="3">
        <v>5.6175119462740355</v>
      </c>
      <c r="F176" s="3">
        <v>13.152488053725964</v>
      </c>
      <c r="G176">
        <v>0.152</v>
      </c>
      <c r="H176" s="3">
        <v>1.8171221781802065</v>
      </c>
      <c r="I176">
        <v>1.8171221781802065</v>
      </c>
      <c r="K176">
        <v>530</v>
      </c>
      <c r="L176">
        <f t="shared" si="45"/>
        <v>90.9</v>
      </c>
      <c r="M176">
        <f t="shared" si="46"/>
        <v>0.82000000000000028</v>
      </c>
      <c r="N176">
        <f t="shared" si="47"/>
        <v>18.77</v>
      </c>
      <c r="O176">
        <f t="shared" si="48"/>
        <v>5.6175119462740355</v>
      </c>
      <c r="P176">
        <f t="shared" si="49"/>
        <v>13.152488053725964</v>
      </c>
      <c r="Q176">
        <f t="shared" si="50"/>
        <v>0.152</v>
      </c>
      <c r="R176">
        <f t="shared" si="51"/>
        <v>1.8171221781802065</v>
      </c>
      <c r="S176">
        <f t="shared" si="52"/>
        <v>1.8171221781802065</v>
      </c>
      <c r="U176">
        <v>886</v>
      </c>
      <c r="V176">
        <f t="shared" si="53"/>
        <v>140.9</v>
      </c>
      <c r="W176">
        <f t="shared" si="54"/>
        <v>0.82000000000000028</v>
      </c>
      <c r="X176">
        <f t="shared" si="55"/>
        <v>18.77</v>
      </c>
      <c r="Y176">
        <f t="shared" si="56"/>
        <v>5.6175119462740355</v>
      </c>
      <c r="Z176">
        <f t="shared" si="57"/>
        <v>13.152488053725964</v>
      </c>
      <c r="AA176">
        <f t="shared" si="58"/>
        <v>0.152</v>
      </c>
      <c r="AB176">
        <f t="shared" si="59"/>
        <v>1.8171221781802065</v>
      </c>
      <c r="AC176">
        <f t="shared" si="60"/>
        <v>1.8171221781802065</v>
      </c>
      <c r="AF176">
        <v>174</v>
      </c>
      <c r="AG176">
        <v>40.900000000000006</v>
      </c>
      <c r="AH176">
        <v>0.82000000000000028</v>
      </c>
      <c r="AI176">
        <v>18.77</v>
      </c>
      <c r="AJ176" s="3">
        <v>5.6175119462740355</v>
      </c>
      <c r="AK176" s="3">
        <v>13.152488053725964</v>
      </c>
      <c r="AL176" s="6">
        <v>0.152</v>
      </c>
      <c r="AM176" s="3">
        <v>1.8171221781802065</v>
      </c>
      <c r="AN176">
        <v>1.8171221781802065</v>
      </c>
    </row>
    <row r="177" spans="1:40" x14ac:dyDescent="0.25">
      <c r="A177">
        <v>175</v>
      </c>
      <c r="B177">
        <v>35.94</v>
      </c>
      <c r="C177">
        <v>49.08</v>
      </c>
      <c r="D177">
        <v>19.309999999999999</v>
      </c>
      <c r="E177" s="3">
        <v>5.6175119462740355</v>
      </c>
      <c r="F177" s="3">
        <v>13.692488053725963</v>
      </c>
      <c r="G177">
        <v>0.16</v>
      </c>
      <c r="H177" s="3">
        <v>1.8171221781802065</v>
      </c>
      <c r="I177">
        <v>1.8171221781802065</v>
      </c>
      <c r="K177">
        <v>531</v>
      </c>
      <c r="L177">
        <f t="shared" si="45"/>
        <v>85.94</v>
      </c>
      <c r="M177">
        <f t="shared" si="46"/>
        <v>49.08</v>
      </c>
      <c r="N177">
        <f t="shared" si="47"/>
        <v>19.309999999999999</v>
      </c>
      <c r="O177">
        <f t="shared" si="48"/>
        <v>5.6175119462740355</v>
      </c>
      <c r="P177">
        <f t="shared" si="49"/>
        <v>13.692488053725963</v>
      </c>
      <c r="Q177">
        <f t="shared" si="50"/>
        <v>0.16</v>
      </c>
      <c r="R177">
        <f t="shared" si="51"/>
        <v>1.8171221781802065</v>
      </c>
      <c r="S177">
        <f t="shared" si="52"/>
        <v>1.8171221781802065</v>
      </c>
      <c r="U177">
        <v>887</v>
      </c>
      <c r="V177">
        <f t="shared" si="53"/>
        <v>135.94</v>
      </c>
      <c r="W177">
        <f t="shared" si="54"/>
        <v>49.08</v>
      </c>
      <c r="X177">
        <f t="shared" si="55"/>
        <v>19.309999999999999</v>
      </c>
      <c r="Y177">
        <f t="shared" si="56"/>
        <v>5.6175119462740355</v>
      </c>
      <c r="Z177">
        <f t="shared" si="57"/>
        <v>13.692488053725963</v>
      </c>
      <c r="AA177">
        <f t="shared" si="58"/>
        <v>0.16</v>
      </c>
      <c r="AB177">
        <f t="shared" si="59"/>
        <v>1.8171221781802065</v>
      </c>
      <c r="AC177">
        <f t="shared" si="60"/>
        <v>1.8171221781802065</v>
      </c>
      <c r="AF177">
        <v>175</v>
      </c>
      <c r="AG177">
        <v>35.94</v>
      </c>
      <c r="AH177">
        <v>49.08</v>
      </c>
      <c r="AI177">
        <v>19.309999999999999</v>
      </c>
      <c r="AJ177" s="3">
        <v>5.6175119462740355</v>
      </c>
      <c r="AK177" s="3">
        <v>13.692488053725963</v>
      </c>
      <c r="AL177" s="6">
        <v>0.16</v>
      </c>
      <c r="AM177" s="3">
        <v>1.8171221781802065</v>
      </c>
      <c r="AN177">
        <v>1.8171221781802065</v>
      </c>
    </row>
    <row r="178" spans="1:40" x14ac:dyDescent="0.25">
      <c r="A178">
        <v>176</v>
      </c>
      <c r="B178">
        <v>38.11</v>
      </c>
      <c r="C178">
        <v>48.980000000000004</v>
      </c>
      <c r="D178">
        <v>24.88</v>
      </c>
      <c r="E178" s="3">
        <v>5.6175119462740355</v>
      </c>
      <c r="F178" s="3">
        <v>19.262488053725964</v>
      </c>
      <c r="G178">
        <v>0.25600000000000001</v>
      </c>
      <c r="H178" s="3">
        <v>1.8171221781802065</v>
      </c>
      <c r="I178">
        <v>1.8171221781802065</v>
      </c>
      <c r="K178">
        <v>532</v>
      </c>
      <c r="L178">
        <f t="shared" si="45"/>
        <v>88.11</v>
      </c>
      <c r="M178">
        <f t="shared" si="46"/>
        <v>48.980000000000004</v>
      </c>
      <c r="N178">
        <f t="shared" si="47"/>
        <v>24.88</v>
      </c>
      <c r="O178">
        <f t="shared" si="48"/>
        <v>5.6175119462740355</v>
      </c>
      <c r="P178">
        <f t="shared" si="49"/>
        <v>19.262488053725964</v>
      </c>
      <c r="Q178">
        <f t="shared" si="50"/>
        <v>0.25600000000000001</v>
      </c>
      <c r="R178">
        <f t="shared" si="51"/>
        <v>1.8171221781802065</v>
      </c>
      <c r="S178">
        <f t="shared" si="52"/>
        <v>1.8171221781802065</v>
      </c>
      <c r="U178">
        <v>888</v>
      </c>
      <c r="V178">
        <f t="shared" si="53"/>
        <v>138.11000000000001</v>
      </c>
      <c r="W178">
        <f t="shared" si="54"/>
        <v>48.980000000000004</v>
      </c>
      <c r="X178">
        <f t="shared" si="55"/>
        <v>24.88</v>
      </c>
      <c r="Y178">
        <f t="shared" si="56"/>
        <v>5.6175119462740355</v>
      </c>
      <c r="Z178">
        <f t="shared" si="57"/>
        <v>19.262488053725964</v>
      </c>
      <c r="AA178">
        <f t="shared" si="58"/>
        <v>0.25600000000000001</v>
      </c>
      <c r="AB178">
        <f t="shared" si="59"/>
        <v>1.8171221781802065</v>
      </c>
      <c r="AC178">
        <f t="shared" si="60"/>
        <v>1.8171221781802065</v>
      </c>
      <c r="AF178">
        <v>176</v>
      </c>
      <c r="AG178">
        <v>38.11</v>
      </c>
      <c r="AH178">
        <v>48.980000000000004</v>
      </c>
      <c r="AI178">
        <v>24.88</v>
      </c>
      <c r="AJ178" s="3">
        <v>5.6175119462740355</v>
      </c>
      <c r="AK178" s="3">
        <v>19.262488053725964</v>
      </c>
      <c r="AL178" s="6">
        <v>0.25600000000000001</v>
      </c>
      <c r="AM178" s="3">
        <v>1.8171221781802065</v>
      </c>
      <c r="AN178">
        <v>1.8171221781802065</v>
      </c>
    </row>
    <row r="179" spans="1:40" x14ac:dyDescent="0.25">
      <c r="A179">
        <v>177</v>
      </c>
      <c r="B179">
        <v>38.03</v>
      </c>
      <c r="C179">
        <v>51.25</v>
      </c>
      <c r="D179">
        <v>29</v>
      </c>
      <c r="E179" s="3">
        <v>11.5</v>
      </c>
      <c r="F179" s="3">
        <v>17.5</v>
      </c>
      <c r="G179">
        <v>0.31900000000000001</v>
      </c>
      <c r="H179" s="3">
        <v>1.6086679271993958</v>
      </c>
      <c r="I179">
        <v>1.6086679271993958</v>
      </c>
      <c r="K179">
        <v>533</v>
      </c>
      <c r="L179">
        <f t="shared" si="45"/>
        <v>88.03</v>
      </c>
      <c r="M179">
        <f t="shared" si="46"/>
        <v>51.25</v>
      </c>
      <c r="N179">
        <f t="shared" si="47"/>
        <v>29</v>
      </c>
      <c r="O179">
        <f t="shared" si="48"/>
        <v>11.5</v>
      </c>
      <c r="P179">
        <f t="shared" si="49"/>
        <v>17.5</v>
      </c>
      <c r="Q179">
        <f t="shared" si="50"/>
        <v>0.31900000000000001</v>
      </c>
      <c r="R179">
        <f t="shared" si="51"/>
        <v>1.6086679271993958</v>
      </c>
      <c r="S179">
        <f t="shared" si="52"/>
        <v>1.6086679271993958</v>
      </c>
      <c r="U179">
        <v>889</v>
      </c>
      <c r="V179">
        <f t="shared" si="53"/>
        <v>138.03</v>
      </c>
      <c r="W179">
        <f t="shared" si="54"/>
        <v>51.25</v>
      </c>
      <c r="X179">
        <f t="shared" si="55"/>
        <v>29</v>
      </c>
      <c r="Y179">
        <f t="shared" si="56"/>
        <v>11.5</v>
      </c>
      <c r="Z179">
        <f t="shared" si="57"/>
        <v>17.5</v>
      </c>
      <c r="AA179">
        <f t="shared" si="58"/>
        <v>0.31900000000000001</v>
      </c>
      <c r="AB179">
        <f t="shared" si="59"/>
        <v>1.6086679271993958</v>
      </c>
      <c r="AC179">
        <f t="shared" si="60"/>
        <v>1.6086679271993958</v>
      </c>
      <c r="AF179">
        <v>177</v>
      </c>
      <c r="AG179">
        <v>38.03</v>
      </c>
      <c r="AH179">
        <v>51.25</v>
      </c>
      <c r="AI179">
        <v>29</v>
      </c>
      <c r="AJ179" s="3">
        <v>11.5</v>
      </c>
      <c r="AK179" s="3">
        <v>17.5</v>
      </c>
      <c r="AL179" s="6">
        <v>0.31900000000000001</v>
      </c>
      <c r="AM179" s="3">
        <v>1.6086679271993958</v>
      </c>
      <c r="AN179">
        <v>1.6086679271993958</v>
      </c>
    </row>
    <row r="180" spans="1:40" x14ac:dyDescent="0.25">
      <c r="A180">
        <v>178</v>
      </c>
      <c r="B180">
        <v>39.700000000000003</v>
      </c>
      <c r="C180">
        <v>52.620000000000005</v>
      </c>
      <c r="D180">
        <v>33</v>
      </c>
      <c r="E180" s="3">
        <v>8.5</v>
      </c>
      <c r="F180" s="3">
        <v>24.5</v>
      </c>
      <c r="G180">
        <v>0.309</v>
      </c>
      <c r="H180" s="3">
        <v>1.3010764773832475</v>
      </c>
      <c r="I180">
        <v>1.3010764773832475</v>
      </c>
      <c r="K180">
        <v>534</v>
      </c>
      <c r="L180">
        <f t="shared" si="45"/>
        <v>89.7</v>
      </c>
      <c r="M180">
        <f t="shared" si="46"/>
        <v>52.620000000000005</v>
      </c>
      <c r="N180">
        <f t="shared" si="47"/>
        <v>33</v>
      </c>
      <c r="O180">
        <f t="shared" si="48"/>
        <v>8.5</v>
      </c>
      <c r="P180">
        <f t="shared" si="49"/>
        <v>24.5</v>
      </c>
      <c r="Q180">
        <f t="shared" si="50"/>
        <v>0.309</v>
      </c>
      <c r="R180">
        <f t="shared" si="51"/>
        <v>1.3010764773832475</v>
      </c>
      <c r="S180">
        <f t="shared" si="52"/>
        <v>1.3010764773832475</v>
      </c>
      <c r="U180">
        <v>890</v>
      </c>
      <c r="V180">
        <f t="shared" si="53"/>
        <v>139.69999999999999</v>
      </c>
      <c r="W180">
        <f t="shared" si="54"/>
        <v>52.620000000000005</v>
      </c>
      <c r="X180">
        <f t="shared" si="55"/>
        <v>33</v>
      </c>
      <c r="Y180">
        <f t="shared" si="56"/>
        <v>8.5</v>
      </c>
      <c r="Z180">
        <f t="shared" si="57"/>
        <v>24.5</v>
      </c>
      <c r="AA180">
        <f t="shared" si="58"/>
        <v>0.309</v>
      </c>
      <c r="AB180">
        <f t="shared" si="59"/>
        <v>1.3010764773832475</v>
      </c>
      <c r="AC180">
        <f t="shared" si="60"/>
        <v>1.3010764773832475</v>
      </c>
      <c r="AF180">
        <v>178</v>
      </c>
      <c r="AG180">
        <v>39.700000000000003</v>
      </c>
      <c r="AH180">
        <v>52.620000000000005</v>
      </c>
      <c r="AI180">
        <v>33</v>
      </c>
      <c r="AJ180" s="3">
        <v>8.5</v>
      </c>
      <c r="AK180" s="3">
        <v>24.5</v>
      </c>
      <c r="AL180" s="6">
        <v>0.309</v>
      </c>
      <c r="AM180" s="3">
        <v>1.3010764773832475</v>
      </c>
      <c r="AN180">
        <v>1.3010764773832475</v>
      </c>
    </row>
    <row r="181" spans="1:40" x14ac:dyDescent="0.25">
      <c r="A181">
        <v>179</v>
      </c>
      <c r="B181">
        <v>30.400000000000006</v>
      </c>
      <c r="C181">
        <v>51.07</v>
      </c>
      <c r="D181">
        <v>25.98</v>
      </c>
      <c r="E181" s="3">
        <v>5.6175119462740355</v>
      </c>
      <c r="F181" s="3">
        <v>20.362488053725965</v>
      </c>
      <c r="G181">
        <v>0.28000000000000003</v>
      </c>
      <c r="H181" s="3">
        <v>1.8171221781802065</v>
      </c>
      <c r="I181">
        <v>1.8171221781802065</v>
      </c>
      <c r="K181">
        <v>535</v>
      </c>
      <c r="L181">
        <f t="shared" si="45"/>
        <v>80.400000000000006</v>
      </c>
      <c r="M181">
        <f t="shared" si="46"/>
        <v>51.07</v>
      </c>
      <c r="N181">
        <f t="shared" si="47"/>
        <v>25.98</v>
      </c>
      <c r="O181">
        <f t="shared" si="48"/>
        <v>5.6175119462740355</v>
      </c>
      <c r="P181">
        <f t="shared" si="49"/>
        <v>20.362488053725965</v>
      </c>
      <c r="Q181">
        <f t="shared" si="50"/>
        <v>0.28000000000000003</v>
      </c>
      <c r="R181">
        <f t="shared" si="51"/>
        <v>1.8171221781802065</v>
      </c>
      <c r="S181">
        <f t="shared" si="52"/>
        <v>1.8171221781802065</v>
      </c>
      <c r="U181">
        <v>891</v>
      </c>
      <c r="V181">
        <f t="shared" si="53"/>
        <v>130.4</v>
      </c>
      <c r="W181">
        <f t="shared" si="54"/>
        <v>51.07</v>
      </c>
      <c r="X181">
        <f t="shared" si="55"/>
        <v>25.98</v>
      </c>
      <c r="Y181">
        <f t="shared" si="56"/>
        <v>5.6175119462740355</v>
      </c>
      <c r="Z181">
        <f t="shared" si="57"/>
        <v>20.362488053725965</v>
      </c>
      <c r="AA181">
        <f t="shared" si="58"/>
        <v>0.28000000000000003</v>
      </c>
      <c r="AB181">
        <f t="shared" si="59"/>
        <v>1.8171221781802065</v>
      </c>
      <c r="AC181">
        <f t="shared" si="60"/>
        <v>1.8171221781802065</v>
      </c>
      <c r="AF181">
        <v>179</v>
      </c>
      <c r="AG181">
        <v>30.400000000000006</v>
      </c>
      <c r="AH181">
        <v>51.07</v>
      </c>
      <c r="AI181">
        <v>25.98</v>
      </c>
      <c r="AJ181" s="3">
        <v>5.6175119462740355</v>
      </c>
      <c r="AK181" s="3">
        <v>20.362488053725965</v>
      </c>
      <c r="AL181" s="6">
        <v>0.28000000000000003</v>
      </c>
      <c r="AM181" s="3">
        <v>1.8171221781802065</v>
      </c>
      <c r="AN181">
        <v>1.8171221781802065</v>
      </c>
    </row>
    <row r="182" spans="1:40" x14ac:dyDescent="0.25">
      <c r="A182">
        <v>180</v>
      </c>
      <c r="B182">
        <v>30.930000000000007</v>
      </c>
      <c r="C182">
        <v>51.879999999999995</v>
      </c>
      <c r="D182">
        <v>25.98</v>
      </c>
      <c r="E182" s="3">
        <v>5.6175119462740355</v>
      </c>
      <c r="F182" s="3">
        <v>20.362488053725965</v>
      </c>
      <c r="G182">
        <v>0.28000000000000003</v>
      </c>
      <c r="H182" s="3">
        <v>1.8171221781802065</v>
      </c>
      <c r="I182">
        <v>1.8171221781802065</v>
      </c>
      <c r="K182">
        <v>536</v>
      </c>
      <c r="L182">
        <f t="shared" si="45"/>
        <v>80.930000000000007</v>
      </c>
      <c r="M182">
        <f t="shared" si="46"/>
        <v>51.879999999999995</v>
      </c>
      <c r="N182">
        <f t="shared" si="47"/>
        <v>25.98</v>
      </c>
      <c r="O182">
        <f t="shared" si="48"/>
        <v>5.6175119462740355</v>
      </c>
      <c r="P182">
        <f t="shared" si="49"/>
        <v>20.362488053725965</v>
      </c>
      <c r="Q182">
        <f t="shared" si="50"/>
        <v>0.28000000000000003</v>
      </c>
      <c r="R182">
        <f t="shared" si="51"/>
        <v>1.8171221781802065</v>
      </c>
      <c r="S182">
        <f t="shared" si="52"/>
        <v>1.8171221781802065</v>
      </c>
      <c r="U182">
        <v>892</v>
      </c>
      <c r="V182">
        <f t="shared" si="53"/>
        <v>130.93</v>
      </c>
      <c r="W182">
        <f t="shared" si="54"/>
        <v>51.879999999999995</v>
      </c>
      <c r="X182">
        <f t="shared" si="55"/>
        <v>25.98</v>
      </c>
      <c r="Y182">
        <f t="shared" si="56"/>
        <v>5.6175119462740355</v>
      </c>
      <c r="Z182">
        <f t="shared" si="57"/>
        <v>20.362488053725965</v>
      </c>
      <c r="AA182">
        <f t="shared" si="58"/>
        <v>0.28000000000000003</v>
      </c>
      <c r="AB182">
        <f t="shared" si="59"/>
        <v>1.8171221781802065</v>
      </c>
      <c r="AC182">
        <f t="shared" si="60"/>
        <v>1.8171221781802065</v>
      </c>
      <c r="AF182">
        <v>180</v>
      </c>
      <c r="AG182">
        <v>30.930000000000007</v>
      </c>
      <c r="AH182">
        <v>51.879999999999995</v>
      </c>
      <c r="AI182">
        <v>25.98</v>
      </c>
      <c r="AJ182" s="3">
        <v>5.6175119462740355</v>
      </c>
      <c r="AK182" s="3">
        <v>20.362488053725965</v>
      </c>
      <c r="AL182" s="6">
        <v>0.28000000000000003</v>
      </c>
      <c r="AM182" s="3">
        <v>1.8171221781802065</v>
      </c>
      <c r="AN182">
        <v>1.8171221781802065</v>
      </c>
    </row>
    <row r="183" spans="1:40" x14ac:dyDescent="0.25">
      <c r="A183">
        <v>181</v>
      </c>
      <c r="B183">
        <v>38.549999999999997</v>
      </c>
      <c r="C183">
        <v>57.84</v>
      </c>
      <c r="D183">
        <v>28</v>
      </c>
      <c r="E183" s="3">
        <v>10</v>
      </c>
      <c r="F183" s="3">
        <v>18</v>
      </c>
      <c r="G183">
        <v>0.23300000000000001</v>
      </c>
      <c r="H183" s="3">
        <v>1.0783378413094851</v>
      </c>
      <c r="I183">
        <v>1.0783378413094851</v>
      </c>
      <c r="K183">
        <v>537</v>
      </c>
      <c r="L183">
        <f t="shared" si="45"/>
        <v>88.55</v>
      </c>
      <c r="M183">
        <f t="shared" si="46"/>
        <v>57.84</v>
      </c>
      <c r="N183">
        <f t="shared" si="47"/>
        <v>28</v>
      </c>
      <c r="O183">
        <f t="shared" si="48"/>
        <v>10</v>
      </c>
      <c r="P183">
        <f t="shared" si="49"/>
        <v>18</v>
      </c>
      <c r="Q183">
        <f t="shared" si="50"/>
        <v>0.23300000000000001</v>
      </c>
      <c r="R183">
        <f t="shared" si="51"/>
        <v>1.0783378413094851</v>
      </c>
      <c r="S183">
        <f t="shared" si="52"/>
        <v>1.0783378413094851</v>
      </c>
      <c r="U183">
        <v>893</v>
      </c>
      <c r="V183">
        <f t="shared" si="53"/>
        <v>138.55000000000001</v>
      </c>
      <c r="W183">
        <f t="shared" si="54"/>
        <v>57.84</v>
      </c>
      <c r="X183">
        <f t="shared" si="55"/>
        <v>28</v>
      </c>
      <c r="Y183">
        <f t="shared" si="56"/>
        <v>10</v>
      </c>
      <c r="Z183">
        <f t="shared" si="57"/>
        <v>18</v>
      </c>
      <c r="AA183">
        <f t="shared" si="58"/>
        <v>0.23300000000000001</v>
      </c>
      <c r="AB183">
        <f t="shared" si="59"/>
        <v>1.0783378413094851</v>
      </c>
      <c r="AC183">
        <f t="shared" si="60"/>
        <v>1.0783378413094851</v>
      </c>
      <c r="AF183">
        <v>181</v>
      </c>
      <c r="AG183">
        <v>38.549999999999997</v>
      </c>
      <c r="AH183">
        <v>57.84</v>
      </c>
      <c r="AI183">
        <v>28</v>
      </c>
      <c r="AJ183" s="3">
        <v>10</v>
      </c>
      <c r="AK183" s="3">
        <v>18</v>
      </c>
      <c r="AL183" s="6">
        <v>0.23300000000000001</v>
      </c>
      <c r="AM183" s="3">
        <v>1.0783378413094851</v>
      </c>
      <c r="AN183">
        <v>1.0783378413094851</v>
      </c>
    </row>
    <row r="184" spans="1:40" x14ac:dyDescent="0.25">
      <c r="A184">
        <v>182</v>
      </c>
      <c r="B184">
        <v>38.42</v>
      </c>
      <c r="C184">
        <v>59.32</v>
      </c>
      <c r="D184">
        <v>24.49</v>
      </c>
      <c r="E184" s="3">
        <v>5.6175119462740355</v>
      </c>
      <c r="F184" s="3">
        <v>18.872488053725963</v>
      </c>
      <c r="G184">
        <v>0.248</v>
      </c>
      <c r="H184" s="3">
        <v>1.8171221781802065</v>
      </c>
      <c r="I184">
        <v>1.8171221781802065</v>
      </c>
      <c r="K184">
        <v>538</v>
      </c>
      <c r="L184">
        <f t="shared" si="45"/>
        <v>88.42</v>
      </c>
      <c r="M184">
        <f t="shared" si="46"/>
        <v>59.32</v>
      </c>
      <c r="N184">
        <f t="shared" si="47"/>
        <v>24.49</v>
      </c>
      <c r="O184">
        <f t="shared" si="48"/>
        <v>5.6175119462740355</v>
      </c>
      <c r="P184">
        <f t="shared" si="49"/>
        <v>18.872488053725963</v>
      </c>
      <c r="Q184">
        <f t="shared" si="50"/>
        <v>0.248</v>
      </c>
      <c r="R184">
        <f t="shared" si="51"/>
        <v>1.8171221781802065</v>
      </c>
      <c r="S184">
        <f t="shared" si="52"/>
        <v>1.8171221781802065</v>
      </c>
      <c r="U184">
        <v>894</v>
      </c>
      <c r="V184">
        <f t="shared" si="53"/>
        <v>138.42000000000002</v>
      </c>
      <c r="W184">
        <f t="shared" si="54"/>
        <v>59.32</v>
      </c>
      <c r="X184">
        <f t="shared" si="55"/>
        <v>24.49</v>
      </c>
      <c r="Y184">
        <f t="shared" si="56"/>
        <v>5.6175119462740355</v>
      </c>
      <c r="Z184">
        <f t="shared" si="57"/>
        <v>18.872488053725963</v>
      </c>
      <c r="AA184">
        <f t="shared" si="58"/>
        <v>0.248</v>
      </c>
      <c r="AB184">
        <f t="shared" si="59"/>
        <v>1.8171221781802065</v>
      </c>
      <c r="AC184">
        <f t="shared" si="60"/>
        <v>1.8171221781802065</v>
      </c>
      <c r="AF184">
        <v>182</v>
      </c>
      <c r="AG184">
        <v>38.42</v>
      </c>
      <c r="AH184">
        <v>59.32</v>
      </c>
      <c r="AI184">
        <v>24.49</v>
      </c>
      <c r="AJ184" s="3">
        <v>5.6175119462740355</v>
      </c>
      <c r="AK184" s="3">
        <v>18.872488053725963</v>
      </c>
      <c r="AL184" s="6">
        <v>0.248</v>
      </c>
      <c r="AM184" s="3">
        <v>1.8171221781802065</v>
      </c>
      <c r="AN184">
        <v>1.8171221781802065</v>
      </c>
    </row>
    <row r="185" spans="1:40" x14ac:dyDescent="0.25">
      <c r="A185">
        <v>183</v>
      </c>
      <c r="B185">
        <v>32.629999999999995</v>
      </c>
      <c r="C185">
        <v>42.62</v>
      </c>
      <c r="D185">
        <v>24.69</v>
      </c>
      <c r="E185" s="3">
        <v>5.6175119462740355</v>
      </c>
      <c r="F185" s="3">
        <v>19.072488053725966</v>
      </c>
      <c r="G185">
        <v>0.252</v>
      </c>
      <c r="H185" s="3">
        <v>1.8171221781802065</v>
      </c>
      <c r="I185">
        <v>1.8171221781802065</v>
      </c>
      <c r="K185">
        <v>539</v>
      </c>
      <c r="L185">
        <f t="shared" si="45"/>
        <v>82.63</v>
      </c>
      <c r="M185">
        <f t="shared" si="46"/>
        <v>42.62</v>
      </c>
      <c r="N185">
        <f t="shared" si="47"/>
        <v>24.69</v>
      </c>
      <c r="O185">
        <f t="shared" si="48"/>
        <v>5.6175119462740355</v>
      </c>
      <c r="P185">
        <f t="shared" si="49"/>
        <v>19.072488053725966</v>
      </c>
      <c r="Q185">
        <f t="shared" si="50"/>
        <v>0.252</v>
      </c>
      <c r="R185">
        <f t="shared" si="51"/>
        <v>1.8171221781802065</v>
      </c>
      <c r="S185">
        <f t="shared" si="52"/>
        <v>1.8171221781802065</v>
      </c>
      <c r="U185">
        <v>895</v>
      </c>
      <c r="V185">
        <f t="shared" si="53"/>
        <v>132.63</v>
      </c>
      <c r="W185">
        <f t="shared" si="54"/>
        <v>42.62</v>
      </c>
      <c r="X185">
        <f t="shared" si="55"/>
        <v>24.69</v>
      </c>
      <c r="Y185">
        <f t="shared" si="56"/>
        <v>5.6175119462740355</v>
      </c>
      <c r="Z185">
        <f t="shared" si="57"/>
        <v>19.072488053725966</v>
      </c>
      <c r="AA185">
        <f t="shared" si="58"/>
        <v>0.252</v>
      </c>
      <c r="AB185">
        <f t="shared" si="59"/>
        <v>1.8171221781802065</v>
      </c>
      <c r="AC185">
        <f t="shared" si="60"/>
        <v>1.8171221781802065</v>
      </c>
      <c r="AF185">
        <v>183</v>
      </c>
      <c r="AG185">
        <v>32.629999999999995</v>
      </c>
      <c r="AH185">
        <v>42.62</v>
      </c>
      <c r="AI185">
        <v>24.69</v>
      </c>
      <c r="AJ185" s="3">
        <v>5.6175119462740355</v>
      </c>
      <c r="AK185" s="3">
        <v>19.072488053725966</v>
      </c>
      <c r="AL185" s="6">
        <v>0.252</v>
      </c>
      <c r="AM185" s="3">
        <v>1.8171221781802065</v>
      </c>
      <c r="AN185">
        <v>1.8171221781802065</v>
      </c>
    </row>
    <row r="186" spans="1:40" x14ac:dyDescent="0.25">
      <c r="A186">
        <v>184</v>
      </c>
      <c r="B186">
        <v>35.72</v>
      </c>
      <c r="C186">
        <v>14.82</v>
      </c>
      <c r="D186">
        <v>24.84</v>
      </c>
      <c r="E186" s="3">
        <v>7.0399999999999991</v>
      </c>
      <c r="F186" s="3">
        <v>17.8</v>
      </c>
      <c r="G186">
        <v>0.19</v>
      </c>
      <c r="H186" s="3">
        <v>0.92984541726031</v>
      </c>
      <c r="I186">
        <v>0.92984541726031</v>
      </c>
      <c r="K186">
        <v>540</v>
      </c>
      <c r="L186">
        <f t="shared" si="45"/>
        <v>85.72</v>
      </c>
      <c r="M186">
        <f t="shared" si="46"/>
        <v>14.82</v>
      </c>
      <c r="N186">
        <f t="shared" si="47"/>
        <v>24.84</v>
      </c>
      <c r="O186">
        <f t="shared" si="48"/>
        <v>7.0399999999999991</v>
      </c>
      <c r="P186">
        <f t="shared" si="49"/>
        <v>17.8</v>
      </c>
      <c r="Q186">
        <f t="shared" si="50"/>
        <v>0.19</v>
      </c>
      <c r="R186">
        <f t="shared" si="51"/>
        <v>0.92984541726031</v>
      </c>
      <c r="S186">
        <f t="shared" si="52"/>
        <v>0.92984541726031</v>
      </c>
      <c r="U186">
        <v>896</v>
      </c>
      <c r="V186">
        <f t="shared" si="53"/>
        <v>135.72</v>
      </c>
      <c r="W186">
        <f t="shared" si="54"/>
        <v>14.82</v>
      </c>
      <c r="X186">
        <f t="shared" si="55"/>
        <v>24.84</v>
      </c>
      <c r="Y186">
        <f t="shared" si="56"/>
        <v>7.0399999999999991</v>
      </c>
      <c r="Z186">
        <f t="shared" si="57"/>
        <v>17.8</v>
      </c>
      <c r="AA186">
        <f t="shared" si="58"/>
        <v>0.19</v>
      </c>
      <c r="AB186">
        <f t="shared" si="59"/>
        <v>0.92984541726031</v>
      </c>
      <c r="AC186">
        <f t="shared" si="60"/>
        <v>0.92984541726031</v>
      </c>
      <c r="AF186">
        <v>184</v>
      </c>
      <c r="AG186">
        <v>35.72</v>
      </c>
      <c r="AH186">
        <v>14.82</v>
      </c>
      <c r="AI186">
        <v>24.84</v>
      </c>
      <c r="AJ186" s="3">
        <v>7.0399999999999991</v>
      </c>
      <c r="AK186" s="3">
        <v>17.8</v>
      </c>
      <c r="AL186" s="6">
        <v>0.19</v>
      </c>
      <c r="AM186" s="3">
        <v>0.92984541726031</v>
      </c>
      <c r="AN186">
        <v>0.92984541726031</v>
      </c>
    </row>
    <row r="187" spans="1:40" x14ac:dyDescent="0.25">
      <c r="A187">
        <v>185</v>
      </c>
      <c r="B187">
        <v>38.590000000000003</v>
      </c>
      <c r="C187">
        <v>16.310000000000002</v>
      </c>
      <c r="D187">
        <v>27.2</v>
      </c>
      <c r="E187" s="3">
        <v>9.5999999999999979</v>
      </c>
      <c r="F187" s="3">
        <v>17.600000000000001</v>
      </c>
      <c r="G187">
        <v>0.30599999999999999</v>
      </c>
      <c r="H187" s="3">
        <v>1.5202795795510775</v>
      </c>
      <c r="I187">
        <v>1.5202795795510775</v>
      </c>
      <c r="K187">
        <v>541</v>
      </c>
      <c r="L187">
        <f t="shared" si="45"/>
        <v>88.59</v>
      </c>
      <c r="M187">
        <f t="shared" si="46"/>
        <v>16.310000000000002</v>
      </c>
      <c r="N187">
        <f t="shared" si="47"/>
        <v>27.2</v>
      </c>
      <c r="O187">
        <f t="shared" si="48"/>
        <v>9.5999999999999979</v>
      </c>
      <c r="P187">
        <f t="shared" si="49"/>
        <v>17.600000000000001</v>
      </c>
      <c r="Q187">
        <f t="shared" si="50"/>
        <v>0.30599999999999999</v>
      </c>
      <c r="R187">
        <f t="shared" si="51"/>
        <v>1.5202795795510775</v>
      </c>
      <c r="S187">
        <f t="shared" si="52"/>
        <v>1.5202795795510775</v>
      </c>
      <c r="U187">
        <v>897</v>
      </c>
      <c r="V187">
        <f t="shared" si="53"/>
        <v>138.59</v>
      </c>
      <c r="W187">
        <f t="shared" si="54"/>
        <v>16.310000000000002</v>
      </c>
      <c r="X187">
        <f t="shared" si="55"/>
        <v>27.2</v>
      </c>
      <c r="Y187">
        <f t="shared" si="56"/>
        <v>9.5999999999999979</v>
      </c>
      <c r="Z187">
        <f t="shared" si="57"/>
        <v>17.600000000000001</v>
      </c>
      <c r="AA187">
        <f t="shared" si="58"/>
        <v>0.30599999999999999</v>
      </c>
      <c r="AB187">
        <f t="shared" si="59"/>
        <v>1.5202795795510775</v>
      </c>
      <c r="AC187">
        <f t="shared" si="60"/>
        <v>1.5202795795510775</v>
      </c>
      <c r="AF187">
        <v>185</v>
      </c>
      <c r="AG187">
        <v>38.590000000000003</v>
      </c>
      <c r="AH187">
        <v>16.310000000000002</v>
      </c>
      <c r="AI187">
        <v>27.2</v>
      </c>
      <c r="AJ187" s="3">
        <v>9.5999999999999979</v>
      </c>
      <c r="AK187" s="3">
        <v>17.600000000000001</v>
      </c>
      <c r="AL187" s="6">
        <v>0.30599999999999999</v>
      </c>
      <c r="AM187" s="3">
        <v>1.5202795795510775</v>
      </c>
      <c r="AN187">
        <v>1.5202795795510775</v>
      </c>
    </row>
    <row r="188" spans="1:40" x14ac:dyDescent="0.25">
      <c r="A188">
        <v>186</v>
      </c>
      <c r="B188">
        <v>38.049999999999997</v>
      </c>
      <c r="C188">
        <v>15.14</v>
      </c>
      <c r="D188">
        <v>27.94</v>
      </c>
      <c r="E188" s="3">
        <v>5.6175119462740355</v>
      </c>
      <c r="F188" s="3">
        <v>22.322488053725966</v>
      </c>
      <c r="G188">
        <v>0.33100000000000002</v>
      </c>
      <c r="H188" s="3">
        <v>1.8171221781802065</v>
      </c>
      <c r="I188">
        <v>1.8171221781802065</v>
      </c>
      <c r="K188">
        <v>542</v>
      </c>
      <c r="L188">
        <f t="shared" si="45"/>
        <v>88.05</v>
      </c>
      <c r="M188">
        <f t="shared" si="46"/>
        <v>15.14</v>
      </c>
      <c r="N188">
        <f t="shared" si="47"/>
        <v>27.94</v>
      </c>
      <c r="O188">
        <f t="shared" si="48"/>
        <v>5.6175119462740355</v>
      </c>
      <c r="P188">
        <f t="shared" si="49"/>
        <v>22.322488053725966</v>
      </c>
      <c r="Q188">
        <f t="shared" si="50"/>
        <v>0.33100000000000002</v>
      </c>
      <c r="R188">
        <f t="shared" si="51"/>
        <v>1.8171221781802065</v>
      </c>
      <c r="S188">
        <f t="shared" si="52"/>
        <v>1.8171221781802065</v>
      </c>
      <c r="U188">
        <v>898</v>
      </c>
      <c r="V188">
        <f t="shared" si="53"/>
        <v>138.05000000000001</v>
      </c>
      <c r="W188">
        <f t="shared" si="54"/>
        <v>15.14</v>
      </c>
      <c r="X188">
        <f t="shared" si="55"/>
        <v>27.94</v>
      </c>
      <c r="Y188">
        <f t="shared" si="56"/>
        <v>5.6175119462740355</v>
      </c>
      <c r="Z188">
        <f t="shared" si="57"/>
        <v>22.322488053725966</v>
      </c>
      <c r="AA188">
        <f t="shared" si="58"/>
        <v>0.33100000000000002</v>
      </c>
      <c r="AB188">
        <f t="shared" si="59"/>
        <v>1.8171221781802065</v>
      </c>
      <c r="AC188">
        <f t="shared" si="60"/>
        <v>1.8171221781802065</v>
      </c>
      <c r="AF188">
        <v>186</v>
      </c>
      <c r="AG188">
        <v>38.049999999999997</v>
      </c>
      <c r="AH188">
        <v>15.14</v>
      </c>
      <c r="AI188">
        <v>27.94</v>
      </c>
      <c r="AJ188" s="3">
        <v>5.6175119462740355</v>
      </c>
      <c r="AK188" s="3">
        <v>22.322488053725966</v>
      </c>
      <c r="AL188" s="6">
        <v>0.33100000000000002</v>
      </c>
      <c r="AM188" s="3">
        <v>1.8171221781802065</v>
      </c>
      <c r="AN188">
        <v>1.8171221781802065</v>
      </c>
    </row>
    <row r="189" spans="1:40" x14ac:dyDescent="0.25">
      <c r="A189">
        <v>187</v>
      </c>
      <c r="B189">
        <v>36.819999999999993</v>
      </c>
      <c r="C189">
        <v>13.600000000000001</v>
      </c>
      <c r="D189">
        <v>18.829999999999998</v>
      </c>
      <c r="E189" s="3">
        <v>5.6175119462740355</v>
      </c>
      <c r="F189" s="3">
        <v>13.212488053725963</v>
      </c>
      <c r="G189">
        <v>0.153</v>
      </c>
      <c r="H189" s="3">
        <v>1.8171221781802065</v>
      </c>
      <c r="I189">
        <v>1.8171221781802065</v>
      </c>
      <c r="K189">
        <v>543</v>
      </c>
      <c r="L189">
        <f t="shared" si="45"/>
        <v>86.82</v>
      </c>
      <c r="M189">
        <f t="shared" si="46"/>
        <v>13.600000000000001</v>
      </c>
      <c r="N189">
        <f t="shared" si="47"/>
        <v>18.829999999999998</v>
      </c>
      <c r="O189">
        <f t="shared" si="48"/>
        <v>5.6175119462740355</v>
      </c>
      <c r="P189">
        <f t="shared" si="49"/>
        <v>13.212488053725963</v>
      </c>
      <c r="Q189">
        <f t="shared" si="50"/>
        <v>0.153</v>
      </c>
      <c r="R189">
        <f t="shared" si="51"/>
        <v>1.8171221781802065</v>
      </c>
      <c r="S189">
        <f t="shared" si="52"/>
        <v>1.8171221781802065</v>
      </c>
      <c r="U189">
        <v>899</v>
      </c>
      <c r="V189">
        <f t="shared" si="53"/>
        <v>136.82</v>
      </c>
      <c r="W189">
        <f t="shared" si="54"/>
        <v>13.600000000000001</v>
      </c>
      <c r="X189">
        <f t="shared" si="55"/>
        <v>18.829999999999998</v>
      </c>
      <c r="Y189">
        <f t="shared" si="56"/>
        <v>5.6175119462740355</v>
      </c>
      <c r="Z189">
        <f t="shared" si="57"/>
        <v>13.212488053725963</v>
      </c>
      <c r="AA189">
        <f t="shared" si="58"/>
        <v>0.153</v>
      </c>
      <c r="AB189">
        <f t="shared" si="59"/>
        <v>1.8171221781802065</v>
      </c>
      <c r="AC189">
        <f t="shared" si="60"/>
        <v>1.8171221781802065</v>
      </c>
      <c r="AF189">
        <v>187</v>
      </c>
      <c r="AG189">
        <v>36.819999999999993</v>
      </c>
      <c r="AH189">
        <v>13.600000000000001</v>
      </c>
      <c r="AI189">
        <v>18.829999999999998</v>
      </c>
      <c r="AJ189" s="3">
        <v>5.6175119462740355</v>
      </c>
      <c r="AK189" s="3">
        <v>13.212488053725963</v>
      </c>
      <c r="AL189" s="6">
        <v>0.153</v>
      </c>
      <c r="AM189" s="3">
        <v>1.8171221781802065</v>
      </c>
      <c r="AN189">
        <v>1.8171221781802065</v>
      </c>
    </row>
    <row r="190" spans="1:40" x14ac:dyDescent="0.25">
      <c r="A190">
        <v>188</v>
      </c>
      <c r="B190">
        <v>40</v>
      </c>
      <c r="C190">
        <v>13.399999999999999</v>
      </c>
      <c r="D190">
        <v>26.11</v>
      </c>
      <c r="E190" s="3">
        <v>5.6175119462740355</v>
      </c>
      <c r="F190" s="3">
        <v>20.492488053725964</v>
      </c>
      <c r="G190">
        <v>0.28299999999999997</v>
      </c>
      <c r="H190" s="3">
        <v>1.8171221781802065</v>
      </c>
      <c r="I190">
        <v>1.8171221781802065</v>
      </c>
      <c r="K190">
        <v>544</v>
      </c>
      <c r="L190">
        <f t="shared" si="45"/>
        <v>90</v>
      </c>
      <c r="M190">
        <f t="shared" si="46"/>
        <v>13.399999999999999</v>
      </c>
      <c r="N190">
        <f t="shared" si="47"/>
        <v>26.11</v>
      </c>
      <c r="O190">
        <f t="shared" si="48"/>
        <v>5.6175119462740355</v>
      </c>
      <c r="P190">
        <f t="shared" si="49"/>
        <v>20.492488053725964</v>
      </c>
      <c r="Q190">
        <f t="shared" si="50"/>
        <v>0.28299999999999997</v>
      </c>
      <c r="R190">
        <f t="shared" si="51"/>
        <v>1.8171221781802065</v>
      </c>
      <c r="S190">
        <f t="shared" si="52"/>
        <v>1.8171221781802065</v>
      </c>
      <c r="U190">
        <v>900</v>
      </c>
      <c r="V190">
        <f t="shared" si="53"/>
        <v>140</v>
      </c>
      <c r="W190">
        <f t="shared" si="54"/>
        <v>13.399999999999999</v>
      </c>
      <c r="X190">
        <f t="shared" si="55"/>
        <v>26.11</v>
      </c>
      <c r="Y190">
        <f t="shared" si="56"/>
        <v>5.6175119462740355</v>
      </c>
      <c r="Z190">
        <f t="shared" si="57"/>
        <v>20.492488053725964</v>
      </c>
      <c r="AA190">
        <f t="shared" si="58"/>
        <v>0.28299999999999997</v>
      </c>
      <c r="AB190">
        <f t="shared" si="59"/>
        <v>1.8171221781802065</v>
      </c>
      <c r="AC190">
        <f t="shared" si="60"/>
        <v>1.8171221781802065</v>
      </c>
      <c r="AF190">
        <v>188</v>
      </c>
      <c r="AG190">
        <v>40</v>
      </c>
      <c r="AH190">
        <v>13.399999999999999</v>
      </c>
      <c r="AI190">
        <v>26.11</v>
      </c>
      <c r="AJ190" s="3">
        <v>5.6175119462740355</v>
      </c>
      <c r="AK190" s="3">
        <v>20.492488053725964</v>
      </c>
      <c r="AL190" s="6">
        <v>0.28299999999999997</v>
      </c>
      <c r="AM190" s="3">
        <v>1.8171221781802065</v>
      </c>
      <c r="AN190">
        <v>1.8171221781802065</v>
      </c>
    </row>
    <row r="191" spans="1:40" x14ac:dyDescent="0.25">
      <c r="A191">
        <v>189</v>
      </c>
      <c r="B191">
        <v>29.980000000000004</v>
      </c>
      <c r="C191">
        <v>7.4200000000000017</v>
      </c>
      <c r="D191">
        <v>16.739999999999998</v>
      </c>
      <c r="E191" s="3">
        <v>5.6175119462740355</v>
      </c>
      <c r="F191" s="3">
        <v>11.122488053725963</v>
      </c>
      <c r="G191">
        <v>0.124</v>
      </c>
      <c r="H191" s="3">
        <v>1.8171221781802065</v>
      </c>
      <c r="I191">
        <v>1.8171221781802065</v>
      </c>
      <c r="K191">
        <v>545</v>
      </c>
      <c r="L191">
        <f t="shared" si="45"/>
        <v>79.98</v>
      </c>
      <c r="M191">
        <f t="shared" si="46"/>
        <v>7.4200000000000017</v>
      </c>
      <c r="N191">
        <f t="shared" si="47"/>
        <v>16.739999999999998</v>
      </c>
      <c r="O191">
        <f t="shared" si="48"/>
        <v>5.6175119462740355</v>
      </c>
      <c r="P191">
        <f t="shared" si="49"/>
        <v>11.122488053725963</v>
      </c>
      <c r="Q191">
        <f t="shared" si="50"/>
        <v>0.124</v>
      </c>
      <c r="R191">
        <f t="shared" si="51"/>
        <v>1.8171221781802065</v>
      </c>
      <c r="S191">
        <f t="shared" si="52"/>
        <v>1.8171221781802065</v>
      </c>
      <c r="U191">
        <v>901</v>
      </c>
      <c r="V191">
        <f t="shared" si="53"/>
        <v>129.98000000000002</v>
      </c>
      <c r="W191">
        <f t="shared" si="54"/>
        <v>7.4200000000000017</v>
      </c>
      <c r="X191">
        <f t="shared" si="55"/>
        <v>16.739999999999998</v>
      </c>
      <c r="Y191">
        <f t="shared" si="56"/>
        <v>5.6175119462740355</v>
      </c>
      <c r="Z191">
        <f t="shared" si="57"/>
        <v>11.122488053725963</v>
      </c>
      <c r="AA191">
        <f t="shared" si="58"/>
        <v>0.124</v>
      </c>
      <c r="AB191">
        <f t="shared" si="59"/>
        <v>1.8171221781802065</v>
      </c>
      <c r="AC191">
        <f t="shared" si="60"/>
        <v>1.8171221781802065</v>
      </c>
      <c r="AF191">
        <v>189</v>
      </c>
      <c r="AG191">
        <v>29.980000000000004</v>
      </c>
      <c r="AH191">
        <v>7.4200000000000017</v>
      </c>
      <c r="AI191">
        <v>16.739999999999998</v>
      </c>
      <c r="AJ191" s="3">
        <v>5.6175119462740355</v>
      </c>
      <c r="AK191" s="3">
        <v>11.122488053725963</v>
      </c>
      <c r="AL191" s="6">
        <v>0.124</v>
      </c>
      <c r="AM191" s="3">
        <v>1.8171221781802065</v>
      </c>
      <c r="AN191">
        <v>1.8171221781802065</v>
      </c>
    </row>
    <row r="192" spans="1:40" x14ac:dyDescent="0.25">
      <c r="A192">
        <v>190</v>
      </c>
      <c r="B192">
        <v>37.319999999999993</v>
      </c>
      <c r="C192">
        <v>6.52</v>
      </c>
      <c r="D192">
        <v>21</v>
      </c>
      <c r="E192" s="3">
        <v>5</v>
      </c>
      <c r="F192" s="3">
        <v>16</v>
      </c>
      <c r="G192">
        <v>0.26</v>
      </c>
      <c r="H192" s="3">
        <v>1.20738482887603</v>
      </c>
      <c r="I192">
        <v>1.20738482887603</v>
      </c>
      <c r="K192">
        <v>546</v>
      </c>
      <c r="L192">
        <f t="shared" si="45"/>
        <v>87.32</v>
      </c>
      <c r="M192">
        <f t="shared" si="46"/>
        <v>6.52</v>
      </c>
      <c r="N192">
        <f t="shared" si="47"/>
        <v>21</v>
      </c>
      <c r="O192">
        <f t="shared" si="48"/>
        <v>5</v>
      </c>
      <c r="P192">
        <f t="shared" si="49"/>
        <v>16</v>
      </c>
      <c r="Q192">
        <f t="shared" si="50"/>
        <v>0.26</v>
      </c>
      <c r="R192">
        <f t="shared" si="51"/>
        <v>1.20738482887603</v>
      </c>
      <c r="S192">
        <f t="shared" si="52"/>
        <v>1.20738482887603</v>
      </c>
      <c r="U192">
        <v>902</v>
      </c>
      <c r="V192">
        <f t="shared" si="53"/>
        <v>137.32</v>
      </c>
      <c r="W192">
        <f t="shared" si="54"/>
        <v>6.52</v>
      </c>
      <c r="X192">
        <f t="shared" si="55"/>
        <v>21</v>
      </c>
      <c r="Y192">
        <f t="shared" si="56"/>
        <v>5</v>
      </c>
      <c r="Z192">
        <f t="shared" si="57"/>
        <v>16</v>
      </c>
      <c r="AA192">
        <f t="shared" si="58"/>
        <v>0.26</v>
      </c>
      <c r="AB192">
        <f t="shared" si="59"/>
        <v>1.20738482887603</v>
      </c>
      <c r="AC192">
        <f t="shared" si="60"/>
        <v>1.20738482887603</v>
      </c>
      <c r="AF192">
        <v>190</v>
      </c>
      <c r="AG192">
        <v>37.319999999999993</v>
      </c>
      <c r="AH192">
        <v>6.52</v>
      </c>
      <c r="AI192">
        <v>21</v>
      </c>
      <c r="AJ192" s="3">
        <v>5</v>
      </c>
      <c r="AK192" s="3">
        <v>16</v>
      </c>
      <c r="AL192" s="6">
        <v>0.26</v>
      </c>
      <c r="AM192" s="3">
        <v>1.20738482887603</v>
      </c>
      <c r="AN192">
        <v>1.20738482887603</v>
      </c>
    </row>
    <row r="193" spans="1:40" x14ac:dyDescent="0.25">
      <c r="A193">
        <v>191</v>
      </c>
      <c r="B193">
        <v>33.510000000000005</v>
      </c>
      <c r="C193">
        <v>7.0599999999999987</v>
      </c>
      <c r="D193">
        <v>20.010000000000002</v>
      </c>
      <c r="E193" s="3">
        <v>4.6100000000000012</v>
      </c>
      <c r="F193" s="3">
        <v>15.4</v>
      </c>
      <c r="G193">
        <v>0.21199999999999999</v>
      </c>
      <c r="H193" s="3">
        <v>0.97580735803743557</v>
      </c>
      <c r="I193">
        <v>0.97580735803743557</v>
      </c>
      <c r="K193">
        <v>547</v>
      </c>
      <c r="L193">
        <f t="shared" si="45"/>
        <v>83.51</v>
      </c>
      <c r="M193">
        <f t="shared" si="46"/>
        <v>7.0599999999999987</v>
      </c>
      <c r="N193">
        <f t="shared" si="47"/>
        <v>20.010000000000002</v>
      </c>
      <c r="O193">
        <f t="shared" si="48"/>
        <v>4.6100000000000012</v>
      </c>
      <c r="P193">
        <f t="shared" si="49"/>
        <v>15.4</v>
      </c>
      <c r="Q193">
        <f t="shared" si="50"/>
        <v>0.21199999999999999</v>
      </c>
      <c r="R193">
        <f t="shared" si="51"/>
        <v>0.97580735803743557</v>
      </c>
      <c r="S193">
        <f t="shared" si="52"/>
        <v>0.97580735803743557</v>
      </c>
      <c r="U193">
        <v>903</v>
      </c>
      <c r="V193">
        <f t="shared" si="53"/>
        <v>133.51</v>
      </c>
      <c r="W193">
        <f t="shared" si="54"/>
        <v>7.0599999999999987</v>
      </c>
      <c r="X193">
        <f t="shared" si="55"/>
        <v>20.010000000000002</v>
      </c>
      <c r="Y193">
        <f t="shared" si="56"/>
        <v>4.6100000000000012</v>
      </c>
      <c r="Z193">
        <f t="shared" si="57"/>
        <v>15.4</v>
      </c>
      <c r="AA193">
        <f t="shared" si="58"/>
        <v>0.21199999999999999</v>
      </c>
      <c r="AB193">
        <f t="shared" si="59"/>
        <v>0.97580735803743557</v>
      </c>
      <c r="AC193">
        <f t="shared" si="60"/>
        <v>0.97580735803743557</v>
      </c>
      <c r="AF193">
        <v>191</v>
      </c>
      <c r="AG193">
        <v>33.510000000000005</v>
      </c>
      <c r="AH193">
        <v>7.0599999999999987</v>
      </c>
      <c r="AI193">
        <v>20.010000000000002</v>
      </c>
      <c r="AJ193" s="3">
        <v>4.6100000000000012</v>
      </c>
      <c r="AK193" s="3">
        <v>15.4</v>
      </c>
      <c r="AL193" s="6">
        <v>0.21199999999999999</v>
      </c>
      <c r="AM193" s="3">
        <v>0.97580735803743557</v>
      </c>
      <c r="AN193">
        <v>0.97580735803743557</v>
      </c>
    </row>
    <row r="194" spans="1:40" x14ac:dyDescent="0.25">
      <c r="A194">
        <v>192</v>
      </c>
      <c r="B194">
        <v>33.78</v>
      </c>
      <c r="C194">
        <v>7.870000000000001</v>
      </c>
      <c r="D194">
        <v>23.8</v>
      </c>
      <c r="E194" s="3">
        <v>6.1999999999999993</v>
      </c>
      <c r="F194" s="3">
        <v>17.600000000000001</v>
      </c>
      <c r="G194">
        <v>0.252</v>
      </c>
      <c r="H194" s="3">
        <v>1.1667261889578036</v>
      </c>
      <c r="I194">
        <v>1.1667261889578036</v>
      </c>
      <c r="K194">
        <v>548</v>
      </c>
      <c r="L194">
        <f t="shared" si="45"/>
        <v>83.78</v>
      </c>
      <c r="M194">
        <f t="shared" si="46"/>
        <v>7.870000000000001</v>
      </c>
      <c r="N194">
        <f t="shared" si="47"/>
        <v>23.8</v>
      </c>
      <c r="O194">
        <f t="shared" si="48"/>
        <v>6.1999999999999993</v>
      </c>
      <c r="P194">
        <f t="shared" si="49"/>
        <v>17.600000000000001</v>
      </c>
      <c r="Q194">
        <f t="shared" si="50"/>
        <v>0.252</v>
      </c>
      <c r="R194">
        <f t="shared" si="51"/>
        <v>1.1667261889578036</v>
      </c>
      <c r="S194">
        <f t="shared" si="52"/>
        <v>1.1667261889578036</v>
      </c>
      <c r="U194">
        <v>904</v>
      </c>
      <c r="V194">
        <f t="shared" si="53"/>
        <v>133.78</v>
      </c>
      <c r="W194">
        <f t="shared" si="54"/>
        <v>7.870000000000001</v>
      </c>
      <c r="X194">
        <f t="shared" si="55"/>
        <v>23.8</v>
      </c>
      <c r="Y194">
        <f t="shared" si="56"/>
        <v>6.1999999999999993</v>
      </c>
      <c r="Z194">
        <f t="shared" si="57"/>
        <v>17.600000000000001</v>
      </c>
      <c r="AA194">
        <f t="shared" si="58"/>
        <v>0.252</v>
      </c>
      <c r="AB194">
        <f t="shared" si="59"/>
        <v>1.1667261889578036</v>
      </c>
      <c r="AC194">
        <f t="shared" si="60"/>
        <v>1.1667261889578036</v>
      </c>
      <c r="AF194">
        <v>192</v>
      </c>
      <c r="AG194">
        <v>33.78</v>
      </c>
      <c r="AH194">
        <v>7.870000000000001</v>
      </c>
      <c r="AI194">
        <v>23.8</v>
      </c>
      <c r="AJ194" s="3">
        <v>6.1999999999999993</v>
      </c>
      <c r="AK194" s="3">
        <v>17.600000000000001</v>
      </c>
      <c r="AL194" s="6">
        <v>0.252</v>
      </c>
      <c r="AM194" s="3">
        <v>1.1667261889578036</v>
      </c>
      <c r="AN194">
        <v>1.1667261889578036</v>
      </c>
    </row>
    <row r="195" spans="1:40" x14ac:dyDescent="0.25">
      <c r="A195">
        <v>193</v>
      </c>
      <c r="B195">
        <v>35.980000000000004</v>
      </c>
      <c r="C195">
        <v>7.8999999999999986</v>
      </c>
      <c r="D195">
        <v>28.2</v>
      </c>
      <c r="E195" s="3">
        <v>5.6175119462740355</v>
      </c>
      <c r="F195" s="3">
        <v>22.582488053725964</v>
      </c>
      <c r="G195">
        <v>0.33900000000000002</v>
      </c>
      <c r="H195" s="3">
        <v>1.8171221781802065</v>
      </c>
      <c r="I195">
        <v>1.8171221781802065</v>
      </c>
      <c r="K195">
        <v>549</v>
      </c>
      <c r="L195">
        <f t="shared" si="45"/>
        <v>85.98</v>
      </c>
      <c r="M195">
        <f t="shared" si="46"/>
        <v>7.8999999999999986</v>
      </c>
      <c r="N195">
        <f t="shared" si="47"/>
        <v>28.2</v>
      </c>
      <c r="O195">
        <f t="shared" si="48"/>
        <v>5.6175119462740355</v>
      </c>
      <c r="P195">
        <f t="shared" si="49"/>
        <v>22.582488053725964</v>
      </c>
      <c r="Q195">
        <f t="shared" si="50"/>
        <v>0.33900000000000002</v>
      </c>
      <c r="R195">
        <f t="shared" si="51"/>
        <v>1.8171221781802065</v>
      </c>
      <c r="S195">
        <f t="shared" si="52"/>
        <v>1.8171221781802065</v>
      </c>
      <c r="U195">
        <v>905</v>
      </c>
      <c r="V195">
        <f t="shared" si="53"/>
        <v>135.98000000000002</v>
      </c>
      <c r="W195">
        <f t="shared" si="54"/>
        <v>7.8999999999999986</v>
      </c>
      <c r="X195">
        <f t="shared" si="55"/>
        <v>28.2</v>
      </c>
      <c r="Y195">
        <f t="shared" si="56"/>
        <v>5.6175119462740355</v>
      </c>
      <c r="Z195">
        <f t="shared" si="57"/>
        <v>22.582488053725964</v>
      </c>
      <c r="AA195">
        <f t="shared" si="58"/>
        <v>0.33900000000000002</v>
      </c>
      <c r="AB195">
        <f t="shared" si="59"/>
        <v>1.8171221781802065</v>
      </c>
      <c r="AC195">
        <f t="shared" si="60"/>
        <v>1.8171221781802065</v>
      </c>
      <c r="AF195">
        <v>193</v>
      </c>
      <c r="AG195">
        <v>35.980000000000004</v>
      </c>
      <c r="AH195">
        <v>7.8999999999999986</v>
      </c>
      <c r="AI195">
        <v>28.2</v>
      </c>
      <c r="AJ195" s="3">
        <v>5.6175119462740355</v>
      </c>
      <c r="AK195" s="3">
        <v>22.582488053725964</v>
      </c>
      <c r="AL195" s="6">
        <v>0.33900000000000002</v>
      </c>
      <c r="AM195" s="3">
        <v>1.8171221781802065</v>
      </c>
      <c r="AN195">
        <v>1.8171221781802065</v>
      </c>
    </row>
    <row r="196" spans="1:40" x14ac:dyDescent="0.25">
      <c r="A196">
        <v>194</v>
      </c>
      <c r="B196">
        <v>37.430000000000007</v>
      </c>
      <c r="C196">
        <v>6.4600000000000009</v>
      </c>
      <c r="D196">
        <v>25.12</v>
      </c>
      <c r="E196" s="3">
        <v>5.6175119462740355</v>
      </c>
      <c r="F196" s="3">
        <v>19.502488053725966</v>
      </c>
      <c r="G196">
        <v>0.26100000000000001</v>
      </c>
      <c r="H196" s="3">
        <v>1.8171221781802065</v>
      </c>
      <c r="I196">
        <v>1.8171221781802065</v>
      </c>
      <c r="K196">
        <v>550</v>
      </c>
      <c r="L196">
        <f t="shared" ref="L196:L259" si="61">B196+50</f>
        <v>87.43</v>
      </c>
      <c r="M196">
        <f t="shared" ref="M196:M259" si="62">C196</f>
        <v>6.4600000000000009</v>
      </c>
      <c r="N196">
        <f t="shared" ref="N196:N259" si="63">D196</f>
        <v>25.12</v>
      </c>
      <c r="O196">
        <f t="shared" ref="O196:O259" si="64">E196</f>
        <v>5.6175119462740355</v>
      </c>
      <c r="P196">
        <f t="shared" ref="P196:P259" si="65">F196</f>
        <v>19.502488053725966</v>
      </c>
      <c r="Q196">
        <f t="shared" ref="Q196:Q259" si="66">G196</f>
        <v>0.26100000000000001</v>
      </c>
      <c r="R196">
        <f t="shared" ref="R196:R259" si="67">H196</f>
        <v>1.8171221781802065</v>
      </c>
      <c r="S196">
        <f t="shared" ref="S196:S259" si="68">I196</f>
        <v>1.8171221781802065</v>
      </c>
      <c r="U196">
        <v>906</v>
      </c>
      <c r="V196">
        <f t="shared" si="53"/>
        <v>137.43</v>
      </c>
      <c r="W196">
        <f t="shared" si="54"/>
        <v>6.4600000000000009</v>
      </c>
      <c r="X196">
        <f t="shared" si="55"/>
        <v>25.12</v>
      </c>
      <c r="Y196">
        <f t="shared" si="56"/>
        <v>5.6175119462740355</v>
      </c>
      <c r="Z196">
        <f t="shared" si="57"/>
        <v>19.502488053725966</v>
      </c>
      <c r="AA196">
        <f t="shared" si="58"/>
        <v>0.26100000000000001</v>
      </c>
      <c r="AB196">
        <f t="shared" si="59"/>
        <v>1.8171221781802065</v>
      </c>
      <c r="AC196">
        <f t="shared" si="60"/>
        <v>1.8171221781802065</v>
      </c>
      <c r="AF196">
        <v>194</v>
      </c>
      <c r="AG196">
        <v>37.430000000000007</v>
      </c>
      <c r="AH196">
        <v>6.4600000000000009</v>
      </c>
      <c r="AI196">
        <v>25.12</v>
      </c>
      <c r="AJ196" s="3">
        <v>5.6175119462740355</v>
      </c>
      <c r="AK196" s="3">
        <v>19.502488053725966</v>
      </c>
      <c r="AL196" s="6">
        <v>0.26100000000000001</v>
      </c>
      <c r="AM196" s="3">
        <v>1.8171221781802065</v>
      </c>
      <c r="AN196">
        <v>1.8171221781802065</v>
      </c>
    </row>
    <row r="197" spans="1:40" x14ac:dyDescent="0.25">
      <c r="A197">
        <v>195</v>
      </c>
      <c r="B197">
        <v>36.909999999999997</v>
      </c>
      <c r="C197">
        <v>0.78999999999999915</v>
      </c>
      <c r="D197">
        <v>23.23</v>
      </c>
      <c r="E197" s="3">
        <v>5.6175119462740355</v>
      </c>
      <c r="F197" s="3">
        <v>17.612488053725965</v>
      </c>
      <c r="G197">
        <v>0.224</v>
      </c>
      <c r="H197" s="3">
        <v>1.8171221781802065</v>
      </c>
      <c r="I197">
        <v>1.8171221781802065</v>
      </c>
      <c r="K197">
        <v>551</v>
      </c>
      <c r="L197">
        <f t="shared" si="61"/>
        <v>86.91</v>
      </c>
      <c r="M197">
        <f t="shared" si="62"/>
        <v>0.78999999999999915</v>
      </c>
      <c r="N197">
        <f t="shared" si="63"/>
        <v>23.23</v>
      </c>
      <c r="O197">
        <f t="shared" si="64"/>
        <v>5.6175119462740355</v>
      </c>
      <c r="P197">
        <f t="shared" si="65"/>
        <v>17.612488053725965</v>
      </c>
      <c r="Q197">
        <f t="shared" si="66"/>
        <v>0.224</v>
      </c>
      <c r="R197">
        <f t="shared" si="67"/>
        <v>1.8171221781802065</v>
      </c>
      <c r="S197">
        <f t="shared" si="68"/>
        <v>1.8171221781802065</v>
      </c>
      <c r="U197">
        <v>907</v>
      </c>
      <c r="V197">
        <f t="shared" ref="V197:V260" si="69">L197+50</f>
        <v>136.91</v>
      </c>
      <c r="W197">
        <f t="shared" ref="W197:W260" si="70">M197</f>
        <v>0.78999999999999915</v>
      </c>
      <c r="X197">
        <f t="shared" si="55"/>
        <v>23.23</v>
      </c>
      <c r="Y197">
        <f t="shared" si="56"/>
        <v>5.6175119462740355</v>
      </c>
      <c r="Z197">
        <f t="shared" si="57"/>
        <v>17.612488053725965</v>
      </c>
      <c r="AA197">
        <f t="shared" si="58"/>
        <v>0.224</v>
      </c>
      <c r="AB197">
        <f t="shared" si="59"/>
        <v>1.8171221781802065</v>
      </c>
      <c r="AC197">
        <f t="shared" si="60"/>
        <v>1.8171221781802065</v>
      </c>
      <c r="AF197">
        <v>195</v>
      </c>
      <c r="AG197">
        <v>36.909999999999997</v>
      </c>
      <c r="AH197">
        <v>0.78999999999999915</v>
      </c>
      <c r="AI197">
        <v>23.23</v>
      </c>
      <c r="AJ197" s="3">
        <v>5.6175119462740355</v>
      </c>
      <c r="AK197" s="3">
        <v>17.612488053725965</v>
      </c>
      <c r="AL197" s="6">
        <v>0.224</v>
      </c>
      <c r="AM197" s="3">
        <v>1.8171221781802065</v>
      </c>
      <c r="AN197">
        <v>1.8171221781802065</v>
      </c>
    </row>
    <row r="198" spans="1:40" x14ac:dyDescent="0.25">
      <c r="A198">
        <v>196</v>
      </c>
      <c r="B198">
        <v>35.11</v>
      </c>
      <c r="C198">
        <v>4.6499999999999986</v>
      </c>
      <c r="D198">
        <v>22.53</v>
      </c>
      <c r="E198" s="3">
        <v>5.6175119462740355</v>
      </c>
      <c r="F198" s="3">
        <v>16.912488053725966</v>
      </c>
      <c r="G198">
        <v>0.21199999999999999</v>
      </c>
      <c r="H198" s="3">
        <v>1.8171221781802065</v>
      </c>
      <c r="I198">
        <v>1.8171221781802065</v>
      </c>
      <c r="K198">
        <v>552</v>
      </c>
      <c r="L198">
        <f t="shared" si="61"/>
        <v>85.11</v>
      </c>
      <c r="M198">
        <f t="shared" si="62"/>
        <v>4.6499999999999986</v>
      </c>
      <c r="N198">
        <f t="shared" si="63"/>
        <v>22.53</v>
      </c>
      <c r="O198">
        <f t="shared" si="64"/>
        <v>5.6175119462740355</v>
      </c>
      <c r="P198">
        <f t="shared" si="65"/>
        <v>16.912488053725966</v>
      </c>
      <c r="Q198">
        <f t="shared" si="66"/>
        <v>0.21199999999999999</v>
      </c>
      <c r="R198">
        <f t="shared" si="67"/>
        <v>1.8171221781802065</v>
      </c>
      <c r="S198">
        <f t="shared" si="68"/>
        <v>1.8171221781802065</v>
      </c>
      <c r="U198">
        <v>908</v>
      </c>
      <c r="V198">
        <f t="shared" si="69"/>
        <v>135.11000000000001</v>
      </c>
      <c r="W198">
        <f t="shared" si="70"/>
        <v>4.6499999999999986</v>
      </c>
      <c r="X198">
        <f t="shared" ref="X198:X261" si="71">N198</f>
        <v>22.53</v>
      </c>
      <c r="Y198">
        <f t="shared" ref="Y198:Y261" si="72">O198</f>
        <v>5.6175119462740355</v>
      </c>
      <c r="Z198">
        <f t="shared" ref="Z198:Z261" si="73">P198</f>
        <v>16.912488053725966</v>
      </c>
      <c r="AA198">
        <f t="shared" ref="AA198:AA261" si="74">Q198</f>
        <v>0.21199999999999999</v>
      </c>
      <c r="AB198">
        <f t="shared" ref="AB198:AB261" si="75">R198</f>
        <v>1.8171221781802065</v>
      </c>
      <c r="AC198">
        <f t="shared" ref="AC198:AC261" si="76">S198</f>
        <v>1.8171221781802065</v>
      </c>
      <c r="AF198">
        <v>196</v>
      </c>
      <c r="AG198">
        <v>35.11</v>
      </c>
      <c r="AH198">
        <v>4.6499999999999986</v>
      </c>
      <c r="AI198">
        <v>22.53</v>
      </c>
      <c r="AJ198" s="3">
        <v>5.6175119462740355</v>
      </c>
      <c r="AK198" s="3">
        <v>16.912488053725966</v>
      </c>
      <c r="AL198" s="6">
        <v>0.21199999999999999</v>
      </c>
      <c r="AM198" s="3">
        <v>1.8171221781802065</v>
      </c>
      <c r="AN198">
        <v>1.8171221781802065</v>
      </c>
    </row>
    <row r="199" spans="1:40" x14ac:dyDescent="0.25">
      <c r="A199">
        <v>197</v>
      </c>
      <c r="B199">
        <v>32.159999999999997</v>
      </c>
      <c r="C199">
        <v>1.0799999999999983</v>
      </c>
      <c r="D199">
        <v>25.49</v>
      </c>
      <c r="E199" s="3">
        <v>5.6175119462740355</v>
      </c>
      <c r="F199" s="3">
        <v>19.872488053725963</v>
      </c>
      <c r="G199">
        <v>0.26900000000000002</v>
      </c>
      <c r="H199" s="3">
        <v>1.8171221781802065</v>
      </c>
      <c r="I199">
        <v>1.8171221781802065</v>
      </c>
      <c r="K199">
        <v>553</v>
      </c>
      <c r="L199">
        <f t="shared" si="61"/>
        <v>82.16</v>
      </c>
      <c r="M199">
        <f t="shared" si="62"/>
        <v>1.0799999999999983</v>
      </c>
      <c r="N199">
        <f t="shared" si="63"/>
        <v>25.49</v>
      </c>
      <c r="O199">
        <f t="shared" si="64"/>
        <v>5.6175119462740355</v>
      </c>
      <c r="P199">
        <f t="shared" si="65"/>
        <v>19.872488053725963</v>
      </c>
      <c r="Q199">
        <f t="shared" si="66"/>
        <v>0.26900000000000002</v>
      </c>
      <c r="R199">
        <f t="shared" si="67"/>
        <v>1.8171221781802065</v>
      </c>
      <c r="S199">
        <f t="shared" si="68"/>
        <v>1.8171221781802065</v>
      </c>
      <c r="U199">
        <v>909</v>
      </c>
      <c r="V199">
        <f t="shared" si="69"/>
        <v>132.16</v>
      </c>
      <c r="W199">
        <f t="shared" si="70"/>
        <v>1.0799999999999983</v>
      </c>
      <c r="X199">
        <f t="shared" si="71"/>
        <v>25.49</v>
      </c>
      <c r="Y199">
        <f t="shared" si="72"/>
        <v>5.6175119462740355</v>
      </c>
      <c r="Z199">
        <f t="shared" si="73"/>
        <v>19.872488053725963</v>
      </c>
      <c r="AA199">
        <f t="shared" si="74"/>
        <v>0.26900000000000002</v>
      </c>
      <c r="AB199">
        <f t="shared" si="75"/>
        <v>1.8171221781802065</v>
      </c>
      <c r="AC199">
        <f t="shared" si="76"/>
        <v>1.8171221781802065</v>
      </c>
      <c r="AF199">
        <v>197</v>
      </c>
      <c r="AG199">
        <v>32.159999999999997</v>
      </c>
      <c r="AH199">
        <v>1.0799999999999983</v>
      </c>
      <c r="AI199">
        <v>25.49</v>
      </c>
      <c r="AJ199" s="3">
        <v>5.6175119462740355</v>
      </c>
      <c r="AK199" s="3">
        <v>19.872488053725963</v>
      </c>
      <c r="AL199" s="6">
        <v>0.26900000000000002</v>
      </c>
      <c r="AM199" s="3">
        <v>1.8171221781802065</v>
      </c>
      <c r="AN199">
        <v>1.8171221781802065</v>
      </c>
    </row>
    <row r="200" spans="1:40" x14ac:dyDescent="0.25">
      <c r="A200">
        <v>198</v>
      </c>
      <c r="B200">
        <v>31.010000000000005</v>
      </c>
      <c r="C200">
        <v>0.78000000000000114</v>
      </c>
      <c r="D200">
        <v>20.37</v>
      </c>
      <c r="E200" s="3">
        <v>5.6175119462740355</v>
      </c>
      <c r="F200" s="3">
        <v>14.752488053725966</v>
      </c>
      <c r="G200">
        <v>0.17599999999999999</v>
      </c>
      <c r="H200" s="3">
        <v>1.8171221781802065</v>
      </c>
      <c r="I200">
        <v>1.8171221781802065</v>
      </c>
      <c r="K200">
        <v>554</v>
      </c>
      <c r="L200">
        <f t="shared" si="61"/>
        <v>81.010000000000005</v>
      </c>
      <c r="M200">
        <f t="shared" si="62"/>
        <v>0.78000000000000114</v>
      </c>
      <c r="N200">
        <f t="shared" si="63"/>
        <v>20.37</v>
      </c>
      <c r="O200">
        <f t="shared" si="64"/>
        <v>5.6175119462740355</v>
      </c>
      <c r="P200">
        <f t="shared" si="65"/>
        <v>14.752488053725966</v>
      </c>
      <c r="Q200">
        <f t="shared" si="66"/>
        <v>0.17599999999999999</v>
      </c>
      <c r="R200">
        <f t="shared" si="67"/>
        <v>1.8171221781802065</v>
      </c>
      <c r="S200">
        <f t="shared" si="68"/>
        <v>1.8171221781802065</v>
      </c>
      <c r="U200">
        <v>910</v>
      </c>
      <c r="V200">
        <f t="shared" si="69"/>
        <v>131.01</v>
      </c>
      <c r="W200">
        <f t="shared" si="70"/>
        <v>0.78000000000000114</v>
      </c>
      <c r="X200">
        <f t="shared" si="71"/>
        <v>20.37</v>
      </c>
      <c r="Y200">
        <f t="shared" si="72"/>
        <v>5.6175119462740355</v>
      </c>
      <c r="Z200">
        <f t="shared" si="73"/>
        <v>14.752488053725966</v>
      </c>
      <c r="AA200">
        <f t="shared" si="74"/>
        <v>0.17599999999999999</v>
      </c>
      <c r="AB200">
        <f t="shared" si="75"/>
        <v>1.8171221781802065</v>
      </c>
      <c r="AC200">
        <f t="shared" si="76"/>
        <v>1.8171221781802065</v>
      </c>
      <c r="AF200">
        <v>198</v>
      </c>
      <c r="AG200">
        <v>31.010000000000005</v>
      </c>
      <c r="AH200">
        <v>0.78000000000000114</v>
      </c>
      <c r="AI200">
        <v>20.37</v>
      </c>
      <c r="AJ200" s="3">
        <v>5.6175119462740355</v>
      </c>
      <c r="AK200" s="3">
        <v>14.752488053725966</v>
      </c>
      <c r="AL200" s="6">
        <v>0.17599999999999999</v>
      </c>
      <c r="AM200" s="3">
        <v>1.8171221781802065</v>
      </c>
      <c r="AN200">
        <v>1.8171221781802065</v>
      </c>
    </row>
    <row r="201" spans="1:40" x14ac:dyDescent="0.25">
      <c r="A201">
        <v>199</v>
      </c>
      <c r="B201">
        <v>21.790000000000006</v>
      </c>
      <c r="C201">
        <v>54.32</v>
      </c>
      <c r="D201">
        <v>25.81</v>
      </c>
      <c r="E201" s="3">
        <v>5.6175119462740355</v>
      </c>
      <c r="F201" s="3">
        <v>20.192488053725963</v>
      </c>
      <c r="G201">
        <v>0.27600000000000002</v>
      </c>
      <c r="H201" s="3">
        <v>1.8171221781802065</v>
      </c>
      <c r="I201">
        <v>1.8171221781802065</v>
      </c>
      <c r="K201">
        <v>555</v>
      </c>
      <c r="L201">
        <f t="shared" si="61"/>
        <v>71.790000000000006</v>
      </c>
      <c r="M201">
        <f t="shared" si="62"/>
        <v>54.32</v>
      </c>
      <c r="N201">
        <f t="shared" si="63"/>
        <v>25.81</v>
      </c>
      <c r="O201">
        <f t="shared" si="64"/>
        <v>5.6175119462740355</v>
      </c>
      <c r="P201">
        <f t="shared" si="65"/>
        <v>20.192488053725963</v>
      </c>
      <c r="Q201">
        <f t="shared" si="66"/>
        <v>0.27600000000000002</v>
      </c>
      <c r="R201">
        <f t="shared" si="67"/>
        <v>1.8171221781802065</v>
      </c>
      <c r="S201">
        <f t="shared" si="68"/>
        <v>1.8171221781802065</v>
      </c>
      <c r="U201">
        <v>911</v>
      </c>
      <c r="V201">
        <f t="shared" si="69"/>
        <v>121.79</v>
      </c>
      <c r="W201">
        <f t="shared" si="70"/>
        <v>54.32</v>
      </c>
      <c r="X201">
        <f t="shared" si="71"/>
        <v>25.81</v>
      </c>
      <c r="Y201">
        <f t="shared" si="72"/>
        <v>5.6175119462740355</v>
      </c>
      <c r="Z201">
        <f t="shared" si="73"/>
        <v>20.192488053725963</v>
      </c>
      <c r="AA201">
        <f t="shared" si="74"/>
        <v>0.27600000000000002</v>
      </c>
      <c r="AB201">
        <f t="shared" si="75"/>
        <v>1.8171221781802065</v>
      </c>
      <c r="AC201">
        <f t="shared" si="76"/>
        <v>1.8171221781802065</v>
      </c>
      <c r="AF201">
        <v>199</v>
      </c>
      <c r="AG201">
        <v>21.790000000000006</v>
      </c>
      <c r="AH201">
        <v>54.32</v>
      </c>
      <c r="AI201">
        <v>25.81</v>
      </c>
      <c r="AJ201" s="3">
        <v>5.6175119462740355</v>
      </c>
      <c r="AK201" s="3">
        <v>20.192488053725963</v>
      </c>
      <c r="AL201" s="6">
        <v>0.27600000000000002</v>
      </c>
      <c r="AM201" s="3">
        <v>1.8171221781802065</v>
      </c>
      <c r="AN201">
        <v>1.8171221781802065</v>
      </c>
    </row>
    <row r="202" spans="1:40" x14ac:dyDescent="0.25">
      <c r="A202">
        <v>200</v>
      </c>
      <c r="B202">
        <v>21.599999999999994</v>
      </c>
      <c r="C202">
        <v>55.93</v>
      </c>
      <c r="D202">
        <v>25.31</v>
      </c>
      <c r="E202" s="3">
        <v>5.6175119462740355</v>
      </c>
      <c r="F202" s="3">
        <v>19.692488053725963</v>
      </c>
      <c r="G202">
        <v>0.26500000000000001</v>
      </c>
      <c r="H202" s="3">
        <v>1.8171221781802065</v>
      </c>
      <c r="I202">
        <v>1.8171221781802065</v>
      </c>
      <c r="K202">
        <v>556</v>
      </c>
      <c r="L202">
        <f t="shared" si="61"/>
        <v>71.599999999999994</v>
      </c>
      <c r="M202">
        <f t="shared" si="62"/>
        <v>55.93</v>
      </c>
      <c r="N202">
        <f t="shared" si="63"/>
        <v>25.31</v>
      </c>
      <c r="O202">
        <f t="shared" si="64"/>
        <v>5.6175119462740355</v>
      </c>
      <c r="P202">
        <f t="shared" si="65"/>
        <v>19.692488053725963</v>
      </c>
      <c r="Q202">
        <f t="shared" si="66"/>
        <v>0.26500000000000001</v>
      </c>
      <c r="R202">
        <f t="shared" si="67"/>
        <v>1.8171221781802065</v>
      </c>
      <c r="S202">
        <f t="shared" si="68"/>
        <v>1.8171221781802065</v>
      </c>
      <c r="U202">
        <v>912</v>
      </c>
      <c r="V202">
        <f t="shared" si="69"/>
        <v>121.6</v>
      </c>
      <c r="W202">
        <f t="shared" si="70"/>
        <v>55.93</v>
      </c>
      <c r="X202">
        <f t="shared" si="71"/>
        <v>25.31</v>
      </c>
      <c r="Y202">
        <f t="shared" si="72"/>
        <v>5.6175119462740355</v>
      </c>
      <c r="Z202">
        <f t="shared" si="73"/>
        <v>19.692488053725963</v>
      </c>
      <c r="AA202">
        <f t="shared" si="74"/>
        <v>0.26500000000000001</v>
      </c>
      <c r="AB202">
        <f t="shared" si="75"/>
        <v>1.8171221781802065</v>
      </c>
      <c r="AC202">
        <f t="shared" si="76"/>
        <v>1.8171221781802065</v>
      </c>
      <c r="AF202">
        <v>200</v>
      </c>
      <c r="AG202">
        <v>21.599999999999994</v>
      </c>
      <c r="AH202">
        <v>55.93</v>
      </c>
      <c r="AI202">
        <v>25.31</v>
      </c>
      <c r="AJ202" s="3">
        <v>5.6175119462740355</v>
      </c>
      <c r="AK202" s="3">
        <v>19.692488053725963</v>
      </c>
      <c r="AL202" s="6">
        <v>0.26500000000000001</v>
      </c>
      <c r="AM202" s="3">
        <v>1.8171221781802065</v>
      </c>
      <c r="AN202">
        <v>1.8171221781802065</v>
      </c>
    </row>
    <row r="203" spans="1:40" x14ac:dyDescent="0.25">
      <c r="A203">
        <v>201</v>
      </c>
      <c r="B203">
        <v>23.159999999999997</v>
      </c>
      <c r="C203">
        <v>56.17</v>
      </c>
      <c r="D203">
        <v>26.73</v>
      </c>
      <c r="E203" s="3">
        <v>5.6175119462740355</v>
      </c>
      <c r="F203" s="3">
        <v>21.112488053725965</v>
      </c>
      <c r="G203">
        <v>0.29799999999999999</v>
      </c>
      <c r="H203" s="3">
        <v>1.8171221781802065</v>
      </c>
      <c r="I203">
        <v>1.8171221781802065</v>
      </c>
      <c r="K203">
        <v>557</v>
      </c>
      <c r="L203">
        <f t="shared" si="61"/>
        <v>73.16</v>
      </c>
      <c r="M203">
        <f t="shared" si="62"/>
        <v>56.17</v>
      </c>
      <c r="N203">
        <f t="shared" si="63"/>
        <v>26.73</v>
      </c>
      <c r="O203">
        <f t="shared" si="64"/>
        <v>5.6175119462740355</v>
      </c>
      <c r="P203">
        <f t="shared" si="65"/>
        <v>21.112488053725965</v>
      </c>
      <c r="Q203">
        <f t="shared" si="66"/>
        <v>0.29799999999999999</v>
      </c>
      <c r="R203">
        <f t="shared" si="67"/>
        <v>1.8171221781802065</v>
      </c>
      <c r="S203">
        <f t="shared" si="68"/>
        <v>1.8171221781802065</v>
      </c>
      <c r="U203">
        <v>913</v>
      </c>
      <c r="V203">
        <f t="shared" si="69"/>
        <v>123.16</v>
      </c>
      <c r="W203">
        <f t="shared" si="70"/>
        <v>56.17</v>
      </c>
      <c r="X203">
        <f t="shared" si="71"/>
        <v>26.73</v>
      </c>
      <c r="Y203">
        <f t="shared" si="72"/>
        <v>5.6175119462740355</v>
      </c>
      <c r="Z203">
        <f t="shared" si="73"/>
        <v>21.112488053725965</v>
      </c>
      <c r="AA203">
        <f t="shared" si="74"/>
        <v>0.29799999999999999</v>
      </c>
      <c r="AB203">
        <f t="shared" si="75"/>
        <v>1.8171221781802065</v>
      </c>
      <c r="AC203">
        <f t="shared" si="76"/>
        <v>1.8171221781802065</v>
      </c>
      <c r="AF203">
        <v>201</v>
      </c>
      <c r="AG203">
        <v>23.159999999999997</v>
      </c>
      <c r="AH203">
        <v>56.17</v>
      </c>
      <c r="AI203">
        <v>26.73</v>
      </c>
      <c r="AJ203" s="3">
        <v>5.6175119462740355</v>
      </c>
      <c r="AK203" s="3">
        <v>21.112488053725965</v>
      </c>
      <c r="AL203" s="6">
        <v>0.29799999999999999</v>
      </c>
      <c r="AM203" s="3">
        <v>1.8171221781802065</v>
      </c>
      <c r="AN203">
        <v>1.8171221781802065</v>
      </c>
    </row>
    <row r="204" spans="1:40" x14ac:dyDescent="0.25">
      <c r="A204">
        <v>202</v>
      </c>
      <c r="B204">
        <v>22.790000000000006</v>
      </c>
      <c r="C204">
        <v>55.489999999999995</v>
      </c>
      <c r="D204">
        <v>26</v>
      </c>
      <c r="E204" s="3">
        <v>9.3999999999999986</v>
      </c>
      <c r="F204" s="3">
        <v>16.600000000000001</v>
      </c>
      <c r="G204">
        <v>0.25700000000000001</v>
      </c>
      <c r="H204" s="3">
        <v>1.5467960838455728</v>
      </c>
      <c r="I204">
        <v>1.5467960838455728</v>
      </c>
      <c r="K204">
        <v>558</v>
      </c>
      <c r="L204">
        <f t="shared" si="61"/>
        <v>72.790000000000006</v>
      </c>
      <c r="M204">
        <f t="shared" si="62"/>
        <v>55.489999999999995</v>
      </c>
      <c r="N204">
        <f t="shared" si="63"/>
        <v>26</v>
      </c>
      <c r="O204">
        <f t="shared" si="64"/>
        <v>9.3999999999999986</v>
      </c>
      <c r="P204">
        <f t="shared" si="65"/>
        <v>16.600000000000001</v>
      </c>
      <c r="Q204">
        <f t="shared" si="66"/>
        <v>0.25700000000000001</v>
      </c>
      <c r="R204">
        <f t="shared" si="67"/>
        <v>1.5467960838455728</v>
      </c>
      <c r="S204">
        <f t="shared" si="68"/>
        <v>1.5467960838455728</v>
      </c>
      <c r="U204">
        <v>914</v>
      </c>
      <c r="V204">
        <f t="shared" si="69"/>
        <v>122.79</v>
      </c>
      <c r="W204">
        <f t="shared" si="70"/>
        <v>55.489999999999995</v>
      </c>
      <c r="X204">
        <f t="shared" si="71"/>
        <v>26</v>
      </c>
      <c r="Y204">
        <f t="shared" si="72"/>
        <v>9.3999999999999986</v>
      </c>
      <c r="Z204">
        <f t="shared" si="73"/>
        <v>16.600000000000001</v>
      </c>
      <c r="AA204">
        <f t="shared" si="74"/>
        <v>0.25700000000000001</v>
      </c>
      <c r="AB204">
        <f t="shared" si="75"/>
        <v>1.5467960838455728</v>
      </c>
      <c r="AC204">
        <f t="shared" si="76"/>
        <v>1.5467960838455728</v>
      </c>
      <c r="AF204">
        <v>202</v>
      </c>
      <c r="AG204">
        <v>22.790000000000006</v>
      </c>
      <c r="AH204">
        <v>55.489999999999995</v>
      </c>
      <c r="AI204">
        <v>26</v>
      </c>
      <c r="AJ204" s="3">
        <v>9.3999999999999986</v>
      </c>
      <c r="AK204" s="3">
        <v>16.600000000000001</v>
      </c>
      <c r="AL204" s="6">
        <v>0.25700000000000001</v>
      </c>
      <c r="AM204" s="3">
        <v>1.5467960838455728</v>
      </c>
      <c r="AN204">
        <v>1.5467960838455728</v>
      </c>
    </row>
    <row r="205" spans="1:40" x14ac:dyDescent="0.25">
      <c r="A205">
        <v>203</v>
      </c>
      <c r="B205">
        <v>23.260000000000005</v>
      </c>
      <c r="C205">
        <v>56.32</v>
      </c>
      <c r="D205">
        <v>26.81</v>
      </c>
      <c r="E205" s="3">
        <v>5.6175119462740355</v>
      </c>
      <c r="F205" s="3">
        <v>21.192488053725963</v>
      </c>
      <c r="G205">
        <v>0.3</v>
      </c>
      <c r="H205" s="3">
        <v>1.8171221781802065</v>
      </c>
      <c r="I205">
        <v>1.8171221781802065</v>
      </c>
      <c r="K205">
        <v>559</v>
      </c>
      <c r="L205">
        <f t="shared" si="61"/>
        <v>73.260000000000005</v>
      </c>
      <c r="M205">
        <f t="shared" si="62"/>
        <v>56.32</v>
      </c>
      <c r="N205">
        <f t="shared" si="63"/>
        <v>26.81</v>
      </c>
      <c r="O205">
        <f t="shared" si="64"/>
        <v>5.6175119462740355</v>
      </c>
      <c r="P205">
        <f t="shared" si="65"/>
        <v>21.192488053725963</v>
      </c>
      <c r="Q205">
        <f t="shared" si="66"/>
        <v>0.3</v>
      </c>
      <c r="R205">
        <f t="shared" si="67"/>
        <v>1.8171221781802065</v>
      </c>
      <c r="S205">
        <f t="shared" si="68"/>
        <v>1.8171221781802065</v>
      </c>
      <c r="U205">
        <v>915</v>
      </c>
      <c r="V205">
        <f t="shared" si="69"/>
        <v>123.26</v>
      </c>
      <c r="W205">
        <f t="shared" si="70"/>
        <v>56.32</v>
      </c>
      <c r="X205">
        <f t="shared" si="71"/>
        <v>26.81</v>
      </c>
      <c r="Y205">
        <f t="shared" si="72"/>
        <v>5.6175119462740355</v>
      </c>
      <c r="Z205">
        <f t="shared" si="73"/>
        <v>21.192488053725963</v>
      </c>
      <c r="AA205">
        <f t="shared" si="74"/>
        <v>0.3</v>
      </c>
      <c r="AB205">
        <f t="shared" si="75"/>
        <v>1.8171221781802065</v>
      </c>
      <c r="AC205">
        <f t="shared" si="76"/>
        <v>1.8171221781802065</v>
      </c>
      <c r="AF205">
        <v>203</v>
      </c>
      <c r="AG205">
        <v>23.260000000000005</v>
      </c>
      <c r="AH205">
        <v>56.32</v>
      </c>
      <c r="AI205">
        <v>26.81</v>
      </c>
      <c r="AJ205" s="3">
        <v>5.6175119462740355</v>
      </c>
      <c r="AK205" s="3">
        <v>21.192488053725963</v>
      </c>
      <c r="AL205" s="6">
        <v>0.3</v>
      </c>
      <c r="AM205" s="3">
        <v>1.8171221781802065</v>
      </c>
      <c r="AN205">
        <v>1.8171221781802065</v>
      </c>
    </row>
    <row r="206" spans="1:40" x14ac:dyDescent="0.25">
      <c r="A206">
        <v>204</v>
      </c>
      <c r="B206">
        <v>24.739999999999995</v>
      </c>
      <c r="C206">
        <v>56.769999999999996</v>
      </c>
      <c r="D206">
        <v>20.75</v>
      </c>
      <c r="E206" s="3">
        <v>5.6175119462740355</v>
      </c>
      <c r="F206" s="3">
        <v>15.132488053725965</v>
      </c>
      <c r="G206">
        <v>0.182</v>
      </c>
      <c r="H206" s="3">
        <v>1.8171221781802065</v>
      </c>
      <c r="I206">
        <v>1.8171221781802065</v>
      </c>
      <c r="K206">
        <v>560</v>
      </c>
      <c r="L206">
        <f t="shared" si="61"/>
        <v>74.739999999999995</v>
      </c>
      <c r="M206">
        <f t="shared" si="62"/>
        <v>56.769999999999996</v>
      </c>
      <c r="N206">
        <f t="shared" si="63"/>
        <v>20.75</v>
      </c>
      <c r="O206">
        <f t="shared" si="64"/>
        <v>5.6175119462740355</v>
      </c>
      <c r="P206">
        <f t="shared" si="65"/>
        <v>15.132488053725965</v>
      </c>
      <c r="Q206">
        <f t="shared" si="66"/>
        <v>0.182</v>
      </c>
      <c r="R206">
        <f t="shared" si="67"/>
        <v>1.8171221781802065</v>
      </c>
      <c r="S206">
        <f t="shared" si="68"/>
        <v>1.8171221781802065</v>
      </c>
      <c r="U206">
        <v>916</v>
      </c>
      <c r="V206">
        <f t="shared" si="69"/>
        <v>124.74</v>
      </c>
      <c r="W206">
        <f t="shared" si="70"/>
        <v>56.769999999999996</v>
      </c>
      <c r="X206">
        <f t="shared" si="71"/>
        <v>20.75</v>
      </c>
      <c r="Y206">
        <f t="shared" si="72"/>
        <v>5.6175119462740355</v>
      </c>
      <c r="Z206">
        <f t="shared" si="73"/>
        <v>15.132488053725965</v>
      </c>
      <c r="AA206">
        <f t="shared" si="74"/>
        <v>0.182</v>
      </c>
      <c r="AB206">
        <f t="shared" si="75"/>
        <v>1.8171221781802065</v>
      </c>
      <c r="AC206">
        <f t="shared" si="76"/>
        <v>1.8171221781802065</v>
      </c>
      <c r="AF206">
        <v>204</v>
      </c>
      <c r="AG206">
        <v>24.739999999999995</v>
      </c>
      <c r="AH206">
        <v>56.769999999999996</v>
      </c>
      <c r="AI206">
        <v>20.75</v>
      </c>
      <c r="AJ206" s="3">
        <v>5.6175119462740355</v>
      </c>
      <c r="AK206" s="3">
        <v>15.132488053725965</v>
      </c>
      <c r="AL206" s="6">
        <v>0.182</v>
      </c>
      <c r="AM206" s="3">
        <v>1.8171221781802065</v>
      </c>
      <c r="AN206">
        <v>1.8171221781802065</v>
      </c>
    </row>
    <row r="207" spans="1:40" x14ac:dyDescent="0.25">
      <c r="A207">
        <v>205</v>
      </c>
      <c r="B207">
        <v>28.230000000000004</v>
      </c>
      <c r="C207">
        <v>56.46</v>
      </c>
      <c r="D207">
        <v>24</v>
      </c>
      <c r="E207" s="3">
        <v>8.4</v>
      </c>
      <c r="F207" s="3">
        <v>15.6</v>
      </c>
      <c r="G207">
        <v>0.29099999999999998</v>
      </c>
      <c r="H207" s="3">
        <v>1.3523417190192724</v>
      </c>
      <c r="I207">
        <v>1.3523417190192724</v>
      </c>
      <c r="K207">
        <v>561</v>
      </c>
      <c r="L207">
        <f t="shared" si="61"/>
        <v>78.23</v>
      </c>
      <c r="M207">
        <f t="shared" si="62"/>
        <v>56.46</v>
      </c>
      <c r="N207">
        <f t="shared" si="63"/>
        <v>24</v>
      </c>
      <c r="O207">
        <f t="shared" si="64"/>
        <v>8.4</v>
      </c>
      <c r="P207">
        <f t="shared" si="65"/>
        <v>15.6</v>
      </c>
      <c r="Q207">
        <f t="shared" si="66"/>
        <v>0.29099999999999998</v>
      </c>
      <c r="R207">
        <f t="shared" si="67"/>
        <v>1.3523417190192724</v>
      </c>
      <c r="S207">
        <f t="shared" si="68"/>
        <v>1.3523417190192724</v>
      </c>
      <c r="U207">
        <v>917</v>
      </c>
      <c r="V207">
        <f t="shared" si="69"/>
        <v>128.23000000000002</v>
      </c>
      <c r="W207">
        <f t="shared" si="70"/>
        <v>56.46</v>
      </c>
      <c r="X207">
        <f t="shared" si="71"/>
        <v>24</v>
      </c>
      <c r="Y207">
        <f t="shared" si="72"/>
        <v>8.4</v>
      </c>
      <c r="Z207">
        <f t="shared" si="73"/>
        <v>15.6</v>
      </c>
      <c r="AA207">
        <f t="shared" si="74"/>
        <v>0.29099999999999998</v>
      </c>
      <c r="AB207">
        <f t="shared" si="75"/>
        <v>1.3523417190192724</v>
      </c>
      <c r="AC207">
        <f t="shared" si="76"/>
        <v>1.3523417190192724</v>
      </c>
      <c r="AF207">
        <v>205</v>
      </c>
      <c r="AG207">
        <v>28.230000000000004</v>
      </c>
      <c r="AH207">
        <v>56.46</v>
      </c>
      <c r="AI207">
        <v>24</v>
      </c>
      <c r="AJ207" s="3">
        <v>8.4</v>
      </c>
      <c r="AK207" s="3">
        <v>15.6</v>
      </c>
      <c r="AL207" s="6">
        <v>0.29099999999999998</v>
      </c>
      <c r="AM207" s="3">
        <v>1.3523417190192724</v>
      </c>
      <c r="AN207">
        <v>1.3523417190192724</v>
      </c>
    </row>
    <row r="208" spans="1:40" x14ac:dyDescent="0.25">
      <c r="A208">
        <v>206</v>
      </c>
      <c r="B208">
        <v>29.060000000000002</v>
      </c>
      <c r="C208">
        <v>57.129999999999995</v>
      </c>
      <c r="D208">
        <v>21</v>
      </c>
      <c r="E208" s="3">
        <v>9.4</v>
      </c>
      <c r="F208" s="3">
        <v>11.6</v>
      </c>
      <c r="G208">
        <v>0.32700000000000001</v>
      </c>
      <c r="H208" s="3">
        <v>1.9533824830278379</v>
      </c>
      <c r="I208">
        <v>1.9533824830278379</v>
      </c>
      <c r="K208">
        <v>562</v>
      </c>
      <c r="L208">
        <f t="shared" si="61"/>
        <v>79.06</v>
      </c>
      <c r="M208">
        <f t="shared" si="62"/>
        <v>57.129999999999995</v>
      </c>
      <c r="N208">
        <f t="shared" si="63"/>
        <v>21</v>
      </c>
      <c r="O208">
        <f t="shared" si="64"/>
        <v>9.4</v>
      </c>
      <c r="P208">
        <f t="shared" si="65"/>
        <v>11.6</v>
      </c>
      <c r="Q208">
        <f t="shared" si="66"/>
        <v>0.32700000000000001</v>
      </c>
      <c r="R208">
        <f t="shared" si="67"/>
        <v>1.9533824830278379</v>
      </c>
      <c r="S208">
        <f t="shared" si="68"/>
        <v>1.9533824830278379</v>
      </c>
      <c r="U208">
        <v>918</v>
      </c>
      <c r="V208">
        <f t="shared" si="69"/>
        <v>129.06</v>
      </c>
      <c r="W208">
        <f t="shared" si="70"/>
        <v>57.129999999999995</v>
      </c>
      <c r="X208">
        <f t="shared" si="71"/>
        <v>21</v>
      </c>
      <c r="Y208">
        <f t="shared" si="72"/>
        <v>9.4</v>
      </c>
      <c r="Z208">
        <f t="shared" si="73"/>
        <v>11.6</v>
      </c>
      <c r="AA208">
        <f t="shared" si="74"/>
        <v>0.32700000000000001</v>
      </c>
      <c r="AB208">
        <f t="shared" si="75"/>
        <v>1.9533824830278379</v>
      </c>
      <c r="AC208">
        <f t="shared" si="76"/>
        <v>1.9533824830278379</v>
      </c>
      <c r="AF208">
        <v>206</v>
      </c>
      <c r="AG208">
        <v>29.060000000000002</v>
      </c>
      <c r="AH208">
        <v>57.129999999999995</v>
      </c>
      <c r="AI208">
        <v>21</v>
      </c>
      <c r="AJ208" s="3">
        <v>9.4</v>
      </c>
      <c r="AK208" s="3">
        <v>11.6</v>
      </c>
      <c r="AL208" s="6">
        <v>0.32700000000000001</v>
      </c>
      <c r="AM208" s="3">
        <v>1.9533824830278379</v>
      </c>
      <c r="AN208">
        <v>1.9533824830278379</v>
      </c>
    </row>
    <row r="209" spans="1:40" x14ac:dyDescent="0.25">
      <c r="A209">
        <v>207</v>
      </c>
      <c r="B209">
        <v>21.549999999999997</v>
      </c>
      <c r="C209">
        <v>38.230000000000004</v>
      </c>
      <c r="D209">
        <v>14</v>
      </c>
      <c r="E209" s="3">
        <v>9.9999999999999645E-2</v>
      </c>
      <c r="F209" s="3">
        <v>13.9</v>
      </c>
      <c r="G209">
        <v>0.189</v>
      </c>
      <c r="H209" s="3">
        <v>1.0818733752154177</v>
      </c>
      <c r="I209">
        <v>1.0818733752154177</v>
      </c>
      <c r="K209">
        <v>563</v>
      </c>
      <c r="L209">
        <f t="shared" si="61"/>
        <v>71.55</v>
      </c>
      <c r="M209">
        <f t="shared" si="62"/>
        <v>38.230000000000004</v>
      </c>
      <c r="N209">
        <f t="shared" si="63"/>
        <v>14</v>
      </c>
      <c r="O209">
        <f t="shared" si="64"/>
        <v>9.9999999999999645E-2</v>
      </c>
      <c r="P209">
        <f t="shared" si="65"/>
        <v>13.9</v>
      </c>
      <c r="Q209">
        <f t="shared" si="66"/>
        <v>0.189</v>
      </c>
      <c r="R209">
        <f t="shared" si="67"/>
        <v>1.0818733752154177</v>
      </c>
      <c r="S209">
        <f t="shared" si="68"/>
        <v>1.0818733752154177</v>
      </c>
      <c r="U209">
        <v>919</v>
      </c>
      <c r="V209">
        <f t="shared" si="69"/>
        <v>121.55</v>
      </c>
      <c r="W209">
        <f t="shared" si="70"/>
        <v>38.230000000000004</v>
      </c>
      <c r="X209">
        <f t="shared" si="71"/>
        <v>14</v>
      </c>
      <c r="Y209">
        <f t="shared" si="72"/>
        <v>9.9999999999999645E-2</v>
      </c>
      <c r="Z209">
        <f t="shared" si="73"/>
        <v>13.9</v>
      </c>
      <c r="AA209">
        <f t="shared" si="74"/>
        <v>0.189</v>
      </c>
      <c r="AB209">
        <f t="shared" si="75"/>
        <v>1.0818733752154177</v>
      </c>
      <c r="AC209">
        <f t="shared" si="76"/>
        <v>1.0818733752154177</v>
      </c>
      <c r="AF209">
        <v>207</v>
      </c>
      <c r="AG209">
        <v>21.549999999999997</v>
      </c>
      <c r="AH209">
        <v>38.230000000000004</v>
      </c>
      <c r="AI209">
        <v>14</v>
      </c>
      <c r="AJ209" s="3">
        <v>9.9999999999999645E-2</v>
      </c>
      <c r="AK209" s="3">
        <v>13.9</v>
      </c>
      <c r="AL209" s="6">
        <v>0.189</v>
      </c>
      <c r="AM209" s="3">
        <v>1.0818733752154177</v>
      </c>
      <c r="AN209">
        <v>1.0818733752154177</v>
      </c>
    </row>
    <row r="210" spans="1:40" x14ac:dyDescent="0.25">
      <c r="A210">
        <v>208</v>
      </c>
      <c r="B210">
        <v>21.42</v>
      </c>
      <c r="C210">
        <v>42.16</v>
      </c>
      <c r="D210">
        <v>25</v>
      </c>
      <c r="E210" s="3">
        <v>8.3999999999999986</v>
      </c>
      <c r="F210" s="3">
        <v>16.600000000000001</v>
      </c>
      <c r="G210">
        <v>0.26300000000000001</v>
      </c>
      <c r="H210" s="3">
        <v>1.4212846301849609</v>
      </c>
      <c r="I210">
        <v>1.4212846301849609</v>
      </c>
      <c r="K210">
        <v>564</v>
      </c>
      <c r="L210">
        <f t="shared" si="61"/>
        <v>71.42</v>
      </c>
      <c r="M210">
        <f t="shared" si="62"/>
        <v>42.16</v>
      </c>
      <c r="N210">
        <f t="shared" si="63"/>
        <v>25</v>
      </c>
      <c r="O210">
        <f t="shared" si="64"/>
        <v>8.3999999999999986</v>
      </c>
      <c r="P210">
        <f t="shared" si="65"/>
        <v>16.600000000000001</v>
      </c>
      <c r="Q210">
        <f t="shared" si="66"/>
        <v>0.26300000000000001</v>
      </c>
      <c r="R210">
        <f t="shared" si="67"/>
        <v>1.4212846301849609</v>
      </c>
      <c r="S210">
        <f t="shared" si="68"/>
        <v>1.4212846301849609</v>
      </c>
      <c r="U210">
        <v>920</v>
      </c>
      <c r="V210">
        <f t="shared" si="69"/>
        <v>121.42</v>
      </c>
      <c r="W210">
        <f t="shared" si="70"/>
        <v>42.16</v>
      </c>
      <c r="X210">
        <f t="shared" si="71"/>
        <v>25</v>
      </c>
      <c r="Y210">
        <f t="shared" si="72"/>
        <v>8.3999999999999986</v>
      </c>
      <c r="Z210">
        <f t="shared" si="73"/>
        <v>16.600000000000001</v>
      </c>
      <c r="AA210">
        <f t="shared" si="74"/>
        <v>0.26300000000000001</v>
      </c>
      <c r="AB210">
        <f t="shared" si="75"/>
        <v>1.4212846301849609</v>
      </c>
      <c r="AC210">
        <f t="shared" si="76"/>
        <v>1.4212846301849609</v>
      </c>
      <c r="AF210">
        <v>208</v>
      </c>
      <c r="AG210">
        <v>21.42</v>
      </c>
      <c r="AH210">
        <v>42.16</v>
      </c>
      <c r="AI210">
        <v>25</v>
      </c>
      <c r="AJ210" s="3">
        <v>8.3999999999999986</v>
      </c>
      <c r="AK210" s="3">
        <v>16.600000000000001</v>
      </c>
      <c r="AL210" s="6">
        <v>0.26300000000000001</v>
      </c>
      <c r="AM210" s="3">
        <v>1.4212846301849609</v>
      </c>
      <c r="AN210">
        <v>1.4212846301849609</v>
      </c>
    </row>
    <row r="211" spans="1:40" x14ac:dyDescent="0.25">
      <c r="A211">
        <v>209</v>
      </c>
      <c r="B211">
        <v>23.209999999999994</v>
      </c>
      <c r="C211">
        <v>43.269999999999996</v>
      </c>
      <c r="D211">
        <v>19.45</v>
      </c>
      <c r="E211" s="3">
        <v>5.6175119462740355</v>
      </c>
      <c r="F211" s="3">
        <v>13.832488053725964</v>
      </c>
      <c r="G211">
        <v>0.16200000000000001</v>
      </c>
      <c r="H211" s="3">
        <v>1.8171221781802065</v>
      </c>
      <c r="I211">
        <v>1.8171221781802065</v>
      </c>
      <c r="K211">
        <v>565</v>
      </c>
      <c r="L211">
        <f t="shared" si="61"/>
        <v>73.209999999999994</v>
      </c>
      <c r="M211">
        <f t="shared" si="62"/>
        <v>43.269999999999996</v>
      </c>
      <c r="N211">
        <f t="shared" si="63"/>
        <v>19.45</v>
      </c>
      <c r="O211">
        <f t="shared" si="64"/>
        <v>5.6175119462740355</v>
      </c>
      <c r="P211">
        <f t="shared" si="65"/>
        <v>13.832488053725964</v>
      </c>
      <c r="Q211">
        <f t="shared" si="66"/>
        <v>0.16200000000000001</v>
      </c>
      <c r="R211">
        <f t="shared" si="67"/>
        <v>1.8171221781802065</v>
      </c>
      <c r="S211">
        <f t="shared" si="68"/>
        <v>1.8171221781802065</v>
      </c>
      <c r="U211">
        <v>921</v>
      </c>
      <c r="V211">
        <f t="shared" si="69"/>
        <v>123.21</v>
      </c>
      <c r="W211">
        <f t="shared" si="70"/>
        <v>43.269999999999996</v>
      </c>
      <c r="X211">
        <f t="shared" si="71"/>
        <v>19.45</v>
      </c>
      <c r="Y211">
        <f t="shared" si="72"/>
        <v>5.6175119462740355</v>
      </c>
      <c r="Z211">
        <f t="shared" si="73"/>
        <v>13.832488053725964</v>
      </c>
      <c r="AA211">
        <f t="shared" si="74"/>
        <v>0.16200000000000001</v>
      </c>
      <c r="AB211">
        <f t="shared" si="75"/>
        <v>1.8171221781802065</v>
      </c>
      <c r="AC211">
        <f t="shared" si="76"/>
        <v>1.8171221781802065</v>
      </c>
      <c r="AF211">
        <v>209</v>
      </c>
      <c r="AG211">
        <v>23.209999999999994</v>
      </c>
      <c r="AH211">
        <v>43.269999999999996</v>
      </c>
      <c r="AI211">
        <v>19.45</v>
      </c>
      <c r="AJ211" s="3">
        <v>5.6175119462740355</v>
      </c>
      <c r="AK211" s="3">
        <v>13.832488053725964</v>
      </c>
      <c r="AL211" s="6">
        <v>0.16200000000000001</v>
      </c>
      <c r="AM211" s="3">
        <v>1.8171221781802065</v>
      </c>
      <c r="AN211">
        <v>1.8171221781802065</v>
      </c>
    </row>
    <row r="212" spans="1:40" x14ac:dyDescent="0.25">
      <c r="A212">
        <v>210</v>
      </c>
      <c r="B212">
        <v>25.349999999999994</v>
      </c>
      <c r="C212">
        <v>42.730000000000004</v>
      </c>
      <c r="D212">
        <v>22.45</v>
      </c>
      <c r="E212" s="3">
        <v>5.6175119462740355</v>
      </c>
      <c r="F212" s="3">
        <v>16.832488053725964</v>
      </c>
      <c r="G212">
        <v>0.21</v>
      </c>
      <c r="H212" s="3">
        <v>1.8171221781802065</v>
      </c>
      <c r="I212">
        <v>1.8171221781802065</v>
      </c>
      <c r="K212">
        <v>566</v>
      </c>
      <c r="L212">
        <f t="shared" si="61"/>
        <v>75.349999999999994</v>
      </c>
      <c r="M212">
        <f t="shared" si="62"/>
        <v>42.730000000000004</v>
      </c>
      <c r="N212">
        <f t="shared" si="63"/>
        <v>22.45</v>
      </c>
      <c r="O212">
        <f t="shared" si="64"/>
        <v>5.6175119462740355</v>
      </c>
      <c r="P212">
        <f t="shared" si="65"/>
        <v>16.832488053725964</v>
      </c>
      <c r="Q212">
        <f t="shared" si="66"/>
        <v>0.21</v>
      </c>
      <c r="R212">
        <f t="shared" si="67"/>
        <v>1.8171221781802065</v>
      </c>
      <c r="S212">
        <f t="shared" si="68"/>
        <v>1.8171221781802065</v>
      </c>
      <c r="U212">
        <v>922</v>
      </c>
      <c r="V212">
        <f t="shared" si="69"/>
        <v>125.35</v>
      </c>
      <c r="W212">
        <f t="shared" si="70"/>
        <v>42.730000000000004</v>
      </c>
      <c r="X212">
        <f t="shared" si="71"/>
        <v>22.45</v>
      </c>
      <c r="Y212">
        <f t="shared" si="72"/>
        <v>5.6175119462740355</v>
      </c>
      <c r="Z212">
        <f t="shared" si="73"/>
        <v>16.832488053725964</v>
      </c>
      <c r="AA212">
        <f t="shared" si="74"/>
        <v>0.21</v>
      </c>
      <c r="AB212">
        <f t="shared" si="75"/>
        <v>1.8171221781802065</v>
      </c>
      <c r="AC212">
        <f t="shared" si="76"/>
        <v>1.8171221781802065</v>
      </c>
      <c r="AF212">
        <v>210</v>
      </c>
      <c r="AG212">
        <v>25.349999999999994</v>
      </c>
      <c r="AH212">
        <v>42.730000000000004</v>
      </c>
      <c r="AI212">
        <v>22.45</v>
      </c>
      <c r="AJ212" s="3">
        <v>5.6175119462740355</v>
      </c>
      <c r="AK212" s="3">
        <v>16.832488053725964</v>
      </c>
      <c r="AL212" s="6">
        <v>0.21</v>
      </c>
      <c r="AM212" s="3">
        <v>1.8171221781802065</v>
      </c>
      <c r="AN212">
        <v>1.8171221781802065</v>
      </c>
    </row>
    <row r="213" spans="1:40" x14ac:dyDescent="0.25">
      <c r="A213">
        <v>211</v>
      </c>
      <c r="B213">
        <v>25.480000000000004</v>
      </c>
      <c r="C213">
        <v>42.19</v>
      </c>
      <c r="D213">
        <v>19.11</v>
      </c>
      <c r="E213" s="3">
        <v>5.6175119462740355</v>
      </c>
      <c r="F213" s="3">
        <v>13.492488053725964</v>
      </c>
      <c r="G213">
        <v>0.157</v>
      </c>
      <c r="H213" s="3">
        <v>1.8171221781802065</v>
      </c>
      <c r="I213">
        <v>1.8171221781802065</v>
      </c>
      <c r="K213">
        <v>567</v>
      </c>
      <c r="L213">
        <f t="shared" si="61"/>
        <v>75.48</v>
      </c>
      <c r="M213">
        <f t="shared" si="62"/>
        <v>42.19</v>
      </c>
      <c r="N213">
        <f t="shared" si="63"/>
        <v>19.11</v>
      </c>
      <c r="O213">
        <f t="shared" si="64"/>
        <v>5.6175119462740355</v>
      </c>
      <c r="P213">
        <f t="shared" si="65"/>
        <v>13.492488053725964</v>
      </c>
      <c r="Q213">
        <f t="shared" si="66"/>
        <v>0.157</v>
      </c>
      <c r="R213">
        <f t="shared" si="67"/>
        <v>1.8171221781802065</v>
      </c>
      <c r="S213">
        <f t="shared" si="68"/>
        <v>1.8171221781802065</v>
      </c>
      <c r="U213">
        <v>923</v>
      </c>
      <c r="V213">
        <f t="shared" si="69"/>
        <v>125.48</v>
      </c>
      <c r="W213">
        <f t="shared" si="70"/>
        <v>42.19</v>
      </c>
      <c r="X213">
        <f t="shared" si="71"/>
        <v>19.11</v>
      </c>
      <c r="Y213">
        <f t="shared" si="72"/>
        <v>5.6175119462740355</v>
      </c>
      <c r="Z213">
        <f t="shared" si="73"/>
        <v>13.492488053725964</v>
      </c>
      <c r="AA213">
        <f t="shared" si="74"/>
        <v>0.157</v>
      </c>
      <c r="AB213">
        <f t="shared" si="75"/>
        <v>1.8171221781802065</v>
      </c>
      <c r="AC213">
        <f t="shared" si="76"/>
        <v>1.8171221781802065</v>
      </c>
      <c r="AF213">
        <v>211</v>
      </c>
      <c r="AG213">
        <v>25.480000000000004</v>
      </c>
      <c r="AH213">
        <v>42.19</v>
      </c>
      <c r="AI213">
        <v>19.11</v>
      </c>
      <c r="AJ213" s="3">
        <v>5.6175119462740355</v>
      </c>
      <c r="AK213" s="3">
        <v>13.492488053725964</v>
      </c>
      <c r="AL213" s="6">
        <v>0.157</v>
      </c>
      <c r="AM213" s="3">
        <v>1.8171221781802065</v>
      </c>
      <c r="AN213">
        <v>1.8171221781802065</v>
      </c>
    </row>
    <row r="214" spans="1:40" x14ac:dyDescent="0.25">
      <c r="A214">
        <v>212</v>
      </c>
      <c r="B214">
        <v>27.049999999999997</v>
      </c>
      <c r="C214">
        <v>41.43</v>
      </c>
      <c r="D214">
        <v>15.44</v>
      </c>
      <c r="E214" s="3">
        <v>5.6175119462740355</v>
      </c>
      <c r="F214" s="3">
        <v>9.822488053725964</v>
      </c>
      <c r="G214">
        <v>0.107</v>
      </c>
      <c r="H214" s="3">
        <v>1.8171221781802065</v>
      </c>
      <c r="I214">
        <v>1.8171221781802065</v>
      </c>
      <c r="K214">
        <v>568</v>
      </c>
      <c r="L214">
        <f t="shared" si="61"/>
        <v>77.05</v>
      </c>
      <c r="M214">
        <f t="shared" si="62"/>
        <v>41.43</v>
      </c>
      <c r="N214">
        <f t="shared" si="63"/>
        <v>15.44</v>
      </c>
      <c r="O214">
        <f t="shared" si="64"/>
        <v>5.6175119462740355</v>
      </c>
      <c r="P214">
        <f t="shared" si="65"/>
        <v>9.822488053725964</v>
      </c>
      <c r="Q214">
        <f t="shared" si="66"/>
        <v>0.107</v>
      </c>
      <c r="R214">
        <f t="shared" si="67"/>
        <v>1.8171221781802065</v>
      </c>
      <c r="S214">
        <f t="shared" si="68"/>
        <v>1.8171221781802065</v>
      </c>
      <c r="U214">
        <v>924</v>
      </c>
      <c r="V214">
        <f t="shared" si="69"/>
        <v>127.05</v>
      </c>
      <c r="W214">
        <f t="shared" si="70"/>
        <v>41.43</v>
      </c>
      <c r="X214">
        <f t="shared" si="71"/>
        <v>15.44</v>
      </c>
      <c r="Y214">
        <f t="shared" si="72"/>
        <v>5.6175119462740355</v>
      </c>
      <c r="Z214">
        <f t="shared" si="73"/>
        <v>9.822488053725964</v>
      </c>
      <c r="AA214">
        <f t="shared" si="74"/>
        <v>0.107</v>
      </c>
      <c r="AB214">
        <f t="shared" si="75"/>
        <v>1.8171221781802065</v>
      </c>
      <c r="AC214">
        <f t="shared" si="76"/>
        <v>1.8171221781802065</v>
      </c>
      <c r="AF214">
        <v>212</v>
      </c>
      <c r="AG214">
        <v>27.049999999999997</v>
      </c>
      <c r="AH214">
        <v>41.43</v>
      </c>
      <c r="AI214">
        <v>15.44</v>
      </c>
      <c r="AJ214" s="3">
        <v>5.6175119462740355</v>
      </c>
      <c r="AK214" s="3">
        <v>9.822488053725964</v>
      </c>
      <c r="AL214" s="6">
        <v>0.107</v>
      </c>
      <c r="AM214" s="3">
        <v>1.8171221781802065</v>
      </c>
      <c r="AN214">
        <v>1.8171221781802065</v>
      </c>
    </row>
    <row r="215" spans="1:40" x14ac:dyDescent="0.25">
      <c r="A215">
        <v>213</v>
      </c>
      <c r="B215">
        <v>30</v>
      </c>
      <c r="C215">
        <v>42.9</v>
      </c>
      <c r="D215">
        <v>25.31</v>
      </c>
      <c r="E215" s="3">
        <v>5.6175119462740355</v>
      </c>
      <c r="F215" s="3">
        <v>19.692488053725963</v>
      </c>
      <c r="G215">
        <v>0.26500000000000001</v>
      </c>
      <c r="H215" s="3">
        <v>1.8171221781802065</v>
      </c>
      <c r="I215">
        <v>1.8171221781802065</v>
      </c>
      <c r="K215">
        <v>569</v>
      </c>
      <c r="L215">
        <f t="shared" si="61"/>
        <v>80</v>
      </c>
      <c r="M215">
        <f t="shared" si="62"/>
        <v>42.9</v>
      </c>
      <c r="N215">
        <f t="shared" si="63"/>
        <v>25.31</v>
      </c>
      <c r="O215">
        <f t="shared" si="64"/>
        <v>5.6175119462740355</v>
      </c>
      <c r="P215">
        <f t="shared" si="65"/>
        <v>19.692488053725963</v>
      </c>
      <c r="Q215">
        <f t="shared" si="66"/>
        <v>0.26500000000000001</v>
      </c>
      <c r="R215">
        <f t="shared" si="67"/>
        <v>1.8171221781802065</v>
      </c>
      <c r="S215">
        <f t="shared" si="68"/>
        <v>1.8171221781802065</v>
      </c>
      <c r="U215">
        <v>925</v>
      </c>
      <c r="V215">
        <f t="shared" si="69"/>
        <v>130</v>
      </c>
      <c r="W215">
        <f t="shared" si="70"/>
        <v>42.9</v>
      </c>
      <c r="X215">
        <f t="shared" si="71"/>
        <v>25.31</v>
      </c>
      <c r="Y215">
        <f t="shared" si="72"/>
        <v>5.6175119462740355</v>
      </c>
      <c r="Z215">
        <f t="shared" si="73"/>
        <v>19.692488053725963</v>
      </c>
      <c r="AA215">
        <f t="shared" si="74"/>
        <v>0.26500000000000001</v>
      </c>
      <c r="AB215">
        <f t="shared" si="75"/>
        <v>1.8171221781802065</v>
      </c>
      <c r="AC215">
        <f t="shared" si="76"/>
        <v>1.8171221781802065</v>
      </c>
      <c r="AF215">
        <v>213</v>
      </c>
      <c r="AG215">
        <v>30</v>
      </c>
      <c r="AH215">
        <v>42.9</v>
      </c>
      <c r="AI215">
        <v>25.31</v>
      </c>
      <c r="AJ215" s="3">
        <v>5.6175119462740355</v>
      </c>
      <c r="AK215" s="3">
        <v>19.692488053725963</v>
      </c>
      <c r="AL215" s="6">
        <v>0.26500000000000001</v>
      </c>
      <c r="AM215" s="3">
        <v>1.8171221781802065</v>
      </c>
      <c r="AN215">
        <v>1.8171221781802065</v>
      </c>
    </row>
    <row r="216" spans="1:40" x14ac:dyDescent="0.25">
      <c r="A216">
        <v>214</v>
      </c>
      <c r="B216">
        <v>28.269999999999996</v>
      </c>
      <c r="C216">
        <v>46.58</v>
      </c>
      <c r="D216">
        <v>22.33</v>
      </c>
      <c r="E216" s="3">
        <v>5.6175119462740355</v>
      </c>
      <c r="F216" s="3">
        <v>16.712488053725963</v>
      </c>
      <c r="G216">
        <v>0.20799999999999999</v>
      </c>
      <c r="H216" s="3">
        <v>1.8171221781802065</v>
      </c>
      <c r="I216">
        <v>1.8171221781802065</v>
      </c>
      <c r="K216">
        <v>570</v>
      </c>
      <c r="L216">
        <f t="shared" si="61"/>
        <v>78.27</v>
      </c>
      <c r="M216">
        <f t="shared" si="62"/>
        <v>46.58</v>
      </c>
      <c r="N216">
        <f t="shared" si="63"/>
        <v>22.33</v>
      </c>
      <c r="O216">
        <f t="shared" si="64"/>
        <v>5.6175119462740355</v>
      </c>
      <c r="P216">
        <f t="shared" si="65"/>
        <v>16.712488053725963</v>
      </c>
      <c r="Q216">
        <f t="shared" si="66"/>
        <v>0.20799999999999999</v>
      </c>
      <c r="R216">
        <f t="shared" si="67"/>
        <v>1.8171221781802065</v>
      </c>
      <c r="S216">
        <f t="shared" si="68"/>
        <v>1.8171221781802065</v>
      </c>
      <c r="U216">
        <v>926</v>
      </c>
      <c r="V216">
        <f t="shared" si="69"/>
        <v>128.26999999999998</v>
      </c>
      <c r="W216">
        <f t="shared" si="70"/>
        <v>46.58</v>
      </c>
      <c r="X216">
        <f t="shared" si="71"/>
        <v>22.33</v>
      </c>
      <c r="Y216">
        <f t="shared" si="72"/>
        <v>5.6175119462740355</v>
      </c>
      <c r="Z216">
        <f t="shared" si="73"/>
        <v>16.712488053725963</v>
      </c>
      <c r="AA216">
        <f t="shared" si="74"/>
        <v>0.20799999999999999</v>
      </c>
      <c r="AB216">
        <f t="shared" si="75"/>
        <v>1.8171221781802065</v>
      </c>
      <c r="AC216">
        <f t="shared" si="76"/>
        <v>1.8171221781802065</v>
      </c>
      <c r="AF216">
        <v>214</v>
      </c>
      <c r="AG216">
        <v>28.269999999999996</v>
      </c>
      <c r="AH216">
        <v>46.58</v>
      </c>
      <c r="AI216">
        <v>22.33</v>
      </c>
      <c r="AJ216" s="3">
        <v>5.6175119462740355</v>
      </c>
      <c r="AK216" s="3">
        <v>16.712488053725963</v>
      </c>
      <c r="AL216" s="6">
        <v>0.20799999999999999</v>
      </c>
      <c r="AM216" s="3">
        <v>1.8171221781802065</v>
      </c>
      <c r="AN216">
        <v>1.8171221781802065</v>
      </c>
    </row>
    <row r="217" spans="1:40" x14ac:dyDescent="0.25">
      <c r="A217">
        <v>215</v>
      </c>
      <c r="B217">
        <v>27.370000000000005</v>
      </c>
      <c r="C217">
        <v>44.63</v>
      </c>
      <c r="D217">
        <v>20.75</v>
      </c>
      <c r="E217" s="3">
        <v>5.6175119462740355</v>
      </c>
      <c r="F217" s="3">
        <v>15.132488053725965</v>
      </c>
      <c r="G217">
        <v>0.182</v>
      </c>
      <c r="H217" s="3">
        <v>1.8171221781802065</v>
      </c>
      <c r="I217">
        <v>1.8171221781802065</v>
      </c>
      <c r="K217">
        <v>571</v>
      </c>
      <c r="L217">
        <f t="shared" si="61"/>
        <v>77.37</v>
      </c>
      <c r="M217">
        <f t="shared" si="62"/>
        <v>44.63</v>
      </c>
      <c r="N217">
        <f t="shared" si="63"/>
        <v>20.75</v>
      </c>
      <c r="O217">
        <f t="shared" si="64"/>
        <v>5.6175119462740355</v>
      </c>
      <c r="P217">
        <f t="shared" si="65"/>
        <v>15.132488053725965</v>
      </c>
      <c r="Q217">
        <f t="shared" si="66"/>
        <v>0.182</v>
      </c>
      <c r="R217">
        <f t="shared" si="67"/>
        <v>1.8171221781802065</v>
      </c>
      <c r="S217">
        <f t="shared" si="68"/>
        <v>1.8171221781802065</v>
      </c>
      <c r="U217">
        <v>927</v>
      </c>
      <c r="V217">
        <f t="shared" si="69"/>
        <v>127.37</v>
      </c>
      <c r="W217">
        <f t="shared" si="70"/>
        <v>44.63</v>
      </c>
      <c r="X217">
        <f t="shared" si="71"/>
        <v>20.75</v>
      </c>
      <c r="Y217">
        <f t="shared" si="72"/>
        <v>5.6175119462740355</v>
      </c>
      <c r="Z217">
        <f t="shared" si="73"/>
        <v>15.132488053725965</v>
      </c>
      <c r="AA217">
        <f t="shared" si="74"/>
        <v>0.182</v>
      </c>
      <c r="AB217">
        <f t="shared" si="75"/>
        <v>1.8171221781802065</v>
      </c>
      <c r="AC217">
        <f t="shared" si="76"/>
        <v>1.8171221781802065</v>
      </c>
      <c r="AF217">
        <v>215</v>
      </c>
      <c r="AG217">
        <v>27.370000000000005</v>
      </c>
      <c r="AH217">
        <v>44.63</v>
      </c>
      <c r="AI217">
        <v>20.75</v>
      </c>
      <c r="AJ217" s="3">
        <v>5.6175119462740355</v>
      </c>
      <c r="AK217" s="3">
        <v>15.132488053725965</v>
      </c>
      <c r="AL217" s="6">
        <v>0.182</v>
      </c>
      <c r="AM217" s="3">
        <v>1.8171221781802065</v>
      </c>
      <c r="AN217">
        <v>1.8171221781802065</v>
      </c>
    </row>
    <row r="218" spans="1:40" x14ac:dyDescent="0.25">
      <c r="A218">
        <v>216</v>
      </c>
      <c r="B218">
        <v>24.989999999999995</v>
      </c>
      <c r="C218">
        <v>45.67</v>
      </c>
      <c r="D218">
        <v>20.94</v>
      </c>
      <c r="E218" s="3">
        <v>5.6175119462740355</v>
      </c>
      <c r="F218" s="3">
        <v>15.322488053725966</v>
      </c>
      <c r="G218">
        <v>0.185</v>
      </c>
      <c r="H218" s="3">
        <v>1.8171221781802065</v>
      </c>
      <c r="I218">
        <v>1.8171221781802065</v>
      </c>
      <c r="K218">
        <v>572</v>
      </c>
      <c r="L218">
        <f t="shared" si="61"/>
        <v>74.989999999999995</v>
      </c>
      <c r="M218">
        <f t="shared" si="62"/>
        <v>45.67</v>
      </c>
      <c r="N218">
        <f t="shared" si="63"/>
        <v>20.94</v>
      </c>
      <c r="O218">
        <f t="shared" si="64"/>
        <v>5.6175119462740355</v>
      </c>
      <c r="P218">
        <f t="shared" si="65"/>
        <v>15.322488053725966</v>
      </c>
      <c r="Q218">
        <f t="shared" si="66"/>
        <v>0.185</v>
      </c>
      <c r="R218">
        <f t="shared" si="67"/>
        <v>1.8171221781802065</v>
      </c>
      <c r="S218">
        <f t="shared" si="68"/>
        <v>1.8171221781802065</v>
      </c>
      <c r="U218">
        <v>928</v>
      </c>
      <c r="V218">
        <f t="shared" si="69"/>
        <v>124.99</v>
      </c>
      <c r="W218">
        <f t="shared" si="70"/>
        <v>45.67</v>
      </c>
      <c r="X218">
        <f t="shared" si="71"/>
        <v>20.94</v>
      </c>
      <c r="Y218">
        <f t="shared" si="72"/>
        <v>5.6175119462740355</v>
      </c>
      <c r="Z218">
        <f t="shared" si="73"/>
        <v>15.322488053725966</v>
      </c>
      <c r="AA218">
        <f t="shared" si="74"/>
        <v>0.185</v>
      </c>
      <c r="AB218">
        <f t="shared" si="75"/>
        <v>1.8171221781802065</v>
      </c>
      <c r="AC218">
        <f t="shared" si="76"/>
        <v>1.8171221781802065</v>
      </c>
      <c r="AF218">
        <v>216</v>
      </c>
      <c r="AG218">
        <v>24.989999999999995</v>
      </c>
      <c r="AH218">
        <v>45.67</v>
      </c>
      <c r="AI218">
        <v>20.94</v>
      </c>
      <c r="AJ218" s="3">
        <v>5.6175119462740355</v>
      </c>
      <c r="AK218" s="3">
        <v>15.322488053725966</v>
      </c>
      <c r="AL218" s="6">
        <v>0.185</v>
      </c>
      <c r="AM218" s="3">
        <v>1.8171221781802065</v>
      </c>
      <c r="AN218">
        <v>1.8171221781802065</v>
      </c>
    </row>
    <row r="219" spans="1:40" x14ac:dyDescent="0.25">
      <c r="A219">
        <v>217</v>
      </c>
      <c r="B219">
        <v>24.980000000000004</v>
      </c>
      <c r="C219">
        <v>46.79</v>
      </c>
      <c r="D219">
        <v>20.309999999999999</v>
      </c>
      <c r="E219" s="3">
        <v>5.6175119462740355</v>
      </c>
      <c r="F219" s="3">
        <v>14.692488053725963</v>
      </c>
      <c r="G219">
        <v>0.17499999999999999</v>
      </c>
      <c r="H219" s="3">
        <v>1.8171221781802065</v>
      </c>
      <c r="I219">
        <v>1.8171221781802065</v>
      </c>
      <c r="K219">
        <v>573</v>
      </c>
      <c r="L219">
        <f t="shared" si="61"/>
        <v>74.98</v>
      </c>
      <c r="M219">
        <f t="shared" si="62"/>
        <v>46.79</v>
      </c>
      <c r="N219">
        <f t="shared" si="63"/>
        <v>20.309999999999999</v>
      </c>
      <c r="O219">
        <f t="shared" si="64"/>
        <v>5.6175119462740355</v>
      </c>
      <c r="P219">
        <f t="shared" si="65"/>
        <v>14.692488053725963</v>
      </c>
      <c r="Q219">
        <f t="shared" si="66"/>
        <v>0.17499999999999999</v>
      </c>
      <c r="R219">
        <f t="shared" si="67"/>
        <v>1.8171221781802065</v>
      </c>
      <c r="S219">
        <f t="shared" si="68"/>
        <v>1.8171221781802065</v>
      </c>
      <c r="U219">
        <v>929</v>
      </c>
      <c r="V219">
        <f t="shared" si="69"/>
        <v>124.98</v>
      </c>
      <c r="W219">
        <f t="shared" si="70"/>
        <v>46.79</v>
      </c>
      <c r="X219">
        <f t="shared" si="71"/>
        <v>20.309999999999999</v>
      </c>
      <c r="Y219">
        <f t="shared" si="72"/>
        <v>5.6175119462740355</v>
      </c>
      <c r="Z219">
        <f t="shared" si="73"/>
        <v>14.692488053725963</v>
      </c>
      <c r="AA219">
        <f t="shared" si="74"/>
        <v>0.17499999999999999</v>
      </c>
      <c r="AB219">
        <f t="shared" si="75"/>
        <v>1.8171221781802065</v>
      </c>
      <c r="AC219">
        <f t="shared" si="76"/>
        <v>1.8171221781802065</v>
      </c>
      <c r="AF219">
        <v>217</v>
      </c>
      <c r="AG219">
        <v>24.980000000000004</v>
      </c>
      <c r="AH219">
        <v>46.79</v>
      </c>
      <c r="AI219">
        <v>20.309999999999999</v>
      </c>
      <c r="AJ219" s="3">
        <v>5.6175119462740355</v>
      </c>
      <c r="AK219" s="3">
        <v>14.692488053725963</v>
      </c>
      <c r="AL219" s="6">
        <v>0.17499999999999999</v>
      </c>
      <c r="AM219" s="3">
        <v>1.8171221781802065</v>
      </c>
      <c r="AN219">
        <v>1.8171221781802065</v>
      </c>
    </row>
    <row r="220" spans="1:40" x14ac:dyDescent="0.25">
      <c r="A220">
        <v>218</v>
      </c>
      <c r="B220">
        <v>22.909999999999997</v>
      </c>
      <c r="C220">
        <v>47.14</v>
      </c>
      <c r="D220">
        <v>20</v>
      </c>
      <c r="E220" s="3">
        <v>6.4</v>
      </c>
      <c r="F220" s="3">
        <v>13.6</v>
      </c>
      <c r="G220">
        <v>0.219</v>
      </c>
      <c r="H220" s="3">
        <v>1.0306081335793931</v>
      </c>
      <c r="I220">
        <v>1.0306081335793931</v>
      </c>
      <c r="K220">
        <v>574</v>
      </c>
      <c r="L220">
        <f t="shared" si="61"/>
        <v>72.91</v>
      </c>
      <c r="M220">
        <f t="shared" si="62"/>
        <v>47.14</v>
      </c>
      <c r="N220">
        <f t="shared" si="63"/>
        <v>20</v>
      </c>
      <c r="O220">
        <f t="shared" si="64"/>
        <v>6.4</v>
      </c>
      <c r="P220">
        <f t="shared" si="65"/>
        <v>13.6</v>
      </c>
      <c r="Q220">
        <f t="shared" si="66"/>
        <v>0.219</v>
      </c>
      <c r="R220">
        <f t="shared" si="67"/>
        <v>1.0306081335793931</v>
      </c>
      <c r="S220">
        <f t="shared" si="68"/>
        <v>1.0306081335793931</v>
      </c>
      <c r="U220">
        <v>930</v>
      </c>
      <c r="V220">
        <f t="shared" si="69"/>
        <v>122.91</v>
      </c>
      <c r="W220">
        <f t="shared" si="70"/>
        <v>47.14</v>
      </c>
      <c r="X220">
        <f t="shared" si="71"/>
        <v>20</v>
      </c>
      <c r="Y220">
        <f t="shared" si="72"/>
        <v>6.4</v>
      </c>
      <c r="Z220">
        <f t="shared" si="73"/>
        <v>13.6</v>
      </c>
      <c r="AA220">
        <f t="shared" si="74"/>
        <v>0.219</v>
      </c>
      <c r="AB220">
        <f t="shared" si="75"/>
        <v>1.0306081335793931</v>
      </c>
      <c r="AC220">
        <f t="shared" si="76"/>
        <v>1.0306081335793931</v>
      </c>
      <c r="AF220">
        <v>218</v>
      </c>
      <c r="AG220">
        <v>22.909999999999997</v>
      </c>
      <c r="AH220">
        <v>47.14</v>
      </c>
      <c r="AI220">
        <v>20</v>
      </c>
      <c r="AJ220" s="3">
        <v>6.4</v>
      </c>
      <c r="AK220" s="3">
        <v>13.6</v>
      </c>
      <c r="AL220" s="6">
        <v>0.219</v>
      </c>
      <c r="AM220" s="3">
        <v>1.0306081335793931</v>
      </c>
      <c r="AN220">
        <v>1.0306081335793931</v>
      </c>
    </row>
    <row r="221" spans="1:40" x14ac:dyDescent="0.25">
      <c r="A221">
        <v>219</v>
      </c>
      <c r="B221">
        <v>22.519999999999996</v>
      </c>
      <c r="C221">
        <v>46.269999999999996</v>
      </c>
      <c r="D221">
        <v>20.18</v>
      </c>
      <c r="E221" s="3">
        <v>5.6175119462740355</v>
      </c>
      <c r="F221" s="3">
        <v>14.562488053725964</v>
      </c>
      <c r="G221">
        <v>0.17299999999999999</v>
      </c>
      <c r="H221" s="3">
        <v>1.8171221781802065</v>
      </c>
      <c r="I221">
        <v>1.8171221781802065</v>
      </c>
      <c r="K221">
        <v>575</v>
      </c>
      <c r="L221">
        <f t="shared" si="61"/>
        <v>72.52</v>
      </c>
      <c r="M221">
        <f t="shared" si="62"/>
        <v>46.269999999999996</v>
      </c>
      <c r="N221">
        <f t="shared" si="63"/>
        <v>20.18</v>
      </c>
      <c r="O221">
        <f t="shared" si="64"/>
        <v>5.6175119462740355</v>
      </c>
      <c r="P221">
        <f t="shared" si="65"/>
        <v>14.562488053725964</v>
      </c>
      <c r="Q221">
        <f t="shared" si="66"/>
        <v>0.17299999999999999</v>
      </c>
      <c r="R221">
        <f t="shared" si="67"/>
        <v>1.8171221781802065</v>
      </c>
      <c r="S221">
        <f t="shared" si="68"/>
        <v>1.8171221781802065</v>
      </c>
      <c r="U221">
        <v>931</v>
      </c>
      <c r="V221">
        <f t="shared" si="69"/>
        <v>122.52</v>
      </c>
      <c r="W221">
        <f t="shared" si="70"/>
        <v>46.269999999999996</v>
      </c>
      <c r="X221">
        <f t="shared" si="71"/>
        <v>20.18</v>
      </c>
      <c r="Y221">
        <f t="shared" si="72"/>
        <v>5.6175119462740355</v>
      </c>
      <c r="Z221">
        <f t="shared" si="73"/>
        <v>14.562488053725964</v>
      </c>
      <c r="AA221">
        <f t="shared" si="74"/>
        <v>0.17299999999999999</v>
      </c>
      <c r="AB221">
        <f t="shared" si="75"/>
        <v>1.8171221781802065</v>
      </c>
      <c r="AC221">
        <f t="shared" si="76"/>
        <v>1.8171221781802065</v>
      </c>
      <c r="AF221">
        <v>219</v>
      </c>
      <c r="AG221">
        <v>22.519999999999996</v>
      </c>
      <c r="AH221">
        <v>46.269999999999996</v>
      </c>
      <c r="AI221">
        <v>20.18</v>
      </c>
      <c r="AJ221" s="3">
        <v>5.6175119462740355</v>
      </c>
      <c r="AK221" s="3">
        <v>14.562488053725964</v>
      </c>
      <c r="AL221" s="6">
        <v>0.17299999999999999</v>
      </c>
      <c r="AM221" s="3">
        <v>1.8171221781802065</v>
      </c>
      <c r="AN221">
        <v>1.8171221781802065</v>
      </c>
    </row>
    <row r="222" spans="1:40" x14ac:dyDescent="0.25">
      <c r="A222">
        <v>220</v>
      </c>
      <c r="B222">
        <v>22.049999999999997</v>
      </c>
      <c r="C222">
        <v>30</v>
      </c>
      <c r="D222">
        <v>21.3</v>
      </c>
      <c r="E222" s="3">
        <v>0.90000000000000213</v>
      </c>
      <c r="F222" s="3">
        <v>20.399999999999999</v>
      </c>
      <c r="G222">
        <v>0.19600000000000001</v>
      </c>
      <c r="H222" s="3">
        <v>0.6399316369738256</v>
      </c>
      <c r="I222">
        <v>0.6399316369738256</v>
      </c>
      <c r="K222">
        <v>576</v>
      </c>
      <c r="L222">
        <f t="shared" si="61"/>
        <v>72.05</v>
      </c>
      <c r="M222">
        <f t="shared" si="62"/>
        <v>30</v>
      </c>
      <c r="N222">
        <f t="shared" si="63"/>
        <v>21.3</v>
      </c>
      <c r="O222">
        <f t="shared" si="64"/>
        <v>0.90000000000000213</v>
      </c>
      <c r="P222">
        <f t="shared" si="65"/>
        <v>20.399999999999999</v>
      </c>
      <c r="Q222">
        <f t="shared" si="66"/>
        <v>0.19600000000000001</v>
      </c>
      <c r="R222">
        <f t="shared" si="67"/>
        <v>0.6399316369738256</v>
      </c>
      <c r="S222">
        <f t="shared" si="68"/>
        <v>0.6399316369738256</v>
      </c>
      <c r="U222">
        <v>932</v>
      </c>
      <c r="V222">
        <f t="shared" si="69"/>
        <v>122.05</v>
      </c>
      <c r="W222">
        <f t="shared" si="70"/>
        <v>30</v>
      </c>
      <c r="X222">
        <f t="shared" si="71"/>
        <v>21.3</v>
      </c>
      <c r="Y222">
        <f t="shared" si="72"/>
        <v>0.90000000000000213</v>
      </c>
      <c r="Z222">
        <f t="shared" si="73"/>
        <v>20.399999999999999</v>
      </c>
      <c r="AA222">
        <f t="shared" si="74"/>
        <v>0.19600000000000001</v>
      </c>
      <c r="AB222">
        <f t="shared" si="75"/>
        <v>0.6399316369738256</v>
      </c>
      <c r="AC222">
        <f t="shared" si="76"/>
        <v>0.6399316369738256</v>
      </c>
      <c r="AF222">
        <v>220</v>
      </c>
      <c r="AG222">
        <v>22.049999999999997</v>
      </c>
      <c r="AH222">
        <v>30</v>
      </c>
      <c r="AI222">
        <v>21.3</v>
      </c>
      <c r="AJ222" s="3">
        <v>0.90000000000000213</v>
      </c>
      <c r="AK222" s="3">
        <v>20.399999999999999</v>
      </c>
      <c r="AL222" s="6">
        <v>0.19600000000000001</v>
      </c>
      <c r="AM222" s="3">
        <v>0.6399316369738256</v>
      </c>
      <c r="AN222">
        <v>0.6399316369738256</v>
      </c>
    </row>
    <row r="223" spans="1:40" x14ac:dyDescent="0.25">
      <c r="A223">
        <v>221</v>
      </c>
      <c r="B223">
        <v>20.5</v>
      </c>
      <c r="C223">
        <v>35.5</v>
      </c>
      <c r="D223">
        <v>19.45</v>
      </c>
      <c r="E223" s="3">
        <v>5.6175119462740355</v>
      </c>
      <c r="F223" s="3">
        <v>13.832488053725964</v>
      </c>
      <c r="G223">
        <v>0.16200000000000001</v>
      </c>
      <c r="H223" s="3">
        <v>1.8171221781802065</v>
      </c>
      <c r="I223">
        <v>1.8171221781802065</v>
      </c>
      <c r="K223">
        <v>577</v>
      </c>
      <c r="L223">
        <f t="shared" si="61"/>
        <v>70.5</v>
      </c>
      <c r="M223">
        <f t="shared" si="62"/>
        <v>35.5</v>
      </c>
      <c r="N223">
        <f t="shared" si="63"/>
        <v>19.45</v>
      </c>
      <c r="O223">
        <f t="shared" si="64"/>
        <v>5.6175119462740355</v>
      </c>
      <c r="P223">
        <f t="shared" si="65"/>
        <v>13.832488053725964</v>
      </c>
      <c r="Q223">
        <f t="shared" si="66"/>
        <v>0.16200000000000001</v>
      </c>
      <c r="R223">
        <f t="shared" si="67"/>
        <v>1.8171221781802065</v>
      </c>
      <c r="S223">
        <f t="shared" si="68"/>
        <v>1.8171221781802065</v>
      </c>
      <c r="U223">
        <v>933</v>
      </c>
      <c r="V223">
        <f t="shared" si="69"/>
        <v>120.5</v>
      </c>
      <c r="W223">
        <f t="shared" si="70"/>
        <v>35.5</v>
      </c>
      <c r="X223">
        <f t="shared" si="71"/>
        <v>19.45</v>
      </c>
      <c r="Y223">
        <f t="shared" si="72"/>
        <v>5.6175119462740355</v>
      </c>
      <c r="Z223">
        <f t="shared" si="73"/>
        <v>13.832488053725964</v>
      </c>
      <c r="AA223">
        <f t="shared" si="74"/>
        <v>0.16200000000000001</v>
      </c>
      <c r="AB223">
        <f t="shared" si="75"/>
        <v>1.8171221781802065</v>
      </c>
      <c r="AC223">
        <f t="shared" si="76"/>
        <v>1.8171221781802065</v>
      </c>
      <c r="AF223">
        <v>221</v>
      </c>
      <c r="AG223">
        <v>20.5</v>
      </c>
      <c r="AH223">
        <v>35.5</v>
      </c>
      <c r="AI223">
        <v>19.45</v>
      </c>
      <c r="AJ223" s="3">
        <v>5.6175119462740355</v>
      </c>
      <c r="AK223" s="3">
        <v>13.832488053725964</v>
      </c>
      <c r="AL223" s="6">
        <v>0.16200000000000001</v>
      </c>
      <c r="AM223" s="3">
        <v>1.8171221781802065</v>
      </c>
      <c r="AN223">
        <v>1.8171221781802065</v>
      </c>
    </row>
    <row r="224" spans="1:40" x14ac:dyDescent="0.25">
      <c r="A224">
        <v>222</v>
      </c>
      <c r="B224">
        <v>20.810000000000002</v>
      </c>
      <c r="C224">
        <v>31.76</v>
      </c>
      <c r="D224">
        <v>25.12</v>
      </c>
      <c r="E224" s="3">
        <v>5.6175119462740355</v>
      </c>
      <c r="F224" s="3">
        <v>19.502488053725966</v>
      </c>
      <c r="G224">
        <v>0.26100000000000001</v>
      </c>
      <c r="H224" s="3">
        <v>1.8171221781802065</v>
      </c>
      <c r="I224">
        <v>1.8171221781802065</v>
      </c>
      <c r="K224">
        <v>578</v>
      </c>
      <c r="L224">
        <f t="shared" si="61"/>
        <v>70.81</v>
      </c>
      <c r="M224">
        <f t="shared" si="62"/>
        <v>31.76</v>
      </c>
      <c r="N224">
        <f t="shared" si="63"/>
        <v>25.12</v>
      </c>
      <c r="O224">
        <f t="shared" si="64"/>
        <v>5.6175119462740355</v>
      </c>
      <c r="P224">
        <f t="shared" si="65"/>
        <v>19.502488053725966</v>
      </c>
      <c r="Q224">
        <f t="shared" si="66"/>
        <v>0.26100000000000001</v>
      </c>
      <c r="R224">
        <f t="shared" si="67"/>
        <v>1.8171221781802065</v>
      </c>
      <c r="S224">
        <f t="shared" si="68"/>
        <v>1.8171221781802065</v>
      </c>
      <c r="U224">
        <v>934</v>
      </c>
      <c r="V224">
        <f t="shared" si="69"/>
        <v>120.81</v>
      </c>
      <c r="W224">
        <f t="shared" si="70"/>
        <v>31.76</v>
      </c>
      <c r="X224">
        <f t="shared" si="71"/>
        <v>25.12</v>
      </c>
      <c r="Y224">
        <f t="shared" si="72"/>
        <v>5.6175119462740355</v>
      </c>
      <c r="Z224">
        <f t="shared" si="73"/>
        <v>19.502488053725966</v>
      </c>
      <c r="AA224">
        <f t="shared" si="74"/>
        <v>0.26100000000000001</v>
      </c>
      <c r="AB224">
        <f t="shared" si="75"/>
        <v>1.8171221781802065</v>
      </c>
      <c r="AC224">
        <f t="shared" si="76"/>
        <v>1.8171221781802065</v>
      </c>
      <c r="AF224">
        <v>222</v>
      </c>
      <c r="AG224">
        <v>20.810000000000002</v>
      </c>
      <c r="AH224">
        <v>31.76</v>
      </c>
      <c r="AI224">
        <v>25.12</v>
      </c>
      <c r="AJ224" s="3">
        <v>5.6175119462740355</v>
      </c>
      <c r="AK224" s="3">
        <v>19.502488053725966</v>
      </c>
      <c r="AL224" s="6">
        <v>0.26100000000000001</v>
      </c>
      <c r="AM224" s="3">
        <v>1.8171221781802065</v>
      </c>
      <c r="AN224">
        <v>1.8171221781802065</v>
      </c>
    </row>
    <row r="225" spans="1:40" x14ac:dyDescent="0.25">
      <c r="A225">
        <v>223</v>
      </c>
      <c r="B225">
        <v>21.61</v>
      </c>
      <c r="C225">
        <v>32.86</v>
      </c>
      <c r="D225">
        <v>18.7</v>
      </c>
      <c r="E225" s="3">
        <v>5.6175119462740355</v>
      </c>
      <c r="F225" s="3">
        <v>13.082488053725964</v>
      </c>
      <c r="G225">
        <v>0.151</v>
      </c>
      <c r="H225" s="3">
        <v>1.8171221781802065</v>
      </c>
      <c r="I225">
        <v>1.8171221781802065</v>
      </c>
      <c r="K225">
        <v>579</v>
      </c>
      <c r="L225">
        <f t="shared" si="61"/>
        <v>71.61</v>
      </c>
      <c r="M225">
        <f t="shared" si="62"/>
        <v>32.86</v>
      </c>
      <c r="N225">
        <f t="shared" si="63"/>
        <v>18.7</v>
      </c>
      <c r="O225">
        <f t="shared" si="64"/>
        <v>5.6175119462740355</v>
      </c>
      <c r="P225">
        <f t="shared" si="65"/>
        <v>13.082488053725964</v>
      </c>
      <c r="Q225">
        <f t="shared" si="66"/>
        <v>0.151</v>
      </c>
      <c r="R225">
        <f t="shared" si="67"/>
        <v>1.8171221781802065</v>
      </c>
      <c r="S225">
        <f t="shared" si="68"/>
        <v>1.8171221781802065</v>
      </c>
      <c r="U225">
        <v>935</v>
      </c>
      <c r="V225">
        <f t="shared" si="69"/>
        <v>121.61</v>
      </c>
      <c r="W225">
        <f t="shared" si="70"/>
        <v>32.86</v>
      </c>
      <c r="X225">
        <f t="shared" si="71"/>
        <v>18.7</v>
      </c>
      <c r="Y225">
        <f t="shared" si="72"/>
        <v>5.6175119462740355</v>
      </c>
      <c r="Z225">
        <f t="shared" si="73"/>
        <v>13.082488053725964</v>
      </c>
      <c r="AA225">
        <f t="shared" si="74"/>
        <v>0.151</v>
      </c>
      <c r="AB225">
        <f t="shared" si="75"/>
        <v>1.8171221781802065</v>
      </c>
      <c r="AC225">
        <f t="shared" si="76"/>
        <v>1.8171221781802065</v>
      </c>
      <c r="AF225">
        <v>223</v>
      </c>
      <c r="AG225">
        <v>21.61</v>
      </c>
      <c r="AH225">
        <v>32.86</v>
      </c>
      <c r="AI225">
        <v>18.7</v>
      </c>
      <c r="AJ225" s="3">
        <v>5.6175119462740355</v>
      </c>
      <c r="AK225" s="3">
        <v>13.082488053725964</v>
      </c>
      <c r="AL225" s="6">
        <v>0.151</v>
      </c>
      <c r="AM225" s="3">
        <v>1.8171221781802065</v>
      </c>
      <c r="AN225">
        <v>1.8171221781802065</v>
      </c>
    </row>
    <row r="226" spans="1:40" x14ac:dyDescent="0.25">
      <c r="A226">
        <v>224</v>
      </c>
      <c r="B226">
        <v>21.930000000000007</v>
      </c>
      <c r="C226">
        <v>34.68</v>
      </c>
      <c r="D226">
        <v>17.920000000000002</v>
      </c>
      <c r="E226" s="3">
        <v>5.6175119462740355</v>
      </c>
      <c r="F226" s="3">
        <v>12.302488053725966</v>
      </c>
      <c r="G226">
        <v>0.14000000000000001</v>
      </c>
      <c r="H226" s="3">
        <v>1.8171221781802065</v>
      </c>
      <c r="I226">
        <v>1.8171221781802065</v>
      </c>
      <c r="K226">
        <v>580</v>
      </c>
      <c r="L226">
        <f t="shared" si="61"/>
        <v>71.930000000000007</v>
      </c>
      <c r="M226">
        <f t="shared" si="62"/>
        <v>34.68</v>
      </c>
      <c r="N226">
        <f t="shared" si="63"/>
        <v>17.920000000000002</v>
      </c>
      <c r="O226">
        <f t="shared" si="64"/>
        <v>5.6175119462740355</v>
      </c>
      <c r="P226">
        <f t="shared" si="65"/>
        <v>12.302488053725966</v>
      </c>
      <c r="Q226">
        <f t="shared" si="66"/>
        <v>0.14000000000000001</v>
      </c>
      <c r="R226">
        <f t="shared" si="67"/>
        <v>1.8171221781802065</v>
      </c>
      <c r="S226">
        <f t="shared" si="68"/>
        <v>1.8171221781802065</v>
      </c>
      <c r="U226">
        <v>936</v>
      </c>
      <c r="V226">
        <f t="shared" si="69"/>
        <v>121.93</v>
      </c>
      <c r="W226">
        <f t="shared" si="70"/>
        <v>34.68</v>
      </c>
      <c r="X226">
        <f t="shared" si="71"/>
        <v>17.920000000000002</v>
      </c>
      <c r="Y226">
        <f t="shared" si="72"/>
        <v>5.6175119462740355</v>
      </c>
      <c r="Z226">
        <f t="shared" si="73"/>
        <v>12.302488053725966</v>
      </c>
      <c r="AA226">
        <f t="shared" si="74"/>
        <v>0.14000000000000001</v>
      </c>
      <c r="AB226">
        <f t="shared" si="75"/>
        <v>1.8171221781802065</v>
      </c>
      <c r="AC226">
        <f t="shared" si="76"/>
        <v>1.8171221781802065</v>
      </c>
      <c r="AF226">
        <v>224</v>
      </c>
      <c r="AG226">
        <v>21.930000000000007</v>
      </c>
      <c r="AH226">
        <v>34.68</v>
      </c>
      <c r="AI226">
        <v>17.920000000000002</v>
      </c>
      <c r="AJ226" s="3">
        <v>5.6175119462740355</v>
      </c>
      <c r="AK226" s="3">
        <v>12.302488053725966</v>
      </c>
      <c r="AL226" s="6">
        <v>0.14000000000000001</v>
      </c>
      <c r="AM226" s="3">
        <v>1.8171221781802065</v>
      </c>
      <c r="AN226">
        <v>1.8171221781802065</v>
      </c>
    </row>
    <row r="227" spans="1:40" x14ac:dyDescent="0.25">
      <c r="A227">
        <v>225</v>
      </c>
      <c r="B227">
        <v>25.400000000000006</v>
      </c>
      <c r="C227">
        <v>31.34</v>
      </c>
      <c r="D227">
        <v>21.98</v>
      </c>
      <c r="E227" s="3">
        <v>5.6175119462740355</v>
      </c>
      <c r="F227" s="3">
        <v>16.362488053725965</v>
      </c>
      <c r="G227">
        <v>0.20200000000000001</v>
      </c>
      <c r="H227" s="3">
        <v>1.8171221781802065</v>
      </c>
      <c r="I227">
        <v>1.8171221781802065</v>
      </c>
      <c r="K227">
        <v>581</v>
      </c>
      <c r="L227">
        <f t="shared" si="61"/>
        <v>75.400000000000006</v>
      </c>
      <c r="M227">
        <f t="shared" si="62"/>
        <v>31.34</v>
      </c>
      <c r="N227">
        <f t="shared" si="63"/>
        <v>21.98</v>
      </c>
      <c r="O227">
        <f t="shared" si="64"/>
        <v>5.6175119462740355</v>
      </c>
      <c r="P227">
        <f t="shared" si="65"/>
        <v>16.362488053725965</v>
      </c>
      <c r="Q227">
        <f t="shared" si="66"/>
        <v>0.20200000000000001</v>
      </c>
      <c r="R227">
        <f t="shared" si="67"/>
        <v>1.8171221781802065</v>
      </c>
      <c r="S227">
        <f t="shared" si="68"/>
        <v>1.8171221781802065</v>
      </c>
      <c r="U227">
        <v>937</v>
      </c>
      <c r="V227">
        <f t="shared" si="69"/>
        <v>125.4</v>
      </c>
      <c r="W227">
        <f t="shared" si="70"/>
        <v>31.34</v>
      </c>
      <c r="X227">
        <f t="shared" si="71"/>
        <v>21.98</v>
      </c>
      <c r="Y227">
        <f t="shared" si="72"/>
        <v>5.6175119462740355</v>
      </c>
      <c r="Z227">
        <f t="shared" si="73"/>
        <v>16.362488053725965</v>
      </c>
      <c r="AA227">
        <f t="shared" si="74"/>
        <v>0.20200000000000001</v>
      </c>
      <c r="AB227">
        <f t="shared" si="75"/>
        <v>1.8171221781802065</v>
      </c>
      <c r="AC227">
        <f t="shared" si="76"/>
        <v>1.8171221781802065</v>
      </c>
      <c r="AF227">
        <v>225</v>
      </c>
      <c r="AG227">
        <v>25.400000000000006</v>
      </c>
      <c r="AH227">
        <v>31.34</v>
      </c>
      <c r="AI227">
        <v>21.98</v>
      </c>
      <c r="AJ227" s="3">
        <v>5.6175119462740355</v>
      </c>
      <c r="AK227" s="3">
        <v>16.362488053725965</v>
      </c>
      <c r="AL227" s="6">
        <v>0.20200000000000001</v>
      </c>
      <c r="AM227" s="3">
        <v>1.8171221781802065</v>
      </c>
      <c r="AN227">
        <v>1.8171221781802065</v>
      </c>
    </row>
    <row r="228" spans="1:40" x14ac:dyDescent="0.25">
      <c r="A228">
        <v>226</v>
      </c>
      <c r="B228">
        <v>25</v>
      </c>
      <c r="C228">
        <v>32.47</v>
      </c>
      <c r="D228">
        <v>19</v>
      </c>
      <c r="E228" s="3">
        <v>5.4</v>
      </c>
      <c r="F228" s="3">
        <v>13.6</v>
      </c>
      <c r="G228">
        <v>0.214</v>
      </c>
      <c r="H228" s="3">
        <v>1.0058593962378639</v>
      </c>
      <c r="I228">
        <v>1.0058593962378639</v>
      </c>
      <c r="K228">
        <v>582</v>
      </c>
      <c r="L228">
        <f t="shared" si="61"/>
        <v>75</v>
      </c>
      <c r="M228">
        <f t="shared" si="62"/>
        <v>32.47</v>
      </c>
      <c r="N228">
        <f t="shared" si="63"/>
        <v>19</v>
      </c>
      <c r="O228">
        <f t="shared" si="64"/>
        <v>5.4</v>
      </c>
      <c r="P228">
        <f t="shared" si="65"/>
        <v>13.6</v>
      </c>
      <c r="Q228">
        <f t="shared" si="66"/>
        <v>0.214</v>
      </c>
      <c r="R228">
        <f t="shared" si="67"/>
        <v>1.0058593962378639</v>
      </c>
      <c r="S228">
        <f t="shared" si="68"/>
        <v>1.0058593962378639</v>
      </c>
      <c r="U228">
        <v>938</v>
      </c>
      <c r="V228">
        <f t="shared" si="69"/>
        <v>125</v>
      </c>
      <c r="W228">
        <f t="shared" si="70"/>
        <v>32.47</v>
      </c>
      <c r="X228">
        <f t="shared" si="71"/>
        <v>19</v>
      </c>
      <c r="Y228">
        <f t="shared" si="72"/>
        <v>5.4</v>
      </c>
      <c r="Z228">
        <f t="shared" si="73"/>
        <v>13.6</v>
      </c>
      <c r="AA228">
        <f t="shared" si="74"/>
        <v>0.214</v>
      </c>
      <c r="AB228">
        <f t="shared" si="75"/>
        <v>1.0058593962378639</v>
      </c>
      <c r="AC228">
        <f t="shared" si="76"/>
        <v>1.0058593962378639</v>
      </c>
      <c r="AF228">
        <v>226</v>
      </c>
      <c r="AG228">
        <v>25</v>
      </c>
      <c r="AH228">
        <v>32.47</v>
      </c>
      <c r="AI228">
        <v>19</v>
      </c>
      <c r="AJ228" s="3">
        <v>5.4</v>
      </c>
      <c r="AK228" s="3">
        <v>13.6</v>
      </c>
      <c r="AL228" s="6">
        <v>0.214</v>
      </c>
      <c r="AM228" s="3">
        <v>1.0058593962378639</v>
      </c>
      <c r="AN228">
        <v>1.0058593962378639</v>
      </c>
    </row>
    <row r="229" spans="1:40" x14ac:dyDescent="0.25">
      <c r="A229">
        <v>227</v>
      </c>
      <c r="B229">
        <v>26.010000000000005</v>
      </c>
      <c r="C229">
        <v>34.880000000000003</v>
      </c>
      <c r="D229">
        <v>18.2</v>
      </c>
      <c r="E229" s="3">
        <v>7.3999999999999986</v>
      </c>
      <c r="F229" s="3">
        <v>10.8</v>
      </c>
      <c r="G229">
        <v>0.245</v>
      </c>
      <c r="H229" s="3">
        <v>1.198545994111198</v>
      </c>
      <c r="I229">
        <v>1.198545994111198</v>
      </c>
      <c r="K229">
        <v>583</v>
      </c>
      <c r="L229">
        <f t="shared" si="61"/>
        <v>76.010000000000005</v>
      </c>
      <c r="M229">
        <f t="shared" si="62"/>
        <v>34.880000000000003</v>
      </c>
      <c r="N229">
        <f t="shared" si="63"/>
        <v>18.2</v>
      </c>
      <c r="O229">
        <f t="shared" si="64"/>
        <v>7.3999999999999986</v>
      </c>
      <c r="P229">
        <f t="shared" si="65"/>
        <v>10.8</v>
      </c>
      <c r="Q229">
        <f t="shared" si="66"/>
        <v>0.245</v>
      </c>
      <c r="R229">
        <f t="shared" si="67"/>
        <v>1.198545994111198</v>
      </c>
      <c r="S229">
        <f t="shared" si="68"/>
        <v>1.198545994111198</v>
      </c>
      <c r="U229">
        <v>939</v>
      </c>
      <c r="V229">
        <f t="shared" si="69"/>
        <v>126.01</v>
      </c>
      <c r="W229">
        <f t="shared" si="70"/>
        <v>34.880000000000003</v>
      </c>
      <c r="X229">
        <f t="shared" si="71"/>
        <v>18.2</v>
      </c>
      <c r="Y229">
        <f t="shared" si="72"/>
        <v>7.3999999999999986</v>
      </c>
      <c r="Z229">
        <f t="shared" si="73"/>
        <v>10.8</v>
      </c>
      <c r="AA229">
        <f t="shared" si="74"/>
        <v>0.245</v>
      </c>
      <c r="AB229">
        <f t="shared" si="75"/>
        <v>1.198545994111198</v>
      </c>
      <c r="AC229">
        <f t="shared" si="76"/>
        <v>1.198545994111198</v>
      </c>
      <c r="AF229">
        <v>227</v>
      </c>
      <c r="AG229">
        <v>26.010000000000005</v>
      </c>
      <c r="AH229">
        <v>34.880000000000003</v>
      </c>
      <c r="AI229">
        <v>18.2</v>
      </c>
      <c r="AJ229" s="3">
        <v>7.3999999999999986</v>
      </c>
      <c r="AK229" s="3">
        <v>10.8</v>
      </c>
      <c r="AL229" s="6">
        <v>0.245</v>
      </c>
      <c r="AM229" s="3">
        <v>1.198545994111198</v>
      </c>
      <c r="AN229">
        <v>1.198545994111198</v>
      </c>
    </row>
    <row r="230" spans="1:40" x14ac:dyDescent="0.25">
      <c r="A230">
        <v>228</v>
      </c>
      <c r="B230">
        <v>26.909999999999997</v>
      </c>
      <c r="C230">
        <v>32.08</v>
      </c>
      <c r="D230">
        <v>18.13</v>
      </c>
      <c r="E230" s="3">
        <v>5.6175119462740355</v>
      </c>
      <c r="F230" s="3">
        <v>12.512488053725964</v>
      </c>
      <c r="G230">
        <v>0.14299999999999999</v>
      </c>
      <c r="H230" s="3">
        <v>1.8171221781802065</v>
      </c>
      <c r="I230">
        <v>1.8171221781802065</v>
      </c>
      <c r="K230">
        <v>584</v>
      </c>
      <c r="L230">
        <f t="shared" si="61"/>
        <v>76.91</v>
      </c>
      <c r="M230">
        <f t="shared" si="62"/>
        <v>32.08</v>
      </c>
      <c r="N230">
        <f t="shared" si="63"/>
        <v>18.13</v>
      </c>
      <c r="O230">
        <f t="shared" si="64"/>
        <v>5.6175119462740355</v>
      </c>
      <c r="P230">
        <f t="shared" si="65"/>
        <v>12.512488053725964</v>
      </c>
      <c r="Q230">
        <f t="shared" si="66"/>
        <v>0.14299999999999999</v>
      </c>
      <c r="R230">
        <f t="shared" si="67"/>
        <v>1.8171221781802065</v>
      </c>
      <c r="S230">
        <f t="shared" si="68"/>
        <v>1.8171221781802065</v>
      </c>
      <c r="U230">
        <v>940</v>
      </c>
      <c r="V230">
        <f t="shared" si="69"/>
        <v>126.91</v>
      </c>
      <c r="W230">
        <f t="shared" si="70"/>
        <v>32.08</v>
      </c>
      <c r="X230">
        <f t="shared" si="71"/>
        <v>18.13</v>
      </c>
      <c r="Y230">
        <f t="shared" si="72"/>
        <v>5.6175119462740355</v>
      </c>
      <c r="Z230">
        <f t="shared" si="73"/>
        <v>12.512488053725964</v>
      </c>
      <c r="AA230">
        <f t="shared" si="74"/>
        <v>0.14299999999999999</v>
      </c>
      <c r="AB230">
        <f t="shared" si="75"/>
        <v>1.8171221781802065</v>
      </c>
      <c r="AC230">
        <f t="shared" si="76"/>
        <v>1.8171221781802065</v>
      </c>
      <c r="AF230">
        <v>228</v>
      </c>
      <c r="AG230">
        <v>26.909999999999997</v>
      </c>
      <c r="AH230">
        <v>32.08</v>
      </c>
      <c r="AI230">
        <v>18.13</v>
      </c>
      <c r="AJ230" s="3">
        <v>5.6175119462740355</v>
      </c>
      <c r="AK230" s="3">
        <v>12.512488053725964</v>
      </c>
      <c r="AL230" s="6">
        <v>0.14299999999999999</v>
      </c>
      <c r="AM230" s="3">
        <v>1.8171221781802065</v>
      </c>
      <c r="AN230">
        <v>1.8171221781802065</v>
      </c>
    </row>
    <row r="231" spans="1:40" x14ac:dyDescent="0.25">
      <c r="A231">
        <v>229</v>
      </c>
      <c r="B231">
        <v>29.11</v>
      </c>
      <c r="C231">
        <v>31.99</v>
      </c>
      <c r="D231">
        <v>21.92</v>
      </c>
      <c r="E231" s="3">
        <v>5.6175119462740355</v>
      </c>
      <c r="F231" s="3">
        <v>16.302488053725966</v>
      </c>
      <c r="G231">
        <v>0.20100000000000001</v>
      </c>
      <c r="H231" s="3">
        <v>1.8171221781802065</v>
      </c>
      <c r="I231">
        <v>1.8171221781802065</v>
      </c>
      <c r="K231">
        <v>585</v>
      </c>
      <c r="L231">
        <f t="shared" si="61"/>
        <v>79.11</v>
      </c>
      <c r="M231">
        <f t="shared" si="62"/>
        <v>31.99</v>
      </c>
      <c r="N231">
        <f t="shared" si="63"/>
        <v>21.92</v>
      </c>
      <c r="O231">
        <f t="shared" si="64"/>
        <v>5.6175119462740355</v>
      </c>
      <c r="P231">
        <f t="shared" si="65"/>
        <v>16.302488053725966</v>
      </c>
      <c r="Q231">
        <f t="shared" si="66"/>
        <v>0.20100000000000001</v>
      </c>
      <c r="R231">
        <f t="shared" si="67"/>
        <v>1.8171221781802065</v>
      </c>
      <c r="S231">
        <f t="shared" si="68"/>
        <v>1.8171221781802065</v>
      </c>
      <c r="U231">
        <v>941</v>
      </c>
      <c r="V231">
        <f t="shared" si="69"/>
        <v>129.11000000000001</v>
      </c>
      <c r="W231">
        <f t="shared" si="70"/>
        <v>31.99</v>
      </c>
      <c r="X231">
        <f t="shared" si="71"/>
        <v>21.92</v>
      </c>
      <c r="Y231">
        <f t="shared" si="72"/>
        <v>5.6175119462740355</v>
      </c>
      <c r="Z231">
        <f t="shared" si="73"/>
        <v>16.302488053725966</v>
      </c>
      <c r="AA231">
        <f t="shared" si="74"/>
        <v>0.20100000000000001</v>
      </c>
      <c r="AB231">
        <f t="shared" si="75"/>
        <v>1.8171221781802065</v>
      </c>
      <c r="AC231">
        <f t="shared" si="76"/>
        <v>1.8171221781802065</v>
      </c>
      <c r="AF231">
        <v>229</v>
      </c>
      <c r="AG231">
        <v>29.11</v>
      </c>
      <c r="AH231">
        <v>31.99</v>
      </c>
      <c r="AI231">
        <v>21.92</v>
      </c>
      <c r="AJ231" s="3">
        <v>5.6175119462740355</v>
      </c>
      <c r="AK231" s="3">
        <v>16.302488053725966</v>
      </c>
      <c r="AL231" s="6">
        <v>0.20100000000000001</v>
      </c>
      <c r="AM231" s="3">
        <v>1.8171221781802065</v>
      </c>
      <c r="AN231">
        <v>1.8171221781802065</v>
      </c>
    </row>
    <row r="232" spans="1:40" x14ac:dyDescent="0.25">
      <c r="A232">
        <v>230</v>
      </c>
      <c r="B232">
        <v>27.950000000000003</v>
      </c>
      <c r="C232">
        <v>34.67</v>
      </c>
      <c r="D232">
        <v>18</v>
      </c>
      <c r="E232" s="3">
        <v>4.4000000000000004</v>
      </c>
      <c r="F232" s="3">
        <v>13.6</v>
      </c>
      <c r="G232">
        <v>0.214</v>
      </c>
      <c r="H232" s="3">
        <v>0.7990306627407987</v>
      </c>
      <c r="I232">
        <v>0.7990306627407987</v>
      </c>
      <c r="K232">
        <v>586</v>
      </c>
      <c r="L232">
        <f t="shared" si="61"/>
        <v>77.95</v>
      </c>
      <c r="M232">
        <f t="shared" si="62"/>
        <v>34.67</v>
      </c>
      <c r="N232">
        <f t="shared" si="63"/>
        <v>18</v>
      </c>
      <c r="O232">
        <f t="shared" si="64"/>
        <v>4.4000000000000004</v>
      </c>
      <c r="P232">
        <f t="shared" si="65"/>
        <v>13.6</v>
      </c>
      <c r="Q232">
        <f t="shared" si="66"/>
        <v>0.214</v>
      </c>
      <c r="R232">
        <f t="shared" si="67"/>
        <v>0.7990306627407987</v>
      </c>
      <c r="S232">
        <f t="shared" si="68"/>
        <v>0.7990306627407987</v>
      </c>
      <c r="U232">
        <v>942</v>
      </c>
      <c r="V232">
        <f t="shared" si="69"/>
        <v>127.95</v>
      </c>
      <c r="W232">
        <f t="shared" si="70"/>
        <v>34.67</v>
      </c>
      <c r="X232">
        <f t="shared" si="71"/>
        <v>18</v>
      </c>
      <c r="Y232">
        <f t="shared" si="72"/>
        <v>4.4000000000000004</v>
      </c>
      <c r="Z232">
        <f t="shared" si="73"/>
        <v>13.6</v>
      </c>
      <c r="AA232">
        <f t="shared" si="74"/>
        <v>0.214</v>
      </c>
      <c r="AB232">
        <f t="shared" si="75"/>
        <v>0.7990306627407987</v>
      </c>
      <c r="AC232">
        <f t="shared" si="76"/>
        <v>0.7990306627407987</v>
      </c>
      <c r="AF232">
        <v>230</v>
      </c>
      <c r="AG232">
        <v>27.950000000000003</v>
      </c>
      <c r="AH232">
        <v>34.67</v>
      </c>
      <c r="AI232">
        <v>18</v>
      </c>
      <c r="AJ232" s="3">
        <v>4.4000000000000004</v>
      </c>
      <c r="AK232" s="3">
        <v>13.6</v>
      </c>
      <c r="AL232" s="6">
        <v>0.214</v>
      </c>
      <c r="AM232" s="3">
        <v>0.7990306627407987</v>
      </c>
      <c r="AN232">
        <v>0.7990306627407987</v>
      </c>
    </row>
    <row r="233" spans="1:40" x14ac:dyDescent="0.25">
      <c r="A233">
        <v>231</v>
      </c>
      <c r="B233">
        <v>30.019999999999996</v>
      </c>
      <c r="C233">
        <v>36.700000000000003</v>
      </c>
      <c r="D233">
        <v>20.69</v>
      </c>
      <c r="E233" s="3">
        <v>5.6175119462740355</v>
      </c>
      <c r="F233" s="3">
        <v>15.072488053725966</v>
      </c>
      <c r="G233">
        <v>0.18099999999999999</v>
      </c>
      <c r="H233" s="3">
        <v>1.8171221781802065</v>
      </c>
      <c r="I233">
        <v>1.8171221781802065</v>
      </c>
      <c r="K233">
        <v>587</v>
      </c>
      <c r="L233">
        <f t="shared" si="61"/>
        <v>80.02</v>
      </c>
      <c r="M233">
        <f t="shared" si="62"/>
        <v>36.700000000000003</v>
      </c>
      <c r="N233">
        <f t="shared" si="63"/>
        <v>20.69</v>
      </c>
      <c r="O233">
        <f t="shared" si="64"/>
        <v>5.6175119462740355</v>
      </c>
      <c r="P233">
        <f t="shared" si="65"/>
        <v>15.072488053725966</v>
      </c>
      <c r="Q233">
        <f t="shared" si="66"/>
        <v>0.18099999999999999</v>
      </c>
      <c r="R233">
        <f t="shared" si="67"/>
        <v>1.8171221781802065</v>
      </c>
      <c r="S233">
        <f t="shared" si="68"/>
        <v>1.8171221781802065</v>
      </c>
      <c r="U233">
        <v>943</v>
      </c>
      <c r="V233">
        <f t="shared" si="69"/>
        <v>130.01999999999998</v>
      </c>
      <c r="W233">
        <f t="shared" si="70"/>
        <v>36.700000000000003</v>
      </c>
      <c r="X233">
        <f t="shared" si="71"/>
        <v>20.69</v>
      </c>
      <c r="Y233">
        <f t="shared" si="72"/>
        <v>5.6175119462740355</v>
      </c>
      <c r="Z233">
        <f t="shared" si="73"/>
        <v>15.072488053725966</v>
      </c>
      <c r="AA233">
        <f t="shared" si="74"/>
        <v>0.18099999999999999</v>
      </c>
      <c r="AB233">
        <f t="shared" si="75"/>
        <v>1.8171221781802065</v>
      </c>
      <c r="AC233">
        <f t="shared" si="76"/>
        <v>1.8171221781802065</v>
      </c>
      <c r="AF233">
        <v>231</v>
      </c>
      <c r="AG233">
        <v>30.019999999999996</v>
      </c>
      <c r="AH233">
        <v>36.700000000000003</v>
      </c>
      <c r="AI233">
        <v>20.69</v>
      </c>
      <c r="AJ233" s="3">
        <v>5.6175119462740355</v>
      </c>
      <c r="AK233" s="3">
        <v>15.072488053725966</v>
      </c>
      <c r="AL233" s="6">
        <v>0.18099999999999999</v>
      </c>
      <c r="AM233" s="3">
        <v>1.8171221781802065</v>
      </c>
      <c r="AN233">
        <v>1.8171221781802065</v>
      </c>
    </row>
    <row r="234" spans="1:40" x14ac:dyDescent="0.25">
      <c r="A234">
        <v>232</v>
      </c>
      <c r="B234">
        <v>27.620000000000005</v>
      </c>
      <c r="C234">
        <v>36.04</v>
      </c>
      <c r="D234">
        <v>20.56</v>
      </c>
      <c r="E234" s="3">
        <v>5.6175119462740355</v>
      </c>
      <c r="F234" s="3">
        <v>14.942488053725963</v>
      </c>
      <c r="G234">
        <v>0.17899999999999999</v>
      </c>
      <c r="H234" s="3">
        <v>1.8171221781802065</v>
      </c>
      <c r="I234">
        <v>1.8171221781802065</v>
      </c>
      <c r="K234">
        <v>588</v>
      </c>
      <c r="L234">
        <f t="shared" si="61"/>
        <v>77.62</v>
      </c>
      <c r="M234">
        <f t="shared" si="62"/>
        <v>36.04</v>
      </c>
      <c r="N234">
        <f t="shared" si="63"/>
        <v>20.56</v>
      </c>
      <c r="O234">
        <f t="shared" si="64"/>
        <v>5.6175119462740355</v>
      </c>
      <c r="P234">
        <f t="shared" si="65"/>
        <v>14.942488053725963</v>
      </c>
      <c r="Q234">
        <f t="shared" si="66"/>
        <v>0.17899999999999999</v>
      </c>
      <c r="R234">
        <f t="shared" si="67"/>
        <v>1.8171221781802065</v>
      </c>
      <c r="S234">
        <f t="shared" si="68"/>
        <v>1.8171221781802065</v>
      </c>
      <c r="U234">
        <v>944</v>
      </c>
      <c r="V234">
        <f t="shared" si="69"/>
        <v>127.62</v>
      </c>
      <c r="W234">
        <f t="shared" si="70"/>
        <v>36.04</v>
      </c>
      <c r="X234">
        <f t="shared" si="71"/>
        <v>20.56</v>
      </c>
      <c r="Y234">
        <f t="shared" si="72"/>
        <v>5.6175119462740355</v>
      </c>
      <c r="Z234">
        <f t="shared" si="73"/>
        <v>14.942488053725963</v>
      </c>
      <c r="AA234">
        <f t="shared" si="74"/>
        <v>0.17899999999999999</v>
      </c>
      <c r="AB234">
        <f t="shared" si="75"/>
        <v>1.8171221781802065</v>
      </c>
      <c r="AC234">
        <f t="shared" si="76"/>
        <v>1.8171221781802065</v>
      </c>
      <c r="AF234">
        <v>232</v>
      </c>
      <c r="AG234">
        <v>27.620000000000005</v>
      </c>
      <c r="AH234">
        <v>36.04</v>
      </c>
      <c r="AI234">
        <v>20.56</v>
      </c>
      <c r="AJ234" s="3">
        <v>5.6175119462740355</v>
      </c>
      <c r="AK234" s="3">
        <v>14.942488053725963</v>
      </c>
      <c r="AL234" s="6">
        <v>0.17899999999999999</v>
      </c>
      <c r="AM234" s="3">
        <v>1.8171221781802065</v>
      </c>
      <c r="AN234">
        <v>1.8171221781802065</v>
      </c>
    </row>
    <row r="235" spans="1:40" x14ac:dyDescent="0.25">
      <c r="A235">
        <v>233</v>
      </c>
      <c r="B235">
        <v>25.989999999999995</v>
      </c>
      <c r="C235">
        <v>35.39</v>
      </c>
      <c r="D235">
        <v>20.5</v>
      </c>
      <c r="E235" s="3">
        <v>5.6175119462740355</v>
      </c>
      <c r="F235" s="3">
        <v>14.882488053725965</v>
      </c>
      <c r="G235">
        <v>0.17799999999999999</v>
      </c>
      <c r="H235" s="3">
        <v>1.8171221781802065</v>
      </c>
      <c r="I235">
        <v>1.8171221781802065</v>
      </c>
      <c r="K235">
        <v>589</v>
      </c>
      <c r="L235">
        <f t="shared" si="61"/>
        <v>75.989999999999995</v>
      </c>
      <c r="M235">
        <f t="shared" si="62"/>
        <v>35.39</v>
      </c>
      <c r="N235">
        <f t="shared" si="63"/>
        <v>20.5</v>
      </c>
      <c r="O235">
        <f t="shared" si="64"/>
        <v>5.6175119462740355</v>
      </c>
      <c r="P235">
        <f t="shared" si="65"/>
        <v>14.882488053725965</v>
      </c>
      <c r="Q235">
        <f t="shared" si="66"/>
        <v>0.17799999999999999</v>
      </c>
      <c r="R235">
        <f t="shared" si="67"/>
        <v>1.8171221781802065</v>
      </c>
      <c r="S235">
        <f t="shared" si="68"/>
        <v>1.8171221781802065</v>
      </c>
      <c r="U235">
        <v>945</v>
      </c>
      <c r="V235">
        <f t="shared" si="69"/>
        <v>125.99</v>
      </c>
      <c r="W235">
        <f t="shared" si="70"/>
        <v>35.39</v>
      </c>
      <c r="X235">
        <f t="shared" si="71"/>
        <v>20.5</v>
      </c>
      <c r="Y235">
        <f t="shared" si="72"/>
        <v>5.6175119462740355</v>
      </c>
      <c r="Z235">
        <f t="shared" si="73"/>
        <v>14.882488053725965</v>
      </c>
      <c r="AA235">
        <f t="shared" si="74"/>
        <v>0.17799999999999999</v>
      </c>
      <c r="AB235">
        <f t="shared" si="75"/>
        <v>1.8171221781802065</v>
      </c>
      <c r="AC235">
        <f t="shared" si="76"/>
        <v>1.8171221781802065</v>
      </c>
      <c r="AF235">
        <v>233</v>
      </c>
      <c r="AG235">
        <v>25.989999999999995</v>
      </c>
      <c r="AH235">
        <v>35.39</v>
      </c>
      <c r="AI235">
        <v>20.5</v>
      </c>
      <c r="AJ235" s="3">
        <v>5.6175119462740355</v>
      </c>
      <c r="AK235" s="3">
        <v>14.882488053725965</v>
      </c>
      <c r="AL235" s="6">
        <v>0.17799999999999999</v>
      </c>
      <c r="AM235" s="3">
        <v>1.8171221781802065</v>
      </c>
      <c r="AN235">
        <v>1.8171221781802065</v>
      </c>
    </row>
    <row r="236" spans="1:40" x14ac:dyDescent="0.25">
      <c r="A236">
        <v>234</v>
      </c>
      <c r="B236">
        <v>24.430000000000007</v>
      </c>
      <c r="C236">
        <v>35.43</v>
      </c>
      <c r="D236">
        <v>24.29</v>
      </c>
      <c r="E236" s="3">
        <v>5.6175119462740355</v>
      </c>
      <c r="F236" s="3">
        <v>18.672488053725964</v>
      </c>
      <c r="G236">
        <v>0.24399999999999999</v>
      </c>
      <c r="H236" s="3">
        <v>1.8171221781802065</v>
      </c>
      <c r="I236">
        <v>1.8171221781802065</v>
      </c>
      <c r="K236">
        <v>590</v>
      </c>
      <c r="L236">
        <f t="shared" si="61"/>
        <v>74.430000000000007</v>
      </c>
      <c r="M236">
        <f t="shared" si="62"/>
        <v>35.43</v>
      </c>
      <c r="N236">
        <f t="shared" si="63"/>
        <v>24.29</v>
      </c>
      <c r="O236">
        <f t="shared" si="64"/>
        <v>5.6175119462740355</v>
      </c>
      <c r="P236">
        <f t="shared" si="65"/>
        <v>18.672488053725964</v>
      </c>
      <c r="Q236">
        <f t="shared" si="66"/>
        <v>0.24399999999999999</v>
      </c>
      <c r="R236">
        <f t="shared" si="67"/>
        <v>1.8171221781802065</v>
      </c>
      <c r="S236">
        <f t="shared" si="68"/>
        <v>1.8171221781802065</v>
      </c>
      <c r="U236">
        <v>946</v>
      </c>
      <c r="V236">
        <f t="shared" si="69"/>
        <v>124.43</v>
      </c>
      <c r="W236">
        <f t="shared" si="70"/>
        <v>35.43</v>
      </c>
      <c r="X236">
        <f t="shared" si="71"/>
        <v>24.29</v>
      </c>
      <c r="Y236">
        <f t="shared" si="72"/>
        <v>5.6175119462740355</v>
      </c>
      <c r="Z236">
        <f t="shared" si="73"/>
        <v>18.672488053725964</v>
      </c>
      <c r="AA236">
        <f t="shared" si="74"/>
        <v>0.24399999999999999</v>
      </c>
      <c r="AB236">
        <f t="shared" si="75"/>
        <v>1.8171221781802065</v>
      </c>
      <c r="AC236">
        <f t="shared" si="76"/>
        <v>1.8171221781802065</v>
      </c>
      <c r="AF236">
        <v>234</v>
      </c>
      <c r="AG236">
        <v>24.430000000000007</v>
      </c>
      <c r="AH236">
        <v>35.43</v>
      </c>
      <c r="AI236">
        <v>24.29</v>
      </c>
      <c r="AJ236" s="3">
        <v>5.6175119462740355</v>
      </c>
      <c r="AK236" s="3">
        <v>18.672488053725964</v>
      </c>
      <c r="AL236" s="6">
        <v>0.24399999999999999</v>
      </c>
      <c r="AM236" s="3">
        <v>1.8171221781802065</v>
      </c>
      <c r="AN236">
        <v>1.8171221781802065</v>
      </c>
    </row>
    <row r="237" spans="1:40" x14ac:dyDescent="0.25">
      <c r="A237">
        <v>235</v>
      </c>
      <c r="B237">
        <v>25.189999999999998</v>
      </c>
      <c r="C237">
        <v>39.71</v>
      </c>
      <c r="D237">
        <v>17.559999999999999</v>
      </c>
      <c r="E237" s="3">
        <v>5.6175119462740355</v>
      </c>
      <c r="F237" s="3">
        <v>11.942488053725963</v>
      </c>
      <c r="G237">
        <v>0.13500000000000001</v>
      </c>
      <c r="H237" s="3">
        <v>1.8171221781802065</v>
      </c>
      <c r="I237">
        <v>1.8171221781802065</v>
      </c>
      <c r="K237">
        <v>591</v>
      </c>
      <c r="L237">
        <f t="shared" si="61"/>
        <v>75.19</v>
      </c>
      <c r="M237">
        <f t="shared" si="62"/>
        <v>39.71</v>
      </c>
      <c r="N237">
        <f t="shared" si="63"/>
        <v>17.559999999999999</v>
      </c>
      <c r="O237">
        <f t="shared" si="64"/>
        <v>5.6175119462740355</v>
      </c>
      <c r="P237">
        <f t="shared" si="65"/>
        <v>11.942488053725963</v>
      </c>
      <c r="Q237">
        <f t="shared" si="66"/>
        <v>0.13500000000000001</v>
      </c>
      <c r="R237">
        <f t="shared" si="67"/>
        <v>1.8171221781802065</v>
      </c>
      <c r="S237">
        <f t="shared" si="68"/>
        <v>1.8171221781802065</v>
      </c>
      <c r="U237">
        <v>947</v>
      </c>
      <c r="V237">
        <f t="shared" si="69"/>
        <v>125.19</v>
      </c>
      <c r="W237">
        <f t="shared" si="70"/>
        <v>39.71</v>
      </c>
      <c r="X237">
        <f t="shared" si="71"/>
        <v>17.559999999999999</v>
      </c>
      <c r="Y237">
        <f t="shared" si="72"/>
        <v>5.6175119462740355</v>
      </c>
      <c r="Z237">
        <f t="shared" si="73"/>
        <v>11.942488053725963</v>
      </c>
      <c r="AA237">
        <f t="shared" si="74"/>
        <v>0.13500000000000001</v>
      </c>
      <c r="AB237">
        <f t="shared" si="75"/>
        <v>1.8171221781802065</v>
      </c>
      <c r="AC237">
        <f t="shared" si="76"/>
        <v>1.8171221781802065</v>
      </c>
      <c r="AF237">
        <v>235</v>
      </c>
      <c r="AG237">
        <v>25.189999999999998</v>
      </c>
      <c r="AH237">
        <v>39.71</v>
      </c>
      <c r="AI237">
        <v>17.559999999999999</v>
      </c>
      <c r="AJ237" s="3">
        <v>5.6175119462740355</v>
      </c>
      <c r="AK237" s="3">
        <v>11.942488053725963</v>
      </c>
      <c r="AL237" s="6">
        <v>0.13500000000000001</v>
      </c>
      <c r="AM237" s="3">
        <v>1.8171221781802065</v>
      </c>
      <c r="AN237">
        <v>1.8171221781802065</v>
      </c>
    </row>
    <row r="238" spans="1:40" x14ac:dyDescent="0.25">
      <c r="A238">
        <v>236</v>
      </c>
      <c r="B238">
        <v>23.89</v>
      </c>
      <c r="C238">
        <v>38.74</v>
      </c>
      <c r="D238">
        <v>16.97</v>
      </c>
      <c r="E238" s="3">
        <v>5.6175119462740355</v>
      </c>
      <c r="F238" s="3">
        <v>11.352488053725963</v>
      </c>
      <c r="G238">
        <v>0.127</v>
      </c>
      <c r="H238" s="3">
        <v>1.8171221781802065</v>
      </c>
      <c r="I238">
        <v>1.8171221781802065</v>
      </c>
      <c r="K238">
        <v>592</v>
      </c>
      <c r="L238">
        <f t="shared" si="61"/>
        <v>73.89</v>
      </c>
      <c r="M238">
        <f t="shared" si="62"/>
        <v>38.74</v>
      </c>
      <c r="N238">
        <f t="shared" si="63"/>
        <v>16.97</v>
      </c>
      <c r="O238">
        <f t="shared" si="64"/>
        <v>5.6175119462740355</v>
      </c>
      <c r="P238">
        <f t="shared" si="65"/>
        <v>11.352488053725963</v>
      </c>
      <c r="Q238">
        <f t="shared" si="66"/>
        <v>0.127</v>
      </c>
      <c r="R238">
        <f t="shared" si="67"/>
        <v>1.8171221781802065</v>
      </c>
      <c r="S238">
        <f t="shared" si="68"/>
        <v>1.8171221781802065</v>
      </c>
      <c r="U238">
        <v>948</v>
      </c>
      <c r="V238">
        <f t="shared" si="69"/>
        <v>123.89</v>
      </c>
      <c r="W238">
        <f t="shared" si="70"/>
        <v>38.74</v>
      </c>
      <c r="X238">
        <f t="shared" si="71"/>
        <v>16.97</v>
      </c>
      <c r="Y238">
        <f t="shared" si="72"/>
        <v>5.6175119462740355</v>
      </c>
      <c r="Z238">
        <f t="shared" si="73"/>
        <v>11.352488053725963</v>
      </c>
      <c r="AA238">
        <f t="shared" si="74"/>
        <v>0.127</v>
      </c>
      <c r="AB238">
        <f t="shared" si="75"/>
        <v>1.8171221781802065</v>
      </c>
      <c r="AC238">
        <f t="shared" si="76"/>
        <v>1.8171221781802065</v>
      </c>
      <c r="AF238">
        <v>236</v>
      </c>
      <c r="AG238">
        <v>23.89</v>
      </c>
      <c r="AH238">
        <v>38.74</v>
      </c>
      <c r="AI238">
        <v>16.97</v>
      </c>
      <c r="AJ238" s="3">
        <v>5.6175119462740355</v>
      </c>
      <c r="AK238" s="3">
        <v>11.352488053725963</v>
      </c>
      <c r="AL238" s="6">
        <v>0.127</v>
      </c>
      <c r="AM238" s="3">
        <v>1.8171221781802065</v>
      </c>
      <c r="AN238">
        <v>1.8171221781802065</v>
      </c>
    </row>
    <row r="239" spans="1:40" x14ac:dyDescent="0.25">
      <c r="A239">
        <v>237</v>
      </c>
      <c r="B239">
        <v>22.5</v>
      </c>
      <c r="C239">
        <v>39.58</v>
      </c>
      <c r="D239">
        <v>24.19</v>
      </c>
      <c r="E239" s="3">
        <v>5.6175119462740355</v>
      </c>
      <c r="F239" s="3">
        <v>18.572488053725966</v>
      </c>
      <c r="G239">
        <v>0.24199999999999999</v>
      </c>
      <c r="H239" s="3">
        <v>1.8171221781802065</v>
      </c>
      <c r="I239">
        <v>1.8171221781802065</v>
      </c>
      <c r="K239">
        <v>593</v>
      </c>
      <c r="L239">
        <f t="shared" si="61"/>
        <v>72.5</v>
      </c>
      <c r="M239">
        <f t="shared" si="62"/>
        <v>39.58</v>
      </c>
      <c r="N239">
        <f t="shared" si="63"/>
        <v>24.19</v>
      </c>
      <c r="O239">
        <f t="shared" si="64"/>
        <v>5.6175119462740355</v>
      </c>
      <c r="P239">
        <f t="shared" si="65"/>
        <v>18.572488053725966</v>
      </c>
      <c r="Q239">
        <f t="shared" si="66"/>
        <v>0.24199999999999999</v>
      </c>
      <c r="R239">
        <f t="shared" si="67"/>
        <v>1.8171221781802065</v>
      </c>
      <c r="S239">
        <f t="shared" si="68"/>
        <v>1.8171221781802065</v>
      </c>
      <c r="U239">
        <v>949</v>
      </c>
      <c r="V239">
        <f t="shared" si="69"/>
        <v>122.5</v>
      </c>
      <c r="W239">
        <f t="shared" si="70"/>
        <v>39.58</v>
      </c>
      <c r="X239">
        <f t="shared" si="71"/>
        <v>24.19</v>
      </c>
      <c r="Y239">
        <f t="shared" si="72"/>
        <v>5.6175119462740355</v>
      </c>
      <c r="Z239">
        <f t="shared" si="73"/>
        <v>18.572488053725966</v>
      </c>
      <c r="AA239">
        <f t="shared" si="74"/>
        <v>0.24199999999999999</v>
      </c>
      <c r="AB239">
        <f t="shared" si="75"/>
        <v>1.8171221781802065</v>
      </c>
      <c r="AC239">
        <f t="shared" si="76"/>
        <v>1.8171221781802065</v>
      </c>
      <c r="AF239">
        <v>237</v>
      </c>
      <c r="AG239">
        <v>22.5</v>
      </c>
      <c r="AH239">
        <v>39.58</v>
      </c>
      <c r="AI239">
        <v>24.19</v>
      </c>
      <c r="AJ239" s="3">
        <v>5.6175119462740355</v>
      </c>
      <c r="AK239" s="3">
        <v>18.572488053725966</v>
      </c>
      <c r="AL239" s="6">
        <v>0.24199999999999999</v>
      </c>
      <c r="AM239" s="3">
        <v>1.8171221781802065</v>
      </c>
      <c r="AN239">
        <v>1.8171221781802065</v>
      </c>
    </row>
    <row r="240" spans="1:40" x14ac:dyDescent="0.25">
      <c r="A240">
        <v>238</v>
      </c>
      <c r="B240">
        <v>22.560000000000002</v>
      </c>
      <c r="C240">
        <v>38.22</v>
      </c>
      <c r="D240">
        <v>18.7</v>
      </c>
      <c r="E240" s="3">
        <v>5.6175119462740355</v>
      </c>
      <c r="F240" s="3">
        <v>13.082488053725964</v>
      </c>
      <c r="G240">
        <v>0.151</v>
      </c>
      <c r="H240" s="3">
        <v>1.8171221781802065</v>
      </c>
      <c r="I240">
        <v>1.8171221781802065</v>
      </c>
      <c r="K240">
        <v>594</v>
      </c>
      <c r="L240">
        <f t="shared" si="61"/>
        <v>72.56</v>
      </c>
      <c r="M240">
        <f t="shared" si="62"/>
        <v>38.22</v>
      </c>
      <c r="N240">
        <f t="shared" si="63"/>
        <v>18.7</v>
      </c>
      <c r="O240">
        <f t="shared" si="64"/>
        <v>5.6175119462740355</v>
      </c>
      <c r="P240">
        <f t="shared" si="65"/>
        <v>13.082488053725964</v>
      </c>
      <c r="Q240">
        <f t="shared" si="66"/>
        <v>0.151</v>
      </c>
      <c r="R240">
        <f t="shared" si="67"/>
        <v>1.8171221781802065</v>
      </c>
      <c r="S240">
        <f t="shared" si="68"/>
        <v>1.8171221781802065</v>
      </c>
      <c r="U240">
        <v>950</v>
      </c>
      <c r="V240">
        <f t="shared" si="69"/>
        <v>122.56</v>
      </c>
      <c r="W240">
        <f t="shared" si="70"/>
        <v>38.22</v>
      </c>
      <c r="X240">
        <f t="shared" si="71"/>
        <v>18.7</v>
      </c>
      <c r="Y240">
        <f t="shared" si="72"/>
        <v>5.6175119462740355</v>
      </c>
      <c r="Z240">
        <f t="shared" si="73"/>
        <v>13.082488053725964</v>
      </c>
      <c r="AA240">
        <f t="shared" si="74"/>
        <v>0.151</v>
      </c>
      <c r="AB240">
        <f t="shared" si="75"/>
        <v>1.8171221781802065</v>
      </c>
      <c r="AC240">
        <f t="shared" si="76"/>
        <v>1.8171221781802065</v>
      </c>
      <c r="AF240">
        <v>238</v>
      </c>
      <c r="AG240">
        <v>22.560000000000002</v>
      </c>
      <c r="AH240">
        <v>38.22</v>
      </c>
      <c r="AI240">
        <v>18.7</v>
      </c>
      <c r="AJ240" s="3">
        <v>5.6175119462740355</v>
      </c>
      <c r="AK240" s="3">
        <v>13.082488053725964</v>
      </c>
      <c r="AL240" s="6">
        <v>0.151</v>
      </c>
      <c r="AM240" s="3">
        <v>1.8171221781802065</v>
      </c>
      <c r="AN240">
        <v>1.8171221781802065</v>
      </c>
    </row>
    <row r="241" spans="1:40" x14ac:dyDescent="0.25">
      <c r="A241">
        <v>239</v>
      </c>
      <c r="B241">
        <v>21.400000000000006</v>
      </c>
      <c r="C241">
        <v>27.759999999999998</v>
      </c>
      <c r="D241">
        <v>21.98</v>
      </c>
      <c r="E241" s="3">
        <v>5.6175119462740355</v>
      </c>
      <c r="F241" s="3">
        <v>16.362488053725965</v>
      </c>
      <c r="G241">
        <v>0.20200000000000001</v>
      </c>
      <c r="H241" s="3">
        <v>1.8171221781802065</v>
      </c>
      <c r="I241">
        <v>1.8171221781802065</v>
      </c>
      <c r="K241">
        <v>595</v>
      </c>
      <c r="L241">
        <f t="shared" si="61"/>
        <v>71.400000000000006</v>
      </c>
      <c r="M241">
        <f t="shared" si="62"/>
        <v>27.759999999999998</v>
      </c>
      <c r="N241">
        <f t="shared" si="63"/>
        <v>21.98</v>
      </c>
      <c r="O241">
        <f t="shared" si="64"/>
        <v>5.6175119462740355</v>
      </c>
      <c r="P241">
        <f t="shared" si="65"/>
        <v>16.362488053725965</v>
      </c>
      <c r="Q241">
        <f t="shared" si="66"/>
        <v>0.20200000000000001</v>
      </c>
      <c r="R241">
        <f t="shared" si="67"/>
        <v>1.8171221781802065</v>
      </c>
      <c r="S241">
        <f t="shared" si="68"/>
        <v>1.8171221781802065</v>
      </c>
      <c r="U241">
        <v>951</v>
      </c>
      <c r="V241">
        <f t="shared" si="69"/>
        <v>121.4</v>
      </c>
      <c r="W241">
        <f t="shared" si="70"/>
        <v>27.759999999999998</v>
      </c>
      <c r="X241">
        <f t="shared" si="71"/>
        <v>21.98</v>
      </c>
      <c r="Y241">
        <f t="shared" si="72"/>
        <v>5.6175119462740355</v>
      </c>
      <c r="Z241">
        <f t="shared" si="73"/>
        <v>16.362488053725965</v>
      </c>
      <c r="AA241">
        <f t="shared" si="74"/>
        <v>0.20200000000000001</v>
      </c>
      <c r="AB241">
        <f t="shared" si="75"/>
        <v>1.8171221781802065</v>
      </c>
      <c r="AC241">
        <f t="shared" si="76"/>
        <v>1.8171221781802065</v>
      </c>
      <c r="AF241">
        <v>239</v>
      </c>
      <c r="AG241">
        <v>21.400000000000006</v>
      </c>
      <c r="AH241">
        <v>27.759999999999998</v>
      </c>
      <c r="AI241">
        <v>21.98</v>
      </c>
      <c r="AJ241" s="3">
        <v>5.6175119462740355</v>
      </c>
      <c r="AK241" s="3">
        <v>16.362488053725965</v>
      </c>
      <c r="AL241" s="6">
        <v>0.20200000000000001</v>
      </c>
      <c r="AM241" s="3">
        <v>1.8171221781802065</v>
      </c>
      <c r="AN241">
        <v>1.8171221781802065</v>
      </c>
    </row>
    <row r="242" spans="1:40" x14ac:dyDescent="0.25">
      <c r="A242">
        <v>240</v>
      </c>
      <c r="B242">
        <v>30.14</v>
      </c>
      <c r="C242">
        <v>26.509999999999998</v>
      </c>
      <c r="D242">
        <v>18</v>
      </c>
      <c r="E242" s="3">
        <v>-0.39999999999999858</v>
      </c>
      <c r="F242" s="3">
        <v>18.399999999999999</v>
      </c>
      <c r="G242">
        <v>0.19700000000000001</v>
      </c>
      <c r="H242" s="3">
        <v>1.0023238623319313</v>
      </c>
      <c r="I242">
        <v>1.0023238623319313</v>
      </c>
      <c r="K242">
        <v>596</v>
      </c>
      <c r="L242">
        <f t="shared" si="61"/>
        <v>80.14</v>
      </c>
      <c r="M242">
        <f t="shared" si="62"/>
        <v>26.509999999999998</v>
      </c>
      <c r="N242">
        <f t="shared" si="63"/>
        <v>18</v>
      </c>
      <c r="O242">
        <f t="shared" si="64"/>
        <v>-0.39999999999999858</v>
      </c>
      <c r="P242">
        <f t="shared" si="65"/>
        <v>18.399999999999999</v>
      </c>
      <c r="Q242">
        <f t="shared" si="66"/>
        <v>0.19700000000000001</v>
      </c>
      <c r="R242">
        <f t="shared" si="67"/>
        <v>1.0023238623319313</v>
      </c>
      <c r="S242">
        <f t="shared" si="68"/>
        <v>1.0023238623319313</v>
      </c>
      <c r="U242">
        <v>952</v>
      </c>
      <c r="V242">
        <f t="shared" si="69"/>
        <v>130.13999999999999</v>
      </c>
      <c r="W242">
        <f t="shared" si="70"/>
        <v>26.509999999999998</v>
      </c>
      <c r="X242">
        <f t="shared" si="71"/>
        <v>18</v>
      </c>
      <c r="Y242">
        <f t="shared" si="72"/>
        <v>-0.39999999999999858</v>
      </c>
      <c r="Z242">
        <f t="shared" si="73"/>
        <v>18.399999999999999</v>
      </c>
      <c r="AA242">
        <f t="shared" si="74"/>
        <v>0.19700000000000001</v>
      </c>
      <c r="AB242">
        <f t="shared" si="75"/>
        <v>1.0023238623319313</v>
      </c>
      <c r="AC242">
        <f t="shared" si="76"/>
        <v>1.0023238623319313</v>
      </c>
      <c r="AF242">
        <v>240</v>
      </c>
      <c r="AG242">
        <v>30.14</v>
      </c>
      <c r="AH242">
        <v>26.509999999999998</v>
      </c>
      <c r="AI242">
        <v>18</v>
      </c>
      <c r="AJ242" s="3">
        <v>-0.39999999999999858</v>
      </c>
      <c r="AK242" s="3">
        <v>18.399999999999999</v>
      </c>
      <c r="AL242" s="6">
        <v>0.19700000000000001</v>
      </c>
      <c r="AM242" s="3">
        <v>1.0023238623319313</v>
      </c>
      <c r="AN242">
        <v>1.0023238623319313</v>
      </c>
    </row>
    <row r="243" spans="1:40" x14ac:dyDescent="0.25">
      <c r="A243">
        <v>241</v>
      </c>
      <c r="B243">
        <v>24.849999999999994</v>
      </c>
      <c r="C243">
        <v>28.24</v>
      </c>
      <c r="D243">
        <v>19.78</v>
      </c>
      <c r="E243" s="3">
        <v>5.6175119462740355</v>
      </c>
      <c r="F243" s="3">
        <v>14.162488053725966</v>
      </c>
      <c r="G243">
        <v>0.16700000000000001</v>
      </c>
      <c r="H243" s="3">
        <v>1.8171221781802065</v>
      </c>
      <c r="I243">
        <v>1.8171221781802065</v>
      </c>
      <c r="K243">
        <v>597</v>
      </c>
      <c r="L243">
        <f t="shared" si="61"/>
        <v>74.849999999999994</v>
      </c>
      <c r="M243">
        <f t="shared" si="62"/>
        <v>28.24</v>
      </c>
      <c r="N243">
        <f t="shared" si="63"/>
        <v>19.78</v>
      </c>
      <c r="O243">
        <f t="shared" si="64"/>
        <v>5.6175119462740355</v>
      </c>
      <c r="P243">
        <f t="shared" si="65"/>
        <v>14.162488053725966</v>
      </c>
      <c r="Q243">
        <f t="shared" si="66"/>
        <v>0.16700000000000001</v>
      </c>
      <c r="R243">
        <f t="shared" si="67"/>
        <v>1.8171221781802065</v>
      </c>
      <c r="S243">
        <f t="shared" si="68"/>
        <v>1.8171221781802065</v>
      </c>
      <c r="U243">
        <v>953</v>
      </c>
      <c r="V243">
        <f t="shared" si="69"/>
        <v>124.85</v>
      </c>
      <c r="W243">
        <f t="shared" si="70"/>
        <v>28.24</v>
      </c>
      <c r="X243">
        <f t="shared" si="71"/>
        <v>19.78</v>
      </c>
      <c r="Y243">
        <f t="shared" si="72"/>
        <v>5.6175119462740355</v>
      </c>
      <c r="Z243">
        <f t="shared" si="73"/>
        <v>14.162488053725966</v>
      </c>
      <c r="AA243">
        <f t="shared" si="74"/>
        <v>0.16700000000000001</v>
      </c>
      <c r="AB243">
        <f t="shared" si="75"/>
        <v>1.8171221781802065</v>
      </c>
      <c r="AC243">
        <f t="shared" si="76"/>
        <v>1.8171221781802065</v>
      </c>
      <c r="AF243">
        <v>241</v>
      </c>
      <c r="AG243">
        <v>24.849999999999994</v>
      </c>
      <c r="AH243">
        <v>28.24</v>
      </c>
      <c r="AI243">
        <v>19.78</v>
      </c>
      <c r="AJ243" s="3">
        <v>5.6175119462740355</v>
      </c>
      <c r="AK243" s="3">
        <v>14.162488053725966</v>
      </c>
      <c r="AL243" s="6">
        <v>0.16700000000000001</v>
      </c>
      <c r="AM243" s="3">
        <v>1.8171221781802065</v>
      </c>
      <c r="AN243">
        <v>1.8171221781802065</v>
      </c>
    </row>
    <row r="244" spans="1:40" x14ac:dyDescent="0.25">
      <c r="A244">
        <v>242</v>
      </c>
      <c r="B244">
        <v>25.209999999999994</v>
      </c>
      <c r="C244">
        <v>28.46</v>
      </c>
      <c r="D244">
        <v>23.4</v>
      </c>
      <c r="E244" s="3">
        <v>5.6175119462740355</v>
      </c>
      <c r="F244" s="3">
        <v>17.782488053725963</v>
      </c>
      <c r="G244">
        <v>0.22700000000000001</v>
      </c>
      <c r="H244" s="3">
        <v>1.8171221781802065</v>
      </c>
      <c r="I244">
        <v>1.8171221781802065</v>
      </c>
      <c r="K244">
        <v>598</v>
      </c>
      <c r="L244">
        <f t="shared" si="61"/>
        <v>75.209999999999994</v>
      </c>
      <c r="M244">
        <f t="shared" si="62"/>
        <v>28.46</v>
      </c>
      <c r="N244">
        <f t="shared" si="63"/>
        <v>23.4</v>
      </c>
      <c r="O244">
        <f t="shared" si="64"/>
        <v>5.6175119462740355</v>
      </c>
      <c r="P244">
        <f t="shared" si="65"/>
        <v>17.782488053725963</v>
      </c>
      <c r="Q244">
        <f t="shared" si="66"/>
        <v>0.22700000000000001</v>
      </c>
      <c r="R244">
        <f t="shared" si="67"/>
        <v>1.8171221781802065</v>
      </c>
      <c r="S244">
        <f t="shared" si="68"/>
        <v>1.8171221781802065</v>
      </c>
      <c r="U244">
        <v>954</v>
      </c>
      <c r="V244">
        <f t="shared" si="69"/>
        <v>125.21</v>
      </c>
      <c r="W244">
        <f t="shared" si="70"/>
        <v>28.46</v>
      </c>
      <c r="X244">
        <f t="shared" si="71"/>
        <v>23.4</v>
      </c>
      <c r="Y244">
        <f t="shared" si="72"/>
        <v>5.6175119462740355</v>
      </c>
      <c r="Z244">
        <f t="shared" si="73"/>
        <v>17.782488053725963</v>
      </c>
      <c r="AA244">
        <f t="shared" si="74"/>
        <v>0.22700000000000001</v>
      </c>
      <c r="AB244">
        <f t="shared" si="75"/>
        <v>1.8171221781802065</v>
      </c>
      <c r="AC244">
        <f t="shared" si="76"/>
        <v>1.8171221781802065</v>
      </c>
      <c r="AF244">
        <v>242</v>
      </c>
      <c r="AG244">
        <v>25.209999999999994</v>
      </c>
      <c r="AH244">
        <v>28.46</v>
      </c>
      <c r="AI244">
        <v>23.4</v>
      </c>
      <c r="AJ244" s="3">
        <v>5.6175119462740355</v>
      </c>
      <c r="AK244" s="3">
        <v>17.782488053725963</v>
      </c>
      <c r="AL244" s="6">
        <v>0.22700000000000001</v>
      </c>
      <c r="AM244" s="3">
        <v>1.8171221781802065</v>
      </c>
      <c r="AN244">
        <v>1.8171221781802065</v>
      </c>
    </row>
    <row r="245" spans="1:40" x14ac:dyDescent="0.25">
      <c r="A245">
        <v>243</v>
      </c>
      <c r="B245">
        <v>25.090000000000003</v>
      </c>
      <c r="C245">
        <v>27.2</v>
      </c>
      <c r="D245">
        <v>22.62</v>
      </c>
      <c r="E245" s="3">
        <v>5.6175119462740355</v>
      </c>
      <c r="F245" s="3">
        <v>17.002488053725966</v>
      </c>
      <c r="G245">
        <v>0.21299999999999999</v>
      </c>
      <c r="H245" s="3">
        <v>1.8171221781802065</v>
      </c>
      <c r="I245">
        <v>1.8171221781802065</v>
      </c>
      <c r="K245">
        <v>599</v>
      </c>
      <c r="L245">
        <f t="shared" si="61"/>
        <v>75.09</v>
      </c>
      <c r="M245">
        <f t="shared" si="62"/>
        <v>27.2</v>
      </c>
      <c r="N245">
        <f t="shared" si="63"/>
        <v>22.62</v>
      </c>
      <c r="O245">
        <f t="shared" si="64"/>
        <v>5.6175119462740355</v>
      </c>
      <c r="P245">
        <f t="shared" si="65"/>
        <v>17.002488053725966</v>
      </c>
      <c r="Q245">
        <f t="shared" si="66"/>
        <v>0.21299999999999999</v>
      </c>
      <c r="R245">
        <f t="shared" si="67"/>
        <v>1.8171221781802065</v>
      </c>
      <c r="S245">
        <f t="shared" si="68"/>
        <v>1.8171221781802065</v>
      </c>
      <c r="U245">
        <v>955</v>
      </c>
      <c r="V245">
        <f t="shared" si="69"/>
        <v>125.09</v>
      </c>
      <c r="W245">
        <f t="shared" si="70"/>
        <v>27.2</v>
      </c>
      <c r="X245">
        <f t="shared" si="71"/>
        <v>22.62</v>
      </c>
      <c r="Y245">
        <f t="shared" si="72"/>
        <v>5.6175119462740355</v>
      </c>
      <c r="Z245">
        <f t="shared" si="73"/>
        <v>17.002488053725966</v>
      </c>
      <c r="AA245">
        <f t="shared" si="74"/>
        <v>0.21299999999999999</v>
      </c>
      <c r="AB245">
        <f t="shared" si="75"/>
        <v>1.8171221781802065</v>
      </c>
      <c r="AC245">
        <f t="shared" si="76"/>
        <v>1.8171221781802065</v>
      </c>
      <c r="AF245">
        <v>243</v>
      </c>
      <c r="AG245">
        <v>25.090000000000003</v>
      </c>
      <c r="AH245">
        <v>27.2</v>
      </c>
      <c r="AI245">
        <v>22.62</v>
      </c>
      <c r="AJ245" s="3">
        <v>5.6175119462740355</v>
      </c>
      <c r="AK245" s="3">
        <v>17.002488053725966</v>
      </c>
      <c r="AL245" s="6">
        <v>0.21299999999999999</v>
      </c>
      <c r="AM245" s="3">
        <v>1.8171221781802065</v>
      </c>
      <c r="AN245">
        <v>1.8171221781802065</v>
      </c>
    </row>
    <row r="246" spans="1:40" x14ac:dyDescent="0.25">
      <c r="A246">
        <v>244</v>
      </c>
      <c r="B246">
        <v>27.019999999999996</v>
      </c>
      <c r="C246">
        <v>23.08</v>
      </c>
      <c r="D246">
        <v>22.25</v>
      </c>
      <c r="E246" s="3">
        <v>1.5</v>
      </c>
      <c r="F246" s="3">
        <v>20.75</v>
      </c>
      <c r="G246">
        <v>0.20300000000000001</v>
      </c>
      <c r="H246" s="3">
        <v>0.8326182348471598</v>
      </c>
      <c r="I246">
        <v>0.8326182348471598</v>
      </c>
      <c r="K246">
        <v>600</v>
      </c>
      <c r="L246">
        <f t="shared" si="61"/>
        <v>77.02</v>
      </c>
      <c r="M246">
        <f t="shared" si="62"/>
        <v>23.08</v>
      </c>
      <c r="N246">
        <f t="shared" si="63"/>
        <v>22.25</v>
      </c>
      <c r="O246">
        <f t="shared" si="64"/>
        <v>1.5</v>
      </c>
      <c r="P246">
        <f t="shared" si="65"/>
        <v>20.75</v>
      </c>
      <c r="Q246">
        <f t="shared" si="66"/>
        <v>0.20300000000000001</v>
      </c>
      <c r="R246">
        <f t="shared" si="67"/>
        <v>0.8326182348471598</v>
      </c>
      <c r="S246">
        <f t="shared" si="68"/>
        <v>0.8326182348471598</v>
      </c>
      <c r="U246">
        <v>956</v>
      </c>
      <c r="V246">
        <f t="shared" si="69"/>
        <v>127.02</v>
      </c>
      <c r="W246">
        <f t="shared" si="70"/>
        <v>23.08</v>
      </c>
      <c r="X246">
        <f t="shared" si="71"/>
        <v>22.25</v>
      </c>
      <c r="Y246">
        <f t="shared" si="72"/>
        <v>1.5</v>
      </c>
      <c r="Z246">
        <f t="shared" si="73"/>
        <v>20.75</v>
      </c>
      <c r="AA246">
        <f t="shared" si="74"/>
        <v>0.20300000000000001</v>
      </c>
      <c r="AB246">
        <f t="shared" si="75"/>
        <v>0.8326182348471598</v>
      </c>
      <c r="AC246">
        <f t="shared" si="76"/>
        <v>0.8326182348471598</v>
      </c>
      <c r="AF246">
        <v>244</v>
      </c>
      <c r="AG246">
        <v>27.019999999999996</v>
      </c>
      <c r="AH246">
        <v>23.08</v>
      </c>
      <c r="AI246">
        <v>22.25</v>
      </c>
      <c r="AJ246" s="3">
        <v>1.5</v>
      </c>
      <c r="AK246" s="3">
        <v>20.75</v>
      </c>
      <c r="AL246" s="6">
        <v>0.20300000000000001</v>
      </c>
      <c r="AM246" s="3">
        <v>0.8326182348471598</v>
      </c>
      <c r="AN246">
        <v>0.8326182348471598</v>
      </c>
    </row>
    <row r="247" spans="1:40" x14ac:dyDescent="0.25">
      <c r="A247">
        <v>245</v>
      </c>
      <c r="B247">
        <v>25.840000000000003</v>
      </c>
      <c r="C247">
        <v>21.28</v>
      </c>
      <c r="D247">
        <v>22.04</v>
      </c>
      <c r="E247" s="3">
        <v>5.6175119462740355</v>
      </c>
      <c r="F247" s="3">
        <v>16.422488053725964</v>
      </c>
      <c r="G247">
        <v>0.20300000000000001</v>
      </c>
      <c r="H247" s="3">
        <v>1.8171221781802065</v>
      </c>
      <c r="I247">
        <v>1.8171221781802065</v>
      </c>
      <c r="K247">
        <v>601</v>
      </c>
      <c r="L247">
        <f t="shared" si="61"/>
        <v>75.84</v>
      </c>
      <c r="M247">
        <f t="shared" si="62"/>
        <v>21.28</v>
      </c>
      <c r="N247">
        <f t="shared" si="63"/>
        <v>22.04</v>
      </c>
      <c r="O247">
        <f t="shared" si="64"/>
        <v>5.6175119462740355</v>
      </c>
      <c r="P247">
        <f t="shared" si="65"/>
        <v>16.422488053725964</v>
      </c>
      <c r="Q247">
        <f t="shared" si="66"/>
        <v>0.20300000000000001</v>
      </c>
      <c r="R247">
        <f t="shared" si="67"/>
        <v>1.8171221781802065</v>
      </c>
      <c r="S247">
        <f t="shared" si="68"/>
        <v>1.8171221781802065</v>
      </c>
      <c r="U247">
        <v>957</v>
      </c>
      <c r="V247">
        <f t="shared" si="69"/>
        <v>125.84</v>
      </c>
      <c r="W247">
        <f t="shared" si="70"/>
        <v>21.28</v>
      </c>
      <c r="X247">
        <f t="shared" si="71"/>
        <v>22.04</v>
      </c>
      <c r="Y247">
        <f t="shared" si="72"/>
        <v>5.6175119462740355</v>
      </c>
      <c r="Z247">
        <f t="shared" si="73"/>
        <v>16.422488053725964</v>
      </c>
      <c r="AA247">
        <f t="shared" si="74"/>
        <v>0.20300000000000001</v>
      </c>
      <c r="AB247">
        <f t="shared" si="75"/>
        <v>1.8171221781802065</v>
      </c>
      <c r="AC247">
        <f t="shared" si="76"/>
        <v>1.8171221781802065</v>
      </c>
      <c r="AF247">
        <v>245</v>
      </c>
      <c r="AG247">
        <v>25.840000000000003</v>
      </c>
      <c r="AH247">
        <v>21.28</v>
      </c>
      <c r="AI247">
        <v>22.04</v>
      </c>
      <c r="AJ247" s="3">
        <v>5.6175119462740355</v>
      </c>
      <c r="AK247" s="3">
        <v>16.422488053725964</v>
      </c>
      <c r="AL247" s="6">
        <v>0.20300000000000001</v>
      </c>
      <c r="AM247" s="3">
        <v>1.8171221781802065</v>
      </c>
      <c r="AN247">
        <v>1.8171221781802065</v>
      </c>
    </row>
    <row r="248" spans="1:40" x14ac:dyDescent="0.25">
      <c r="A248">
        <v>246</v>
      </c>
      <c r="B248">
        <v>23.299999999999997</v>
      </c>
      <c r="C248">
        <v>20.11</v>
      </c>
      <c r="D248">
        <v>20.91</v>
      </c>
      <c r="E248" s="3">
        <v>5.6175119462740355</v>
      </c>
      <c r="F248" s="3">
        <v>15.292488053725965</v>
      </c>
      <c r="G248">
        <v>0.185</v>
      </c>
      <c r="H248" s="3">
        <v>1.8171221781802065</v>
      </c>
      <c r="I248">
        <v>1.8171221781802065</v>
      </c>
      <c r="K248">
        <v>602</v>
      </c>
      <c r="L248">
        <f t="shared" si="61"/>
        <v>73.3</v>
      </c>
      <c r="M248">
        <f t="shared" si="62"/>
        <v>20.11</v>
      </c>
      <c r="N248">
        <f t="shared" si="63"/>
        <v>20.91</v>
      </c>
      <c r="O248">
        <f t="shared" si="64"/>
        <v>5.6175119462740355</v>
      </c>
      <c r="P248">
        <f t="shared" si="65"/>
        <v>15.292488053725965</v>
      </c>
      <c r="Q248">
        <f t="shared" si="66"/>
        <v>0.185</v>
      </c>
      <c r="R248">
        <f t="shared" si="67"/>
        <v>1.8171221781802065</v>
      </c>
      <c r="S248">
        <f t="shared" si="68"/>
        <v>1.8171221781802065</v>
      </c>
      <c r="U248">
        <v>958</v>
      </c>
      <c r="V248">
        <f t="shared" si="69"/>
        <v>123.3</v>
      </c>
      <c r="W248">
        <f t="shared" si="70"/>
        <v>20.11</v>
      </c>
      <c r="X248">
        <f t="shared" si="71"/>
        <v>20.91</v>
      </c>
      <c r="Y248">
        <f t="shared" si="72"/>
        <v>5.6175119462740355</v>
      </c>
      <c r="Z248">
        <f t="shared" si="73"/>
        <v>15.292488053725965</v>
      </c>
      <c r="AA248">
        <f t="shared" si="74"/>
        <v>0.185</v>
      </c>
      <c r="AB248">
        <f t="shared" si="75"/>
        <v>1.8171221781802065</v>
      </c>
      <c r="AC248">
        <f t="shared" si="76"/>
        <v>1.8171221781802065</v>
      </c>
      <c r="AF248">
        <v>246</v>
      </c>
      <c r="AG248">
        <v>23.299999999999997</v>
      </c>
      <c r="AH248">
        <v>20.11</v>
      </c>
      <c r="AI248">
        <v>20.91</v>
      </c>
      <c r="AJ248" s="3">
        <v>5.6175119462740355</v>
      </c>
      <c r="AK248" s="3">
        <v>15.292488053725965</v>
      </c>
      <c r="AL248" s="6">
        <v>0.185</v>
      </c>
      <c r="AM248" s="3">
        <v>1.8171221781802065</v>
      </c>
      <c r="AN248">
        <v>1.8171221781802065</v>
      </c>
    </row>
    <row r="249" spans="1:40" x14ac:dyDescent="0.25">
      <c r="A249">
        <v>247</v>
      </c>
      <c r="B249">
        <v>22.730000000000004</v>
      </c>
      <c r="C249">
        <v>21.689999999999998</v>
      </c>
      <c r="D249">
        <v>21.86</v>
      </c>
      <c r="E249" s="3">
        <v>5.6175119462740355</v>
      </c>
      <c r="F249" s="3">
        <v>16.242488053725964</v>
      </c>
      <c r="G249">
        <v>0.2</v>
      </c>
      <c r="H249" s="3">
        <v>1.8171221781802065</v>
      </c>
      <c r="I249">
        <v>1.8171221781802065</v>
      </c>
      <c r="K249">
        <v>603</v>
      </c>
      <c r="L249">
        <f t="shared" si="61"/>
        <v>72.73</v>
      </c>
      <c r="M249">
        <f t="shared" si="62"/>
        <v>21.689999999999998</v>
      </c>
      <c r="N249">
        <f t="shared" si="63"/>
        <v>21.86</v>
      </c>
      <c r="O249">
        <f t="shared" si="64"/>
        <v>5.6175119462740355</v>
      </c>
      <c r="P249">
        <f t="shared" si="65"/>
        <v>16.242488053725964</v>
      </c>
      <c r="Q249">
        <f t="shared" si="66"/>
        <v>0.2</v>
      </c>
      <c r="R249">
        <f t="shared" si="67"/>
        <v>1.8171221781802065</v>
      </c>
      <c r="S249">
        <f t="shared" si="68"/>
        <v>1.8171221781802065</v>
      </c>
      <c r="U249">
        <v>959</v>
      </c>
      <c r="V249">
        <f t="shared" si="69"/>
        <v>122.73</v>
      </c>
      <c r="W249">
        <f t="shared" si="70"/>
        <v>21.689999999999998</v>
      </c>
      <c r="X249">
        <f t="shared" si="71"/>
        <v>21.86</v>
      </c>
      <c r="Y249">
        <f t="shared" si="72"/>
        <v>5.6175119462740355</v>
      </c>
      <c r="Z249">
        <f t="shared" si="73"/>
        <v>16.242488053725964</v>
      </c>
      <c r="AA249">
        <f t="shared" si="74"/>
        <v>0.2</v>
      </c>
      <c r="AB249">
        <f t="shared" si="75"/>
        <v>1.8171221781802065</v>
      </c>
      <c r="AC249">
        <f t="shared" si="76"/>
        <v>1.8171221781802065</v>
      </c>
      <c r="AF249">
        <v>247</v>
      </c>
      <c r="AG249">
        <v>22.730000000000004</v>
      </c>
      <c r="AH249">
        <v>21.689999999999998</v>
      </c>
      <c r="AI249">
        <v>21.86</v>
      </c>
      <c r="AJ249" s="3">
        <v>5.6175119462740355</v>
      </c>
      <c r="AK249" s="3">
        <v>16.242488053725964</v>
      </c>
      <c r="AL249" s="6">
        <v>0.2</v>
      </c>
      <c r="AM249" s="3">
        <v>1.8171221781802065</v>
      </c>
      <c r="AN249">
        <v>1.8171221781802065</v>
      </c>
    </row>
    <row r="250" spans="1:40" x14ac:dyDescent="0.25">
      <c r="A250">
        <v>248</v>
      </c>
      <c r="B250">
        <v>33.099999999999994</v>
      </c>
      <c r="C250">
        <v>43.44</v>
      </c>
      <c r="D250">
        <v>23.4</v>
      </c>
      <c r="E250" s="3">
        <v>6.1999999999999993</v>
      </c>
      <c r="F250" s="3">
        <v>17.2</v>
      </c>
      <c r="G250">
        <v>0.20399999999999999</v>
      </c>
      <c r="H250" s="3">
        <v>0.31466251762801367</v>
      </c>
      <c r="I250">
        <v>0.31466251762801367</v>
      </c>
      <c r="K250">
        <v>604</v>
      </c>
      <c r="L250">
        <f t="shared" si="61"/>
        <v>83.1</v>
      </c>
      <c r="M250">
        <f t="shared" si="62"/>
        <v>43.44</v>
      </c>
      <c r="N250">
        <f t="shared" si="63"/>
        <v>23.4</v>
      </c>
      <c r="O250">
        <f t="shared" si="64"/>
        <v>6.1999999999999993</v>
      </c>
      <c r="P250">
        <f t="shared" si="65"/>
        <v>17.2</v>
      </c>
      <c r="Q250">
        <f t="shared" si="66"/>
        <v>0.20399999999999999</v>
      </c>
      <c r="R250">
        <f t="shared" si="67"/>
        <v>0.31466251762801367</v>
      </c>
      <c r="S250">
        <f t="shared" si="68"/>
        <v>0.31466251762801367</v>
      </c>
      <c r="U250">
        <v>960</v>
      </c>
      <c r="V250">
        <f t="shared" si="69"/>
        <v>133.1</v>
      </c>
      <c r="W250">
        <f t="shared" si="70"/>
        <v>43.44</v>
      </c>
      <c r="X250">
        <f t="shared" si="71"/>
        <v>23.4</v>
      </c>
      <c r="Y250">
        <f t="shared" si="72"/>
        <v>6.1999999999999993</v>
      </c>
      <c r="Z250">
        <f t="shared" si="73"/>
        <v>17.2</v>
      </c>
      <c r="AA250">
        <f t="shared" si="74"/>
        <v>0.20399999999999999</v>
      </c>
      <c r="AB250">
        <f t="shared" si="75"/>
        <v>0.31466251762801367</v>
      </c>
      <c r="AC250">
        <f t="shared" si="76"/>
        <v>0.31466251762801367</v>
      </c>
      <c r="AF250">
        <v>248</v>
      </c>
      <c r="AG250">
        <v>33.099999999999994</v>
      </c>
      <c r="AH250">
        <v>43.44</v>
      </c>
      <c r="AI250">
        <v>23.4</v>
      </c>
      <c r="AJ250" s="3">
        <v>6.1999999999999993</v>
      </c>
      <c r="AK250" s="3">
        <v>17.2</v>
      </c>
      <c r="AL250" s="6">
        <v>0.20399999999999999</v>
      </c>
      <c r="AM250" s="3">
        <v>0.31466251762801367</v>
      </c>
      <c r="AN250">
        <v>0.31466251762801367</v>
      </c>
    </row>
    <row r="251" spans="1:40" x14ac:dyDescent="0.25">
      <c r="A251">
        <v>249</v>
      </c>
      <c r="B251">
        <v>34.099999999999994</v>
      </c>
      <c r="C251">
        <v>43.019999999999996</v>
      </c>
      <c r="D251">
        <v>23.45</v>
      </c>
      <c r="E251" s="3">
        <v>5.6175119462740355</v>
      </c>
      <c r="F251" s="3">
        <v>17.832488053725964</v>
      </c>
      <c r="G251">
        <v>0.22800000000000001</v>
      </c>
      <c r="H251" s="3">
        <v>1.8171221781802065</v>
      </c>
      <c r="I251">
        <v>1.8171221781802065</v>
      </c>
      <c r="K251">
        <v>605</v>
      </c>
      <c r="L251">
        <f t="shared" si="61"/>
        <v>84.1</v>
      </c>
      <c r="M251">
        <f t="shared" si="62"/>
        <v>43.019999999999996</v>
      </c>
      <c r="N251">
        <f t="shared" si="63"/>
        <v>23.45</v>
      </c>
      <c r="O251">
        <f t="shared" si="64"/>
        <v>5.6175119462740355</v>
      </c>
      <c r="P251">
        <f t="shared" si="65"/>
        <v>17.832488053725964</v>
      </c>
      <c r="Q251">
        <f t="shared" si="66"/>
        <v>0.22800000000000001</v>
      </c>
      <c r="R251">
        <f t="shared" si="67"/>
        <v>1.8171221781802065</v>
      </c>
      <c r="S251">
        <f t="shared" si="68"/>
        <v>1.8171221781802065</v>
      </c>
      <c r="U251">
        <v>961</v>
      </c>
      <c r="V251">
        <f t="shared" si="69"/>
        <v>134.1</v>
      </c>
      <c r="W251">
        <f t="shared" si="70"/>
        <v>43.019999999999996</v>
      </c>
      <c r="X251">
        <f t="shared" si="71"/>
        <v>23.45</v>
      </c>
      <c r="Y251">
        <f t="shared" si="72"/>
        <v>5.6175119462740355</v>
      </c>
      <c r="Z251">
        <f t="shared" si="73"/>
        <v>17.832488053725964</v>
      </c>
      <c r="AA251">
        <f t="shared" si="74"/>
        <v>0.22800000000000001</v>
      </c>
      <c r="AB251">
        <f t="shared" si="75"/>
        <v>1.8171221781802065</v>
      </c>
      <c r="AC251">
        <f t="shared" si="76"/>
        <v>1.8171221781802065</v>
      </c>
      <c r="AF251">
        <v>249</v>
      </c>
      <c r="AG251">
        <v>34.099999999999994</v>
      </c>
      <c r="AH251">
        <v>43.019999999999996</v>
      </c>
      <c r="AI251">
        <v>23.45</v>
      </c>
      <c r="AJ251" s="3">
        <v>5.6175119462740355</v>
      </c>
      <c r="AK251" s="3">
        <v>17.832488053725964</v>
      </c>
      <c r="AL251" s="6">
        <v>0.22800000000000001</v>
      </c>
      <c r="AM251" s="3">
        <v>1.8171221781802065</v>
      </c>
      <c r="AN251">
        <v>1.8171221781802065</v>
      </c>
    </row>
    <row r="252" spans="1:40" x14ac:dyDescent="0.25">
      <c r="A252">
        <v>250</v>
      </c>
      <c r="B252">
        <v>35.53</v>
      </c>
      <c r="C252">
        <v>44.769999999999996</v>
      </c>
      <c r="D252">
        <v>23.9</v>
      </c>
      <c r="E252" s="3">
        <v>6.7999999999999972</v>
      </c>
      <c r="F252" s="3">
        <v>17.100000000000001</v>
      </c>
      <c r="G252">
        <v>0.20699999999999999</v>
      </c>
      <c r="H252" s="3">
        <v>0.42249630175896219</v>
      </c>
      <c r="I252">
        <v>0.42249630175896219</v>
      </c>
      <c r="K252">
        <v>606</v>
      </c>
      <c r="L252">
        <f t="shared" si="61"/>
        <v>85.53</v>
      </c>
      <c r="M252">
        <f t="shared" si="62"/>
        <v>44.769999999999996</v>
      </c>
      <c r="N252">
        <f t="shared" si="63"/>
        <v>23.9</v>
      </c>
      <c r="O252">
        <f t="shared" si="64"/>
        <v>6.7999999999999972</v>
      </c>
      <c r="P252">
        <f t="shared" si="65"/>
        <v>17.100000000000001</v>
      </c>
      <c r="Q252">
        <f t="shared" si="66"/>
        <v>0.20699999999999999</v>
      </c>
      <c r="R252">
        <f t="shared" si="67"/>
        <v>0.42249630175896219</v>
      </c>
      <c r="S252">
        <f t="shared" si="68"/>
        <v>0.42249630175896219</v>
      </c>
      <c r="U252">
        <v>962</v>
      </c>
      <c r="V252">
        <f t="shared" si="69"/>
        <v>135.53</v>
      </c>
      <c r="W252">
        <f t="shared" si="70"/>
        <v>44.769999999999996</v>
      </c>
      <c r="X252">
        <f t="shared" si="71"/>
        <v>23.9</v>
      </c>
      <c r="Y252">
        <f t="shared" si="72"/>
        <v>6.7999999999999972</v>
      </c>
      <c r="Z252">
        <f t="shared" si="73"/>
        <v>17.100000000000001</v>
      </c>
      <c r="AA252">
        <f t="shared" si="74"/>
        <v>0.20699999999999999</v>
      </c>
      <c r="AB252">
        <f t="shared" si="75"/>
        <v>0.42249630175896219</v>
      </c>
      <c r="AC252">
        <f t="shared" si="76"/>
        <v>0.42249630175896219</v>
      </c>
      <c r="AF252">
        <v>250</v>
      </c>
      <c r="AG252">
        <v>35.53</v>
      </c>
      <c r="AH252">
        <v>44.769999999999996</v>
      </c>
      <c r="AI252">
        <v>23.9</v>
      </c>
      <c r="AJ252" s="3">
        <v>6.7999999999999972</v>
      </c>
      <c r="AK252" s="3">
        <v>17.100000000000001</v>
      </c>
      <c r="AL252" s="6">
        <v>0.20699999999999999</v>
      </c>
      <c r="AM252" s="3">
        <v>0.42249630175896219</v>
      </c>
      <c r="AN252">
        <v>0.42249630175896219</v>
      </c>
    </row>
    <row r="253" spans="1:40" x14ac:dyDescent="0.25">
      <c r="A253">
        <v>251</v>
      </c>
      <c r="B253">
        <v>35.269999999999996</v>
      </c>
      <c r="C253">
        <v>43.480000000000004</v>
      </c>
      <c r="D253">
        <v>22.21</v>
      </c>
      <c r="E253" s="3">
        <v>5.6175119462740355</v>
      </c>
      <c r="F253" s="3">
        <v>16.592488053725965</v>
      </c>
      <c r="G253">
        <v>0.20599999999999999</v>
      </c>
      <c r="H253" s="3">
        <v>1.8171221781802065</v>
      </c>
      <c r="I253">
        <v>1.8171221781802065</v>
      </c>
      <c r="K253">
        <v>607</v>
      </c>
      <c r="L253">
        <f t="shared" si="61"/>
        <v>85.27</v>
      </c>
      <c r="M253">
        <f t="shared" si="62"/>
        <v>43.480000000000004</v>
      </c>
      <c r="N253">
        <f t="shared" si="63"/>
        <v>22.21</v>
      </c>
      <c r="O253">
        <f t="shared" si="64"/>
        <v>5.6175119462740355</v>
      </c>
      <c r="P253">
        <f t="shared" si="65"/>
        <v>16.592488053725965</v>
      </c>
      <c r="Q253">
        <f t="shared" si="66"/>
        <v>0.20599999999999999</v>
      </c>
      <c r="R253">
        <f t="shared" si="67"/>
        <v>1.8171221781802065</v>
      </c>
      <c r="S253">
        <f t="shared" si="68"/>
        <v>1.8171221781802065</v>
      </c>
      <c r="U253">
        <v>963</v>
      </c>
      <c r="V253">
        <f t="shared" si="69"/>
        <v>135.26999999999998</v>
      </c>
      <c r="W253">
        <f t="shared" si="70"/>
        <v>43.480000000000004</v>
      </c>
      <c r="X253">
        <f t="shared" si="71"/>
        <v>22.21</v>
      </c>
      <c r="Y253">
        <f t="shared" si="72"/>
        <v>5.6175119462740355</v>
      </c>
      <c r="Z253">
        <f t="shared" si="73"/>
        <v>16.592488053725965</v>
      </c>
      <c r="AA253">
        <f t="shared" si="74"/>
        <v>0.20599999999999999</v>
      </c>
      <c r="AB253">
        <f t="shared" si="75"/>
        <v>1.8171221781802065</v>
      </c>
      <c r="AC253">
        <f t="shared" si="76"/>
        <v>1.8171221781802065</v>
      </c>
      <c r="AF253">
        <v>251</v>
      </c>
      <c r="AG253">
        <v>35.269999999999996</v>
      </c>
      <c r="AH253">
        <v>43.480000000000004</v>
      </c>
      <c r="AI253">
        <v>22.21</v>
      </c>
      <c r="AJ253" s="3">
        <v>5.6175119462740355</v>
      </c>
      <c r="AK253" s="3">
        <v>16.592488053725965</v>
      </c>
      <c r="AL253" s="6">
        <v>0.20599999999999999</v>
      </c>
      <c r="AM253" s="3">
        <v>1.8171221781802065</v>
      </c>
      <c r="AN253">
        <v>1.8171221781802065</v>
      </c>
    </row>
    <row r="254" spans="1:40" x14ac:dyDescent="0.25">
      <c r="A254">
        <v>252</v>
      </c>
      <c r="B254">
        <v>39.36</v>
      </c>
      <c r="C254">
        <v>41.41</v>
      </c>
      <c r="D254">
        <v>26.2</v>
      </c>
      <c r="E254" s="3">
        <v>5.6175119462740355</v>
      </c>
      <c r="F254" s="3">
        <v>20.582488053725964</v>
      </c>
      <c r="G254">
        <v>0.28499999999999998</v>
      </c>
      <c r="H254" s="3">
        <v>1.8171221781802065</v>
      </c>
      <c r="I254">
        <v>1.8171221781802065</v>
      </c>
      <c r="K254">
        <v>608</v>
      </c>
      <c r="L254">
        <f t="shared" si="61"/>
        <v>89.36</v>
      </c>
      <c r="M254">
        <f t="shared" si="62"/>
        <v>41.41</v>
      </c>
      <c r="N254">
        <f t="shared" si="63"/>
        <v>26.2</v>
      </c>
      <c r="O254">
        <f t="shared" si="64"/>
        <v>5.6175119462740355</v>
      </c>
      <c r="P254">
        <f t="shared" si="65"/>
        <v>20.582488053725964</v>
      </c>
      <c r="Q254">
        <f t="shared" si="66"/>
        <v>0.28499999999999998</v>
      </c>
      <c r="R254">
        <f t="shared" si="67"/>
        <v>1.8171221781802065</v>
      </c>
      <c r="S254">
        <f t="shared" si="68"/>
        <v>1.8171221781802065</v>
      </c>
      <c r="U254">
        <v>964</v>
      </c>
      <c r="V254">
        <f t="shared" si="69"/>
        <v>139.36000000000001</v>
      </c>
      <c r="W254">
        <f t="shared" si="70"/>
        <v>41.41</v>
      </c>
      <c r="X254">
        <f t="shared" si="71"/>
        <v>26.2</v>
      </c>
      <c r="Y254">
        <f t="shared" si="72"/>
        <v>5.6175119462740355</v>
      </c>
      <c r="Z254">
        <f t="shared" si="73"/>
        <v>20.582488053725964</v>
      </c>
      <c r="AA254">
        <f t="shared" si="74"/>
        <v>0.28499999999999998</v>
      </c>
      <c r="AB254">
        <f t="shared" si="75"/>
        <v>1.8171221781802065</v>
      </c>
      <c r="AC254">
        <f t="shared" si="76"/>
        <v>1.8171221781802065</v>
      </c>
      <c r="AF254">
        <v>252</v>
      </c>
      <c r="AG254">
        <v>39.36</v>
      </c>
      <c r="AH254">
        <v>41.41</v>
      </c>
      <c r="AI254">
        <v>26.2</v>
      </c>
      <c r="AJ254" s="3">
        <v>5.6175119462740355</v>
      </c>
      <c r="AK254" s="3">
        <v>20.582488053725964</v>
      </c>
      <c r="AL254" s="6">
        <v>0.28499999999999998</v>
      </c>
      <c r="AM254" s="3">
        <v>1.8171221781802065</v>
      </c>
      <c r="AN254">
        <v>1.8171221781802065</v>
      </c>
    </row>
    <row r="255" spans="1:40" x14ac:dyDescent="0.25">
      <c r="A255">
        <v>253</v>
      </c>
      <c r="B255">
        <v>40.92</v>
      </c>
      <c r="C255">
        <v>46.44</v>
      </c>
      <c r="D255">
        <v>23.98</v>
      </c>
      <c r="E255" s="3">
        <v>5.6175119462740355</v>
      </c>
      <c r="F255" s="3">
        <v>18.362488053725965</v>
      </c>
      <c r="G255">
        <v>0.23799999999999999</v>
      </c>
      <c r="H255" s="3">
        <v>1.8171221781802065</v>
      </c>
      <c r="I255">
        <v>1.8171221781802065</v>
      </c>
      <c r="K255">
        <v>609</v>
      </c>
      <c r="L255">
        <f t="shared" si="61"/>
        <v>90.92</v>
      </c>
      <c r="M255">
        <f t="shared" si="62"/>
        <v>46.44</v>
      </c>
      <c r="N255">
        <f t="shared" si="63"/>
        <v>23.98</v>
      </c>
      <c r="O255">
        <f t="shared" si="64"/>
        <v>5.6175119462740355</v>
      </c>
      <c r="P255">
        <f t="shared" si="65"/>
        <v>18.362488053725965</v>
      </c>
      <c r="Q255">
        <f t="shared" si="66"/>
        <v>0.23799999999999999</v>
      </c>
      <c r="R255">
        <f t="shared" si="67"/>
        <v>1.8171221781802065</v>
      </c>
      <c r="S255">
        <f t="shared" si="68"/>
        <v>1.8171221781802065</v>
      </c>
      <c r="U255">
        <v>965</v>
      </c>
      <c r="V255">
        <f t="shared" si="69"/>
        <v>140.92000000000002</v>
      </c>
      <c r="W255">
        <f t="shared" si="70"/>
        <v>46.44</v>
      </c>
      <c r="X255">
        <f t="shared" si="71"/>
        <v>23.98</v>
      </c>
      <c r="Y255">
        <f t="shared" si="72"/>
        <v>5.6175119462740355</v>
      </c>
      <c r="Z255">
        <f t="shared" si="73"/>
        <v>18.362488053725965</v>
      </c>
      <c r="AA255">
        <f t="shared" si="74"/>
        <v>0.23799999999999999</v>
      </c>
      <c r="AB255">
        <f t="shared" si="75"/>
        <v>1.8171221781802065</v>
      </c>
      <c r="AC255">
        <f t="shared" si="76"/>
        <v>1.8171221781802065</v>
      </c>
      <c r="AF255">
        <v>253</v>
      </c>
      <c r="AG255">
        <v>40.92</v>
      </c>
      <c r="AH255">
        <v>46.44</v>
      </c>
      <c r="AI255">
        <v>23.98</v>
      </c>
      <c r="AJ255" s="3">
        <v>5.6175119462740355</v>
      </c>
      <c r="AK255" s="3">
        <v>18.362488053725965</v>
      </c>
      <c r="AL255" s="6">
        <v>0.23799999999999999</v>
      </c>
      <c r="AM255" s="3">
        <v>1.8171221781802065</v>
      </c>
      <c r="AN255">
        <v>1.8171221781802065</v>
      </c>
    </row>
    <row r="256" spans="1:40" x14ac:dyDescent="0.25">
      <c r="A256">
        <v>254</v>
      </c>
      <c r="B256">
        <v>39.040000000000006</v>
      </c>
      <c r="C256">
        <v>47.260000000000005</v>
      </c>
      <c r="D256">
        <v>23.34</v>
      </c>
      <c r="E256" s="3">
        <v>5.6175119462740355</v>
      </c>
      <c r="F256" s="3">
        <v>17.722488053725964</v>
      </c>
      <c r="G256">
        <v>0.22600000000000001</v>
      </c>
      <c r="H256" s="3">
        <v>1.8171221781802065</v>
      </c>
      <c r="I256">
        <v>1.8171221781802065</v>
      </c>
      <c r="K256">
        <v>610</v>
      </c>
      <c r="L256">
        <f t="shared" si="61"/>
        <v>89.04</v>
      </c>
      <c r="M256">
        <f t="shared" si="62"/>
        <v>47.260000000000005</v>
      </c>
      <c r="N256">
        <f t="shared" si="63"/>
        <v>23.34</v>
      </c>
      <c r="O256">
        <f t="shared" si="64"/>
        <v>5.6175119462740355</v>
      </c>
      <c r="P256">
        <f t="shared" si="65"/>
        <v>17.722488053725964</v>
      </c>
      <c r="Q256">
        <f t="shared" si="66"/>
        <v>0.22600000000000001</v>
      </c>
      <c r="R256">
        <f t="shared" si="67"/>
        <v>1.8171221781802065</v>
      </c>
      <c r="S256">
        <f t="shared" si="68"/>
        <v>1.8171221781802065</v>
      </c>
      <c r="U256">
        <v>966</v>
      </c>
      <c r="V256">
        <f t="shared" si="69"/>
        <v>139.04000000000002</v>
      </c>
      <c r="W256">
        <f t="shared" si="70"/>
        <v>47.260000000000005</v>
      </c>
      <c r="X256">
        <f t="shared" si="71"/>
        <v>23.34</v>
      </c>
      <c r="Y256">
        <f t="shared" si="72"/>
        <v>5.6175119462740355</v>
      </c>
      <c r="Z256">
        <f t="shared" si="73"/>
        <v>17.722488053725964</v>
      </c>
      <c r="AA256">
        <f t="shared" si="74"/>
        <v>0.22600000000000001</v>
      </c>
      <c r="AB256">
        <f t="shared" si="75"/>
        <v>1.8171221781802065</v>
      </c>
      <c r="AC256">
        <f t="shared" si="76"/>
        <v>1.8171221781802065</v>
      </c>
      <c r="AF256">
        <v>254</v>
      </c>
      <c r="AG256">
        <v>39.040000000000006</v>
      </c>
      <c r="AH256">
        <v>47.260000000000005</v>
      </c>
      <c r="AI256">
        <v>23.34</v>
      </c>
      <c r="AJ256" s="3">
        <v>5.6175119462740355</v>
      </c>
      <c r="AK256" s="3">
        <v>17.722488053725964</v>
      </c>
      <c r="AL256" s="6">
        <v>0.22600000000000001</v>
      </c>
      <c r="AM256" s="3">
        <v>1.8171221781802065</v>
      </c>
      <c r="AN256">
        <v>1.8171221781802065</v>
      </c>
    </row>
    <row r="257" spans="1:40" x14ac:dyDescent="0.25">
      <c r="A257">
        <v>255</v>
      </c>
      <c r="B257">
        <v>38.629999999999995</v>
      </c>
      <c r="C257">
        <v>49.019999999999996</v>
      </c>
      <c r="D257">
        <v>22.1</v>
      </c>
      <c r="E257" s="3">
        <v>5.6175119462740355</v>
      </c>
      <c r="F257" s="3">
        <v>16.482488053725966</v>
      </c>
      <c r="G257">
        <v>0.20399999999999999</v>
      </c>
      <c r="H257" s="3">
        <v>1.8171221781802065</v>
      </c>
      <c r="I257">
        <v>1.8171221781802065</v>
      </c>
      <c r="K257">
        <v>611</v>
      </c>
      <c r="L257">
        <f t="shared" si="61"/>
        <v>88.63</v>
      </c>
      <c r="M257">
        <f t="shared" si="62"/>
        <v>49.019999999999996</v>
      </c>
      <c r="N257">
        <f t="shared" si="63"/>
        <v>22.1</v>
      </c>
      <c r="O257">
        <f t="shared" si="64"/>
        <v>5.6175119462740355</v>
      </c>
      <c r="P257">
        <f t="shared" si="65"/>
        <v>16.482488053725966</v>
      </c>
      <c r="Q257">
        <f t="shared" si="66"/>
        <v>0.20399999999999999</v>
      </c>
      <c r="R257">
        <f t="shared" si="67"/>
        <v>1.8171221781802065</v>
      </c>
      <c r="S257">
        <f t="shared" si="68"/>
        <v>1.8171221781802065</v>
      </c>
      <c r="U257">
        <v>967</v>
      </c>
      <c r="V257">
        <f t="shared" si="69"/>
        <v>138.63</v>
      </c>
      <c r="W257">
        <f t="shared" si="70"/>
        <v>49.019999999999996</v>
      </c>
      <c r="X257">
        <f t="shared" si="71"/>
        <v>22.1</v>
      </c>
      <c r="Y257">
        <f t="shared" si="72"/>
        <v>5.6175119462740355</v>
      </c>
      <c r="Z257">
        <f t="shared" si="73"/>
        <v>16.482488053725966</v>
      </c>
      <c r="AA257">
        <f t="shared" si="74"/>
        <v>0.20399999999999999</v>
      </c>
      <c r="AB257">
        <f t="shared" si="75"/>
        <v>1.8171221781802065</v>
      </c>
      <c r="AC257">
        <f t="shared" si="76"/>
        <v>1.8171221781802065</v>
      </c>
      <c r="AF257">
        <v>255</v>
      </c>
      <c r="AG257">
        <v>38.629999999999995</v>
      </c>
      <c r="AH257">
        <v>49.019999999999996</v>
      </c>
      <c r="AI257">
        <v>22.1</v>
      </c>
      <c r="AJ257" s="3">
        <v>5.6175119462740355</v>
      </c>
      <c r="AK257" s="3">
        <v>16.482488053725966</v>
      </c>
      <c r="AL257" s="6">
        <v>0.20399999999999999</v>
      </c>
      <c r="AM257" s="3">
        <v>1.8171221781802065</v>
      </c>
      <c r="AN257">
        <v>1.8171221781802065</v>
      </c>
    </row>
    <row r="258" spans="1:40" x14ac:dyDescent="0.25">
      <c r="A258">
        <v>256</v>
      </c>
      <c r="B258">
        <v>37.680000000000007</v>
      </c>
      <c r="C258">
        <v>48.15</v>
      </c>
      <c r="D258">
        <v>23.12</v>
      </c>
      <c r="E258" s="3">
        <v>5.6175119462740355</v>
      </c>
      <c r="F258" s="3">
        <v>17.502488053725966</v>
      </c>
      <c r="G258">
        <v>0.222</v>
      </c>
      <c r="H258" s="3">
        <v>1.8171221781802065</v>
      </c>
      <c r="I258">
        <v>1.8171221781802065</v>
      </c>
      <c r="K258">
        <v>612</v>
      </c>
      <c r="L258">
        <f t="shared" si="61"/>
        <v>87.68</v>
      </c>
      <c r="M258">
        <f t="shared" si="62"/>
        <v>48.15</v>
      </c>
      <c r="N258">
        <f t="shared" si="63"/>
        <v>23.12</v>
      </c>
      <c r="O258">
        <f t="shared" si="64"/>
        <v>5.6175119462740355</v>
      </c>
      <c r="P258">
        <f t="shared" si="65"/>
        <v>17.502488053725966</v>
      </c>
      <c r="Q258">
        <f t="shared" si="66"/>
        <v>0.222</v>
      </c>
      <c r="R258">
        <f t="shared" si="67"/>
        <v>1.8171221781802065</v>
      </c>
      <c r="S258">
        <f t="shared" si="68"/>
        <v>1.8171221781802065</v>
      </c>
      <c r="U258">
        <v>968</v>
      </c>
      <c r="V258">
        <f t="shared" si="69"/>
        <v>137.68</v>
      </c>
      <c r="W258">
        <f t="shared" si="70"/>
        <v>48.15</v>
      </c>
      <c r="X258">
        <f t="shared" si="71"/>
        <v>23.12</v>
      </c>
      <c r="Y258">
        <f t="shared" si="72"/>
        <v>5.6175119462740355</v>
      </c>
      <c r="Z258">
        <f t="shared" si="73"/>
        <v>17.502488053725966</v>
      </c>
      <c r="AA258">
        <f t="shared" si="74"/>
        <v>0.222</v>
      </c>
      <c r="AB258">
        <f t="shared" si="75"/>
        <v>1.8171221781802065</v>
      </c>
      <c r="AC258">
        <f t="shared" si="76"/>
        <v>1.8171221781802065</v>
      </c>
      <c r="AF258">
        <v>256</v>
      </c>
      <c r="AG258">
        <v>37.680000000000007</v>
      </c>
      <c r="AH258">
        <v>48.15</v>
      </c>
      <c r="AI258">
        <v>23.12</v>
      </c>
      <c r="AJ258" s="3">
        <v>5.6175119462740355</v>
      </c>
      <c r="AK258" s="3">
        <v>17.502488053725966</v>
      </c>
      <c r="AL258" s="6">
        <v>0.222</v>
      </c>
      <c r="AM258" s="3">
        <v>1.8171221781802065</v>
      </c>
      <c r="AN258">
        <v>1.8171221781802065</v>
      </c>
    </row>
    <row r="259" spans="1:40" x14ac:dyDescent="0.25">
      <c r="A259">
        <v>257</v>
      </c>
      <c r="B259">
        <v>32.790000000000006</v>
      </c>
      <c r="C259">
        <v>45.13</v>
      </c>
      <c r="D259">
        <v>27.23</v>
      </c>
      <c r="E259" s="3">
        <v>5.6175119462740355</v>
      </c>
      <c r="F259" s="3">
        <v>21.612488053725965</v>
      </c>
      <c r="G259">
        <v>0.311</v>
      </c>
      <c r="H259" s="3">
        <v>1.8171221781802065</v>
      </c>
      <c r="I259">
        <v>1.8171221781802065</v>
      </c>
      <c r="K259">
        <v>613</v>
      </c>
      <c r="L259">
        <f t="shared" si="61"/>
        <v>82.79</v>
      </c>
      <c r="M259">
        <f t="shared" si="62"/>
        <v>45.13</v>
      </c>
      <c r="N259">
        <f t="shared" si="63"/>
        <v>27.23</v>
      </c>
      <c r="O259">
        <f t="shared" si="64"/>
        <v>5.6175119462740355</v>
      </c>
      <c r="P259">
        <f t="shared" si="65"/>
        <v>21.612488053725965</v>
      </c>
      <c r="Q259">
        <f t="shared" si="66"/>
        <v>0.311</v>
      </c>
      <c r="R259">
        <f t="shared" si="67"/>
        <v>1.8171221781802065</v>
      </c>
      <c r="S259">
        <f t="shared" si="68"/>
        <v>1.8171221781802065</v>
      </c>
      <c r="U259">
        <v>969</v>
      </c>
      <c r="V259">
        <f t="shared" si="69"/>
        <v>132.79000000000002</v>
      </c>
      <c r="W259">
        <f t="shared" si="70"/>
        <v>45.13</v>
      </c>
      <c r="X259">
        <f t="shared" si="71"/>
        <v>27.23</v>
      </c>
      <c r="Y259">
        <f t="shared" si="72"/>
        <v>5.6175119462740355</v>
      </c>
      <c r="Z259">
        <f t="shared" si="73"/>
        <v>21.612488053725965</v>
      </c>
      <c r="AA259">
        <f t="shared" si="74"/>
        <v>0.311</v>
      </c>
      <c r="AB259">
        <f t="shared" si="75"/>
        <v>1.8171221781802065</v>
      </c>
      <c r="AC259">
        <f t="shared" si="76"/>
        <v>1.8171221781802065</v>
      </c>
      <c r="AF259">
        <v>257</v>
      </c>
      <c r="AG259">
        <v>32.790000000000006</v>
      </c>
      <c r="AH259">
        <v>45.13</v>
      </c>
      <c r="AI259">
        <v>27.23</v>
      </c>
      <c r="AJ259" s="3">
        <v>5.6175119462740355</v>
      </c>
      <c r="AK259" s="3">
        <v>21.612488053725965</v>
      </c>
      <c r="AL259" s="6">
        <v>0.311</v>
      </c>
      <c r="AM259" s="3">
        <v>1.8171221781802065</v>
      </c>
      <c r="AN259">
        <v>1.8171221781802065</v>
      </c>
    </row>
    <row r="260" spans="1:40" x14ac:dyDescent="0.25">
      <c r="A260">
        <v>258</v>
      </c>
      <c r="B260">
        <v>30.540000000000006</v>
      </c>
      <c r="C260">
        <v>44.269999999999996</v>
      </c>
      <c r="D260">
        <v>15.91</v>
      </c>
      <c r="E260" s="3">
        <v>5.6175119462740355</v>
      </c>
      <c r="F260" s="3">
        <v>10.292488053725965</v>
      </c>
      <c r="G260">
        <v>0.113</v>
      </c>
      <c r="H260" s="3">
        <v>1.8171221781802065</v>
      </c>
      <c r="I260">
        <v>1.8171221781802065</v>
      </c>
      <c r="K260">
        <v>614</v>
      </c>
      <c r="L260">
        <f t="shared" ref="L260:L323" si="77">B260+50</f>
        <v>80.540000000000006</v>
      </c>
      <c r="M260">
        <f t="shared" ref="M260:M323" si="78">C260</f>
        <v>44.269999999999996</v>
      </c>
      <c r="N260">
        <f t="shared" ref="N260:N323" si="79">D260</f>
        <v>15.91</v>
      </c>
      <c r="O260">
        <f t="shared" ref="O260:O323" si="80">E260</f>
        <v>5.6175119462740355</v>
      </c>
      <c r="P260">
        <f t="shared" ref="P260:P323" si="81">F260</f>
        <v>10.292488053725965</v>
      </c>
      <c r="Q260">
        <f t="shared" ref="Q260:Q323" si="82">G260</f>
        <v>0.113</v>
      </c>
      <c r="R260">
        <f t="shared" ref="R260:R323" si="83">H260</f>
        <v>1.8171221781802065</v>
      </c>
      <c r="S260">
        <f t="shared" ref="S260:S323" si="84">I260</f>
        <v>1.8171221781802065</v>
      </c>
      <c r="U260">
        <v>970</v>
      </c>
      <c r="V260">
        <f t="shared" si="69"/>
        <v>130.54000000000002</v>
      </c>
      <c r="W260">
        <f t="shared" si="70"/>
        <v>44.269999999999996</v>
      </c>
      <c r="X260">
        <f t="shared" si="71"/>
        <v>15.91</v>
      </c>
      <c r="Y260">
        <f t="shared" si="72"/>
        <v>5.6175119462740355</v>
      </c>
      <c r="Z260">
        <f t="shared" si="73"/>
        <v>10.292488053725965</v>
      </c>
      <c r="AA260">
        <f t="shared" si="74"/>
        <v>0.113</v>
      </c>
      <c r="AB260">
        <f t="shared" si="75"/>
        <v>1.8171221781802065</v>
      </c>
      <c r="AC260">
        <f t="shared" si="76"/>
        <v>1.8171221781802065</v>
      </c>
      <c r="AF260">
        <v>258</v>
      </c>
      <c r="AG260">
        <v>30.540000000000006</v>
      </c>
      <c r="AH260">
        <v>44.269999999999996</v>
      </c>
      <c r="AI260">
        <v>15.91</v>
      </c>
      <c r="AJ260" s="3">
        <v>5.6175119462740355</v>
      </c>
      <c r="AK260" s="3">
        <v>10.292488053725965</v>
      </c>
      <c r="AL260" s="6">
        <v>0.113</v>
      </c>
      <c r="AM260" s="3">
        <v>1.8171221781802065</v>
      </c>
      <c r="AN260">
        <v>1.8171221781802065</v>
      </c>
    </row>
    <row r="261" spans="1:40" x14ac:dyDescent="0.25">
      <c r="A261">
        <v>259</v>
      </c>
      <c r="B261">
        <v>32.269999999999996</v>
      </c>
      <c r="C261">
        <v>46.93</v>
      </c>
      <c r="D261">
        <v>27</v>
      </c>
      <c r="E261" s="3">
        <v>8.3999999999999986</v>
      </c>
      <c r="F261" s="3">
        <v>18.600000000000001</v>
      </c>
      <c r="G261">
        <v>0.24</v>
      </c>
      <c r="H261" s="3">
        <v>1.2639533713709539</v>
      </c>
      <c r="I261">
        <v>1.2639533713709539</v>
      </c>
      <c r="K261">
        <v>615</v>
      </c>
      <c r="L261">
        <f t="shared" si="77"/>
        <v>82.27</v>
      </c>
      <c r="M261">
        <f t="shared" si="78"/>
        <v>46.93</v>
      </c>
      <c r="N261">
        <f t="shared" si="79"/>
        <v>27</v>
      </c>
      <c r="O261">
        <f t="shared" si="80"/>
        <v>8.3999999999999986</v>
      </c>
      <c r="P261">
        <f t="shared" si="81"/>
        <v>18.600000000000001</v>
      </c>
      <c r="Q261">
        <f t="shared" si="82"/>
        <v>0.24</v>
      </c>
      <c r="R261">
        <f t="shared" si="83"/>
        <v>1.2639533713709539</v>
      </c>
      <c r="S261">
        <f t="shared" si="84"/>
        <v>1.2639533713709539</v>
      </c>
      <c r="U261">
        <v>971</v>
      </c>
      <c r="V261">
        <f t="shared" ref="V261:V324" si="85">L261+50</f>
        <v>132.26999999999998</v>
      </c>
      <c r="W261">
        <f t="shared" ref="W261:W324" si="86">M261</f>
        <v>46.93</v>
      </c>
      <c r="X261">
        <f t="shared" si="71"/>
        <v>27</v>
      </c>
      <c r="Y261">
        <f t="shared" si="72"/>
        <v>8.3999999999999986</v>
      </c>
      <c r="Z261">
        <f t="shared" si="73"/>
        <v>18.600000000000001</v>
      </c>
      <c r="AA261">
        <f t="shared" si="74"/>
        <v>0.24</v>
      </c>
      <c r="AB261">
        <f t="shared" si="75"/>
        <v>1.2639533713709539</v>
      </c>
      <c r="AC261">
        <f t="shared" si="76"/>
        <v>1.2639533713709539</v>
      </c>
      <c r="AF261">
        <v>259</v>
      </c>
      <c r="AG261">
        <v>32.269999999999996</v>
      </c>
      <c r="AH261">
        <v>46.93</v>
      </c>
      <c r="AI261">
        <v>27</v>
      </c>
      <c r="AJ261" s="3">
        <v>8.3999999999999986</v>
      </c>
      <c r="AK261" s="3">
        <v>18.600000000000001</v>
      </c>
      <c r="AL261" s="6">
        <v>0.24</v>
      </c>
      <c r="AM261" s="3">
        <v>1.2639533713709539</v>
      </c>
      <c r="AN261">
        <v>1.2639533713709539</v>
      </c>
    </row>
    <row r="262" spans="1:40" x14ac:dyDescent="0.25">
      <c r="A262">
        <v>260</v>
      </c>
      <c r="B262">
        <v>39.290000000000006</v>
      </c>
      <c r="C262">
        <v>31.61</v>
      </c>
      <c r="D262">
        <v>20.63</v>
      </c>
      <c r="E262" s="3">
        <v>5.6175119462740355</v>
      </c>
      <c r="F262" s="3">
        <v>15.012488053725964</v>
      </c>
      <c r="G262">
        <v>0.18</v>
      </c>
      <c r="H262" s="3">
        <v>1.8171221781802065</v>
      </c>
      <c r="I262">
        <v>1.8171221781802065</v>
      </c>
      <c r="K262">
        <v>616</v>
      </c>
      <c r="L262">
        <f t="shared" si="77"/>
        <v>89.29</v>
      </c>
      <c r="M262">
        <f t="shared" si="78"/>
        <v>31.61</v>
      </c>
      <c r="N262">
        <f t="shared" si="79"/>
        <v>20.63</v>
      </c>
      <c r="O262">
        <f t="shared" si="80"/>
        <v>5.6175119462740355</v>
      </c>
      <c r="P262">
        <f t="shared" si="81"/>
        <v>15.012488053725964</v>
      </c>
      <c r="Q262">
        <f t="shared" si="82"/>
        <v>0.18</v>
      </c>
      <c r="R262">
        <f t="shared" si="83"/>
        <v>1.8171221781802065</v>
      </c>
      <c r="S262">
        <f t="shared" si="84"/>
        <v>1.8171221781802065</v>
      </c>
      <c r="U262">
        <v>972</v>
      </c>
      <c r="V262">
        <f t="shared" si="85"/>
        <v>139.29000000000002</v>
      </c>
      <c r="W262">
        <f t="shared" si="86"/>
        <v>31.61</v>
      </c>
      <c r="X262">
        <f t="shared" ref="X262:X325" si="87">N262</f>
        <v>20.63</v>
      </c>
      <c r="Y262">
        <f t="shared" ref="Y262:Y325" si="88">O262</f>
        <v>5.6175119462740355</v>
      </c>
      <c r="Z262">
        <f t="shared" ref="Z262:Z325" si="89">P262</f>
        <v>15.012488053725964</v>
      </c>
      <c r="AA262">
        <f t="shared" ref="AA262:AA325" si="90">Q262</f>
        <v>0.18</v>
      </c>
      <c r="AB262">
        <f t="shared" ref="AB262:AB325" si="91">R262</f>
        <v>1.8171221781802065</v>
      </c>
      <c r="AC262">
        <f t="shared" ref="AC262:AC325" si="92">S262</f>
        <v>1.8171221781802065</v>
      </c>
      <c r="AF262">
        <v>260</v>
      </c>
      <c r="AG262">
        <v>39.290000000000006</v>
      </c>
      <c r="AH262">
        <v>31.61</v>
      </c>
      <c r="AI262">
        <v>20.63</v>
      </c>
      <c r="AJ262" s="3">
        <v>5.6175119462740355</v>
      </c>
      <c r="AK262" s="3">
        <v>15.012488053725964</v>
      </c>
      <c r="AL262" s="6">
        <v>0.18</v>
      </c>
      <c r="AM262" s="3">
        <v>1.8171221781802065</v>
      </c>
      <c r="AN262">
        <v>1.8171221781802065</v>
      </c>
    </row>
    <row r="263" spans="1:40" x14ac:dyDescent="0.25">
      <c r="A263">
        <v>261</v>
      </c>
      <c r="B263">
        <v>37.819999999999993</v>
      </c>
      <c r="C263">
        <v>31.85</v>
      </c>
      <c r="D263">
        <v>23.23</v>
      </c>
      <c r="E263" s="3">
        <v>5.6175119462740355</v>
      </c>
      <c r="F263" s="3">
        <v>17.612488053725965</v>
      </c>
      <c r="G263">
        <v>0.224</v>
      </c>
      <c r="H263" s="3">
        <v>1.8171221781802065</v>
      </c>
      <c r="I263">
        <v>1.8171221781802065</v>
      </c>
      <c r="K263">
        <v>617</v>
      </c>
      <c r="L263">
        <f t="shared" si="77"/>
        <v>87.82</v>
      </c>
      <c r="M263">
        <f t="shared" si="78"/>
        <v>31.85</v>
      </c>
      <c r="N263">
        <f t="shared" si="79"/>
        <v>23.23</v>
      </c>
      <c r="O263">
        <f t="shared" si="80"/>
        <v>5.6175119462740355</v>
      </c>
      <c r="P263">
        <f t="shared" si="81"/>
        <v>17.612488053725965</v>
      </c>
      <c r="Q263">
        <f t="shared" si="82"/>
        <v>0.224</v>
      </c>
      <c r="R263">
        <f t="shared" si="83"/>
        <v>1.8171221781802065</v>
      </c>
      <c r="S263">
        <f t="shared" si="84"/>
        <v>1.8171221781802065</v>
      </c>
      <c r="U263">
        <v>973</v>
      </c>
      <c r="V263">
        <f t="shared" si="85"/>
        <v>137.82</v>
      </c>
      <c r="W263">
        <f t="shared" si="86"/>
        <v>31.85</v>
      </c>
      <c r="X263">
        <f t="shared" si="87"/>
        <v>23.23</v>
      </c>
      <c r="Y263">
        <f t="shared" si="88"/>
        <v>5.6175119462740355</v>
      </c>
      <c r="Z263">
        <f t="shared" si="89"/>
        <v>17.612488053725965</v>
      </c>
      <c r="AA263">
        <f t="shared" si="90"/>
        <v>0.224</v>
      </c>
      <c r="AB263">
        <f t="shared" si="91"/>
        <v>1.8171221781802065</v>
      </c>
      <c r="AC263">
        <f t="shared" si="92"/>
        <v>1.8171221781802065</v>
      </c>
      <c r="AF263">
        <v>261</v>
      </c>
      <c r="AG263">
        <v>37.819999999999993</v>
      </c>
      <c r="AH263">
        <v>31.85</v>
      </c>
      <c r="AI263">
        <v>23.23</v>
      </c>
      <c r="AJ263" s="3">
        <v>5.6175119462740355</v>
      </c>
      <c r="AK263" s="3">
        <v>17.612488053725965</v>
      </c>
      <c r="AL263" s="6">
        <v>0.224</v>
      </c>
      <c r="AM263" s="3">
        <v>1.8171221781802065</v>
      </c>
      <c r="AN263">
        <v>1.8171221781802065</v>
      </c>
    </row>
    <row r="264" spans="1:40" x14ac:dyDescent="0.25">
      <c r="A264">
        <v>262</v>
      </c>
      <c r="B264">
        <v>36.78</v>
      </c>
      <c r="C264">
        <v>32.03</v>
      </c>
      <c r="D264">
        <v>21.56</v>
      </c>
      <c r="E264" s="3">
        <v>5.6175119462740355</v>
      </c>
      <c r="F264" s="3">
        <v>15.942488053725963</v>
      </c>
      <c r="G264">
        <v>0.19500000000000001</v>
      </c>
      <c r="H264" s="3">
        <v>1.8171221781802065</v>
      </c>
      <c r="I264">
        <v>1.8171221781802065</v>
      </c>
      <c r="K264">
        <v>618</v>
      </c>
      <c r="L264">
        <f t="shared" si="77"/>
        <v>86.78</v>
      </c>
      <c r="M264">
        <f t="shared" si="78"/>
        <v>32.03</v>
      </c>
      <c r="N264">
        <f t="shared" si="79"/>
        <v>21.56</v>
      </c>
      <c r="O264">
        <f t="shared" si="80"/>
        <v>5.6175119462740355</v>
      </c>
      <c r="P264">
        <f t="shared" si="81"/>
        <v>15.942488053725963</v>
      </c>
      <c r="Q264">
        <f t="shared" si="82"/>
        <v>0.19500000000000001</v>
      </c>
      <c r="R264">
        <f t="shared" si="83"/>
        <v>1.8171221781802065</v>
      </c>
      <c r="S264">
        <f t="shared" si="84"/>
        <v>1.8171221781802065</v>
      </c>
      <c r="U264">
        <v>974</v>
      </c>
      <c r="V264">
        <f t="shared" si="85"/>
        <v>136.78</v>
      </c>
      <c r="W264">
        <f t="shared" si="86"/>
        <v>32.03</v>
      </c>
      <c r="X264">
        <f t="shared" si="87"/>
        <v>21.56</v>
      </c>
      <c r="Y264">
        <f t="shared" si="88"/>
        <v>5.6175119462740355</v>
      </c>
      <c r="Z264">
        <f t="shared" si="89"/>
        <v>15.942488053725963</v>
      </c>
      <c r="AA264">
        <f t="shared" si="90"/>
        <v>0.19500000000000001</v>
      </c>
      <c r="AB264">
        <f t="shared" si="91"/>
        <v>1.8171221781802065</v>
      </c>
      <c r="AC264">
        <f t="shared" si="92"/>
        <v>1.8171221781802065</v>
      </c>
      <c r="AF264">
        <v>262</v>
      </c>
      <c r="AG264">
        <v>36.78</v>
      </c>
      <c r="AH264">
        <v>32.03</v>
      </c>
      <c r="AI264">
        <v>21.56</v>
      </c>
      <c r="AJ264" s="3">
        <v>5.6175119462740355</v>
      </c>
      <c r="AK264" s="3">
        <v>15.942488053725963</v>
      </c>
      <c r="AL264" s="6">
        <v>0.19500000000000001</v>
      </c>
      <c r="AM264" s="3">
        <v>1.8171221781802065</v>
      </c>
      <c r="AN264">
        <v>1.8171221781802065</v>
      </c>
    </row>
    <row r="265" spans="1:40" x14ac:dyDescent="0.25">
      <c r="A265">
        <v>263</v>
      </c>
      <c r="B265">
        <v>34.650000000000006</v>
      </c>
      <c r="C265">
        <v>31.25</v>
      </c>
      <c r="D265">
        <v>26</v>
      </c>
      <c r="E265" s="3">
        <v>6</v>
      </c>
      <c r="F265" s="3">
        <v>20</v>
      </c>
      <c r="G265">
        <v>0.27600000000000002</v>
      </c>
      <c r="H265" s="3">
        <v>1.3028442443362138</v>
      </c>
      <c r="I265">
        <v>1.3028442443362138</v>
      </c>
      <c r="K265">
        <v>619</v>
      </c>
      <c r="L265">
        <f t="shared" si="77"/>
        <v>84.65</v>
      </c>
      <c r="M265">
        <f t="shared" si="78"/>
        <v>31.25</v>
      </c>
      <c r="N265">
        <f t="shared" si="79"/>
        <v>26</v>
      </c>
      <c r="O265">
        <f t="shared" si="80"/>
        <v>6</v>
      </c>
      <c r="P265">
        <f t="shared" si="81"/>
        <v>20</v>
      </c>
      <c r="Q265">
        <f t="shared" si="82"/>
        <v>0.27600000000000002</v>
      </c>
      <c r="R265">
        <f t="shared" si="83"/>
        <v>1.3028442443362138</v>
      </c>
      <c r="S265">
        <f t="shared" si="84"/>
        <v>1.3028442443362138</v>
      </c>
      <c r="U265">
        <v>975</v>
      </c>
      <c r="V265">
        <f t="shared" si="85"/>
        <v>134.65</v>
      </c>
      <c r="W265">
        <f t="shared" si="86"/>
        <v>31.25</v>
      </c>
      <c r="X265">
        <f t="shared" si="87"/>
        <v>26</v>
      </c>
      <c r="Y265">
        <f t="shared" si="88"/>
        <v>6</v>
      </c>
      <c r="Z265">
        <f t="shared" si="89"/>
        <v>20</v>
      </c>
      <c r="AA265">
        <f t="shared" si="90"/>
        <v>0.27600000000000002</v>
      </c>
      <c r="AB265">
        <f t="shared" si="91"/>
        <v>1.3028442443362138</v>
      </c>
      <c r="AC265">
        <f t="shared" si="92"/>
        <v>1.3028442443362138</v>
      </c>
      <c r="AF265">
        <v>263</v>
      </c>
      <c r="AG265">
        <v>34.650000000000006</v>
      </c>
      <c r="AH265">
        <v>31.25</v>
      </c>
      <c r="AI265">
        <v>26</v>
      </c>
      <c r="AJ265" s="3">
        <v>6</v>
      </c>
      <c r="AK265" s="3">
        <v>20</v>
      </c>
      <c r="AL265" s="6">
        <v>0.27600000000000002</v>
      </c>
      <c r="AM265" s="3">
        <v>1.3028442443362138</v>
      </c>
      <c r="AN265">
        <v>1.3028442443362138</v>
      </c>
    </row>
    <row r="266" spans="1:40" x14ac:dyDescent="0.25">
      <c r="A266">
        <v>264</v>
      </c>
      <c r="B266">
        <v>33.67</v>
      </c>
      <c r="C266">
        <v>31.33</v>
      </c>
      <c r="D266">
        <v>18.97</v>
      </c>
      <c r="E266" s="3">
        <v>5.6175119462740355</v>
      </c>
      <c r="F266" s="3">
        <v>13.352488053725963</v>
      </c>
      <c r="G266">
        <v>0.155</v>
      </c>
      <c r="H266" s="3">
        <v>1.8171221781802065</v>
      </c>
      <c r="I266">
        <v>1.8171221781802065</v>
      </c>
      <c r="K266">
        <v>620</v>
      </c>
      <c r="L266">
        <f t="shared" si="77"/>
        <v>83.67</v>
      </c>
      <c r="M266">
        <f t="shared" si="78"/>
        <v>31.33</v>
      </c>
      <c r="N266">
        <f t="shared" si="79"/>
        <v>18.97</v>
      </c>
      <c r="O266">
        <f t="shared" si="80"/>
        <v>5.6175119462740355</v>
      </c>
      <c r="P266">
        <f t="shared" si="81"/>
        <v>13.352488053725963</v>
      </c>
      <c r="Q266">
        <f t="shared" si="82"/>
        <v>0.155</v>
      </c>
      <c r="R266">
        <f t="shared" si="83"/>
        <v>1.8171221781802065</v>
      </c>
      <c r="S266">
        <f t="shared" si="84"/>
        <v>1.8171221781802065</v>
      </c>
      <c r="U266">
        <v>976</v>
      </c>
      <c r="V266">
        <f t="shared" si="85"/>
        <v>133.67000000000002</v>
      </c>
      <c r="W266">
        <f t="shared" si="86"/>
        <v>31.33</v>
      </c>
      <c r="X266">
        <f t="shared" si="87"/>
        <v>18.97</v>
      </c>
      <c r="Y266">
        <f t="shared" si="88"/>
        <v>5.6175119462740355</v>
      </c>
      <c r="Z266">
        <f t="shared" si="89"/>
        <v>13.352488053725963</v>
      </c>
      <c r="AA266">
        <f t="shared" si="90"/>
        <v>0.155</v>
      </c>
      <c r="AB266">
        <f t="shared" si="91"/>
        <v>1.8171221781802065</v>
      </c>
      <c r="AC266">
        <f t="shared" si="92"/>
        <v>1.8171221781802065</v>
      </c>
      <c r="AF266">
        <v>264</v>
      </c>
      <c r="AG266">
        <v>33.67</v>
      </c>
      <c r="AH266">
        <v>31.33</v>
      </c>
      <c r="AI266">
        <v>18.97</v>
      </c>
      <c r="AJ266" s="3">
        <v>5.6175119462740355</v>
      </c>
      <c r="AK266" s="3">
        <v>13.352488053725963</v>
      </c>
      <c r="AL266" s="6">
        <v>0.155</v>
      </c>
      <c r="AM266" s="3">
        <v>1.8171221781802065</v>
      </c>
      <c r="AN266">
        <v>1.8171221781802065</v>
      </c>
    </row>
    <row r="267" spans="1:40" x14ac:dyDescent="0.25">
      <c r="A267">
        <v>265</v>
      </c>
      <c r="B267">
        <v>37.549999999999997</v>
      </c>
      <c r="C267">
        <v>34.49</v>
      </c>
      <c r="D267">
        <v>24</v>
      </c>
      <c r="E267" s="3">
        <v>5</v>
      </c>
      <c r="F267" s="3">
        <v>19</v>
      </c>
      <c r="G267">
        <v>0.17199999999999999</v>
      </c>
      <c r="H267" s="3">
        <v>0.39774756441743303</v>
      </c>
      <c r="I267">
        <v>0.39774756441743303</v>
      </c>
      <c r="K267">
        <v>621</v>
      </c>
      <c r="L267">
        <f t="shared" si="77"/>
        <v>87.55</v>
      </c>
      <c r="M267">
        <f t="shared" si="78"/>
        <v>34.49</v>
      </c>
      <c r="N267">
        <f t="shared" si="79"/>
        <v>24</v>
      </c>
      <c r="O267">
        <f t="shared" si="80"/>
        <v>5</v>
      </c>
      <c r="P267">
        <f t="shared" si="81"/>
        <v>19</v>
      </c>
      <c r="Q267">
        <f t="shared" si="82"/>
        <v>0.17199999999999999</v>
      </c>
      <c r="R267">
        <f t="shared" si="83"/>
        <v>0.39774756441743303</v>
      </c>
      <c r="S267">
        <f t="shared" si="84"/>
        <v>0.39774756441743303</v>
      </c>
      <c r="U267">
        <v>977</v>
      </c>
      <c r="V267">
        <f t="shared" si="85"/>
        <v>137.55000000000001</v>
      </c>
      <c r="W267">
        <f t="shared" si="86"/>
        <v>34.49</v>
      </c>
      <c r="X267">
        <f t="shared" si="87"/>
        <v>24</v>
      </c>
      <c r="Y267">
        <f t="shared" si="88"/>
        <v>5</v>
      </c>
      <c r="Z267">
        <f t="shared" si="89"/>
        <v>19</v>
      </c>
      <c r="AA267">
        <f t="shared" si="90"/>
        <v>0.17199999999999999</v>
      </c>
      <c r="AB267">
        <f t="shared" si="91"/>
        <v>0.39774756441743303</v>
      </c>
      <c r="AC267">
        <f t="shared" si="92"/>
        <v>0.39774756441743303</v>
      </c>
      <c r="AF267">
        <v>265</v>
      </c>
      <c r="AG267">
        <v>37.549999999999997</v>
      </c>
      <c r="AH267">
        <v>34.49</v>
      </c>
      <c r="AI267">
        <v>24</v>
      </c>
      <c r="AJ267" s="3">
        <v>5</v>
      </c>
      <c r="AK267" s="3">
        <v>19</v>
      </c>
      <c r="AL267" s="6">
        <v>0.17199999999999999</v>
      </c>
      <c r="AM267" s="3">
        <v>0.39774756441743303</v>
      </c>
      <c r="AN267">
        <v>0.39774756441743303</v>
      </c>
    </row>
    <row r="268" spans="1:40" x14ac:dyDescent="0.25">
      <c r="A268">
        <v>266</v>
      </c>
      <c r="B268">
        <v>38.269999999999996</v>
      </c>
      <c r="C268">
        <v>35.619999999999997</v>
      </c>
      <c r="D268">
        <v>19.25</v>
      </c>
      <c r="E268" s="3">
        <v>5.6175119462740355</v>
      </c>
      <c r="F268" s="3">
        <v>13.632488053725965</v>
      </c>
      <c r="G268">
        <v>0.159</v>
      </c>
      <c r="H268" s="3">
        <v>1.8171221781802065</v>
      </c>
      <c r="I268">
        <v>1.8171221781802065</v>
      </c>
      <c r="K268">
        <v>622</v>
      </c>
      <c r="L268">
        <f t="shared" si="77"/>
        <v>88.27</v>
      </c>
      <c r="M268">
        <f t="shared" si="78"/>
        <v>35.619999999999997</v>
      </c>
      <c r="N268">
        <f t="shared" si="79"/>
        <v>19.25</v>
      </c>
      <c r="O268">
        <f t="shared" si="80"/>
        <v>5.6175119462740355</v>
      </c>
      <c r="P268">
        <f t="shared" si="81"/>
        <v>13.632488053725965</v>
      </c>
      <c r="Q268">
        <f t="shared" si="82"/>
        <v>0.159</v>
      </c>
      <c r="R268">
        <f t="shared" si="83"/>
        <v>1.8171221781802065</v>
      </c>
      <c r="S268">
        <f t="shared" si="84"/>
        <v>1.8171221781802065</v>
      </c>
      <c r="U268">
        <v>978</v>
      </c>
      <c r="V268">
        <f t="shared" si="85"/>
        <v>138.26999999999998</v>
      </c>
      <c r="W268">
        <f t="shared" si="86"/>
        <v>35.619999999999997</v>
      </c>
      <c r="X268">
        <f t="shared" si="87"/>
        <v>19.25</v>
      </c>
      <c r="Y268">
        <f t="shared" si="88"/>
        <v>5.6175119462740355</v>
      </c>
      <c r="Z268">
        <f t="shared" si="89"/>
        <v>13.632488053725965</v>
      </c>
      <c r="AA268">
        <f t="shared" si="90"/>
        <v>0.159</v>
      </c>
      <c r="AB268">
        <f t="shared" si="91"/>
        <v>1.8171221781802065</v>
      </c>
      <c r="AC268">
        <f t="shared" si="92"/>
        <v>1.8171221781802065</v>
      </c>
      <c r="AF268">
        <v>266</v>
      </c>
      <c r="AG268">
        <v>38.269999999999996</v>
      </c>
      <c r="AH268">
        <v>35.619999999999997</v>
      </c>
      <c r="AI268">
        <v>19.25</v>
      </c>
      <c r="AJ268" s="3">
        <v>5.6175119462740355</v>
      </c>
      <c r="AK268" s="3">
        <v>13.632488053725965</v>
      </c>
      <c r="AL268" s="6">
        <v>0.159</v>
      </c>
      <c r="AM268" s="3">
        <v>1.8171221781802065</v>
      </c>
      <c r="AN268">
        <v>1.8171221781802065</v>
      </c>
    </row>
    <row r="269" spans="1:40" x14ac:dyDescent="0.25">
      <c r="A269">
        <v>267</v>
      </c>
      <c r="B269">
        <v>35.22</v>
      </c>
      <c r="C269">
        <v>36.5</v>
      </c>
      <c r="D269">
        <v>22.62</v>
      </c>
      <c r="E269" s="3">
        <v>5.6175119462740355</v>
      </c>
      <c r="F269" s="3">
        <v>17.002488053725966</v>
      </c>
      <c r="G269">
        <v>0.21299999999999999</v>
      </c>
      <c r="H269" s="3">
        <v>1.8171221781802065</v>
      </c>
      <c r="I269">
        <v>1.8171221781802065</v>
      </c>
      <c r="K269">
        <v>623</v>
      </c>
      <c r="L269">
        <f t="shared" si="77"/>
        <v>85.22</v>
      </c>
      <c r="M269">
        <f t="shared" si="78"/>
        <v>36.5</v>
      </c>
      <c r="N269">
        <f t="shared" si="79"/>
        <v>22.62</v>
      </c>
      <c r="O269">
        <f t="shared" si="80"/>
        <v>5.6175119462740355</v>
      </c>
      <c r="P269">
        <f t="shared" si="81"/>
        <v>17.002488053725966</v>
      </c>
      <c r="Q269">
        <f t="shared" si="82"/>
        <v>0.21299999999999999</v>
      </c>
      <c r="R269">
        <f t="shared" si="83"/>
        <v>1.8171221781802065</v>
      </c>
      <c r="S269">
        <f t="shared" si="84"/>
        <v>1.8171221781802065</v>
      </c>
      <c r="U269">
        <v>979</v>
      </c>
      <c r="V269">
        <f t="shared" si="85"/>
        <v>135.22</v>
      </c>
      <c r="W269">
        <f t="shared" si="86"/>
        <v>36.5</v>
      </c>
      <c r="X269">
        <f t="shared" si="87"/>
        <v>22.62</v>
      </c>
      <c r="Y269">
        <f t="shared" si="88"/>
        <v>5.6175119462740355</v>
      </c>
      <c r="Z269">
        <f t="shared" si="89"/>
        <v>17.002488053725966</v>
      </c>
      <c r="AA269">
        <f t="shared" si="90"/>
        <v>0.21299999999999999</v>
      </c>
      <c r="AB269">
        <f t="shared" si="91"/>
        <v>1.8171221781802065</v>
      </c>
      <c r="AC269">
        <f t="shared" si="92"/>
        <v>1.8171221781802065</v>
      </c>
      <c r="AF269">
        <v>267</v>
      </c>
      <c r="AG269">
        <v>35.22</v>
      </c>
      <c r="AH269">
        <v>36.5</v>
      </c>
      <c r="AI269">
        <v>22.62</v>
      </c>
      <c r="AJ269" s="3">
        <v>5.6175119462740355</v>
      </c>
      <c r="AK269" s="3">
        <v>17.002488053725966</v>
      </c>
      <c r="AL269" s="6">
        <v>0.21299999999999999</v>
      </c>
      <c r="AM269" s="3">
        <v>1.8171221781802065</v>
      </c>
      <c r="AN269">
        <v>1.8171221781802065</v>
      </c>
    </row>
    <row r="270" spans="1:40" x14ac:dyDescent="0.25">
      <c r="A270">
        <v>268</v>
      </c>
      <c r="B270">
        <v>32.870000000000005</v>
      </c>
      <c r="C270">
        <v>32.880000000000003</v>
      </c>
      <c r="D270">
        <v>21.74</v>
      </c>
      <c r="E270" s="3">
        <v>5.6175119462740355</v>
      </c>
      <c r="F270" s="3">
        <v>16.122488053725963</v>
      </c>
      <c r="G270">
        <v>0.19800000000000001</v>
      </c>
      <c r="H270" s="3">
        <v>1.8171221781802065</v>
      </c>
      <c r="I270">
        <v>1.8171221781802065</v>
      </c>
      <c r="K270">
        <v>624</v>
      </c>
      <c r="L270">
        <f t="shared" si="77"/>
        <v>82.87</v>
      </c>
      <c r="M270">
        <f t="shared" si="78"/>
        <v>32.880000000000003</v>
      </c>
      <c r="N270">
        <f t="shared" si="79"/>
        <v>21.74</v>
      </c>
      <c r="O270">
        <f t="shared" si="80"/>
        <v>5.6175119462740355</v>
      </c>
      <c r="P270">
        <f t="shared" si="81"/>
        <v>16.122488053725963</v>
      </c>
      <c r="Q270">
        <f t="shared" si="82"/>
        <v>0.19800000000000001</v>
      </c>
      <c r="R270">
        <f t="shared" si="83"/>
        <v>1.8171221781802065</v>
      </c>
      <c r="S270">
        <f t="shared" si="84"/>
        <v>1.8171221781802065</v>
      </c>
      <c r="U270">
        <v>980</v>
      </c>
      <c r="V270">
        <f t="shared" si="85"/>
        <v>132.87</v>
      </c>
      <c r="W270">
        <f t="shared" si="86"/>
        <v>32.880000000000003</v>
      </c>
      <c r="X270">
        <f t="shared" si="87"/>
        <v>21.74</v>
      </c>
      <c r="Y270">
        <f t="shared" si="88"/>
        <v>5.6175119462740355</v>
      </c>
      <c r="Z270">
        <f t="shared" si="89"/>
        <v>16.122488053725963</v>
      </c>
      <c r="AA270">
        <f t="shared" si="90"/>
        <v>0.19800000000000001</v>
      </c>
      <c r="AB270">
        <f t="shared" si="91"/>
        <v>1.8171221781802065</v>
      </c>
      <c r="AC270">
        <f t="shared" si="92"/>
        <v>1.8171221781802065</v>
      </c>
      <c r="AF270">
        <v>268</v>
      </c>
      <c r="AG270">
        <v>32.870000000000005</v>
      </c>
      <c r="AH270">
        <v>32.880000000000003</v>
      </c>
      <c r="AI270">
        <v>21.74</v>
      </c>
      <c r="AJ270" s="3">
        <v>5.6175119462740355</v>
      </c>
      <c r="AK270" s="3">
        <v>16.122488053725963</v>
      </c>
      <c r="AL270" s="6">
        <v>0.19800000000000001</v>
      </c>
      <c r="AM270" s="3">
        <v>1.8171221781802065</v>
      </c>
      <c r="AN270">
        <v>1.8171221781802065</v>
      </c>
    </row>
    <row r="271" spans="1:40" x14ac:dyDescent="0.25">
      <c r="A271">
        <v>269</v>
      </c>
      <c r="B271">
        <v>31.299999999999997</v>
      </c>
      <c r="C271">
        <v>32.020000000000003</v>
      </c>
      <c r="D271">
        <v>19.309999999999999</v>
      </c>
      <c r="E271" s="3">
        <v>5.6175119462740355</v>
      </c>
      <c r="F271" s="3">
        <v>13.692488053725963</v>
      </c>
      <c r="G271">
        <v>0.16</v>
      </c>
      <c r="H271" s="3">
        <v>1.8171221781802065</v>
      </c>
      <c r="I271">
        <v>1.8171221781802065</v>
      </c>
      <c r="K271">
        <v>625</v>
      </c>
      <c r="L271">
        <f t="shared" si="77"/>
        <v>81.3</v>
      </c>
      <c r="M271">
        <f t="shared" si="78"/>
        <v>32.020000000000003</v>
      </c>
      <c r="N271">
        <f t="shared" si="79"/>
        <v>19.309999999999999</v>
      </c>
      <c r="O271">
        <f t="shared" si="80"/>
        <v>5.6175119462740355</v>
      </c>
      <c r="P271">
        <f t="shared" si="81"/>
        <v>13.692488053725963</v>
      </c>
      <c r="Q271">
        <f t="shared" si="82"/>
        <v>0.16</v>
      </c>
      <c r="R271">
        <f t="shared" si="83"/>
        <v>1.8171221781802065</v>
      </c>
      <c r="S271">
        <f t="shared" si="84"/>
        <v>1.8171221781802065</v>
      </c>
      <c r="U271">
        <v>981</v>
      </c>
      <c r="V271">
        <f t="shared" si="85"/>
        <v>131.30000000000001</v>
      </c>
      <c r="W271">
        <f t="shared" si="86"/>
        <v>32.020000000000003</v>
      </c>
      <c r="X271">
        <f t="shared" si="87"/>
        <v>19.309999999999999</v>
      </c>
      <c r="Y271">
        <f t="shared" si="88"/>
        <v>5.6175119462740355</v>
      </c>
      <c r="Z271">
        <f t="shared" si="89"/>
        <v>13.692488053725963</v>
      </c>
      <c r="AA271">
        <f t="shared" si="90"/>
        <v>0.16</v>
      </c>
      <c r="AB271">
        <f t="shared" si="91"/>
        <v>1.8171221781802065</v>
      </c>
      <c r="AC271">
        <f t="shared" si="92"/>
        <v>1.8171221781802065</v>
      </c>
      <c r="AF271">
        <v>269</v>
      </c>
      <c r="AG271">
        <v>31.299999999999997</v>
      </c>
      <c r="AH271">
        <v>32.020000000000003</v>
      </c>
      <c r="AI271">
        <v>19.309999999999999</v>
      </c>
      <c r="AJ271" s="3">
        <v>5.6175119462740355</v>
      </c>
      <c r="AK271" s="3">
        <v>13.692488053725963</v>
      </c>
      <c r="AL271" s="6">
        <v>0.16</v>
      </c>
      <c r="AM271" s="3">
        <v>1.8171221781802065</v>
      </c>
      <c r="AN271">
        <v>1.8171221781802065</v>
      </c>
    </row>
    <row r="272" spans="1:40" x14ac:dyDescent="0.25">
      <c r="A272">
        <v>270</v>
      </c>
      <c r="B272">
        <v>30.72</v>
      </c>
      <c r="C272">
        <v>34.1</v>
      </c>
      <c r="D272">
        <v>25.03</v>
      </c>
      <c r="E272" s="3">
        <v>5.6175119462740355</v>
      </c>
      <c r="F272" s="3">
        <v>19.412488053725966</v>
      </c>
      <c r="G272">
        <v>0.25900000000000001</v>
      </c>
      <c r="H272" s="3">
        <v>1.8171221781802065</v>
      </c>
      <c r="I272">
        <v>1.8171221781802065</v>
      </c>
      <c r="K272">
        <v>626</v>
      </c>
      <c r="L272">
        <f t="shared" si="77"/>
        <v>80.72</v>
      </c>
      <c r="M272">
        <f t="shared" si="78"/>
        <v>34.1</v>
      </c>
      <c r="N272">
        <f t="shared" si="79"/>
        <v>25.03</v>
      </c>
      <c r="O272">
        <f t="shared" si="80"/>
        <v>5.6175119462740355</v>
      </c>
      <c r="P272">
        <f t="shared" si="81"/>
        <v>19.412488053725966</v>
      </c>
      <c r="Q272">
        <f t="shared" si="82"/>
        <v>0.25900000000000001</v>
      </c>
      <c r="R272">
        <f t="shared" si="83"/>
        <v>1.8171221781802065</v>
      </c>
      <c r="S272">
        <f t="shared" si="84"/>
        <v>1.8171221781802065</v>
      </c>
      <c r="U272">
        <v>982</v>
      </c>
      <c r="V272">
        <f t="shared" si="85"/>
        <v>130.72</v>
      </c>
      <c r="W272">
        <f t="shared" si="86"/>
        <v>34.1</v>
      </c>
      <c r="X272">
        <f t="shared" si="87"/>
        <v>25.03</v>
      </c>
      <c r="Y272">
        <f t="shared" si="88"/>
        <v>5.6175119462740355</v>
      </c>
      <c r="Z272">
        <f t="shared" si="89"/>
        <v>19.412488053725966</v>
      </c>
      <c r="AA272">
        <f t="shared" si="90"/>
        <v>0.25900000000000001</v>
      </c>
      <c r="AB272">
        <f t="shared" si="91"/>
        <v>1.8171221781802065</v>
      </c>
      <c r="AC272">
        <f t="shared" si="92"/>
        <v>1.8171221781802065</v>
      </c>
      <c r="AF272">
        <v>270</v>
      </c>
      <c r="AG272">
        <v>30.72</v>
      </c>
      <c r="AH272">
        <v>34.1</v>
      </c>
      <c r="AI272">
        <v>25.03</v>
      </c>
      <c r="AJ272" s="3">
        <v>5.6175119462740355</v>
      </c>
      <c r="AK272" s="3">
        <v>19.412488053725966</v>
      </c>
      <c r="AL272" s="6">
        <v>0.25900000000000001</v>
      </c>
      <c r="AM272" s="3">
        <v>1.8171221781802065</v>
      </c>
      <c r="AN272">
        <v>1.8171221781802065</v>
      </c>
    </row>
    <row r="273" spans="1:40" x14ac:dyDescent="0.25">
      <c r="A273">
        <v>271</v>
      </c>
      <c r="B273">
        <v>32.290000000000006</v>
      </c>
      <c r="C273">
        <v>36.119999999999997</v>
      </c>
      <c r="D273">
        <v>20.94</v>
      </c>
      <c r="E273" s="3">
        <v>5.6175119462740355</v>
      </c>
      <c r="F273" s="3">
        <v>15.322488053725966</v>
      </c>
      <c r="G273">
        <v>0.185</v>
      </c>
      <c r="H273" s="3">
        <v>1.8171221781802065</v>
      </c>
      <c r="I273">
        <v>1.8171221781802065</v>
      </c>
      <c r="K273">
        <v>627</v>
      </c>
      <c r="L273">
        <f t="shared" si="77"/>
        <v>82.29</v>
      </c>
      <c r="M273">
        <f t="shared" si="78"/>
        <v>36.119999999999997</v>
      </c>
      <c r="N273">
        <f t="shared" si="79"/>
        <v>20.94</v>
      </c>
      <c r="O273">
        <f t="shared" si="80"/>
        <v>5.6175119462740355</v>
      </c>
      <c r="P273">
        <f t="shared" si="81"/>
        <v>15.322488053725966</v>
      </c>
      <c r="Q273">
        <f t="shared" si="82"/>
        <v>0.185</v>
      </c>
      <c r="R273">
        <f t="shared" si="83"/>
        <v>1.8171221781802065</v>
      </c>
      <c r="S273">
        <f t="shared" si="84"/>
        <v>1.8171221781802065</v>
      </c>
      <c r="U273">
        <v>983</v>
      </c>
      <c r="V273">
        <f t="shared" si="85"/>
        <v>132.29000000000002</v>
      </c>
      <c r="W273">
        <f t="shared" si="86"/>
        <v>36.119999999999997</v>
      </c>
      <c r="X273">
        <f t="shared" si="87"/>
        <v>20.94</v>
      </c>
      <c r="Y273">
        <f t="shared" si="88"/>
        <v>5.6175119462740355</v>
      </c>
      <c r="Z273">
        <f t="shared" si="89"/>
        <v>15.322488053725966</v>
      </c>
      <c r="AA273">
        <f t="shared" si="90"/>
        <v>0.185</v>
      </c>
      <c r="AB273">
        <f t="shared" si="91"/>
        <v>1.8171221781802065</v>
      </c>
      <c r="AC273">
        <f t="shared" si="92"/>
        <v>1.8171221781802065</v>
      </c>
      <c r="AF273">
        <v>271</v>
      </c>
      <c r="AG273">
        <v>32.290000000000006</v>
      </c>
      <c r="AH273">
        <v>36.119999999999997</v>
      </c>
      <c r="AI273">
        <v>20.94</v>
      </c>
      <c r="AJ273" s="3">
        <v>5.6175119462740355</v>
      </c>
      <c r="AK273" s="3">
        <v>15.322488053725966</v>
      </c>
      <c r="AL273" s="6">
        <v>0.185</v>
      </c>
      <c r="AM273" s="3">
        <v>1.8171221781802065</v>
      </c>
      <c r="AN273">
        <v>1.8171221781802065</v>
      </c>
    </row>
    <row r="274" spans="1:40" x14ac:dyDescent="0.25">
      <c r="A274">
        <v>272</v>
      </c>
      <c r="B274">
        <v>32.89</v>
      </c>
      <c r="C274">
        <v>37.159999999999997</v>
      </c>
      <c r="D274">
        <v>25</v>
      </c>
      <c r="E274" s="3">
        <v>7</v>
      </c>
      <c r="F274" s="3">
        <v>18</v>
      </c>
      <c r="G274">
        <v>0.20599999999999999</v>
      </c>
      <c r="H274" s="3">
        <v>1.0924799769332159</v>
      </c>
      <c r="I274">
        <v>1.0924799769332159</v>
      </c>
      <c r="K274">
        <v>628</v>
      </c>
      <c r="L274">
        <f t="shared" si="77"/>
        <v>82.89</v>
      </c>
      <c r="M274">
        <f t="shared" si="78"/>
        <v>37.159999999999997</v>
      </c>
      <c r="N274">
        <f t="shared" si="79"/>
        <v>25</v>
      </c>
      <c r="O274">
        <f t="shared" si="80"/>
        <v>7</v>
      </c>
      <c r="P274">
        <f t="shared" si="81"/>
        <v>18</v>
      </c>
      <c r="Q274">
        <f t="shared" si="82"/>
        <v>0.20599999999999999</v>
      </c>
      <c r="R274">
        <f t="shared" si="83"/>
        <v>1.0924799769332159</v>
      </c>
      <c r="S274">
        <f t="shared" si="84"/>
        <v>1.0924799769332159</v>
      </c>
      <c r="U274">
        <v>984</v>
      </c>
      <c r="V274">
        <f t="shared" si="85"/>
        <v>132.88999999999999</v>
      </c>
      <c r="W274">
        <f t="shared" si="86"/>
        <v>37.159999999999997</v>
      </c>
      <c r="X274">
        <f t="shared" si="87"/>
        <v>25</v>
      </c>
      <c r="Y274">
        <f t="shared" si="88"/>
        <v>7</v>
      </c>
      <c r="Z274">
        <f t="shared" si="89"/>
        <v>18</v>
      </c>
      <c r="AA274">
        <f t="shared" si="90"/>
        <v>0.20599999999999999</v>
      </c>
      <c r="AB274">
        <f t="shared" si="91"/>
        <v>1.0924799769332159</v>
      </c>
      <c r="AC274">
        <f t="shared" si="92"/>
        <v>1.0924799769332159</v>
      </c>
      <c r="AF274">
        <v>272</v>
      </c>
      <c r="AG274">
        <v>32.89</v>
      </c>
      <c r="AH274">
        <v>37.159999999999997</v>
      </c>
      <c r="AI274">
        <v>25</v>
      </c>
      <c r="AJ274" s="3">
        <v>7</v>
      </c>
      <c r="AK274" s="3">
        <v>18</v>
      </c>
      <c r="AL274" s="6">
        <v>0.20599999999999999</v>
      </c>
      <c r="AM274" s="3">
        <v>1.0924799769332159</v>
      </c>
      <c r="AN274">
        <v>1.0924799769332159</v>
      </c>
    </row>
    <row r="275" spans="1:40" x14ac:dyDescent="0.25">
      <c r="A275">
        <v>273</v>
      </c>
      <c r="B275">
        <v>31.08</v>
      </c>
      <c r="C275">
        <v>39.5</v>
      </c>
      <c r="D275">
        <v>18.2</v>
      </c>
      <c r="E275" s="3">
        <v>5.6175119462740355</v>
      </c>
      <c r="F275" s="3">
        <v>12.582488053725964</v>
      </c>
      <c r="G275">
        <v>0.14399999999999999</v>
      </c>
      <c r="H275" s="3">
        <v>1.8171221781802065</v>
      </c>
      <c r="I275">
        <v>1.8171221781802065</v>
      </c>
      <c r="K275">
        <v>629</v>
      </c>
      <c r="L275">
        <f t="shared" si="77"/>
        <v>81.08</v>
      </c>
      <c r="M275">
        <f t="shared" si="78"/>
        <v>39.5</v>
      </c>
      <c r="N275">
        <f t="shared" si="79"/>
        <v>18.2</v>
      </c>
      <c r="O275">
        <f t="shared" si="80"/>
        <v>5.6175119462740355</v>
      </c>
      <c r="P275">
        <f t="shared" si="81"/>
        <v>12.582488053725964</v>
      </c>
      <c r="Q275">
        <f t="shared" si="82"/>
        <v>0.14399999999999999</v>
      </c>
      <c r="R275">
        <f t="shared" si="83"/>
        <v>1.8171221781802065</v>
      </c>
      <c r="S275">
        <f t="shared" si="84"/>
        <v>1.8171221781802065</v>
      </c>
      <c r="U275">
        <v>985</v>
      </c>
      <c r="V275">
        <f t="shared" si="85"/>
        <v>131.07999999999998</v>
      </c>
      <c r="W275">
        <f t="shared" si="86"/>
        <v>39.5</v>
      </c>
      <c r="X275">
        <f t="shared" si="87"/>
        <v>18.2</v>
      </c>
      <c r="Y275">
        <f t="shared" si="88"/>
        <v>5.6175119462740355</v>
      </c>
      <c r="Z275">
        <f t="shared" si="89"/>
        <v>12.582488053725964</v>
      </c>
      <c r="AA275">
        <f t="shared" si="90"/>
        <v>0.14399999999999999</v>
      </c>
      <c r="AB275">
        <f t="shared" si="91"/>
        <v>1.8171221781802065</v>
      </c>
      <c r="AC275">
        <f t="shared" si="92"/>
        <v>1.8171221781802065</v>
      </c>
      <c r="AF275">
        <v>273</v>
      </c>
      <c r="AG275">
        <v>31.08</v>
      </c>
      <c r="AH275">
        <v>39.5</v>
      </c>
      <c r="AI275">
        <v>18.2</v>
      </c>
      <c r="AJ275" s="3">
        <v>5.6175119462740355</v>
      </c>
      <c r="AK275" s="3">
        <v>12.582488053725964</v>
      </c>
      <c r="AL275" s="6">
        <v>0.14399999999999999</v>
      </c>
      <c r="AM275" s="3">
        <v>1.8171221781802065</v>
      </c>
      <c r="AN275">
        <v>1.8171221781802065</v>
      </c>
    </row>
    <row r="276" spans="1:40" x14ac:dyDescent="0.25">
      <c r="A276">
        <v>274</v>
      </c>
      <c r="B276">
        <v>30.980000000000004</v>
      </c>
      <c r="C276">
        <v>29.8</v>
      </c>
      <c r="D276">
        <v>24.44</v>
      </c>
      <c r="E276" s="3">
        <v>5.6175119462740355</v>
      </c>
      <c r="F276" s="3">
        <v>18.822488053725966</v>
      </c>
      <c r="G276">
        <v>0.247</v>
      </c>
      <c r="H276" s="3">
        <v>1.8171221781802065</v>
      </c>
      <c r="I276">
        <v>1.8171221781802065</v>
      </c>
      <c r="K276">
        <v>630</v>
      </c>
      <c r="L276">
        <f t="shared" si="77"/>
        <v>80.98</v>
      </c>
      <c r="M276">
        <f t="shared" si="78"/>
        <v>29.8</v>
      </c>
      <c r="N276">
        <f t="shared" si="79"/>
        <v>24.44</v>
      </c>
      <c r="O276">
        <f t="shared" si="80"/>
        <v>5.6175119462740355</v>
      </c>
      <c r="P276">
        <f t="shared" si="81"/>
        <v>18.822488053725966</v>
      </c>
      <c r="Q276">
        <f t="shared" si="82"/>
        <v>0.247</v>
      </c>
      <c r="R276">
        <f t="shared" si="83"/>
        <v>1.8171221781802065</v>
      </c>
      <c r="S276">
        <f t="shared" si="84"/>
        <v>1.8171221781802065</v>
      </c>
      <c r="U276">
        <v>986</v>
      </c>
      <c r="V276">
        <f t="shared" si="85"/>
        <v>130.98000000000002</v>
      </c>
      <c r="W276">
        <f t="shared" si="86"/>
        <v>29.8</v>
      </c>
      <c r="X276">
        <f t="shared" si="87"/>
        <v>24.44</v>
      </c>
      <c r="Y276">
        <f t="shared" si="88"/>
        <v>5.6175119462740355</v>
      </c>
      <c r="Z276">
        <f t="shared" si="89"/>
        <v>18.822488053725966</v>
      </c>
      <c r="AA276">
        <f t="shared" si="90"/>
        <v>0.247</v>
      </c>
      <c r="AB276">
        <f t="shared" si="91"/>
        <v>1.8171221781802065</v>
      </c>
      <c r="AC276">
        <f t="shared" si="92"/>
        <v>1.8171221781802065</v>
      </c>
      <c r="AF276">
        <v>274</v>
      </c>
      <c r="AG276">
        <v>30.980000000000004</v>
      </c>
      <c r="AH276">
        <v>29.8</v>
      </c>
      <c r="AI276">
        <v>24.44</v>
      </c>
      <c r="AJ276" s="3">
        <v>5.6175119462740355</v>
      </c>
      <c r="AK276" s="3">
        <v>18.822488053725966</v>
      </c>
      <c r="AL276" s="6">
        <v>0.247</v>
      </c>
      <c r="AM276" s="3">
        <v>1.8171221781802065</v>
      </c>
      <c r="AN276">
        <v>1.8171221781802065</v>
      </c>
    </row>
    <row r="277" spans="1:40" x14ac:dyDescent="0.25">
      <c r="A277">
        <v>275</v>
      </c>
      <c r="B277">
        <v>30.549999999999997</v>
      </c>
      <c r="C277">
        <v>28.66</v>
      </c>
      <c r="D277">
        <v>20.11</v>
      </c>
      <c r="E277" s="3">
        <v>5.6175119462740355</v>
      </c>
      <c r="F277" s="3">
        <v>14.492488053725964</v>
      </c>
      <c r="G277">
        <v>0.17199999999999999</v>
      </c>
      <c r="H277" s="3">
        <v>1.8171221781802065</v>
      </c>
      <c r="I277">
        <v>1.8171221781802065</v>
      </c>
      <c r="K277">
        <v>631</v>
      </c>
      <c r="L277">
        <f t="shared" si="77"/>
        <v>80.55</v>
      </c>
      <c r="M277">
        <f t="shared" si="78"/>
        <v>28.66</v>
      </c>
      <c r="N277">
        <f t="shared" si="79"/>
        <v>20.11</v>
      </c>
      <c r="O277">
        <f t="shared" si="80"/>
        <v>5.6175119462740355</v>
      </c>
      <c r="P277">
        <f t="shared" si="81"/>
        <v>14.492488053725964</v>
      </c>
      <c r="Q277">
        <f t="shared" si="82"/>
        <v>0.17199999999999999</v>
      </c>
      <c r="R277">
        <f t="shared" si="83"/>
        <v>1.8171221781802065</v>
      </c>
      <c r="S277">
        <f t="shared" si="84"/>
        <v>1.8171221781802065</v>
      </c>
      <c r="U277">
        <v>987</v>
      </c>
      <c r="V277">
        <f t="shared" si="85"/>
        <v>130.55000000000001</v>
      </c>
      <c r="W277">
        <f t="shared" si="86"/>
        <v>28.66</v>
      </c>
      <c r="X277">
        <f t="shared" si="87"/>
        <v>20.11</v>
      </c>
      <c r="Y277">
        <f t="shared" si="88"/>
        <v>5.6175119462740355</v>
      </c>
      <c r="Z277">
        <f t="shared" si="89"/>
        <v>14.492488053725964</v>
      </c>
      <c r="AA277">
        <f t="shared" si="90"/>
        <v>0.17199999999999999</v>
      </c>
      <c r="AB277">
        <f t="shared" si="91"/>
        <v>1.8171221781802065</v>
      </c>
      <c r="AC277">
        <f t="shared" si="92"/>
        <v>1.8171221781802065</v>
      </c>
      <c r="AF277">
        <v>275</v>
      </c>
      <c r="AG277">
        <v>30.549999999999997</v>
      </c>
      <c r="AH277">
        <v>28.66</v>
      </c>
      <c r="AI277">
        <v>20.11</v>
      </c>
      <c r="AJ277" s="3">
        <v>5.6175119462740355</v>
      </c>
      <c r="AK277" s="3">
        <v>14.492488053725964</v>
      </c>
      <c r="AL277" s="6">
        <v>0.17199999999999999</v>
      </c>
      <c r="AM277" s="3">
        <v>1.8171221781802065</v>
      </c>
      <c r="AN277">
        <v>1.8171221781802065</v>
      </c>
    </row>
    <row r="278" spans="1:40" x14ac:dyDescent="0.25">
      <c r="A278">
        <v>276</v>
      </c>
      <c r="B278">
        <v>33.900000000000006</v>
      </c>
      <c r="C278">
        <v>30.3</v>
      </c>
      <c r="D278">
        <v>21.74</v>
      </c>
      <c r="E278" s="3">
        <v>5.6175119462740355</v>
      </c>
      <c r="F278" s="3">
        <v>16.122488053725963</v>
      </c>
      <c r="G278">
        <v>0.19800000000000001</v>
      </c>
      <c r="H278" s="3">
        <v>1.8171221781802065</v>
      </c>
      <c r="I278">
        <v>1.8171221781802065</v>
      </c>
      <c r="K278">
        <v>632</v>
      </c>
      <c r="L278">
        <f t="shared" si="77"/>
        <v>83.9</v>
      </c>
      <c r="M278">
        <f t="shared" si="78"/>
        <v>30.3</v>
      </c>
      <c r="N278">
        <f t="shared" si="79"/>
        <v>21.74</v>
      </c>
      <c r="O278">
        <f t="shared" si="80"/>
        <v>5.6175119462740355</v>
      </c>
      <c r="P278">
        <f t="shared" si="81"/>
        <v>16.122488053725963</v>
      </c>
      <c r="Q278">
        <f t="shared" si="82"/>
        <v>0.19800000000000001</v>
      </c>
      <c r="R278">
        <f t="shared" si="83"/>
        <v>1.8171221781802065</v>
      </c>
      <c r="S278">
        <f t="shared" si="84"/>
        <v>1.8171221781802065</v>
      </c>
      <c r="U278">
        <v>988</v>
      </c>
      <c r="V278">
        <f t="shared" si="85"/>
        <v>133.9</v>
      </c>
      <c r="W278">
        <f t="shared" si="86"/>
        <v>30.3</v>
      </c>
      <c r="X278">
        <f t="shared" si="87"/>
        <v>21.74</v>
      </c>
      <c r="Y278">
        <f t="shared" si="88"/>
        <v>5.6175119462740355</v>
      </c>
      <c r="Z278">
        <f t="shared" si="89"/>
        <v>16.122488053725963</v>
      </c>
      <c r="AA278">
        <f t="shared" si="90"/>
        <v>0.19800000000000001</v>
      </c>
      <c r="AB278">
        <f t="shared" si="91"/>
        <v>1.8171221781802065</v>
      </c>
      <c r="AC278">
        <f t="shared" si="92"/>
        <v>1.8171221781802065</v>
      </c>
      <c r="AF278">
        <v>276</v>
      </c>
      <c r="AG278">
        <v>33.900000000000006</v>
      </c>
      <c r="AH278">
        <v>30.3</v>
      </c>
      <c r="AI278">
        <v>21.74</v>
      </c>
      <c r="AJ278" s="3">
        <v>5.6175119462740355</v>
      </c>
      <c r="AK278" s="3">
        <v>16.122488053725963</v>
      </c>
      <c r="AL278" s="6">
        <v>0.19800000000000001</v>
      </c>
      <c r="AM278" s="3">
        <v>1.8171221781802065</v>
      </c>
      <c r="AN278">
        <v>1.8171221781802065</v>
      </c>
    </row>
    <row r="279" spans="1:40" x14ac:dyDescent="0.25">
      <c r="A279">
        <v>277</v>
      </c>
      <c r="B279">
        <v>38.25</v>
      </c>
      <c r="C279">
        <v>30</v>
      </c>
      <c r="D279">
        <v>30.8</v>
      </c>
      <c r="E279" s="3">
        <v>15.3</v>
      </c>
      <c r="F279" s="3">
        <v>15.5</v>
      </c>
      <c r="G279">
        <v>0.29699999999999999</v>
      </c>
      <c r="H279" s="3">
        <v>0.93691648507217551</v>
      </c>
      <c r="I279">
        <v>0.93691648507217551</v>
      </c>
      <c r="K279">
        <v>633</v>
      </c>
      <c r="L279">
        <f t="shared" si="77"/>
        <v>88.25</v>
      </c>
      <c r="M279">
        <f t="shared" si="78"/>
        <v>30</v>
      </c>
      <c r="N279">
        <f t="shared" si="79"/>
        <v>30.8</v>
      </c>
      <c r="O279">
        <f t="shared" si="80"/>
        <v>15.3</v>
      </c>
      <c r="P279">
        <f t="shared" si="81"/>
        <v>15.5</v>
      </c>
      <c r="Q279">
        <f t="shared" si="82"/>
        <v>0.29699999999999999</v>
      </c>
      <c r="R279">
        <f t="shared" si="83"/>
        <v>0.93691648507217551</v>
      </c>
      <c r="S279">
        <f t="shared" si="84"/>
        <v>0.93691648507217551</v>
      </c>
      <c r="U279">
        <v>989</v>
      </c>
      <c r="V279">
        <f t="shared" si="85"/>
        <v>138.25</v>
      </c>
      <c r="W279">
        <f t="shared" si="86"/>
        <v>30</v>
      </c>
      <c r="X279">
        <f t="shared" si="87"/>
        <v>30.8</v>
      </c>
      <c r="Y279">
        <f t="shared" si="88"/>
        <v>15.3</v>
      </c>
      <c r="Z279">
        <f t="shared" si="89"/>
        <v>15.5</v>
      </c>
      <c r="AA279">
        <f t="shared" si="90"/>
        <v>0.29699999999999999</v>
      </c>
      <c r="AB279">
        <f t="shared" si="91"/>
        <v>0.93691648507217551</v>
      </c>
      <c r="AC279">
        <f t="shared" si="92"/>
        <v>0.93691648507217551</v>
      </c>
      <c r="AF279">
        <v>277</v>
      </c>
      <c r="AG279">
        <v>38.25</v>
      </c>
      <c r="AH279">
        <v>30</v>
      </c>
      <c r="AI279">
        <v>30.8</v>
      </c>
      <c r="AJ279" s="3">
        <v>15.3</v>
      </c>
      <c r="AK279" s="3">
        <v>15.5</v>
      </c>
      <c r="AL279" s="6">
        <v>0.29699999999999999</v>
      </c>
      <c r="AM279" s="3">
        <v>0.93691648507217551</v>
      </c>
      <c r="AN279">
        <v>0.93691648507217551</v>
      </c>
    </row>
    <row r="280" spans="1:40" x14ac:dyDescent="0.25">
      <c r="A280">
        <v>278</v>
      </c>
      <c r="B280">
        <v>37.760000000000005</v>
      </c>
      <c r="C280">
        <v>28.36</v>
      </c>
      <c r="D280">
        <v>21.92</v>
      </c>
      <c r="E280" s="3">
        <v>5.6175119462740355</v>
      </c>
      <c r="F280" s="3">
        <v>16.302488053725966</v>
      </c>
      <c r="G280">
        <v>0.20100000000000001</v>
      </c>
      <c r="H280" s="3">
        <v>1.8171221781802065</v>
      </c>
      <c r="I280">
        <v>1.8171221781802065</v>
      </c>
      <c r="K280">
        <v>634</v>
      </c>
      <c r="L280">
        <f t="shared" si="77"/>
        <v>87.76</v>
      </c>
      <c r="M280">
        <f t="shared" si="78"/>
        <v>28.36</v>
      </c>
      <c r="N280">
        <f t="shared" si="79"/>
        <v>21.92</v>
      </c>
      <c r="O280">
        <f t="shared" si="80"/>
        <v>5.6175119462740355</v>
      </c>
      <c r="P280">
        <f t="shared" si="81"/>
        <v>16.302488053725966</v>
      </c>
      <c r="Q280">
        <f t="shared" si="82"/>
        <v>0.20100000000000001</v>
      </c>
      <c r="R280">
        <f t="shared" si="83"/>
        <v>1.8171221781802065</v>
      </c>
      <c r="S280">
        <f t="shared" si="84"/>
        <v>1.8171221781802065</v>
      </c>
      <c r="U280">
        <v>990</v>
      </c>
      <c r="V280">
        <f t="shared" si="85"/>
        <v>137.76</v>
      </c>
      <c r="W280">
        <f t="shared" si="86"/>
        <v>28.36</v>
      </c>
      <c r="X280">
        <f t="shared" si="87"/>
        <v>21.92</v>
      </c>
      <c r="Y280">
        <f t="shared" si="88"/>
        <v>5.6175119462740355</v>
      </c>
      <c r="Z280">
        <f t="shared" si="89"/>
        <v>16.302488053725966</v>
      </c>
      <c r="AA280">
        <f t="shared" si="90"/>
        <v>0.20100000000000001</v>
      </c>
      <c r="AB280">
        <f t="shared" si="91"/>
        <v>1.8171221781802065</v>
      </c>
      <c r="AC280">
        <f t="shared" si="92"/>
        <v>1.8171221781802065</v>
      </c>
      <c r="AF280">
        <v>278</v>
      </c>
      <c r="AG280">
        <v>37.760000000000005</v>
      </c>
      <c r="AH280">
        <v>28.36</v>
      </c>
      <c r="AI280">
        <v>21.92</v>
      </c>
      <c r="AJ280" s="3">
        <v>5.6175119462740355</v>
      </c>
      <c r="AK280" s="3">
        <v>16.302488053725966</v>
      </c>
      <c r="AL280" s="6">
        <v>0.20100000000000001</v>
      </c>
      <c r="AM280" s="3">
        <v>1.8171221781802065</v>
      </c>
      <c r="AN280">
        <v>1.8171221781802065</v>
      </c>
    </row>
    <row r="281" spans="1:40" x14ac:dyDescent="0.25">
      <c r="A281">
        <v>279</v>
      </c>
      <c r="B281">
        <v>40.700000000000003</v>
      </c>
      <c r="C281">
        <v>26.95</v>
      </c>
      <c r="D281">
        <v>21.86</v>
      </c>
      <c r="E281" s="3">
        <v>5.6175119462740355</v>
      </c>
      <c r="F281" s="3">
        <v>16.242488053725964</v>
      </c>
      <c r="G281">
        <v>0.2</v>
      </c>
      <c r="H281" s="3">
        <v>1.8171221781802065</v>
      </c>
      <c r="I281">
        <v>1.8171221781802065</v>
      </c>
      <c r="K281">
        <v>635</v>
      </c>
      <c r="L281">
        <f t="shared" si="77"/>
        <v>90.7</v>
      </c>
      <c r="M281">
        <f t="shared" si="78"/>
        <v>26.95</v>
      </c>
      <c r="N281">
        <f t="shared" si="79"/>
        <v>21.86</v>
      </c>
      <c r="O281">
        <f t="shared" si="80"/>
        <v>5.6175119462740355</v>
      </c>
      <c r="P281">
        <f t="shared" si="81"/>
        <v>16.242488053725964</v>
      </c>
      <c r="Q281">
        <f t="shared" si="82"/>
        <v>0.2</v>
      </c>
      <c r="R281">
        <f t="shared" si="83"/>
        <v>1.8171221781802065</v>
      </c>
      <c r="S281">
        <f t="shared" si="84"/>
        <v>1.8171221781802065</v>
      </c>
      <c r="U281">
        <v>991</v>
      </c>
      <c r="V281">
        <f t="shared" si="85"/>
        <v>140.69999999999999</v>
      </c>
      <c r="W281">
        <f t="shared" si="86"/>
        <v>26.95</v>
      </c>
      <c r="X281">
        <f t="shared" si="87"/>
        <v>21.86</v>
      </c>
      <c r="Y281">
        <f t="shared" si="88"/>
        <v>5.6175119462740355</v>
      </c>
      <c r="Z281">
        <f t="shared" si="89"/>
        <v>16.242488053725964</v>
      </c>
      <c r="AA281">
        <f t="shared" si="90"/>
        <v>0.2</v>
      </c>
      <c r="AB281">
        <f t="shared" si="91"/>
        <v>1.8171221781802065</v>
      </c>
      <c r="AC281">
        <f t="shared" si="92"/>
        <v>1.8171221781802065</v>
      </c>
      <c r="AF281">
        <v>279</v>
      </c>
      <c r="AG281">
        <v>40.700000000000003</v>
      </c>
      <c r="AH281">
        <v>26.95</v>
      </c>
      <c r="AI281">
        <v>21.86</v>
      </c>
      <c r="AJ281" s="3">
        <v>5.6175119462740355</v>
      </c>
      <c r="AK281" s="3">
        <v>16.242488053725964</v>
      </c>
      <c r="AL281" s="6">
        <v>0.2</v>
      </c>
      <c r="AM281" s="3">
        <v>1.8171221781802065</v>
      </c>
      <c r="AN281">
        <v>1.8171221781802065</v>
      </c>
    </row>
    <row r="282" spans="1:40" x14ac:dyDescent="0.25">
      <c r="A282">
        <v>280</v>
      </c>
      <c r="B282">
        <v>40</v>
      </c>
      <c r="C282">
        <v>22.68</v>
      </c>
      <c r="D282">
        <v>23.45</v>
      </c>
      <c r="E282" s="3">
        <v>5.6175119462740355</v>
      </c>
      <c r="F282" s="3">
        <v>17.832488053725964</v>
      </c>
      <c r="G282">
        <v>0.22800000000000001</v>
      </c>
      <c r="H282" s="3">
        <v>1.8171221781802065</v>
      </c>
      <c r="I282">
        <v>1.8171221781802065</v>
      </c>
      <c r="K282">
        <v>636</v>
      </c>
      <c r="L282">
        <f t="shared" si="77"/>
        <v>90</v>
      </c>
      <c r="M282">
        <f t="shared" si="78"/>
        <v>22.68</v>
      </c>
      <c r="N282">
        <f t="shared" si="79"/>
        <v>23.45</v>
      </c>
      <c r="O282">
        <f t="shared" si="80"/>
        <v>5.6175119462740355</v>
      </c>
      <c r="P282">
        <f t="shared" si="81"/>
        <v>17.832488053725964</v>
      </c>
      <c r="Q282">
        <f t="shared" si="82"/>
        <v>0.22800000000000001</v>
      </c>
      <c r="R282">
        <f t="shared" si="83"/>
        <v>1.8171221781802065</v>
      </c>
      <c r="S282">
        <f t="shared" si="84"/>
        <v>1.8171221781802065</v>
      </c>
      <c r="U282">
        <v>992</v>
      </c>
      <c r="V282">
        <f t="shared" si="85"/>
        <v>140</v>
      </c>
      <c r="W282">
        <f t="shared" si="86"/>
        <v>22.68</v>
      </c>
      <c r="X282">
        <f t="shared" si="87"/>
        <v>23.45</v>
      </c>
      <c r="Y282">
        <f t="shared" si="88"/>
        <v>5.6175119462740355</v>
      </c>
      <c r="Z282">
        <f t="shared" si="89"/>
        <v>17.832488053725964</v>
      </c>
      <c r="AA282">
        <f t="shared" si="90"/>
        <v>0.22800000000000001</v>
      </c>
      <c r="AB282">
        <f t="shared" si="91"/>
        <v>1.8171221781802065</v>
      </c>
      <c r="AC282">
        <f t="shared" si="92"/>
        <v>1.8171221781802065</v>
      </c>
      <c r="AF282">
        <v>280</v>
      </c>
      <c r="AG282">
        <v>40</v>
      </c>
      <c r="AH282">
        <v>22.68</v>
      </c>
      <c r="AI282">
        <v>23.45</v>
      </c>
      <c r="AJ282" s="3">
        <v>5.6175119462740355</v>
      </c>
      <c r="AK282" s="3">
        <v>17.832488053725964</v>
      </c>
      <c r="AL282" s="6">
        <v>0.22800000000000001</v>
      </c>
      <c r="AM282" s="3">
        <v>1.8171221781802065</v>
      </c>
      <c r="AN282">
        <v>1.8171221781802065</v>
      </c>
    </row>
    <row r="283" spans="1:40" x14ac:dyDescent="0.25">
      <c r="A283">
        <v>281</v>
      </c>
      <c r="B283">
        <v>36.129999999999995</v>
      </c>
      <c r="C283">
        <v>26.45</v>
      </c>
      <c r="D283">
        <v>26.6</v>
      </c>
      <c r="E283" s="3">
        <v>11.000000000000002</v>
      </c>
      <c r="F283" s="3">
        <v>15.6</v>
      </c>
      <c r="G283">
        <v>0.246</v>
      </c>
      <c r="H283" s="3">
        <v>1.1402096846633079</v>
      </c>
      <c r="I283">
        <v>1.1402096846633079</v>
      </c>
      <c r="K283">
        <v>637</v>
      </c>
      <c r="L283">
        <f t="shared" si="77"/>
        <v>86.13</v>
      </c>
      <c r="M283">
        <f t="shared" si="78"/>
        <v>26.45</v>
      </c>
      <c r="N283">
        <f t="shared" si="79"/>
        <v>26.6</v>
      </c>
      <c r="O283">
        <f t="shared" si="80"/>
        <v>11.000000000000002</v>
      </c>
      <c r="P283">
        <f t="shared" si="81"/>
        <v>15.6</v>
      </c>
      <c r="Q283">
        <f t="shared" si="82"/>
        <v>0.246</v>
      </c>
      <c r="R283">
        <f t="shared" si="83"/>
        <v>1.1402096846633079</v>
      </c>
      <c r="S283">
        <f t="shared" si="84"/>
        <v>1.1402096846633079</v>
      </c>
      <c r="U283">
        <v>993</v>
      </c>
      <c r="V283">
        <f t="shared" si="85"/>
        <v>136.13</v>
      </c>
      <c r="W283">
        <f t="shared" si="86"/>
        <v>26.45</v>
      </c>
      <c r="X283">
        <f t="shared" si="87"/>
        <v>26.6</v>
      </c>
      <c r="Y283">
        <f t="shared" si="88"/>
        <v>11.000000000000002</v>
      </c>
      <c r="Z283">
        <f t="shared" si="89"/>
        <v>15.6</v>
      </c>
      <c r="AA283">
        <f t="shared" si="90"/>
        <v>0.246</v>
      </c>
      <c r="AB283">
        <f t="shared" si="91"/>
        <v>1.1402096846633079</v>
      </c>
      <c r="AC283">
        <f t="shared" si="92"/>
        <v>1.1402096846633079</v>
      </c>
      <c r="AF283">
        <v>281</v>
      </c>
      <c r="AG283">
        <v>36.129999999999995</v>
      </c>
      <c r="AH283">
        <v>26.45</v>
      </c>
      <c r="AI283">
        <v>26.6</v>
      </c>
      <c r="AJ283" s="3">
        <v>11.000000000000002</v>
      </c>
      <c r="AK283" s="3">
        <v>15.6</v>
      </c>
      <c r="AL283" s="6">
        <v>0.246</v>
      </c>
      <c r="AM283" s="3">
        <v>1.1402096846633079</v>
      </c>
      <c r="AN283">
        <v>1.1402096846633079</v>
      </c>
    </row>
    <row r="284" spans="1:40" x14ac:dyDescent="0.25">
      <c r="A284">
        <v>282</v>
      </c>
      <c r="B284">
        <v>36.450000000000003</v>
      </c>
      <c r="C284">
        <v>24.87</v>
      </c>
      <c r="D284">
        <v>21.19</v>
      </c>
      <c r="E284" s="3">
        <v>5.6175119462740355</v>
      </c>
      <c r="F284" s="3">
        <v>15.572488053725966</v>
      </c>
      <c r="G284">
        <v>0.189</v>
      </c>
      <c r="H284" s="3">
        <v>1.8171221781802065</v>
      </c>
      <c r="I284">
        <v>1.8171221781802065</v>
      </c>
      <c r="K284">
        <v>638</v>
      </c>
      <c r="L284">
        <f t="shared" si="77"/>
        <v>86.45</v>
      </c>
      <c r="M284">
        <f t="shared" si="78"/>
        <v>24.87</v>
      </c>
      <c r="N284">
        <f t="shared" si="79"/>
        <v>21.19</v>
      </c>
      <c r="O284">
        <f t="shared" si="80"/>
        <v>5.6175119462740355</v>
      </c>
      <c r="P284">
        <f t="shared" si="81"/>
        <v>15.572488053725966</v>
      </c>
      <c r="Q284">
        <f t="shared" si="82"/>
        <v>0.189</v>
      </c>
      <c r="R284">
        <f t="shared" si="83"/>
        <v>1.8171221781802065</v>
      </c>
      <c r="S284">
        <f t="shared" si="84"/>
        <v>1.8171221781802065</v>
      </c>
      <c r="U284">
        <v>994</v>
      </c>
      <c r="V284">
        <f t="shared" si="85"/>
        <v>136.44999999999999</v>
      </c>
      <c r="W284">
        <f t="shared" si="86"/>
        <v>24.87</v>
      </c>
      <c r="X284">
        <f t="shared" si="87"/>
        <v>21.19</v>
      </c>
      <c r="Y284">
        <f t="shared" si="88"/>
        <v>5.6175119462740355</v>
      </c>
      <c r="Z284">
        <f t="shared" si="89"/>
        <v>15.572488053725966</v>
      </c>
      <c r="AA284">
        <f t="shared" si="90"/>
        <v>0.189</v>
      </c>
      <c r="AB284">
        <f t="shared" si="91"/>
        <v>1.8171221781802065</v>
      </c>
      <c r="AC284">
        <f t="shared" si="92"/>
        <v>1.8171221781802065</v>
      </c>
      <c r="AF284">
        <v>282</v>
      </c>
      <c r="AG284">
        <v>36.450000000000003</v>
      </c>
      <c r="AH284">
        <v>24.87</v>
      </c>
      <c r="AI284">
        <v>21.19</v>
      </c>
      <c r="AJ284" s="3">
        <v>5.6175119462740355</v>
      </c>
      <c r="AK284" s="3">
        <v>15.572488053725966</v>
      </c>
      <c r="AL284" s="6">
        <v>0.189</v>
      </c>
      <c r="AM284" s="3">
        <v>1.8171221781802065</v>
      </c>
      <c r="AN284">
        <v>1.8171221781802065</v>
      </c>
    </row>
    <row r="285" spans="1:40" x14ac:dyDescent="0.25">
      <c r="A285">
        <v>283</v>
      </c>
      <c r="B285">
        <v>36.159999999999997</v>
      </c>
      <c r="C285">
        <v>23.55</v>
      </c>
      <c r="D285">
        <v>26.8</v>
      </c>
      <c r="E285" s="3">
        <v>9.3000000000000007</v>
      </c>
      <c r="F285" s="3">
        <v>17.5</v>
      </c>
      <c r="G285">
        <v>0.20599999999999999</v>
      </c>
      <c r="H285" s="3">
        <v>0.86443804000055446</v>
      </c>
      <c r="I285">
        <v>0.86443804000055446</v>
      </c>
      <c r="K285">
        <v>639</v>
      </c>
      <c r="L285">
        <f t="shared" si="77"/>
        <v>86.16</v>
      </c>
      <c r="M285">
        <f t="shared" si="78"/>
        <v>23.55</v>
      </c>
      <c r="N285">
        <f t="shared" si="79"/>
        <v>26.8</v>
      </c>
      <c r="O285">
        <f t="shared" si="80"/>
        <v>9.3000000000000007</v>
      </c>
      <c r="P285">
        <f t="shared" si="81"/>
        <v>17.5</v>
      </c>
      <c r="Q285">
        <f t="shared" si="82"/>
        <v>0.20599999999999999</v>
      </c>
      <c r="R285">
        <f t="shared" si="83"/>
        <v>0.86443804000055446</v>
      </c>
      <c r="S285">
        <f t="shared" si="84"/>
        <v>0.86443804000055446</v>
      </c>
      <c r="U285">
        <v>995</v>
      </c>
      <c r="V285">
        <f t="shared" si="85"/>
        <v>136.16</v>
      </c>
      <c r="W285">
        <f t="shared" si="86"/>
        <v>23.55</v>
      </c>
      <c r="X285">
        <f t="shared" si="87"/>
        <v>26.8</v>
      </c>
      <c r="Y285">
        <f t="shared" si="88"/>
        <v>9.3000000000000007</v>
      </c>
      <c r="Z285">
        <f t="shared" si="89"/>
        <v>17.5</v>
      </c>
      <c r="AA285">
        <f t="shared" si="90"/>
        <v>0.20599999999999999</v>
      </c>
      <c r="AB285">
        <f t="shared" si="91"/>
        <v>0.86443804000055446</v>
      </c>
      <c r="AC285">
        <f t="shared" si="92"/>
        <v>0.86443804000055446</v>
      </c>
      <c r="AF285">
        <v>283</v>
      </c>
      <c r="AG285">
        <v>36.159999999999997</v>
      </c>
      <c r="AH285">
        <v>23.55</v>
      </c>
      <c r="AI285">
        <v>26.8</v>
      </c>
      <c r="AJ285" s="3">
        <v>9.3000000000000007</v>
      </c>
      <c r="AK285" s="3">
        <v>17.5</v>
      </c>
      <c r="AL285" s="6">
        <v>0.20599999999999999</v>
      </c>
      <c r="AM285" s="3">
        <v>0.86443804000055446</v>
      </c>
      <c r="AN285">
        <v>0.86443804000055446</v>
      </c>
    </row>
    <row r="286" spans="1:40" x14ac:dyDescent="0.25">
      <c r="A286">
        <v>284</v>
      </c>
      <c r="B286">
        <v>34.58</v>
      </c>
      <c r="C286">
        <v>22.27</v>
      </c>
      <c r="D286">
        <v>23.23</v>
      </c>
      <c r="E286" s="3">
        <v>5.6175119462740355</v>
      </c>
      <c r="F286" s="3">
        <v>17.612488053725965</v>
      </c>
      <c r="G286">
        <v>0.224</v>
      </c>
      <c r="H286" s="3">
        <v>1.8171221781802065</v>
      </c>
      <c r="I286">
        <v>1.8171221781802065</v>
      </c>
      <c r="K286">
        <v>640</v>
      </c>
      <c r="L286">
        <f t="shared" si="77"/>
        <v>84.58</v>
      </c>
      <c r="M286">
        <f t="shared" si="78"/>
        <v>22.27</v>
      </c>
      <c r="N286">
        <f t="shared" si="79"/>
        <v>23.23</v>
      </c>
      <c r="O286">
        <f t="shared" si="80"/>
        <v>5.6175119462740355</v>
      </c>
      <c r="P286">
        <f t="shared" si="81"/>
        <v>17.612488053725965</v>
      </c>
      <c r="Q286">
        <f t="shared" si="82"/>
        <v>0.224</v>
      </c>
      <c r="R286">
        <f t="shared" si="83"/>
        <v>1.8171221781802065</v>
      </c>
      <c r="S286">
        <f t="shared" si="84"/>
        <v>1.8171221781802065</v>
      </c>
      <c r="U286">
        <v>996</v>
      </c>
      <c r="V286">
        <f t="shared" si="85"/>
        <v>134.57999999999998</v>
      </c>
      <c r="W286">
        <f t="shared" si="86"/>
        <v>22.27</v>
      </c>
      <c r="X286">
        <f t="shared" si="87"/>
        <v>23.23</v>
      </c>
      <c r="Y286">
        <f t="shared" si="88"/>
        <v>5.6175119462740355</v>
      </c>
      <c r="Z286">
        <f t="shared" si="89"/>
        <v>17.612488053725965</v>
      </c>
      <c r="AA286">
        <f t="shared" si="90"/>
        <v>0.224</v>
      </c>
      <c r="AB286">
        <f t="shared" si="91"/>
        <v>1.8171221781802065</v>
      </c>
      <c r="AC286">
        <f t="shared" si="92"/>
        <v>1.8171221781802065</v>
      </c>
      <c r="AF286">
        <v>284</v>
      </c>
      <c r="AG286">
        <v>34.58</v>
      </c>
      <c r="AH286">
        <v>22.27</v>
      </c>
      <c r="AI286">
        <v>23.23</v>
      </c>
      <c r="AJ286" s="3">
        <v>5.6175119462740355</v>
      </c>
      <c r="AK286" s="3">
        <v>17.612488053725965</v>
      </c>
      <c r="AL286" s="6">
        <v>0.224</v>
      </c>
      <c r="AM286" s="3">
        <v>1.8171221781802065</v>
      </c>
      <c r="AN286">
        <v>1.8171221781802065</v>
      </c>
    </row>
    <row r="287" spans="1:40" x14ac:dyDescent="0.25">
      <c r="A287">
        <v>285</v>
      </c>
      <c r="B287">
        <v>33.239999999999995</v>
      </c>
      <c r="C287">
        <v>23.19</v>
      </c>
      <c r="D287">
        <v>23.93</v>
      </c>
      <c r="E287" s="3">
        <v>5.6175119462740355</v>
      </c>
      <c r="F287" s="3">
        <v>18.312488053725964</v>
      </c>
      <c r="G287">
        <v>0.23699999999999999</v>
      </c>
      <c r="H287" s="3">
        <v>1.8171221781802065</v>
      </c>
      <c r="I287">
        <v>1.8171221781802065</v>
      </c>
      <c r="K287">
        <v>641</v>
      </c>
      <c r="L287">
        <f t="shared" si="77"/>
        <v>83.24</v>
      </c>
      <c r="M287">
        <f t="shared" si="78"/>
        <v>23.19</v>
      </c>
      <c r="N287">
        <f t="shared" si="79"/>
        <v>23.93</v>
      </c>
      <c r="O287">
        <f t="shared" si="80"/>
        <v>5.6175119462740355</v>
      </c>
      <c r="P287">
        <f t="shared" si="81"/>
        <v>18.312488053725964</v>
      </c>
      <c r="Q287">
        <f t="shared" si="82"/>
        <v>0.23699999999999999</v>
      </c>
      <c r="R287">
        <f t="shared" si="83"/>
        <v>1.8171221781802065</v>
      </c>
      <c r="S287">
        <f t="shared" si="84"/>
        <v>1.8171221781802065</v>
      </c>
      <c r="U287">
        <v>997</v>
      </c>
      <c r="V287">
        <f t="shared" si="85"/>
        <v>133.24</v>
      </c>
      <c r="W287">
        <f t="shared" si="86"/>
        <v>23.19</v>
      </c>
      <c r="X287">
        <f t="shared" si="87"/>
        <v>23.93</v>
      </c>
      <c r="Y287">
        <f t="shared" si="88"/>
        <v>5.6175119462740355</v>
      </c>
      <c r="Z287">
        <f t="shared" si="89"/>
        <v>18.312488053725964</v>
      </c>
      <c r="AA287">
        <f t="shared" si="90"/>
        <v>0.23699999999999999</v>
      </c>
      <c r="AB287">
        <f t="shared" si="91"/>
        <v>1.8171221781802065</v>
      </c>
      <c r="AC287">
        <f t="shared" si="92"/>
        <v>1.8171221781802065</v>
      </c>
      <c r="AF287">
        <v>285</v>
      </c>
      <c r="AG287">
        <v>33.239999999999995</v>
      </c>
      <c r="AH287">
        <v>23.19</v>
      </c>
      <c r="AI287">
        <v>23.93</v>
      </c>
      <c r="AJ287" s="3">
        <v>5.6175119462740355</v>
      </c>
      <c r="AK287" s="3">
        <v>18.312488053725964</v>
      </c>
      <c r="AL287" s="6">
        <v>0.23699999999999999</v>
      </c>
      <c r="AM287" s="3">
        <v>1.8171221781802065</v>
      </c>
      <c r="AN287">
        <v>1.8171221781802065</v>
      </c>
    </row>
    <row r="288" spans="1:40" x14ac:dyDescent="0.25">
      <c r="A288">
        <v>286</v>
      </c>
      <c r="B288">
        <v>31.92</v>
      </c>
      <c r="C288">
        <v>21.6</v>
      </c>
      <c r="D288">
        <v>21.18</v>
      </c>
      <c r="E288" s="3">
        <v>5.6175119462740355</v>
      </c>
      <c r="F288" s="3">
        <v>15.562488053725964</v>
      </c>
      <c r="G288">
        <v>0.189</v>
      </c>
      <c r="H288" s="3">
        <v>1.8171221781802065</v>
      </c>
      <c r="I288">
        <v>1.8171221781802065</v>
      </c>
      <c r="K288">
        <v>642</v>
      </c>
      <c r="L288">
        <f t="shared" si="77"/>
        <v>81.92</v>
      </c>
      <c r="M288">
        <f t="shared" si="78"/>
        <v>21.6</v>
      </c>
      <c r="N288">
        <f t="shared" si="79"/>
        <v>21.18</v>
      </c>
      <c r="O288">
        <f t="shared" si="80"/>
        <v>5.6175119462740355</v>
      </c>
      <c r="P288">
        <f t="shared" si="81"/>
        <v>15.562488053725964</v>
      </c>
      <c r="Q288">
        <f t="shared" si="82"/>
        <v>0.189</v>
      </c>
      <c r="R288">
        <f t="shared" si="83"/>
        <v>1.8171221781802065</v>
      </c>
      <c r="S288">
        <f t="shared" si="84"/>
        <v>1.8171221781802065</v>
      </c>
      <c r="U288">
        <v>998</v>
      </c>
      <c r="V288">
        <f t="shared" si="85"/>
        <v>131.92000000000002</v>
      </c>
      <c r="W288">
        <f t="shared" si="86"/>
        <v>21.6</v>
      </c>
      <c r="X288">
        <f t="shared" si="87"/>
        <v>21.18</v>
      </c>
      <c r="Y288">
        <f t="shared" si="88"/>
        <v>5.6175119462740355</v>
      </c>
      <c r="Z288">
        <f t="shared" si="89"/>
        <v>15.562488053725964</v>
      </c>
      <c r="AA288">
        <f t="shared" si="90"/>
        <v>0.189</v>
      </c>
      <c r="AB288">
        <f t="shared" si="91"/>
        <v>1.8171221781802065</v>
      </c>
      <c r="AC288">
        <f t="shared" si="92"/>
        <v>1.8171221781802065</v>
      </c>
      <c r="AF288">
        <v>286</v>
      </c>
      <c r="AG288">
        <v>31.92</v>
      </c>
      <c r="AH288">
        <v>21.6</v>
      </c>
      <c r="AI288">
        <v>21.18</v>
      </c>
      <c r="AJ288" s="3">
        <v>5.6175119462740355</v>
      </c>
      <c r="AK288" s="3">
        <v>15.562488053725964</v>
      </c>
      <c r="AL288" s="6">
        <v>0.189</v>
      </c>
      <c r="AM288" s="3">
        <v>1.8171221781802065</v>
      </c>
      <c r="AN288">
        <v>1.8171221781802065</v>
      </c>
    </row>
    <row r="289" spans="1:40" x14ac:dyDescent="0.25">
      <c r="A289">
        <v>287</v>
      </c>
      <c r="B289">
        <v>35.36</v>
      </c>
      <c r="C289">
        <v>16.619999999999997</v>
      </c>
      <c r="D289">
        <v>18.559999999999999</v>
      </c>
      <c r="E289" s="3">
        <v>5.6175119462740355</v>
      </c>
      <c r="F289" s="3">
        <v>12.942488053725963</v>
      </c>
      <c r="G289">
        <v>0.14899999999999999</v>
      </c>
      <c r="H289" s="3">
        <v>1.8171221781802065</v>
      </c>
      <c r="I289">
        <v>1.8171221781802065</v>
      </c>
      <c r="K289">
        <v>643</v>
      </c>
      <c r="L289">
        <f t="shared" si="77"/>
        <v>85.36</v>
      </c>
      <c r="M289">
        <f t="shared" si="78"/>
        <v>16.619999999999997</v>
      </c>
      <c r="N289">
        <f t="shared" si="79"/>
        <v>18.559999999999999</v>
      </c>
      <c r="O289">
        <f t="shared" si="80"/>
        <v>5.6175119462740355</v>
      </c>
      <c r="P289">
        <f t="shared" si="81"/>
        <v>12.942488053725963</v>
      </c>
      <c r="Q289">
        <f t="shared" si="82"/>
        <v>0.14899999999999999</v>
      </c>
      <c r="R289">
        <f t="shared" si="83"/>
        <v>1.8171221781802065</v>
      </c>
      <c r="S289">
        <f t="shared" si="84"/>
        <v>1.8171221781802065</v>
      </c>
      <c r="U289">
        <v>999</v>
      </c>
      <c r="V289">
        <f t="shared" si="85"/>
        <v>135.36000000000001</v>
      </c>
      <c r="W289">
        <f t="shared" si="86"/>
        <v>16.619999999999997</v>
      </c>
      <c r="X289">
        <f t="shared" si="87"/>
        <v>18.559999999999999</v>
      </c>
      <c r="Y289">
        <f t="shared" si="88"/>
        <v>5.6175119462740355</v>
      </c>
      <c r="Z289">
        <f t="shared" si="89"/>
        <v>12.942488053725963</v>
      </c>
      <c r="AA289">
        <f t="shared" si="90"/>
        <v>0.14899999999999999</v>
      </c>
      <c r="AB289">
        <f t="shared" si="91"/>
        <v>1.8171221781802065</v>
      </c>
      <c r="AC289">
        <f t="shared" si="92"/>
        <v>1.8171221781802065</v>
      </c>
      <c r="AF289">
        <v>287</v>
      </c>
      <c r="AG289">
        <v>35.36</v>
      </c>
      <c r="AH289">
        <v>16.619999999999997</v>
      </c>
      <c r="AI289">
        <v>18.559999999999999</v>
      </c>
      <c r="AJ289" s="3">
        <v>5.6175119462740355</v>
      </c>
      <c r="AK289" s="3">
        <v>12.942488053725963</v>
      </c>
      <c r="AL289" s="6">
        <v>0.14899999999999999</v>
      </c>
      <c r="AM289" s="3">
        <v>1.8171221781802065</v>
      </c>
      <c r="AN289">
        <v>1.8171221781802065</v>
      </c>
    </row>
    <row r="290" spans="1:40" x14ac:dyDescent="0.25">
      <c r="A290">
        <v>288</v>
      </c>
      <c r="B290">
        <v>32.47</v>
      </c>
      <c r="C290">
        <v>18.11</v>
      </c>
      <c r="D290">
        <v>23.23</v>
      </c>
      <c r="E290" s="3">
        <v>5.6175119462740355</v>
      </c>
      <c r="F290" s="3">
        <v>17.612488053725965</v>
      </c>
      <c r="G290">
        <v>0.224</v>
      </c>
      <c r="H290" s="3">
        <v>1.8171221781802065</v>
      </c>
      <c r="I290">
        <v>1.8171221781802065</v>
      </c>
      <c r="K290">
        <v>644</v>
      </c>
      <c r="L290">
        <f t="shared" si="77"/>
        <v>82.47</v>
      </c>
      <c r="M290">
        <f t="shared" si="78"/>
        <v>18.11</v>
      </c>
      <c r="N290">
        <f t="shared" si="79"/>
        <v>23.23</v>
      </c>
      <c r="O290">
        <f t="shared" si="80"/>
        <v>5.6175119462740355</v>
      </c>
      <c r="P290">
        <f t="shared" si="81"/>
        <v>17.612488053725965</v>
      </c>
      <c r="Q290">
        <f t="shared" si="82"/>
        <v>0.224</v>
      </c>
      <c r="R290">
        <f t="shared" si="83"/>
        <v>1.8171221781802065</v>
      </c>
      <c r="S290">
        <f t="shared" si="84"/>
        <v>1.8171221781802065</v>
      </c>
      <c r="U290">
        <v>1000</v>
      </c>
      <c r="V290">
        <f t="shared" si="85"/>
        <v>132.47</v>
      </c>
      <c r="W290">
        <f t="shared" si="86"/>
        <v>18.11</v>
      </c>
      <c r="X290">
        <f t="shared" si="87"/>
        <v>23.23</v>
      </c>
      <c r="Y290">
        <f t="shared" si="88"/>
        <v>5.6175119462740355</v>
      </c>
      <c r="Z290">
        <f t="shared" si="89"/>
        <v>17.612488053725965</v>
      </c>
      <c r="AA290">
        <f t="shared" si="90"/>
        <v>0.224</v>
      </c>
      <c r="AB290">
        <f t="shared" si="91"/>
        <v>1.8171221781802065</v>
      </c>
      <c r="AC290">
        <f t="shared" si="92"/>
        <v>1.8171221781802065</v>
      </c>
      <c r="AF290">
        <v>288</v>
      </c>
      <c r="AG290">
        <v>32.47</v>
      </c>
      <c r="AH290">
        <v>18.11</v>
      </c>
      <c r="AI290">
        <v>23.23</v>
      </c>
      <c r="AJ290" s="3">
        <v>5.6175119462740355</v>
      </c>
      <c r="AK290" s="3">
        <v>17.612488053725965</v>
      </c>
      <c r="AL290" s="6">
        <v>0.224</v>
      </c>
      <c r="AM290" s="3">
        <v>1.8171221781802065</v>
      </c>
      <c r="AN290">
        <v>1.8171221781802065</v>
      </c>
    </row>
    <row r="291" spans="1:40" x14ac:dyDescent="0.25">
      <c r="A291">
        <v>289</v>
      </c>
      <c r="B291">
        <v>32.08</v>
      </c>
      <c r="C291">
        <v>16.869999999999997</v>
      </c>
      <c r="D291">
        <v>24.19</v>
      </c>
      <c r="E291" s="3">
        <v>5.6175119462740355</v>
      </c>
      <c r="F291" s="3">
        <v>18.572488053725966</v>
      </c>
      <c r="G291">
        <v>0.24199999999999999</v>
      </c>
      <c r="H291" s="3">
        <v>1.8171221781802065</v>
      </c>
      <c r="I291">
        <v>1.8171221781802065</v>
      </c>
      <c r="K291">
        <v>645</v>
      </c>
      <c r="L291">
        <f t="shared" si="77"/>
        <v>82.08</v>
      </c>
      <c r="M291">
        <f t="shared" si="78"/>
        <v>16.869999999999997</v>
      </c>
      <c r="N291">
        <f t="shared" si="79"/>
        <v>24.19</v>
      </c>
      <c r="O291">
        <f t="shared" si="80"/>
        <v>5.6175119462740355</v>
      </c>
      <c r="P291">
        <f t="shared" si="81"/>
        <v>18.572488053725966</v>
      </c>
      <c r="Q291">
        <f t="shared" si="82"/>
        <v>0.24199999999999999</v>
      </c>
      <c r="R291">
        <f t="shared" si="83"/>
        <v>1.8171221781802065</v>
      </c>
      <c r="S291">
        <f t="shared" si="84"/>
        <v>1.8171221781802065</v>
      </c>
      <c r="U291">
        <v>1001</v>
      </c>
      <c r="V291">
        <f t="shared" si="85"/>
        <v>132.07999999999998</v>
      </c>
      <c r="W291">
        <f t="shared" si="86"/>
        <v>16.869999999999997</v>
      </c>
      <c r="X291">
        <f t="shared" si="87"/>
        <v>24.19</v>
      </c>
      <c r="Y291">
        <f t="shared" si="88"/>
        <v>5.6175119462740355</v>
      </c>
      <c r="Z291">
        <f t="shared" si="89"/>
        <v>18.572488053725966</v>
      </c>
      <c r="AA291">
        <f t="shared" si="90"/>
        <v>0.24199999999999999</v>
      </c>
      <c r="AB291">
        <f t="shared" si="91"/>
        <v>1.8171221781802065</v>
      </c>
      <c r="AC291">
        <f t="shared" si="92"/>
        <v>1.8171221781802065</v>
      </c>
      <c r="AF291">
        <v>289</v>
      </c>
      <c r="AG291">
        <v>32.08</v>
      </c>
      <c r="AH291">
        <v>16.869999999999997</v>
      </c>
      <c r="AI291">
        <v>24.19</v>
      </c>
      <c r="AJ291" s="3">
        <v>5.6175119462740355</v>
      </c>
      <c r="AK291" s="3">
        <v>18.572488053725966</v>
      </c>
      <c r="AL291" s="6">
        <v>0.24199999999999999</v>
      </c>
      <c r="AM291" s="3">
        <v>1.8171221781802065</v>
      </c>
      <c r="AN291">
        <v>1.8171221781802065</v>
      </c>
    </row>
    <row r="292" spans="1:40" x14ac:dyDescent="0.25">
      <c r="A292">
        <v>290</v>
      </c>
      <c r="B292">
        <v>33.120000000000005</v>
      </c>
      <c r="C292">
        <v>14.26</v>
      </c>
      <c r="D292">
        <v>21.16</v>
      </c>
      <c r="E292" s="3">
        <v>5.6175119462740355</v>
      </c>
      <c r="F292" s="3">
        <v>15.542488053725965</v>
      </c>
      <c r="G292">
        <v>0.189</v>
      </c>
      <c r="H292" s="3">
        <v>1.8171221781802065</v>
      </c>
      <c r="I292">
        <v>1.8171221781802065</v>
      </c>
      <c r="K292">
        <v>646</v>
      </c>
      <c r="L292">
        <f t="shared" si="77"/>
        <v>83.12</v>
      </c>
      <c r="M292">
        <f t="shared" si="78"/>
        <v>14.26</v>
      </c>
      <c r="N292">
        <f t="shared" si="79"/>
        <v>21.16</v>
      </c>
      <c r="O292">
        <f t="shared" si="80"/>
        <v>5.6175119462740355</v>
      </c>
      <c r="P292">
        <f t="shared" si="81"/>
        <v>15.542488053725965</v>
      </c>
      <c r="Q292">
        <f t="shared" si="82"/>
        <v>0.189</v>
      </c>
      <c r="R292">
        <f t="shared" si="83"/>
        <v>1.8171221781802065</v>
      </c>
      <c r="S292">
        <f t="shared" si="84"/>
        <v>1.8171221781802065</v>
      </c>
      <c r="U292">
        <v>1002</v>
      </c>
      <c r="V292">
        <f t="shared" si="85"/>
        <v>133.12</v>
      </c>
      <c r="W292">
        <f t="shared" si="86"/>
        <v>14.26</v>
      </c>
      <c r="X292">
        <f t="shared" si="87"/>
        <v>21.16</v>
      </c>
      <c r="Y292">
        <f t="shared" si="88"/>
        <v>5.6175119462740355</v>
      </c>
      <c r="Z292">
        <f t="shared" si="89"/>
        <v>15.542488053725965</v>
      </c>
      <c r="AA292">
        <f t="shared" si="90"/>
        <v>0.189</v>
      </c>
      <c r="AB292">
        <f t="shared" si="91"/>
        <v>1.8171221781802065</v>
      </c>
      <c r="AC292">
        <f t="shared" si="92"/>
        <v>1.8171221781802065</v>
      </c>
      <c r="AF292">
        <v>290</v>
      </c>
      <c r="AG292">
        <v>33.120000000000005</v>
      </c>
      <c r="AH292">
        <v>14.26</v>
      </c>
      <c r="AI292">
        <v>21.16</v>
      </c>
      <c r="AJ292" s="3">
        <v>5.6175119462740355</v>
      </c>
      <c r="AK292" s="3">
        <v>15.542488053725965</v>
      </c>
      <c r="AL292" s="6">
        <v>0.189</v>
      </c>
      <c r="AM292" s="3">
        <v>1.8171221781802065</v>
      </c>
      <c r="AN292">
        <v>1.8171221781802065</v>
      </c>
    </row>
    <row r="293" spans="1:40" x14ac:dyDescent="0.25">
      <c r="A293">
        <v>291</v>
      </c>
      <c r="B293">
        <v>36.17</v>
      </c>
      <c r="C293">
        <v>17</v>
      </c>
      <c r="D293">
        <v>22</v>
      </c>
      <c r="E293" s="3">
        <v>5</v>
      </c>
      <c r="F293" s="3">
        <v>17</v>
      </c>
      <c r="G293">
        <v>0.245</v>
      </c>
      <c r="H293" s="3">
        <v>1.0677312395916867</v>
      </c>
      <c r="I293">
        <v>1.0677312395916867</v>
      </c>
      <c r="K293">
        <v>647</v>
      </c>
      <c r="L293">
        <f t="shared" si="77"/>
        <v>86.17</v>
      </c>
      <c r="M293">
        <f t="shared" si="78"/>
        <v>17</v>
      </c>
      <c r="N293">
        <f t="shared" si="79"/>
        <v>22</v>
      </c>
      <c r="O293">
        <f t="shared" si="80"/>
        <v>5</v>
      </c>
      <c r="P293">
        <f t="shared" si="81"/>
        <v>17</v>
      </c>
      <c r="Q293">
        <f t="shared" si="82"/>
        <v>0.245</v>
      </c>
      <c r="R293">
        <f t="shared" si="83"/>
        <v>1.0677312395916867</v>
      </c>
      <c r="S293">
        <f t="shared" si="84"/>
        <v>1.0677312395916867</v>
      </c>
      <c r="U293">
        <v>1003</v>
      </c>
      <c r="V293">
        <f t="shared" si="85"/>
        <v>136.17000000000002</v>
      </c>
      <c r="W293">
        <f t="shared" si="86"/>
        <v>17</v>
      </c>
      <c r="X293">
        <f t="shared" si="87"/>
        <v>22</v>
      </c>
      <c r="Y293">
        <f t="shared" si="88"/>
        <v>5</v>
      </c>
      <c r="Z293">
        <f t="shared" si="89"/>
        <v>17</v>
      </c>
      <c r="AA293">
        <f t="shared" si="90"/>
        <v>0.245</v>
      </c>
      <c r="AB293">
        <f t="shared" si="91"/>
        <v>1.0677312395916867</v>
      </c>
      <c r="AC293">
        <f t="shared" si="92"/>
        <v>1.0677312395916867</v>
      </c>
      <c r="AF293">
        <v>291</v>
      </c>
      <c r="AG293">
        <v>36.17</v>
      </c>
      <c r="AH293">
        <v>17</v>
      </c>
      <c r="AI293">
        <v>22</v>
      </c>
      <c r="AJ293" s="3">
        <v>5</v>
      </c>
      <c r="AK293" s="3">
        <v>17</v>
      </c>
      <c r="AL293" s="6">
        <v>0.245</v>
      </c>
      <c r="AM293" s="3">
        <v>1.0677312395916867</v>
      </c>
      <c r="AN293">
        <v>1.0677312395916867</v>
      </c>
    </row>
    <row r="294" spans="1:40" x14ac:dyDescent="0.25">
      <c r="A294">
        <v>292</v>
      </c>
      <c r="B294">
        <v>17.069999999999993</v>
      </c>
      <c r="C294">
        <v>24.98</v>
      </c>
      <c r="D294">
        <v>21.44</v>
      </c>
      <c r="E294" s="3">
        <v>5.6175119462740355</v>
      </c>
      <c r="F294" s="3">
        <v>15.822488053725966</v>
      </c>
      <c r="G294">
        <v>0.193</v>
      </c>
      <c r="H294" s="3">
        <v>1.8171221781802065</v>
      </c>
      <c r="I294">
        <v>1.8171221781802065</v>
      </c>
      <c r="K294">
        <v>648</v>
      </c>
      <c r="L294">
        <f t="shared" si="77"/>
        <v>67.069999999999993</v>
      </c>
      <c r="M294">
        <f t="shared" si="78"/>
        <v>24.98</v>
      </c>
      <c r="N294">
        <f t="shared" si="79"/>
        <v>21.44</v>
      </c>
      <c r="O294">
        <f t="shared" si="80"/>
        <v>5.6175119462740355</v>
      </c>
      <c r="P294">
        <f t="shared" si="81"/>
        <v>15.822488053725966</v>
      </c>
      <c r="Q294">
        <f t="shared" si="82"/>
        <v>0.193</v>
      </c>
      <c r="R294">
        <f t="shared" si="83"/>
        <v>1.8171221781802065</v>
      </c>
      <c r="S294">
        <f t="shared" si="84"/>
        <v>1.8171221781802065</v>
      </c>
      <c r="U294">
        <v>1004</v>
      </c>
      <c r="V294">
        <f t="shared" si="85"/>
        <v>117.07</v>
      </c>
      <c r="W294">
        <f t="shared" si="86"/>
        <v>24.98</v>
      </c>
      <c r="X294">
        <f t="shared" si="87"/>
        <v>21.44</v>
      </c>
      <c r="Y294">
        <f t="shared" si="88"/>
        <v>5.6175119462740355</v>
      </c>
      <c r="Z294">
        <f t="shared" si="89"/>
        <v>15.822488053725966</v>
      </c>
      <c r="AA294">
        <f t="shared" si="90"/>
        <v>0.193</v>
      </c>
      <c r="AB294">
        <f t="shared" si="91"/>
        <v>1.8171221781802065</v>
      </c>
      <c r="AC294">
        <f t="shared" si="92"/>
        <v>1.8171221781802065</v>
      </c>
      <c r="AF294">
        <v>292</v>
      </c>
      <c r="AG294">
        <v>17.069999999999993</v>
      </c>
      <c r="AH294">
        <v>24.98</v>
      </c>
      <c r="AI294">
        <v>21.44</v>
      </c>
      <c r="AJ294" s="3">
        <v>5.6175119462740355</v>
      </c>
      <c r="AK294" s="3">
        <v>15.822488053725966</v>
      </c>
      <c r="AL294" s="6">
        <v>0.193</v>
      </c>
      <c r="AM294" s="3">
        <v>1.8171221781802065</v>
      </c>
      <c r="AN294">
        <v>1.8171221781802065</v>
      </c>
    </row>
    <row r="295" spans="1:40" x14ac:dyDescent="0.25">
      <c r="A295">
        <v>293</v>
      </c>
      <c r="B295">
        <v>18.650000000000006</v>
      </c>
      <c r="C295">
        <v>24.44</v>
      </c>
      <c r="D295">
        <v>19.5</v>
      </c>
      <c r="E295" s="3">
        <v>4.4000000000000004</v>
      </c>
      <c r="F295" s="3">
        <v>15.1</v>
      </c>
      <c r="G295">
        <v>0.186</v>
      </c>
      <c r="H295" s="3">
        <v>0.82201163312936165</v>
      </c>
      <c r="I295">
        <v>0.82201163312936165</v>
      </c>
      <c r="K295">
        <v>649</v>
      </c>
      <c r="L295">
        <f t="shared" si="77"/>
        <v>68.650000000000006</v>
      </c>
      <c r="M295">
        <f t="shared" si="78"/>
        <v>24.44</v>
      </c>
      <c r="N295">
        <f t="shared" si="79"/>
        <v>19.5</v>
      </c>
      <c r="O295">
        <f t="shared" si="80"/>
        <v>4.4000000000000004</v>
      </c>
      <c r="P295">
        <f t="shared" si="81"/>
        <v>15.1</v>
      </c>
      <c r="Q295">
        <f t="shared" si="82"/>
        <v>0.186</v>
      </c>
      <c r="R295">
        <f t="shared" si="83"/>
        <v>0.82201163312936165</v>
      </c>
      <c r="S295">
        <f t="shared" si="84"/>
        <v>0.82201163312936165</v>
      </c>
      <c r="U295">
        <v>1005</v>
      </c>
      <c r="V295">
        <f t="shared" si="85"/>
        <v>118.65</v>
      </c>
      <c r="W295">
        <f t="shared" si="86"/>
        <v>24.44</v>
      </c>
      <c r="X295">
        <f t="shared" si="87"/>
        <v>19.5</v>
      </c>
      <c r="Y295">
        <f t="shared" si="88"/>
        <v>4.4000000000000004</v>
      </c>
      <c r="Z295">
        <f t="shared" si="89"/>
        <v>15.1</v>
      </c>
      <c r="AA295">
        <f t="shared" si="90"/>
        <v>0.186</v>
      </c>
      <c r="AB295">
        <f t="shared" si="91"/>
        <v>0.82201163312936165</v>
      </c>
      <c r="AC295">
        <f t="shared" si="92"/>
        <v>0.82201163312936165</v>
      </c>
      <c r="AF295">
        <v>293</v>
      </c>
      <c r="AG295">
        <v>18.650000000000006</v>
      </c>
      <c r="AH295">
        <v>24.44</v>
      </c>
      <c r="AI295">
        <v>19.5</v>
      </c>
      <c r="AJ295" s="3">
        <v>4.4000000000000004</v>
      </c>
      <c r="AK295" s="3">
        <v>15.1</v>
      </c>
      <c r="AL295" s="6">
        <v>0.186</v>
      </c>
      <c r="AM295" s="3">
        <v>0.82201163312936165</v>
      </c>
      <c r="AN295">
        <v>0.82201163312936165</v>
      </c>
    </row>
    <row r="296" spans="1:40" x14ac:dyDescent="0.25">
      <c r="A296">
        <v>294</v>
      </c>
      <c r="B296">
        <v>18.75</v>
      </c>
      <c r="C296">
        <v>23.04</v>
      </c>
      <c r="D296">
        <v>18.87</v>
      </c>
      <c r="E296" s="3">
        <v>5.6175119462740355</v>
      </c>
      <c r="F296" s="3">
        <v>13.252488053725966</v>
      </c>
      <c r="G296">
        <v>0.154</v>
      </c>
      <c r="H296" s="3">
        <v>1.8171221781802065</v>
      </c>
      <c r="I296">
        <v>1.8171221781802065</v>
      </c>
      <c r="K296">
        <v>650</v>
      </c>
      <c r="L296">
        <f t="shared" si="77"/>
        <v>68.75</v>
      </c>
      <c r="M296">
        <f t="shared" si="78"/>
        <v>23.04</v>
      </c>
      <c r="N296">
        <f t="shared" si="79"/>
        <v>18.87</v>
      </c>
      <c r="O296">
        <f t="shared" si="80"/>
        <v>5.6175119462740355</v>
      </c>
      <c r="P296">
        <f t="shared" si="81"/>
        <v>13.252488053725966</v>
      </c>
      <c r="Q296">
        <f t="shared" si="82"/>
        <v>0.154</v>
      </c>
      <c r="R296">
        <f t="shared" si="83"/>
        <v>1.8171221781802065</v>
      </c>
      <c r="S296">
        <f t="shared" si="84"/>
        <v>1.8171221781802065</v>
      </c>
      <c r="U296">
        <v>1006</v>
      </c>
      <c r="V296">
        <f t="shared" si="85"/>
        <v>118.75</v>
      </c>
      <c r="W296">
        <f t="shared" si="86"/>
        <v>23.04</v>
      </c>
      <c r="X296">
        <f t="shared" si="87"/>
        <v>18.87</v>
      </c>
      <c r="Y296">
        <f t="shared" si="88"/>
        <v>5.6175119462740355</v>
      </c>
      <c r="Z296">
        <f t="shared" si="89"/>
        <v>13.252488053725966</v>
      </c>
      <c r="AA296">
        <f t="shared" si="90"/>
        <v>0.154</v>
      </c>
      <c r="AB296">
        <f t="shared" si="91"/>
        <v>1.8171221781802065</v>
      </c>
      <c r="AC296">
        <f t="shared" si="92"/>
        <v>1.8171221781802065</v>
      </c>
      <c r="AF296">
        <v>294</v>
      </c>
      <c r="AG296">
        <v>18.75</v>
      </c>
      <c r="AH296">
        <v>23.04</v>
      </c>
      <c r="AI296">
        <v>18.87</v>
      </c>
      <c r="AJ296" s="3">
        <v>5.6175119462740355</v>
      </c>
      <c r="AK296" s="3">
        <v>13.252488053725966</v>
      </c>
      <c r="AL296" s="6">
        <v>0.154</v>
      </c>
      <c r="AM296" s="3">
        <v>1.8171221781802065</v>
      </c>
      <c r="AN296">
        <v>1.8171221781802065</v>
      </c>
    </row>
    <row r="297" spans="1:40" x14ac:dyDescent="0.25">
      <c r="A297">
        <v>295</v>
      </c>
      <c r="B297">
        <v>18.329999999999998</v>
      </c>
      <c r="C297">
        <v>23.28</v>
      </c>
      <c r="D297">
        <v>22.96</v>
      </c>
      <c r="E297" s="3">
        <v>5.6175119462740355</v>
      </c>
      <c r="F297" s="3">
        <v>17.342488053725965</v>
      </c>
      <c r="G297">
        <v>0.219</v>
      </c>
      <c r="H297" s="3">
        <v>1.8171221781802065</v>
      </c>
      <c r="I297">
        <v>1.8171221781802065</v>
      </c>
      <c r="K297">
        <v>651</v>
      </c>
      <c r="L297">
        <f t="shared" si="77"/>
        <v>68.33</v>
      </c>
      <c r="M297">
        <f t="shared" si="78"/>
        <v>23.28</v>
      </c>
      <c r="N297">
        <f t="shared" si="79"/>
        <v>22.96</v>
      </c>
      <c r="O297">
        <f t="shared" si="80"/>
        <v>5.6175119462740355</v>
      </c>
      <c r="P297">
        <f t="shared" si="81"/>
        <v>17.342488053725965</v>
      </c>
      <c r="Q297">
        <f t="shared" si="82"/>
        <v>0.219</v>
      </c>
      <c r="R297">
        <f t="shared" si="83"/>
        <v>1.8171221781802065</v>
      </c>
      <c r="S297">
        <f t="shared" si="84"/>
        <v>1.8171221781802065</v>
      </c>
      <c r="U297">
        <v>1007</v>
      </c>
      <c r="V297">
        <f t="shared" si="85"/>
        <v>118.33</v>
      </c>
      <c r="W297">
        <f t="shared" si="86"/>
        <v>23.28</v>
      </c>
      <c r="X297">
        <f t="shared" si="87"/>
        <v>22.96</v>
      </c>
      <c r="Y297">
        <f t="shared" si="88"/>
        <v>5.6175119462740355</v>
      </c>
      <c r="Z297">
        <f t="shared" si="89"/>
        <v>17.342488053725965</v>
      </c>
      <c r="AA297">
        <f t="shared" si="90"/>
        <v>0.219</v>
      </c>
      <c r="AB297">
        <f t="shared" si="91"/>
        <v>1.8171221781802065</v>
      </c>
      <c r="AC297">
        <f t="shared" si="92"/>
        <v>1.8171221781802065</v>
      </c>
      <c r="AF297">
        <v>295</v>
      </c>
      <c r="AG297">
        <v>18.329999999999998</v>
      </c>
      <c r="AH297">
        <v>23.28</v>
      </c>
      <c r="AI297">
        <v>22.96</v>
      </c>
      <c r="AJ297" s="3">
        <v>5.6175119462740355</v>
      </c>
      <c r="AK297" s="3">
        <v>17.342488053725965</v>
      </c>
      <c r="AL297" s="6">
        <v>0.219</v>
      </c>
      <c r="AM297" s="3">
        <v>1.8171221781802065</v>
      </c>
      <c r="AN297">
        <v>1.8171221781802065</v>
      </c>
    </row>
    <row r="298" spans="1:40" x14ac:dyDescent="0.25">
      <c r="A298">
        <v>296</v>
      </c>
      <c r="B298">
        <v>12.780000000000001</v>
      </c>
      <c r="C298">
        <v>27.39</v>
      </c>
      <c r="D298">
        <v>24</v>
      </c>
      <c r="E298" s="3">
        <v>11.4</v>
      </c>
      <c r="F298" s="3">
        <v>12.6</v>
      </c>
      <c r="G298">
        <v>0.254</v>
      </c>
      <c r="H298" s="3">
        <v>0.87504464171835261</v>
      </c>
      <c r="I298">
        <v>0.87504464171835261</v>
      </c>
      <c r="K298">
        <v>652</v>
      </c>
      <c r="L298">
        <f t="shared" si="77"/>
        <v>62.78</v>
      </c>
      <c r="M298">
        <f t="shared" si="78"/>
        <v>27.39</v>
      </c>
      <c r="N298">
        <f t="shared" si="79"/>
        <v>24</v>
      </c>
      <c r="O298">
        <f t="shared" si="80"/>
        <v>11.4</v>
      </c>
      <c r="P298">
        <f t="shared" si="81"/>
        <v>12.6</v>
      </c>
      <c r="Q298">
        <f t="shared" si="82"/>
        <v>0.254</v>
      </c>
      <c r="R298">
        <f t="shared" si="83"/>
        <v>0.87504464171835261</v>
      </c>
      <c r="S298">
        <f t="shared" si="84"/>
        <v>0.87504464171835261</v>
      </c>
      <c r="U298">
        <v>1008</v>
      </c>
      <c r="V298">
        <f t="shared" si="85"/>
        <v>112.78</v>
      </c>
      <c r="W298">
        <f t="shared" si="86"/>
        <v>27.39</v>
      </c>
      <c r="X298">
        <f t="shared" si="87"/>
        <v>24</v>
      </c>
      <c r="Y298">
        <f t="shared" si="88"/>
        <v>11.4</v>
      </c>
      <c r="Z298">
        <f t="shared" si="89"/>
        <v>12.6</v>
      </c>
      <c r="AA298">
        <f t="shared" si="90"/>
        <v>0.254</v>
      </c>
      <c r="AB298">
        <f t="shared" si="91"/>
        <v>0.87504464171835261</v>
      </c>
      <c r="AC298">
        <f t="shared" si="92"/>
        <v>0.87504464171835261</v>
      </c>
      <c r="AF298">
        <v>296</v>
      </c>
      <c r="AG298">
        <v>12.780000000000001</v>
      </c>
      <c r="AH298">
        <v>27.39</v>
      </c>
      <c r="AI298">
        <v>24</v>
      </c>
      <c r="AJ298" s="3">
        <v>11.4</v>
      </c>
      <c r="AK298" s="3">
        <v>12.6</v>
      </c>
      <c r="AL298" s="6">
        <v>0.254</v>
      </c>
      <c r="AM298" s="3">
        <v>0.87504464171835261</v>
      </c>
      <c r="AN298">
        <v>0.87504464171835261</v>
      </c>
    </row>
    <row r="299" spans="1:40" x14ac:dyDescent="0.25">
      <c r="A299">
        <v>297</v>
      </c>
      <c r="B299">
        <v>17.739999999999995</v>
      </c>
      <c r="C299">
        <v>21.93</v>
      </c>
      <c r="D299">
        <v>21.38</v>
      </c>
      <c r="E299" s="3">
        <v>5.6175119462740355</v>
      </c>
      <c r="F299" s="3">
        <v>15.762488053725964</v>
      </c>
      <c r="G299">
        <v>0.192</v>
      </c>
      <c r="H299" s="3">
        <v>1.8171221781802065</v>
      </c>
      <c r="I299">
        <v>1.8171221781802065</v>
      </c>
      <c r="K299">
        <v>653</v>
      </c>
      <c r="L299">
        <f t="shared" si="77"/>
        <v>67.739999999999995</v>
      </c>
      <c r="M299">
        <f t="shared" si="78"/>
        <v>21.93</v>
      </c>
      <c r="N299">
        <f t="shared" si="79"/>
        <v>21.38</v>
      </c>
      <c r="O299">
        <f t="shared" si="80"/>
        <v>5.6175119462740355</v>
      </c>
      <c r="P299">
        <f t="shared" si="81"/>
        <v>15.762488053725964</v>
      </c>
      <c r="Q299">
        <f t="shared" si="82"/>
        <v>0.192</v>
      </c>
      <c r="R299">
        <f t="shared" si="83"/>
        <v>1.8171221781802065</v>
      </c>
      <c r="S299">
        <f t="shared" si="84"/>
        <v>1.8171221781802065</v>
      </c>
      <c r="U299">
        <v>1009</v>
      </c>
      <c r="V299">
        <f t="shared" si="85"/>
        <v>117.74</v>
      </c>
      <c r="W299">
        <f t="shared" si="86"/>
        <v>21.93</v>
      </c>
      <c r="X299">
        <f t="shared" si="87"/>
        <v>21.38</v>
      </c>
      <c r="Y299">
        <f t="shared" si="88"/>
        <v>5.6175119462740355</v>
      </c>
      <c r="Z299">
        <f t="shared" si="89"/>
        <v>15.762488053725964</v>
      </c>
      <c r="AA299">
        <f t="shared" si="90"/>
        <v>0.192</v>
      </c>
      <c r="AB299">
        <f t="shared" si="91"/>
        <v>1.8171221781802065</v>
      </c>
      <c r="AC299">
        <f t="shared" si="92"/>
        <v>1.8171221781802065</v>
      </c>
      <c r="AF299">
        <v>297</v>
      </c>
      <c r="AG299">
        <v>17.739999999999995</v>
      </c>
      <c r="AH299">
        <v>21.93</v>
      </c>
      <c r="AI299">
        <v>21.38</v>
      </c>
      <c r="AJ299" s="3">
        <v>5.6175119462740355</v>
      </c>
      <c r="AK299" s="3">
        <v>15.762488053725964</v>
      </c>
      <c r="AL299" s="6">
        <v>0.192</v>
      </c>
      <c r="AM299" s="3">
        <v>1.8171221781802065</v>
      </c>
      <c r="AN299">
        <v>1.8171221781802065</v>
      </c>
    </row>
    <row r="300" spans="1:40" x14ac:dyDescent="0.25">
      <c r="A300">
        <v>298</v>
      </c>
      <c r="B300">
        <v>12.849999999999994</v>
      </c>
      <c r="C300">
        <v>24.11</v>
      </c>
      <c r="D300">
        <v>22.87</v>
      </c>
      <c r="E300" s="3">
        <v>5.6175119462740355</v>
      </c>
      <c r="F300" s="3">
        <v>17.252488053725966</v>
      </c>
      <c r="G300">
        <v>0.218</v>
      </c>
      <c r="H300" s="3">
        <v>1.8171221781802065</v>
      </c>
      <c r="I300">
        <v>1.8171221781802065</v>
      </c>
      <c r="K300">
        <v>654</v>
      </c>
      <c r="L300">
        <f t="shared" si="77"/>
        <v>62.849999999999994</v>
      </c>
      <c r="M300">
        <f t="shared" si="78"/>
        <v>24.11</v>
      </c>
      <c r="N300">
        <f t="shared" si="79"/>
        <v>22.87</v>
      </c>
      <c r="O300">
        <f t="shared" si="80"/>
        <v>5.6175119462740355</v>
      </c>
      <c r="P300">
        <f t="shared" si="81"/>
        <v>17.252488053725966</v>
      </c>
      <c r="Q300">
        <f t="shared" si="82"/>
        <v>0.218</v>
      </c>
      <c r="R300">
        <f t="shared" si="83"/>
        <v>1.8171221781802065</v>
      </c>
      <c r="S300">
        <f t="shared" si="84"/>
        <v>1.8171221781802065</v>
      </c>
      <c r="U300">
        <v>1010</v>
      </c>
      <c r="V300">
        <f t="shared" si="85"/>
        <v>112.85</v>
      </c>
      <c r="W300">
        <f t="shared" si="86"/>
        <v>24.11</v>
      </c>
      <c r="X300">
        <f t="shared" si="87"/>
        <v>22.87</v>
      </c>
      <c r="Y300">
        <f t="shared" si="88"/>
        <v>5.6175119462740355</v>
      </c>
      <c r="Z300">
        <f t="shared" si="89"/>
        <v>17.252488053725966</v>
      </c>
      <c r="AA300">
        <f t="shared" si="90"/>
        <v>0.218</v>
      </c>
      <c r="AB300">
        <f t="shared" si="91"/>
        <v>1.8171221781802065</v>
      </c>
      <c r="AC300">
        <f t="shared" si="92"/>
        <v>1.8171221781802065</v>
      </c>
      <c r="AF300">
        <v>298</v>
      </c>
      <c r="AG300">
        <v>12.849999999999994</v>
      </c>
      <c r="AH300">
        <v>24.11</v>
      </c>
      <c r="AI300">
        <v>22.87</v>
      </c>
      <c r="AJ300" s="3">
        <v>5.6175119462740355</v>
      </c>
      <c r="AK300" s="3">
        <v>17.252488053725966</v>
      </c>
      <c r="AL300" s="6">
        <v>0.218</v>
      </c>
      <c r="AM300" s="3">
        <v>1.8171221781802065</v>
      </c>
      <c r="AN300">
        <v>1.8171221781802065</v>
      </c>
    </row>
    <row r="301" spans="1:40" x14ac:dyDescent="0.25">
      <c r="A301">
        <v>299</v>
      </c>
      <c r="B301">
        <v>14.14</v>
      </c>
      <c r="C301">
        <v>21.64</v>
      </c>
      <c r="D301">
        <v>21.6</v>
      </c>
      <c r="E301" s="3">
        <v>3.4000000000000021</v>
      </c>
      <c r="F301" s="3">
        <v>18.2</v>
      </c>
      <c r="G301">
        <v>0.23699999999999999</v>
      </c>
      <c r="H301" s="3">
        <v>1.3912325919845323</v>
      </c>
      <c r="I301">
        <v>1.3912325919845323</v>
      </c>
      <c r="K301">
        <v>655</v>
      </c>
      <c r="L301">
        <f t="shared" si="77"/>
        <v>64.14</v>
      </c>
      <c r="M301">
        <f t="shared" si="78"/>
        <v>21.64</v>
      </c>
      <c r="N301">
        <f t="shared" si="79"/>
        <v>21.6</v>
      </c>
      <c r="O301">
        <f t="shared" si="80"/>
        <v>3.4000000000000021</v>
      </c>
      <c r="P301">
        <f t="shared" si="81"/>
        <v>18.2</v>
      </c>
      <c r="Q301">
        <f t="shared" si="82"/>
        <v>0.23699999999999999</v>
      </c>
      <c r="R301">
        <f t="shared" si="83"/>
        <v>1.3912325919845323</v>
      </c>
      <c r="S301">
        <f t="shared" si="84"/>
        <v>1.3912325919845323</v>
      </c>
      <c r="U301">
        <v>1011</v>
      </c>
      <c r="V301">
        <f t="shared" si="85"/>
        <v>114.14</v>
      </c>
      <c r="W301">
        <f t="shared" si="86"/>
        <v>21.64</v>
      </c>
      <c r="X301">
        <f t="shared" si="87"/>
        <v>21.6</v>
      </c>
      <c r="Y301">
        <f t="shared" si="88"/>
        <v>3.4000000000000021</v>
      </c>
      <c r="Z301">
        <f t="shared" si="89"/>
        <v>18.2</v>
      </c>
      <c r="AA301">
        <f t="shared" si="90"/>
        <v>0.23699999999999999</v>
      </c>
      <c r="AB301">
        <f t="shared" si="91"/>
        <v>1.3912325919845323</v>
      </c>
      <c r="AC301">
        <f t="shared" si="92"/>
        <v>1.3912325919845323</v>
      </c>
      <c r="AF301">
        <v>299</v>
      </c>
      <c r="AG301">
        <v>14.14</v>
      </c>
      <c r="AH301">
        <v>21.64</v>
      </c>
      <c r="AI301">
        <v>21.6</v>
      </c>
      <c r="AJ301" s="3">
        <v>3.4000000000000021</v>
      </c>
      <c r="AK301" s="3">
        <v>18.2</v>
      </c>
      <c r="AL301" s="6">
        <v>0.23699999999999999</v>
      </c>
      <c r="AM301" s="3">
        <v>1.3912325919845323</v>
      </c>
      <c r="AN301">
        <v>1.3912325919845323</v>
      </c>
    </row>
    <row r="302" spans="1:40" x14ac:dyDescent="0.25">
      <c r="A302">
        <v>300</v>
      </c>
      <c r="B302">
        <v>14.810000000000002</v>
      </c>
      <c r="C302">
        <v>16.369999999999997</v>
      </c>
      <c r="D302">
        <v>24.44</v>
      </c>
      <c r="E302" s="3">
        <v>5.6175119462740355</v>
      </c>
      <c r="F302" s="3">
        <v>18.822488053725966</v>
      </c>
      <c r="G302">
        <v>0.247</v>
      </c>
      <c r="H302" s="3">
        <v>1.8171221781802065</v>
      </c>
      <c r="I302">
        <v>1.8171221781802065</v>
      </c>
      <c r="K302">
        <v>656</v>
      </c>
      <c r="L302">
        <f t="shared" si="77"/>
        <v>64.81</v>
      </c>
      <c r="M302">
        <f t="shared" si="78"/>
        <v>16.369999999999997</v>
      </c>
      <c r="N302">
        <f t="shared" si="79"/>
        <v>24.44</v>
      </c>
      <c r="O302">
        <f t="shared" si="80"/>
        <v>5.6175119462740355</v>
      </c>
      <c r="P302">
        <f t="shared" si="81"/>
        <v>18.822488053725966</v>
      </c>
      <c r="Q302">
        <f t="shared" si="82"/>
        <v>0.247</v>
      </c>
      <c r="R302">
        <f t="shared" si="83"/>
        <v>1.8171221781802065</v>
      </c>
      <c r="S302">
        <f t="shared" si="84"/>
        <v>1.8171221781802065</v>
      </c>
      <c r="U302">
        <v>1012</v>
      </c>
      <c r="V302">
        <f t="shared" si="85"/>
        <v>114.81</v>
      </c>
      <c r="W302">
        <f t="shared" si="86"/>
        <v>16.369999999999997</v>
      </c>
      <c r="X302">
        <f t="shared" si="87"/>
        <v>24.44</v>
      </c>
      <c r="Y302">
        <f t="shared" si="88"/>
        <v>5.6175119462740355</v>
      </c>
      <c r="Z302">
        <f t="shared" si="89"/>
        <v>18.822488053725966</v>
      </c>
      <c r="AA302">
        <f t="shared" si="90"/>
        <v>0.247</v>
      </c>
      <c r="AB302">
        <f t="shared" si="91"/>
        <v>1.8171221781802065</v>
      </c>
      <c r="AC302">
        <f t="shared" si="92"/>
        <v>1.8171221781802065</v>
      </c>
      <c r="AF302">
        <v>300</v>
      </c>
      <c r="AG302">
        <v>14.810000000000002</v>
      </c>
      <c r="AH302">
        <v>16.369999999999997</v>
      </c>
      <c r="AI302">
        <v>24.44</v>
      </c>
      <c r="AJ302" s="3">
        <v>5.6175119462740355</v>
      </c>
      <c r="AK302" s="3">
        <v>18.822488053725966</v>
      </c>
      <c r="AL302" s="6">
        <v>0.247</v>
      </c>
      <c r="AM302" s="3">
        <v>1.8171221781802065</v>
      </c>
      <c r="AN302">
        <v>1.8171221781802065</v>
      </c>
    </row>
    <row r="303" spans="1:40" x14ac:dyDescent="0.25">
      <c r="A303">
        <v>301</v>
      </c>
      <c r="B303">
        <v>18.540000000000006</v>
      </c>
      <c r="C303">
        <v>18.619999999999997</v>
      </c>
      <c r="D303">
        <v>20.69</v>
      </c>
      <c r="E303" s="3">
        <v>5.6175119462740355</v>
      </c>
      <c r="F303" s="3">
        <v>15.072488053725966</v>
      </c>
      <c r="G303">
        <v>0.18099999999999999</v>
      </c>
      <c r="H303" s="3">
        <v>1.8171221781802065</v>
      </c>
      <c r="I303">
        <v>1.8171221781802065</v>
      </c>
      <c r="K303">
        <v>657</v>
      </c>
      <c r="L303">
        <f t="shared" si="77"/>
        <v>68.540000000000006</v>
      </c>
      <c r="M303">
        <f t="shared" si="78"/>
        <v>18.619999999999997</v>
      </c>
      <c r="N303">
        <f t="shared" si="79"/>
        <v>20.69</v>
      </c>
      <c r="O303">
        <f t="shared" si="80"/>
        <v>5.6175119462740355</v>
      </c>
      <c r="P303">
        <f t="shared" si="81"/>
        <v>15.072488053725966</v>
      </c>
      <c r="Q303">
        <f t="shared" si="82"/>
        <v>0.18099999999999999</v>
      </c>
      <c r="R303">
        <f t="shared" si="83"/>
        <v>1.8171221781802065</v>
      </c>
      <c r="S303">
        <f t="shared" si="84"/>
        <v>1.8171221781802065</v>
      </c>
      <c r="U303">
        <v>1013</v>
      </c>
      <c r="V303">
        <f t="shared" si="85"/>
        <v>118.54</v>
      </c>
      <c r="W303">
        <f t="shared" si="86"/>
        <v>18.619999999999997</v>
      </c>
      <c r="X303">
        <f t="shared" si="87"/>
        <v>20.69</v>
      </c>
      <c r="Y303">
        <f t="shared" si="88"/>
        <v>5.6175119462740355</v>
      </c>
      <c r="Z303">
        <f t="shared" si="89"/>
        <v>15.072488053725966</v>
      </c>
      <c r="AA303">
        <f t="shared" si="90"/>
        <v>0.18099999999999999</v>
      </c>
      <c r="AB303">
        <f t="shared" si="91"/>
        <v>1.8171221781802065</v>
      </c>
      <c r="AC303">
        <f t="shared" si="92"/>
        <v>1.8171221781802065</v>
      </c>
      <c r="AF303">
        <v>301</v>
      </c>
      <c r="AG303">
        <v>18.540000000000006</v>
      </c>
      <c r="AH303">
        <v>18.619999999999997</v>
      </c>
      <c r="AI303">
        <v>20.69</v>
      </c>
      <c r="AJ303" s="3">
        <v>5.6175119462740355</v>
      </c>
      <c r="AK303" s="3">
        <v>15.072488053725966</v>
      </c>
      <c r="AL303" s="6">
        <v>0.18099999999999999</v>
      </c>
      <c r="AM303" s="3">
        <v>1.8171221781802065</v>
      </c>
      <c r="AN303">
        <v>1.8171221781802065</v>
      </c>
    </row>
    <row r="304" spans="1:40" x14ac:dyDescent="0.25">
      <c r="A304">
        <v>302</v>
      </c>
      <c r="B304">
        <v>19.200000000000003</v>
      </c>
      <c r="C304">
        <v>19.45</v>
      </c>
      <c r="D304">
        <v>21.74</v>
      </c>
      <c r="E304" s="3">
        <v>5.6175119462740355</v>
      </c>
      <c r="F304" s="3">
        <v>16.122488053725963</v>
      </c>
      <c r="G304">
        <v>0.19800000000000001</v>
      </c>
      <c r="H304" s="3">
        <v>1.8171221781802065</v>
      </c>
      <c r="I304">
        <v>1.8171221781802065</v>
      </c>
      <c r="K304">
        <v>658</v>
      </c>
      <c r="L304">
        <f t="shared" si="77"/>
        <v>69.2</v>
      </c>
      <c r="M304">
        <f t="shared" si="78"/>
        <v>19.45</v>
      </c>
      <c r="N304">
        <f t="shared" si="79"/>
        <v>21.74</v>
      </c>
      <c r="O304">
        <f t="shared" si="80"/>
        <v>5.6175119462740355</v>
      </c>
      <c r="P304">
        <f t="shared" si="81"/>
        <v>16.122488053725963</v>
      </c>
      <c r="Q304">
        <f t="shared" si="82"/>
        <v>0.19800000000000001</v>
      </c>
      <c r="R304">
        <f t="shared" si="83"/>
        <v>1.8171221781802065</v>
      </c>
      <c r="S304">
        <f t="shared" si="84"/>
        <v>1.8171221781802065</v>
      </c>
      <c r="U304">
        <v>1014</v>
      </c>
      <c r="V304">
        <f t="shared" si="85"/>
        <v>119.2</v>
      </c>
      <c r="W304">
        <f t="shared" si="86"/>
        <v>19.45</v>
      </c>
      <c r="X304">
        <f t="shared" si="87"/>
        <v>21.74</v>
      </c>
      <c r="Y304">
        <f t="shared" si="88"/>
        <v>5.6175119462740355</v>
      </c>
      <c r="Z304">
        <f t="shared" si="89"/>
        <v>16.122488053725963</v>
      </c>
      <c r="AA304">
        <f t="shared" si="90"/>
        <v>0.19800000000000001</v>
      </c>
      <c r="AB304">
        <f t="shared" si="91"/>
        <v>1.8171221781802065</v>
      </c>
      <c r="AC304">
        <f t="shared" si="92"/>
        <v>1.8171221781802065</v>
      </c>
      <c r="AF304">
        <v>302</v>
      </c>
      <c r="AG304">
        <v>19.200000000000003</v>
      </c>
      <c r="AH304">
        <v>19.45</v>
      </c>
      <c r="AI304">
        <v>21.74</v>
      </c>
      <c r="AJ304" s="3">
        <v>5.6175119462740355</v>
      </c>
      <c r="AK304" s="3">
        <v>16.122488053725963</v>
      </c>
      <c r="AL304" s="6">
        <v>0.19800000000000001</v>
      </c>
      <c r="AM304" s="3">
        <v>1.8171221781802065</v>
      </c>
      <c r="AN304">
        <v>1.8171221781802065</v>
      </c>
    </row>
    <row r="305" spans="1:40" x14ac:dyDescent="0.25">
      <c r="A305">
        <v>303</v>
      </c>
      <c r="B305">
        <v>20</v>
      </c>
      <c r="C305">
        <v>16.880000000000003</v>
      </c>
      <c r="D305">
        <v>23.88</v>
      </c>
      <c r="E305" s="3">
        <v>5.6175119462740355</v>
      </c>
      <c r="F305" s="3">
        <v>18.262488053725964</v>
      </c>
      <c r="G305">
        <v>0.23599999999999999</v>
      </c>
      <c r="H305" s="3">
        <v>1.8171221781802065</v>
      </c>
      <c r="I305">
        <v>1.8171221781802065</v>
      </c>
      <c r="K305">
        <v>659</v>
      </c>
      <c r="L305">
        <f t="shared" si="77"/>
        <v>70</v>
      </c>
      <c r="M305">
        <f t="shared" si="78"/>
        <v>16.880000000000003</v>
      </c>
      <c r="N305">
        <f t="shared" si="79"/>
        <v>23.88</v>
      </c>
      <c r="O305">
        <f t="shared" si="80"/>
        <v>5.6175119462740355</v>
      </c>
      <c r="P305">
        <f t="shared" si="81"/>
        <v>18.262488053725964</v>
      </c>
      <c r="Q305">
        <f t="shared" si="82"/>
        <v>0.23599999999999999</v>
      </c>
      <c r="R305">
        <f t="shared" si="83"/>
        <v>1.8171221781802065</v>
      </c>
      <c r="S305">
        <f t="shared" si="84"/>
        <v>1.8171221781802065</v>
      </c>
      <c r="U305">
        <v>1015</v>
      </c>
      <c r="V305">
        <f t="shared" si="85"/>
        <v>120</v>
      </c>
      <c r="W305">
        <f t="shared" si="86"/>
        <v>16.880000000000003</v>
      </c>
      <c r="X305">
        <f t="shared" si="87"/>
        <v>23.88</v>
      </c>
      <c r="Y305">
        <f t="shared" si="88"/>
        <v>5.6175119462740355</v>
      </c>
      <c r="Z305">
        <f t="shared" si="89"/>
        <v>18.262488053725964</v>
      </c>
      <c r="AA305">
        <f t="shared" si="90"/>
        <v>0.23599999999999999</v>
      </c>
      <c r="AB305">
        <f t="shared" si="91"/>
        <v>1.8171221781802065</v>
      </c>
      <c r="AC305">
        <f t="shared" si="92"/>
        <v>1.8171221781802065</v>
      </c>
      <c r="AF305">
        <v>303</v>
      </c>
      <c r="AG305">
        <v>20</v>
      </c>
      <c r="AH305">
        <v>16.880000000000003</v>
      </c>
      <c r="AI305">
        <v>23.88</v>
      </c>
      <c r="AJ305" s="3">
        <v>5.6175119462740355</v>
      </c>
      <c r="AK305" s="3">
        <v>18.262488053725964</v>
      </c>
      <c r="AL305" s="6">
        <v>0.23599999999999999</v>
      </c>
      <c r="AM305" s="3">
        <v>1.8171221781802065</v>
      </c>
      <c r="AN305">
        <v>1.8171221781802065</v>
      </c>
    </row>
    <row r="306" spans="1:40" x14ac:dyDescent="0.25">
      <c r="A306">
        <v>304</v>
      </c>
      <c r="B306">
        <v>17.379999999999995</v>
      </c>
      <c r="C306">
        <v>15.06</v>
      </c>
      <c r="D306">
        <v>21</v>
      </c>
      <c r="E306" s="3">
        <v>4.3999999999999986</v>
      </c>
      <c r="F306" s="3">
        <v>16.600000000000001</v>
      </c>
      <c r="G306">
        <v>0.189</v>
      </c>
      <c r="H306" s="3">
        <v>0.82201163312936165</v>
      </c>
      <c r="I306">
        <v>0.82201163312936165</v>
      </c>
      <c r="K306">
        <v>660</v>
      </c>
      <c r="L306">
        <f t="shared" si="77"/>
        <v>67.38</v>
      </c>
      <c r="M306">
        <f t="shared" si="78"/>
        <v>15.06</v>
      </c>
      <c r="N306">
        <f t="shared" si="79"/>
        <v>21</v>
      </c>
      <c r="O306">
        <f t="shared" si="80"/>
        <v>4.3999999999999986</v>
      </c>
      <c r="P306">
        <f t="shared" si="81"/>
        <v>16.600000000000001</v>
      </c>
      <c r="Q306">
        <f t="shared" si="82"/>
        <v>0.189</v>
      </c>
      <c r="R306">
        <f t="shared" si="83"/>
        <v>0.82201163312936165</v>
      </c>
      <c r="S306">
        <f t="shared" si="84"/>
        <v>0.82201163312936165</v>
      </c>
      <c r="U306">
        <v>1016</v>
      </c>
      <c r="V306">
        <f t="shared" si="85"/>
        <v>117.38</v>
      </c>
      <c r="W306">
        <f t="shared" si="86"/>
        <v>15.06</v>
      </c>
      <c r="X306">
        <f t="shared" si="87"/>
        <v>21</v>
      </c>
      <c r="Y306">
        <f t="shared" si="88"/>
        <v>4.3999999999999986</v>
      </c>
      <c r="Z306">
        <f t="shared" si="89"/>
        <v>16.600000000000001</v>
      </c>
      <c r="AA306">
        <f t="shared" si="90"/>
        <v>0.189</v>
      </c>
      <c r="AB306">
        <f t="shared" si="91"/>
        <v>0.82201163312936165</v>
      </c>
      <c r="AC306">
        <f t="shared" si="92"/>
        <v>0.82201163312936165</v>
      </c>
      <c r="AF306">
        <v>304</v>
      </c>
      <c r="AG306">
        <v>17.379999999999995</v>
      </c>
      <c r="AH306">
        <v>15.06</v>
      </c>
      <c r="AI306">
        <v>21</v>
      </c>
      <c r="AJ306" s="3">
        <v>4.3999999999999986</v>
      </c>
      <c r="AK306" s="3">
        <v>16.600000000000001</v>
      </c>
      <c r="AL306" s="6">
        <v>0.189</v>
      </c>
      <c r="AM306" s="3">
        <v>0.82201163312936165</v>
      </c>
      <c r="AN306">
        <v>0.82201163312936165</v>
      </c>
    </row>
    <row r="307" spans="1:40" x14ac:dyDescent="0.25">
      <c r="A307">
        <v>305</v>
      </c>
      <c r="B307">
        <v>15.150000000000006</v>
      </c>
      <c r="C307">
        <v>14</v>
      </c>
      <c r="D307">
        <v>19.91</v>
      </c>
      <c r="E307" s="3">
        <v>5.6175119462740355</v>
      </c>
      <c r="F307" s="3">
        <v>14.292488053725965</v>
      </c>
      <c r="G307">
        <v>0.16900000000000001</v>
      </c>
      <c r="H307" s="3">
        <v>1.8171221781802065</v>
      </c>
      <c r="I307">
        <v>1.8171221781802065</v>
      </c>
      <c r="K307">
        <v>661</v>
      </c>
      <c r="L307">
        <f t="shared" si="77"/>
        <v>65.150000000000006</v>
      </c>
      <c r="M307">
        <f t="shared" si="78"/>
        <v>14</v>
      </c>
      <c r="N307">
        <f t="shared" si="79"/>
        <v>19.91</v>
      </c>
      <c r="O307">
        <f t="shared" si="80"/>
        <v>5.6175119462740355</v>
      </c>
      <c r="P307">
        <f t="shared" si="81"/>
        <v>14.292488053725965</v>
      </c>
      <c r="Q307">
        <f t="shared" si="82"/>
        <v>0.16900000000000001</v>
      </c>
      <c r="R307">
        <f t="shared" si="83"/>
        <v>1.8171221781802065</v>
      </c>
      <c r="S307">
        <f t="shared" si="84"/>
        <v>1.8171221781802065</v>
      </c>
      <c r="U307">
        <v>1017</v>
      </c>
      <c r="V307">
        <f t="shared" si="85"/>
        <v>115.15</v>
      </c>
      <c r="W307">
        <f t="shared" si="86"/>
        <v>14</v>
      </c>
      <c r="X307">
        <f t="shared" si="87"/>
        <v>19.91</v>
      </c>
      <c r="Y307">
        <f t="shared" si="88"/>
        <v>5.6175119462740355</v>
      </c>
      <c r="Z307">
        <f t="shared" si="89"/>
        <v>14.292488053725965</v>
      </c>
      <c r="AA307">
        <f t="shared" si="90"/>
        <v>0.16900000000000001</v>
      </c>
      <c r="AB307">
        <f t="shared" si="91"/>
        <v>1.8171221781802065</v>
      </c>
      <c r="AC307">
        <f t="shared" si="92"/>
        <v>1.8171221781802065</v>
      </c>
      <c r="AF307">
        <v>305</v>
      </c>
      <c r="AG307">
        <v>15.150000000000006</v>
      </c>
      <c r="AH307">
        <v>14</v>
      </c>
      <c r="AI307">
        <v>19.91</v>
      </c>
      <c r="AJ307" s="3">
        <v>5.6175119462740355</v>
      </c>
      <c r="AK307" s="3">
        <v>14.292488053725965</v>
      </c>
      <c r="AL307" s="6">
        <v>0.16900000000000001</v>
      </c>
      <c r="AM307" s="3">
        <v>1.8171221781802065</v>
      </c>
      <c r="AN307">
        <v>1.8171221781802065</v>
      </c>
    </row>
    <row r="308" spans="1:40" x14ac:dyDescent="0.25">
      <c r="A308">
        <v>306</v>
      </c>
      <c r="B308">
        <v>13.959999999999994</v>
      </c>
      <c r="C308">
        <v>13.120000000000001</v>
      </c>
      <c r="D308">
        <v>22</v>
      </c>
      <c r="E308" s="3">
        <v>6.9</v>
      </c>
      <c r="F308" s="3">
        <v>15.1</v>
      </c>
      <c r="G308">
        <v>0.214</v>
      </c>
      <c r="H308" s="3">
        <v>1.308147545195113</v>
      </c>
      <c r="I308">
        <v>1.308147545195113</v>
      </c>
      <c r="K308">
        <v>662</v>
      </c>
      <c r="L308">
        <f t="shared" si="77"/>
        <v>63.959999999999994</v>
      </c>
      <c r="M308">
        <f t="shared" si="78"/>
        <v>13.120000000000001</v>
      </c>
      <c r="N308">
        <f t="shared" si="79"/>
        <v>22</v>
      </c>
      <c r="O308">
        <f t="shared" si="80"/>
        <v>6.9</v>
      </c>
      <c r="P308">
        <f t="shared" si="81"/>
        <v>15.1</v>
      </c>
      <c r="Q308">
        <f t="shared" si="82"/>
        <v>0.214</v>
      </c>
      <c r="R308">
        <f t="shared" si="83"/>
        <v>1.308147545195113</v>
      </c>
      <c r="S308">
        <f t="shared" si="84"/>
        <v>1.308147545195113</v>
      </c>
      <c r="U308">
        <v>1018</v>
      </c>
      <c r="V308">
        <f t="shared" si="85"/>
        <v>113.96</v>
      </c>
      <c r="W308">
        <f t="shared" si="86"/>
        <v>13.120000000000001</v>
      </c>
      <c r="X308">
        <f t="shared" si="87"/>
        <v>22</v>
      </c>
      <c r="Y308">
        <f t="shared" si="88"/>
        <v>6.9</v>
      </c>
      <c r="Z308">
        <f t="shared" si="89"/>
        <v>15.1</v>
      </c>
      <c r="AA308">
        <f t="shared" si="90"/>
        <v>0.214</v>
      </c>
      <c r="AB308">
        <f t="shared" si="91"/>
        <v>1.308147545195113</v>
      </c>
      <c r="AC308">
        <f t="shared" si="92"/>
        <v>1.308147545195113</v>
      </c>
      <c r="AF308">
        <v>306</v>
      </c>
      <c r="AG308">
        <v>13.959999999999994</v>
      </c>
      <c r="AH308">
        <v>13.120000000000001</v>
      </c>
      <c r="AI308">
        <v>22</v>
      </c>
      <c r="AJ308" s="3">
        <v>6.9</v>
      </c>
      <c r="AK308" s="3">
        <v>15.1</v>
      </c>
      <c r="AL308" s="6">
        <v>0.214</v>
      </c>
      <c r="AM308" s="3">
        <v>1.308147545195113</v>
      </c>
      <c r="AN308">
        <v>1.308147545195113</v>
      </c>
    </row>
    <row r="309" spans="1:40" x14ac:dyDescent="0.25">
      <c r="A309">
        <v>307</v>
      </c>
      <c r="B309">
        <v>13.040000000000006</v>
      </c>
      <c r="C309">
        <v>12.690000000000001</v>
      </c>
      <c r="D309">
        <v>21.13</v>
      </c>
      <c r="E309" s="3">
        <v>5.6175119462740355</v>
      </c>
      <c r="F309" s="3">
        <v>15.512488053725964</v>
      </c>
      <c r="G309">
        <v>0.188</v>
      </c>
      <c r="H309" s="3">
        <v>1.8171221781802065</v>
      </c>
      <c r="I309">
        <v>1.8171221781802065</v>
      </c>
      <c r="K309">
        <v>663</v>
      </c>
      <c r="L309">
        <f t="shared" si="77"/>
        <v>63.040000000000006</v>
      </c>
      <c r="M309">
        <f t="shared" si="78"/>
        <v>12.690000000000001</v>
      </c>
      <c r="N309">
        <f t="shared" si="79"/>
        <v>21.13</v>
      </c>
      <c r="O309">
        <f t="shared" si="80"/>
        <v>5.6175119462740355</v>
      </c>
      <c r="P309">
        <f t="shared" si="81"/>
        <v>15.512488053725964</v>
      </c>
      <c r="Q309">
        <f t="shared" si="82"/>
        <v>0.188</v>
      </c>
      <c r="R309">
        <f t="shared" si="83"/>
        <v>1.8171221781802065</v>
      </c>
      <c r="S309">
        <f t="shared" si="84"/>
        <v>1.8171221781802065</v>
      </c>
      <c r="U309">
        <v>1019</v>
      </c>
      <c r="V309">
        <f t="shared" si="85"/>
        <v>113.04</v>
      </c>
      <c r="W309">
        <f t="shared" si="86"/>
        <v>12.690000000000001</v>
      </c>
      <c r="X309">
        <f t="shared" si="87"/>
        <v>21.13</v>
      </c>
      <c r="Y309">
        <f t="shared" si="88"/>
        <v>5.6175119462740355</v>
      </c>
      <c r="Z309">
        <f t="shared" si="89"/>
        <v>15.512488053725964</v>
      </c>
      <c r="AA309">
        <f t="shared" si="90"/>
        <v>0.188</v>
      </c>
      <c r="AB309">
        <f t="shared" si="91"/>
        <v>1.8171221781802065</v>
      </c>
      <c r="AC309">
        <f t="shared" si="92"/>
        <v>1.8171221781802065</v>
      </c>
      <c r="AF309">
        <v>307</v>
      </c>
      <c r="AG309">
        <v>13.040000000000006</v>
      </c>
      <c r="AH309">
        <v>12.690000000000001</v>
      </c>
      <c r="AI309">
        <v>21.13</v>
      </c>
      <c r="AJ309" s="3">
        <v>5.6175119462740355</v>
      </c>
      <c r="AK309" s="3">
        <v>15.512488053725964</v>
      </c>
      <c r="AL309" s="6">
        <v>0.188</v>
      </c>
      <c r="AM309" s="3">
        <v>1.8171221781802065</v>
      </c>
      <c r="AN309">
        <v>1.8171221781802065</v>
      </c>
    </row>
    <row r="310" spans="1:40" x14ac:dyDescent="0.25">
      <c r="A310">
        <v>308</v>
      </c>
      <c r="B310">
        <v>19.409999999999997</v>
      </c>
      <c r="C310">
        <v>8.7800000000000011</v>
      </c>
      <c r="D310">
        <v>25</v>
      </c>
      <c r="E310" s="3">
        <v>8</v>
      </c>
      <c r="F310" s="3">
        <v>17</v>
      </c>
      <c r="G310">
        <v>0.19600000000000001</v>
      </c>
      <c r="H310" s="3">
        <v>0.94398755288404101</v>
      </c>
      <c r="I310">
        <v>0.94398755288404101</v>
      </c>
      <c r="K310">
        <v>664</v>
      </c>
      <c r="L310">
        <f t="shared" si="77"/>
        <v>69.41</v>
      </c>
      <c r="M310">
        <f t="shared" si="78"/>
        <v>8.7800000000000011</v>
      </c>
      <c r="N310">
        <f t="shared" si="79"/>
        <v>25</v>
      </c>
      <c r="O310">
        <f t="shared" si="80"/>
        <v>8</v>
      </c>
      <c r="P310">
        <f t="shared" si="81"/>
        <v>17</v>
      </c>
      <c r="Q310">
        <f t="shared" si="82"/>
        <v>0.19600000000000001</v>
      </c>
      <c r="R310">
        <f t="shared" si="83"/>
        <v>0.94398755288404101</v>
      </c>
      <c r="S310">
        <f t="shared" si="84"/>
        <v>0.94398755288404101</v>
      </c>
      <c r="U310">
        <v>1020</v>
      </c>
      <c r="V310">
        <f t="shared" si="85"/>
        <v>119.41</v>
      </c>
      <c r="W310">
        <f t="shared" si="86"/>
        <v>8.7800000000000011</v>
      </c>
      <c r="X310">
        <f t="shared" si="87"/>
        <v>25</v>
      </c>
      <c r="Y310">
        <f t="shared" si="88"/>
        <v>8</v>
      </c>
      <c r="Z310">
        <f t="shared" si="89"/>
        <v>17</v>
      </c>
      <c r="AA310">
        <f t="shared" si="90"/>
        <v>0.19600000000000001</v>
      </c>
      <c r="AB310">
        <f t="shared" si="91"/>
        <v>0.94398755288404101</v>
      </c>
      <c r="AC310">
        <f t="shared" si="92"/>
        <v>0.94398755288404101</v>
      </c>
      <c r="AF310">
        <v>308</v>
      </c>
      <c r="AG310">
        <v>19.409999999999997</v>
      </c>
      <c r="AH310">
        <v>8.7800000000000011</v>
      </c>
      <c r="AI310">
        <v>25</v>
      </c>
      <c r="AJ310" s="3">
        <v>8</v>
      </c>
      <c r="AK310" s="3">
        <v>17</v>
      </c>
      <c r="AL310" s="6">
        <v>0.19600000000000001</v>
      </c>
      <c r="AM310" s="3">
        <v>0.94398755288404101</v>
      </c>
      <c r="AN310">
        <v>0.94398755288404101</v>
      </c>
    </row>
    <row r="311" spans="1:40" x14ac:dyDescent="0.25">
      <c r="A311">
        <v>309</v>
      </c>
      <c r="B311">
        <v>20</v>
      </c>
      <c r="C311">
        <v>7.8000000000000007</v>
      </c>
      <c r="D311">
        <v>23.72</v>
      </c>
      <c r="E311" s="3">
        <v>5.6175119462740355</v>
      </c>
      <c r="F311" s="3">
        <v>18.102488053725963</v>
      </c>
      <c r="G311">
        <v>0.23300000000000001</v>
      </c>
      <c r="H311" s="3">
        <v>1.8171221781802065</v>
      </c>
      <c r="I311">
        <v>1.8171221781802065</v>
      </c>
      <c r="K311">
        <v>665</v>
      </c>
      <c r="L311">
        <f t="shared" si="77"/>
        <v>70</v>
      </c>
      <c r="M311">
        <f t="shared" si="78"/>
        <v>7.8000000000000007</v>
      </c>
      <c r="N311">
        <f t="shared" si="79"/>
        <v>23.72</v>
      </c>
      <c r="O311">
        <f t="shared" si="80"/>
        <v>5.6175119462740355</v>
      </c>
      <c r="P311">
        <f t="shared" si="81"/>
        <v>18.102488053725963</v>
      </c>
      <c r="Q311">
        <f t="shared" si="82"/>
        <v>0.23300000000000001</v>
      </c>
      <c r="R311">
        <f t="shared" si="83"/>
        <v>1.8171221781802065</v>
      </c>
      <c r="S311">
        <f t="shared" si="84"/>
        <v>1.8171221781802065</v>
      </c>
      <c r="U311">
        <v>1021</v>
      </c>
      <c r="V311">
        <f t="shared" si="85"/>
        <v>120</v>
      </c>
      <c r="W311">
        <f t="shared" si="86"/>
        <v>7.8000000000000007</v>
      </c>
      <c r="X311">
        <f t="shared" si="87"/>
        <v>23.72</v>
      </c>
      <c r="Y311">
        <f t="shared" si="88"/>
        <v>5.6175119462740355</v>
      </c>
      <c r="Z311">
        <f t="shared" si="89"/>
        <v>18.102488053725963</v>
      </c>
      <c r="AA311">
        <f t="shared" si="90"/>
        <v>0.23300000000000001</v>
      </c>
      <c r="AB311">
        <f t="shared" si="91"/>
        <v>1.8171221781802065</v>
      </c>
      <c r="AC311">
        <f t="shared" si="92"/>
        <v>1.8171221781802065</v>
      </c>
      <c r="AF311">
        <v>309</v>
      </c>
      <c r="AG311">
        <v>20</v>
      </c>
      <c r="AH311">
        <v>7.8000000000000007</v>
      </c>
      <c r="AI311">
        <v>23.72</v>
      </c>
      <c r="AJ311" s="3">
        <v>5.6175119462740355</v>
      </c>
      <c r="AK311" s="3">
        <v>18.102488053725963</v>
      </c>
      <c r="AL311" s="6">
        <v>0.23300000000000001</v>
      </c>
      <c r="AM311" s="3">
        <v>1.8171221781802065</v>
      </c>
      <c r="AN311">
        <v>1.8171221781802065</v>
      </c>
    </row>
    <row r="312" spans="1:40" x14ac:dyDescent="0.25">
      <c r="A312">
        <v>310</v>
      </c>
      <c r="B312">
        <v>16.569999999999993</v>
      </c>
      <c r="C312">
        <v>6.32</v>
      </c>
      <c r="D312">
        <v>18.13</v>
      </c>
      <c r="E312" s="3">
        <v>5.6175119462740355</v>
      </c>
      <c r="F312" s="3">
        <v>12.512488053725964</v>
      </c>
      <c r="G312">
        <v>0.14299999999999999</v>
      </c>
      <c r="H312" s="3">
        <v>1.8171221781802065</v>
      </c>
      <c r="I312">
        <v>1.8171221781802065</v>
      </c>
      <c r="K312">
        <v>666</v>
      </c>
      <c r="L312">
        <f t="shared" si="77"/>
        <v>66.569999999999993</v>
      </c>
      <c r="M312">
        <f t="shared" si="78"/>
        <v>6.32</v>
      </c>
      <c r="N312">
        <f t="shared" si="79"/>
        <v>18.13</v>
      </c>
      <c r="O312">
        <f t="shared" si="80"/>
        <v>5.6175119462740355</v>
      </c>
      <c r="P312">
        <f t="shared" si="81"/>
        <v>12.512488053725964</v>
      </c>
      <c r="Q312">
        <f t="shared" si="82"/>
        <v>0.14299999999999999</v>
      </c>
      <c r="R312">
        <f t="shared" si="83"/>
        <v>1.8171221781802065</v>
      </c>
      <c r="S312">
        <f t="shared" si="84"/>
        <v>1.8171221781802065</v>
      </c>
      <c r="U312">
        <v>1022</v>
      </c>
      <c r="V312">
        <f t="shared" si="85"/>
        <v>116.57</v>
      </c>
      <c r="W312">
        <f t="shared" si="86"/>
        <v>6.32</v>
      </c>
      <c r="X312">
        <f t="shared" si="87"/>
        <v>18.13</v>
      </c>
      <c r="Y312">
        <f t="shared" si="88"/>
        <v>5.6175119462740355</v>
      </c>
      <c r="Z312">
        <f t="shared" si="89"/>
        <v>12.512488053725964</v>
      </c>
      <c r="AA312">
        <f t="shared" si="90"/>
        <v>0.14299999999999999</v>
      </c>
      <c r="AB312">
        <f t="shared" si="91"/>
        <v>1.8171221781802065</v>
      </c>
      <c r="AC312">
        <f t="shared" si="92"/>
        <v>1.8171221781802065</v>
      </c>
      <c r="AF312">
        <v>310</v>
      </c>
      <c r="AG312">
        <v>16.569999999999993</v>
      </c>
      <c r="AH312">
        <v>6.32</v>
      </c>
      <c r="AI312">
        <v>18.13</v>
      </c>
      <c r="AJ312" s="3">
        <v>5.6175119462740355</v>
      </c>
      <c r="AK312" s="3">
        <v>12.512488053725964</v>
      </c>
      <c r="AL312" s="6">
        <v>0.14299999999999999</v>
      </c>
      <c r="AM312" s="3">
        <v>1.8171221781802065</v>
      </c>
      <c r="AN312">
        <v>1.8171221781802065</v>
      </c>
    </row>
    <row r="313" spans="1:40" x14ac:dyDescent="0.25">
      <c r="A313">
        <v>311</v>
      </c>
      <c r="B313">
        <v>18.590000000000003</v>
      </c>
      <c r="C313">
        <v>5.25</v>
      </c>
      <c r="D313">
        <v>21.19</v>
      </c>
      <c r="E313" s="3">
        <v>5.6175119462740355</v>
      </c>
      <c r="F313" s="3">
        <v>15.572488053725966</v>
      </c>
      <c r="G313">
        <v>0.189</v>
      </c>
      <c r="H313" s="3">
        <v>1.8171221781802065</v>
      </c>
      <c r="I313">
        <v>1.8171221781802065</v>
      </c>
      <c r="K313">
        <v>667</v>
      </c>
      <c r="L313">
        <f t="shared" si="77"/>
        <v>68.59</v>
      </c>
      <c r="M313">
        <f t="shared" si="78"/>
        <v>5.25</v>
      </c>
      <c r="N313">
        <f t="shared" si="79"/>
        <v>21.19</v>
      </c>
      <c r="O313">
        <f t="shared" si="80"/>
        <v>5.6175119462740355</v>
      </c>
      <c r="P313">
        <f t="shared" si="81"/>
        <v>15.572488053725966</v>
      </c>
      <c r="Q313">
        <f t="shared" si="82"/>
        <v>0.189</v>
      </c>
      <c r="R313">
        <f t="shared" si="83"/>
        <v>1.8171221781802065</v>
      </c>
      <c r="S313">
        <f t="shared" si="84"/>
        <v>1.8171221781802065</v>
      </c>
      <c r="U313">
        <v>1023</v>
      </c>
      <c r="V313">
        <f t="shared" si="85"/>
        <v>118.59</v>
      </c>
      <c r="W313">
        <f t="shared" si="86"/>
        <v>5.25</v>
      </c>
      <c r="X313">
        <f t="shared" si="87"/>
        <v>21.19</v>
      </c>
      <c r="Y313">
        <f t="shared" si="88"/>
        <v>5.6175119462740355</v>
      </c>
      <c r="Z313">
        <f t="shared" si="89"/>
        <v>15.572488053725966</v>
      </c>
      <c r="AA313">
        <f t="shared" si="90"/>
        <v>0.189</v>
      </c>
      <c r="AB313">
        <f t="shared" si="91"/>
        <v>1.8171221781802065</v>
      </c>
      <c r="AC313">
        <f t="shared" si="92"/>
        <v>1.8171221781802065</v>
      </c>
      <c r="AF313">
        <v>311</v>
      </c>
      <c r="AG313">
        <v>18.590000000000003</v>
      </c>
      <c r="AH313">
        <v>5.25</v>
      </c>
      <c r="AI313">
        <v>21.19</v>
      </c>
      <c r="AJ313" s="3">
        <v>5.6175119462740355</v>
      </c>
      <c r="AK313" s="3">
        <v>15.572488053725966</v>
      </c>
      <c r="AL313" s="6">
        <v>0.189</v>
      </c>
      <c r="AM313" s="3">
        <v>1.8171221781802065</v>
      </c>
      <c r="AN313">
        <v>1.8171221781802065</v>
      </c>
    </row>
    <row r="314" spans="1:40" x14ac:dyDescent="0.25">
      <c r="A314">
        <v>312</v>
      </c>
      <c r="B314">
        <v>20.5</v>
      </c>
      <c r="C314">
        <v>2.9200000000000017</v>
      </c>
      <c r="D314">
        <v>18.899999999999999</v>
      </c>
      <c r="E314" s="3">
        <v>5.6175119462740355</v>
      </c>
      <c r="F314" s="3">
        <v>13.282488053725963</v>
      </c>
      <c r="G314">
        <v>0.154</v>
      </c>
      <c r="H314" s="3">
        <v>1.8171221781802065</v>
      </c>
      <c r="I314">
        <v>1.8171221781802065</v>
      </c>
      <c r="K314">
        <v>668</v>
      </c>
      <c r="L314">
        <f t="shared" si="77"/>
        <v>70.5</v>
      </c>
      <c r="M314">
        <f t="shared" si="78"/>
        <v>2.9200000000000017</v>
      </c>
      <c r="N314">
        <f t="shared" si="79"/>
        <v>18.899999999999999</v>
      </c>
      <c r="O314">
        <f t="shared" si="80"/>
        <v>5.6175119462740355</v>
      </c>
      <c r="P314">
        <f t="shared" si="81"/>
        <v>13.282488053725963</v>
      </c>
      <c r="Q314">
        <f t="shared" si="82"/>
        <v>0.154</v>
      </c>
      <c r="R314">
        <f t="shared" si="83"/>
        <v>1.8171221781802065</v>
      </c>
      <c r="S314">
        <f t="shared" si="84"/>
        <v>1.8171221781802065</v>
      </c>
      <c r="U314">
        <v>1024</v>
      </c>
      <c r="V314">
        <f t="shared" si="85"/>
        <v>120.5</v>
      </c>
      <c r="W314">
        <f t="shared" si="86"/>
        <v>2.9200000000000017</v>
      </c>
      <c r="X314">
        <f t="shared" si="87"/>
        <v>18.899999999999999</v>
      </c>
      <c r="Y314">
        <f t="shared" si="88"/>
        <v>5.6175119462740355</v>
      </c>
      <c r="Z314">
        <f t="shared" si="89"/>
        <v>13.282488053725963</v>
      </c>
      <c r="AA314">
        <f t="shared" si="90"/>
        <v>0.154</v>
      </c>
      <c r="AB314">
        <f t="shared" si="91"/>
        <v>1.8171221781802065</v>
      </c>
      <c r="AC314">
        <f t="shared" si="92"/>
        <v>1.8171221781802065</v>
      </c>
      <c r="AF314">
        <v>312</v>
      </c>
      <c r="AG314">
        <v>20.5</v>
      </c>
      <c r="AH314">
        <v>2.9200000000000017</v>
      </c>
      <c r="AI314">
        <v>18.899999999999999</v>
      </c>
      <c r="AJ314" s="3">
        <v>5.6175119462740355</v>
      </c>
      <c r="AK314" s="3">
        <v>13.282488053725963</v>
      </c>
      <c r="AL314" s="6">
        <v>0.154</v>
      </c>
      <c r="AM314" s="3">
        <v>1.8171221781802065</v>
      </c>
      <c r="AN314">
        <v>1.8171221781802065</v>
      </c>
    </row>
    <row r="315" spans="1:40" x14ac:dyDescent="0.25">
      <c r="A315">
        <v>313</v>
      </c>
      <c r="B315">
        <v>20</v>
      </c>
      <c r="C315">
        <v>1.5</v>
      </c>
      <c r="D315">
        <v>24.69</v>
      </c>
      <c r="E315" s="3">
        <v>5.6175119462740355</v>
      </c>
      <c r="F315" s="3">
        <v>19.072488053725966</v>
      </c>
      <c r="G315">
        <v>0.252</v>
      </c>
      <c r="H315" s="3">
        <v>1.8171221781802065</v>
      </c>
      <c r="I315">
        <v>1.8171221781802065</v>
      </c>
      <c r="K315">
        <v>669</v>
      </c>
      <c r="L315">
        <f t="shared" si="77"/>
        <v>70</v>
      </c>
      <c r="M315">
        <f t="shared" si="78"/>
        <v>1.5</v>
      </c>
      <c r="N315">
        <f t="shared" si="79"/>
        <v>24.69</v>
      </c>
      <c r="O315">
        <f t="shared" si="80"/>
        <v>5.6175119462740355</v>
      </c>
      <c r="P315">
        <f t="shared" si="81"/>
        <v>19.072488053725966</v>
      </c>
      <c r="Q315">
        <f t="shared" si="82"/>
        <v>0.252</v>
      </c>
      <c r="R315">
        <f t="shared" si="83"/>
        <v>1.8171221781802065</v>
      </c>
      <c r="S315">
        <f t="shared" si="84"/>
        <v>1.8171221781802065</v>
      </c>
      <c r="U315">
        <v>1025</v>
      </c>
      <c r="V315">
        <f t="shared" si="85"/>
        <v>120</v>
      </c>
      <c r="W315">
        <f t="shared" si="86"/>
        <v>1.5</v>
      </c>
      <c r="X315">
        <f t="shared" si="87"/>
        <v>24.69</v>
      </c>
      <c r="Y315">
        <f t="shared" si="88"/>
        <v>5.6175119462740355</v>
      </c>
      <c r="Z315">
        <f t="shared" si="89"/>
        <v>19.072488053725966</v>
      </c>
      <c r="AA315">
        <f t="shared" si="90"/>
        <v>0.252</v>
      </c>
      <c r="AB315">
        <f t="shared" si="91"/>
        <v>1.8171221781802065</v>
      </c>
      <c r="AC315">
        <f t="shared" si="92"/>
        <v>1.8171221781802065</v>
      </c>
      <c r="AF315">
        <v>313</v>
      </c>
      <c r="AG315">
        <v>20</v>
      </c>
      <c r="AH315">
        <v>1.5</v>
      </c>
      <c r="AI315">
        <v>24.69</v>
      </c>
      <c r="AJ315" s="3">
        <v>5.6175119462740355</v>
      </c>
      <c r="AK315" s="3">
        <v>19.072488053725966</v>
      </c>
      <c r="AL315" s="6">
        <v>0.252</v>
      </c>
      <c r="AM315" s="3">
        <v>1.8171221781802065</v>
      </c>
      <c r="AN315">
        <v>1.8171221781802065</v>
      </c>
    </row>
    <row r="316" spans="1:40" x14ac:dyDescent="0.25">
      <c r="A316">
        <v>314</v>
      </c>
      <c r="B316">
        <v>17.459999999999994</v>
      </c>
      <c r="C316">
        <v>0.39000000000000057</v>
      </c>
      <c r="D316">
        <v>21.4</v>
      </c>
      <c r="E316" s="3">
        <v>2</v>
      </c>
      <c r="F316" s="3">
        <v>19.399999999999999</v>
      </c>
      <c r="G316">
        <v>0.23</v>
      </c>
      <c r="H316" s="3">
        <v>1.193242693252299</v>
      </c>
      <c r="I316">
        <v>1.193242693252299</v>
      </c>
      <c r="K316">
        <v>670</v>
      </c>
      <c r="L316">
        <f t="shared" si="77"/>
        <v>67.459999999999994</v>
      </c>
      <c r="M316">
        <f t="shared" si="78"/>
        <v>0.39000000000000057</v>
      </c>
      <c r="N316">
        <f t="shared" si="79"/>
        <v>21.4</v>
      </c>
      <c r="O316">
        <f t="shared" si="80"/>
        <v>2</v>
      </c>
      <c r="P316">
        <f t="shared" si="81"/>
        <v>19.399999999999999</v>
      </c>
      <c r="Q316">
        <f t="shared" si="82"/>
        <v>0.23</v>
      </c>
      <c r="R316">
        <f t="shared" si="83"/>
        <v>1.193242693252299</v>
      </c>
      <c r="S316">
        <f t="shared" si="84"/>
        <v>1.193242693252299</v>
      </c>
      <c r="U316">
        <v>1026</v>
      </c>
      <c r="V316">
        <f t="shared" si="85"/>
        <v>117.46</v>
      </c>
      <c r="W316">
        <f t="shared" si="86"/>
        <v>0.39000000000000057</v>
      </c>
      <c r="X316">
        <f t="shared" si="87"/>
        <v>21.4</v>
      </c>
      <c r="Y316">
        <f t="shared" si="88"/>
        <v>2</v>
      </c>
      <c r="Z316">
        <f t="shared" si="89"/>
        <v>19.399999999999999</v>
      </c>
      <c r="AA316">
        <f t="shared" si="90"/>
        <v>0.23</v>
      </c>
      <c r="AB316">
        <f t="shared" si="91"/>
        <v>1.193242693252299</v>
      </c>
      <c r="AC316">
        <f t="shared" si="92"/>
        <v>1.193242693252299</v>
      </c>
      <c r="AF316">
        <v>314</v>
      </c>
      <c r="AG316">
        <v>17.459999999999994</v>
      </c>
      <c r="AH316">
        <v>0.39000000000000057</v>
      </c>
      <c r="AI316">
        <v>21.4</v>
      </c>
      <c r="AJ316" s="3">
        <v>2</v>
      </c>
      <c r="AK316" s="3">
        <v>19.399999999999999</v>
      </c>
      <c r="AL316" s="6">
        <v>0.23</v>
      </c>
      <c r="AM316" s="3">
        <v>1.193242693252299</v>
      </c>
      <c r="AN316">
        <v>1.193242693252299</v>
      </c>
    </row>
    <row r="317" spans="1:40" x14ac:dyDescent="0.25">
      <c r="A317">
        <v>315</v>
      </c>
      <c r="B317">
        <v>16.28</v>
      </c>
      <c r="C317">
        <v>3.7199999999999989</v>
      </c>
      <c r="D317">
        <v>23.98</v>
      </c>
      <c r="E317" s="3">
        <v>5.6175119462740355</v>
      </c>
      <c r="F317" s="3">
        <v>18.362488053725965</v>
      </c>
      <c r="G317">
        <v>0.23799999999999999</v>
      </c>
      <c r="H317" s="3">
        <v>1.8171221781802065</v>
      </c>
      <c r="I317">
        <v>1.8171221781802065</v>
      </c>
      <c r="K317">
        <v>671</v>
      </c>
      <c r="L317">
        <f t="shared" si="77"/>
        <v>66.28</v>
      </c>
      <c r="M317">
        <f t="shared" si="78"/>
        <v>3.7199999999999989</v>
      </c>
      <c r="N317">
        <f t="shared" si="79"/>
        <v>23.98</v>
      </c>
      <c r="O317">
        <f t="shared" si="80"/>
        <v>5.6175119462740355</v>
      </c>
      <c r="P317">
        <f t="shared" si="81"/>
        <v>18.362488053725965</v>
      </c>
      <c r="Q317">
        <f t="shared" si="82"/>
        <v>0.23799999999999999</v>
      </c>
      <c r="R317">
        <f t="shared" si="83"/>
        <v>1.8171221781802065</v>
      </c>
      <c r="S317">
        <f t="shared" si="84"/>
        <v>1.8171221781802065</v>
      </c>
      <c r="U317">
        <v>1027</v>
      </c>
      <c r="V317">
        <f t="shared" si="85"/>
        <v>116.28</v>
      </c>
      <c r="W317">
        <f t="shared" si="86"/>
        <v>3.7199999999999989</v>
      </c>
      <c r="X317">
        <f t="shared" si="87"/>
        <v>23.98</v>
      </c>
      <c r="Y317">
        <f t="shared" si="88"/>
        <v>5.6175119462740355</v>
      </c>
      <c r="Z317">
        <f t="shared" si="89"/>
        <v>18.362488053725965</v>
      </c>
      <c r="AA317">
        <f t="shared" si="90"/>
        <v>0.23799999999999999</v>
      </c>
      <c r="AB317">
        <f t="shared" si="91"/>
        <v>1.8171221781802065</v>
      </c>
      <c r="AC317">
        <f t="shared" si="92"/>
        <v>1.8171221781802065</v>
      </c>
      <c r="AF317">
        <v>315</v>
      </c>
      <c r="AG317">
        <v>16.28</v>
      </c>
      <c r="AH317">
        <v>3.7199999999999989</v>
      </c>
      <c r="AI317">
        <v>23.98</v>
      </c>
      <c r="AJ317" s="3">
        <v>5.6175119462740355</v>
      </c>
      <c r="AK317" s="3">
        <v>18.362488053725965</v>
      </c>
      <c r="AL317" s="6">
        <v>0.23799999999999999</v>
      </c>
      <c r="AM317" s="3">
        <v>1.8171221781802065</v>
      </c>
      <c r="AN317">
        <v>1.8171221781802065</v>
      </c>
    </row>
    <row r="318" spans="1:40" x14ac:dyDescent="0.25">
      <c r="A318">
        <v>316</v>
      </c>
      <c r="B318">
        <v>7.5300000000000011</v>
      </c>
      <c r="C318">
        <v>59.35</v>
      </c>
      <c r="D318">
        <v>20.37</v>
      </c>
      <c r="E318" s="3">
        <v>5.6175119462740355</v>
      </c>
      <c r="F318" s="3">
        <v>14.752488053725966</v>
      </c>
      <c r="G318">
        <v>0.17599999999999999</v>
      </c>
      <c r="H318" s="3">
        <v>1.8171221781802065</v>
      </c>
      <c r="I318">
        <v>1.8171221781802065</v>
      </c>
      <c r="K318">
        <v>672</v>
      </c>
      <c r="L318">
        <f t="shared" si="77"/>
        <v>57.53</v>
      </c>
      <c r="M318">
        <f t="shared" si="78"/>
        <v>59.35</v>
      </c>
      <c r="N318">
        <f t="shared" si="79"/>
        <v>20.37</v>
      </c>
      <c r="O318">
        <f t="shared" si="80"/>
        <v>5.6175119462740355</v>
      </c>
      <c r="P318">
        <f t="shared" si="81"/>
        <v>14.752488053725966</v>
      </c>
      <c r="Q318">
        <f t="shared" si="82"/>
        <v>0.17599999999999999</v>
      </c>
      <c r="R318">
        <f t="shared" si="83"/>
        <v>1.8171221781802065</v>
      </c>
      <c r="S318">
        <f t="shared" si="84"/>
        <v>1.8171221781802065</v>
      </c>
      <c r="U318">
        <v>1028</v>
      </c>
      <c r="V318">
        <f t="shared" si="85"/>
        <v>107.53</v>
      </c>
      <c r="W318">
        <f t="shared" si="86"/>
        <v>59.35</v>
      </c>
      <c r="X318">
        <f t="shared" si="87"/>
        <v>20.37</v>
      </c>
      <c r="Y318">
        <f t="shared" si="88"/>
        <v>5.6175119462740355</v>
      </c>
      <c r="Z318">
        <f t="shared" si="89"/>
        <v>14.752488053725966</v>
      </c>
      <c r="AA318">
        <f t="shared" si="90"/>
        <v>0.17599999999999999</v>
      </c>
      <c r="AB318">
        <f t="shared" si="91"/>
        <v>1.8171221781802065</v>
      </c>
      <c r="AC318">
        <f t="shared" si="92"/>
        <v>1.8171221781802065</v>
      </c>
      <c r="AF318">
        <v>316</v>
      </c>
      <c r="AG318">
        <v>7.5300000000000011</v>
      </c>
      <c r="AH318">
        <v>59.35</v>
      </c>
      <c r="AI318">
        <v>20.37</v>
      </c>
      <c r="AJ318" s="3">
        <v>5.6175119462740355</v>
      </c>
      <c r="AK318" s="3">
        <v>14.752488053725966</v>
      </c>
      <c r="AL318" s="6">
        <v>0.17599999999999999</v>
      </c>
      <c r="AM318" s="3">
        <v>1.8171221781802065</v>
      </c>
      <c r="AN318">
        <v>1.8171221781802065</v>
      </c>
    </row>
    <row r="319" spans="1:40" x14ac:dyDescent="0.25">
      <c r="A319">
        <v>317</v>
      </c>
      <c r="B319">
        <v>2.519999999999996</v>
      </c>
      <c r="C319">
        <v>58.72</v>
      </c>
      <c r="D319">
        <v>22.27</v>
      </c>
      <c r="E319" s="3">
        <v>5.6175119462740355</v>
      </c>
      <c r="F319" s="3">
        <v>16.652488053725964</v>
      </c>
      <c r="G319">
        <v>0.20699999999999999</v>
      </c>
      <c r="H319" s="3">
        <v>1.8171221781802065</v>
      </c>
      <c r="I319">
        <v>1.8171221781802065</v>
      </c>
      <c r="K319">
        <v>673</v>
      </c>
      <c r="L319">
        <f t="shared" si="77"/>
        <v>52.519999999999996</v>
      </c>
      <c r="M319">
        <f t="shared" si="78"/>
        <v>58.72</v>
      </c>
      <c r="N319">
        <f t="shared" si="79"/>
        <v>22.27</v>
      </c>
      <c r="O319">
        <f t="shared" si="80"/>
        <v>5.6175119462740355</v>
      </c>
      <c r="P319">
        <f t="shared" si="81"/>
        <v>16.652488053725964</v>
      </c>
      <c r="Q319">
        <f t="shared" si="82"/>
        <v>0.20699999999999999</v>
      </c>
      <c r="R319">
        <f t="shared" si="83"/>
        <v>1.8171221781802065</v>
      </c>
      <c r="S319">
        <f t="shared" si="84"/>
        <v>1.8171221781802065</v>
      </c>
      <c r="U319">
        <v>1029</v>
      </c>
      <c r="V319">
        <f t="shared" si="85"/>
        <v>102.52</v>
      </c>
      <c r="W319">
        <f t="shared" si="86"/>
        <v>58.72</v>
      </c>
      <c r="X319">
        <f t="shared" si="87"/>
        <v>22.27</v>
      </c>
      <c r="Y319">
        <f t="shared" si="88"/>
        <v>5.6175119462740355</v>
      </c>
      <c r="Z319">
        <f t="shared" si="89"/>
        <v>16.652488053725964</v>
      </c>
      <c r="AA319">
        <f t="shared" si="90"/>
        <v>0.20699999999999999</v>
      </c>
      <c r="AB319">
        <f t="shared" si="91"/>
        <v>1.8171221781802065</v>
      </c>
      <c r="AC319">
        <f t="shared" si="92"/>
        <v>1.8171221781802065</v>
      </c>
      <c r="AF319">
        <v>317</v>
      </c>
      <c r="AG319">
        <v>2.519999999999996</v>
      </c>
      <c r="AH319">
        <v>58.72</v>
      </c>
      <c r="AI319">
        <v>22.27</v>
      </c>
      <c r="AJ319" s="3">
        <v>5.6175119462740355</v>
      </c>
      <c r="AK319" s="3">
        <v>16.652488053725964</v>
      </c>
      <c r="AL319" s="6">
        <v>0.20699999999999999</v>
      </c>
      <c r="AM319" s="3">
        <v>1.8171221781802065</v>
      </c>
      <c r="AN319">
        <v>1.8171221781802065</v>
      </c>
    </row>
    <row r="320" spans="1:40" x14ac:dyDescent="0.25">
      <c r="A320">
        <v>318</v>
      </c>
      <c r="B320">
        <v>4.5100000000000051</v>
      </c>
      <c r="C320">
        <v>58.25</v>
      </c>
      <c r="D320">
        <v>22.9</v>
      </c>
      <c r="E320" s="3">
        <v>5.6175119462740355</v>
      </c>
      <c r="F320" s="3">
        <v>17.282488053725963</v>
      </c>
      <c r="G320">
        <v>0.218</v>
      </c>
      <c r="H320" s="3">
        <v>1.8171221781802065</v>
      </c>
      <c r="I320">
        <v>1.8171221781802065</v>
      </c>
      <c r="K320">
        <v>674</v>
      </c>
      <c r="L320">
        <f t="shared" si="77"/>
        <v>54.510000000000005</v>
      </c>
      <c r="M320">
        <f t="shared" si="78"/>
        <v>58.25</v>
      </c>
      <c r="N320">
        <f t="shared" si="79"/>
        <v>22.9</v>
      </c>
      <c r="O320">
        <f t="shared" si="80"/>
        <v>5.6175119462740355</v>
      </c>
      <c r="P320">
        <f t="shared" si="81"/>
        <v>17.282488053725963</v>
      </c>
      <c r="Q320">
        <f t="shared" si="82"/>
        <v>0.218</v>
      </c>
      <c r="R320">
        <f t="shared" si="83"/>
        <v>1.8171221781802065</v>
      </c>
      <c r="S320">
        <f t="shared" si="84"/>
        <v>1.8171221781802065</v>
      </c>
      <c r="U320">
        <v>1030</v>
      </c>
      <c r="V320">
        <f t="shared" si="85"/>
        <v>104.51</v>
      </c>
      <c r="W320">
        <f t="shared" si="86"/>
        <v>58.25</v>
      </c>
      <c r="X320">
        <f t="shared" si="87"/>
        <v>22.9</v>
      </c>
      <c r="Y320">
        <f t="shared" si="88"/>
        <v>5.6175119462740355</v>
      </c>
      <c r="Z320">
        <f t="shared" si="89"/>
        <v>17.282488053725963</v>
      </c>
      <c r="AA320">
        <f t="shared" si="90"/>
        <v>0.218</v>
      </c>
      <c r="AB320">
        <f t="shared" si="91"/>
        <v>1.8171221781802065</v>
      </c>
      <c r="AC320">
        <f t="shared" si="92"/>
        <v>1.8171221781802065</v>
      </c>
      <c r="AF320">
        <v>318</v>
      </c>
      <c r="AG320">
        <v>4.5100000000000051</v>
      </c>
      <c r="AH320">
        <v>58.25</v>
      </c>
      <c r="AI320">
        <v>22.9</v>
      </c>
      <c r="AJ320" s="3">
        <v>5.6175119462740355</v>
      </c>
      <c r="AK320" s="3">
        <v>17.282488053725963</v>
      </c>
      <c r="AL320" s="6">
        <v>0.218</v>
      </c>
      <c r="AM320" s="3">
        <v>1.8171221781802065</v>
      </c>
      <c r="AN320">
        <v>1.8171221781802065</v>
      </c>
    </row>
    <row r="321" spans="1:40" x14ac:dyDescent="0.25">
      <c r="A321">
        <v>319</v>
      </c>
      <c r="B321">
        <v>4.4599999999999937</v>
      </c>
      <c r="C321">
        <v>53.54</v>
      </c>
      <c r="D321">
        <v>20.88</v>
      </c>
      <c r="E321" s="3">
        <v>5.6175119462740355</v>
      </c>
      <c r="F321" s="3">
        <v>15.262488053725964</v>
      </c>
      <c r="G321">
        <v>0.184</v>
      </c>
      <c r="H321" s="3">
        <v>1.8171221781802065</v>
      </c>
      <c r="I321">
        <v>1.8171221781802065</v>
      </c>
      <c r="K321">
        <v>675</v>
      </c>
      <c r="L321">
        <f t="shared" si="77"/>
        <v>54.459999999999994</v>
      </c>
      <c r="M321">
        <f t="shared" si="78"/>
        <v>53.54</v>
      </c>
      <c r="N321">
        <f t="shared" si="79"/>
        <v>20.88</v>
      </c>
      <c r="O321">
        <f t="shared" si="80"/>
        <v>5.6175119462740355</v>
      </c>
      <c r="P321">
        <f t="shared" si="81"/>
        <v>15.262488053725964</v>
      </c>
      <c r="Q321">
        <f t="shared" si="82"/>
        <v>0.184</v>
      </c>
      <c r="R321">
        <f t="shared" si="83"/>
        <v>1.8171221781802065</v>
      </c>
      <c r="S321">
        <f t="shared" si="84"/>
        <v>1.8171221781802065</v>
      </c>
      <c r="U321">
        <v>1031</v>
      </c>
      <c r="V321">
        <f t="shared" si="85"/>
        <v>104.46</v>
      </c>
      <c r="W321">
        <f t="shared" si="86"/>
        <v>53.54</v>
      </c>
      <c r="X321">
        <f t="shared" si="87"/>
        <v>20.88</v>
      </c>
      <c r="Y321">
        <f t="shared" si="88"/>
        <v>5.6175119462740355</v>
      </c>
      <c r="Z321">
        <f t="shared" si="89"/>
        <v>15.262488053725964</v>
      </c>
      <c r="AA321">
        <f t="shared" si="90"/>
        <v>0.184</v>
      </c>
      <c r="AB321">
        <f t="shared" si="91"/>
        <v>1.8171221781802065</v>
      </c>
      <c r="AC321">
        <f t="shared" si="92"/>
        <v>1.8171221781802065</v>
      </c>
      <c r="AF321">
        <v>319</v>
      </c>
      <c r="AG321">
        <v>4.4599999999999937</v>
      </c>
      <c r="AH321">
        <v>53.54</v>
      </c>
      <c r="AI321">
        <v>20.88</v>
      </c>
      <c r="AJ321" s="3">
        <v>5.6175119462740355</v>
      </c>
      <c r="AK321" s="3">
        <v>15.262488053725964</v>
      </c>
      <c r="AL321" s="6">
        <v>0.184</v>
      </c>
      <c r="AM321" s="3">
        <v>1.8171221781802065</v>
      </c>
      <c r="AN321">
        <v>1.8171221781802065</v>
      </c>
    </row>
    <row r="322" spans="1:40" x14ac:dyDescent="0.25">
      <c r="A322">
        <v>320</v>
      </c>
      <c r="B322">
        <v>4.2099999999999937</v>
      </c>
      <c r="C322">
        <v>50.7</v>
      </c>
      <c r="D322">
        <v>20</v>
      </c>
      <c r="E322" s="3">
        <v>9.4</v>
      </c>
      <c r="F322" s="3">
        <v>10.6</v>
      </c>
      <c r="G322">
        <v>0.24</v>
      </c>
      <c r="H322" s="3">
        <v>1.9410081143570732</v>
      </c>
      <c r="I322">
        <v>1.9410081143570732</v>
      </c>
      <c r="K322">
        <v>676</v>
      </c>
      <c r="L322">
        <f t="shared" si="77"/>
        <v>54.209999999999994</v>
      </c>
      <c r="M322">
        <f t="shared" si="78"/>
        <v>50.7</v>
      </c>
      <c r="N322">
        <f t="shared" si="79"/>
        <v>20</v>
      </c>
      <c r="O322">
        <f t="shared" si="80"/>
        <v>9.4</v>
      </c>
      <c r="P322">
        <f t="shared" si="81"/>
        <v>10.6</v>
      </c>
      <c r="Q322">
        <f t="shared" si="82"/>
        <v>0.24</v>
      </c>
      <c r="R322">
        <f t="shared" si="83"/>
        <v>1.9410081143570732</v>
      </c>
      <c r="S322">
        <f t="shared" si="84"/>
        <v>1.9410081143570732</v>
      </c>
      <c r="U322">
        <v>1032</v>
      </c>
      <c r="V322">
        <f t="shared" si="85"/>
        <v>104.21</v>
      </c>
      <c r="W322">
        <f t="shared" si="86"/>
        <v>50.7</v>
      </c>
      <c r="X322">
        <f t="shared" si="87"/>
        <v>20</v>
      </c>
      <c r="Y322">
        <f t="shared" si="88"/>
        <v>9.4</v>
      </c>
      <c r="Z322">
        <f t="shared" si="89"/>
        <v>10.6</v>
      </c>
      <c r="AA322">
        <f t="shared" si="90"/>
        <v>0.24</v>
      </c>
      <c r="AB322">
        <f t="shared" si="91"/>
        <v>1.9410081143570732</v>
      </c>
      <c r="AC322">
        <f t="shared" si="92"/>
        <v>1.9410081143570732</v>
      </c>
      <c r="AF322">
        <v>320</v>
      </c>
      <c r="AG322">
        <v>4.2099999999999937</v>
      </c>
      <c r="AH322">
        <v>50.7</v>
      </c>
      <c r="AI322">
        <v>20</v>
      </c>
      <c r="AJ322" s="3">
        <v>9.4</v>
      </c>
      <c r="AK322" s="3">
        <v>10.6</v>
      </c>
      <c r="AL322" s="6">
        <v>0.24</v>
      </c>
      <c r="AM322" s="3">
        <v>1.9410081143570732</v>
      </c>
      <c r="AN322">
        <v>1.9410081143570732</v>
      </c>
    </row>
    <row r="323" spans="1:40" x14ac:dyDescent="0.25">
      <c r="A323">
        <v>321</v>
      </c>
      <c r="B323">
        <v>0.76000000000000512</v>
      </c>
      <c r="C323">
        <v>52.55</v>
      </c>
      <c r="D323">
        <v>17.34</v>
      </c>
      <c r="E323" s="3">
        <v>5.6175119462740355</v>
      </c>
      <c r="F323" s="3">
        <v>11.722488053725964</v>
      </c>
      <c r="G323">
        <v>0.13200000000000001</v>
      </c>
      <c r="H323" s="3">
        <v>1.8171221781802065</v>
      </c>
      <c r="I323">
        <v>1.8171221781802065</v>
      </c>
      <c r="K323">
        <v>677</v>
      </c>
      <c r="L323">
        <f t="shared" si="77"/>
        <v>50.760000000000005</v>
      </c>
      <c r="M323">
        <f t="shared" si="78"/>
        <v>52.55</v>
      </c>
      <c r="N323">
        <f t="shared" si="79"/>
        <v>17.34</v>
      </c>
      <c r="O323">
        <f t="shared" si="80"/>
        <v>5.6175119462740355</v>
      </c>
      <c r="P323">
        <f t="shared" si="81"/>
        <v>11.722488053725964</v>
      </c>
      <c r="Q323">
        <f t="shared" si="82"/>
        <v>0.13200000000000001</v>
      </c>
      <c r="R323">
        <f t="shared" si="83"/>
        <v>1.8171221781802065</v>
      </c>
      <c r="S323">
        <f t="shared" si="84"/>
        <v>1.8171221781802065</v>
      </c>
      <c r="U323">
        <v>1033</v>
      </c>
      <c r="V323">
        <f t="shared" si="85"/>
        <v>100.76</v>
      </c>
      <c r="W323">
        <f t="shared" si="86"/>
        <v>52.55</v>
      </c>
      <c r="X323">
        <f t="shared" si="87"/>
        <v>17.34</v>
      </c>
      <c r="Y323">
        <f t="shared" si="88"/>
        <v>5.6175119462740355</v>
      </c>
      <c r="Z323">
        <f t="shared" si="89"/>
        <v>11.722488053725964</v>
      </c>
      <c r="AA323">
        <f t="shared" si="90"/>
        <v>0.13200000000000001</v>
      </c>
      <c r="AB323">
        <f t="shared" si="91"/>
        <v>1.8171221781802065</v>
      </c>
      <c r="AC323">
        <f t="shared" si="92"/>
        <v>1.8171221781802065</v>
      </c>
      <c r="AF323">
        <v>321</v>
      </c>
      <c r="AG323">
        <v>0.76000000000000512</v>
      </c>
      <c r="AH323">
        <v>52.55</v>
      </c>
      <c r="AI323">
        <v>17.34</v>
      </c>
      <c r="AJ323" s="3">
        <v>5.6175119462740355</v>
      </c>
      <c r="AK323" s="3">
        <v>11.722488053725964</v>
      </c>
      <c r="AL323" s="6">
        <v>0.13200000000000001</v>
      </c>
      <c r="AM323" s="3">
        <v>1.8171221781802065</v>
      </c>
      <c r="AN323">
        <v>1.8171221781802065</v>
      </c>
    </row>
    <row r="324" spans="1:40" x14ac:dyDescent="0.25">
      <c r="A324">
        <v>322</v>
      </c>
      <c r="B324">
        <v>0.92000000000000171</v>
      </c>
      <c r="C324">
        <v>53.55</v>
      </c>
      <c r="D324">
        <v>19.45</v>
      </c>
      <c r="E324" s="3">
        <v>5.6175119462740355</v>
      </c>
      <c r="F324" s="3">
        <v>13.832488053725964</v>
      </c>
      <c r="G324">
        <v>0.16200000000000001</v>
      </c>
      <c r="H324" s="3">
        <v>1.8171221781802065</v>
      </c>
      <c r="I324">
        <v>1.8171221781802065</v>
      </c>
      <c r="K324">
        <v>678</v>
      </c>
      <c r="L324">
        <f t="shared" ref="L324:L358" si="93">B324+50</f>
        <v>50.92</v>
      </c>
      <c r="M324">
        <f t="shared" ref="M324:M358" si="94">C324</f>
        <v>53.55</v>
      </c>
      <c r="N324">
        <f t="shared" ref="N324:N358" si="95">D324</f>
        <v>19.45</v>
      </c>
      <c r="O324">
        <f t="shared" ref="O324:O358" si="96">E324</f>
        <v>5.6175119462740355</v>
      </c>
      <c r="P324">
        <f t="shared" ref="P324:P358" si="97">F324</f>
        <v>13.832488053725964</v>
      </c>
      <c r="Q324">
        <f t="shared" ref="Q324:Q358" si="98">G324</f>
        <v>0.16200000000000001</v>
      </c>
      <c r="R324">
        <f t="shared" ref="R324:R358" si="99">H324</f>
        <v>1.8171221781802065</v>
      </c>
      <c r="S324">
        <f t="shared" ref="S324:S358" si="100">I324</f>
        <v>1.8171221781802065</v>
      </c>
      <c r="U324">
        <v>1034</v>
      </c>
      <c r="V324">
        <f t="shared" si="85"/>
        <v>100.92</v>
      </c>
      <c r="W324">
        <f t="shared" si="86"/>
        <v>53.55</v>
      </c>
      <c r="X324">
        <f t="shared" si="87"/>
        <v>19.45</v>
      </c>
      <c r="Y324">
        <f t="shared" si="88"/>
        <v>5.6175119462740355</v>
      </c>
      <c r="Z324">
        <f t="shared" si="89"/>
        <v>13.832488053725964</v>
      </c>
      <c r="AA324">
        <f t="shared" si="90"/>
        <v>0.16200000000000001</v>
      </c>
      <c r="AB324">
        <f t="shared" si="91"/>
        <v>1.8171221781802065</v>
      </c>
      <c r="AC324">
        <f t="shared" si="92"/>
        <v>1.8171221781802065</v>
      </c>
      <c r="AF324">
        <v>322</v>
      </c>
      <c r="AG324">
        <v>0.92000000000000171</v>
      </c>
      <c r="AH324">
        <v>53.55</v>
      </c>
      <c r="AI324">
        <v>19.45</v>
      </c>
      <c r="AJ324" s="3">
        <v>5.6175119462740355</v>
      </c>
      <c r="AK324" s="3">
        <v>13.832488053725964</v>
      </c>
      <c r="AL324" s="6">
        <v>0.16200000000000001</v>
      </c>
      <c r="AM324" s="3">
        <v>1.8171221781802065</v>
      </c>
      <c r="AN324">
        <v>1.8171221781802065</v>
      </c>
    </row>
    <row r="325" spans="1:40" x14ac:dyDescent="0.25">
      <c r="A325">
        <v>323</v>
      </c>
      <c r="B325">
        <v>0.73999999999999488</v>
      </c>
      <c r="C325">
        <v>55.66</v>
      </c>
      <c r="D325">
        <v>20.82</v>
      </c>
      <c r="E325" s="3">
        <v>5.6175119462740355</v>
      </c>
      <c r="F325" s="3">
        <v>15.202488053725965</v>
      </c>
      <c r="G325">
        <v>0.183</v>
      </c>
      <c r="H325" s="3">
        <v>1.8171221781802065</v>
      </c>
      <c r="I325">
        <v>1.8171221781802065</v>
      </c>
      <c r="K325">
        <v>679</v>
      </c>
      <c r="L325">
        <f t="shared" si="93"/>
        <v>50.739999999999995</v>
      </c>
      <c r="M325">
        <f t="shared" si="94"/>
        <v>55.66</v>
      </c>
      <c r="N325">
        <f t="shared" si="95"/>
        <v>20.82</v>
      </c>
      <c r="O325">
        <f t="shared" si="96"/>
        <v>5.6175119462740355</v>
      </c>
      <c r="P325">
        <f t="shared" si="97"/>
        <v>15.202488053725965</v>
      </c>
      <c r="Q325">
        <f t="shared" si="98"/>
        <v>0.183</v>
      </c>
      <c r="R325">
        <f t="shared" si="99"/>
        <v>1.8171221781802065</v>
      </c>
      <c r="S325">
        <f t="shared" si="100"/>
        <v>1.8171221781802065</v>
      </c>
      <c r="U325">
        <v>1035</v>
      </c>
      <c r="V325">
        <f t="shared" ref="V325:V358" si="101">L325+50</f>
        <v>100.74</v>
      </c>
      <c r="W325">
        <f t="shared" ref="W325:W358" si="102">M325</f>
        <v>55.66</v>
      </c>
      <c r="X325">
        <f t="shared" si="87"/>
        <v>20.82</v>
      </c>
      <c r="Y325">
        <f t="shared" si="88"/>
        <v>5.6175119462740355</v>
      </c>
      <c r="Z325">
        <f t="shared" si="89"/>
        <v>15.202488053725965</v>
      </c>
      <c r="AA325">
        <f t="shared" si="90"/>
        <v>0.183</v>
      </c>
      <c r="AB325">
        <f t="shared" si="91"/>
        <v>1.8171221781802065</v>
      </c>
      <c r="AC325">
        <f t="shared" si="92"/>
        <v>1.8171221781802065</v>
      </c>
      <c r="AF325">
        <v>323</v>
      </c>
      <c r="AG325">
        <v>0.73999999999999488</v>
      </c>
      <c r="AH325">
        <v>55.66</v>
      </c>
      <c r="AI325">
        <v>20.82</v>
      </c>
      <c r="AJ325" s="3">
        <v>5.6175119462740355</v>
      </c>
      <c r="AK325" s="3">
        <v>15.202488053725965</v>
      </c>
      <c r="AL325" s="6">
        <v>0.183</v>
      </c>
      <c r="AM325" s="3">
        <v>1.8171221781802065</v>
      </c>
      <c r="AN325">
        <v>1.8171221781802065</v>
      </c>
    </row>
    <row r="326" spans="1:40" x14ac:dyDescent="0.25">
      <c r="A326">
        <v>324</v>
      </c>
      <c r="B326">
        <v>1.9200000000000017</v>
      </c>
      <c r="C326">
        <v>40.590000000000003</v>
      </c>
      <c r="D326">
        <v>22.4</v>
      </c>
      <c r="E326" s="3">
        <v>5.3999999999999986</v>
      </c>
      <c r="F326" s="3">
        <v>17</v>
      </c>
      <c r="G326">
        <v>0.215</v>
      </c>
      <c r="H326" s="3">
        <v>1.4884597743976826</v>
      </c>
      <c r="I326">
        <v>1.4884597743976826</v>
      </c>
      <c r="K326">
        <v>680</v>
      </c>
      <c r="L326">
        <f t="shared" si="93"/>
        <v>51.92</v>
      </c>
      <c r="M326">
        <f t="shared" si="94"/>
        <v>40.590000000000003</v>
      </c>
      <c r="N326">
        <f t="shared" si="95"/>
        <v>22.4</v>
      </c>
      <c r="O326">
        <f t="shared" si="96"/>
        <v>5.3999999999999986</v>
      </c>
      <c r="P326">
        <f t="shared" si="97"/>
        <v>17</v>
      </c>
      <c r="Q326">
        <f t="shared" si="98"/>
        <v>0.215</v>
      </c>
      <c r="R326">
        <f t="shared" si="99"/>
        <v>1.4884597743976826</v>
      </c>
      <c r="S326">
        <f t="shared" si="100"/>
        <v>1.4884597743976826</v>
      </c>
      <c r="U326">
        <v>1036</v>
      </c>
      <c r="V326">
        <f t="shared" si="101"/>
        <v>101.92</v>
      </c>
      <c r="W326">
        <f t="shared" si="102"/>
        <v>40.590000000000003</v>
      </c>
      <c r="X326">
        <f t="shared" ref="X326:X358" si="103">N326</f>
        <v>22.4</v>
      </c>
      <c r="Y326">
        <f t="shared" ref="Y326:Y358" si="104">O326</f>
        <v>5.3999999999999986</v>
      </c>
      <c r="Z326">
        <f t="shared" ref="Z326:Z358" si="105">P326</f>
        <v>17</v>
      </c>
      <c r="AA326">
        <f t="shared" ref="AA326:AA358" si="106">Q326</f>
        <v>0.215</v>
      </c>
      <c r="AB326">
        <f t="shared" ref="AB326:AB358" si="107">R326</f>
        <v>1.4884597743976826</v>
      </c>
      <c r="AC326">
        <f t="shared" ref="AC326:AC358" si="108">S326</f>
        <v>1.4884597743976826</v>
      </c>
      <c r="AF326">
        <v>324</v>
      </c>
      <c r="AG326">
        <v>1.9200000000000017</v>
      </c>
      <c r="AH326">
        <v>40.590000000000003</v>
      </c>
      <c r="AI326">
        <v>22.4</v>
      </c>
      <c r="AJ326" s="3">
        <v>5.3999999999999986</v>
      </c>
      <c r="AK326" s="3">
        <v>17</v>
      </c>
      <c r="AL326" s="6">
        <v>0.215</v>
      </c>
      <c r="AM326" s="3">
        <v>1.4884597743976826</v>
      </c>
      <c r="AN326">
        <v>1.4884597743976826</v>
      </c>
    </row>
    <row r="327" spans="1:40" x14ac:dyDescent="0.25">
      <c r="A327">
        <v>325</v>
      </c>
      <c r="B327">
        <v>7.8499999999999943</v>
      </c>
      <c r="C327">
        <v>30.72</v>
      </c>
      <c r="D327">
        <v>18.63</v>
      </c>
      <c r="E327" s="3">
        <v>5.6175119462740355</v>
      </c>
      <c r="F327" s="3">
        <v>13.012488053725964</v>
      </c>
      <c r="G327">
        <v>0.15</v>
      </c>
      <c r="H327" s="3">
        <v>1.8171221781802065</v>
      </c>
      <c r="I327">
        <v>1.8171221781802065</v>
      </c>
      <c r="K327">
        <v>681</v>
      </c>
      <c r="L327">
        <f t="shared" si="93"/>
        <v>57.849999999999994</v>
      </c>
      <c r="M327">
        <f t="shared" si="94"/>
        <v>30.72</v>
      </c>
      <c r="N327">
        <f t="shared" si="95"/>
        <v>18.63</v>
      </c>
      <c r="O327">
        <f t="shared" si="96"/>
        <v>5.6175119462740355</v>
      </c>
      <c r="P327">
        <f t="shared" si="97"/>
        <v>13.012488053725964</v>
      </c>
      <c r="Q327">
        <f t="shared" si="98"/>
        <v>0.15</v>
      </c>
      <c r="R327">
        <f t="shared" si="99"/>
        <v>1.8171221781802065</v>
      </c>
      <c r="S327">
        <f t="shared" si="100"/>
        <v>1.8171221781802065</v>
      </c>
      <c r="U327">
        <v>1037</v>
      </c>
      <c r="V327">
        <f t="shared" si="101"/>
        <v>107.85</v>
      </c>
      <c r="W327">
        <f t="shared" si="102"/>
        <v>30.72</v>
      </c>
      <c r="X327">
        <f t="shared" si="103"/>
        <v>18.63</v>
      </c>
      <c r="Y327">
        <f t="shared" si="104"/>
        <v>5.6175119462740355</v>
      </c>
      <c r="Z327">
        <f t="shared" si="105"/>
        <v>13.012488053725964</v>
      </c>
      <c r="AA327">
        <f t="shared" si="106"/>
        <v>0.15</v>
      </c>
      <c r="AB327">
        <f t="shared" si="107"/>
        <v>1.8171221781802065</v>
      </c>
      <c r="AC327">
        <f t="shared" si="108"/>
        <v>1.8171221781802065</v>
      </c>
      <c r="AF327">
        <v>325</v>
      </c>
      <c r="AG327">
        <v>7.8499999999999943</v>
      </c>
      <c r="AH327">
        <v>30.72</v>
      </c>
      <c r="AI327">
        <v>18.63</v>
      </c>
      <c r="AJ327" s="3">
        <v>5.6175119462740355</v>
      </c>
      <c r="AK327" s="3">
        <v>13.012488053725964</v>
      </c>
      <c r="AL327" s="6">
        <v>0.15</v>
      </c>
      <c r="AM327" s="3">
        <v>1.8171221781802065</v>
      </c>
      <c r="AN327">
        <v>1.8171221781802065</v>
      </c>
    </row>
    <row r="328" spans="1:40" x14ac:dyDescent="0.25">
      <c r="A328">
        <v>326</v>
      </c>
      <c r="B328">
        <v>3.4699999999999989</v>
      </c>
      <c r="C328">
        <v>30</v>
      </c>
      <c r="D328">
        <v>17.41</v>
      </c>
      <c r="E328" s="3">
        <v>5.6175119462740355</v>
      </c>
      <c r="F328" s="3">
        <v>11.792488053725965</v>
      </c>
      <c r="G328">
        <v>0.13300000000000001</v>
      </c>
      <c r="H328" s="3">
        <v>1.8171221781802065</v>
      </c>
      <c r="I328">
        <v>1.8171221781802065</v>
      </c>
      <c r="K328">
        <v>682</v>
      </c>
      <c r="L328">
        <f t="shared" si="93"/>
        <v>53.47</v>
      </c>
      <c r="M328">
        <f t="shared" si="94"/>
        <v>30</v>
      </c>
      <c r="N328">
        <f t="shared" si="95"/>
        <v>17.41</v>
      </c>
      <c r="O328">
        <f t="shared" si="96"/>
        <v>5.6175119462740355</v>
      </c>
      <c r="P328">
        <f t="shared" si="97"/>
        <v>11.792488053725965</v>
      </c>
      <c r="Q328">
        <f t="shared" si="98"/>
        <v>0.13300000000000001</v>
      </c>
      <c r="R328">
        <f t="shared" si="99"/>
        <v>1.8171221781802065</v>
      </c>
      <c r="S328">
        <f t="shared" si="100"/>
        <v>1.8171221781802065</v>
      </c>
      <c r="U328">
        <v>1038</v>
      </c>
      <c r="V328">
        <f t="shared" si="101"/>
        <v>103.47</v>
      </c>
      <c r="W328">
        <f t="shared" si="102"/>
        <v>30</v>
      </c>
      <c r="X328">
        <f t="shared" si="103"/>
        <v>17.41</v>
      </c>
      <c r="Y328">
        <f t="shared" si="104"/>
        <v>5.6175119462740355</v>
      </c>
      <c r="Z328">
        <f t="shared" si="105"/>
        <v>11.792488053725965</v>
      </c>
      <c r="AA328">
        <f t="shared" si="106"/>
        <v>0.13300000000000001</v>
      </c>
      <c r="AB328">
        <f t="shared" si="107"/>
        <v>1.8171221781802065</v>
      </c>
      <c r="AC328">
        <f t="shared" si="108"/>
        <v>1.8171221781802065</v>
      </c>
      <c r="AF328">
        <v>326</v>
      </c>
      <c r="AG328">
        <v>3.4699999999999989</v>
      </c>
      <c r="AH328">
        <v>30</v>
      </c>
      <c r="AI328">
        <v>17.41</v>
      </c>
      <c r="AJ328" s="3">
        <v>5.6175119462740355</v>
      </c>
      <c r="AK328" s="3">
        <v>11.792488053725965</v>
      </c>
      <c r="AL328" s="6">
        <v>0.13300000000000001</v>
      </c>
      <c r="AM328" s="3">
        <v>1.8171221781802065</v>
      </c>
      <c r="AN328">
        <v>1.8171221781802065</v>
      </c>
    </row>
    <row r="329" spans="1:40" x14ac:dyDescent="0.25">
      <c r="A329">
        <v>327</v>
      </c>
      <c r="B329">
        <v>1.6700000000000017</v>
      </c>
      <c r="C329">
        <v>30.75</v>
      </c>
      <c r="D329">
        <v>18.059999999999999</v>
      </c>
      <c r="E329" s="3">
        <v>5.6175119462740355</v>
      </c>
      <c r="F329" s="3">
        <v>12.442488053725963</v>
      </c>
      <c r="G329">
        <v>0.14199999999999999</v>
      </c>
      <c r="H329" s="3">
        <v>1.8171221781802065</v>
      </c>
      <c r="I329">
        <v>1.8171221781802065</v>
      </c>
      <c r="K329">
        <v>683</v>
      </c>
      <c r="L329">
        <f t="shared" si="93"/>
        <v>51.67</v>
      </c>
      <c r="M329">
        <f t="shared" si="94"/>
        <v>30.75</v>
      </c>
      <c r="N329">
        <f t="shared" si="95"/>
        <v>18.059999999999999</v>
      </c>
      <c r="O329">
        <f t="shared" si="96"/>
        <v>5.6175119462740355</v>
      </c>
      <c r="P329">
        <f t="shared" si="97"/>
        <v>12.442488053725963</v>
      </c>
      <c r="Q329">
        <f t="shared" si="98"/>
        <v>0.14199999999999999</v>
      </c>
      <c r="R329">
        <f t="shared" si="99"/>
        <v>1.8171221781802065</v>
      </c>
      <c r="S329">
        <f t="shared" si="100"/>
        <v>1.8171221781802065</v>
      </c>
      <c r="U329">
        <v>1039</v>
      </c>
      <c r="V329">
        <f t="shared" si="101"/>
        <v>101.67</v>
      </c>
      <c r="W329">
        <f t="shared" si="102"/>
        <v>30.75</v>
      </c>
      <c r="X329">
        <f t="shared" si="103"/>
        <v>18.059999999999999</v>
      </c>
      <c r="Y329">
        <f t="shared" si="104"/>
        <v>5.6175119462740355</v>
      </c>
      <c r="Z329">
        <f t="shared" si="105"/>
        <v>12.442488053725963</v>
      </c>
      <c r="AA329">
        <f t="shared" si="106"/>
        <v>0.14199999999999999</v>
      </c>
      <c r="AB329">
        <f t="shared" si="107"/>
        <v>1.8171221781802065</v>
      </c>
      <c r="AC329">
        <f t="shared" si="108"/>
        <v>1.8171221781802065</v>
      </c>
      <c r="AF329">
        <v>327</v>
      </c>
      <c r="AG329">
        <v>1.6700000000000017</v>
      </c>
      <c r="AH329">
        <v>30.75</v>
      </c>
      <c r="AI329">
        <v>18.059999999999999</v>
      </c>
      <c r="AJ329" s="3">
        <v>5.6175119462740355</v>
      </c>
      <c r="AK329" s="3">
        <v>12.442488053725963</v>
      </c>
      <c r="AL329" s="6">
        <v>0.14199999999999999</v>
      </c>
      <c r="AM329" s="3">
        <v>1.8171221781802065</v>
      </c>
      <c r="AN329">
        <v>1.8171221781802065</v>
      </c>
    </row>
    <row r="330" spans="1:40" x14ac:dyDescent="0.25">
      <c r="A330">
        <v>328</v>
      </c>
      <c r="B330">
        <v>2.5699999999999932</v>
      </c>
      <c r="C330">
        <v>31.22</v>
      </c>
      <c r="D330">
        <v>20.88</v>
      </c>
      <c r="E330" s="3">
        <v>5.6175119462740355</v>
      </c>
      <c r="F330" s="3">
        <v>15.262488053725964</v>
      </c>
      <c r="G330">
        <v>0.184</v>
      </c>
      <c r="H330" s="3">
        <v>1.8171221781802065</v>
      </c>
      <c r="I330">
        <v>1.8171221781802065</v>
      </c>
      <c r="K330">
        <v>684</v>
      </c>
      <c r="L330">
        <f t="shared" si="93"/>
        <v>52.569999999999993</v>
      </c>
      <c r="M330">
        <f t="shared" si="94"/>
        <v>31.22</v>
      </c>
      <c r="N330">
        <f t="shared" si="95"/>
        <v>20.88</v>
      </c>
      <c r="O330">
        <f t="shared" si="96"/>
        <v>5.6175119462740355</v>
      </c>
      <c r="P330">
        <f t="shared" si="97"/>
        <v>15.262488053725964</v>
      </c>
      <c r="Q330">
        <f t="shared" si="98"/>
        <v>0.184</v>
      </c>
      <c r="R330">
        <f t="shared" si="99"/>
        <v>1.8171221781802065</v>
      </c>
      <c r="S330">
        <f t="shared" si="100"/>
        <v>1.8171221781802065</v>
      </c>
      <c r="U330">
        <v>1040</v>
      </c>
      <c r="V330">
        <f t="shared" si="101"/>
        <v>102.57</v>
      </c>
      <c r="W330">
        <f t="shared" si="102"/>
        <v>31.22</v>
      </c>
      <c r="X330">
        <f t="shared" si="103"/>
        <v>20.88</v>
      </c>
      <c r="Y330">
        <f t="shared" si="104"/>
        <v>5.6175119462740355</v>
      </c>
      <c r="Z330">
        <f t="shared" si="105"/>
        <v>15.262488053725964</v>
      </c>
      <c r="AA330">
        <f t="shared" si="106"/>
        <v>0.184</v>
      </c>
      <c r="AB330">
        <f t="shared" si="107"/>
        <v>1.8171221781802065</v>
      </c>
      <c r="AC330">
        <f t="shared" si="108"/>
        <v>1.8171221781802065</v>
      </c>
      <c r="AF330">
        <v>328</v>
      </c>
      <c r="AG330">
        <v>2.5699999999999932</v>
      </c>
      <c r="AH330">
        <v>31.22</v>
      </c>
      <c r="AI330">
        <v>20.88</v>
      </c>
      <c r="AJ330" s="3">
        <v>5.6175119462740355</v>
      </c>
      <c r="AK330" s="3">
        <v>15.262488053725964</v>
      </c>
      <c r="AL330" s="6">
        <v>0.184</v>
      </c>
      <c r="AM330" s="3">
        <v>1.8171221781802065</v>
      </c>
      <c r="AN330">
        <v>1.8171221781802065</v>
      </c>
    </row>
    <row r="331" spans="1:40" x14ac:dyDescent="0.25">
      <c r="A331">
        <v>329</v>
      </c>
      <c r="B331">
        <v>3.9699999999999989</v>
      </c>
      <c r="C331">
        <v>34.11</v>
      </c>
      <c r="D331">
        <v>18.97</v>
      </c>
      <c r="E331" s="3">
        <v>5.6175119462740355</v>
      </c>
      <c r="F331" s="3">
        <v>13.352488053725963</v>
      </c>
      <c r="G331">
        <v>0.155</v>
      </c>
      <c r="H331" s="3">
        <v>1.8171221781802065</v>
      </c>
      <c r="I331">
        <v>1.8171221781802065</v>
      </c>
      <c r="K331">
        <v>685</v>
      </c>
      <c r="L331">
        <f t="shared" si="93"/>
        <v>53.97</v>
      </c>
      <c r="M331">
        <f t="shared" si="94"/>
        <v>34.11</v>
      </c>
      <c r="N331">
        <f t="shared" si="95"/>
        <v>18.97</v>
      </c>
      <c r="O331">
        <f t="shared" si="96"/>
        <v>5.6175119462740355</v>
      </c>
      <c r="P331">
        <f t="shared" si="97"/>
        <v>13.352488053725963</v>
      </c>
      <c r="Q331">
        <f t="shared" si="98"/>
        <v>0.155</v>
      </c>
      <c r="R331">
        <f t="shared" si="99"/>
        <v>1.8171221781802065</v>
      </c>
      <c r="S331">
        <f t="shared" si="100"/>
        <v>1.8171221781802065</v>
      </c>
      <c r="U331">
        <v>1041</v>
      </c>
      <c r="V331">
        <f t="shared" si="101"/>
        <v>103.97</v>
      </c>
      <c r="W331">
        <f t="shared" si="102"/>
        <v>34.11</v>
      </c>
      <c r="X331">
        <f t="shared" si="103"/>
        <v>18.97</v>
      </c>
      <c r="Y331">
        <f t="shared" si="104"/>
        <v>5.6175119462740355</v>
      </c>
      <c r="Z331">
        <f t="shared" si="105"/>
        <v>13.352488053725963</v>
      </c>
      <c r="AA331">
        <f t="shared" si="106"/>
        <v>0.155</v>
      </c>
      <c r="AB331">
        <f t="shared" si="107"/>
        <v>1.8171221781802065</v>
      </c>
      <c r="AC331">
        <f t="shared" si="108"/>
        <v>1.8171221781802065</v>
      </c>
      <c r="AF331">
        <v>329</v>
      </c>
      <c r="AG331">
        <v>3.9699999999999989</v>
      </c>
      <c r="AH331">
        <v>34.11</v>
      </c>
      <c r="AI331">
        <v>18.97</v>
      </c>
      <c r="AJ331" s="3">
        <v>5.6175119462740355</v>
      </c>
      <c r="AK331" s="3">
        <v>13.352488053725963</v>
      </c>
      <c r="AL331" s="6">
        <v>0.155</v>
      </c>
      <c r="AM331" s="3">
        <v>1.8171221781802065</v>
      </c>
      <c r="AN331">
        <v>1.8171221781802065</v>
      </c>
    </row>
    <row r="332" spans="1:40" x14ac:dyDescent="0.25">
      <c r="A332">
        <v>330</v>
      </c>
      <c r="B332">
        <v>4.1899999999999977</v>
      </c>
      <c r="C332">
        <v>32.090000000000003</v>
      </c>
      <c r="D332">
        <v>19.91</v>
      </c>
      <c r="E332" s="3">
        <v>5.6175119462740355</v>
      </c>
      <c r="F332" s="3">
        <v>14.292488053725965</v>
      </c>
      <c r="G332">
        <v>0.16900000000000001</v>
      </c>
      <c r="H332" s="3">
        <v>1.8171221781802065</v>
      </c>
      <c r="I332">
        <v>1.8171221781802065</v>
      </c>
      <c r="K332">
        <v>686</v>
      </c>
      <c r="L332">
        <f t="shared" si="93"/>
        <v>54.19</v>
      </c>
      <c r="M332">
        <f t="shared" si="94"/>
        <v>32.090000000000003</v>
      </c>
      <c r="N332">
        <f t="shared" si="95"/>
        <v>19.91</v>
      </c>
      <c r="O332">
        <f t="shared" si="96"/>
        <v>5.6175119462740355</v>
      </c>
      <c r="P332">
        <f t="shared" si="97"/>
        <v>14.292488053725965</v>
      </c>
      <c r="Q332">
        <f t="shared" si="98"/>
        <v>0.16900000000000001</v>
      </c>
      <c r="R332">
        <f t="shared" si="99"/>
        <v>1.8171221781802065</v>
      </c>
      <c r="S332">
        <f t="shared" si="100"/>
        <v>1.8171221781802065</v>
      </c>
      <c r="U332">
        <v>1042</v>
      </c>
      <c r="V332">
        <f t="shared" si="101"/>
        <v>104.19</v>
      </c>
      <c r="W332">
        <f t="shared" si="102"/>
        <v>32.090000000000003</v>
      </c>
      <c r="X332">
        <f t="shared" si="103"/>
        <v>19.91</v>
      </c>
      <c r="Y332">
        <f t="shared" si="104"/>
        <v>5.6175119462740355</v>
      </c>
      <c r="Z332">
        <f t="shared" si="105"/>
        <v>14.292488053725965</v>
      </c>
      <c r="AA332">
        <f t="shared" si="106"/>
        <v>0.16900000000000001</v>
      </c>
      <c r="AB332">
        <f t="shared" si="107"/>
        <v>1.8171221781802065</v>
      </c>
      <c r="AC332">
        <f t="shared" si="108"/>
        <v>1.8171221781802065</v>
      </c>
      <c r="AF332">
        <v>330</v>
      </c>
      <c r="AG332">
        <v>4.1899999999999977</v>
      </c>
      <c r="AH332">
        <v>32.090000000000003</v>
      </c>
      <c r="AI332">
        <v>19.91</v>
      </c>
      <c r="AJ332" s="3">
        <v>5.6175119462740355</v>
      </c>
      <c r="AK332" s="3">
        <v>14.292488053725965</v>
      </c>
      <c r="AL332" s="6">
        <v>0.16900000000000001</v>
      </c>
      <c r="AM332" s="3">
        <v>1.8171221781802065</v>
      </c>
      <c r="AN332">
        <v>1.8171221781802065</v>
      </c>
    </row>
    <row r="333" spans="1:40" x14ac:dyDescent="0.25">
      <c r="A333">
        <v>331</v>
      </c>
      <c r="B333">
        <v>5.9399999999999977</v>
      </c>
      <c r="C333">
        <v>31.4</v>
      </c>
      <c r="D333">
        <v>18.899999999999999</v>
      </c>
      <c r="E333" s="3">
        <v>5.6175119462740355</v>
      </c>
      <c r="F333" s="3">
        <v>13.282488053725963</v>
      </c>
      <c r="G333">
        <v>0.154</v>
      </c>
      <c r="H333" s="3">
        <v>1.8171221781802065</v>
      </c>
      <c r="I333">
        <v>1.8171221781802065</v>
      </c>
      <c r="K333">
        <v>687</v>
      </c>
      <c r="L333">
        <f t="shared" si="93"/>
        <v>55.94</v>
      </c>
      <c r="M333">
        <f t="shared" si="94"/>
        <v>31.4</v>
      </c>
      <c r="N333">
        <f t="shared" si="95"/>
        <v>18.899999999999999</v>
      </c>
      <c r="O333">
        <f t="shared" si="96"/>
        <v>5.6175119462740355</v>
      </c>
      <c r="P333">
        <f t="shared" si="97"/>
        <v>13.282488053725963</v>
      </c>
      <c r="Q333">
        <f t="shared" si="98"/>
        <v>0.154</v>
      </c>
      <c r="R333">
        <f t="shared" si="99"/>
        <v>1.8171221781802065</v>
      </c>
      <c r="S333">
        <f t="shared" si="100"/>
        <v>1.8171221781802065</v>
      </c>
      <c r="U333">
        <v>1043</v>
      </c>
      <c r="V333">
        <f t="shared" si="101"/>
        <v>105.94</v>
      </c>
      <c r="W333">
        <f t="shared" si="102"/>
        <v>31.4</v>
      </c>
      <c r="X333">
        <f t="shared" si="103"/>
        <v>18.899999999999999</v>
      </c>
      <c r="Y333">
        <f t="shared" si="104"/>
        <v>5.6175119462740355</v>
      </c>
      <c r="Z333">
        <f t="shared" si="105"/>
        <v>13.282488053725963</v>
      </c>
      <c r="AA333">
        <f t="shared" si="106"/>
        <v>0.154</v>
      </c>
      <c r="AB333">
        <f t="shared" si="107"/>
        <v>1.8171221781802065</v>
      </c>
      <c r="AC333">
        <f t="shared" si="108"/>
        <v>1.8171221781802065</v>
      </c>
      <c r="AF333">
        <v>331</v>
      </c>
      <c r="AG333">
        <v>5.9399999999999977</v>
      </c>
      <c r="AH333">
        <v>31.4</v>
      </c>
      <c r="AI333">
        <v>18.899999999999999</v>
      </c>
      <c r="AJ333" s="3">
        <v>5.6175119462740355</v>
      </c>
      <c r="AK333" s="3">
        <v>13.282488053725963</v>
      </c>
      <c r="AL333" s="6">
        <v>0.154</v>
      </c>
      <c r="AM333" s="3">
        <v>1.8171221781802065</v>
      </c>
      <c r="AN333">
        <v>1.8171221781802065</v>
      </c>
    </row>
    <row r="334" spans="1:40" x14ac:dyDescent="0.25">
      <c r="A334">
        <v>332</v>
      </c>
      <c r="B334">
        <v>7.9300000000000068</v>
      </c>
      <c r="C334">
        <v>40.58</v>
      </c>
      <c r="D334">
        <v>18.97</v>
      </c>
      <c r="E334" s="3">
        <v>5.6175119462740355</v>
      </c>
      <c r="F334" s="3">
        <v>13.352488053725963</v>
      </c>
      <c r="G334">
        <v>0.155</v>
      </c>
      <c r="H334" s="3">
        <v>1.8171221781802065</v>
      </c>
      <c r="I334">
        <v>1.8171221781802065</v>
      </c>
      <c r="K334">
        <v>688</v>
      </c>
      <c r="L334">
        <f t="shared" si="93"/>
        <v>57.930000000000007</v>
      </c>
      <c r="M334">
        <f t="shared" si="94"/>
        <v>40.58</v>
      </c>
      <c r="N334">
        <f t="shared" si="95"/>
        <v>18.97</v>
      </c>
      <c r="O334">
        <f t="shared" si="96"/>
        <v>5.6175119462740355</v>
      </c>
      <c r="P334">
        <f t="shared" si="97"/>
        <v>13.352488053725963</v>
      </c>
      <c r="Q334">
        <f t="shared" si="98"/>
        <v>0.155</v>
      </c>
      <c r="R334">
        <f t="shared" si="99"/>
        <v>1.8171221781802065</v>
      </c>
      <c r="S334">
        <f t="shared" si="100"/>
        <v>1.8171221781802065</v>
      </c>
      <c r="U334">
        <v>1044</v>
      </c>
      <c r="V334">
        <f t="shared" si="101"/>
        <v>107.93</v>
      </c>
      <c r="W334">
        <f t="shared" si="102"/>
        <v>40.58</v>
      </c>
      <c r="X334">
        <f t="shared" si="103"/>
        <v>18.97</v>
      </c>
      <c r="Y334">
        <f t="shared" si="104"/>
        <v>5.6175119462740355</v>
      </c>
      <c r="Z334">
        <f t="shared" si="105"/>
        <v>13.352488053725963</v>
      </c>
      <c r="AA334">
        <f t="shared" si="106"/>
        <v>0.155</v>
      </c>
      <c r="AB334">
        <f t="shared" si="107"/>
        <v>1.8171221781802065</v>
      </c>
      <c r="AC334">
        <f t="shared" si="108"/>
        <v>1.8171221781802065</v>
      </c>
      <c r="AF334">
        <v>332</v>
      </c>
      <c r="AG334">
        <v>7.9300000000000068</v>
      </c>
      <c r="AH334">
        <v>40.58</v>
      </c>
      <c r="AI334">
        <v>18.97</v>
      </c>
      <c r="AJ334" s="3">
        <v>5.6175119462740355</v>
      </c>
      <c r="AK334" s="3">
        <v>13.352488053725963</v>
      </c>
      <c r="AL334" s="6">
        <v>0.155</v>
      </c>
      <c r="AM334" s="3">
        <v>1.8171221781802065</v>
      </c>
      <c r="AN334">
        <v>1.8171221781802065</v>
      </c>
    </row>
    <row r="335" spans="1:40" x14ac:dyDescent="0.25">
      <c r="A335">
        <v>333</v>
      </c>
      <c r="B335">
        <v>3.4300000000000068</v>
      </c>
      <c r="C335">
        <v>40.67</v>
      </c>
      <c r="D335">
        <v>20.82</v>
      </c>
      <c r="E335" s="3">
        <v>5.6175119462740355</v>
      </c>
      <c r="F335" s="3">
        <v>15.202488053725965</v>
      </c>
      <c r="G335">
        <v>0.183</v>
      </c>
      <c r="H335" s="3">
        <v>1.8171221781802065</v>
      </c>
      <c r="I335">
        <v>1.8171221781802065</v>
      </c>
      <c r="K335">
        <v>689</v>
      </c>
      <c r="L335">
        <f t="shared" si="93"/>
        <v>53.430000000000007</v>
      </c>
      <c r="M335">
        <f t="shared" si="94"/>
        <v>40.67</v>
      </c>
      <c r="N335">
        <f t="shared" si="95"/>
        <v>20.82</v>
      </c>
      <c r="O335">
        <f t="shared" si="96"/>
        <v>5.6175119462740355</v>
      </c>
      <c r="P335">
        <f t="shared" si="97"/>
        <v>15.202488053725965</v>
      </c>
      <c r="Q335">
        <f t="shared" si="98"/>
        <v>0.183</v>
      </c>
      <c r="R335">
        <f t="shared" si="99"/>
        <v>1.8171221781802065</v>
      </c>
      <c r="S335">
        <f t="shared" si="100"/>
        <v>1.8171221781802065</v>
      </c>
      <c r="U335">
        <v>1045</v>
      </c>
      <c r="V335">
        <f t="shared" si="101"/>
        <v>103.43</v>
      </c>
      <c r="W335">
        <f t="shared" si="102"/>
        <v>40.67</v>
      </c>
      <c r="X335">
        <f t="shared" si="103"/>
        <v>20.82</v>
      </c>
      <c r="Y335">
        <f t="shared" si="104"/>
        <v>5.6175119462740355</v>
      </c>
      <c r="Z335">
        <f t="shared" si="105"/>
        <v>15.202488053725965</v>
      </c>
      <c r="AA335">
        <f t="shared" si="106"/>
        <v>0.183</v>
      </c>
      <c r="AB335">
        <f t="shared" si="107"/>
        <v>1.8171221781802065</v>
      </c>
      <c r="AC335">
        <f t="shared" si="108"/>
        <v>1.8171221781802065</v>
      </c>
      <c r="AF335">
        <v>333</v>
      </c>
      <c r="AG335">
        <v>3.4300000000000068</v>
      </c>
      <c r="AH335">
        <v>40.67</v>
      </c>
      <c r="AI335">
        <v>20.82</v>
      </c>
      <c r="AJ335" s="3">
        <v>5.6175119462740355</v>
      </c>
      <c r="AK335" s="3">
        <v>15.202488053725965</v>
      </c>
      <c r="AL335" s="6">
        <v>0.183</v>
      </c>
      <c r="AM335" s="3">
        <v>1.8171221781802065</v>
      </c>
      <c r="AN335">
        <v>1.8171221781802065</v>
      </c>
    </row>
    <row r="336" spans="1:40" x14ac:dyDescent="0.25">
      <c r="A336">
        <v>334</v>
      </c>
      <c r="B336">
        <v>7.2999999999999972</v>
      </c>
      <c r="C336">
        <v>31.42</v>
      </c>
      <c r="D336">
        <v>19.91</v>
      </c>
      <c r="E336" s="3">
        <v>5.6175119462740355</v>
      </c>
      <c r="F336" s="3">
        <v>14.292488053725965</v>
      </c>
      <c r="G336">
        <v>0.16900000000000001</v>
      </c>
      <c r="H336" s="3">
        <v>1.8171221781802065</v>
      </c>
      <c r="I336">
        <v>1.8171221781802065</v>
      </c>
      <c r="K336">
        <v>690</v>
      </c>
      <c r="L336">
        <f t="shared" si="93"/>
        <v>57.3</v>
      </c>
      <c r="M336">
        <f t="shared" si="94"/>
        <v>31.42</v>
      </c>
      <c r="N336">
        <f t="shared" si="95"/>
        <v>19.91</v>
      </c>
      <c r="O336">
        <f t="shared" si="96"/>
        <v>5.6175119462740355</v>
      </c>
      <c r="P336">
        <f t="shared" si="97"/>
        <v>14.292488053725965</v>
      </c>
      <c r="Q336">
        <f t="shared" si="98"/>
        <v>0.16900000000000001</v>
      </c>
      <c r="R336">
        <f t="shared" si="99"/>
        <v>1.8171221781802065</v>
      </c>
      <c r="S336">
        <f t="shared" si="100"/>
        <v>1.8171221781802065</v>
      </c>
      <c r="U336">
        <v>1046</v>
      </c>
      <c r="V336">
        <f t="shared" si="101"/>
        <v>107.3</v>
      </c>
      <c r="W336">
        <f t="shared" si="102"/>
        <v>31.42</v>
      </c>
      <c r="X336">
        <f t="shared" si="103"/>
        <v>19.91</v>
      </c>
      <c r="Y336">
        <f t="shared" si="104"/>
        <v>5.6175119462740355</v>
      </c>
      <c r="Z336">
        <f t="shared" si="105"/>
        <v>14.292488053725965</v>
      </c>
      <c r="AA336">
        <f t="shared" si="106"/>
        <v>0.16900000000000001</v>
      </c>
      <c r="AB336">
        <f t="shared" si="107"/>
        <v>1.8171221781802065</v>
      </c>
      <c r="AC336">
        <f t="shared" si="108"/>
        <v>1.8171221781802065</v>
      </c>
      <c r="AF336">
        <v>334</v>
      </c>
      <c r="AG336">
        <v>7.2999999999999972</v>
      </c>
      <c r="AH336">
        <v>31.42</v>
      </c>
      <c r="AI336">
        <v>19.91</v>
      </c>
      <c r="AJ336" s="3">
        <v>5.6175119462740355</v>
      </c>
      <c r="AK336" s="3">
        <v>14.292488053725965</v>
      </c>
      <c r="AL336" s="6">
        <v>0.16900000000000001</v>
      </c>
      <c r="AM336" s="3">
        <v>1.8171221781802065</v>
      </c>
      <c r="AN336">
        <v>1.8171221781802065</v>
      </c>
    </row>
    <row r="337" spans="1:40" x14ac:dyDescent="0.25">
      <c r="A337">
        <v>335</v>
      </c>
      <c r="B337">
        <v>7.4399999999999977</v>
      </c>
      <c r="C337">
        <v>32.53</v>
      </c>
      <c r="D337">
        <v>18.899999999999999</v>
      </c>
      <c r="E337" s="3">
        <v>5.6175119462740355</v>
      </c>
      <c r="F337" s="3">
        <v>13.282488053725963</v>
      </c>
      <c r="G337">
        <v>0.154</v>
      </c>
      <c r="H337" s="3">
        <v>1.8171221781802065</v>
      </c>
      <c r="I337">
        <v>1.8171221781802065</v>
      </c>
      <c r="K337">
        <v>691</v>
      </c>
      <c r="L337">
        <f t="shared" si="93"/>
        <v>57.44</v>
      </c>
      <c r="M337">
        <f t="shared" si="94"/>
        <v>32.53</v>
      </c>
      <c r="N337">
        <f t="shared" si="95"/>
        <v>18.899999999999999</v>
      </c>
      <c r="O337">
        <f t="shared" si="96"/>
        <v>5.6175119462740355</v>
      </c>
      <c r="P337">
        <f t="shared" si="97"/>
        <v>13.282488053725963</v>
      </c>
      <c r="Q337">
        <f t="shared" si="98"/>
        <v>0.154</v>
      </c>
      <c r="R337">
        <f t="shared" si="99"/>
        <v>1.8171221781802065</v>
      </c>
      <c r="S337">
        <f t="shared" si="100"/>
        <v>1.8171221781802065</v>
      </c>
      <c r="U337">
        <v>1047</v>
      </c>
      <c r="V337">
        <f t="shared" si="101"/>
        <v>107.44</v>
      </c>
      <c r="W337">
        <f t="shared" si="102"/>
        <v>32.53</v>
      </c>
      <c r="X337">
        <f t="shared" si="103"/>
        <v>18.899999999999999</v>
      </c>
      <c r="Y337">
        <f t="shared" si="104"/>
        <v>5.6175119462740355</v>
      </c>
      <c r="Z337">
        <f t="shared" si="105"/>
        <v>13.282488053725963</v>
      </c>
      <c r="AA337">
        <f t="shared" si="106"/>
        <v>0.154</v>
      </c>
      <c r="AB337">
        <f t="shared" si="107"/>
        <v>1.8171221781802065</v>
      </c>
      <c r="AC337">
        <f t="shared" si="108"/>
        <v>1.8171221781802065</v>
      </c>
      <c r="AF337">
        <v>335</v>
      </c>
      <c r="AG337">
        <v>7.4399999999999977</v>
      </c>
      <c r="AH337">
        <v>32.53</v>
      </c>
      <c r="AI337">
        <v>18.899999999999999</v>
      </c>
      <c r="AJ337" s="3">
        <v>5.6175119462740355</v>
      </c>
      <c r="AK337" s="3">
        <v>13.282488053725963</v>
      </c>
      <c r="AL337" s="6">
        <v>0.154</v>
      </c>
      <c r="AM337" s="3">
        <v>1.8171221781802065</v>
      </c>
      <c r="AN337">
        <v>1.8171221781802065</v>
      </c>
    </row>
    <row r="338" spans="1:40" x14ac:dyDescent="0.25">
      <c r="A338">
        <v>336</v>
      </c>
      <c r="B338">
        <v>7.2199999999999989</v>
      </c>
      <c r="C338">
        <v>34.39</v>
      </c>
      <c r="D338">
        <v>23.01</v>
      </c>
      <c r="E338" s="3">
        <v>5.6175119462740355</v>
      </c>
      <c r="F338" s="3">
        <v>17.392488053725966</v>
      </c>
      <c r="G338">
        <v>0.22</v>
      </c>
      <c r="H338" s="3">
        <v>1.8171221781802065</v>
      </c>
      <c r="I338">
        <v>1.8171221781802065</v>
      </c>
      <c r="K338">
        <v>692</v>
      </c>
      <c r="L338">
        <f t="shared" si="93"/>
        <v>57.22</v>
      </c>
      <c r="M338">
        <f t="shared" si="94"/>
        <v>34.39</v>
      </c>
      <c r="N338">
        <f t="shared" si="95"/>
        <v>23.01</v>
      </c>
      <c r="O338">
        <f t="shared" si="96"/>
        <v>5.6175119462740355</v>
      </c>
      <c r="P338">
        <f t="shared" si="97"/>
        <v>17.392488053725966</v>
      </c>
      <c r="Q338">
        <f t="shared" si="98"/>
        <v>0.22</v>
      </c>
      <c r="R338">
        <f t="shared" si="99"/>
        <v>1.8171221781802065</v>
      </c>
      <c r="S338">
        <f t="shared" si="100"/>
        <v>1.8171221781802065</v>
      </c>
      <c r="U338">
        <v>1048</v>
      </c>
      <c r="V338">
        <f t="shared" si="101"/>
        <v>107.22</v>
      </c>
      <c r="W338">
        <f t="shared" si="102"/>
        <v>34.39</v>
      </c>
      <c r="X338">
        <f t="shared" si="103"/>
        <v>23.01</v>
      </c>
      <c r="Y338">
        <f t="shared" si="104"/>
        <v>5.6175119462740355</v>
      </c>
      <c r="Z338">
        <f t="shared" si="105"/>
        <v>17.392488053725966</v>
      </c>
      <c r="AA338">
        <f t="shared" si="106"/>
        <v>0.22</v>
      </c>
      <c r="AB338">
        <f t="shared" si="107"/>
        <v>1.8171221781802065</v>
      </c>
      <c r="AC338">
        <f t="shared" si="108"/>
        <v>1.8171221781802065</v>
      </c>
      <c r="AF338">
        <v>336</v>
      </c>
      <c r="AG338">
        <v>7.2199999999999989</v>
      </c>
      <c r="AH338">
        <v>34.39</v>
      </c>
      <c r="AI338">
        <v>23.01</v>
      </c>
      <c r="AJ338" s="3">
        <v>5.6175119462740355</v>
      </c>
      <c r="AK338" s="3">
        <v>17.392488053725966</v>
      </c>
      <c r="AL338" s="6">
        <v>0.22</v>
      </c>
      <c r="AM338" s="3">
        <v>1.8171221781802065</v>
      </c>
      <c r="AN338">
        <v>1.8171221781802065</v>
      </c>
    </row>
    <row r="339" spans="1:40" x14ac:dyDescent="0.25">
      <c r="A339">
        <v>337</v>
      </c>
      <c r="B339">
        <v>4.0799999999999983</v>
      </c>
      <c r="C339">
        <v>34.619999999999997</v>
      </c>
      <c r="D339">
        <v>20.5</v>
      </c>
      <c r="E339" s="3">
        <v>6.9</v>
      </c>
      <c r="F339" s="3">
        <v>13.6</v>
      </c>
      <c r="G339">
        <v>0.224</v>
      </c>
      <c r="H339" s="3">
        <v>1.661700935788387</v>
      </c>
      <c r="I339">
        <v>1.661700935788387</v>
      </c>
      <c r="K339">
        <v>693</v>
      </c>
      <c r="L339">
        <f t="shared" si="93"/>
        <v>54.08</v>
      </c>
      <c r="M339">
        <f t="shared" si="94"/>
        <v>34.619999999999997</v>
      </c>
      <c r="N339">
        <f t="shared" si="95"/>
        <v>20.5</v>
      </c>
      <c r="O339">
        <f t="shared" si="96"/>
        <v>6.9</v>
      </c>
      <c r="P339">
        <f t="shared" si="97"/>
        <v>13.6</v>
      </c>
      <c r="Q339">
        <f t="shared" si="98"/>
        <v>0.224</v>
      </c>
      <c r="R339">
        <f t="shared" si="99"/>
        <v>1.661700935788387</v>
      </c>
      <c r="S339">
        <f t="shared" si="100"/>
        <v>1.661700935788387</v>
      </c>
      <c r="U339">
        <v>1049</v>
      </c>
      <c r="V339">
        <f t="shared" si="101"/>
        <v>104.08</v>
      </c>
      <c r="W339">
        <f t="shared" si="102"/>
        <v>34.619999999999997</v>
      </c>
      <c r="X339">
        <f t="shared" si="103"/>
        <v>20.5</v>
      </c>
      <c r="Y339">
        <f t="shared" si="104"/>
        <v>6.9</v>
      </c>
      <c r="Z339">
        <f t="shared" si="105"/>
        <v>13.6</v>
      </c>
      <c r="AA339">
        <f t="shared" si="106"/>
        <v>0.224</v>
      </c>
      <c r="AB339">
        <f t="shared" si="107"/>
        <v>1.661700935788387</v>
      </c>
      <c r="AC339">
        <f t="shared" si="108"/>
        <v>1.661700935788387</v>
      </c>
      <c r="AF339">
        <v>337</v>
      </c>
      <c r="AG339">
        <v>4.0799999999999983</v>
      </c>
      <c r="AH339">
        <v>34.619999999999997</v>
      </c>
      <c r="AI339">
        <v>20.5</v>
      </c>
      <c r="AJ339" s="3">
        <v>6.9</v>
      </c>
      <c r="AK339" s="3">
        <v>13.6</v>
      </c>
      <c r="AL339" s="6">
        <v>0.224</v>
      </c>
      <c r="AM339" s="3">
        <v>1.661700935788387</v>
      </c>
      <c r="AN339">
        <v>1.661700935788387</v>
      </c>
    </row>
    <row r="340" spans="1:40" x14ac:dyDescent="0.25">
      <c r="A340">
        <v>338</v>
      </c>
      <c r="B340">
        <v>2.5600000000000023</v>
      </c>
      <c r="C340">
        <v>33.32</v>
      </c>
      <c r="D340">
        <v>17.63</v>
      </c>
      <c r="E340" s="3">
        <v>5.6175119462740355</v>
      </c>
      <c r="F340" s="3">
        <v>12.012488053725964</v>
      </c>
      <c r="G340">
        <v>0.13600000000000001</v>
      </c>
      <c r="H340" s="3">
        <v>1.8171221781802065</v>
      </c>
      <c r="I340">
        <v>1.8171221781802065</v>
      </c>
      <c r="K340">
        <v>694</v>
      </c>
      <c r="L340">
        <f t="shared" si="93"/>
        <v>52.56</v>
      </c>
      <c r="M340">
        <f t="shared" si="94"/>
        <v>33.32</v>
      </c>
      <c r="N340">
        <f t="shared" si="95"/>
        <v>17.63</v>
      </c>
      <c r="O340">
        <f t="shared" si="96"/>
        <v>5.6175119462740355</v>
      </c>
      <c r="P340">
        <f t="shared" si="97"/>
        <v>12.012488053725964</v>
      </c>
      <c r="Q340">
        <f t="shared" si="98"/>
        <v>0.13600000000000001</v>
      </c>
      <c r="R340">
        <f t="shared" si="99"/>
        <v>1.8171221781802065</v>
      </c>
      <c r="S340">
        <f t="shared" si="100"/>
        <v>1.8171221781802065</v>
      </c>
      <c r="U340">
        <v>1050</v>
      </c>
      <c r="V340">
        <f t="shared" si="101"/>
        <v>102.56</v>
      </c>
      <c r="W340">
        <f t="shared" si="102"/>
        <v>33.32</v>
      </c>
      <c r="X340">
        <f t="shared" si="103"/>
        <v>17.63</v>
      </c>
      <c r="Y340">
        <f t="shared" si="104"/>
        <v>5.6175119462740355</v>
      </c>
      <c r="Z340">
        <f t="shared" si="105"/>
        <v>12.012488053725964</v>
      </c>
      <c r="AA340">
        <f t="shared" si="106"/>
        <v>0.13600000000000001</v>
      </c>
      <c r="AB340">
        <f t="shared" si="107"/>
        <v>1.8171221781802065</v>
      </c>
      <c r="AC340">
        <f t="shared" si="108"/>
        <v>1.8171221781802065</v>
      </c>
      <c r="AF340">
        <v>338</v>
      </c>
      <c r="AG340">
        <v>2.5600000000000023</v>
      </c>
      <c r="AH340">
        <v>33.32</v>
      </c>
      <c r="AI340">
        <v>17.63</v>
      </c>
      <c r="AJ340" s="3">
        <v>5.6175119462740355</v>
      </c>
      <c r="AK340" s="3">
        <v>12.012488053725964</v>
      </c>
      <c r="AL340" s="6">
        <v>0.13600000000000001</v>
      </c>
      <c r="AM340" s="3">
        <v>1.8171221781802065</v>
      </c>
      <c r="AN340">
        <v>1.8171221781802065</v>
      </c>
    </row>
    <row r="341" spans="1:40" x14ac:dyDescent="0.25">
      <c r="A341">
        <v>339</v>
      </c>
      <c r="B341">
        <v>1.0799999999999983</v>
      </c>
      <c r="C341">
        <v>38.79</v>
      </c>
      <c r="D341">
        <v>21.56</v>
      </c>
      <c r="E341" s="3">
        <v>5.6175119462740355</v>
      </c>
      <c r="F341" s="3">
        <v>15.942488053725963</v>
      </c>
      <c r="G341">
        <v>0.19500000000000001</v>
      </c>
      <c r="H341" s="3">
        <v>1.8171221781802065</v>
      </c>
      <c r="I341">
        <v>1.8171221781802065</v>
      </c>
      <c r="K341">
        <v>695</v>
      </c>
      <c r="L341">
        <f t="shared" si="93"/>
        <v>51.08</v>
      </c>
      <c r="M341">
        <f t="shared" si="94"/>
        <v>38.79</v>
      </c>
      <c r="N341">
        <f t="shared" si="95"/>
        <v>21.56</v>
      </c>
      <c r="O341">
        <f t="shared" si="96"/>
        <v>5.6175119462740355</v>
      </c>
      <c r="P341">
        <f t="shared" si="97"/>
        <v>15.942488053725963</v>
      </c>
      <c r="Q341">
        <f t="shared" si="98"/>
        <v>0.19500000000000001</v>
      </c>
      <c r="R341">
        <f t="shared" si="99"/>
        <v>1.8171221781802065</v>
      </c>
      <c r="S341">
        <f t="shared" si="100"/>
        <v>1.8171221781802065</v>
      </c>
      <c r="U341">
        <v>1051</v>
      </c>
      <c r="V341">
        <f t="shared" si="101"/>
        <v>101.08</v>
      </c>
      <c r="W341">
        <f t="shared" si="102"/>
        <v>38.79</v>
      </c>
      <c r="X341">
        <f t="shared" si="103"/>
        <v>21.56</v>
      </c>
      <c r="Y341">
        <f t="shared" si="104"/>
        <v>5.6175119462740355</v>
      </c>
      <c r="Z341">
        <f t="shared" si="105"/>
        <v>15.942488053725963</v>
      </c>
      <c r="AA341">
        <f t="shared" si="106"/>
        <v>0.19500000000000001</v>
      </c>
      <c r="AB341">
        <f t="shared" si="107"/>
        <v>1.8171221781802065</v>
      </c>
      <c r="AC341">
        <f t="shared" si="108"/>
        <v>1.8171221781802065</v>
      </c>
      <c r="AF341">
        <v>339</v>
      </c>
      <c r="AG341">
        <v>1.0799999999999983</v>
      </c>
      <c r="AH341">
        <v>38.79</v>
      </c>
      <c r="AI341">
        <v>21.56</v>
      </c>
      <c r="AJ341" s="3">
        <v>5.6175119462740355</v>
      </c>
      <c r="AK341" s="3">
        <v>15.942488053725963</v>
      </c>
      <c r="AL341" s="6">
        <v>0.19500000000000001</v>
      </c>
      <c r="AM341" s="3">
        <v>1.8171221781802065</v>
      </c>
      <c r="AN341">
        <v>1.8171221781802065</v>
      </c>
    </row>
    <row r="342" spans="1:40" x14ac:dyDescent="0.25">
      <c r="A342">
        <v>340</v>
      </c>
      <c r="B342">
        <v>4.3499999999999943</v>
      </c>
      <c r="C342">
        <v>36.79</v>
      </c>
      <c r="D342">
        <v>25.25</v>
      </c>
      <c r="E342" s="3">
        <v>11.65</v>
      </c>
      <c r="F342" s="3">
        <v>13.6</v>
      </c>
      <c r="G342">
        <v>0.20399999999999999</v>
      </c>
      <c r="H342" s="3">
        <v>2.0506096654409878</v>
      </c>
      <c r="I342">
        <v>2.0506096654409878</v>
      </c>
      <c r="K342">
        <v>696</v>
      </c>
      <c r="L342">
        <f t="shared" si="93"/>
        <v>54.349999999999994</v>
      </c>
      <c r="M342">
        <f t="shared" si="94"/>
        <v>36.79</v>
      </c>
      <c r="N342">
        <f t="shared" si="95"/>
        <v>25.25</v>
      </c>
      <c r="O342">
        <f t="shared" si="96"/>
        <v>11.65</v>
      </c>
      <c r="P342">
        <f t="shared" si="97"/>
        <v>13.6</v>
      </c>
      <c r="Q342">
        <f t="shared" si="98"/>
        <v>0.20399999999999999</v>
      </c>
      <c r="R342">
        <f t="shared" si="99"/>
        <v>2.0506096654409878</v>
      </c>
      <c r="S342">
        <f t="shared" si="100"/>
        <v>2.0506096654409878</v>
      </c>
      <c r="U342">
        <v>1052</v>
      </c>
      <c r="V342">
        <f t="shared" si="101"/>
        <v>104.35</v>
      </c>
      <c r="W342">
        <f t="shared" si="102"/>
        <v>36.79</v>
      </c>
      <c r="X342">
        <f t="shared" si="103"/>
        <v>25.25</v>
      </c>
      <c r="Y342">
        <f t="shared" si="104"/>
        <v>11.65</v>
      </c>
      <c r="Z342">
        <f t="shared" si="105"/>
        <v>13.6</v>
      </c>
      <c r="AA342">
        <f t="shared" si="106"/>
        <v>0.20399999999999999</v>
      </c>
      <c r="AB342">
        <f t="shared" si="107"/>
        <v>2.0506096654409878</v>
      </c>
      <c r="AC342">
        <f t="shared" si="108"/>
        <v>2.0506096654409878</v>
      </c>
      <c r="AF342">
        <v>340</v>
      </c>
      <c r="AG342">
        <v>4.3499999999999943</v>
      </c>
      <c r="AH342">
        <v>36.79</v>
      </c>
      <c r="AI342">
        <v>25.25</v>
      </c>
      <c r="AJ342" s="3">
        <v>11.65</v>
      </c>
      <c r="AK342" s="3">
        <v>13.6</v>
      </c>
      <c r="AL342" s="6">
        <v>0.20399999999999999</v>
      </c>
      <c r="AM342" s="3">
        <v>2.0506096654409878</v>
      </c>
      <c r="AN342">
        <v>2.0506096654409878</v>
      </c>
    </row>
    <row r="343" spans="1:40" x14ac:dyDescent="0.25">
      <c r="A343">
        <v>341</v>
      </c>
      <c r="B343">
        <v>5.0300000000000011</v>
      </c>
      <c r="C343">
        <v>37.01</v>
      </c>
      <c r="D343">
        <v>23.56</v>
      </c>
      <c r="E343" s="3">
        <v>5.6175119462740355</v>
      </c>
      <c r="F343" s="3">
        <v>17.942488053725963</v>
      </c>
      <c r="G343">
        <v>0.23</v>
      </c>
      <c r="H343" s="3">
        <v>1.8171221781802065</v>
      </c>
      <c r="I343">
        <v>1.8171221781802065</v>
      </c>
      <c r="K343">
        <v>697</v>
      </c>
      <c r="L343">
        <f t="shared" si="93"/>
        <v>55.03</v>
      </c>
      <c r="M343">
        <f t="shared" si="94"/>
        <v>37.01</v>
      </c>
      <c r="N343">
        <f t="shared" si="95"/>
        <v>23.56</v>
      </c>
      <c r="O343">
        <f t="shared" si="96"/>
        <v>5.6175119462740355</v>
      </c>
      <c r="P343">
        <f t="shared" si="97"/>
        <v>17.942488053725963</v>
      </c>
      <c r="Q343">
        <f t="shared" si="98"/>
        <v>0.23</v>
      </c>
      <c r="R343">
        <f t="shared" si="99"/>
        <v>1.8171221781802065</v>
      </c>
      <c r="S343">
        <f t="shared" si="100"/>
        <v>1.8171221781802065</v>
      </c>
      <c r="U343">
        <v>1053</v>
      </c>
      <c r="V343">
        <f t="shared" si="101"/>
        <v>105.03</v>
      </c>
      <c r="W343">
        <f t="shared" si="102"/>
        <v>37.01</v>
      </c>
      <c r="X343">
        <f t="shared" si="103"/>
        <v>23.56</v>
      </c>
      <c r="Y343">
        <f t="shared" si="104"/>
        <v>5.6175119462740355</v>
      </c>
      <c r="Z343">
        <f t="shared" si="105"/>
        <v>17.942488053725963</v>
      </c>
      <c r="AA343">
        <f t="shared" si="106"/>
        <v>0.23</v>
      </c>
      <c r="AB343">
        <f t="shared" si="107"/>
        <v>1.8171221781802065</v>
      </c>
      <c r="AC343">
        <f t="shared" si="108"/>
        <v>1.8171221781802065</v>
      </c>
      <c r="AF343">
        <v>341</v>
      </c>
      <c r="AG343">
        <v>5.0300000000000011</v>
      </c>
      <c r="AH343">
        <v>37.01</v>
      </c>
      <c r="AI343">
        <v>23.56</v>
      </c>
      <c r="AJ343" s="3">
        <v>5.6175119462740355</v>
      </c>
      <c r="AK343" s="3">
        <v>17.942488053725963</v>
      </c>
      <c r="AL343" s="6">
        <v>0.23</v>
      </c>
      <c r="AM343" s="3">
        <v>1.8171221781802065</v>
      </c>
      <c r="AN343">
        <v>1.8171221781802065</v>
      </c>
    </row>
    <row r="344" spans="1:40" x14ac:dyDescent="0.25">
      <c r="A344">
        <v>342</v>
      </c>
      <c r="B344">
        <v>3.7199999999999989</v>
      </c>
      <c r="C344">
        <v>26.92</v>
      </c>
      <c r="D344">
        <v>24</v>
      </c>
      <c r="E344" s="3">
        <v>9.4</v>
      </c>
      <c r="F344" s="3">
        <v>14.6</v>
      </c>
      <c r="G344">
        <v>0.19500000000000001</v>
      </c>
      <c r="H344" s="3">
        <v>1.7500892834367052</v>
      </c>
      <c r="I344">
        <v>1.7500892834367052</v>
      </c>
      <c r="K344">
        <v>698</v>
      </c>
      <c r="L344">
        <f t="shared" si="93"/>
        <v>53.72</v>
      </c>
      <c r="M344">
        <f t="shared" si="94"/>
        <v>26.92</v>
      </c>
      <c r="N344">
        <f t="shared" si="95"/>
        <v>24</v>
      </c>
      <c r="O344">
        <f t="shared" si="96"/>
        <v>9.4</v>
      </c>
      <c r="P344">
        <f t="shared" si="97"/>
        <v>14.6</v>
      </c>
      <c r="Q344">
        <f t="shared" si="98"/>
        <v>0.19500000000000001</v>
      </c>
      <c r="R344">
        <f t="shared" si="99"/>
        <v>1.7500892834367052</v>
      </c>
      <c r="S344">
        <f t="shared" si="100"/>
        <v>1.7500892834367052</v>
      </c>
      <c r="U344">
        <v>1054</v>
      </c>
      <c r="V344">
        <f t="shared" si="101"/>
        <v>103.72</v>
      </c>
      <c r="W344">
        <f t="shared" si="102"/>
        <v>26.92</v>
      </c>
      <c r="X344">
        <f t="shared" si="103"/>
        <v>24</v>
      </c>
      <c r="Y344">
        <f t="shared" si="104"/>
        <v>9.4</v>
      </c>
      <c r="Z344">
        <f t="shared" si="105"/>
        <v>14.6</v>
      </c>
      <c r="AA344">
        <f t="shared" si="106"/>
        <v>0.19500000000000001</v>
      </c>
      <c r="AB344">
        <f t="shared" si="107"/>
        <v>1.7500892834367052</v>
      </c>
      <c r="AC344">
        <f t="shared" si="108"/>
        <v>1.7500892834367052</v>
      </c>
      <c r="AF344">
        <v>342</v>
      </c>
      <c r="AG344">
        <v>3.7199999999999989</v>
      </c>
      <c r="AH344">
        <v>26.92</v>
      </c>
      <c r="AI344">
        <v>24</v>
      </c>
      <c r="AJ344" s="3">
        <v>9.4</v>
      </c>
      <c r="AK344" s="3">
        <v>14.6</v>
      </c>
      <c r="AL344" s="6">
        <v>0.19500000000000001</v>
      </c>
      <c r="AM344" s="3">
        <v>1.7500892834367052</v>
      </c>
      <c r="AN344">
        <v>1.7500892834367052</v>
      </c>
    </row>
    <row r="345" spans="1:40" x14ac:dyDescent="0.25">
      <c r="A345">
        <v>343</v>
      </c>
      <c r="B345">
        <v>2.3400000000000034</v>
      </c>
      <c r="C345">
        <v>27.52</v>
      </c>
      <c r="D345">
        <v>17.04</v>
      </c>
      <c r="E345" s="3">
        <v>5.6175119462740355</v>
      </c>
      <c r="F345" s="3">
        <v>11.422488053725964</v>
      </c>
      <c r="G345">
        <v>0.128</v>
      </c>
      <c r="H345" s="3">
        <v>1.8171221781802065</v>
      </c>
      <c r="I345">
        <v>1.8171221781802065</v>
      </c>
      <c r="K345">
        <v>699</v>
      </c>
      <c r="L345">
        <f t="shared" si="93"/>
        <v>52.34</v>
      </c>
      <c r="M345">
        <f t="shared" si="94"/>
        <v>27.52</v>
      </c>
      <c r="N345">
        <f t="shared" si="95"/>
        <v>17.04</v>
      </c>
      <c r="O345">
        <f t="shared" si="96"/>
        <v>5.6175119462740355</v>
      </c>
      <c r="P345">
        <f t="shared" si="97"/>
        <v>11.422488053725964</v>
      </c>
      <c r="Q345">
        <f t="shared" si="98"/>
        <v>0.128</v>
      </c>
      <c r="R345">
        <f t="shared" si="99"/>
        <v>1.8171221781802065</v>
      </c>
      <c r="S345">
        <f t="shared" si="100"/>
        <v>1.8171221781802065</v>
      </c>
      <c r="U345">
        <v>1055</v>
      </c>
      <c r="V345">
        <f t="shared" si="101"/>
        <v>102.34</v>
      </c>
      <c r="W345">
        <f t="shared" si="102"/>
        <v>27.52</v>
      </c>
      <c r="X345">
        <f t="shared" si="103"/>
        <v>17.04</v>
      </c>
      <c r="Y345">
        <f t="shared" si="104"/>
        <v>5.6175119462740355</v>
      </c>
      <c r="Z345">
        <f t="shared" si="105"/>
        <v>11.422488053725964</v>
      </c>
      <c r="AA345">
        <f t="shared" si="106"/>
        <v>0.128</v>
      </c>
      <c r="AB345">
        <f t="shared" si="107"/>
        <v>1.8171221781802065</v>
      </c>
      <c r="AC345">
        <f t="shared" si="108"/>
        <v>1.8171221781802065</v>
      </c>
      <c r="AF345">
        <v>343</v>
      </c>
      <c r="AG345">
        <v>2.3400000000000034</v>
      </c>
      <c r="AH345">
        <v>27.52</v>
      </c>
      <c r="AI345">
        <v>17.04</v>
      </c>
      <c r="AJ345" s="3">
        <v>5.6175119462740355</v>
      </c>
      <c r="AK345" s="3">
        <v>11.422488053725964</v>
      </c>
      <c r="AL345" s="6">
        <v>0.128</v>
      </c>
      <c r="AM345" s="3">
        <v>1.8171221781802065</v>
      </c>
      <c r="AN345">
        <v>1.8171221781802065</v>
      </c>
    </row>
    <row r="346" spans="1:40" x14ac:dyDescent="0.25">
      <c r="A346">
        <v>344</v>
      </c>
      <c r="B346">
        <v>0.90999999999999659</v>
      </c>
      <c r="C346">
        <v>29.54</v>
      </c>
      <c r="D346">
        <v>20.5</v>
      </c>
      <c r="E346" s="3">
        <v>0.89999999999999858</v>
      </c>
      <c r="F346" s="3">
        <v>19.600000000000001</v>
      </c>
      <c r="G346">
        <v>0.19</v>
      </c>
      <c r="H346" s="3">
        <v>1.5291184143159091</v>
      </c>
      <c r="I346">
        <v>1.5291184143159091</v>
      </c>
      <c r="K346">
        <v>700</v>
      </c>
      <c r="L346">
        <f t="shared" si="93"/>
        <v>50.91</v>
      </c>
      <c r="M346">
        <f t="shared" si="94"/>
        <v>29.54</v>
      </c>
      <c r="N346">
        <f t="shared" si="95"/>
        <v>20.5</v>
      </c>
      <c r="O346">
        <f t="shared" si="96"/>
        <v>0.89999999999999858</v>
      </c>
      <c r="P346">
        <f t="shared" si="97"/>
        <v>19.600000000000001</v>
      </c>
      <c r="Q346">
        <f t="shared" si="98"/>
        <v>0.19</v>
      </c>
      <c r="R346">
        <f t="shared" si="99"/>
        <v>1.5291184143159091</v>
      </c>
      <c r="S346">
        <f t="shared" si="100"/>
        <v>1.5291184143159091</v>
      </c>
      <c r="U346">
        <v>1056</v>
      </c>
      <c r="V346">
        <f t="shared" si="101"/>
        <v>100.91</v>
      </c>
      <c r="W346">
        <f t="shared" si="102"/>
        <v>29.54</v>
      </c>
      <c r="X346">
        <f t="shared" si="103"/>
        <v>20.5</v>
      </c>
      <c r="Y346">
        <f t="shared" si="104"/>
        <v>0.89999999999999858</v>
      </c>
      <c r="Z346">
        <f t="shared" si="105"/>
        <v>19.600000000000001</v>
      </c>
      <c r="AA346">
        <f t="shared" si="106"/>
        <v>0.19</v>
      </c>
      <c r="AB346">
        <f t="shared" si="107"/>
        <v>1.5291184143159091</v>
      </c>
      <c r="AC346">
        <f t="shared" si="108"/>
        <v>1.5291184143159091</v>
      </c>
      <c r="AF346">
        <v>344</v>
      </c>
      <c r="AG346">
        <v>0.90999999999999659</v>
      </c>
      <c r="AH346">
        <v>29.54</v>
      </c>
      <c r="AI346">
        <v>20.5</v>
      </c>
      <c r="AJ346" s="3">
        <v>0.89999999999999858</v>
      </c>
      <c r="AK346" s="3">
        <v>19.600000000000001</v>
      </c>
      <c r="AL346" s="6">
        <v>0.19</v>
      </c>
      <c r="AM346" s="3">
        <v>1.5291184143159091</v>
      </c>
      <c r="AN346">
        <v>1.5291184143159091</v>
      </c>
    </row>
    <row r="347" spans="1:40" x14ac:dyDescent="0.25">
      <c r="A347">
        <v>345</v>
      </c>
      <c r="B347">
        <v>0</v>
      </c>
      <c r="C347">
        <v>26.43</v>
      </c>
      <c r="D347">
        <v>15.52</v>
      </c>
      <c r="E347" s="3">
        <v>5.6175119462740355</v>
      </c>
      <c r="F347" s="3">
        <v>9.9024880537259641</v>
      </c>
      <c r="G347">
        <v>0.108</v>
      </c>
      <c r="H347" s="3">
        <v>1.8171221781802065</v>
      </c>
      <c r="I347">
        <v>1.8171221781802065</v>
      </c>
      <c r="K347">
        <v>701</v>
      </c>
      <c r="L347">
        <f t="shared" si="93"/>
        <v>50</v>
      </c>
      <c r="M347">
        <f t="shared" si="94"/>
        <v>26.43</v>
      </c>
      <c r="N347">
        <f t="shared" si="95"/>
        <v>15.52</v>
      </c>
      <c r="O347">
        <f t="shared" si="96"/>
        <v>5.6175119462740355</v>
      </c>
      <c r="P347">
        <f t="shared" si="97"/>
        <v>9.9024880537259641</v>
      </c>
      <c r="Q347">
        <f t="shared" si="98"/>
        <v>0.108</v>
      </c>
      <c r="R347">
        <f t="shared" si="99"/>
        <v>1.8171221781802065</v>
      </c>
      <c r="S347">
        <f t="shared" si="100"/>
        <v>1.8171221781802065</v>
      </c>
      <c r="U347">
        <v>1057</v>
      </c>
      <c r="V347">
        <f t="shared" si="101"/>
        <v>100</v>
      </c>
      <c r="W347">
        <f t="shared" si="102"/>
        <v>26.43</v>
      </c>
      <c r="X347">
        <f t="shared" si="103"/>
        <v>15.52</v>
      </c>
      <c r="Y347">
        <f t="shared" si="104"/>
        <v>5.6175119462740355</v>
      </c>
      <c r="Z347">
        <f t="shared" si="105"/>
        <v>9.9024880537259641</v>
      </c>
      <c r="AA347">
        <f t="shared" si="106"/>
        <v>0.108</v>
      </c>
      <c r="AB347">
        <f t="shared" si="107"/>
        <v>1.8171221781802065</v>
      </c>
      <c r="AC347">
        <f t="shared" si="108"/>
        <v>1.8171221781802065</v>
      </c>
      <c r="AF347">
        <v>345</v>
      </c>
      <c r="AG347">
        <v>0</v>
      </c>
      <c r="AH347">
        <v>26.43</v>
      </c>
      <c r="AI347">
        <v>15.52</v>
      </c>
      <c r="AJ347" s="3">
        <v>5.6175119462740355</v>
      </c>
      <c r="AK347" s="3">
        <v>9.9024880537259641</v>
      </c>
      <c r="AL347" s="6">
        <v>0.108</v>
      </c>
      <c r="AM347" s="3">
        <v>1.8171221781802065</v>
      </c>
      <c r="AN347">
        <v>1.8171221781802065</v>
      </c>
    </row>
    <row r="348" spans="1:40" x14ac:dyDescent="0.25">
      <c r="A348">
        <v>346</v>
      </c>
      <c r="B348">
        <v>0</v>
      </c>
      <c r="C348">
        <v>26</v>
      </c>
      <c r="D348">
        <v>25.07</v>
      </c>
      <c r="E348" s="3">
        <v>5.6175119462740355</v>
      </c>
      <c r="F348" s="3">
        <v>19.452488053725965</v>
      </c>
      <c r="G348">
        <v>0.26</v>
      </c>
      <c r="H348" s="3">
        <v>1.8171221781802065</v>
      </c>
      <c r="I348">
        <v>1.8171221781802065</v>
      </c>
      <c r="K348">
        <v>702</v>
      </c>
      <c r="L348">
        <f t="shared" si="93"/>
        <v>50</v>
      </c>
      <c r="M348">
        <f t="shared" si="94"/>
        <v>26</v>
      </c>
      <c r="N348">
        <f t="shared" si="95"/>
        <v>25.07</v>
      </c>
      <c r="O348">
        <f t="shared" si="96"/>
        <v>5.6175119462740355</v>
      </c>
      <c r="P348">
        <f t="shared" si="97"/>
        <v>19.452488053725965</v>
      </c>
      <c r="Q348">
        <f t="shared" si="98"/>
        <v>0.26</v>
      </c>
      <c r="R348">
        <f t="shared" si="99"/>
        <v>1.8171221781802065</v>
      </c>
      <c r="S348">
        <f t="shared" si="100"/>
        <v>1.8171221781802065</v>
      </c>
      <c r="U348">
        <v>1058</v>
      </c>
      <c r="V348">
        <f t="shared" si="101"/>
        <v>100</v>
      </c>
      <c r="W348">
        <f t="shared" si="102"/>
        <v>26</v>
      </c>
      <c r="X348">
        <f t="shared" si="103"/>
        <v>25.07</v>
      </c>
      <c r="Y348">
        <f t="shared" si="104"/>
        <v>5.6175119462740355</v>
      </c>
      <c r="Z348">
        <f t="shared" si="105"/>
        <v>19.452488053725965</v>
      </c>
      <c r="AA348">
        <f t="shared" si="106"/>
        <v>0.26</v>
      </c>
      <c r="AB348">
        <f t="shared" si="107"/>
        <v>1.8171221781802065</v>
      </c>
      <c r="AC348">
        <f t="shared" si="108"/>
        <v>1.8171221781802065</v>
      </c>
      <c r="AF348">
        <v>346</v>
      </c>
      <c r="AG348">
        <v>0</v>
      </c>
      <c r="AH348">
        <v>26</v>
      </c>
      <c r="AI348">
        <v>25.07</v>
      </c>
      <c r="AJ348" s="3">
        <v>5.6175119462740355</v>
      </c>
      <c r="AK348" s="3">
        <v>19.452488053725965</v>
      </c>
      <c r="AL348" s="6">
        <v>0.26</v>
      </c>
      <c r="AM348" s="3">
        <v>1.8171221781802065</v>
      </c>
      <c r="AN348">
        <v>1.8171221781802065</v>
      </c>
    </row>
    <row r="349" spans="1:40" x14ac:dyDescent="0.25">
      <c r="A349">
        <v>347</v>
      </c>
      <c r="B349">
        <v>0.20000000000000284</v>
      </c>
      <c r="C349">
        <v>22.59</v>
      </c>
      <c r="D349">
        <v>20.94</v>
      </c>
      <c r="E349" s="3">
        <v>5.6175119462740355</v>
      </c>
      <c r="F349" s="3">
        <v>15.322488053725966</v>
      </c>
      <c r="G349">
        <v>0.185</v>
      </c>
      <c r="H349" s="3">
        <v>1.8171221781802065</v>
      </c>
      <c r="I349">
        <v>1.8171221781802065</v>
      </c>
      <c r="K349">
        <v>703</v>
      </c>
      <c r="L349">
        <f t="shared" si="93"/>
        <v>50.2</v>
      </c>
      <c r="M349">
        <f t="shared" si="94"/>
        <v>22.59</v>
      </c>
      <c r="N349">
        <f t="shared" si="95"/>
        <v>20.94</v>
      </c>
      <c r="O349">
        <f t="shared" si="96"/>
        <v>5.6175119462740355</v>
      </c>
      <c r="P349">
        <f t="shared" si="97"/>
        <v>15.322488053725966</v>
      </c>
      <c r="Q349">
        <f t="shared" si="98"/>
        <v>0.185</v>
      </c>
      <c r="R349">
        <f t="shared" si="99"/>
        <v>1.8171221781802065</v>
      </c>
      <c r="S349">
        <f t="shared" si="100"/>
        <v>1.8171221781802065</v>
      </c>
      <c r="U349">
        <v>1059</v>
      </c>
      <c r="V349">
        <f t="shared" si="101"/>
        <v>100.2</v>
      </c>
      <c r="W349">
        <f t="shared" si="102"/>
        <v>22.59</v>
      </c>
      <c r="X349">
        <f t="shared" si="103"/>
        <v>20.94</v>
      </c>
      <c r="Y349">
        <f t="shared" si="104"/>
        <v>5.6175119462740355</v>
      </c>
      <c r="Z349">
        <f t="shared" si="105"/>
        <v>15.322488053725966</v>
      </c>
      <c r="AA349">
        <f t="shared" si="106"/>
        <v>0.185</v>
      </c>
      <c r="AB349">
        <f t="shared" si="107"/>
        <v>1.8171221781802065</v>
      </c>
      <c r="AC349">
        <f t="shared" si="108"/>
        <v>1.8171221781802065</v>
      </c>
      <c r="AF349">
        <v>347</v>
      </c>
      <c r="AG349">
        <v>0.20000000000000284</v>
      </c>
      <c r="AH349">
        <v>22.59</v>
      </c>
      <c r="AI349">
        <v>20.94</v>
      </c>
      <c r="AJ349" s="3">
        <v>5.6175119462740355</v>
      </c>
      <c r="AK349" s="3">
        <v>15.322488053725966</v>
      </c>
      <c r="AL349" s="6">
        <v>0.185</v>
      </c>
      <c r="AM349" s="3">
        <v>1.8171221781802065</v>
      </c>
      <c r="AN349">
        <v>1.8171221781802065</v>
      </c>
    </row>
    <row r="350" spans="1:40" x14ac:dyDescent="0.25">
      <c r="A350">
        <v>348</v>
      </c>
      <c r="B350">
        <v>1.519999999999996</v>
      </c>
      <c r="C350">
        <v>22.1</v>
      </c>
      <c r="D350">
        <v>16.100000000000001</v>
      </c>
      <c r="E350" s="3">
        <v>5.7500000000000018</v>
      </c>
      <c r="F350" s="3">
        <v>10.35</v>
      </c>
      <c r="G350">
        <v>0.14599999999999999</v>
      </c>
      <c r="H350" s="3">
        <v>1.1366741507573752</v>
      </c>
      <c r="I350">
        <v>1.1366741507573752</v>
      </c>
      <c r="K350">
        <v>704</v>
      </c>
      <c r="L350">
        <f t="shared" si="93"/>
        <v>51.519999999999996</v>
      </c>
      <c r="M350">
        <f t="shared" si="94"/>
        <v>22.1</v>
      </c>
      <c r="N350">
        <f t="shared" si="95"/>
        <v>16.100000000000001</v>
      </c>
      <c r="O350">
        <f t="shared" si="96"/>
        <v>5.7500000000000018</v>
      </c>
      <c r="P350">
        <f t="shared" si="97"/>
        <v>10.35</v>
      </c>
      <c r="Q350">
        <f t="shared" si="98"/>
        <v>0.14599999999999999</v>
      </c>
      <c r="R350">
        <f t="shared" si="99"/>
        <v>1.1366741507573752</v>
      </c>
      <c r="S350">
        <f t="shared" si="100"/>
        <v>1.1366741507573752</v>
      </c>
      <c r="U350">
        <v>1060</v>
      </c>
      <c r="V350">
        <f t="shared" si="101"/>
        <v>101.52</v>
      </c>
      <c r="W350">
        <f t="shared" si="102"/>
        <v>22.1</v>
      </c>
      <c r="X350">
        <f t="shared" si="103"/>
        <v>16.100000000000001</v>
      </c>
      <c r="Y350">
        <f t="shared" si="104"/>
        <v>5.7500000000000018</v>
      </c>
      <c r="Z350">
        <f t="shared" si="105"/>
        <v>10.35</v>
      </c>
      <c r="AA350">
        <f t="shared" si="106"/>
        <v>0.14599999999999999</v>
      </c>
      <c r="AB350">
        <f t="shared" si="107"/>
        <v>1.1366741507573752</v>
      </c>
      <c r="AC350">
        <f t="shared" si="108"/>
        <v>1.1366741507573752</v>
      </c>
      <c r="AF350">
        <v>348</v>
      </c>
      <c r="AG350">
        <v>1.519999999999996</v>
      </c>
      <c r="AH350">
        <v>22.1</v>
      </c>
      <c r="AI350">
        <v>16.100000000000001</v>
      </c>
      <c r="AJ350" s="3">
        <v>5.7500000000000018</v>
      </c>
      <c r="AK350" s="3">
        <v>10.35</v>
      </c>
      <c r="AL350" s="6">
        <v>0.14599999999999999</v>
      </c>
      <c r="AM350" s="3">
        <v>1.1366741507573752</v>
      </c>
      <c r="AN350">
        <v>1.1366741507573752</v>
      </c>
    </row>
    <row r="351" spans="1:40" x14ac:dyDescent="0.25">
      <c r="A351">
        <v>349</v>
      </c>
      <c r="B351">
        <v>5.7999999999999972</v>
      </c>
      <c r="C351">
        <v>22.990000000000002</v>
      </c>
      <c r="D351">
        <v>18.63</v>
      </c>
      <c r="E351" s="3">
        <v>5.6175119462740355</v>
      </c>
      <c r="F351" s="3">
        <v>13.012488053725964</v>
      </c>
      <c r="G351">
        <v>0.15</v>
      </c>
      <c r="H351" s="3">
        <v>1.8171221781802065</v>
      </c>
      <c r="I351">
        <v>1.8171221781802065</v>
      </c>
      <c r="K351">
        <v>705</v>
      </c>
      <c r="L351">
        <f t="shared" si="93"/>
        <v>55.8</v>
      </c>
      <c r="M351">
        <f t="shared" si="94"/>
        <v>22.990000000000002</v>
      </c>
      <c r="N351">
        <f t="shared" si="95"/>
        <v>18.63</v>
      </c>
      <c r="O351">
        <f t="shared" si="96"/>
        <v>5.6175119462740355</v>
      </c>
      <c r="P351">
        <f t="shared" si="97"/>
        <v>13.012488053725964</v>
      </c>
      <c r="Q351">
        <f t="shared" si="98"/>
        <v>0.15</v>
      </c>
      <c r="R351">
        <f t="shared" si="99"/>
        <v>1.8171221781802065</v>
      </c>
      <c r="S351">
        <f t="shared" si="100"/>
        <v>1.8171221781802065</v>
      </c>
      <c r="U351">
        <v>1061</v>
      </c>
      <c r="V351">
        <f t="shared" si="101"/>
        <v>105.8</v>
      </c>
      <c r="W351">
        <f t="shared" si="102"/>
        <v>22.990000000000002</v>
      </c>
      <c r="X351">
        <f t="shared" si="103"/>
        <v>18.63</v>
      </c>
      <c r="Y351">
        <f t="shared" si="104"/>
        <v>5.6175119462740355</v>
      </c>
      <c r="Z351">
        <f t="shared" si="105"/>
        <v>13.012488053725964</v>
      </c>
      <c r="AA351">
        <f t="shared" si="106"/>
        <v>0.15</v>
      </c>
      <c r="AB351">
        <f t="shared" si="107"/>
        <v>1.8171221781802065</v>
      </c>
      <c r="AC351">
        <f t="shared" si="108"/>
        <v>1.8171221781802065</v>
      </c>
      <c r="AF351">
        <v>349</v>
      </c>
      <c r="AG351">
        <v>5.7999999999999972</v>
      </c>
      <c r="AH351">
        <v>22.990000000000002</v>
      </c>
      <c r="AI351">
        <v>18.63</v>
      </c>
      <c r="AJ351" s="3">
        <v>5.6175119462740355</v>
      </c>
      <c r="AK351" s="3">
        <v>13.012488053725964</v>
      </c>
      <c r="AL351" s="6">
        <v>0.15</v>
      </c>
      <c r="AM351" s="3">
        <v>1.8171221781802065</v>
      </c>
      <c r="AN351">
        <v>1.8171221781802065</v>
      </c>
    </row>
    <row r="352" spans="1:40" x14ac:dyDescent="0.25">
      <c r="A352">
        <v>350</v>
      </c>
      <c r="B352">
        <v>10.230000000000004</v>
      </c>
      <c r="C352">
        <v>11.190000000000001</v>
      </c>
      <c r="D352">
        <v>19.18</v>
      </c>
      <c r="E352" s="3">
        <v>5.6175119462740355</v>
      </c>
      <c r="F352" s="3">
        <v>13.562488053725964</v>
      </c>
      <c r="G352">
        <v>0.158</v>
      </c>
      <c r="H352" s="3">
        <v>1.8171221781802065</v>
      </c>
      <c r="I352">
        <v>1.8171221781802065</v>
      </c>
      <c r="K352">
        <v>706</v>
      </c>
      <c r="L352">
        <f t="shared" si="93"/>
        <v>60.230000000000004</v>
      </c>
      <c r="M352">
        <f t="shared" si="94"/>
        <v>11.190000000000001</v>
      </c>
      <c r="N352">
        <f t="shared" si="95"/>
        <v>19.18</v>
      </c>
      <c r="O352">
        <f t="shared" si="96"/>
        <v>5.6175119462740355</v>
      </c>
      <c r="P352">
        <f t="shared" si="97"/>
        <v>13.562488053725964</v>
      </c>
      <c r="Q352">
        <f t="shared" si="98"/>
        <v>0.158</v>
      </c>
      <c r="R352">
        <f t="shared" si="99"/>
        <v>1.8171221781802065</v>
      </c>
      <c r="S352">
        <f t="shared" si="100"/>
        <v>1.8171221781802065</v>
      </c>
      <c r="U352">
        <v>1062</v>
      </c>
      <c r="V352">
        <f t="shared" si="101"/>
        <v>110.23</v>
      </c>
      <c r="W352">
        <f t="shared" si="102"/>
        <v>11.190000000000001</v>
      </c>
      <c r="X352">
        <f t="shared" si="103"/>
        <v>19.18</v>
      </c>
      <c r="Y352">
        <f t="shared" si="104"/>
        <v>5.6175119462740355</v>
      </c>
      <c r="Z352">
        <f t="shared" si="105"/>
        <v>13.562488053725964</v>
      </c>
      <c r="AA352">
        <f t="shared" si="106"/>
        <v>0.158</v>
      </c>
      <c r="AB352">
        <f t="shared" si="107"/>
        <v>1.8171221781802065</v>
      </c>
      <c r="AC352">
        <f t="shared" si="108"/>
        <v>1.8171221781802065</v>
      </c>
      <c r="AF352">
        <v>350</v>
      </c>
      <c r="AG352">
        <v>10.230000000000004</v>
      </c>
      <c r="AH352">
        <v>11.190000000000001</v>
      </c>
      <c r="AI352">
        <v>19.18</v>
      </c>
      <c r="AJ352" s="3">
        <v>5.6175119462740355</v>
      </c>
      <c r="AK352" s="3">
        <v>13.562488053725964</v>
      </c>
      <c r="AL352" s="6">
        <v>0.158</v>
      </c>
      <c r="AM352" s="3">
        <v>1.8171221781802065</v>
      </c>
      <c r="AN352">
        <v>1.8171221781802065</v>
      </c>
    </row>
    <row r="353" spans="1:40" x14ac:dyDescent="0.25">
      <c r="A353">
        <v>351</v>
      </c>
      <c r="B353">
        <v>4.2600000000000051</v>
      </c>
      <c r="C353">
        <v>6.8099999999999987</v>
      </c>
      <c r="D353">
        <v>22.9</v>
      </c>
      <c r="E353" s="3">
        <v>5.6175119462740355</v>
      </c>
      <c r="F353" s="3">
        <v>17.282488053725963</v>
      </c>
      <c r="G353">
        <v>0.218</v>
      </c>
      <c r="H353" s="3">
        <v>1.8171221781802065</v>
      </c>
      <c r="I353">
        <v>1.8171221781802065</v>
      </c>
      <c r="K353">
        <v>707</v>
      </c>
      <c r="L353">
        <f t="shared" si="93"/>
        <v>54.260000000000005</v>
      </c>
      <c r="M353">
        <f t="shared" si="94"/>
        <v>6.8099999999999987</v>
      </c>
      <c r="N353">
        <f t="shared" si="95"/>
        <v>22.9</v>
      </c>
      <c r="O353">
        <f t="shared" si="96"/>
        <v>5.6175119462740355</v>
      </c>
      <c r="P353">
        <f t="shared" si="97"/>
        <v>17.282488053725963</v>
      </c>
      <c r="Q353">
        <f t="shared" si="98"/>
        <v>0.218</v>
      </c>
      <c r="R353">
        <f t="shared" si="99"/>
        <v>1.8171221781802065</v>
      </c>
      <c r="S353">
        <f t="shared" si="100"/>
        <v>1.8171221781802065</v>
      </c>
      <c r="U353">
        <v>1063</v>
      </c>
      <c r="V353">
        <f t="shared" si="101"/>
        <v>104.26</v>
      </c>
      <c r="W353">
        <f t="shared" si="102"/>
        <v>6.8099999999999987</v>
      </c>
      <c r="X353">
        <f t="shared" si="103"/>
        <v>22.9</v>
      </c>
      <c r="Y353">
        <f t="shared" si="104"/>
        <v>5.6175119462740355</v>
      </c>
      <c r="Z353">
        <f t="shared" si="105"/>
        <v>17.282488053725963</v>
      </c>
      <c r="AA353">
        <f t="shared" si="106"/>
        <v>0.218</v>
      </c>
      <c r="AB353">
        <f t="shared" si="107"/>
        <v>1.8171221781802065</v>
      </c>
      <c r="AC353">
        <f t="shared" si="108"/>
        <v>1.8171221781802065</v>
      </c>
      <c r="AF353">
        <v>351</v>
      </c>
      <c r="AG353">
        <v>4.2600000000000051</v>
      </c>
      <c r="AH353">
        <v>6.8099999999999987</v>
      </c>
      <c r="AI353">
        <v>22.9</v>
      </c>
      <c r="AJ353" s="3">
        <v>5.6175119462740355</v>
      </c>
      <c r="AK353" s="3">
        <v>17.282488053725963</v>
      </c>
      <c r="AL353" s="6">
        <v>0.218</v>
      </c>
      <c r="AM353" s="3">
        <v>1.8171221781802065</v>
      </c>
      <c r="AN353">
        <v>1.8171221781802065</v>
      </c>
    </row>
    <row r="354" spans="1:40" x14ac:dyDescent="0.25">
      <c r="A354">
        <v>352</v>
      </c>
      <c r="B354">
        <v>1.4099999999999966</v>
      </c>
      <c r="C354">
        <v>8.7399999999999984</v>
      </c>
      <c r="D354">
        <v>17.260000000000002</v>
      </c>
      <c r="E354" s="3">
        <v>5.6175119462740355</v>
      </c>
      <c r="F354" s="3">
        <v>11.642488053725966</v>
      </c>
      <c r="G354">
        <v>0.13100000000000001</v>
      </c>
      <c r="H354" s="3">
        <v>1.8171221781802065</v>
      </c>
      <c r="I354">
        <v>1.8171221781802065</v>
      </c>
      <c r="K354">
        <v>708</v>
      </c>
      <c r="L354">
        <f t="shared" si="93"/>
        <v>51.41</v>
      </c>
      <c r="M354">
        <f t="shared" si="94"/>
        <v>8.7399999999999984</v>
      </c>
      <c r="N354">
        <f t="shared" si="95"/>
        <v>17.260000000000002</v>
      </c>
      <c r="O354">
        <f t="shared" si="96"/>
        <v>5.6175119462740355</v>
      </c>
      <c r="P354">
        <f t="shared" si="97"/>
        <v>11.642488053725966</v>
      </c>
      <c r="Q354">
        <f t="shared" si="98"/>
        <v>0.13100000000000001</v>
      </c>
      <c r="R354">
        <f t="shared" si="99"/>
        <v>1.8171221781802065</v>
      </c>
      <c r="S354">
        <f t="shared" si="100"/>
        <v>1.8171221781802065</v>
      </c>
      <c r="U354">
        <v>1064</v>
      </c>
      <c r="V354">
        <f t="shared" si="101"/>
        <v>101.41</v>
      </c>
      <c r="W354">
        <f t="shared" si="102"/>
        <v>8.7399999999999984</v>
      </c>
      <c r="X354">
        <f t="shared" si="103"/>
        <v>17.260000000000002</v>
      </c>
      <c r="Y354">
        <f t="shared" si="104"/>
        <v>5.6175119462740355</v>
      </c>
      <c r="Z354">
        <f t="shared" si="105"/>
        <v>11.642488053725966</v>
      </c>
      <c r="AA354">
        <f t="shared" si="106"/>
        <v>0.13100000000000001</v>
      </c>
      <c r="AB354">
        <f t="shared" si="107"/>
        <v>1.8171221781802065</v>
      </c>
      <c r="AC354">
        <f t="shared" si="108"/>
        <v>1.8171221781802065</v>
      </c>
      <c r="AF354">
        <v>352</v>
      </c>
      <c r="AG354">
        <v>1.4099999999999966</v>
      </c>
      <c r="AH354">
        <v>8.7399999999999984</v>
      </c>
      <c r="AI354">
        <v>17.260000000000002</v>
      </c>
      <c r="AJ354" s="3">
        <v>5.6175119462740355</v>
      </c>
      <c r="AK354" s="3">
        <v>11.642488053725966</v>
      </c>
      <c r="AL354" s="6">
        <v>0.13100000000000001</v>
      </c>
      <c r="AM354" s="3">
        <v>1.8171221781802065</v>
      </c>
      <c r="AN354">
        <v>1.8171221781802065</v>
      </c>
    </row>
    <row r="355" spans="1:40" x14ac:dyDescent="0.25">
      <c r="A355">
        <v>353</v>
      </c>
      <c r="B355">
        <v>6.9200000000000017</v>
      </c>
      <c r="C355">
        <v>5.84</v>
      </c>
      <c r="D355">
        <v>18.829999999999998</v>
      </c>
      <c r="E355" s="3">
        <v>5.6175119462740355</v>
      </c>
      <c r="F355" s="3">
        <v>13.212488053725963</v>
      </c>
      <c r="G355">
        <v>0.153</v>
      </c>
      <c r="H355" s="3">
        <v>1.8171221781802065</v>
      </c>
      <c r="I355">
        <v>1.8171221781802065</v>
      </c>
      <c r="K355">
        <v>709</v>
      </c>
      <c r="L355">
        <f t="shared" si="93"/>
        <v>56.92</v>
      </c>
      <c r="M355">
        <f t="shared" si="94"/>
        <v>5.84</v>
      </c>
      <c r="N355">
        <f t="shared" si="95"/>
        <v>18.829999999999998</v>
      </c>
      <c r="O355">
        <f t="shared" si="96"/>
        <v>5.6175119462740355</v>
      </c>
      <c r="P355">
        <f t="shared" si="97"/>
        <v>13.212488053725963</v>
      </c>
      <c r="Q355">
        <f t="shared" si="98"/>
        <v>0.153</v>
      </c>
      <c r="R355">
        <f t="shared" si="99"/>
        <v>1.8171221781802065</v>
      </c>
      <c r="S355">
        <f t="shared" si="100"/>
        <v>1.8171221781802065</v>
      </c>
      <c r="U355">
        <v>1065</v>
      </c>
      <c r="V355">
        <f t="shared" si="101"/>
        <v>106.92</v>
      </c>
      <c r="W355">
        <f t="shared" si="102"/>
        <v>5.84</v>
      </c>
      <c r="X355">
        <f t="shared" si="103"/>
        <v>18.829999999999998</v>
      </c>
      <c r="Y355">
        <f t="shared" si="104"/>
        <v>5.6175119462740355</v>
      </c>
      <c r="Z355">
        <f t="shared" si="105"/>
        <v>13.212488053725963</v>
      </c>
      <c r="AA355">
        <f t="shared" si="106"/>
        <v>0.153</v>
      </c>
      <c r="AB355">
        <f t="shared" si="107"/>
        <v>1.8171221781802065</v>
      </c>
      <c r="AC355">
        <f t="shared" si="108"/>
        <v>1.8171221781802065</v>
      </c>
      <c r="AF355">
        <v>353</v>
      </c>
      <c r="AG355">
        <v>6.9200000000000017</v>
      </c>
      <c r="AH355">
        <v>5.84</v>
      </c>
      <c r="AI355">
        <v>18.829999999999998</v>
      </c>
      <c r="AJ355" s="3">
        <v>5.6175119462740355</v>
      </c>
      <c r="AK355" s="3">
        <v>13.212488053725963</v>
      </c>
      <c r="AL355" s="6">
        <v>0.153</v>
      </c>
      <c r="AM355" s="3">
        <v>1.8171221781802065</v>
      </c>
      <c r="AN355">
        <v>1.8171221781802065</v>
      </c>
    </row>
    <row r="356" spans="1:40" x14ac:dyDescent="0.25">
      <c r="A356">
        <v>354</v>
      </c>
      <c r="B356">
        <v>9.7800000000000011</v>
      </c>
      <c r="C356">
        <v>7.1900000000000013</v>
      </c>
      <c r="D356">
        <v>19.649999999999999</v>
      </c>
      <c r="E356" s="3">
        <v>5.6175119462740355</v>
      </c>
      <c r="F356" s="3">
        <v>14.032488053725963</v>
      </c>
      <c r="G356">
        <v>0.16500000000000001</v>
      </c>
      <c r="H356" s="3">
        <v>1.8171221781802065</v>
      </c>
      <c r="I356">
        <v>1.8171221781802065</v>
      </c>
      <c r="K356">
        <v>710</v>
      </c>
      <c r="L356">
        <f t="shared" si="93"/>
        <v>59.78</v>
      </c>
      <c r="M356">
        <f t="shared" si="94"/>
        <v>7.1900000000000013</v>
      </c>
      <c r="N356">
        <f t="shared" si="95"/>
        <v>19.649999999999999</v>
      </c>
      <c r="O356">
        <f t="shared" si="96"/>
        <v>5.6175119462740355</v>
      </c>
      <c r="P356">
        <f t="shared" si="97"/>
        <v>14.032488053725963</v>
      </c>
      <c r="Q356">
        <f t="shared" si="98"/>
        <v>0.16500000000000001</v>
      </c>
      <c r="R356">
        <f t="shared" si="99"/>
        <v>1.8171221781802065</v>
      </c>
      <c r="S356">
        <f t="shared" si="100"/>
        <v>1.8171221781802065</v>
      </c>
      <c r="U356">
        <v>1066</v>
      </c>
      <c r="V356">
        <f t="shared" si="101"/>
        <v>109.78</v>
      </c>
      <c r="W356">
        <f t="shared" si="102"/>
        <v>7.1900000000000013</v>
      </c>
      <c r="X356">
        <f t="shared" si="103"/>
        <v>19.649999999999999</v>
      </c>
      <c r="Y356">
        <f t="shared" si="104"/>
        <v>5.6175119462740355</v>
      </c>
      <c r="Z356">
        <f t="shared" si="105"/>
        <v>14.032488053725963</v>
      </c>
      <c r="AA356">
        <f t="shared" si="106"/>
        <v>0.16500000000000001</v>
      </c>
      <c r="AB356">
        <f t="shared" si="107"/>
        <v>1.8171221781802065</v>
      </c>
      <c r="AC356">
        <f t="shared" si="108"/>
        <v>1.8171221781802065</v>
      </c>
      <c r="AF356">
        <v>354</v>
      </c>
      <c r="AG356">
        <v>9.7800000000000011</v>
      </c>
      <c r="AH356">
        <v>7.1900000000000013</v>
      </c>
      <c r="AI356">
        <v>19.649999999999999</v>
      </c>
      <c r="AJ356" s="3">
        <v>5.6175119462740355</v>
      </c>
      <c r="AK356" s="3">
        <v>14.032488053725963</v>
      </c>
      <c r="AL356" s="6">
        <v>0.16500000000000001</v>
      </c>
      <c r="AM356" s="3">
        <v>1.8171221781802065</v>
      </c>
      <c r="AN356">
        <v>1.8171221781802065</v>
      </c>
    </row>
    <row r="357" spans="1:40" x14ac:dyDescent="0.25">
      <c r="A357">
        <v>355</v>
      </c>
      <c r="B357">
        <v>8.4000000000000057</v>
      </c>
      <c r="C357">
        <v>2.7800000000000011</v>
      </c>
      <c r="D357">
        <v>19.48</v>
      </c>
      <c r="E357" s="3">
        <v>5.6175119462740355</v>
      </c>
      <c r="F357" s="3">
        <v>13.862488053725965</v>
      </c>
      <c r="G357">
        <v>0.16300000000000001</v>
      </c>
      <c r="H357" s="3">
        <v>1.8171221781802065</v>
      </c>
      <c r="I357">
        <v>1.8171221781802065</v>
      </c>
      <c r="K357">
        <v>711</v>
      </c>
      <c r="L357">
        <f t="shared" si="93"/>
        <v>58.400000000000006</v>
      </c>
      <c r="M357">
        <f t="shared" si="94"/>
        <v>2.7800000000000011</v>
      </c>
      <c r="N357">
        <f t="shared" si="95"/>
        <v>19.48</v>
      </c>
      <c r="O357">
        <f t="shared" si="96"/>
        <v>5.6175119462740355</v>
      </c>
      <c r="P357">
        <f t="shared" si="97"/>
        <v>13.862488053725965</v>
      </c>
      <c r="Q357">
        <f t="shared" si="98"/>
        <v>0.16300000000000001</v>
      </c>
      <c r="R357">
        <f t="shared" si="99"/>
        <v>1.8171221781802065</v>
      </c>
      <c r="S357">
        <f t="shared" si="100"/>
        <v>1.8171221781802065</v>
      </c>
      <c r="U357">
        <v>1067</v>
      </c>
      <c r="V357">
        <f t="shared" si="101"/>
        <v>108.4</v>
      </c>
      <c r="W357">
        <f t="shared" si="102"/>
        <v>2.7800000000000011</v>
      </c>
      <c r="X357">
        <f t="shared" si="103"/>
        <v>19.48</v>
      </c>
      <c r="Y357">
        <f t="shared" si="104"/>
        <v>5.6175119462740355</v>
      </c>
      <c r="Z357">
        <f t="shared" si="105"/>
        <v>13.862488053725965</v>
      </c>
      <c r="AA357">
        <f t="shared" si="106"/>
        <v>0.16300000000000001</v>
      </c>
      <c r="AB357">
        <f t="shared" si="107"/>
        <v>1.8171221781802065</v>
      </c>
      <c r="AC357">
        <f t="shared" si="108"/>
        <v>1.8171221781802065</v>
      </c>
      <c r="AF357">
        <v>355</v>
      </c>
      <c r="AG357">
        <v>8.4000000000000057</v>
      </c>
      <c r="AH357">
        <v>2.7800000000000011</v>
      </c>
      <c r="AI357">
        <v>19.48</v>
      </c>
      <c r="AJ357" s="3">
        <v>5.6175119462740355</v>
      </c>
      <c r="AK357" s="3">
        <v>13.862488053725965</v>
      </c>
      <c r="AL357" s="6">
        <v>0.16300000000000001</v>
      </c>
      <c r="AM357" s="3">
        <v>1.8171221781802065</v>
      </c>
      <c r="AN357">
        <v>1.8171221781802065</v>
      </c>
    </row>
    <row r="358" spans="1:40" x14ac:dyDescent="0.25">
      <c r="A358">
        <v>356</v>
      </c>
      <c r="B358">
        <v>2.5300000000000011</v>
      </c>
      <c r="C358">
        <v>4.07</v>
      </c>
      <c r="D358">
        <v>24.34</v>
      </c>
      <c r="E358" s="3">
        <v>5.6175119462740355</v>
      </c>
      <c r="F358" s="3">
        <v>18.722488053725964</v>
      </c>
      <c r="G358">
        <v>0.245</v>
      </c>
      <c r="H358" s="3">
        <v>1.8171221781802065</v>
      </c>
      <c r="I358">
        <v>1.8171221781802065</v>
      </c>
      <c r="K358">
        <v>712</v>
      </c>
      <c r="L358">
        <f t="shared" si="93"/>
        <v>52.53</v>
      </c>
      <c r="M358">
        <f t="shared" si="94"/>
        <v>4.07</v>
      </c>
      <c r="N358">
        <f t="shared" si="95"/>
        <v>24.34</v>
      </c>
      <c r="O358">
        <f t="shared" si="96"/>
        <v>5.6175119462740355</v>
      </c>
      <c r="P358">
        <f t="shared" si="97"/>
        <v>18.722488053725964</v>
      </c>
      <c r="Q358">
        <f t="shared" si="98"/>
        <v>0.245</v>
      </c>
      <c r="R358">
        <f t="shared" si="99"/>
        <v>1.8171221781802065</v>
      </c>
      <c r="S358">
        <f t="shared" si="100"/>
        <v>1.8171221781802065</v>
      </c>
      <c r="U358">
        <v>1068</v>
      </c>
      <c r="V358">
        <f t="shared" si="101"/>
        <v>102.53</v>
      </c>
      <c r="W358">
        <f t="shared" si="102"/>
        <v>4.07</v>
      </c>
      <c r="X358">
        <f t="shared" si="103"/>
        <v>24.34</v>
      </c>
      <c r="Y358">
        <f t="shared" si="104"/>
        <v>5.6175119462740355</v>
      </c>
      <c r="Z358">
        <f t="shared" si="105"/>
        <v>18.722488053725964</v>
      </c>
      <c r="AA358">
        <f t="shared" si="106"/>
        <v>0.245</v>
      </c>
      <c r="AB358">
        <f t="shared" si="107"/>
        <v>1.8171221781802065</v>
      </c>
      <c r="AC358">
        <f t="shared" si="108"/>
        <v>1.8171221781802065</v>
      </c>
      <c r="AF358">
        <v>356</v>
      </c>
      <c r="AG358">
        <v>2.5300000000000011</v>
      </c>
      <c r="AH358">
        <v>4.07</v>
      </c>
      <c r="AI358">
        <v>24.34</v>
      </c>
      <c r="AJ358" s="3">
        <v>5.6175119462740355</v>
      </c>
      <c r="AK358" s="3">
        <v>18.722488053725964</v>
      </c>
      <c r="AL358" s="6">
        <v>0.245</v>
      </c>
      <c r="AM358" s="3">
        <v>1.8171221781802065</v>
      </c>
      <c r="AN358">
        <v>1.8171221781802065</v>
      </c>
    </row>
    <row r="359" spans="1:40" x14ac:dyDescent="0.25">
      <c r="AF359">
        <v>357</v>
      </c>
      <c r="AG359">
        <v>54.120000000000005</v>
      </c>
      <c r="AH359">
        <v>2.2600000000000016</v>
      </c>
      <c r="AI359">
        <v>25.3</v>
      </c>
      <c r="AJ359" s="3">
        <v>1.3000000000000007</v>
      </c>
      <c r="AK359" s="3">
        <v>24</v>
      </c>
      <c r="AL359" s="6">
        <v>0.253</v>
      </c>
      <c r="AM359" s="3">
        <v>2.0559129662998874</v>
      </c>
      <c r="AN359">
        <v>2.0559129662998874</v>
      </c>
    </row>
    <row r="360" spans="1:40" x14ac:dyDescent="0.25">
      <c r="A360" t="s">
        <v>3298</v>
      </c>
      <c r="K360" t="s">
        <v>3299</v>
      </c>
      <c r="U360" t="s">
        <v>3300</v>
      </c>
      <c r="AF360">
        <v>358</v>
      </c>
      <c r="AG360">
        <v>55.459999999999994</v>
      </c>
      <c r="AH360">
        <v>1.9899999999999984</v>
      </c>
      <c r="AI360">
        <v>21.62</v>
      </c>
      <c r="AJ360" s="3">
        <v>5.6175119462740355</v>
      </c>
      <c r="AK360" s="3">
        <v>16.002488053725966</v>
      </c>
      <c r="AL360" s="6">
        <v>0.19600000000000001</v>
      </c>
      <c r="AM360" s="3">
        <v>1.8171221781802065</v>
      </c>
      <c r="AN360">
        <v>1.8171221781802065</v>
      </c>
    </row>
    <row r="361" spans="1:40" x14ac:dyDescent="0.25">
      <c r="A361" t="s">
        <v>3272</v>
      </c>
      <c r="B361" t="s">
        <v>3273</v>
      </c>
      <c r="C361" t="s">
        <v>3274</v>
      </c>
      <c r="D361" t="s">
        <v>3280</v>
      </c>
      <c r="E361" t="s">
        <v>3286</v>
      </c>
      <c r="F361" t="s">
        <v>3288</v>
      </c>
      <c r="G361" t="s">
        <v>11</v>
      </c>
      <c r="H361" t="s">
        <v>3293</v>
      </c>
      <c r="I361" t="s">
        <v>3294</v>
      </c>
      <c r="K361" t="s">
        <v>3272</v>
      </c>
      <c r="L361" t="s">
        <v>3273</v>
      </c>
      <c r="M361" t="s">
        <v>3274</v>
      </c>
      <c r="N361" t="s">
        <v>3280</v>
      </c>
      <c r="O361" t="s">
        <v>3286</v>
      </c>
      <c r="P361" t="s">
        <v>3288</v>
      </c>
      <c r="Q361" t="s">
        <v>11</v>
      </c>
      <c r="R361" t="s">
        <v>3293</v>
      </c>
      <c r="S361" t="s">
        <v>3294</v>
      </c>
      <c r="U361" t="s">
        <v>3272</v>
      </c>
      <c r="V361" t="s">
        <v>3273</v>
      </c>
      <c r="W361" t="s">
        <v>3274</v>
      </c>
      <c r="X361" t="s">
        <v>3280</v>
      </c>
      <c r="Y361" t="s">
        <v>3286</v>
      </c>
      <c r="Z361" t="s">
        <v>3288</v>
      </c>
      <c r="AA361" t="s">
        <v>11</v>
      </c>
      <c r="AB361" t="s">
        <v>3293</v>
      </c>
      <c r="AC361" t="s">
        <v>3294</v>
      </c>
      <c r="AF361">
        <v>359</v>
      </c>
      <c r="AG361">
        <v>58.540000000000006</v>
      </c>
      <c r="AH361">
        <v>0.94000000000000128</v>
      </c>
      <c r="AI361">
        <v>19.25</v>
      </c>
      <c r="AJ361" s="3">
        <v>5.6175119462740355</v>
      </c>
      <c r="AK361" s="3">
        <v>13.632488053725965</v>
      </c>
      <c r="AL361" s="6">
        <v>0.159</v>
      </c>
      <c r="AM361" s="3">
        <v>1.8171221781802065</v>
      </c>
      <c r="AN361">
        <v>1.8171221781802065</v>
      </c>
    </row>
    <row r="362" spans="1:40" x14ac:dyDescent="0.25">
      <c r="A362">
        <v>1069</v>
      </c>
      <c r="B362">
        <f t="shared" ref="B362:B425" si="109">B3</f>
        <v>4.1200000000000045</v>
      </c>
      <c r="C362">
        <f t="shared" ref="C362:C425" si="110">C3+60</f>
        <v>62.260000000000005</v>
      </c>
      <c r="D362">
        <v>25.3</v>
      </c>
      <c r="E362">
        <v>1.3000000000000007</v>
      </c>
      <c r="F362">
        <v>24</v>
      </c>
      <c r="G362">
        <v>0.253</v>
      </c>
      <c r="H362">
        <v>2.0559129662998874</v>
      </c>
      <c r="I362">
        <v>2.0559129662998874</v>
      </c>
      <c r="K362">
        <v>1425</v>
      </c>
      <c r="L362">
        <f t="shared" ref="L362:L425" si="111">L3</f>
        <v>54.120000000000005</v>
      </c>
      <c r="M362">
        <f t="shared" ref="M362:M425" si="112">M3+60</f>
        <v>62.260000000000005</v>
      </c>
      <c r="N362">
        <v>25.3</v>
      </c>
      <c r="O362">
        <v>1.3000000000000007</v>
      </c>
      <c r="P362">
        <v>24</v>
      </c>
      <c r="Q362">
        <v>0.253</v>
      </c>
      <c r="R362">
        <v>2.0559129662998874</v>
      </c>
      <c r="S362">
        <v>2.0559129662998874</v>
      </c>
      <c r="U362">
        <v>1781</v>
      </c>
      <c r="V362">
        <f t="shared" ref="V362:V425" si="113">V3</f>
        <v>104.12</v>
      </c>
      <c r="W362">
        <f t="shared" ref="W362:W425" si="114">W3+60</f>
        <v>62.260000000000005</v>
      </c>
      <c r="X362">
        <v>25.3</v>
      </c>
      <c r="Y362">
        <v>1.3000000000000007</v>
      </c>
      <c r="Z362">
        <v>24</v>
      </c>
      <c r="AA362">
        <v>0.253</v>
      </c>
      <c r="AB362">
        <v>2.0559129662998874</v>
      </c>
      <c r="AC362">
        <v>2.0559129662998874</v>
      </c>
      <c r="AF362">
        <v>360</v>
      </c>
      <c r="AG362">
        <v>58.75</v>
      </c>
      <c r="AH362">
        <v>5.2399999999999984</v>
      </c>
      <c r="AI362">
        <v>19.579999999999998</v>
      </c>
      <c r="AJ362" s="3">
        <v>5.6175119462740355</v>
      </c>
      <c r="AK362" s="3">
        <v>13.962488053725963</v>
      </c>
      <c r="AL362" s="6">
        <v>0.16400000000000001</v>
      </c>
      <c r="AM362" s="3">
        <v>1.8171221781802065</v>
      </c>
      <c r="AN362">
        <v>1.8171221781802065</v>
      </c>
    </row>
    <row r="363" spans="1:40" x14ac:dyDescent="0.25">
      <c r="A363">
        <v>1070</v>
      </c>
      <c r="B363">
        <f t="shared" si="109"/>
        <v>5.4599999999999937</v>
      </c>
      <c r="C363">
        <f t="shared" si="110"/>
        <v>61.989999999999995</v>
      </c>
      <c r="D363">
        <v>21.62</v>
      </c>
      <c r="E363">
        <v>5.6175119462740355</v>
      </c>
      <c r="F363">
        <v>16.002488053725966</v>
      </c>
      <c r="G363">
        <v>0.19600000000000001</v>
      </c>
      <c r="H363">
        <v>1.8171221781802065</v>
      </c>
      <c r="I363">
        <v>1.8171221781802065</v>
      </c>
      <c r="K363">
        <v>1426</v>
      </c>
      <c r="L363">
        <f t="shared" si="111"/>
        <v>55.459999999999994</v>
      </c>
      <c r="M363">
        <f t="shared" si="112"/>
        <v>61.989999999999995</v>
      </c>
      <c r="N363">
        <v>21.62</v>
      </c>
      <c r="O363">
        <v>5.6175119462740355</v>
      </c>
      <c r="P363">
        <v>16.002488053725966</v>
      </c>
      <c r="Q363">
        <v>0.19600000000000001</v>
      </c>
      <c r="R363">
        <v>1.8171221781802065</v>
      </c>
      <c r="S363">
        <v>1.8171221781802065</v>
      </c>
      <c r="U363">
        <v>1782</v>
      </c>
      <c r="V363">
        <f t="shared" si="113"/>
        <v>105.46</v>
      </c>
      <c r="W363">
        <f t="shared" si="114"/>
        <v>61.989999999999995</v>
      </c>
      <c r="X363">
        <v>21.62</v>
      </c>
      <c r="Y363">
        <v>5.6175119462740355</v>
      </c>
      <c r="Z363">
        <v>16.002488053725966</v>
      </c>
      <c r="AA363">
        <v>0.19600000000000001</v>
      </c>
      <c r="AB363">
        <v>1.8171221781802065</v>
      </c>
      <c r="AC363">
        <v>1.8171221781802065</v>
      </c>
      <c r="AF363">
        <v>361</v>
      </c>
      <c r="AG363">
        <v>55.94</v>
      </c>
      <c r="AH363">
        <v>2.3000000000000007</v>
      </c>
      <c r="AI363">
        <v>25.2</v>
      </c>
      <c r="AJ363" s="3">
        <v>1.5</v>
      </c>
      <c r="AK363" s="3">
        <v>23.7</v>
      </c>
      <c r="AL363" s="6">
        <v>0.22</v>
      </c>
      <c r="AM363" s="3">
        <v>1.5202795795510773</v>
      </c>
      <c r="AN363">
        <v>1.5202795795510773</v>
      </c>
    </row>
    <row r="364" spans="1:40" x14ac:dyDescent="0.25">
      <c r="A364">
        <v>1071</v>
      </c>
      <c r="B364">
        <f t="shared" si="109"/>
        <v>8.5400000000000063</v>
      </c>
      <c r="C364">
        <f t="shared" si="110"/>
        <v>60.94</v>
      </c>
      <c r="D364">
        <v>19.25</v>
      </c>
      <c r="E364">
        <v>5.6175119462740355</v>
      </c>
      <c r="F364">
        <v>13.632488053725965</v>
      </c>
      <c r="G364">
        <v>0.159</v>
      </c>
      <c r="H364">
        <v>1.8171221781802065</v>
      </c>
      <c r="I364">
        <v>1.8171221781802065</v>
      </c>
      <c r="K364">
        <v>1427</v>
      </c>
      <c r="L364">
        <f t="shared" si="111"/>
        <v>58.540000000000006</v>
      </c>
      <c r="M364">
        <f t="shared" si="112"/>
        <v>60.94</v>
      </c>
      <c r="N364">
        <v>19.25</v>
      </c>
      <c r="O364">
        <v>5.6175119462740355</v>
      </c>
      <c r="P364">
        <v>13.632488053725965</v>
      </c>
      <c r="Q364">
        <v>0.159</v>
      </c>
      <c r="R364">
        <v>1.8171221781802065</v>
      </c>
      <c r="S364">
        <v>1.8171221781802065</v>
      </c>
      <c r="U364">
        <v>1783</v>
      </c>
      <c r="V364">
        <f t="shared" si="113"/>
        <v>108.54</v>
      </c>
      <c r="W364">
        <f t="shared" si="114"/>
        <v>60.94</v>
      </c>
      <c r="X364">
        <v>19.25</v>
      </c>
      <c r="Y364">
        <v>5.6175119462740355</v>
      </c>
      <c r="Z364">
        <v>13.632488053725965</v>
      </c>
      <c r="AA364">
        <v>0.159</v>
      </c>
      <c r="AB364">
        <v>1.8171221781802065</v>
      </c>
      <c r="AC364">
        <v>1.8171221781802065</v>
      </c>
      <c r="AF364">
        <v>362</v>
      </c>
      <c r="AG364">
        <v>51.58</v>
      </c>
      <c r="AH364">
        <v>5.5</v>
      </c>
      <c r="AI364">
        <v>20.5</v>
      </c>
      <c r="AJ364" s="3">
        <v>5.6175119462740355</v>
      </c>
      <c r="AK364" s="3">
        <v>14.882488053725965</v>
      </c>
      <c r="AL364" s="6">
        <v>0.17799999999999999</v>
      </c>
      <c r="AM364" s="3">
        <v>1.8171221781802065</v>
      </c>
      <c r="AN364">
        <v>1.8171221781802065</v>
      </c>
    </row>
    <row r="365" spans="1:40" x14ac:dyDescent="0.25">
      <c r="A365">
        <v>1072</v>
      </c>
      <c r="B365">
        <f t="shared" si="109"/>
        <v>8.75</v>
      </c>
      <c r="C365">
        <f t="shared" si="110"/>
        <v>65.239999999999995</v>
      </c>
      <c r="D365">
        <v>19.579999999999998</v>
      </c>
      <c r="E365">
        <v>5.6175119462740355</v>
      </c>
      <c r="F365">
        <v>13.962488053725963</v>
      </c>
      <c r="G365">
        <v>0.16400000000000001</v>
      </c>
      <c r="H365">
        <v>1.8171221781802065</v>
      </c>
      <c r="I365">
        <v>1.8171221781802065</v>
      </c>
      <c r="K365">
        <v>1428</v>
      </c>
      <c r="L365">
        <f t="shared" si="111"/>
        <v>58.75</v>
      </c>
      <c r="M365">
        <f t="shared" si="112"/>
        <v>65.239999999999995</v>
      </c>
      <c r="N365">
        <v>19.579999999999998</v>
      </c>
      <c r="O365">
        <v>5.6175119462740355</v>
      </c>
      <c r="P365">
        <v>13.962488053725963</v>
      </c>
      <c r="Q365">
        <v>0.16400000000000001</v>
      </c>
      <c r="R365">
        <v>1.8171221781802065</v>
      </c>
      <c r="S365">
        <v>1.8171221781802065</v>
      </c>
      <c r="U365">
        <v>1784</v>
      </c>
      <c r="V365">
        <f t="shared" si="113"/>
        <v>108.75</v>
      </c>
      <c r="W365">
        <f t="shared" si="114"/>
        <v>65.239999999999995</v>
      </c>
      <c r="X365">
        <v>19.579999999999998</v>
      </c>
      <c r="Y365">
        <v>5.6175119462740355</v>
      </c>
      <c r="Z365">
        <v>13.962488053725963</v>
      </c>
      <c r="AA365">
        <v>0.16400000000000001</v>
      </c>
      <c r="AB365">
        <v>1.8171221781802065</v>
      </c>
      <c r="AC365">
        <v>1.8171221781802065</v>
      </c>
      <c r="AF365">
        <v>363</v>
      </c>
      <c r="AG365">
        <v>50.28</v>
      </c>
      <c r="AH365">
        <v>9.1499999999999986</v>
      </c>
      <c r="AI365">
        <v>21.19</v>
      </c>
      <c r="AJ365" s="3">
        <v>5.6175119462740355</v>
      </c>
      <c r="AK365" s="3">
        <v>15.572488053725966</v>
      </c>
      <c r="AL365" s="6">
        <v>0.189</v>
      </c>
      <c r="AM365" s="3">
        <v>1.8171221781802065</v>
      </c>
      <c r="AN365">
        <v>1.8171221781802065</v>
      </c>
    </row>
    <row r="366" spans="1:40" x14ac:dyDescent="0.25">
      <c r="A366">
        <v>1073</v>
      </c>
      <c r="B366">
        <f t="shared" si="109"/>
        <v>5.9399999999999977</v>
      </c>
      <c r="C366">
        <f t="shared" si="110"/>
        <v>62.3</v>
      </c>
      <c r="D366">
        <v>25.2</v>
      </c>
      <c r="E366">
        <v>1.5</v>
      </c>
      <c r="F366">
        <v>23.7</v>
      </c>
      <c r="G366">
        <v>0.22</v>
      </c>
      <c r="H366">
        <v>1.5202795795510773</v>
      </c>
      <c r="I366">
        <v>1.5202795795510773</v>
      </c>
      <c r="K366">
        <v>1429</v>
      </c>
      <c r="L366">
        <f t="shared" si="111"/>
        <v>55.94</v>
      </c>
      <c r="M366">
        <f t="shared" si="112"/>
        <v>62.3</v>
      </c>
      <c r="N366">
        <v>25.2</v>
      </c>
      <c r="O366">
        <v>1.5</v>
      </c>
      <c r="P366">
        <v>23.7</v>
      </c>
      <c r="Q366">
        <v>0.22</v>
      </c>
      <c r="R366">
        <v>1.5202795795510773</v>
      </c>
      <c r="S366">
        <v>1.5202795795510773</v>
      </c>
      <c r="U366">
        <v>1785</v>
      </c>
      <c r="V366">
        <f t="shared" si="113"/>
        <v>105.94</v>
      </c>
      <c r="W366">
        <f t="shared" si="114"/>
        <v>62.3</v>
      </c>
      <c r="X366">
        <v>25.2</v>
      </c>
      <c r="Y366">
        <v>1.5</v>
      </c>
      <c r="Z366">
        <v>23.7</v>
      </c>
      <c r="AA366">
        <v>0.22</v>
      </c>
      <c r="AB366">
        <v>1.5202795795510773</v>
      </c>
      <c r="AC366">
        <v>1.5202795795510773</v>
      </c>
      <c r="AF366">
        <v>364</v>
      </c>
      <c r="AG366">
        <v>55.900000000000006</v>
      </c>
      <c r="AH366">
        <v>8.4899999999999984</v>
      </c>
      <c r="AI366">
        <v>21.2</v>
      </c>
      <c r="AJ366" s="3">
        <v>4</v>
      </c>
      <c r="AK366" s="3">
        <v>17.2</v>
      </c>
      <c r="AL366" s="6">
        <v>0.22500000000000001</v>
      </c>
      <c r="AM366" s="3">
        <v>2.1761211191015999</v>
      </c>
      <c r="AN366">
        <v>2.1761211191015999</v>
      </c>
    </row>
    <row r="367" spans="1:40" x14ac:dyDescent="0.25">
      <c r="A367">
        <v>1074</v>
      </c>
      <c r="B367">
        <f t="shared" si="109"/>
        <v>1.5799999999999983</v>
      </c>
      <c r="C367">
        <f t="shared" si="110"/>
        <v>65.5</v>
      </c>
      <c r="D367">
        <v>20.5</v>
      </c>
      <c r="E367">
        <v>5.6175119462740355</v>
      </c>
      <c r="F367">
        <v>14.882488053725965</v>
      </c>
      <c r="G367">
        <v>0.17799999999999999</v>
      </c>
      <c r="H367">
        <v>1.8171221781802065</v>
      </c>
      <c r="I367">
        <v>1.8171221781802065</v>
      </c>
      <c r="K367">
        <v>1430</v>
      </c>
      <c r="L367">
        <f t="shared" si="111"/>
        <v>51.58</v>
      </c>
      <c r="M367">
        <f t="shared" si="112"/>
        <v>65.5</v>
      </c>
      <c r="N367">
        <v>20.5</v>
      </c>
      <c r="O367">
        <v>5.6175119462740355</v>
      </c>
      <c r="P367">
        <v>14.882488053725965</v>
      </c>
      <c r="Q367">
        <v>0.17799999999999999</v>
      </c>
      <c r="R367">
        <v>1.8171221781802065</v>
      </c>
      <c r="S367">
        <v>1.8171221781802065</v>
      </c>
      <c r="U367">
        <v>1786</v>
      </c>
      <c r="V367">
        <f t="shared" si="113"/>
        <v>101.58</v>
      </c>
      <c r="W367">
        <f t="shared" si="114"/>
        <v>65.5</v>
      </c>
      <c r="X367">
        <v>20.5</v>
      </c>
      <c r="Y367">
        <v>5.6175119462740355</v>
      </c>
      <c r="Z367">
        <v>14.882488053725965</v>
      </c>
      <c r="AA367">
        <v>0.17799999999999999</v>
      </c>
      <c r="AB367">
        <v>1.8171221781802065</v>
      </c>
      <c r="AC367">
        <v>1.8171221781802065</v>
      </c>
      <c r="AF367">
        <v>365</v>
      </c>
      <c r="AG367">
        <v>58.95</v>
      </c>
      <c r="AH367">
        <v>8.4499999999999993</v>
      </c>
      <c r="AI367">
        <v>17.59</v>
      </c>
      <c r="AJ367" s="3">
        <v>5.6175119462740355</v>
      </c>
      <c r="AK367" s="3">
        <v>11.972488053725964</v>
      </c>
      <c r="AL367" s="6">
        <v>0.13600000000000001</v>
      </c>
      <c r="AM367" s="3">
        <v>1.8171221781802065</v>
      </c>
      <c r="AN367">
        <v>1.8171221781802065</v>
      </c>
    </row>
    <row r="368" spans="1:40" x14ac:dyDescent="0.25">
      <c r="A368">
        <v>1075</v>
      </c>
      <c r="B368">
        <f t="shared" si="109"/>
        <v>0.28000000000000114</v>
      </c>
      <c r="C368">
        <f t="shared" si="110"/>
        <v>69.150000000000006</v>
      </c>
      <c r="D368">
        <v>21.19</v>
      </c>
      <c r="E368">
        <v>5.6175119462740355</v>
      </c>
      <c r="F368">
        <v>15.572488053725966</v>
      </c>
      <c r="G368">
        <v>0.189</v>
      </c>
      <c r="H368">
        <v>1.8171221781802065</v>
      </c>
      <c r="I368">
        <v>1.8171221781802065</v>
      </c>
      <c r="K368">
        <v>1431</v>
      </c>
      <c r="L368">
        <f t="shared" si="111"/>
        <v>50.28</v>
      </c>
      <c r="M368">
        <f t="shared" si="112"/>
        <v>69.150000000000006</v>
      </c>
      <c r="N368">
        <v>21.19</v>
      </c>
      <c r="O368">
        <v>5.6175119462740355</v>
      </c>
      <c r="P368">
        <v>15.572488053725966</v>
      </c>
      <c r="Q368">
        <v>0.189</v>
      </c>
      <c r="R368">
        <v>1.8171221781802065</v>
      </c>
      <c r="S368">
        <v>1.8171221781802065</v>
      </c>
      <c r="U368">
        <v>1787</v>
      </c>
      <c r="V368">
        <f t="shared" si="113"/>
        <v>100.28</v>
      </c>
      <c r="W368">
        <f t="shared" si="114"/>
        <v>69.150000000000006</v>
      </c>
      <c r="X368">
        <v>21.19</v>
      </c>
      <c r="Y368">
        <v>5.6175119462740355</v>
      </c>
      <c r="Z368">
        <v>15.572488053725966</v>
      </c>
      <c r="AA368">
        <v>0.189</v>
      </c>
      <c r="AB368">
        <v>1.8171221781802065</v>
      </c>
      <c r="AC368">
        <v>1.8171221781802065</v>
      </c>
      <c r="AF368">
        <v>366</v>
      </c>
      <c r="AG368">
        <v>56.879999999999995</v>
      </c>
      <c r="AH368">
        <v>7.2800000000000011</v>
      </c>
      <c r="AI368">
        <v>20.88</v>
      </c>
      <c r="AJ368" s="3">
        <v>5.6175119462740355</v>
      </c>
      <c r="AK368" s="3">
        <v>15.262488053725964</v>
      </c>
      <c r="AL368" s="6">
        <v>0.184</v>
      </c>
      <c r="AM368" s="3">
        <v>1.8171221781802065</v>
      </c>
      <c r="AN368">
        <v>1.8171221781802065</v>
      </c>
    </row>
    <row r="369" spans="1:40" x14ac:dyDescent="0.25">
      <c r="A369">
        <v>1076</v>
      </c>
      <c r="B369">
        <f t="shared" si="109"/>
        <v>5.9000000000000057</v>
      </c>
      <c r="C369">
        <f t="shared" si="110"/>
        <v>68.489999999999995</v>
      </c>
      <c r="D369">
        <v>21.2</v>
      </c>
      <c r="E369">
        <v>4</v>
      </c>
      <c r="F369">
        <v>17.2</v>
      </c>
      <c r="G369">
        <v>0.22500000000000001</v>
      </c>
      <c r="H369">
        <v>2.1761211191015999</v>
      </c>
      <c r="I369">
        <v>2.1761211191015999</v>
      </c>
      <c r="K369">
        <v>1432</v>
      </c>
      <c r="L369">
        <f t="shared" si="111"/>
        <v>55.900000000000006</v>
      </c>
      <c r="M369">
        <f t="shared" si="112"/>
        <v>68.489999999999995</v>
      </c>
      <c r="N369">
        <v>21.2</v>
      </c>
      <c r="O369">
        <v>4</v>
      </c>
      <c r="P369">
        <v>17.2</v>
      </c>
      <c r="Q369">
        <v>0.22500000000000001</v>
      </c>
      <c r="R369">
        <v>2.1761211191015999</v>
      </c>
      <c r="S369">
        <v>2.1761211191015999</v>
      </c>
      <c r="U369">
        <v>1788</v>
      </c>
      <c r="V369">
        <f t="shared" si="113"/>
        <v>105.9</v>
      </c>
      <c r="W369">
        <f t="shared" si="114"/>
        <v>68.489999999999995</v>
      </c>
      <c r="X369">
        <v>21.2</v>
      </c>
      <c r="Y369">
        <v>4</v>
      </c>
      <c r="Z369">
        <v>17.2</v>
      </c>
      <c r="AA369">
        <v>0.22500000000000001</v>
      </c>
      <c r="AB369">
        <v>2.1761211191015999</v>
      </c>
      <c r="AC369">
        <v>2.1761211191015999</v>
      </c>
      <c r="AF369">
        <v>367</v>
      </c>
      <c r="AG369">
        <v>52.45</v>
      </c>
      <c r="AH369">
        <v>15.54</v>
      </c>
      <c r="AI369">
        <v>21.07</v>
      </c>
      <c r="AJ369" s="3">
        <v>5.6175119462740355</v>
      </c>
      <c r="AK369" s="3">
        <v>15.452488053725965</v>
      </c>
      <c r="AL369" s="6">
        <v>0.187</v>
      </c>
      <c r="AM369" s="3">
        <v>1.8171221781802065</v>
      </c>
      <c r="AN369">
        <v>1.8171221781802065</v>
      </c>
    </row>
    <row r="370" spans="1:40" x14ac:dyDescent="0.25">
      <c r="A370">
        <v>1077</v>
      </c>
      <c r="B370">
        <f t="shared" si="109"/>
        <v>8.9500000000000028</v>
      </c>
      <c r="C370">
        <f t="shared" si="110"/>
        <v>68.45</v>
      </c>
      <c r="D370">
        <v>17.59</v>
      </c>
      <c r="E370">
        <v>5.6175119462740355</v>
      </c>
      <c r="F370">
        <v>11.972488053725964</v>
      </c>
      <c r="G370">
        <v>0.13600000000000001</v>
      </c>
      <c r="H370">
        <v>1.8171221781802065</v>
      </c>
      <c r="I370">
        <v>1.8171221781802065</v>
      </c>
      <c r="K370">
        <v>1433</v>
      </c>
      <c r="L370">
        <f t="shared" si="111"/>
        <v>58.95</v>
      </c>
      <c r="M370">
        <f t="shared" si="112"/>
        <v>68.45</v>
      </c>
      <c r="N370">
        <v>17.59</v>
      </c>
      <c r="O370">
        <v>5.6175119462740355</v>
      </c>
      <c r="P370">
        <v>11.972488053725964</v>
      </c>
      <c r="Q370">
        <v>0.13600000000000001</v>
      </c>
      <c r="R370">
        <v>1.8171221781802065</v>
      </c>
      <c r="S370">
        <v>1.8171221781802065</v>
      </c>
      <c r="U370">
        <v>1789</v>
      </c>
      <c r="V370">
        <f t="shared" si="113"/>
        <v>108.95</v>
      </c>
      <c r="W370">
        <f t="shared" si="114"/>
        <v>68.45</v>
      </c>
      <c r="X370">
        <v>17.59</v>
      </c>
      <c r="Y370">
        <v>5.6175119462740355</v>
      </c>
      <c r="Z370">
        <v>11.972488053725964</v>
      </c>
      <c r="AA370">
        <v>0.13600000000000001</v>
      </c>
      <c r="AB370">
        <v>1.8171221781802065</v>
      </c>
      <c r="AC370">
        <v>1.8171221781802065</v>
      </c>
      <c r="AF370">
        <v>368</v>
      </c>
      <c r="AG370">
        <v>53.08</v>
      </c>
      <c r="AH370">
        <v>14.7</v>
      </c>
      <c r="AI370">
        <v>23.5</v>
      </c>
      <c r="AJ370" s="3">
        <v>5.6175119462740355</v>
      </c>
      <c r="AK370" s="3">
        <v>17.882488053725965</v>
      </c>
      <c r="AL370" s="6">
        <v>0.22900000000000001</v>
      </c>
      <c r="AM370" s="3">
        <v>1.8171221781802065</v>
      </c>
      <c r="AN370">
        <v>1.8171221781802065</v>
      </c>
    </row>
    <row r="371" spans="1:40" x14ac:dyDescent="0.25">
      <c r="A371">
        <v>1078</v>
      </c>
      <c r="B371">
        <f t="shared" si="109"/>
        <v>6.8799999999999955</v>
      </c>
      <c r="C371">
        <f t="shared" si="110"/>
        <v>67.28</v>
      </c>
      <c r="D371">
        <v>20.88</v>
      </c>
      <c r="E371">
        <v>5.6175119462740355</v>
      </c>
      <c r="F371">
        <v>15.262488053725964</v>
      </c>
      <c r="G371">
        <v>0.184</v>
      </c>
      <c r="H371">
        <v>1.8171221781802065</v>
      </c>
      <c r="I371">
        <v>1.8171221781802065</v>
      </c>
      <c r="K371">
        <v>1434</v>
      </c>
      <c r="L371">
        <f t="shared" si="111"/>
        <v>56.879999999999995</v>
      </c>
      <c r="M371">
        <f t="shared" si="112"/>
        <v>67.28</v>
      </c>
      <c r="N371">
        <v>20.88</v>
      </c>
      <c r="O371">
        <v>5.6175119462740355</v>
      </c>
      <c r="P371">
        <v>15.262488053725964</v>
      </c>
      <c r="Q371">
        <v>0.184</v>
      </c>
      <c r="R371">
        <v>1.8171221781802065</v>
      </c>
      <c r="S371">
        <v>1.8171221781802065</v>
      </c>
      <c r="U371">
        <v>1790</v>
      </c>
      <c r="V371">
        <f t="shared" si="113"/>
        <v>106.88</v>
      </c>
      <c r="W371">
        <f t="shared" si="114"/>
        <v>67.28</v>
      </c>
      <c r="X371">
        <v>20.88</v>
      </c>
      <c r="Y371">
        <v>5.6175119462740355</v>
      </c>
      <c r="Z371">
        <v>15.262488053725964</v>
      </c>
      <c r="AA371">
        <v>0.184</v>
      </c>
      <c r="AB371">
        <v>1.8171221781802065</v>
      </c>
      <c r="AC371">
        <v>1.8171221781802065</v>
      </c>
      <c r="AF371">
        <v>369</v>
      </c>
      <c r="AG371">
        <v>54.819999999999993</v>
      </c>
      <c r="AH371">
        <v>15.76</v>
      </c>
      <c r="AI371">
        <v>23.45</v>
      </c>
      <c r="AJ371" s="3">
        <v>5.6175119462740355</v>
      </c>
      <c r="AK371" s="3">
        <v>17.832488053725964</v>
      </c>
      <c r="AL371" s="6">
        <v>0.22800000000000001</v>
      </c>
      <c r="AM371" s="3">
        <v>1.8171221781802065</v>
      </c>
      <c r="AN371">
        <v>1.8171221781802065</v>
      </c>
    </row>
    <row r="372" spans="1:40" x14ac:dyDescent="0.25">
      <c r="A372">
        <v>1079</v>
      </c>
      <c r="B372">
        <f t="shared" si="109"/>
        <v>2.4500000000000028</v>
      </c>
      <c r="C372">
        <f t="shared" si="110"/>
        <v>75.539999999999992</v>
      </c>
      <c r="D372">
        <v>21.07</v>
      </c>
      <c r="E372">
        <v>5.6175119462740355</v>
      </c>
      <c r="F372">
        <v>15.452488053725965</v>
      </c>
      <c r="G372">
        <v>0.187</v>
      </c>
      <c r="H372">
        <v>1.8171221781802065</v>
      </c>
      <c r="I372">
        <v>1.8171221781802065</v>
      </c>
      <c r="K372">
        <v>1435</v>
      </c>
      <c r="L372">
        <f t="shared" si="111"/>
        <v>52.45</v>
      </c>
      <c r="M372">
        <f t="shared" si="112"/>
        <v>75.539999999999992</v>
      </c>
      <c r="N372">
        <v>21.07</v>
      </c>
      <c r="O372">
        <v>5.6175119462740355</v>
      </c>
      <c r="P372">
        <v>15.452488053725965</v>
      </c>
      <c r="Q372">
        <v>0.187</v>
      </c>
      <c r="R372">
        <v>1.8171221781802065</v>
      </c>
      <c r="S372">
        <v>1.8171221781802065</v>
      </c>
      <c r="U372">
        <v>1791</v>
      </c>
      <c r="V372">
        <f t="shared" si="113"/>
        <v>102.45</v>
      </c>
      <c r="W372">
        <f t="shared" si="114"/>
        <v>75.539999999999992</v>
      </c>
      <c r="X372">
        <v>21.07</v>
      </c>
      <c r="Y372">
        <v>5.6175119462740355</v>
      </c>
      <c r="Z372">
        <v>15.452488053725965</v>
      </c>
      <c r="AA372">
        <v>0.187</v>
      </c>
      <c r="AB372">
        <v>1.8171221781802065</v>
      </c>
      <c r="AC372">
        <v>1.8171221781802065</v>
      </c>
      <c r="AF372">
        <v>370</v>
      </c>
      <c r="AG372">
        <v>55.8</v>
      </c>
      <c r="AH372">
        <v>13.09</v>
      </c>
      <c r="AI372">
        <v>22.9</v>
      </c>
      <c r="AJ372" s="3">
        <v>5.6175119462740355</v>
      </c>
      <c r="AK372" s="3">
        <v>17.282488053725963</v>
      </c>
      <c r="AL372" s="6">
        <v>0.218</v>
      </c>
      <c r="AM372" s="3">
        <v>1.8171221781802065</v>
      </c>
      <c r="AN372">
        <v>1.8171221781802065</v>
      </c>
    </row>
    <row r="373" spans="1:40" x14ac:dyDescent="0.25">
      <c r="A373">
        <v>1080</v>
      </c>
      <c r="B373">
        <f t="shared" si="109"/>
        <v>3.0799999999999983</v>
      </c>
      <c r="C373">
        <f t="shared" si="110"/>
        <v>74.7</v>
      </c>
      <c r="D373">
        <v>23.5</v>
      </c>
      <c r="E373">
        <v>5.6175119462740355</v>
      </c>
      <c r="F373">
        <v>17.882488053725965</v>
      </c>
      <c r="G373">
        <v>0.22900000000000001</v>
      </c>
      <c r="H373">
        <v>1.8171221781802065</v>
      </c>
      <c r="I373">
        <v>1.8171221781802065</v>
      </c>
      <c r="K373">
        <v>1436</v>
      </c>
      <c r="L373">
        <f t="shared" si="111"/>
        <v>53.08</v>
      </c>
      <c r="M373">
        <f t="shared" si="112"/>
        <v>74.7</v>
      </c>
      <c r="N373">
        <v>23.5</v>
      </c>
      <c r="O373">
        <v>5.6175119462740355</v>
      </c>
      <c r="P373">
        <v>17.882488053725965</v>
      </c>
      <c r="Q373">
        <v>0.22900000000000001</v>
      </c>
      <c r="R373">
        <v>1.8171221781802065</v>
      </c>
      <c r="S373">
        <v>1.8171221781802065</v>
      </c>
      <c r="U373">
        <v>1792</v>
      </c>
      <c r="V373">
        <f t="shared" si="113"/>
        <v>103.08</v>
      </c>
      <c r="W373">
        <f t="shared" si="114"/>
        <v>74.7</v>
      </c>
      <c r="X373">
        <v>23.5</v>
      </c>
      <c r="Y373">
        <v>5.6175119462740355</v>
      </c>
      <c r="Z373">
        <v>17.882488053725965</v>
      </c>
      <c r="AA373">
        <v>0.22900000000000001</v>
      </c>
      <c r="AB373">
        <v>1.8171221781802065</v>
      </c>
      <c r="AC373">
        <v>1.8171221781802065</v>
      </c>
      <c r="AF373">
        <v>371</v>
      </c>
      <c r="AG373">
        <v>55.790000000000006</v>
      </c>
      <c r="AH373">
        <v>11.02</v>
      </c>
      <c r="AI373">
        <v>19.850000000000001</v>
      </c>
      <c r="AJ373" s="3">
        <v>5.6175119462740355</v>
      </c>
      <c r="AK373" s="3">
        <v>14.232488053725966</v>
      </c>
      <c r="AL373" s="6">
        <v>0.16800000000000001</v>
      </c>
      <c r="AM373" s="3">
        <v>1.8171221781802065</v>
      </c>
      <c r="AN373">
        <v>1.8171221781802065</v>
      </c>
    </row>
    <row r="374" spans="1:40" x14ac:dyDescent="0.25">
      <c r="A374">
        <v>1081</v>
      </c>
      <c r="B374">
        <f t="shared" si="109"/>
        <v>4.8199999999999932</v>
      </c>
      <c r="C374">
        <f t="shared" si="110"/>
        <v>75.760000000000005</v>
      </c>
      <c r="D374">
        <v>23.45</v>
      </c>
      <c r="E374">
        <v>5.6175119462740355</v>
      </c>
      <c r="F374">
        <v>17.832488053725964</v>
      </c>
      <c r="G374">
        <v>0.22800000000000001</v>
      </c>
      <c r="H374">
        <v>1.8171221781802065</v>
      </c>
      <c r="I374">
        <v>1.8171221781802065</v>
      </c>
      <c r="K374">
        <v>1437</v>
      </c>
      <c r="L374">
        <f t="shared" si="111"/>
        <v>54.819999999999993</v>
      </c>
      <c r="M374">
        <f t="shared" si="112"/>
        <v>75.760000000000005</v>
      </c>
      <c r="N374">
        <v>23.45</v>
      </c>
      <c r="O374">
        <v>5.6175119462740355</v>
      </c>
      <c r="P374">
        <v>17.832488053725964</v>
      </c>
      <c r="Q374">
        <v>0.22800000000000001</v>
      </c>
      <c r="R374">
        <v>1.8171221781802065</v>
      </c>
      <c r="S374">
        <v>1.8171221781802065</v>
      </c>
      <c r="U374">
        <v>1793</v>
      </c>
      <c r="V374">
        <f t="shared" si="113"/>
        <v>104.82</v>
      </c>
      <c r="W374">
        <f t="shared" si="114"/>
        <v>75.760000000000005</v>
      </c>
      <c r="X374">
        <v>23.45</v>
      </c>
      <c r="Y374">
        <v>5.6175119462740355</v>
      </c>
      <c r="Z374">
        <v>17.832488053725964</v>
      </c>
      <c r="AA374">
        <v>0.22800000000000001</v>
      </c>
      <c r="AB374">
        <v>1.8171221781802065</v>
      </c>
      <c r="AC374">
        <v>1.8171221781802065</v>
      </c>
      <c r="AF374">
        <v>372</v>
      </c>
      <c r="AG374">
        <v>60.22</v>
      </c>
      <c r="AH374">
        <v>14.99</v>
      </c>
      <c r="AI374">
        <v>20.8</v>
      </c>
      <c r="AJ374" s="3">
        <v>4</v>
      </c>
      <c r="AK374" s="3">
        <v>16.8</v>
      </c>
      <c r="AL374" s="6">
        <v>0.17499999999999999</v>
      </c>
      <c r="AM374" s="3">
        <v>1.5467960838455728</v>
      </c>
      <c r="AN374">
        <v>1.5467960838455728</v>
      </c>
    </row>
    <row r="375" spans="1:40" x14ac:dyDescent="0.25">
      <c r="A375">
        <v>1082</v>
      </c>
      <c r="B375">
        <f t="shared" si="109"/>
        <v>5.7999999999999972</v>
      </c>
      <c r="C375">
        <f t="shared" si="110"/>
        <v>73.09</v>
      </c>
      <c r="D375">
        <v>22.9</v>
      </c>
      <c r="E375">
        <v>5.6175119462740355</v>
      </c>
      <c r="F375">
        <v>17.282488053725963</v>
      </c>
      <c r="G375">
        <v>0.218</v>
      </c>
      <c r="H375">
        <v>1.8171221781802065</v>
      </c>
      <c r="I375">
        <v>1.8171221781802065</v>
      </c>
      <c r="K375">
        <v>1438</v>
      </c>
      <c r="L375">
        <f t="shared" si="111"/>
        <v>55.8</v>
      </c>
      <c r="M375">
        <f t="shared" si="112"/>
        <v>73.09</v>
      </c>
      <c r="N375">
        <v>22.9</v>
      </c>
      <c r="O375">
        <v>5.6175119462740355</v>
      </c>
      <c r="P375">
        <v>17.282488053725963</v>
      </c>
      <c r="Q375">
        <v>0.218</v>
      </c>
      <c r="R375">
        <v>1.8171221781802065</v>
      </c>
      <c r="S375">
        <v>1.8171221781802065</v>
      </c>
      <c r="U375">
        <v>1794</v>
      </c>
      <c r="V375">
        <f t="shared" si="113"/>
        <v>105.8</v>
      </c>
      <c r="W375">
        <f t="shared" si="114"/>
        <v>73.09</v>
      </c>
      <c r="X375">
        <v>22.9</v>
      </c>
      <c r="Y375">
        <v>5.6175119462740355</v>
      </c>
      <c r="Z375">
        <v>17.282488053725963</v>
      </c>
      <c r="AA375">
        <v>0.218</v>
      </c>
      <c r="AB375">
        <v>1.8171221781802065</v>
      </c>
      <c r="AC375">
        <v>1.8171221781802065</v>
      </c>
      <c r="AF375">
        <v>373</v>
      </c>
      <c r="AG375">
        <v>60</v>
      </c>
      <c r="AH375">
        <v>14</v>
      </c>
      <c r="AI375">
        <v>22.56</v>
      </c>
      <c r="AJ375" s="3">
        <v>5.6175119462740355</v>
      </c>
      <c r="AK375" s="3">
        <v>16.942488053725963</v>
      </c>
      <c r="AL375" s="6">
        <v>0.21199999999999999</v>
      </c>
      <c r="AM375" s="3">
        <v>1.8171221781802065</v>
      </c>
      <c r="AN375">
        <v>1.8171221781802065</v>
      </c>
    </row>
    <row r="376" spans="1:40" x14ac:dyDescent="0.25">
      <c r="A376">
        <v>1083</v>
      </c>
      <c r="B376">
        <f t="shared" si="109"/>
        <v>5.7900000000000063</v>
      </c>
      <c r="C376">
        <f t="shared" si="110"/>
        <v>71.02</v>
      </c>
      <c r="D376">
        <v>19.850000000000001</v>
      </c>
      <c r="E376">
        <v>5.6175119462740355</v>
      </c>
      <c r="F376">
        <v>14.232488053725966</v>
      </c>
      <c r="G376">
        <v>0.16800000000000001</v>
      </c>
      <c r="H376">
        <v>1.8171221781802065</v>
      </c>
      <c r="I376">
        <v>1.8171221781802065</v>
      </c>
      <c r="K376">
        <v>1439</v>
      </c>
      <c r="L376">
        <f t="shared" si="111"/>
        <v>55.790000000000006</v>
      </c>
      <c r="M376">
        <f t="shared" si="112"/>
        <v>71.02</v>
      </c>
      <c r="N376">
        <v>19.850000000000001</v>
      </c>
      <c r="O376">
        <v>5.6175119462740355</v>
      </c>
      <c r="P376">
        <v>14.232488053725966</v>
      </c>
      <c r="Q376">
        <v>0.16800000000000001</v>
      </c>
      <c r="R376">
        <v>1.8171221781802065</v>
      </c>
      <c r="S376">
        <v>1.8171221781802065</v>
      </c>
      <c r="U376">
        <v>1795</v>
      </c>
      <c r="V376">
        <f t="shared" si="113"/>
        <v>105.79</v>
      </c>
      <c r="W376">
        <f t="shared" si="114"/>
        <v>71.02</v>
      </c>
      <c r="X376">
        <v>19.850000000000001</v>
      </c>
      <c r="Y376">
        <v>5.6175119462740355</v>
      </c>
      <c r="Z376">
        <v>14.232488053725966</v>
      </c>
      <c r="AA376">
        <v>0.16800000000000001</v>
      </c>
      <c r="AB376">
        <v>1.8171221781802065</v>
      </c>
      <c r="AC376">
        <v>1.8171221781802065</v>
      </c>
      <c r="AF376">
        <v>374</v>
      </c>
      <c r="AG376">
        <v>59.33</v>
      </c>
      <c r="AH376">
        <v>11.79</v>
      </c>
      <c r="AI376">
        <v>22</v>
      </c>
      <c r="AJ376" s="3">
        <v>5.6000000000000014</v>
      </c>
      <c r="AK376" s="3">
        <v>16.399999999999999</v>
      </c>
      <c r="AL376" s="6">
        <v>0.20799999999999999</v>
      </c>
      <c r="AM376" s="3">
        <v>1.7819090885900999</v>
      </c>
      <c r="AN376">
        <v>1.7819090885900999</v>
      </c>
    </row>
    <row r="377" spans="1:40" x14ac:dyDescent="0.25">
      <c r="A377">
        <v>1084</v>
      </c>
      <c r="B377">
        <f t="shared" si="109"/>
        <v>10.219999999999999</v>
      </c>
      <c r="C377">
        <f t="shared" si="110"/>
        <v>74.989999999999995</v>
      </c>
      <c r="D377">
        <v>20.8</v>
      </c>
      <c r="E377">
        <v>4</v>
      </c>
      <c r="F377">
        <v>16.8</v>
      </c>
      <c r="G377">
        <v>0.17499999999999999</v>
      </c>
      <c r="H377">
        <v>1.5467960838455728</v>
      </c>
      <c r="I377">
        <v>1.5467960838455728</v>
      </c>
      <c r="K377">
        <v>1440</v>
      </c>
      <c r="L377">
        <f t="shared" si="111"/>
        <v>60.22</v>
      </c>
      <c r="M377">
        <f t="shared" si="112"/>
        <v>74.989999999999995</v>
      </c>
      <c r="N377">
        <v>20.8</v>
      </c>
      <c r="O377">
        <v>4</v>
      </c>
      <c r="P377">
        <v>16.8</v>
      </c>
      <c r="Q377">
        <v>0.17499999999999999</v>
      </c>
      <c r="R377">
        <v>1.5467960838455728</v>
      </c>
      <c r="S377">
        <v>1.5467960838455728</v>
      </c>
      <c r="U377">
        <v>1796</v>
      </c>
      <c r="V377">
        <f t="shared" si="113"/>
        <v>110.22</v>
      </c>
      <c r="W377">
        <f t="shared" si="114"/>
        <v>74.989999999999995</v>
      </c>
      <c r="X377">
        <v>20.8</v>
      </c>
      <c r="Y377">
        <v>4</v>
      </c>
      <c r="Z377">
        <v>16.8</v>
      </c>
      <c r="AA377">
        <v>0.17499999999999999</v>
      </c>
      <c r="AB377">
        <v>1.5467960838455728</v>
      </c>
      <c r="AC377">
        <v>1.5467960838455728</v>
      </c>
      <c r="AF377">
        <v>375</v>
      </c>
      <c r="AG377">
        <v>57.349999999999994</v>
      </c>
      <c r="AH377">
        <v>24.72</v>
      </c>
      <c r="AI377">
        <v>22.84</v>
      </c>
      <c r="AJ377" s="3">
        <v>5.6175119462740355</v>
      </c>
      <c r="AK377" s="3">
        <v>17.222488053725964</v>
      </c>
      <c r="AL377" s="6">
        <v>0.217</v>
      </c>
      <c r="AM377" s="3">
        <v>1.8171221781802065</v>
      </c>
      <c r="AN377">
        <v>1.8171221781802065</v>
      </c>
    </row>
    <row r="378" spans="1:40" x14ac:dyDescent="0.25">
      <c r="A378">
        <v>1085</v>
      </c>
      <c r="B378">
        <f t="shared" si="109"/>
        <v>10</v>
      </c>
      <c r="C378">
        <f t="shared" si="110"/>
        <v>74</v>
      </c>
      <c r="D378">
        <v>22.56</v>
      </c>
      <c r="E378">
        <v>5.6175119462740355</v>
      </c>
      <c r="F378">
        <v>16.942488053725963</v>
      </c>
      <c r="G378">
        <v>0.21199999999999999</v>
      </c>
      <c r="H378">
        <v>1.8171221781802065</v>
      </c>
      <c r="I378">
        <v>1.8171221781802065</v>
      </c>
      <c r="K378">
        <v>1441</v>
      </c>
      <c r="L378">
        <f t="shared" si="111"/>
        <v>60</v>
      </c>
      <c r="M378">
        <f t="shared" si="112"/>
        <v>74</v>
      </c>
      <c r="N378">
        <v>22.56</v>
      </c>
      <c r="O378">
        <v>5.6175119462740355</v>
      </c>
      <c r="P378">
        <v>16.942488053725963</v>
      </c>
      <c r="Q378">
        <v>0.21199999999999999</v>
      </c>
      <c r="R378">
        <v>1.8171221781802065</v>
      </c>
      <c r="S378">
        <v>1.8171221781802065</v>
      </c>
      <c r="U378">
        <v>1797</v>
      </c>
      <c r="V378">
        <f t="shared" si="113"/>
        <v>110</v>
      </c>
      <c r="W378">
        <f t="shared" si="114"/>
        <v>74</v>
      </c>
      <c r="X378">
        <v>22.56</v>
      </c>
      <c r="Y378">
        <v>5.6175119462740355</v>
      </c>
      <c r="Z378">
        <v>16.942488053725963</v>
      </c>
      <c r="AA378">
        <v>0.21199999999999999</v>
      </c>
      <c r="AB378">
        <v>1.8171221781802065</v>
      </c>
      <c r="AC378">
        <v>1.8171221781802065</v>
      </c>
      <c r="AF378">
        <v>376</v>
      </c>
      <c r="AG378">
        <v>57.870000000000005</v>
      </c>
      <c r="AH378">
        <v>23.17</v>
      </c>
      <c r="AI378">
        <v>18.2</v>
      </c>
      <c r="AJ378" s="3">
        <v>5.6175119462740355</v>
      </c>
      <c r="AK378" s="3">
        <v>12.582488053725964</v>
      </c>
      <c r="AL378" s="6">
        <v>0.14399999999999999</v>
      </c>
      <c r="AM378" s="3">
        <v>1.8171221781802065</v>
      </c>
      <c r="AN378">
        <v>1.8171221781802065</v>
      </c>
    </row>
    <row r="379" spans="1:40" x14ac:dyDescent="0.25">
      <c r="A379">
        <v>1086</v>
      </c>
      <c r="B379">
        <f t="shared" si="109"/>
        <v>9.3299999999999983</v>
      </c>
      <c r="C379">
        <f t="shared" si="110"/>
        <v>71.789999999999992</v>
      </c>
      <c r="D379">
        <v>22</v>
      </c>
      <c r="E379">
        <v>5.6000000000000014</v>
      </c>
      <c r="F379">
        <v>16.399999999999999</v>
      </c>
      <c r="G379">
        <v>0.20799999999999999</v>
      </c>
      <c r="H379">
        <v>1.7819090885900999</v>
      </c>
      <c r="I379">
        <v>1.7819090885900999</v>
      </c>
      <c r="K379">
        <v>1442</v>
      </c>
      <c r="L379">
        <f t="shared" si="111"/>
        <v>59.33</v>
      </c>
      <c r="M379">
        <f t="shared" si="112"/>
        <v>71.789999999999992</v>
      </c>
      <c r="N379">
        <v>22</v>
      </c>
      <c r="O379">
        <v>5.6000000000000014</v>
      </c>
      <c r="P379">
        <v>16.399999999999999</v>
      </c>
      <c r="Q379">
        <v>0.20799999999999999</v>
      </c>
      <c r="R379">
        <v>1.7819090885900999</v>
      </c>
      <c r="S379">
        <v>1.7819090885900999</v>
      </c>
      <c r="U379">
        <v>1798</v>
      </c>
      <c r="V379">
        <f t="shared" si="113"/>
        <v>109.33</v>
      </c>
      <c r="W379">
        <f t="shared" si="114"/>
        <v>71.789999999999992</v>
      </c>
      <c r="X379">
        <v>22</v>
      </c>
      <c r="Y379">
        <v>5.6000000000000014</v>
      </c>
      <c r="Z379">
        <v>16.399999999999999</v>
      </c>
      <c r="AA379">
        <v>0.20799999999999999</v>
      </c>
      <c r="AB379">
        <v>1.7819090885900999</v>
      </c>
      <c r="AC379">
        <v>1.7819090885900999</v>
      </c>
      <c r="AF379">
        <v>377</v>
      </c>
      <c r="AG379">
        <v>58.34</v>
      </c>
      <c r="AH379">
        <v>22.990000000000002</v>
      </c>
      <c r="AI379">
        <v>17.989999999999998</v>
      </c>
      <c r="AJ379" s="3">
        <v>5.6175119462740355</v>
      </c>
      <c r="AK379" s="3">
        <v>12.372488053725963</v>
      </c>
      <c r="AL379" s="6">
        <v>0.14099999999999999</v>
      </c>
      <c r="AM379" s="3">
        <v>1.8171221781802065</v>
      </c>
      <c r="AN379">
        <v>1.8171221781802065</v>
      </c>
    </row>
    <row r="380" spans="1:40" x14ac:dyDescent="0.25">
      <c r="A380">
        <v>1087</v>
      </c>
      <c r="B380">
        <f t="shared" si="109"/>
        <v>7.3499999999999943</v>
      </c>
      <c r="C380">
        <f t="shared" si="110"/>
        <v>84.72</v>
      </c>
      <c r="D380">
        <v>22.84</v>
      </c>
      <c r="E380">
        <v>5.6175119462740355</v>
      </c>
      <c r="F380">
        <v>17.222488053725964</v>
      </c>
      <c r="G380">
        <v>0.217</v>
      </c>
      <c r="H380">
        <v>1.8171221781802065</v>
      </c>
      <c r="I380">
        <v>1.8171221781802065</v>
      </c>
      <c r="K380">
        <v>1443</v>
      </c>
      <c r="L380">
        <f t="shared" si="111"/>
        <v>57.349999999999994</v>
      </c>
      <c r="M380">
        <f t="shared" si="112"/>
        <v>84.72</v>
      </c>
      <c r="N380">
        <v>22.84</v>
      </c>
      <c r="O380">
        <v>5.6175119462740355</v>
      </c>
      <c r="P380">
        <v>17.222488053725964</v>
      </c>
      <c r="Q380">
        <v>0.217</v>
      </c>
      <c r="R380">
        <v>1.8171221781802065</v>
      </c>
      <c r="S380">
        <v>1.8171221781802065</v>
      </c>
      <c r="U380">
        <v>1799</v>
      </c>
      <c r="V380">
        <f t="shared" si="113"/>
        <v>107.35</v>
      </c>
      <c r="W380">
        <f t="shared" si="114"/>
        <v>84.72</v>
      </c>
      <c r="X380">
        <v>22.84</v>
      </c>
      <c r="Y380">
        <v>5.6175119462740355</v>
      </c>
      <c r="Z380">
        <v>17.222488053725964</v>
      </c>
      <c r="AA380">
        <v>0.217</v>
      </c>
      <c r="AB380">
        <v>1.8171221781802065</v>
      </c>
      <c r="AC380">
        <v>1.8171221781802065</v>
      </c>
      <c r="AF380">
        <v>378</v>
      </c>
      <c r="AG380">
        <v>56.06</v>
      </c>
      <c r="AH380">
        <v>18.32</v>
      </c>
      <c r="AI380">
        <v>30</v>
      </c>
      <c r="AJ380" s="3">
        <v>12</v>
      </c>
      <c r="AK380" s="3">
        <v>18</v>
      </c>
      <c r="AL380" s="6">
        <v>0.27400000000000002</v>
      </c>
      <c r="AM380" s="3">
        <v>1.9003494744388465</v>
      </c>
      <c r="AN380">
        <v>1.9003494744388465</v>
      </c>
    </row>
    <row r="381" spans="1:40" x14ac:dyDescent="0.25">
      <c r="A381">
        <v>1088</v>
      </c>
      <c r="B381">
        <f t="shared" si="109"/>
        <v>7.8700000000000045</v>
      </c>
      <c r="C381">
        <f t="shared" si="110"/>
        <v>83.17</v>
      </c>
      <c r="D381">
        <v>18.2</v>
      </c>
      <c r="E381">
        <v>5.6175119462740355</v>
      </c>
      <c r="F381">
        <v>12.582488053725964</v>
      </c>
      <c r="G381">
        <v>0.14399999999999999</v>
      </c>
      <c r="H381">
        <v>1.8171221781802065</v>
      </c>
      <c r="I381">
        <v>1.8171221781802065</v>
      </c>
      <c r="K381">
        <v>1444</v>
      </c>
      <c r="L381">
        <f t="shared" si="111"/>
        <v>57.870000000000005</v>
      </c>
      <c r="M381">
        <f t="shared" si="112"/>
        <v>83.17</v>
      </c>
      <c r="N381">
        <v>18.2</v>
      </c>
      <c r="O381">
        <v>5.6175119462740355</v>
      </c>
      <c r="P381">
        <v>12.582488053725964</v>
      </c>
      <c r="Q381">
        <v>0.14399999999999999</v>
      </c>
      <c r="R381">
        <v>1.8171221781802065</v>
      </c>
      <c r="S381">
        <v>1.8171221781802065</v>
      </c>
      <c r="U381">
        <v>1800</v>
      </c>
      <c r="V381">
        <f t="shared" si="113"/>
        <v>107.87</v>
      </c>
      <c r="W381">
        <f t="shared" si="114"/>
        <v>83.17</v>
      </c>
      <c r="X381">
        <v>18.2</v>
      </c>
      <c r="Y381">
        <v>5.6175119462740355</v>
      </c>
      <c r="Z381">
        <v>12.582488053725964</v>
      </c>
      <c r="AA381">
        <v>0.14399999999999999</v>
      </c>
      <c r="AB381">
        <v>1.8171221781802065</v>
      </c>
      <c r="AC381">
        <v>1.8171221781802065</v>
      </c>
      <c r="AF381">
        <v>379</v>
      </c>
      <c r="AG381">
        <v>54.180000000000007</v>
      </c>
      <c r="AH381">
        <v>18.59</v>
      </c>
      <c r="AI381">
        <v>20.010000000000002</v>
      </c>
      <c r="AJ381" s="3">
        <v>5.6175119462740355</v>
      </c>
      <c r="AK381" s="3">
        <v>14.392488053725966</v>
      </c>
      <c r="AL381" s="6">
        <v>0.17100000000000001</v>
      </c>
      <c r="AM381" s="3">
        <v>1.8171221781802065</v>
      </c>
      <c r="AN381">
        <v>1.8171221781802065</v>
      </c>
    </row>
    <row r="382" spans="1:40" x14ac:dyDescent="0.25">
      <c r="A382">
        <v>1089</v>
      </c>
      <c r="B382">
        <f t="shared" si="109"/>
        <v>8.3400000000000034</v>
      </c>
      <c r="C382">
        <f t="shared" si="110"/>
        <v>82.990000000000009</v>
      </c>
      <c r="D382">
        <v>17.989999999999998</v>
      </c>
      <c r="E382">
        <v>5.6175119462740355</v>
      </c>
      <c r="F382">
        <v>12.372488053725963</v>
      </c>
      <c r="G382">
        <v>0.14099999999999999</v>
      </c>
      <c r="H382">
        <v>1.8171221781802065</v>
      </c>
      <c r="I382">
        <v>1.8171221781802065</v>
      </c>
      <c r="K382">
        <v>1445</v>
      </c>
      <c r="L382">
        <f t="shared" si="111"/>
        <v>58.34</v>
      </c>
      <c r="M382">
        <f t="shared" si="112"/>
        <v>82.990000000000009</v>
      </c>
      <c r="N382">
        <v>17.989999999999998</v>
      </c>
      <c r="O382">
        <v>5.6175119462740355</v>
      </c>
      <c r="P382">
        <v>12.372488053725963</v>
      </c>
      <c r="Q382">
        <v>0.14099999999999999</v>
      </c>
      <c r="R382">
        <v>1.8171221781802065</v>
      </c>
      <c r="S382">
        <v>1.8171221781802065</v>
      </c>
      <c r="U382">
        <v>1801</v>
      </c>
      <c r="V382">
        <f t="shared" si="113"/>
        <v>108.34</v>
      </c>
      <c r="W382">
        <f t="shared" si="114"/>
        <v>82.990000000000009</v>
      </c>
      <c r="X382">
        <v>17.989999999999998</v>
      </c>
      <c r="Y382">
        <v>5.6175119462740355</v>
      </c>
      <c r="Z382">
        <v>12.372488053725963</v>
      </c>
      <c r="AA382">
        <v>0.14099999999999999</v>
      </c>
      <c r="AB382">
        <v>1.8171221781802065</v>
      </c>
      <c r="AC382">
        <v>1.8171221781802065</v>
      </c>
      <c r="AF382">
        <v>380</v>
      </c>
      <c r="AG382">
        <v>50</v>
      </c>
      <c r="AH382">
        <v>13.760000000000002</v>
      </c>
      <c r="AI382">
        <v>25.49</v>
      </c>
      <c r="AJ382" s="3">
        <v>5.6175119462740355</v>
      </c>
      <c r="AK382" s="3">
        <v>19.872488053725963</v>
      </c>
      <c r="AL382" s="6">
        <v>0.26900000000000002</v>
      </c>
      <c r="AM382" s="3">
        <v>1.8171221781802065</v>
      </c>
      <c r="AN382">
        <v>1.8171221781802065</v>
      </c>
    </row>
    <row r="383" spans="1:40" x14ac:dyDescent="0.25">
      <c r="A383">
        <v>1090</v>
      </c>
      <c r="B383">
        <f t="shared" si="109"/>
        <v>6.0600000000000023</v>
      </c>
      <c r="C383">
        <f t="shared" si="110"/>
        <v>78.319999999999993</v>
      </c>
      <c r="D383">
        <v>30</v>
      </c>
      <c r="E383">
        <v>12</v>
      </c>
      <c r="F383">
        <v>18</v>
      </c>
      <c r="G383">
        <v>0.27400000000000002</v>
      </c>
      <c r="H383">
        <v>1.9003494744388465</v>
      </c>
      <c r="I383">
        <v>1.9003494744388465</v>
      </c>
      <c r="K383">
        <v>1446</v>
      </c>
      <c r="L383">
        <f t="shared" si="111"/>
        <v>56.06</v>
      </c>
      <c r="M383">
        <f t="shared" si="112"/>
        <v>78.319999999999993</v>
      </c>
      <c r="N383">
        <v>30</v>
      </c>
      <c r="O383">
        <v>12</v>
      </c>
      <c r="P383">
        <v>18</v>
      </c>
      <c r="Q383">
        <v>0.27400000000000002</v>
      </c>
      <c r="R383">
        <v>1.9003494744388465</v>
      </c>
      <c r="S383">
        <v>1.9003494744388465</v>
      </c>
      <c r="U383">
        <v>1802</v>
      </c>
      <c r="V383">
        <f t="shared" si="113"/>
        <v>106.06</v>
      </c>
      <c r="W383">
        <f t="shared" si="114"/>
        <v>78.319999999999993</v>
      </c>
      <c r="X383">
        <v>30</v>
      </c>
      <c r="Y383">
        <v>12</v>
      </c>
      <c r="Z383">
        <v>18</v>
      </c>
      <c r="AA383">
        <v>0.27400000000000002</v>
      </c>
      <c r="AB383">
        <v>1.9003494744388465</v>
      </c>
      <c r="AC383">
        <v>1.9003494744388465</v>
      </c>
      <c r="AF383">
        <v>381</v>
      </c>
      <c r="AG383">
        <v>50.040000000000006</v>
      </c>
      <c r="AH383">
        <v>10.5</v>
      </c>
      <c r="AI383">
        <v>22.84</v>
      </c>
      <c r="AJ383" s="3">
        <v>5.6175119462740355</v>
      </c>
      <c r="AK383" s="3">
        <v>17.222488053725964</v>
      </c>
      <c r="AL383" s="6">
        <v>0.217</v>
      </c>
      <c r="AM383" s="3">
        <v>1.8171221781802065</v>
      </c>
      <c r="AN383">
        <v>1.8171221781802065</v>
      </c>
    </row>
    <row r="384" spans="1:40" x14ac:dyDescent="0.25">
      <c r="A384">
        <v>1091</v>
      </c>
      <c r="B384">
        <f t="shared" si="109"/>
        <v>4.1800000000000068</v>
      </c>
      <c r="C384">
        <f t="shared" si="110"/>
        <v>78.59</v>
      </c>
      <c r="D384">
        <v>20.010000000000002</v>
      </c>
      <c r="E384">
        <v>5.6175119462740355</v>
      </c>
      <c r="F384">
        <v>14.392488053725966</v>
      </c>
      <c r="G384">
        <v>0.17100000000000001</v>
      </c>
      <c r="H384">
        <v>1.8171221781802065</v>
      </c>
      <c r="I384">
        <v>1.8171221781802065</v>
      </c>
      <c r="K384">
        <v>1447</v>
      </c>
      <c r="L384">
        <f t="shared" si="111"/>
        <v>54.180000000000007</v>
      </c>
      <c r="M384">
        <f t="shared" si="112"/>
        <v>78.59</v>
      </c>
      <c r="N384">
        <v>20.010000000000002</v>
      </c>
      <c r="O384">
        <v>5.6175119462740355</v>
      </c>
      <c r="P384">
        <v>14.392488053725966</v>
      </c>
      <c r="Q384">
        <v>0.17100000000000001</v>
      </c>
      <c r="R384">
        <v>1.8171221781802065</v>
      </c>
      <c r="S384">
        <v>1.8171221781802065</v>
      </c>
      <c r="U384">
        <v>1803</v>
      </c>
      <c r="V384">
        <f t="shared" si="113"/>
        <v>104.18</v>
      </c>
      <c r="W384">
        <f t="shared" si="114"/>
        <v>78.59</v>
      </c>
      <c r="X384">
        <v>20.010000000000002</v>
      </c>
      <c r="Y384">
        <v>5.6175119462740355</v>
      </c>
      <c r="Z384">
        <v>14.392488053725966</v>
      </c>
      <c r="AA384">
        <v>0.17100000000000001</v>
      </c>
      <c r="AB384">
        <v>1.8171221781802065</v>
      </c>
      <c r="AC384">
        <v>1.8171221781802065</v>
      </c>
      <c r="AF384">
        <v>382</v>
      </c>
      <c r="AG384">
        <v>50.67</v>
      </c>
      <c r="AH384">
        <v>11.04</v>
      </c>
      <c r="AI384">
        <v>20.37</v>
      </c>
      <c r="AJ384" s="3">
        <v>5.6175119462740355</v>
      </c>
      <c r="AK384" s="3">
        <v>14.752488053725966</v>
      </c>
      <c r="AL384" s="6">
        <v>0.17599999999999999</v>
      </c>
      <c r="AM384" s="3">
        <v>1.8171221781802065</v>
      </c>
      <c r="AN384">
        <v>1.8171221781802065</v>
      </c>
    </row>
    <row r="385" spans="1:40" x14ac:dyDescent="0.25">
      <c r="A385">
        <v>1092</v>
      </c>
      <c r="B385">
        <f t="shared" si="109"/>
        <v>0</v>
      </c>
      <c r="C385">
        <f t="shared" si="110"/>
        <v>73.760000000000005</v>
      </c>
      <c r="D385">
        <v>25.49</v>
      </c>
      <c r="E385">
        <v>5.6175119462740355</v>
      </c>
      <c r="F385">
        <v>19.872488053725963</v>
      </c>
      <c r="G385">
        <v>0.26900000000000002</v>
      </c>
      <c r="H385">
        <v>1.8171221781802065</v>
      </c>
      <c r="I385">
        <v>1.8171221781802065</v>
      </c>
      <c r="K385">
        <v>1448</v>
      </c>
      <c r="L385">
        <f t="shared" si="111"/>
        <v>50</v>
      </c>
      <c r="M385">
        <f t="shared" si="112"/>
        <v>73.760000000000005</v>
      </c>
      <c r="N385">
        <v>25.49</v>
      </c>
      <c r="O385">
        <v>5.6175119462740355</v>
      </c>
      <c r="P385">
        <v>19.872488053725963</v>
      </c>
      <c r="Q385">
        <v>0.26900000000000002</v>
      </c>
      <c r="R385">
        <v>1.8171221781802065</v>
      </c>
      <c r="S385">
        <v>1.8171221781802065</v>
      </c>
      <c r="U385">
        <v>1804</v>
      </c>
      <c r="V385">
        <f t="shared" si="113"/>
        <v>100</v>
      </c>
      <c r="W385">
        <f t="shared" si="114"/>
        <v>73.760000000000005</v>
      </c>
      <c r="X385">
        <v>25.49</v>
      </c>
      <c r="Y385">
        <v>5.6175119462740355</v>
      </c>
      <c r="Z385">
        <v>19.872488053725963</v>
      </c>
      <c r="AA385">
        <v>0.26900000000000002</v>
      </c>
      <c r="AB385">
        <v>1.8171221781802065</v>
      </c>
      <c r="AC385">
        <v>1.8171221781802065</v>
      </c>
      <c r="AF385">
        <v>383</v>
      </c>
      <c r="AG385">
        <v>59.040000000000006</v>
      </c>
      <c r="AH385">
        <v>36.480000000000004</v>
      </c>
      <c r="AI385">
        <v>22.33</v>
      </c>
      <c r="AJ385" s="3">
        <v>5.6175119462740355</v>
      </c>
      <c r="AK385" s="3">
        <v>16.712488053725963</v>
      </c>
      <c r="AL385" s="6">
        <v>0.20799999999999999</v>
      </c>
      <c r="AM385" s="3">
        <v>1.8171221781802065</v>
      </c>
      <c r="AN385">
        <v>1.8171221781802065</v>
      </c>
    </row>
    <row r="386" spans="1:40" x14ac:dyDescent="0.25">
      <c r="A386">
        <v>1093</v>
      </c>
      <c r="B386">
        <f t="shared" si="109"/>
        <v>4.0000000000006253E-2</v>
      </c>
      <c r="C386">
        <f t="shared" si="110"/>
        <v>70.5</v>
      </c>
      <c r="D386">
        <v>22.84</v>
      </c>
      <c r="E386">
        <v>5.6175119462740355</v>
      </c>
      <c r="F386">
        <v>17.222488053725964</v>
      </c>
      <c r="G386">
        <v>0.217</v>
      </c>
      <c r="H386">
        <v>1.8171221781802065</v>
      </c>
      <c r="I386">
        <v>1.8171221781802065</v>
      </c>
      <c r="K386">
        <v>1449</v>
      </c>
      <c r="L386">
        <f t="shared" si="111"/>
        <v>50.040000000000006</v>
      </c>
      <c r="M386">
        <f t="shared" si="112"/>
        <v>70.5</v>
      </c>
      <c r="N386">
        <v>22.84</v>
      </c>
      <c r="O386">
        <v>5.6175119462740355</v>
      </c>
      <c r="P386">
        <v>17.222488053725964</v>
      </c>
      <c r="Q386">
        <v>0.217</v>
      </c>
      <c r="R386">
        <v>1.8171221781802065</v>
      </c>
      <c r="S386">
        <v>1.8171221781802065</v>
      </c>
      <c r="U386">
        <v>1805</v>
      </c>
      <c r="V386">
        <f t="shared" si="113"/>
        <v>100.04</v>
      </c>
      <c r="W386">
        <f t="shared" si="114"/>
        <v>70.5</v>
      </c>
      <c r="X386">
        <v>22.84</v>
      </c>
      <c r="Y386">
        <v>5.6175119462740355</v>
      </c>
      <c r="Z386">
        <v>17.222488053725964</v>
      </c>
      <c r="AA386">
        <v>0.217</v>
      </c>
      <c r="AB386">
        <v>1.8171221781802065</v>
      </c>
      <c r="AC386">
        <v>1.8171221781802065</v>
      </c>
      <c r="AF386">
        <v>384</v>
      </c>
      <c r="AG386">
        <v>58.28</v>
      </c>
      <c r="AH386">
        <v>37.06</v>
      </c>
      <c r="AI386">
        <v>20.309999999999999</v>
      </c>
      <c r="AJ386" s="3">
        <v>5.6175119462740355</v>
      </c>
      <c r="AK386" s="3">
        <v>14.692488053725963</v>
      </c>
      <c r="AL386" s="6">
        <v>0.17499999999999999</v>
      </c>
      <c r="AM386" s="3">
        <v>1.8171221781802065</v>
      </c>
      <c r="AN386">
        <v>1.8171221781802065</v>
      </c>
    </row>
    <row r="387" spans="1:40" x14ac:dyDescent="0.25">
      <c r="A387">
        <v>1094</v>
      </c>
      <c r="B387">
        <f t="shared" si="109"/>
        <v>0.67000000000000171</v>
      </c>
      <c r="C387">
        <f t="shared" si="110"/>
        <v>71.039999999999992</v>
      </c>
      <c r="D387">
        <v>20.37</v>
      </c>
      <c r="E387">
        <v>5.6175119462740355</v>
      </c>
      <c r="F387">
        <v>14.752488053725966</v>
      </c>
      <c r="G387">
        <v>0.17599999999999999</v>
      </c>
      <c r="H387">
        <v>1.8171221781802065</v>
      </c>
      <c r="I387">
        <v>1.8171221781802065</v>
      </c>
      <c r="K387">
        <v>1450</v>
      </c>
      <c r="L387">
        <f t="shared" si="111"/>
        <v>50.67</v>
      </c>
      <c r="M387">
        <f t="shared" si="112"/>
        <v>71.039999999999992</v>
      </c>
      <c r="N387">
        <v>20.37</v>
      </c>
      <c r="O387">
        <v>5.6175119462740355</v>
      </c>
      <c r="P387">
        <v>14.752488053725966</v>
      </c>
      <c r="Q387">
        <v>0.17599999999999999</v>
      </c>
      <c r="R387">
        <v>1.8171221781802065</v>
      </c>
      <c r="S387">
        <v>1.8171221781802065</v>
      </c>
      <c r="U387">
        <v>1806</v>
      </c>
      <c r="V387">
        <f t="shared" si="113"/>
        <v>100.67</v>
      </c>
      <c r="W387">
        <f t="shared" si="114"/>
        <v>71.039999999999992</v>
      </c>
      <c r="X387">
        <v>20.37</v>
      </c>
      <c r="Y387">
        <v>5.6175119462740355</v>
      </c>
      <c r="Z387">
        <v>14.752488053725966</v>
      </c>
      <c r="AA387">
        <v>0.17599999999999999</v>
      </c>
      <c r="AB387">
        <v>1.8171221781802065</v>
      </c>
      <c r="AC387">
        <v>1.8171221781802065</v>
      </c>
      <c r="AF387">
        <v>385</v>
      </c>
      <c r="AG387">
        <v>57.39</v>
      </c>
      <c r="AH387">
        <v>39.200000000000003</v>
      </c>
      <c r="AI387">
        <v>22.04</v>
      </c>
      <c r="AJ387" s="3">
        <v>5.6175119462740355</v>
      </c>
      <c r="AK387" s="3">
        <v>16.422488053725964</v>
      </c>
      <c r="AL387" s="6">
        <v>0.20300000000000001</v>
      </c>
      <c r="AM387" s="3">
        <v>1.8171221781802065</v>
      </c>
      <c r="AN387">
        <v>1.8171221781802065</v>
      </c>
    </row>
    <row r="388" spans="1:40" x14ac:dyDescent="0.25">
      <c r="A388">
        <v>1095</v>
      </c>
      <c r="B388">
        <f t="shared" si="109"/>
        <v>9.0400000000000063</v>
      </c>
      <c r="C388">
        <f t="shared" si="110"/>
        <v>96.48</v>
      </c>
      <c r="D388">
        <v>22.33</v>
      </c>
      <c r="E388">
        <v>5.6175119462740355</v>
      </c>
      <c r="F388">
        <v>16.712488053725963</v>
      </c>
      <c r="G388">
        <v>0.20799999999999999</v>
      </c>
      <c r="H388">
        <v>1.8171221781802065</v>
      </c>
      <c r="I388">
        <v>1.8171221781802065</v>
      </c>
      <c r="K388">
        <v>1451</v>
      </c>
      <c r="L388">
        <f t="shared" si="111"/>
        <v>59.040000000000006</v>
      </c>
      <c r="M388">
        <f t="shared" si="112"/>
        <v>96.48</v>
      </c>
      <c r="N388">
        <v>22.33</v>
      </c>
      <c r="O388">
        <v>5.6175119462740355</v>
      </c>
      <c r="P388">
        <v>16.712488053725963</v>
      </c>
      <c r="Q388">
        <v>0.20799999999999999</v>
      </c>
      <c r="R388">
        <v>1.8171221781802065</v>
      </c>
      <c r="S388">
        <v>1.8171221781802065</v>
      </c>
      <c r="U388">
        <v>1807</v>
      </c>
      <c r="V388">
        <f t="shared" si="113"/>
        <v>109.04</v>
      </c>
      <c r="W388">
        <f t="shared" si="114"/>
        <v>96.48</v>
      </c>
      <c r="X388">
        <v>22.33</v>
      </c>
      <c r="Y388">
        <v>5.6175119462740355</v>
      </c>
      <c r="Z388">
        <v>16.712488053725963</v>
      </c>
      <c r="AA388">
        <v>0.20799999999999999</v>
      </c>
      <c r="AB388">
        <v>1.8171221781802065</v>
      </c>
      <c r="AC388">
        <v>1.8171221781802065</v>
      </c>
      <c r="AF388">
        <v>386</v>
      </c>
      <c r="AG388">
        <v>59.209999999999994</v>
      </c>
      <c r="AH388">
        <v>39.869999999999997</v>
      </c>
      <c r="AI388">
        <v>22.27</v>
      </c>
      <c r="AJ388" s="3">
        <v>5.6175119462740355</v>
      </c>
      <c r="AK388" s="3">
        <v>16.652488053725964</v>
      </c>
      <c r="AL388" s="6">
        <v>0.20699999999999999</v>
      </c>
      <c r="AM388" s="3">
        <v>1.8171221781802065</v>
      </c>
      <c r="AN388">
        <v>1.8171221781802065</v>
      </c>
    </row>
    <row r="389" spans="1:40" x14ac:dyDescent="0.25">
      <c r="A389">
        <v>1096</v>
      </c>
      <c r="B389">
        <f t="shared" si="109"/>
        <v>8.2800000000000011</v>
      </c>
      <c r="C389">
        <f t="shared" si="110"/>
        <v>97.06</v>
      </c>
      <c r="D389">
        <v>20.309999999999999</v>
      </c>
      <c r="E389">
        <v>5.6175119462740355</v>
      </c>
      <c r="F389">
        <v>14.692488053725963</v>
      </c>
      <c r="G389">
        <v>0.17499999999999999</v>
      </c>
      <c r="H389">
        <v>1.8171221781802065</v>
      </c>
      <c r="I389">
        <v>1.8171221781802065</v>
      </c>
      <c r="K389">
        <v>1452</v>
      </c>
      <c r="L389">
        <f t="shared" si="111"/>
        <v>58.28</v>
      </c>
      <c r="M389">
        <f t="shared" si="112"/>
        <v>97.06</v>
      </c>
      <c r="N389">
        <v>20.309999999999999</v>
      </c>
      <c r="O389">
        <v>5.6175119462740355</v>
      </c>
      <c r="P389">
        <v>14.692488053725963</v>
      </c>
      <c r="Q389">
        <v>0.17499999999999999</v>
      </c>
      <c r="R389">
        <v>1.8171221781802065</v>
      </c>
      <c r="S389">
        <v>1.8171221781802065</v>
      </c>
      <c r="U389">
        <v>1808</v>
      </c>
      <c r="V389">
        <f t="shared" si="113"/>
        <v>108.28</v>
      </c>
      <c r="W389">
        <f t="shared" si="114"/>
        <v>97.06</v>
      </c>
      <c r="X389">
        <v>20.309999999999999</v>
      </c>
      <c r="Y389">
        <v>5.6175119462740355</v>
      </c>
      <c r="Z389">
        <v>14.692488053725963</v>
      </c>
      <c r="AA389">
        <v>0.17499999999999999</v>
      </c>
      <c r="AB389">
        <v>1.8171221781802065</v>
      </c>
      <c r="AC389">
        <v>1.8171221781802065</v>
      </c>
      <c r="AF389">
        <v>387</v>
      </c>
      <c r="AG389">
        <v>59.34</v>
      </c>
      <c r="AH389">
        <v>26.56</v>
      </c>
      <c r="AI389">
        <v>15.36</v>
      </c>
      <c r="AJ389" s="3">
        <v>5.6175119462740355</v>
      </c>
      <c r="AK389" s="3">
        <v>9.7424880537259639</v>
      </c>
      <c r="AL389" s="6">
        <v>0.106</v>
      </c>
      <c r="AM389" s="3">
        <v>1.8171221781802065</v>
      </c>
      <c r="AN389">
        <v>1.8171221781802065</v>
      </c>
    </row>
    <row r="390" spans="1:40" x14ac:dyDescent="0.25">
      <c r="A390">
        <v>1097</v>
      </c>
      <c r="B390">
        <f t="shared" si="109"/>
        <v>7.3900000000000006</v>
      </c>
      <c r="C390">
        <f t="shared" si="110"/>
        <v>99.2</v>
      </c>
      <c r="D390">
        <v>22.04</v>
      </c>
      <c r="E390">
        <v>5.6175119462740355</v>
      </c>
      <c r="F390">
        <v>16.422488053725964</v>
      </c>
      <c r="G390">
        <v>0.20300000000000001</v>
      </c>
      <c r="H390">
        <v>1.8171221781802065</v>
      </c>
      <c r="I390">
        <v>1.8171221781802065</v>
      </c>
      <c r="K390">
        <v>1453</v>
      </c>
      <c r="L390">
        <f t="shared" si="111"/>
        <v>57.39</v>
      </c>
      <c r="M390">
        <f t="shared" si="112"/>
        <v>99.2</v>
      </c>
      <c r="N390">
        <v>22.04</v>
      </c>
      <c r="O390">
        <v>5.6175119462740355</v>
      </c>
      <c r="P390">
        <v>16.422488053725964</v>
      </c>
      <c r="Q390">
        <v>0.20300000000000001</v>
      </c>
      <c r="R390">
        <v>1.8171221781802065</v>
      </c>
      <c r="S390">
        <v>1.8171221781802065</v>
      </c>
      <c r="U390">
        <v>1809</v>
      </c>
      <c r="V390">
        <f t="shared" si="113"/>
        <v>107.39</v>
      </c>
      <c r="W390">
        <f t="shared" si="114"/>
        <v>99.2</v>
      </c>
      <c r="X390">
        <v>22.04</v>
      </c>
      <c r="Y390">
        <v>5.6175119462740355</v>
      </c>
      <c r="Z390">
        <v>16.422488053725964</v>
      </c>
      <c r="AA390">
        <v>0.20300000000000001</v>
      </c>
      <c r="AB390">
        <v>1.8171221781802065</v>
      </c>
      <c r="AC390">
        <v>1.8171221781802065</v>
      </c>
      <c r="AF390">
        <v>388</v>
      </c>
      <c r="AG390">
        <v>58.430000000000007</v>
      </c>
      <c r="AH390">
        <v>27.3</v>
      </c>
      <c r="AI390">
        <v>19.309999999999999</v>
      </c>
      <c r="AJ390" s="3">
        <v>5.6175119462740355</v>
      </c>
      <c r="AK390" s="3">
        <v>13.692488053725963</v>
      </c>
      <c r="AL390" s="6">
        <v>0.16</v>
      </c>
      <c r="AM390" s="3">
        <v>1.8171221781802065</v>
      </c>
      <c r="AN390">
        <v>1.8171221781802065</v>
      </c>
    </row>
    <row r="391" spans="1:40" x14ac:dyDescent="0.25">
      <c r="A391">
        <v>1098</v>
      </c>
      <c r="B391">
        <f t="shared" si="109"/>
        <v>9.2099999999999937</v>
      </c>
      <c r="C391">
        <f t="shared" si="110"/>
        <v>99.87</v>
      </c>
      <c r="D391">
        <v>22.27</v>
      </c>
      <c r="E391">
        <v>5.6175119462740355</v>
      </c>
      <c r="F391">
        <v>16.652488053725964</v>
      </c>
      <c r="G391">
        <v>0.20699999999999999</v>
      </c>
      <c r="H391">
        <v>1.8171221781802065</v>
      </c>
      <c r="I391">
        <v>1.8171221781802065</v>
      </c>
      <c r="K391">
        <v>1454</v>
      </c>
      <c r="L391">
        <f t="shared" si="111"/>
        <v>59.209999999999994</v>
      </c>
      <c r="M391">
        <f t="shared" si="112"/>
        <v>99.87</v>
      </c>
      <c r="N391">
        <v>22.27</v>
      </c>
      <c r="O391">
        <v>5.6175119462740355</v>
      </c>
      <c r="P391">
        <v>16.652488053725964</v>
      </c>
      <c r="Q391">
        <v>0.20699999999999999</v>
      </c>
      <c r="R391">
        <v>1.8171221781802065</v>
      </c>
      <c r="S391">
        <v>1.8171221781802065</v>
      </c>
      <c r="U391">
        <v>1810</v>
      </c>
      <c r="V391">
        <f t="shared" si="113"/>
        <v>109.21</v>
      </c>
      <c r="W391">
        <f t="shared" si="114"/>
        <v>99.87</v>
      </c>
      <c r="X391">
        <v>22.27</v>
      </c>
      <c r="Y391">
        <v>5.6175119462740355</v>
      </c>
      <c r="Z391">
        <v>16.652488053725964</v>
      </c>
      <c r="AA391">
        <v>0.20699999999999999</v>
      </c>
      <c r="AB391">
        <v>1.8171221781802065</v>
      </c>
      <c r="AC391">
        <v>1.8171221781802065</v>
      </c>
      <c r="AF391">
        <v>389</v>
      </c>
      <c r="AG391">
        <v>57.03</v>
      </c>
      <c r="AH391">
        <v>27.04</v>
      </c>
      <c r="AI391">
        <v>19.55</v>
      </c>
      <c r="AJ391" s="3">
        <v>5.6175119462740355</v>
      </c>
      <c r="AK391" s="3">
        <v>13.932488053725965</v>
      </c>
      <c r="AL391" s="6">
        <v>0.16400000000000001</v>
      </c>
      <c r="AM391" s="3">
        <v>1.8171221781802065</v>
      </c>
      <c r="AN391">
        <v>1.8171221781802065</v>
      </c>
    </row>
    <row r="392" spans="1:40" x14ac:dyDescent="0.25">
      <c r="A392">
        <v>1099</v>
      </c>
      <c r="B392">
        <f t="shared" si="109"/>
        <v>9.3400000000000034</v>
      </c>
      <c r="C392">
        <f t="shared" si="110"/>
        <v>86.56</v>
      </c>
      <c r="D392">
        <v>15.36</v>
      </c>
      <c r="E392">
        <v>5.6175119462740355</v>
      </c>
      <c r="F392">
        <v>9.7424880537259639</v>
      </c>
      <c r="G392">
        <v>0.106</v>
      </c>
      <c r="H392">
        <v>1.8171221781802065</v>
      </c>
      <c r="I392">
        <v>1.8171221781802065</v>
      </c>
      <c r="K392">
        <v>1455</v>
      </c>
      <c r="L392">
        <f t="shared" si="111"/>
        <v>59.34</v>
      </c>
      <c r="M392">
        <f t="shared" si="112"/>
        <v>86.56</v>
      </c>
      <c r="N392">
        <v>15.36</v>
      </c>
      <c r="O392">
        <v>5.6175119462740355</v>
      </c>
      <c r="P392">
        <v>9.7424880537259639</v>
      </c>
      <c r="Q392">
        <v>0.106</v>
      </c>
      <c r="R392">
        <v>1.8171221781802065</v>
      </c>
      <c r="S392">
        <v>1.8171221781802065</v>
      </c>
      <c r="U392">
        <v>1811</v>
      </c>
      <c r="V392">
        <f t="shared" si="113"/>
        <v>109.34</v>
      </c>
      <c r="W392">
        <f t="shared" si="114"/>
        <v>86.56</v>
      </c>
      <c r="X392">
        <v>15.36</v>
      </c>
      <c r="Y392">
        <v>5.6175119462740355</v>
      </c>
      <c r="Z392">
        <v>9.7424880537259639</v>
      </c>
      <c r="AA392">
        <v>0.106</v>
      </c>
      <c r="AB392">
        <v>1.8171221781802065</v>
      </c>
      <c r="AC392">
        <v>1.8171221781802065</v>
      </c>
      <c r="AF392">
        <v>390</v>
      </c>
      <c r="AG392">
        <v>55.83</v>
      </c>
      <c r="AH392">
        <v>29.37</v>
      </c>
      <c r="AI392">
        <v>17.28</v>
      </c>
      <c r="AJ392" s="3">
        <v>5.6175119462740355</v>
      </c>
      <c r="AK392" s="3">
        <v>11.662488053725966</v>
      </c>
      <c r="AL392" s="6">
        <v>0.13100000000000001</v>
      </c>
      <c r="AM392" s="3">
        <v>1.8171221781802065</v>
      </c>
      <c r="AN392">
        <v>1.8171221781802065</v>
      </c>
    </row>
    <row r="393" spans="1:40" x14ac:dyDescent="0.25">
      <c r="A393">
        <v>1100</v>
      </c>
      <c r="B393">
        <f t="shared" si="109"/>
        <v>8.4300000000000068</v>
      </c>
      <c r="C393">
        <f t="shared" si="110"/>
        <v>87.3</v>
      </c>
      <c r="D393">
        <v>19.309999999999999</v>
      </c>
      <c r="E393">
        <v>5.6175119462740355</v>
      </c>
      <c r="F393">
        <v>13.692488053725963</v>
      </c>
      <c r="G393">
        <v>0.16</v>
      </c>
      <c r="H393">
        <v>1.8171221781802065</v>
      </c>
      <c r="I393">
        <v>1.8171221781802065</v>
      </c>
      <c r="K393">
        <v>1456</v>
      </c>
      <c r="L393">
        <f t="shared" si="111"/>
        <v>58.430000000000007</v>
      </c>
      <c r="M393">
        <f t="shared" si="112"/>
        <v>87.3</v>
      </c>
      <c r="N393">
        <v>19.309999999999999</v>
      </c>
      <c r="O393">
        <v>5.6175119462740355</v>
      </c>
      <c r="P393">
        <v>13.692488053725963</v>
      </c>
      <c r="Q393">
        <v>0.16</v>
      </c>
      <c r="R393">
        <v>1.8171221781802065</v>
      </c>
      <c r="S393">
        <v>1.8171221781802065</v>
      </c>
      <c r="U393">
        <v>1812</v>
      </c>
      <c r="V393">
        <f t="shared" si="113"/>
        <v>108.43</v>
      </c>
      <c r="W393">
        <f t="shared" si="114"/>
        <v>87.3</v>
      </c>
      <c r="X393">
        <v>19.309999999999999</v>
      </c>
      <c r="Y393">
        <v>5.6175119462740355</v>
      </c>
      <c r="Z393">
        <v>13.692488053725963</v>
      </c>
      <c r="AA393">
        <v>0.16</v>
      </c>
      <c r="AB393">
        <v>1.8171221781802065</v>
      </c>
      <c r="AC393">
        <v>1.8171221781802065</v>
      </c>
      <c r="AF393">
        <v>391</v>
      </c>
      <c r="AG393">
        <v>50</v>
      </c>
      <c r="AH393">
        <v>56.95</v>
      </c>
      <c r="AI393">
        <v>16.8</v>
      </c>
      <c r="AJ393" s="3">
        <v>1</v>
      </c>
      <c r="AK393" s="3">
        <v>15.8</v>
      </c>
      <c r="AL393" s="6">
        <v>0.16600000000000001</v>
      </c>
      <c r="AM393" s="3">
        <v>2.2503673311261876</v>
      </c>
      <c r="AN393">
        <v>2.2503673311261876</v>
      </c>
    </row>
    <row r="394" spans="1:40" x14ac:dyDescent="0.25">
      <c r="A394">
        <v>1101</v>
      </c>
      <c r="B394">
        <f t="shared" si="109"/>
        <v>7.0300000000000011</v>
      </c>
      <c r="C394">
        <f t="shared" si="110"/>
        <v>87.039999999999992</v>
      </c>
      <c r="D394">
        <v>19.55</v>
      </c>
      <c r="E394">
        <v>5.6175119462740355</v>
      </c>
      <c r="F394">
        <v>13.932488053725965</v>
      </c>
      <c r="G394">
        <v>0.16400000000000001</v>
      </c>
      <c r="H394">
        <v>1.8171221781802065</v>
      </c>
      <c r="I394">
        <v>1.8171221781802065</v>
      </c>
      <c r="K394">
        <v>1457</v>
      </c>
      <c r="L394">
        <f t="shared" si="111"/>
        <v>57.03</v>
      </c>
      <c r="M394">
        <f t="shared" si="112"/>
        <v>87.039999999999992</v>
      </c>
      <c r="N394">
        <v>19.55</v>
      </c>
      <c r="O394">
        <v>5.6175119462740355</v>
      </c>
      <c r="P394">
        <v>13.932488053725965</v>
      </c>
      <c r="Q394">
        <v>0.16400000000000001</v>
      </c>
      <c r="R394">
        <v>1.8171221781802065</v>
      </c>
      <c r="S394">
        <v>1.8171221781802065</v>
      </c>
      <c r="U394">
        <v>1813</v>
      </c>
      <c r="V394">
        <f t="shared" si="113"/>
        <v>107.03</v>
      </c>
      <c r="W394">
        <f t="shared" si="114"/>
        <v>87.039999999999992</v>
      </c>
      <c r="X394">
        <v>19.55</v>
      </c>
      <c r="Y394">
        <v>5.6175119462740355</v>
      </c>
      <c r="Z394">
        <v>13.932488053725965</v>
      </c>
      <c r="AA394">
        <v>0.16400000000000001</v>
      </c>
      <c r="AB394">
        <v>1.8171221781802065</v>
      </c>
      <c r="AC394">
        <v>1.8171221781802065</v>
      </c>
      <c r="AF394">
        <v>392</v>
      </c>
      <c r="AG394">
        <v>52.56</v>
      </c>
      <c r="AH394">
        <v>43.1</v>
      </c>
      <c r="AI394">
        <v>18</v>
      </c>
      <c r="AJ394" s="3">
        <v>3</v>
      </c>
      <c r="AK394" s="3">
        <v>15</v>
      </c>
      <c r="AL394" s="6">
        <v>0.16400000000000001</v>
      </c>
      <c r="AM394" s="3">
        <v>0.83968930265902519</v>
      </c>
      <c r="AN394">
        <v>0.83968930265902519</v>
      </c>
    </row>
    <row r="395" spans="1:40" x14ac:dyDescent="0.25">
      <c r="A395">
        <v>1102</v>
      </c>
      <c r="B395">
        <f t="shared" si="109"/>
        <v>5.8299999999999983</v>
      </c>
      <c r="C395">
        <f t="shared" si="110"/>
        <v>89.37</v>
      </c>
      <c r="D395">
        <v>17.28</v>
      </c>
      <c r="E395">
        <v>5.6175119462740355</v>
      </c>
      <c r="F395">
        <v>11.662488053725966</v>
      </c>
      <c r="G395">
        <v>0.13100000000000001</v>
      </c>
      <c r="H395">
        <v>1.8171221781802065</v>
      </c>
      <c r="I395">
        <v>1.8171221781802065</v>
      </c>
      <c r="K395">
        <v>1458</v>
      </c>
      <c r="L395">
        <f t="shared" si="111"/>
        <v>55.83</v>
      </c>
      <c r="M395">
        <f t="shared" si="112"/>
        <v>89.37</v>
      </c>
      <c r="N395">
        <v>17.28</v>
      </c>
      <c r="O395">
        <v>5.6175119462740355</v>
      </c>
      <c r="P395">
        <v>11.662488053725966</v>
      </c>
      <c r="Q395">
        <v>0.13100000000000001</v>
      </c>
      <c r="R395">
        <v>1.8171221781802065</v>
      </c>
      <c r="S395">
        <v>1.8171221781802065</v>
      </c>
      <c r="U395">
        <v>1814</v>
      </c>
      <c r="V395">
        <f t="shared" si="113"/>
        <v>105.83</v>
      </c>
      <c r="W395">
        <f t="shared" si="114"/>
        <v>89.37</v>
      </c>
      <c r="X395">
        <v>17.28</v>
      </c>
      <c r="Y395">
        <v>5.6175119462740355</v>
      </c>
      <c r="Z395">
        <v>11.662488053725966</v>
      </c>
      <c r="AA395">
        <v>0.13100000000000001</v>
      </c>
      <c r="AB395">
        <v>1.8171221781802065</v>
      </c>
      <c r="AC395">
        <v>1.8171221781802065</v>
      </c>
      <c r="AF395">
        <v>393</v>
      </c>
      <c r="AG395">
        <v>58.730000000000004</v>
      </c>
      <c r="AH395">
        <v>42.31</v>
      </c>
      <c r="AI395">
        <v>22.33</v>
      </c>
      <c r="AJ395" s="3">
        <v>5.6175119462740355</v>
      </c>
      <c r="AK395" s="3">
        <v>16.712488053725963</v>
      </c>
      <c r="AL395" s="6">
        <v>0.20799999999999999</v>
      </c>
      <c r="AM395" s="3">
        <v>1.8171221781802065</v>
      </c>
      <c r="AN395">
        <v>1.8171221781802065</v>
      </c>
    </row>
    <row r="396" spans="1:40" x14ac:dyDescent="0.25">
      <c r="A396">
        <v>1103</v>
      </c>
      <c r="B396">
        <f t="shared" si="109"/>
        <v>0</v>
      </c>
      <c r="C396">
        <f t="shared" si="110"/>
        <v>116.95</v>
      </c>
      <c r="D396">
        <v>16.8</v>
      </c>
      <c r="E396">
        <v>1</v>
      </c>
      <c r="F396">
        <v>15.8</v>
      </c>
      <c r="G396">
        <v>0.16600000000000001</v>
      </c>
      <c r="H396">
        <v>2.2503673311261876</v>
      </c>
      <c r="I396">
        <v>2.2503673311261876</v>
      </c>
      <c r="K396">
        <v>1459</v>
      </c>
      <c r="L396">
        <f t="shared" si="111"/>
        <v>50</v>
      </c>
      <c r="M396">
        <f t="shared" si="112"/>
        <v>116.95</v>
      </c>
      <c r="N396">
        <v>16.8</v>
      </c>
      <c r="O396">
        <v>1</v>
      </c>
      <c r="P396">
        <v>15.8</v>
      </c>
      <c r="Q396">
        <v>0.16600000000000001</v>
      </c>
      <c r="R396">
        <v>2.2503673311261876</v>
      </c>
      <c r="S396">
        <v>2.2503673311261876</v>
      </c>
      <c r="U396">
        <v>1815</v>
      </c>
      <c r="V396">
        <f t="shared" si="113"/>
        <v>100</v>
      </c>
      <c r="W396">
        <f t="shared" si="114"/>
        <v>116.95</v>
      </c>
      <c r="X396">
        <v>16.8</v>
      </c>
      <c r="Y396">
        <v>1</v>
      </c>
      <c r="Z396">
        <v>15.8</v>
      </c>
      <c r="AA396">
        <v>0.16600000000000001</v>
      </c>
      <c r="AB396">
        <v>2.2503673311261876</v>
      </c>
      <c r="AC396">
        <v>2.2503673311261876</v>
      </c>
      <c r="AF396">
        <v>394</v>
      </c>
      <c r="AG396">
        <v>57.53</v>
      </c>
      <c r="AH396">
        <v>47.04</v>
      </c>
      <c r="AI396">
        <v>25</v>
      </c>
      <c r="AJ396" s="3">
        <v>5.8999999999999986</v>
      </c>
      <c r="AK396" s="3">
        <v>19.100000000000001</v>
      </c>
      <c r="AL396" s="6">
        <v>0.16600000000000001</v>
      </c>
      <c r="AM396" s="3">
        <v>1.3435028842544403</v>
      </c>
      <c r="AN396">
        <v>1.3435028842544403</v>
      </c>
    </row>
    <row r="397" spans="1:40" x14ac:dyDescent="0.25">
      <c r="A397">
        <v>1104</v>
      </c>
      <c r="B397">
        <f t="shared" si="109"/>
        <v>2.5600000000000023</v>
      </c>
      <c r="C397">
        <f t="shared" si="110"/>
        <v>103.1</v>
      </c>
      <c r="D397">
        <v>18</v>
      </c>
      <c r="E397">
        <v>3</v>
      </c>
      <c r="F397">
        <v>15</v>
      </c>
      <c r="G397">
        <v>0.16400000000000001</v>
      </c>
      <c r="H397">
        <v>0.83968930265902519</v>
      </c>
      <c r="I397">
        <v>0.83968930265902519</v>
      </c>
      <c r="K397">
        <v>1460</v>
      </c>
      <c r="L397">
        <f t="shared" si="111"/>
        <v>52.56</v>
      </c>
      <c r="M397">
        <f t="shared" si="112"/>
        <v>103.1</v>
      </c>
      <c r="N397">
        <v>18</v>
      </c>
      <c r="O397">
        <v>3</v>
      </c>
      <c r="P397">
        <v>15</v>
      </c>
      <c r="Q397">
        <v>0.16400000000000001</v>
      </c>
      <c r="R397">
        <v>0.83968930265902519</v>
      </c>
      <c r="S397">
        <v>0.83968930265902519</v>
      </c>
      <c r="U397">
        <v>1816</v>
      </c>
      <c r="V397">
        <f t="shared" si="113"/>
        <v>102.56</v>
      </c>
      <c r="W397">
        <f t="shared" si="114"/>
        <v>103.1</v>
      </c>
      <c r="X397">
        <v>18</v>
      </c>
      <c r="Y397">
        <v>3</v>
      </c>
      <c r="Z397">
        <v>15</v>
      </c>
      <c r="AA397">
        <v>0.16400000000000001</v>
      </c>
      <c r="AB397">
        <v>0.83968930265902519</v>
      </c>
      <c r="AC397">
        <v>0.83968930265902519</v>
      </c>
      <c r="AF397">
        <v>395</v>
      </c>
      <c r="AG397">
        <v>55.05</v>
      </c>
      <c r="AH397">
        <v>43.35</v>
      </c>
      <c r="AI397">
        <v>24.74</v>
      </c>
      <c r="AJ397" s="3">
        <v>5.6175119462740355</v>
      </c>
      <c r="AK397" s="3">
        <v>19.122488053725963</v>
      </c>
      <c r="AL397" s="6">
        <v>0.253</v>
      </c>
      <c r="AM397" s="3">
        <v>1.8171221781802065</v>
      </c>
      <c r="AN397">
        <v>1.8171221781802065</v>
      </c>
    </row>
    <row r="398" spans="1:40" x14ac:dyDescent="0.25">
      <c r="A398">
        <v>1105</v>
      </c>
      <c r="B398">
        <f t="shared" si="109"/>
        <v>8.730000000000004</v>
      </c>
      <c r="C398">
        <f t="shared" si="110"/>
        <v>102.31</v>
      </c>
      <c r="D398">
        <v>22.33</v>
      </c>
      <c r="E398">
        <v>5.6175119462740355</v>
      </c>
      <c r="F398">
        <v>16.712488053725963</v>
      </c>
      <c r="G398">
        <v>0.20799999999999999</v>
      </c>
      <c r="H398">
        <v>1.8171221781802065</v>
      </c>
      <c r="I398">
        <v>1.8171221781802065</v>
      </c>
      <c r="K398">
        <v>1461</v>
      </c>
      <c r="L398">
        <f t="shared" si="111"/>
        <v>58.730000000000004</v>
      </c>
      <c r="M398">
        <f t="shared" si="112"/>
        <v>102.31</v>
      </c>
      <c r="N398">
        <v>22.33</v>
      </c>
      <c r="O398">
        <v>5.6175119462740355</v>
      </c>
      <c r="P398">
        <v>16.712488053725963</v>
      </c>
      <c r="Q398">
        <v>0.20799999999999999</v>
      </c>
      <c r="R398">
        <v>1.8171221781802065</v>
      </c>
      <c r="S398">
        <v>1.8171221781802065</v>
      </c>
      <c r="U398">
        <v>1817</v>
      </c>
      <c r="V398">
        <f t="shared" si="113"/>
        <v>108.73</v>
      </c>
      <c r="W398">
        <f t="shared" si="114"/>
        <v>102.31</v>
      </c>
      <c r="X398">
        <v>22.33</v>
      </c>
      <c r="Y398">
        <v>5.6175119462740355</v>
      </c>
      <c r="Z398">
        <v>16.712488053725963</v>
      </c>
      <c r="AA398">
        <v>0.20799999999999999</v>
      </c>
      <c r="AB398">
        <v>1.8171221781802065</v>
      </c>
      <c r="AC398">
        <v>1.8171221781802065</v>
      </c>
      <c r="AF398">
        <v>396</v>
      </c>
      <c r="AG398">
        <v>53.45</v>
      </c>
      <c r="AH398">
        <v>45.37</v>
      </c>
      <c r="AI398">
        <v>26.2</v>
      </c>
      <c r="AJ398" s="3">
        <v>11.6</v>
      </c>
      <c r="AK398" s="3">
        <v>14.6</v>
      </c>
      <c r="AL398" s="6">
        <v>0.217</v>
      </c>
      <c r="AM398" s="3">
        <v>1.8171221781802065</v>
      </c>
      <c r="AN398">
        <v>1.8171221781802065</v>
      </c>
    </row>
    <row r="399" spans="1:40" x14ac:dyDescent="0.25">
      <c r="A399">
        <v>1106</v>
      </c>
      <c r="B399">
        <f t="shared" si="109"/>
        <v>7.5300000000000011</v>
      </c>
      <c r="C399">
        <f t="shared" si="110"/>
        <v>107.03999999999999</v>
      </c>
      <c r="D399">
        <v>25</v>
      </c>
      <c r="E399">
        <v>5.8999999999999986</v>
      </c>
      <c r="F399">
        <v>19.100000000000001</v>
      </c>
      <c r="G399">
        <v>0.16600000000000001</v>
      </c>
      <c r="H399">
        <v>1.3435028842544403</v>
      </c>
      <c r="I399">
        <v>1.3435028842544403</v>
      </c>
      <c r="K399">
        <v>1462</v>
      </c>
      <c r="L399">
        <f t="shared" si="111"/>
        <v>57.53</v>
      </c>
      <c r="M399">
        <f t="shared" si="112"/>
        <v>107.03999999999999</v>
      </c>
      <c r="N399">
        <v>25</v>
      </c>
      <c r="O399">
        <v>5.8999999999999986</v>
      </c>
      <c r="P399">
        <v>19.100000000000001</v>
      </c>
      <c r="Q399">
        <v>0.16600000000000001</v>
      </c>
      <c r="R399">
        <v>1.3435028842544403</v>
      </c>
      <c r="S399">
        <v>1.3435028842544403</v>
      </c>
      <c r="U399">
        <v>1818</v>
      </c>
      <c r="V399">
        <f t="shared" si="113"/>
        <v>107.53</v>
      </c>
      <c r="W399">
        <f t="shared" si="114"/>
        <v>107.03999999999999</v>
      </c>
      <c r="X399">
        <v>25</v>
      </c>
      <c r="Y399">
        <v>5.8999999999999986</v>
      </c>
      <c r="Z399">
        <v>19.100000000000001</v>
      </c>
      <c r="AA399">
        <v>0.16600000000000001</v>
      </c>
      <c r="AB399">
        <v>1.3435028842544403</v>
      </c>
      <c r="AC399">
        <v>1.3435028842544403</v>
      </c>
      <c r="AF399">
        <v>397</v>
      </c>
      <c r="AG399">
        <v>50.849999999999994</v>
      </c>
      <c r="AH399">
        <v>46.8</v>
      </c>
      <c r="AI399">
        <v>22.84</v>
      </c>
      <c r="AJ399" s="3">
        <v>5.6175119462740355</v>
      </c>
      <c r="AK399" s="3">
        <v>17.222488053725964</v>
      </c>
      <c r="AL399" s="6">
        <v>0.217</v>
      </c>
      <c r="AM399" s="3">
        <v>1.8171221781802065</v>
      </c>
      <c r="AN399">
        <v>1.8171221781802065</v>
      </c>
    </row>
    <row r="400" spans="1:40" x14ac:dyDescent="0.25">
      <c r="A400">
        <v>1107</v>
      </c>
      <c r="B400">
        <f t="shared" si="109"/>
        <v>5.0499999999999972</v>
      </c>
      <c r="C400">
        <f t="shared" si="110"/>
        <v>103.35</v>
      </c>
      <c r="D400">
        <v>24.74</v>
      </c>
      <c r="E400">
        <v>5.6175119462740355</v>
      </c>
      <c r="F400">
        <v>19.122488053725963</v>
      </c>
      <c r="G400">
        <v>0.253</v>
      </c>
      <c r="H400">
        <v>1.8171221781802065</v>
      </c>
      <c r="I400">
        <v>1.8171221781802065</v>
      </c>
      <c r="K400">
        <v>1463</v>
      </c>
      <c r="L400">
        <f t="shared" si="111"/>
        <v>55.05</v>
      </c>
      <c r="M400">
        <f t="shared" si="112"/>
        <v>103.35</v>
      </c>
      <c r="N400">
        <v>24.74</v>
      </c>
      <c r="O400">
        <v>5.6175119462740355</v>
      </c>
      <c r="P400">
        <v>19.122488053725963</v>
      </c>
      <c r="Q400">
        <v>0.253</v>
      </c>
      <c r="R400">
        <v>1.8171221781802065</v>
      </c>
      <c r="S400">
        <v>1.8171221781802065</v>
      </c>
      <c r="U400">
        <v>1819</v>
      </c>
      <c r="V400">
        <f t="shared" si="113"/>
        <v>105.05</v>
      </c>
      <c r="W400">
        <f t="shared" si="114"/>
        <v>103.35</v>
      </c>
      <c r="X400">
        <v>24.74</v>
      </c>
      <c r="Y400">
        <v>5.6175119462740355</v>
      </c>
      <c r="Z400">
        <v>19.122488053725963</v>
      </c>
      <c r="AA400">
        <v>0.253</v>
      </c>
      <c r="AB400">
        <v>1.8171221781802065</v>
      </c>
      <c r="AC400">
        <v>1.8171221781802065</v>
      </c>
      <c r="AF400">
        <v>398</v>
      </c>
      <c r="AG400">
        <v>50.680000000000007</v>
      </c>
      <c r="AH400">
        <v>49.41</v>
      </c>
      <c r="AI400">
        <v>18.7</v>
      </c>
      <c r="AJ400" s="3">
        <v>5.6175119462740355</v>
      </c>
      <c r="AK400" s="3">
        <v>13.082488053725964</v>
      </c>
      <c r="AL400" s="6">
        <v>0.151</v>
      </c>
      <c r="AM400" s="3">
        <v>1.8171221781802065</v>
      </c>
      <c r="AN400">
        <v>1.8171221781802065</v>
      </c>
    </row>
    <row r="401" spans="1:40" x14ac:dyDescent="0.25">
      <c r="A401">
        <v>1108</v>
      </c>
      <c r="B401">
        <f t="shared" si="109"/>
        <v>3.4500000000000028</v>
      </c>
      <c r="C401">
        <f t="shared" si="110"/>
        <v>105.37</v>
      </c>
      <c r="D401">
        <v>26.2</v>
      </c>
      <c r="E401">
        <v>11.6</v>
      </c>
      <c r="F401">
        <v>14.6</v>
      </c>
      <c r="G401">
        <v>0.217</v>
      </c>
      <c r="H401">
        <v>1.8171221781802065</v>
      </c>
      <c r="I401">
        <v>1.8171221781802065</v>
      </c>
      <c r="K401">
        <v>1464</v>
      </c>
      <c r="L401">
        <f t="shared" si="111"/>
        <v>53.45</v>
      </c>
      <c r="M401">
        <f t="shared" si="112"/>
        <v>105.37</v>
      </c>
      <c r="N401">
        <v>26.2</v>
      </c>
      <c r="O401">
        <v>11.6</v>
      </c>
      <c r="P401">
        <v>14.6</v>
      </c>
      <c r="Q401">
        <v>0.217</v>
      </c>
      <c r="R401">
        <v>1.8171221781802065</v>
      </c>
      <c r="S401">
        <v>1.8171221781802065</v>
      </c>
      <c r="U401">
        <v>1820</v>
      </c>
      <c r="V401">
        <f t="shared" si="113"/>
        <v>103.45</v>
      </c>
      <c r="W401">
        <f t="shared" si="114"/>
        <v>105.37</v>
      </c>
      <c r="X401">
        <v>26.2</v>
      </c>
      <c r="Y401">
        <v>11.6</v>
      </c>
      <c r="Z401">
        <v>14.6</v>
      </c>
      <c r="AA401">
        <v>0.217</v>
      </c>
      <c r="AB401">
        <v>1.8171221781802065</v>
      </c>
      <c r="AC401">
        <v>1.8171221781802065</v>
      </c>
      <c r="AF401">
        <v>399</v>
      </c>
      <c r="AG401">
        <v>64.5</v>
      </c>
      <c r="AH401">
        <v>3.5300000000000011</v>
      </c>
      <c r="AI401">
        <v>20.05</v>
      </c>
      <c r="AJ401" s="3">
        <v>5.6175119462740355</v>
      </c>
      <c r="AK401" s="3">
        <v>14.432488053725965</v>
      </c>
      <c r="AL401" s="6">
        <v>0.17100000000000001</v>
      </c>
      <c r="AM401" s="3">
        <v>1.8171221781802065</v>
      </c>
      <c r="AN401">
        <v>1.8171221781802065</v>
      </c>
    </row>
    <row r="402" spans="1:40" x14ac:dyDescent="0.25">
      <c r="A402">
        <v>1109</v>
      </c>
      <c r="B402">
        <f t="shared" si="109"/>
        <v>0.84999999999999432</v>
      </c>
      <c r="C402">
        <f t="shared" si="110"/>
        <v>106.8</v>
      </c>
      <c r="D402">
        <v>22.84</v>
      </c>
      <c r="E402">
        <v>5.6175119462740355</v>
      </c>
      <c r="F402">
        <v>17.222488053725964</v>
      </c>
      <c r="G402">
        <v>0.217</v>
      </c>
      <c r="H402">
        <v>1.8171221781802065</v>
      </c>
      <c r="I402">
        <v>1.8171221781802065</v>
      </c>
      <c r="K402">
        <v>1465</v>
      </c>
      <c r="L402">
        <f t="shared" si="111"/>
        <v>50.849999999999994</v>
      </c>
      <c r="M402">
        <f t="shared" si="112"/>
        <v>106.8</v>
      </c>
      <c r="N402">
        <v>22.84</v>
      </c>
      <c r="O402">
        <v>5.6175119462740355</v>
      </c>
      <c r="P402">
        <v>17.222488053725964</v>
      </c>
      <c r="Q402">
        <v>0.217</v>
      </c>
      <c r="R402">
        <v>1.8171221781802065</v>
      </c>
      <c r="S402">
        <v>1.8171221781802065</v>
      </c>
      <c r="U402">
        <v>1821</v>
      </c>
      <c r="V402">
        <f t="shared" si="113"/>
        <v>100.85</v>
      </c>
      <c r="W402">
        <f t="shared" si="114"/>
        <v>106.8</v>
      </c>
      <c r="X402">
        <v>22.84</v>
      </c>
      <c r="Y402">
        <v>5.6175119462740355</v>
      </c>
      <c r="Z402">
        <v>17.222488053725964</v>
      </c>
      <c r="AA402">
        <v>0.217</v>
      </c>
      <c r="AB402">
        <v>1.8171221781802065</v>
      </c>
      <c r="AC402">
        <v>1.8171221781802065</v>
      </c>
      <c r="AF402">
        <v>400</v>
      </c>
      <c r="AG402">
        <v>62.64</v>
      </c>
      <c r="AH402">
        <v>1.0599999999999987</v>
      </c>
      <c r="AI402">
        <v>24.61</v>
      </c>
      <c r="AJ402" s="3">
        <v>5.6175119462740355</v>
      </c>
      <c r="AK402" s="3">
        <v>18.992488053725964</v>
      </c>
      <c r="AL402" s="6">
        <v>0.251</v>
      </c>
      <c r="AM402" s="3">
        <v>1.8171221781802065</v>
      </c>
      <c r="AN402">
        <v>1.8171221781802065</v>
      </c>
    </row>
    <row r="403" spans="1:40" x14ac:dyDescent="0.25">
      <c r="A403">
        <v>1110</v>
      </c>
      <c r="B403">
        <f t="shared" si="109"/>
        <v>0.68000000000000682</v>
      </c>
      <c r="C403">
        <f t="shared" si="110"/>
        <v>109.41</v>
      </c>
      <c r="D403">
        <v>18.7</v>
      </c>
      <c r="E403">
        <v>5.6175119462740355</v>
      </c>
      <c r="F403">
        <v>13.082488053725964</v>
      </c>
      <c r="G403">
        <v>0.151</v>
      </c>
      <c r="H403">
        <v>1.8171221781802065</v>
      </c>
      <c r="I403">
        <v>1.8171221781802065</v>
      </c>
      <c r="K403">
        <v>1466</v>
      </c>
      <c r="L403">
        <f t="shared" si="111"/>
        <v>50.680000000000007</v>
      </c>
      <c r="M403">
        <f t="shared" si="112"/>
        <v>109.41</v>
      </c>
      <c r="N403">
        <v>18.7</v>
      </c>
      <c r="O403">
        <v>5.6175119462740355</v>
      </c>
      <c r="P403">
        <v>13.082488053725964</v>
      </c>
      <c r="Q403">
        <v>0.151</v>
      </c>
      <c r="R403">
        <v>1.8171221781802065</v>
      </c>
      <c r="S403">
        <v>1.8171221781802065</v>
      </c>
      <c r="U403">
        <v>1822</v>
      </c>
      <c r="V403">
        <f t="shared" si="113"/>
        <v>100.68</v>
      </c>
      <c r="W403">
        <f t="shared" si="114"/>
        <v>109.41</v>
      </c>
      <c r="X403">
        <v>18.7</v>
      </c>
      <c r="Y403">
        <v>5.6175119462740355</v>
      </c>
      <c r="Z403">
        <v>13.082488053725964</v>
      </c>
      <c r="AA403">
        <v>0.151</v>
      </c>
      <c r="AB403">
        <v>1.8171221781802065</v>
      </c>
      <c r="AC403">
        <v>1.8171221781802065</v>
      </c>
      <c r="AF403">
        <v>401</v>
      </c>
      <c r="AG403">
        <v>62.45</v>
      </c>
      <c r="AH403">
        <v>2.5599999999999987</v>
      </c>
      <c r="AI403">
        <v>26.41</v>
      </c>
      <c r="AJ403" s="3">
        <v>5.6175119462740355</v>
      </c>
      <c r="AK403" s="3">
        <v>20.792488053725965</v>
      </c>
      <c r="AL403" s="6">
        <v>0.28999999999999998</v>
      </c>
      <c r="AM403" s="3">
        <v>1.8171221781802065</v>
      </c>
      <c r="AN403">
        <v>1.8171221781802065</v>
      </c>
    </row>
    <row r="404" spans="1:40" x14ac:dyDescent="0.25">
      <c r="A404">
        <v>1111</v>
      </c>
      <c r="B404">
        <f t="shared" si="109"/>
        <v>14.5</v>
      </c>
      <c r="C404">
        <f t="shared" si="110"/>
        <v>63.53</v>
      </c>
      <c r="D404">
        <v>20.05</v>
      </c>
      <c r="E404">
        <v>5.6175119462740355</v>
      </c>
      <c r="F404">
        <v>14.432488053725965</v>
      </c>
      <c r="G404">
        <v>0.17100000000000001</v>
      </c>
      <c r="H404">
        <v>1.8171221781802065</v>
      </c>
      <c r="I404">
        <v>1.8171221781802065</v>
      </c>
      <c r="K404">
        <v>1467</v>
      </c>
      <c r="L404">
        <f t="shared" si="111"/>
        <v>64.5</v>
      </c>
      <c r="M404">
        <f t="shared" si="112"/>
        <v>63.53</v>
      </c>
      <c r="N404">
        <v>20.05</v>
      </c>
      <c r="O404">
        <v>5.6175119462740355</v>
      </c>
      <c r="P404">
        <v>14.432488053725965</v>
      </c>
      <c r="Q404">
        <v>0.17100000000000001</v>
      </c>
      <c r="R404">
        <v>1.8171221781802065</v>
      </c>
      <c r="S404">
        <v>1.8171221781802065</v>
      </c>
      <c r="U404">
        <v>1823</v>
      </c>
      <c r="V404">
        <f t="shared" si="113"/>
        <v>114.5</v>
      </c>
      <c r="W404">
        <f t="shared" si="114"/>
        <v>63.53</v>
      </c>
      <c r="X404">
        <v>20.05</v>
      </c>
      <c r="Y404">
        <v>5.6175119462740355</v>
      </c>
      <c r="Z404">
        <v>14.432488053725965</v>
      </c>
      <c r="AA404">
        <v>0.17100000000000001</v>
      </c>
      <c r="AB404">
        <v>1.8171221781802065</v>
      </c>
      <c r="AC404">
        <v>1.8171221781802065</v>
      </c>
      <c r="AF404">
        <v>402</v>
      </c>
      <c r="AG404">
        <v>60</v>
      </c>
      <c r="AH404">
        <v>4.3999999999999986</v>
      </c>
      <c r="AI404">
        <v>25.17</v>
      </c>
      <c r="AJ404" s="3">
        <v>5.6175119462740355</v>
      </c>
      <c r="AK404" s="3">
        <v>19.552488053725966</v>
      </c>
      <c r="AL404" s="6">
        <v>0.26200000000000001</v>
      </c>
      <c r="AM404" s="3">
        <v>1.8171221781802065</v>
      </c>
      <c r="AN404">
        <v>1.8171221781802065</v>
      </c>
    </row>
    <row r="405" spans="1:40" x14ac:dyDescent="0.25">
      <c r="A405">
        <v>1112</v>
      </c>
      <c r="B405">
        <f t="shared" si="109"/>
        <v>12.64</v>
      </c>
      <c r="C405">
        <f t="shared" si="110"/>
        <v>61.06</v>
      </c>
      <c r="D405">
        <v>24.61</v>
      </c>
      <c r="E405">
        <v>5.6175119462740355</v>
      </c>
      <c r="F405">
        <v>18.992488053725964</v>
      </c>
      <c r="G405">
        <v>0.251</v>
      </c>
      <c r="H405">
        <v>1.8171221781802065</v>
      </c>
      <c r="I405">
        <v>1.8171221781802065</v>
      </c>
      <c r="K405">
        <v>1468</v>
      </c>
      <c r="L405">
        <f t="shared" si="111"/>
        <v>62.64</v>
      </c>
      <c r="M405">
        <f t="shared" si="112"/>
        <v>61.06</v>
      </c>
      <c r="N405">
        <v>24.61</v>
      </c>
      <c r="O405">
        <v>5.6175119462740355</v>
      </c>
      <c r="P405">
        <v>18.992488053725964</v>
      </c>
      <c r="Q405">
        <v>0.251</v>
      </c>
      <c r="R405">
        <v>1.8171221781802065</v>
      </c>
      <c r="S405">
        <v>1.8171221781802065</v>
      </c>
      <c r="U405">
        <v>1824</v>
      </c>
      <c r="V405">
        <f t="shared" si="113"/>
        <v>112.64</v>
      </c>
      <c r="W405">
        <f t="shared" si="114"/>
        <v>61.06</v>
      </c>
      <c r="X405">
        <v>24.61</v>
      </c>
      <c r="Y405">
        <v>5.6175119462740355</v>
      </c>
      <c r="Z405">
        <v>18.992488053725964</v>
      </c>
      <c r="AA405">
        <v>0.251</v>
      </c>
      <c r="AB405">
        <v>1.8171221781802065</v>
      </c>
      <c r="AC405">
        <v>1.8171221781802065</v>
      </c>
      <c r="AF405">
        <v>403</v>
      </c>
      <c r="AG405">
        <v>57.84</v>
      </c>
      <c r="AH405">
        <v>52.57</v>
      </c>
      <c r="AI405">
        <v>19</v>
      </c>
      <c r="AJ405" s="3">
        <v>6.4</v>
      </c>
      <c r="AK405" s="3">
        <v>12.6</v>
      </c>
      <c r="AL405" s="6">
        <v>0.17299999999999999</v>
      </c>
      <c r="AM405" s="3">
        <v>1.0359114344382923</v>
      </c>
      <c r="AN405">
        <v>1.0359114344382923</v>
      </c>
    </row>
    <row r="406" spans="1:40" x14ac:dyDescent="0.25">
      <c r="A406">
        <v>1113</v>
      </c>
      <c r="B406">
        <f t="shared" si="109"/>
        <v>12.450000000000003</v>
      </c>
      <c r="C406">
        <f t="shared" si="110"/>
        <v>62.56</v>
      </c>
      <c r="D406">
        <v>26.41</v>
      </c>
      <c r="E406">
        <v>5.6175119462740355</v>
      </c>
      <c r="F406">
        <v>20.792488053725965</v>
      </c>
      <c r="G406">
        <v>0.28999999999999998</v>
      </c>
      <c r="H406">
        <v>1.8171221781802065</v>
      </c>
      <c r="I406">
        <v>1.8171221781802065</v>
      </c>
      <c r="K406">
        <v>1469</v>
      </c>
      <c r="L406">
        <f t="shared" si="111"/>
        <v>62.45</v>
      </c>
      <c r="M406">
        <f t="shared" si="112"/>
        <v>62.56</v>
      </c>
      <c r="N406">
        <v>26.41</v>
      </c>
      <c r="O406">
        <v>5.6175119462740355</v>
      </c>
      <c r="P406">
        <v>20.792488053725965</v>
      </c>
      <c r="Q406">
        <v>0.28999999999999998</v>
      </c>
      <c r="R406">
        <v>1.8171221781802065</v>
      </c>
      <c r="S406">
        <v>1.8171221781802065</v>
      </c>
      <c r="U406">
        <v>1825</v>
      </c>
      <c r="V406">
        <f t="shared" si="113"/>
        <v>112.45</v>
      </c>
      <c r="W406">
        <f t="shared" si="114"/>
        <v>62.56</v>
      </c>
      <c r="X406">
        <v>26.41</v>
      </c>
      <c r="Y406">
        <v>5.6175119462740355</v>
      </c>
      <c r="Z406">
        <v>20.792488053725965</v>
      </c>
      <c r="AA406">
        <v>0.28999999999999998</v>
      </c>
      <c r="AB406">
        <v>1.8171221781802065</v>
      </c>
      <c r="AC406">
        <v>1.8171221781802065</v>
      </c>
      <c r="AF406">
        <v>404</v>
      </c>
      <c r="AG406">
        <v>60</v>
      </c>
      <c r="AH406">
        <v>55.2</v>
      </c>
      <c r="AI406">
        <v>19.11</v>
      </c>
      <c r="AJ406" s="3">
        <v>5.6175119462740355</v>
      </c>
      <c r="AK406" s="3">
        <v>13.492488053725964</v>
      </c>
      <c r="AL406" s="6">
        <v>0.157</v>
      </c>
      <c r="AM406" s="3">
        <v>1.8171221781802065</v>
      </c>
      <c r="AN406">
        <v>1.8171221781802065</v>
      </c>
    </row>
    <row r="407" spans="1:40" x14ac:dyDescent="0.25">
      <c r="A407">
        <v>1114</v>
      </c>
      <c r="B407">
        <f t="shared" si="109"/>
        <v>10</v>
      </c>
      <c r="C407">
        <f t="shared" si="110"/>
        <v>64.400000000000006</v>
      </c>
      <c r="D407">
        <v>25.17</v>
      </c>
      <c r="E407">
        <v>5.6175119462740355</v>
      </c>
      <c r="F407">
        <v>19.552488053725966</v>
      </c>
      <c r="G407">
        <v>0.26200000000000001</v>
      </c>
      <c r="H407">
        <v>1.8171221781802065</v>
      </c>
      <c r="I407">
        <v>1.8171221781802065</v>
      </c>
      <c r="K407">
        <v>1470</v>
      </c>
      <c r="L407">
        <f t="shared" si="111"/>
        <v>60</v>
      </c>
      <c r="M407">
        <f t="shared" si="112"/>
        <v>64.400000000000006</v>
      </c>
      <c r="N407">
        <v>25.17</v>
      </c>
      <c r="O407">
        <v>5.6175119462740355</v>
      </c>
      <c r="P407">
        <v>19.552488053725966</v>
      </c>
      <c r="Q407">
        <v>0.26200000000000001</v>
      </c>
      <c r="R407">
        <v>1.8171221781802065</v>
      </c>
      <c r="S407">
        <v>1.8171221781802065</v>
      </c>
      <c r="U407">
        <v>1826</v>
      </c>
      <c r="V407">
        <f t="shared" si="113"/>
        <v>110</v>
      </c>
      <c r="W407">
        <f t="shared" si="114"/>
        <v>64.400000000000006</v>
      </c>
      <c r="X407">
        <v>25.17</v>
      </c>
      <c r="Y407">
        <v>5.6175119462740355</v>
      </c>
      <c r="Z407">
        <v>19.552488053725966</v>
      </c>
      <c r="AA407">
        <v>0.26200000000000001</v>
      </c>
      <c r="AB407">
        <v>1.8171221781802065</v>
      </c>
      <c r="AC407">
        <v>1.8171221781802065</v>
      </c>
      <c r="AF407">
        <v>405</v>
      </c>
      <c r="AG407">
        <v>59.3</v>
      </c>
      <c r="AH407">
        <v>59.61</v>
      </c>
      <c r="AI407">
        <v>18.350000000000001</v>
      </c>
      <c r="AJ407" s="3">
        <v>5.6175119462740355</v>
      </c>
      <c r="AK407" s="3">
        <v>12.732488053725966</v>
      </c>
      <c r="AL407" s="6">
        <v>0.14599999999999999</v>
      </c>
      <c r="AM407" s="3">
        <v>1.8171221781802065</v>
      </c>
      <c r="AN407">
        <v>1.8171221781802065</v>
      </c>
    </row>
    <row r="408" spans="1:40" x14ac:dyDescent="0.25">
      <c r="A408">
        <v>1115</v>
      </c>
      <c r="B408">
        <f t="shared" si="109"/>
        <v>7.8400000000000034</v>
      </c>
      <c r="C408">
        <f t="shared" si="110"/>
        <v>112.57</v>
      </c>
      <c r="D408">
        <v>19</v>
      </c>
      <c r="E408">
        <v>6.4</v>
      </c>
      <c r="F408">
        <v>12.6</v>
      </c>
      <c r="G408">
        <v>0.17299999999999999</v>
      </c>
      <c r="H408">
        <v>1.0359114344382923</v>
      </c>
      <c r="I408">
        <v>1.0359114344382923</v>
      </c>
      <c r="K408">
        <v>1471</v>
      </c>
      <c r="L408">
        <f t="shared" si="111"/>
        <v>57.84</v>
      </c>
      <c r="M408">
        <f t="shared" si="112"/>
        <v>112.57</v>
      </c>
      <c r="N408">
        <v>19</v>
      </c>
      <c r="O408">
        <v>6.4</v>
      </c>
      <c r="P408">
        <v>12.6</v>
      </c>
      <c r="Q408">
        <v>0.17299999999999999</v>
      </c>
      <c r="R408">
        <v>1.0359114344382923</v>
      </c>
      <c r="S408">
        <v>1.0359114344382923</v>
      </c>
      <c r="U408">
        <v>1827</v>
      </c>
      <c r="V408">
        <f t="shared" si="113"/>
        <v>107.84</v>
      </c>
      <c r="W408">
        <f t="shared" si="114"/>
        <v>112.57</v>
      </c>
      <c r="X408">
        <v>19</v>
      </c>
      <c r="Y408">
        <v>6.4</v>
      </c>
      <c r="Z408">
        <v>12.6</v>
      </c>
      <c r="AA408">
        <v>0.17299999999999999</v>
      </c>
      <c r="AB408">
        <v>1.0359114344382923</v>
      </c>
      <c r="AC408">
        <v>1.0359114344382923</v>
      </c>
      <c r="AF408">
        <v>406</v>
      </c>
      <c r="AG408">
        <v>58.019999999999996</v>
      </c>
      <c r="AH408">
        <v>59.3</v>
      </c>
      <c r="AI408">
        <v>23.93</v>
      </c>
      <c r="AJ408" s="3">
        <v>5.6175119462740355</v>
      </c>
      <c r="AK408" s="3">
        <v>18.312488053725964</v>
      </c>
      <c r="AL408" s="6">
        <v>0.23699999999999999</v>
      </c>
      <c r="AM408" s="3">
        <v>1.8171221781802065</v>
      </c>
      <c r="AN408">
        <v>1.8171221781802065</v>
      </c>
    </row>
    <row r="409" spans="1:40" x14ac:dyDescent="0.25">
      <c r="A409">
        <v>1116</v>
      </c>
      <c r="B409">
        <f t="shared" si="109"/>
        <v>10</v>
      </c>
      <c r="C409">
        <f t="shared" si="110"/>
        <v>115.2</v>
      </c>
      <c r="D409">
        <v>19.11</v>
      </c>
      <c r="E409">
        <v>5.6175119462740355</v>
      </c>
      <c r="F409">
        <v>13.492488053725964</v>
      </c>
      <c r="G409">
        <v>0.157</v>
      </c>
      <c r="H409">
        <v>1.8171221781802065</v>
      </c>
      <c r="I409">
        <v>1.8171221781802065</v>
      </c>
      <c r="K409">
        <v>1472</v>
      </c>
      <c r="L409">
        <f t="shared" si="111"/>
        <v>60</v>
      </c>
      <c r="M409">
        <f t="shared" si="112"/>
        <v>115.2</v>
      </c>
      <c r="N409">
        <v>19.11</v>
      </c>
      <c r="O409">
        <v>5.6175119462740355</v>
      </c>
      <c r="P409">
        <v>13.492488053725964</v>
      </c>
      <c r="Q409">
        <v>0.157</v>
      </c>
      <c r="R409">
        <v>1.8171221781802065</v>
      </c>
      <c r="S409">
        <v>1.8171221781802065</v>
      </c>
      <c r="U409">
        <v>1828</v>
      </c>
      <c r="V409">
        <f t="shared" si="113"/>
        <v>110</v>
      </c>
      <c r="W409">
        <f t="shared" si="114"/>
        <v>115.2</v>
      </c>
      <c r="X409">
        <v>19.11</v>
      </c>
      <c r="Y409">
        <v>5.6175119462740355</v>
      </c>
      <c r="Z409">
        <v>13.492488053725964</v>
      </c>
      <c r="AA409">
        <v>0.157</v>
      </c>
      <c r="AB409">
        <v>1.8171221781802065</v>
      </c>
      <c r="AC409">
        <v>1.8171221781802065</v>
      </c>
      <c r="AF409">
        <v>407</v>
      </c>
      <c r="AG409">
        <v>64.36</v>
      </c>
      <c r="AH409">
        <v>12.55</v>
      </c>
      <c r="AI409">
        <v>19.579999999999998</v>
      </c>
      <c r="AJ409" s="3">
        <v>5.6175119462740355</v>
      </c>
      <c r="AK409" s="3">
        <v>13.962488053725963</v>
      </c>
      <c r="AL409" s="6">
        <v>0.16400000000000001</v>
      </c>
      <c r="AM409" s="3">
        <v>1.8171221781802065</v>
      </c>
      <c r="AN409">
        <v>1.8171221781802065</v>
      </c>
    </row>
    <row r="410" spans="1:40" x14ac:dyDescent="0.25">
      <c r="A410">
        <v>1117</v>
      </c>
      <c r="B410">
        <f t="shared" si="109"/>
        <v>9.2999999999999972</v>
      </c>
      <c r="C410">
        <f t="shared" si="110"/>
        <v>119.61</v>
      </c>
      <c r="D410">
        <v>18.350000000000001</v>
      </c>
      <c r="E410">
        <v>5.6175119462740355</v>
      </c>
      <c r="F410">
        <v>12.732488053725966</v>
      </c>
      <c r="G410">
        <v>0.14599999999999999</v>
      </c>
      <c r="H410">
        <v>1.8171221781802065</v>
      </c>
      <c r="I410">
        <v>1.8171221781802065</v>
      </c>
      <c r="K410">
        <v>1473</v>
      </c>
      <c r="L410">
        <f t="shared" si="111"/>
        <v>59.3</v>
      </c>
      <c r="M410">
        <f t="shared" si="112"/>
        <v>119.61</v>
      </c>
      <c r="N410">
        <v>18.350000000000001</v>
      </c>
      <c r="O410">
        <v>5.6175119462740355</v>
      </c>
      <c r="P410">
        <v>12.732488053725966</v>
      </c>
      <c r="Q410">
        <v>0.14599999999999999</v>
      </c>
      <c r="R410">
        <v>1.8171221781802065</v>
      </c>
      <c r="S410">
        <v>1.8171221781802065</v>
      </c>
      <c r="U410">
        <v>1829</v>
      </c>
      <c r="V410">
        <f t="shared" si="113"/>
        <v>109.3</v>
      </c>
      <c r="W410">
        <f t="shared" si="114"/>
        <v>119.61</v>
      </c>
      <c r="X410">
        <v>18.350000000000001</v>
      </c>
      <c r="Y410">
        <v>5.6175119462740355</v>
      </c>
      <c r="Z410">
        <v>12.732488053725966</v>
      </c>
      <c r="AA410">
        <v>0.14599999999999999</v>
      </c>
      <c r="AB410">
        <v>1.8171221781802065</v>
      </c>
      <c r="AC410">
        <v>1.8171221781802065</v>
      </c>
      <c r="AF410">
        <v>408</v>
      </c>
      <c r="AG410">
        <v>65.040000000000006</v>
      </c>
      <c r="AH410">
        <v>11.219999999999999</v>
      </c>
      <c r="AI410">
        <v>22.1</v>
      </c>
      <c r="AJ410" s="3">
        <v>5.6175119462740355</v>
      </c>
      <c r="AK410" s="3">
        <v>16.482488053725966</v>
      </c>
      <c r="AL410" s="6">
        <v>0.20399999999999999</v>
      </c>
      <c r="AM410" s="3">
        <v>1.8171221781802065</v>
      </c>
      <c r="AN410">
        <v>1.8171221781802065</v>
      </c>
    </row>
    <row r="411" spans="1:40" x14ac:dyDescent="0.25">
      <c r="A411">
        <v>1118</v>
      </c>
      <c r="B411">
        <f t="shared" si="109"/>
        <v>8.019999999999996</v>
      </c>
      <c r="C411">
        <f t="shared" si="110"/>
        <v>119.3</v>
      </c>
      <c r="D411">
        <v>23.93</v>
      </c>
      <c r="E411">
        <v>5.6175119462740355</v>
      </c>
      <c r="F411">
        <v>18.312488053725964</v>
      </c>
      <c r="G411">
        <v>0.23699999999999999</v>
      </c>
      <c r="H411">
        <v>1.8171221781802065</v>
      </c>
      <c r="I411">
        <v>1.8171221781802065</v>
      </c>
      <c r="K411">
        <v>1474</v>
      </c>
      <c r="L411">
        <f t="shared" si="111"/>
        <v>58.019999999999996</v>
      </c>
      <c r="M411">
        <f t="shared" si="112"/>
        <v>119.3</v>
      </c>
      <c r="N411">
        <v>23.93</v>
      </c>
      <c r="O411">
        <v>5.6175119462740355</v>
      </c>
      <c r="P411">
        <v>18.312488053725964</v>
      </c>
      <c r="Q411">
        <v>0.23699999999999999</v>
      </c>
      <c r="R411">
        <v>1.8171221781802065</v>
      </c>
      <c r="S411">
        <v>1.8171221781802065</v>
      </c>
      <c r="U411">
        <v>1830</v>
      </c>
      <c r="V411">
        <f t="shared" si="113"/>
        <v>108.02</v>
      </c>
      <c r="W411">
        <f t="shared" si="114"/>
        <v>119.3</v>
      </c>
      <c r="X411">
        <v>23.93</v>
      </c>
      <c r="Y411">
        <v>5.6175119462740355</v>
      </c>
      <c r="Z411">
        <v>18.312488053725964</v>
      </c>
      <c r="AA411">
        <v>0.23699999999999999</v>
      </c>
      <c r="AB411">
        <v>1.8171221781802065</v>
      </c>
      <c r="AC411">
        <v>1.8171221781802065</v>
      </c>
      <c r="AF411">
        <v>409</v>
      </c>
      <c r="AG411">
        <v>60.2</v>
      </c>
      <c r="AH411">
        <v>9.1000000000000014</v>
      </c>
      <c r="AI411">
        <v>18.27</v>
      </c>
      <c r="AJ411" s="3">
        <v>5.6175119462740355</v>
      </c>
      <c r="AK411" s="3">
        <v>12.652488053725964</v>
      </c>
      <c r="AL411" s="6">
        <v>0.14499999999999999</v>
      </c>
      <c r="AM411" s="3">
        <v>1.8171221781802065</v>
      </c>
      <c r="AN411">
        <v>1.8171221781802065</v>
      </c>
    </row>
    <row r="412" spans="1:40" x14ac:dyDescent="0.25">
      <c r="A412">
        <v>1119</v>
      </c>
      <c r="B412">
        <f t="shared" si="109"/>
        <v>14.36</v>
      </c>
      <c r="C412">
        <f t="shared" si="110"/>
        <v>72.55</v>
      </c>
      <c r="D412">
        <v>19.579999999999998</v>
      </c>
      <c r="E412">
        <v>5.6175119462740355</v>
      </c>
      <c r="F412">
        <v>13.962488053725963</v>
      </c>
      <c r="G412">
        <v>0.16400000000000001</v>
      </c>
      <c r="H412">
        <v>1.8171221781802065</v>
      </c>
      <c r="I412">
        <v>1.8171221781802065</v>
      </c>
      <c r="K412">
        <v>1475</v>
      </c>
      <c r="L412">
        <f t="shared" si="111"/>
        <v>64.36</v>
      </c>
      <c r="M412">
        <f t="shared" si="112"/>
        <v>72.55</v>
      </c>
      <c r="N412">
        <v>19.579999999999998</v>
      </c>
      <c r="O412">
        <v>5.6175119462740355</v>
      </c>
      <c r="P412">
        <v>13.962488053725963</v>
      </c>
      <c r="Q412">
        <v>0.16400000000000001</v>
      </c>
      <c r="R412">
        <v>1.8171221781802065</v>
      </c>
      <c r="S412">
        <v>1.8171221781802065</v>
      </c>
      <c r="U412">
        <v>1831</v>
      </c>
      <c r="V412">
        <f t="shared" si="113"/>
        <v>114.36</v>
      </c>
      <c r="W412">
        <f t="shared" si="114"/>
        <v>72.55</v>
      </c>
      <c r="X412">
        <v>19.579999999999998</v>
      </c>
      <c r="Y412">
        <v>5.6175119462740355</v>
      </c>
      <c r="Z412">
        <v>13.962488053725963</v>
      </c>
      <c r="AA412">
        <v>0.16400000000000001</v>
      </c>
      <c r="AB412">
        <v>1.8171221781802065</v>
      </c>
      <c r="AC412">
        <v>1.8171221781802065</v>
      </c>
      <c r="AF412">
        <v>410</v>
      </c>
      <c r="AG412">
        <v>60.349999999999994</v>
      </c>
      <c r="AH412">
        <v>6.3299999999999983</v>
      </c>
      <c r="AI412">
        <v>24.44</v>
      </c>
      <c r="AJ412" s="3">
        <v>5.6175119462740355</v>
      </c>
      <c r="AK412" s="3">
        <v>18.822488053725966</v>
      </c>
      <c r="AL412" s="6">
        <v>0.247</v>
      </c>
      <c r="AM412" s="3">
        <v>1.8171221781802065</v>
      </c>
      <c r="AN412">
        <v>1.8171221781802065</v>
      </c>
    </row>
    <row r="413" spans="1:40" x14ac:dyDescent="0.25">
      <c r="A413">
        <v>1120</v>
      </c>
      <c r="B413">
        <f t="shared" si="109"/>
        <v>15.040000000000006</v>
      </c>
      <c r="C413">
        <f t="shared" si="110"/>
        <v>71.22</v>
      </c>
      <c r="D413">
        <v>22.1</v>
      </c>
      <c r="E413">
        <v>5.6175119462740355</v>
      </c>
      <c r="F413">
        <v>16.482488053725966</v>
      </c>
      <c r="G413">
        <v>0.20399999999999999</v>
      </c>
      <c r="H413">
        <v>1.8171221781802065</v>
      </c>
      <c r="I413">
        <v>1.8171221781802065</v>
      </c>
      <c r="K413">
        <v>1476</v>
      </c>
      <c r="L413">
        <f t="shared" si="111"/>
        <v>65.040000000000006</v>
      </c>
      <c r="M413">
        <f t="shared" si="112"/>
        <v>71.22</v>
      </c>
      <c r="N413">
        <v>22.1</v>
      </c>
      <c r="O413">
        <v>5.6175119462740355</v>
      </c>
      <c r="P413">
        <v>16.482488053725966</v>
      </c>
      <c r="Q413">
        <v>0.20399999999999999</v>
      </c>
      <c r="R413">
        <v>1.8171221781802065</v>
      </c>
      <c r="S413">
        <v>1.8171221781802065</v>
      </c>
      <c r="U413">
        <v>1832</v>
      </c>
      <c r="V413">
        <f t="shared" si="113"/>
        <v>115.04</v>
      </c>
      <c r="W413">
        <f t="shared" si="114"/>
        <v>71.22</v>
      </c>
      <c r="X413">
        <v>22.1</v>
      </c>
      <c r="Y413">
        <v>5.6175119462740355</v>
      </c>
      <c r="Z413">
        <v>16.482488053725966</v>
      </c>
      <c r="AA413">
        <v>0.20399999999999999</v>
      </c>
      <c r="AB413">
        <v>1.8171221781802065</v>
      </c>
      <c r="AC413">
        <v>1.8171221781802065</v>
      </c>
      <c r="AF413">
        <v>411</v>
      </c>
      <c r="AG413">
        <v>61.069999999999993</v>
      </c>
      <c r="AH413">
        <v>8.879999999999999</v>
      </c>
      <c r="AI413">
        <v>16.97</v>
      </c>
      <c r="AJ413" s="3">
        <v>5.6175119462740355</v>
      </c>
      <c r="AK413" s="3">
        <v>11.352488053725963</v>
      </c>
      <c r="AL413" s="6">
        <v>0.127</v>
      </c>
      <c r="AM413" s="3">
        <v>1.8171221781802065</v>
      </c>
      <c r="AN413">
        <v>1.8171221781802065</v>
      </c>
    </row>
    <row r="414" spans="1:40" x14ac:dyDescent="0.25">
      <c r="A414">
        <v>1121</v>
      </c>
      <c r="B414">
        <f t="shared" si="109"/>
        <v>10.200000000000003</v>
      </c>
      <c r="C414">
        <f t="shared" si="110"/>
        <v>69.099999999999994</v>
      </c>
      <c r="D414">
        <v>18.27</v>
      </c>
      <c r="E414">
        <v>5.6175119462740355</v>
      </c>
      <c r="F414">
        <v>12.652488053725964</v>
      </c>
      <c r="G414">
        <v>0.14499999999999999</v>
      </c>
      <c r="H414">
        <v>1.8171221781802065</v>
      </c>
      <c r="I414">
        <v>1.8171221781802065</v>
      </c>
      <c r="K414">
        <v>1477</v>
      </c>
      <c r="L414">
        <f t="shared" si="111"/>
        <v>60.2</v>
      </c>
      <c r="M414">
        <f t="shared" si="112"/>
        <v>69.099999999999994</v>
      </c>
      <c r="N414">
        <v>18.27</v>
      </c>
      <c r="O414">
        <v>5.6175119462740355</v>
      </c>
      <c r="P414">
        <v>12.652488053725964</v>
      </c>
      <c r="Q414">
        <v>0.14499999999999999</v>
      </c>
      <c r="R414">
        <v>1.8171221781802065</v>
      </c>
      <c r="S414">
        <v>1.8171221781802065</v>
      </c>
      <c r="U414">
        <v>1833</v>
      </c>
      <c r="V414">
        <f t="shared" si="113"/>
        <v>110.2</v>
      </c>
      <c r="W414">
        <f t="shared" si="114"/>
        <v>69.099999999999994</v>
      </c>
      <c r="X414">
        <v>18.27</v>
      </c>
      <c r="Y414">
        <v>5.6175119462740355</v>
      </c>
      <c r="Z414">
        <v>12.652488053725964</v>
      </c>
      <c r="AA414">
        <v>0.14499999999999999</v>
      </c>
      <c r="AB414">
        <v>1.8171221781802065</v>
      </c>
      <c r="AC414">
        <v>1.8171221781802065</v>
      </c>
      <c r="AF414">
        <v>412</v>
      </c>
      <c r="AG414">
        <v>62.120000000000005</v>
      </c>
      <c r="AH414">
        <v>9.02</v>
      </c>
      <c r="AI414">
        <v>19.52</v>
      </c>
      <c r="AJ414" s="3">
        <v>5.6175119462740355</v>
      </c>
      <c r="AK414" s="3">
        <v>13.902488053725964</v>
      </c>
      <c r="AL414" s="6">
        <v>0.16300000000000001</v>
      </c>
      <c r="AM414" s="3">
        <v>1.8171221781802065</v>
      </c>
      <c r="AN414">
        <v>1.8171221781802065</v>
      </c>
    </row>
    <row r="415" spans="1:40" x14ac:dyDescent="0.25">
      <c r="A415">
        <v>1122</v>
      </c>
      <c r="B415">
        <f t="shared" si="109"/>
        <v>10.349999999999994</v>
      </c>
      <c r="C415">
        <f t="shared" si="110"/>
        <v>66.33</v>
      </c>
      <c r="D415">
        <v>24.44</v>
      </c>
      <c r="E415">
        <v>5.6175119462740355</v>
      </c>
      <c r="F415">
        <v>18.822488053725966</v>
      </c>
      <c r="G415">
        <v>0.247</v>
      </c>
      <c r="H415">
        <v>1.8171221781802065</v>
      </c>
      <c r="I415">
        <v>1.8171221781802065</v>
      </c>
      <c r="K415">
        <v>1478</v>
      </c>
      <c r="L415">
        <f t="shared" si="111"/>
        <v>60.349999999999994</v>
      </c>
      <c r="M415">
        <f t="shared" si="112"/>
        <v>66.33</v>
      </c>
      <c r="N415">
        <v>24.44</v>
      </c>
      <c r="O415">
        <v>5.6175119462740355</v>
      </c>
      <c r="P415">
        <v>18.822488053725966</v>
      </c>
      <c r="Q415">
        <v>0.247</v>
      </c>
      <c r="R415">
        <v>1.8171221781802065</v>
      </c>
      <c r="S415">
        <v>1.8171221781802065</v>
      </c>
      <c r="U415">
        <v>1834</v>
      </c>
      <c r="V415">
        <f t="shared" si="113"/>
        <v>110.35</v>
      </c>
      <c r="W415">
        <f t="shared" si="114"/>
        <v>66.33</v>
      </c>
      <c r="X415">
        <v>24.44</v>
      </c>
      <c r="Y415">
        <v>5.6175119462740355</v>
      </c>
      <c r="Z415">
        <v>18.822488053725966</v>
      </c>
      <c r="AA415">
        <v>0.247</v>
      </c>
      <c r="AB415">
        <v>1.8171221781802065</v>
      </c>
      <c r="AC415">
        <v>1.8171221781802065</v>
      </c>
      <c r="AF415">
        <v>413</v>
      </c>
      <c r="AG415">
        <v>63.099999999999994</v>
      </c>
      <c r="AH415">
        <v>9.36</v>
      </c>
      <c r="AI415">
        <v>22</v>
      </c>
      <c r="AJ415" s="3">
        <v>4.3999999999999986</v>
      </c>
      <c r="AK415" s="3">
        <v>17.600000000000001</v>
      </c>
      <c r="AL415" s="6">
        <v>0.19</v>
      </c>
      <c r="AM415" s="3">
        <v>0.61871843353822908</v>
      </c>
      <c r="AN415">
        <v>0.61871843353822908</v>
      </c>
    </row>
    <row r="416" spans="1:40" x14ac:dyDescent="0.25">
      <c r="A416">
        <v>1123</v>
      </c>
      <c r="B416">
        <f t="shared" si="109"/>
        <v>11.069999999999993</v>
      </c>
      <c r="C416">
        <f t="shared" si="110"/>
        <v>68.88</v>
      </c>
      <c r="D416">
        <v>16.97</v>
      </c>
      <c r="E416">
        <v>5.6175119462740355</v>
      </c>
      <c r="F416">
        <v>11.352488053725963</v>
      </c>
      <c r="G416">
        <v>0.127</v>
      </c>
      <c r="H416">
        <v>1.8171221781802065</v>
      </c>
      <c r="I416">
        <v>1.8171221781802065</v>
      </c>
      <c r="K416">
        <v>1479</v>
      </c>
      <c r="L416">
        <f t="shared" si="111"/>
        <v>61.069999999999993</v>
      </c>
      <c r="M416">
        <f t="shared" si="112"/>
        <v>68.88</v>
      </c>
      <c r="N416">
        <v>16.97</v>
      </c>
      <c r="O416">
        <v>5.6175119462740355</v>
      </c>
      <c r="P416">
        <v>11.352488053725963</v>
      </c>
      <c r="Q416">
        <v>0.127</v>
      </c>
      <c r="R416">
        <v>1.8171221781802065</v>
      </c>
      <c r="S416">
        <v>1.8171221781802065</v>
      </c>
      <c r="U416">
        <v>1835</v>
      </c>
      <c r="V416">
        <f t="shared" si="113"/>
        <v>111.07</v>
      </c>
      <c r="W416">
        <f t="shared" si="114"/>
        <v>68.88</v>
      </c>
      <c r="X416">
        <v>16.97</v>
      </c>
      <c r="Y416">
        <v>5.6175119462740355</v>
      </c>
      <c r="Z416">
        <v>11.352488053725963</v>
      </c>
      <c r="AA416">
        <v>0.127</v>
      </c>
      <c r="AB416">
        <v>1.8171221781802065</v>
      </c>
      <c r="AC416">
        <v>1.8171221781802065</v>
      </c>
      <c r="AF416">
        <v>414</v>
      </c>
      <c r="AG416">
        <v>69.8</v>
      </c>
      <c r="AH416">
        <v>7.59</v>
      </c>
      <c r="AI416">
        <v>21.25</v>
      </c>
      <c r="AJ416" s="3">
        <v>5.6175119462740355</v>
      </c>
      <c r="AK416" s="3">
        <v>15.632488053725965</v>
      </c>
      <c r="AL416" s="6">
        <v>0.19</v>
      </c>
      <c r="AM416" s="3">
        <v>1.8171221781802065</v>
      </c>
      <c r="AN416">
        <v>1.8171221781802065</v>
      </c>
    </row>
    <row r="417" spans="1:40" x14ac:dyDescent="0.25">
      <c r="A417">
        <v>1124</v>
      </c>
      <c r="B417">
        <f t="shared" si="109"/>
        <v>12.120000000000005</v>
      </c>
      <c r="C417">
        <f t="shared" si="110"/>
        <v>69.02</v>
      </c>
      <c r="D417">
        <v>19.52</v>
      </c>
      <c r="E417">
        <v>5.6175119462740355</v>
      </c>
      <c r="F417">
        <v>13.902488053725964</v>
      </c>
      <c r="G417">
        <v>0.16300000000000001</v>
      </c>
      <c r="H417">
        <v>1.8171221781802065</v>
      </c>
      <c r="I417">
        <v>1.8171221781802065</v>
      </c>
      <c r="K417">
        <v>1480</v>
      </c>
      <c r="L417">
        <f t="shared" si="111"/>
        <v>62.120000000000005</v>
      </c>
      <c r="M417">
        <f t="shared" si="112"/>
        <v>69.02</v>
      </c>
      <c r="N417">
        <v>19.52</v>
      </c>
      <c r="O417">
        <v>5.6175119462740355</v>
      </c>
      <c r="P417">
        <v>13.902488053725964</v>
      </c>
      <c r="Q417">
        <v>0.16300000000000001</v>
      </c>
      <c r="R417">
        <v>1.8171221781802065</v>
      </c>
      <c r="S417">
        <v>1.8171221781802065</v>
      </c>
      <c r="U417">
        <v>1836</v>
      </c>
      <c r="V417">
        <f t="shared" si="113"/>
        <v>112.12</v>
      </c>
      <c r="W417">
        <f t="shared" si="114"/>
        <v>69.02</v>
      </c>
      <c r="X417">
        <v>19.52</v>
      </c>
      <c r="Y417">
        <v>5.6175119462740355</v>
      </c>
      <c r="Z417">
        <v>13.902488053725964</v>
      </c>
      <c r="AA417">
        <v>0.16300000000000001</v>
      </c>
      <c r="AB417">
        <v>1.8171221781802065</v>
      </c>
      <c r="AC417">
        <v>1.8171221781802065</v>
      </c>
      <c r="AF417">
        <v>415</v>
      </c>
      <c r="AG417">
        <v>61.75</v>
      </c>
      <c r="AH417">
        <v>22.240000000000002</v>
      </c>
      <c r="AI417">
        <v>20.69</v>
      </c>
      <c r="AJ417" s="3">
        <v>5.6175119462740355</v>
      </c>
      <c r="AK417" s="3">
        <v>15.072488053725966</v>
      </c>
      <c r="AL417" s="6">
        <v>0.18099999999999999</v>
      </c>
      <c r="AM417" s="3">
        <v>1.8171221781802065</v>
      </c>
      <c r="AN417">
        <v>1.8171221781802065</v>
      </c>
    </row>
    <row r="418" spans="1:40" x14ac:dyDescent="0.25">
      <c r="A418">
        <v>1125</v>
      </c>
      <c r="B418">
        <f t="shared" si="109"/>
        <v>13.099999999999994</v>
      </c>
      <c r="C418">
        <f t="shared" si="110"/>
        <v>69.36</v>
      </c>
      <c r="D418">
        <v>22</v>
      </c>
      <c r="E418">
        <v>4.3999999999999986</v>
      </c>
      <c r="F418">
        <v>17.600000000000001</v>
      </c>
      <c r="G418">
        <v>0.19</v>
      </c>
      <c r="H418">
        <v>0.61871843353822908</v>
      </c>
      <c r="I418">
        <v>0.61871843353822908</v>
      </c>
      <c r="K418">
        <v>1481</v>
      </c>
      <c r="L418">
        <f t="shared" si="111"/>
        <v>63.099999999999994</v>
      </c>
      <c r="M418">
        <f t="shared" si="112"/>
        <v>69.36</v>
      </c>
      <c r="N418">
        <v>22</v>
      </c>
      <c r="O418">
        <v>4.3999999999999986</v>
      </c>
      <c r="P418">
        <v>17.600000000000001</v>
      </c>
      <c r="Q418">
        <v>0.19</v>
      </c>
      <c r="R418">
        <v>0.61871843353822908</v>
      </c>
      <c r="S418">
        <v>0.61871843353822908</v>
      </c>
      <c r="U418">
        <v>1837</v>
      </c>
      <c r="V418">
        <f t="shared" si="113"/>
        <v>113.1</v>
      </c>
      <c r="W418">
        <f t="shared" si="114"/>
        <v>69.36</v>
      </c>
      <c r="X418">
        <v>22</v>
      </c>
      <c r="Y418">
        <v>4.3999999999999986</v>
      </c>
      <c r="Z418">
        <v>17.600000000000001</v>
      </c>
      <c r="AA418">
        <v>0.19</v>
      </c>
      <c r="AB418">
        <v>0.61871843353822908</v>
      </c>
      <c r="AC418">
        <v>0.61871843353822908</v>
      </c>
      <c r="AF418">
        <v>416</v>
      </c>
      <c r="AG418">
        <v>62.69</v>
      </c>
      <c r="AH418">
        <v>22.509999999999998</v>
      </c>
      <c r="AI418">
        <v>23.23</v>
      </c>
      <c r="AJ418" s="3">
        <v>5.6175119462740355</v>
      </c>
      <c r="AK418" s="3">
        <v>17.612488053725965</v>
      </c>
      <c r="AL418" s="6">
        <v>0.224</v>
      </c>
      <c r="AM418" s="3">
        <v>1.8171221781802065</v>
      </c>
      <c r="AN418">
        <v>1.8171221781802065</v>
      </c>
    </row>
    <row r="419" spans="1:40" x14ac:dyDescent="0.25">
      <c r="A419">
        <v>1126</v>
      </c>
      <c r="B419">
        <f t="shared" si="109"/>
        <v>19.799999999999997</v>
      </c>
      <c r="C419">
        <f t="shared" si="110"/>
        <v>67.59</v>
      </c>
      <c r="D419">
        <v>21.25</v>
      </c>
      <c r="E419">
        <v>5.6175119462740355</v>
      </c>
      <c r="F419">
        <v>15.632488053725965</v>
      </c>
      <c r="G419">
        <v>0.19</v>
      </c>
      <c r="H419">
        <v>1.8171221781802065</v>
      </c>
      <c r="I419">
        <v>1.8171221781802065</v>
      </c>
      <c r="K419">
        <v>1482</v>
      </c>
      <c r="L419">
        <f t="shared" si="111"/>
        <v>69.8</v>
      </c>
      <c r="M419">
        <f t="shared" si="112"/>
        <v>67.59</v>
      </c>
      <c r="N419">
        <v>21.25</v>
      </c>
      <c r="O419">
        <v>5.6175119462740355</v>
      </c>
      <c r="P419">
        <v>15.632488053725965</v>
      </c>
      <c r="Q419">
        <v>0.19</v>
      </c>
      <c r="R419">
        <v>1.8171221781802065</v>
      </c>
      <c r="S419">
        <v>1.8171221781802065</v>
      </c>
      <c r="U419">
        <v>1838</v>
      </c>
      <c r="V419">
        <f t="shared" si="113"/>
        <v>119.8</v>
      </c>
      <c r="W419">
        <f t="shared" si="114"/>
        <v>67.59</v>
      </c>
      <c r="X419">
        <v>21.25</v>
      </c>
      <c r="Y419">
        <v>5.6175119462740355</v>
      </c>
      <c r="Z419">
        <v>15.632488053725965</v>
      </c>
      <c r="AA419">
        <v>0.19</v>
      </c>
      <c r="AB419">
        <v>1.8171221781802065</v>
      </c>
      <c r="AC419">
        <v>1.8171221781802065</v>
      </c>
      <c r="AF419">
        <v>417</v>
      </c>
      <c r="AG419">
        <v>60.769999999999996</v>
      </c>
      <c r="AH419">
        <v>21.7</v>
      </c>
      <c r="AI419">
        <v>20.309999999999999</v>
      </c>
      <c r="AJ419" s="3">
        <v>5.6175119462740355</v>
      </c>
      <c r="AK419" s="3">
        <v>14.692488053725963</v>
      </c>
      <c r="AL419" s="6">
        <v>0.17499999999999999</v>
      </c>
      <c r="AM419" s="3">
        <v>1.8171221781802065</v>
      </c>
      <c r="AN419">
        <v>1.8171221781802065</v>
      </c>
    </row>
    <row r="420" spans="1:40" x14ac:dyDescent="0.25">
      <c r="A420">
        <v>1127</v>
      </c>
      <c r="B420">
        <f t="shared" si="109"/>
        <v>11.75</v>
      </c>
      <c r="C420">
        <f t="shared" si="110"/>
        <v>82.240000000000009</v>
      </c>
      <c r="D420">
        <v>20.69</v>
      </c>
      <c r="E420">
        <v>5.6175119462740355</v>
      </c>
      <c r="F420">
        <v>15.072488053725966</v>
      </c>
      <c r="G420">
        <v>0.18099999999999999</v>
      </c>
      <c r="H420">
        <v>1.8171221781802065</v>
      </c>
      <c r="I420">
        <v>1.8171221781802065</v>
      </c>
      <c r="K420">
        <v>1483</v>
      </c>
      <c r="L420">
        <f t="shared" si="111"/>
        <v>61.75</v>
      </c>
      <c r="M420">
        <f t="shared" si="112"/>
        <v>82.240000000000009</v>
      </c>
      <c r="N420">
        <v>20.69</v>
      </c>
      <c r="O420">
        <v>5.6175119462740355</v>
      </c>
      <c r="P420">
        <v>15.072488053725966</v>
      </c>
      <c r="Q420">
        <v>0.18099999999999999</v>
      </c>
      <c r="R420">
        <v>1.8171221781802065</v>
      </c>
      <c r="S420">
        <v>1.8171221781802065</v>
      </c>
      <c r="U420">
        <v>1839</v>
      </c>
      <c r="V420">
        <f t="shared" si="113"/>
        <v>111.75</v>
      </c>
      <c r="W420">
        <f t="shared" si="114"/>
        <v>82.240000000000009</v>
      </c>
      <c r="X420">
        <v>20.69</v>
      </c>
      <c r="Y420">
        <v>5.6175119462740355</v>
      </c>
      <c r="Z420">
        <v>15.072488053725966</v>
      </c>
      <c r="AA420">
        <v>0.18099999999999999</v>
      </c>
      <c r="AB420">
        <v>1.8171221781802065</v>
      </c>
      <c r="AC420">
        <v>1.8171221781802065</v>
      </c>
      <c r="AF420">
        <v>418</v>
      </c>
      <c r="AG420">
        <v>61.519999999999996</v>
      </c>
      <c r="AH420">
        <v>20.990000000000002</v>
      </c>
      <c r="AI420">
        <v>23.56</v>
      </c>
      <c r="AJ420" s="3">
        <v>5.6175119462740355</v>
      </c>
      <c r="AK420" s="3">
        <v>17.942488053725963</v>
      </c>
      <c r="AL420" s="6">
        <v>0.23</v>
      </c>
      <c r="AM420" s="3">
        <v>1.8171221781802065</v>
      </c>
      <c r="AN420">
        <v>1.8171221781802065</v>
      </c>
    </row>
    <row r="421" spans="1:40" x14ac:dyDescent="0.25">
      <c r="A421">
        <v>1128</v>
      </c>
      <c r="B421">
        <f t="shared" si="109"/>
        <v>12.689999999999998</v>
      </c>
      <c r="C421">
        <f t="shared" si="110"/>
        <v>82.509999999999991</v>
      </c>
      <c r="D421">
        <v>23.23</v>
      </c>
      <c r="E421">
        <v>5.6175119462740355</v>
      </c>
      <c r="F421">
        <v>17.612488053725965</v>
      </c>
      <c r="G421">
        <v>0.224</v>
      </c>
      <c r="H421">
        <v>1.8171221781802065</v>
      </c>
      <c r="I421">
        <v>1.8171221781802065</v>
      </c>
      <c r="K421">
        <v>1484</v>
      </c>
      <c r="L421">
        <f t="shared" si="111"/>
        <v>62.69</v>
      </c>
      <c r="M421">
        <f t="shared" si="112"/>
        <v>82.509999999999991</v>
      </c>
      <c r="N421">
        <v>23.23</v>
      </c>
      <c r="O421">
        <v>5.6175119462740355</v>
      </c>
      <c r="P421">
        <v>17.612488053725965</v>
      </c>
      <c r="Q421">
        <v>0.224</v>
      </c>
      <c r="R421">
        <v>1.8171221781802065</v>
      </c>
      <c r="S421">
        <v>1.8171221781802065</v>
      </c>
      <c r="U421">
        <v>1840</v>
      </c>
      <c r="V421">
        <f t="shared" si="113"/>
        <v>112.69</v>
      </c>
      <c r="W421">
        <f t="shared" si="114"/>
        <v>82.509999999999991</v>
      </c>
      <c r="X421">
        <v>23.23</v>
      </c>
      <c r="Y421">
        <v>5.6175119462740355</v>
      </c>
      <c r="Z421">
        <v>17.612488053725965</v>
      </c>
      <c r="AA421">
        <v>0.224</v>
      </c>
      <c r="AB421">
        <v>1.8171221781802065</v>
      </c>
      <c r="AC421">
        <v>1.8171221781802065</v>
      </c>
      <c r="AF421">
        <v>419</v>
      </c>
      <c r="AG421">
        <v>60.75</v>
      </c>
      <c r="AH421">
        <v>16.740000000000002</v>
      </c>
      <c r="AI421">
        <v>23.82</v>
      </c>
      <c r="AJ421" s="3">
        <v>5.6175119462740355</v>
      </c>
      <c r="AK421" s="3">
        <v>18.202488053725965</v>
      </c>
      <c r="AL421" s="6">
        <v>0.23499999999999999</v>
      </c>
      <c r="AM421" s="3">
        <v>1.8171221781802065</v>
      </c>
      <c r="AN421">
        <v>1.8171221781802065</v>
      </c>
    </row>
    <row r="422" spans="1:40" x14ac:dyDescent="0.25">
      <c r="A422">
        <v>1129</v>
      </c>
      <c r="B422">
        <f t="shared" si="109"/>
        <v>10.769999999999996</v>
      </c>
      <c r="C422">
        <f t="shared" si="110"/>
        <v>81.7</v>
      </c>
      <c r="D422">
        <v>20.309999999999999</v>
      </c>
      <c r="E422">
        <v>5.6175119462740355</v>
      </c>
      <c r="F422">
        <v>14.692488053725963</v>
      </c>
      <c r="G422">
        <v>0.17499999999999999</v>
      </c>
      <c r="H422">
        <v>1.8171221781802065</v>
      </c>
      <c r="I422">
        <v>1.8171221781802065</v>
      </c>
      <c r="K422">
        <v>1485</v>
      </c>
      <c r="L422">
        <f t="shared" si="111"/>
        <v>60.769999999999996</v>
      </c>
      <c r="M422">
        <f t="shared" si="112"/>
        <v>81.7</v>
      </c>
      <c r="N422">
        <v>20.309999999999999</v>
      </c>
      <c r="O422">
        <v>5.6175119462740355</v>
      </c>
      <c r="P422">
        <v>14.692488053725963</v>
      </c>
      <c r="Q422">
        <v>0.17499999999999999</v>
      </c>
      <c r="R422">
        <v>1.8171221781802065</v>
      </c>
      <c r="S422">
        <v>1.8171221781802065</v>
      </c>
      <c r="U422">
        <v>1841</v>
      </c>
      <c r="V422">
        <f t="shared" si="113"/>
        <v>110.77</v>
      </c>
      <c r="W422">
        <f t="shared" si="114"/>
        <v>81.7</v>
      </c>
      <c r="X422">
        <v>20.309999999999999</v>
      </c>
      <c r="Y422">
        <v>5.6175119462740355</v>
      </c>
      <c r="Z422">
        <v>14.692488053725963</v>
      </c>
      <c r="AA422">
        <v>0.17499999999999999</v>
      </c>
      <c r="AB422">
        <v>1.8171221781802065</v>
      </c>
      <c r="AC422">
        <v>1.8171221781802065</v>
      </c>
      <c r="AF422">
        <v>420</v>
      </c>
      <c r="AG422">
        <v>61.349999999999994</v>
      </c>
      <c r="AH422">
        <v>15.88</v>
      </c>
      <c r="AI422">
        <v>24.98</v>
      </c>
      <c r="AJ422" s="3">
        <v>5.6175119462740355</v>
      </c>
      <c r="AK422" s="3">
        <v>19.362488053725965</v>
      </c>
      <c r="AL422" s="6">
        <v>0.25800000000000001</v>
      </c>
      <c r="AM422" s="3">
        <v>1.8171221781802065</v>
      </c>
      <c r="AN422">
        <v>1.8171221781802065</v>
      </c>
    </row>
    <row r="423" spans="1:40" x14ac:dyDescent="0.25">
      <c r="A423">
        <v>1130</v>
      </c>
      <c r="B423">
        <f t="shared" si="109"/>
        <v>11.519999999999996</v>
      </c>
      <c r="C423">
        <f t="shared" si="110"/>
        <v>80.990000000000009</v>
      </c>
      <c r="D423">
        <v>23.56</v>
      </c>
      <c r="E423">
        <v>5.6175119462740355</v>
      </c>
      <c r="F423">
        <v>17.942488053725963</v>
      </c>
      <c r="G423">
        <v>0.23</v>
      </c>
      <c r="H423">
        <v>1.8171221781802065</v>
      </c>
      <c r="I423">
        <v>1.8171221781802065</v>
      </c>
      <c r="K423">
        <v>1486</v>
      </c>
      <c r="L423">
        <f t="shared" si="111"/>
        <v>61.519999999999996</v>
      </c>
      <c r="M423">
        <f t="shared" si="112"/>
        <v>80.990000000000009</v>
      </c>
      <c r="N423">
        <v>23.56</v>
      </c>
      <c r="O423">
        <v>5.6175119462740355</v>
      </c>
      <c r="P423">
        <v>17.942488053725963</v>
      </c>
      <c r="Q423">
        <v>0.23</v>
      </c>
      <c r="R423">
        <v>1.8171221781802065</v>
      </c>
      <c r="S423">
        <v>1.8171221781802065</v>
      </c>
      <c r="U423">
        <v>1842</v>
      </c>
      <c r="V423">
        <f t="shared" si="113"/>
        <v>111.52</v>
      </c>
      <c r="W423">
        <f t="shared" si="114"/>
        <v>80.990000000000009</v>
      </c>
      <c r="X423">
        <v>23.56</v>
      </c>
      <c r="Y423">
        <v>5.6175119462740355</v>
      </c>
      <c r="Z423">
        <v>17.942488053725963</v>
      </c>
      <c r="AA423">
        <v>0.23</v>
      </c>
      <c r="AB423">
        <v>1.8171221781802065</v>
      </c>
      <c r="AC423">
        <v>1.8171221781802065</v>
      </c>
      <c r="AF423">
        <v>421</v>
      </c>
      <c r="AG423">
        <v>62.489999999999995</v>
      </c>
      <c r="AH423">
        <v>18.119999999999997</v>
      </c>
      <c r="AI423">
        <v>22.79</v>
      </c>
      <c r="AJ423" s="3">
        <v>5.6175119462740355</v>
      </c>
      <c r="AK423" s="3">
        <v>17.172488053725964</v>
      </c>
      <c r="AL423" s="6">
        <v>0.216</v>
      </c>
      <c r="AM423" s="3">
        <v>1.8171221781802065</v>
      </c>
      <c r="AN423">
        <v>1.8171221781802065</v>
      </c>
    </row>
    <row r="424" spans="1:40" x14ac:dyDescent="0.25">
      <c r="A424">
        <v>1131</v>
      </c>
      <c r="B424">
        <f t="shared" si="109"/>
        <v>10.75</v>
      </c>
      <c r="C424">
        <f t="shared" si="110"/>
        <v>76.740000000000009</v>
      </c>
      <c r="D424">
        <v>23.82</v>
      </c>
      <c r="E424">
        <v>5.6175119462740355</v>
      </c>
      <c r="F424">
        <v>18.202488053725965</v>
      </c>
      <c r="G424">
        <v>0.23499999999999999</v>
      </c>
      <c r="H424">
        <v>1.8171221781802065</v>
      </c>
      <c r="I424">
        <v>1.8171221781802065</v>
      </c>
      <c r="K424">
        <v>1487</v>
      </c>
      <c r="L424">
        <f t="shared" si="111"/>
        <v>60.75</v>
      </c>
      <c r="M424">
        <f t="shared" si="112"/>
        <v>76.740000000000009</v>
      </c>
      <c r="N424">
        <v>23.82</v>
      </c>
      <c r="O424">
        <v>5.6175119462740355</v>
      </c>
      <c r="P424">
        <v>18.202488053725965</v>
      </c>
      <c r="Q424">
        <v>0.23499999999999999</v>
      </c>
      <c r="R424">
        <v>1.8171221781802065</v>
      </c>
      <c r="S424">
        <v>1.8171221781802065</v>
      </c>
      <c r="U424">
        <v>1843</v>
      </c>
      <c r="V424">
        <f t="shared" si="113"/>
        <v>110.75</v>
      </c>
      <c r="W424">
        <f t="shared" si="114"/>
        <v>76.740000000000009</v>
      </c>
      <c r="X424">
        <v>23.82</v>
      </c>
      <c r="Y424">
        <v>5.6175119462740355</v>
      </c>
      <c r="Z424">
        <v>18.202488053725965</v>
      </c>
      <c r="AA424">
        <v>0.23499999999999999</v>
      </c>
      <c r="AB424">
        <v>1.8171221781802065</v>
      </c>
      <c r="AC424">
        <v>1.8171221781802065</v>
      </c>
      <c r="AF424">
        <v>422</v>
      </c>
      <c r="AG424">
        <v>62.58</v>
      </c>
      <c r="AH424">
        <v>17.2</v>
      </c>
      <c r="AI424">
        <v>24</v>
      </c>
      <c r="AJ424" s="3">
        <v>7.3999999999999986</v>
      </c>
      <c r="AK424" s="3">
        <v>16.600000000000001</v>
      </c>
      <c r="AL424" s="6">
        <v>0.20300000000000001</v>
      </c>
      <c r="AM424" s="3">
        <v>1.0341436674853257</v>
      </c>
      <c r="AN424">
        <v>1.0341436674853257</v>
      </c>
    </row>
    <row r="425" spans="1:40" x14ac:dyDescent="0.25">
      <c r="A425">
        <v>1132</v>
      </c>
      <c r="B425">
        <f t="shared" si="109"/>
        <v>11.349999999999994</v>
      </c>
      <c r="C425">
        <f t="shared" si="110"/>
        <v>75.88</v>
      </c>
      <c r="D425">
        <v>24.98</v>
      </c>
      <c r="E425">
        <v>5.6175119462740355</v>
      </c>
      <c r="F425">
        <v>19.362488053725965</v>
      </c>
      <c r="G425">
        <v>0.25800000000000001</v>
      </c>
      <c r="H425">
        <v>1.8171221781802065</v>
      </c>
      <c r="I425">
        <v>1.8171221781802065</v>
      </c>
      <c r="K425">
        <v>1488</v>
      </c>
      <c r="L425">
        <f t="shared" si="111"/>
        <v>61.349999999999994</v>
      </c>
      <c r="M425">
        <f t="shared" si="112"/>
        <v>75.88</v>
      </c>
      <c r="N425">
        <v>24.98</v>
      </c>
      <c r="O425">
        <v>5.6175119462740355</v>
      </c>
      <c r="P425">
        <v>19.362488053725965</v>
      </c>
      <c r="Q425">
        <v>0.25800000000000001</v>
      </c>
      <c r="R425">
        <v>1.8171221781802065</v>
      </c>
      <c r="S425">
        <v>1.8171221781802065</v>
      </c>
      <c r="U425">
        <v>1844</v>
      </c>
      <c r="V425">
        <f t="shared" si="113"/>
        <v>111.35</v>
      </c>
      <c r="W425">
        <f t="shared" si="114"/>
        <v>75.88</v>
      </c>
      <c r="X425">
        <v>24.98</v>
      </c>
      <c r="Y425">
        <v>5.6175119462740355</v>
      </c>
      <c r="Z425">
        <v>19.362488053725965</v>
      </c>
      <c r="AA425">
        <v>0.25800000000000001</v>
      </c>
      <c r="AB425">
        <v>1.8171221781802065</v>
      </c>
      <c r="AC425">
        <v>1.8171221781802065</v>
      </c>
      <c r="AF425">
        <v>423</v>
      </c>
      <c r="AG425">
        <v>70.180000000000007</v>
      </c>
      <c r="AH425">
        <v>18</v>
      </c>
      <c r="AI425">
        <v>14</v>
      </c>
      <c r="AJ425" s="3">
        <v>1.4000000000000004</v>
      </c>
      <c r="AK425" s="3">
        <v>12.6</v>
      </c>
      <c r="AL425" s="6">
        <v>0.19</v>
      </c>
      <c r="AM425" s="3">
        <v>1.1225320151336442</v>
      </c>
      <c r="AN425">
        <v>1.1225320151336442</v>
      </c>
    </row>
    <row r="426" spans="1:40" x14ac:dyDescent="0.25">
      <c r="A426">
        <v>1133</v>
      </c>
      <c r="B426">
        <f t="shared" ref="B426:B489" si="115">B67</f>
        <v>12.489999999999995</v>
      </c>
      <c r="C426">
        <f t="shared" ref="C426:C489" si="116">C67+60</f>
        <v>78.12</v>
      </c>
      <c r="D426">
        <v>22.79</v>
      </c>
      <c r="E426">
        <v>5.6175119462740355</v>
      </c>
      <c r="F426">
        <v>17.172488053725964</v>
      </c>
      <c r="G426">
        <v>0.216</v>
      </c>
      <c r="H426">
        <v>1.8171221781802065</v>
      </c>
      <c r="I426">
        <v>1.8171221781802065</v>
      </c>
      <c r="K426">
        <v>1489</v>
      </c>
      <c r="L426">
        <f t="shared" ref="L426:L489" si="117">L67</f>
        <v>62.489999999999995</v>
      </c>
      <c r="M426">
        <f t="shared" ref="M426:M489" si="118">M67+60</f>
        <v>78.12</v>
      </c>
      <c r="N426">
        <v>22.79</v>
      </c>
      <c r="O426">
        <v>5.6175119462740355</v>
      </c>
      <c r="P426">
        <v>17.172488053725964</v>
      </c>
      <c r="Q426">
        <v>0.216</v>
      </c>
      <c r="R426">
        <v>1.8171221781802065</v>
      </c>
      <c r="S426">
        <v>1.8171221781802065</v>
      </c>
      <c r="U426">
        <v>1845</v>
      </c>
      <c r="V426">
        <f t="shared" ref="V426:V489" si="119">V67</f>
        <v>112.49</v>
      </c>
      <c r="W426">
        <f t="shared" ref="W426:W489" si="120">W67+60</f>
        <v>78.12</v>
      </c>
      <c r="X426">
        <v>22.79</v>
      </c>
      <c r="Y426">
        <v>5.6175119462740355</v>
      </c>
      <c r="Z426">
        <v>17.172488053725964</v>
      </c>
      <c r="AA426">
        <v>0.216</v>
      </c>
      <c r="AB426">
        <v>1.8171221781802065</v>
      </c>
      <c r="AC426">
        <v>1.8171221781802065</v>
      </c>
      <c r="AF426">
        <v>424</v>
      </c>
      <c r="AG426">
        <v>77.44</v>
      </c>
      <c r="AH426">
        <v>20.34</v>
      </c>
      <c r="AI426">
        <v>21.86</v>
      </c>
      <c r="AJ426" s="3">
        <v>5.6175119462740355</v>
      </c>
      <c r="AK426" s="3">
        <v>16.242488053725964</v>
      </c>
      <c r="AL426" s="6">
        <v>0.2</v>
      </c>
      <c r="AM426" s="3">
        <v>1.8171221781802065</v>
      </c>
      <c r="AN426">
        <v>1.8171221781802065</v>
      </c>
    </row>
    <row r="427" spans="1:40" x14ac:dyDescent="0.25">
      <c r="A427">
        <v>1134</v>
      </c>
      <c r="B427">
        <f t="shared" si="115"/>
        <v>12.579999999999998</v>
      </c>
      <c r="C427">
        <f t="shared" si="116"/>
        <v>77.2</v>
      </c>
      <c r="D427">
        <v>24</v>
      </c>
      <c r="E427">
        <v>7.3999999999999986</v>
      </c>
      <c r="F427">
        <v>16.600000000000001</v>
      </c>
      <c r="G427">
        <v>0.20300000000000001</v>
      </c>
      <c r="H427">
        <v>1.0341436674853257</v>
      </c>
      <c r="I427">
        <v>1.0341436674853257</v>
      </c>
      <c r="K427">
        <v>1490</v>
      </c>
      <c r="L427">
        <f t="shared" si="117"/>
        <v>62.58</v>
      </c>
      <c r="M427">
        <f t="shared" si="118"/>
        <v>77.2</v>
      </c>
      <c r="N427">
        <v>24</v>
      </c>
      <c r="O427">
        <v>7.3999999999999986</v>
      </c>
      <c r="P427">
        <v>16.600000000000001</v>
      </c>
      <c r="Q427">
        <v>0.20300000000000001</v>
      </c>
      <c r="R427">
        <v>1.0341436674853257</v>
      </c>
      <c r="S427">
        <v>1.0341436674853257</v>
      </c>
      <c r="U427">
        <v>1846</v>
      </c>
      <c r="V427">
        <f t="shared" si="119"/>
        <v>112.58</v>
      </c>
      <c r="W427">
        <f t="shared" si="120"/>
        <v>77.2</v>
      </c>
      <c r="X427">
        <v>24</v>
      </c>
      <c r="Y427">
        <v>7.3999999999999986</v>
      </c>
      <c r="Z427">
        <v>16.600000000000001</v>
      </c>
      <c r="AA427">
        <v>0.20300000000000001</v>
      </c>
      <c r="AB427">
        <v>1.0341436674853257</v>
      </c>
      <c r="AC427">
        <v>1.0341436674853257</v>
      </c>
      <c r="AF427">
        <v>425</v>
      </c>
      <c r="AG427">
        <v>75.67</v>
      </c>
      <c r="AH427">
        <v>18.630000000000003</v>
      </c>
      <c r="AI427">
        <v>24.29</v>
      </c>
      <c r="AJ427" s="3">
        <v>5.6175119462740355</v>
      </c>
      <c r="AK427" s="3">
        <v>18.672488053725964</v>
      </c>
      <c r="AL427" s="6">
        <v>0.24399999999999999</v>
      </c>
      <c r="AM427" s="3">
        <v>1.8171221781802065</v>
      </c>
      <c r="AN427">
        <v>1.8171221781802065</v>
      </c>
    </row>
    <row r="428" spans="1:40" x14ac:dyDescent="0.25">
      <c r="A428">
        <v>1135</v>
      </c>
      <c r="B428">
        <f t="shared" si="115"/>
        <v>20.180000000000007</v>
      </c>
      <c r="C428">
        <f t="shared" si="116"/>
        <v>78</v>
      </c>
      <c r="D428">
        <v>14</v>
      </c>
      <c r="E428">
        <v>1.4000000000000004</v>
      </c>
      <c r="F428">
        <v>12.6</v>
      </c>
      <c r="G428">
        <v>0.19</v>
      </c>
      <c r="H428">
        <v>1.1225320151336442</v>
      </c>
      <c r="I428">
        <v>1.1225320151336442</v>
      </c>
      <c r="K428">
        <v>1491</v>
      </c>
      <c r="L428">
        <f t="shared" si="117"/>
        <v>70.180000000000007</v>
      </c>
      <c r="M428">
        <f t="shared" si="118"/>
        <v>78</v>
      </c>
      <c r="N428">
        <v>14</v>
      </c>
      <c r="O428">
        <v>1.4000000000000004</v>
      </c>
      <c r="P428">
        <v>12.6</v>
      </c>
      <c r="Q428">
        <v>0.19</v>
      </c>
      <c r="R428">
        <v>1.1225320151336442</v>
      </c>
      <c r="S428">
        <v>1.1225320151336442</v>
      </c>
      <c r="U428">
        <v>1847</v>
      </c>
      <c r="V428">
        <f t="shared" si="119"/>
        <v>120.18</v>
      </c>
      <c r="W428">
        <f t="shared" si="120"/>
        <v>78</v>
      </c>
      <c r="X428">
        <v>14</v>
      </c>
      <c r="Y428">
        <v>1.4000000000000004</v>
      </c>
      <c r="Z428">
        <v>12.6</v>
      </c>
      <c r="AA428">
        <v>0.19</v>
      </c>
      <c r="AB428">
        <v>1.1225320151336442</v>
      </c>
      <c r="AC428">
        <v>1.1225320151336442</v>
      </c>
      <c r="AF428">
        <v>426</v>
      </c>
      <c r="AG428">
        <v>75.989999999999995</v>
      </c>
      <c r="AH428">
        <v>18.95</v>
      </c>
      <c r="AI428">
        <v>21.86</v>
      </c>
      <c r="AJ428" s="3">
        <v>5.6175119462740355</v>
      </c>
      <c r="AK428" s="3">
        <v>16.242488053725964</v>
      </c>
      <c r="AL428" s="6">
        <v>0.2</v>
      </c>
      <c r="AM428" s="3">
        <v>1.8171221781802065</v>
      </c>
      <c r="AN428">
        <v>1.8171221781802065</v>
      </c>
    </row>
    <row r="429" spans="1:40" x14ac:dyDescent="0.25">
      <c r="A429">
        <v>1136</v>
      </c>
      <c r="B429">
        <f t="shared" si="115"/>
        <v>27.439999999999998</v>
      </c>
      <c r="C429">
        <f t="shared" si="116"/>
        <v>80.34</v>
      </c>
      <c r="D429">
        <v>21.86</v>
      </c>
      <c r="E429">
        <v>5.6175119462740355</v>
      </c>
      <c r="F429">
        <v>16.242488053725964</v>
      </c>
      <c r="G429">
        <v>0.2</v>
      </c>
      <c r="H429">
        <v>1.8171221781802065</v>
      </c>
      <c r="I429">
        <v>1.8171221781802065</v>
      </c>
      <c r="K429">
        <v>1492</v>
      </c>
      <c r="L429">
        <f t="shared" si="117"/>
        <v>77.44</v>
      </c>
      <c r="M429">
        <f t="shared" si="118"/>
        <v>80.34</v>
      </c>
      <c r="N429">
        <v>21.86</v>
      </c>
      <c r="O429">
        <v>5.6175119462740355</v>
      </c>
      <c r="P429">
        <v>16.242488053725964</v>
      </c>
      <c r="Q429">
        <v>0.2</v>
      </c>
      <c r="R429">
        <v>1.8171221781802065</v>
      </c>
      <c r="S429">
        <v>1.8171221781802065</v>
      </c>
      <c r="U429">
        <v>1848</v>
      </c>
      <c r="V429">
        <f t="shared" si="119"/>
        <v>127.44</v>
      </c>
      <c r="W429">
        <f t="shared" si="120"/>
        <v>80.34</v>
      </c>
      <c r="X429">
        <v>21.86</v>
      </c>
      <c r="Y429">
        <v>5.6175119462740355</v>
      </c>
      <c r="Z429">
        <v>16.242488053725964</v>
      </c>
      <c r="AA429">
        <v>0.2</v>
      </c>
      <c r="AB429">
        <v>1.8171221781802065</v>
      </c>
      <c r="AC429">
        <v>1.8171221781802065</v>
      </c>
      <c r="AF429">
        <v>427</v>
      </c>
      <c r="AG429">
        <v>76.680000000000007</v>
      </c>
      <c r="AH429">
        <v>17.89</v>
      </c>
      <c r="AI429">
        <v>21.62</v>
      </c>
      <c r="AJ429" s="3">
        <v>5.6175119462740355</v>
      </c>
      <c r="AK429" s="3">
        <v>16.002488053725966</v>
      </c>
      <c r="AL429" s="6">
        <v>0.19600000000000001</v>
      </c>
      <c r="AM429" s="3">
        <v>1.8171221781802065</v>
      </c>
      <c r="AN429">
        <v>1.8171221781802065</v>
      </c>
    </row>
    <row r="430" spans="1:40" x14ac:dyDescent="0.25">
      <c r="A430">
        <v>1137</v>
      </c>
      <c r="B430">
        <f t="shared" si="115"/>
        <v>25.67</v>
      </c>
      <c r="C430">
        <f t="shared" si="116"/>
        <v>78.63</v>
      </c>
      <c r="D430">
        <v>24.29</v>
      </c>
      <c r="E430">
        <v>5.6175119462740355</v>
      </c>
      <c r="F430">
        <v>18.672488053725964</v>
      </c>
      <c r="G430">
        <v>0.24399999999999999</v>
      </c>
      <c r="H430">
        <v>1.8171221781802065</v>
      </c>
      <c r="I430">
        <v>1.8171221781802065</v>
      </c>
      <c r="K430">
        <v>1493</v>
      </c>
      <c r="L430">
        <f t="shared" si="117"/>
        <v>75.67</v>
      </c>
      <c r="M430">
        <f t="shared" si="118"/>
        <v>78.63</v>
      </c>
      <c r="N430">
        <v>24.29</v>
      </c>
      <c r="O430">
        <v>5.6175119462740355</v>
      </c>
      <c r="P430">
        <v>18.672488053725964</v>
      </c>
      <c r="Q430">
        <v>0.24399999999999999</v>
      </c>
      <c r="R430">
        <v>1.8171221781802065</v>
      </c>
      <c r="S430">
        <v>1.8171221781802065</v>
      </c>
      <c r="U430">
        <v>1849</v>
      </c>
      <c r="V430">
        <f t="shared" si="119"/>
        <v>125.67</v>
      </c>
      <c r="W430">
        <f t="shared" si="120"/>
        <v>78.63</v>
      </c>
      <c r="X430">
        <v>24.29</v>
      </c>
      <c r="Y430">
        <v>5.6175119462740355</v>
      </c>
      <c r="Z430">
        <v>18.672488053725964</v>
      </c>
      <c r="AA430">
        <v>0.24399999999999999</v>
      </c>
      <c r="AB430">
        <v>1.8171221781802065</v>
      </c>
      <c r="AC430">
        <v>1.8171221781802065</v>
      </c>
      <c r="AF430">
        <v>428</v>
      </c>
      <c r="AG430">
        <v>76.05</v>
      </c>
      <c r="AH430">
        <v>17.77</v>
      </c>
      <c r="AI430">
        <v>17</v>
      </c>
      <c r="AJ430" s="3">
        <v>3.4000000000000004</v>
      </c>
      <c r="AK430" s="3">
        <v>13.6</v>
      </c>
      <c r="AL430" s="6">
        <v>0.17100000000000001</v>
      </c>
      <c r="AM430" s="3">
        <v>0.5568465901844063</v>
      </c>
      <c r="AN430">
        <v>0.5568465901844063</v>
      </c>
    </row>
    <row r="431" spans="1:40" x14ac:dyDescent="0.25">
      <c r="A431">
        <v>1138</v>
      </c>
      <c r="B431">
        <f t="shared" si="115"/>
        <v>25.989999999999995</v>
      </c>
      <c r="C431">
        <f t="shared" si="116"/>
        <v>78.95</v>
      </c>
      <c r="D431">
        <v>21.86</v>
      </c>
      <c r="E431">
        <v>5.6175119462740355</v>
      </c>
      <c r="F431">
        <v>16.242488053725964</v>
      </c>
      <c r="G431">
        <v>0.2</v>
      </c>
      <c r="H431">
        <v>1.8171221781802065</v>
      </c>
      <c r="I431">
        <v>1.8171221781802065</v>
      </c>
      <c r="K431">
        <v>1494</v>
      </c>
      <c r="L431">
        <f t="shared" si="117"/>
        <v>75.989999999999995</v>
      </c>
      <c r="M431">
        <f t="shared" si="118"/>
        <v>78.95</v>
      </c>
      <c r="N431">
        <v>21.86</v>
      </c>
      <c r="O431">
        <v>5.6175119462740355</v>
      </c>
      <c r="P431">
        <v>16.242488053725964</v>
      </c>
      <c r="Q431">
        <v>0.2</v>
      </c>
      <c r="R431">
        <v>1.8171221781802065</v>
      </c>
      <c r="S431">
        <v>1.8171221781802065</v>
      </c>
      <c r="U431">
        <v>1850</v>
      </c>
      <c r="V431">
        <f t="shared" si="119"/>
        <v>125.99</v>
      </c>
      <c r="W431">
        <f t="shared" si="120"/>
        <v>78.95</v>
      </c>
      <c r="X431">
        <v>21.86</v>
      </c>
      <c r="Y431">
        <v>5.6175119462740355</v>
      </c>
      <c r="Z431">
        <v>16.242488053725964</v>
      </c>
      <c r="AA431">
        <v>0.2</v>
      </c>
      <c r="AB431">
        <v>1.8171221781802065</v>
      </c>
      <c r="AC431">
        <v>1.8171221781802065</v>
      </c>
      <c r="AF431">
        <v>429</v>
      </c>
      <c r="AG431">
        <v>80</v>
      </c>
      <c r="AH431">
        <v>15.3</v>
      </c>
      <c r="AI431">
        <v>21.7</v>
      </c>
      <c r="AJ431" s="3">
        <v>3.0999999999999979</v>
      </c>
      <c r="AK431" s="3">
        <v>18.600000000000001</v>
      </c>
      <c r="AL431" s="6">
        <v>0.26700000000000002</v>
      </c>
      <c r="AM431" s="3">
        <v>1.2197591975467945</v>
      </c>
      <c r="AN431">
        <v>1.2197591975467945</v>
      </c>
    </row>
    <row r="432" spans="1:40" x14ac:dyDescent="0.25">
      <c r="A432">
        <v>1139</v>
      </c>
      <c r="B432">
        <f t="shared" si="115"/>
        <v>26.680000000000007</v>
      </c>
      <c r="C432">
        <f t="shared" si="116"/>
        <v>77.89</v>
      </c>
      <c r="D432">
        <v>21.62</v>
      </c>
      <c r="E432">
        <v>5.6175119462740355</v>
      </c>
      <c r="F432">
        <v>16.002488053725966</v>
      </c>
      <c r="G432">
        <v>0.19600000000000001</v>
      </c>
      <c r="H432">
        <v>1.8171221781802065</v>
      </c>
      <c r="I432">
        <v>1.8171221781802065</v>
      </c>
      <c r="K432">
        <v>1495</v>
      </c>
      <c r="L432">
        <f t="shared" si="117"/>
        <v>76.680000000000007</v>
      </c>
      <c r="M432">
        <f t="shared" si="118"/>
        <v>77.89</v>
      </c>
      <c r="N432">
        <v>21.62</v>
      </c>
      <c r="O432">
        <v>5.6175119462740355</v>
      </c>
      <c r="P432">
        <v>16.002488053725966</v>
      </c>
      <c r="Q432">
        <v>0.19600000000000001</v>
      </c>
      <c r="R432">
        <v>1.8171221781802065</v>
      </c>
      <c r="S432">
        <v>1.8171221781802065</v>
      </c>
      <c r="U432">
        <v>1851</v>
      </c>
      <c r="V432">
        <f t="shared" si="119"/>
        <v>126.68</v>
      </c>
      <c r="W432">
        <f t="shared" si="120"/>
        <v>77.89</v>
      </c>
      <c r="X432">
        <v>21.62</v>
      </c>
      <c r="Y432">
        <v>5.6175119462740355</v>
      </c>
      <c r="Z432">
        <v>16.002488053725966</v>
      </c>
      <c r="AA432">
        <v>0.19600000000000001</v>
      </c>
      <c r="AB432">
        <v>1.8171221781802065</v>
      </c>
      <c r="AC432">
        <v>1.8171221781802065</v>
      </c>
      <c r="AF432">
        <v>430</v>
      </c>
      <c r="AG432">
        <v>79.5</v>
      </c>
      <c r="AH432">
        <v>10.64</v>
      </c>
      <c r="AI432">
        <v>24.49</v>
      </c>
      <c r="AJ432" s="3">
        <v>5.6175119462740355</v>
      </c>
      <c r="AK432" s="3">
        <v>18.872488053725963</v>
      </c>
      <c r="AL432" s="6">
        <v>0.248</v>
      </c>
      <c r="AM432" s="3">
        <v>1.8171221781802065</v>
      </c>
      <c r="AN432">
        <v>1.8171221781802065</v>
      </c>
    </row>
    <row r="433" spans="1:40" x14ac:dyDescent="0.25">
      <c r="A433">
        <v>1140</v>
      </c>
      <c r="B433">
        <f t="shared" si="115"/>
        <v>26.049999999999997</v>
      </c>
      <c r="C433">
        <f t="shared" si="116"/>
        <v>77.77</v>
      </c>
      <c r="D433">
        <v>17</v>
      </c>
      <c r="E433">
        <v>3.4000000000000004</v>
      </c>
      <c r="F433">
        <v>13.6</v>
      </c>
      <c r="G433">
        <v>0.17100000000000001</v>
      </c>
      <c r="H433">
        <v>0.5568465901844063</v>
      </c>
      <c r="I433">
        <v>0.5568465901844063</v>
      </c>
      <c r="K433">
        <v>1496</v>
      </c>
      <c r="L433">
        <f t="shared" si="117"/>
        <v>76.05</v>
      </c>
      <c r="M433">
        <f t="shared" si="118"/>
        <v>77.77</v>
      </c>
      <c r="N433">
        <v>17</v>
      </c>
      <c r="O433">
        <v>3.4000000000000004</v>
      </c>
      <c r="P433">
        <v>13.6</v>
      </c>
      <c r="Q433">
        <v>0.17100000000000001</v>
      </c>
      <c r="R433">
        <v>0.5568465901844063</v>
      </c>
      <c r="S433">
        <v>0.5568465901844063</v>
      </c>
      <c r="U433">
        <v>1852</v>
      </c>
      <c r="V433">
        <f t="shared" si="119"/>
        <v>126.05</v>
      </c>
      <c r="W433">
        <f t="shared" si="120"/>
        <v>77.77</v>
      </c>
      <c r="X433">
        <v>17</v>
      </c>
      <c r="Y433">
        <v>3.4000000000000004</v>
      </c>
      <c r="Z433">
        <v>13.6</v>
      </c>
      <c r="AA433">
        <v>0.17100000000000001</v>
      </c>
      <c r="AB433">
        <v>0.5568465901844063</v>
      </c>
      <c r="AC433">
        <v>0.5568465901844063</v>
      </c>
      <c r="AF433">
        <v>431</v>
      </c>
      <c r="AG433">
        <v>78.5</v>
      </c>
      <c r="AH433">
        <v>10</v>
      </c>
      <c r="AI433">
        <v>25.26</v>
      </c>
      <c r="AJ433" s="3">
        <v>5.6175119462740355</v>
      </c>
      <c r="AK433" s="3">
        <v>19.642488053725966</v>
      </c>
      <c r="AL433" s="6">
        <v>0.26400000000000001</v>
      </c>
      <c r="AM433" s="3">
        <v>1.8171221781802065</v>
      </c>
      <c r="AN433">
        <v>1.8171221781802065</v>
      </c>
    </row>
    <row r="434" spans="1:40" x14ac:dyDescent="0.25">
      <c r="A434">
        <v>1141</v>
      </c>
      <c r="B434">
        <f t="shared" si="115"/>
        <v>30</v>
      </c>
      <c r="C434">
        <f t="shared" si="116"/>
        <v>75.3</v>
      </c>
      <c r="D434">
        <v>21.7</v>
      </c>
      <c r="E434">
        <v>3.0999999999999979</v>
      </c>
      <c r="F434">
        <v>18.600000000000001</v>
      </c>
      <c r="G434">
        <v>0.26700000000000002</v>
      </c>
      <c r="H434">
        <v>1.2197591975467945</v>
      </c>
      <c r="I434">
        <v>1.2197591975467945</v>
      </c>
      <c r="K434">
        <v>1497</v>
      </c>
      <c r="L434">
        <f t="shared" si="117"/>
        <v>80</v>
      </c>
      <c r="M434">
        <f t="shared" si="118"/>
        <v>75.3</v>
      </c>
      <c r="N434">
        <v>21.7</v>
      </c>
      <c r="O434">
        <v>3.0999999999999979</v>
      </c>
      <c r="P434">
        <v>18.600000000000001</v>
      </c>
      <c r="Q434">
        <v>0.26700000000000002</v>
      </c>
      <c r="R434">
        <v>1.2197591975467945</v>
      </c>
      <c r="S434">
        <v>1.2197591975467945</v>
      </c>
      <c r="U434">
        <v>1853</v>
      </c>
      <c r="V434">
        <f t="shared" si="119"/>
        <v>130</v>
      </c>
      <c r="W434">
        <f t="shared" si="120"/>
        <v>75.3</v>
      </c>
      <c r="X434">
        <v>21.7</v>
      </c>
      <c r="Y434">
        <v>3.0999999999999979</v>
      </c>
      <c r="Z434">
        <v>18.600000000000001</v>
      </c>
      <c r="AA434">
        <v>0.26700000000000002</v>
      </c>
      <c r="AB434">
        <v>1.2197591975467945</v>
      </c>
      <c r="AC434">
        <v>1.2197591975467945</v>
      </c>
      <c r="AF434">
        <v>432</v>
      </c>
      <c r="AG434">
        <v>79.5</v>
      </c>
      <c r="AH434">
        <v>10</v>
      </c>
      <c r="AI434">
        <v>22.45</v>
      </c>
      <c r="AJ434" s="3">
        <v>5.6175119462740355</v>
      </c>
      <c r="AK434" s="3">
        <v>16.832488053725964</v>
      </c>
      <c r="AL434" s="6">
        <v>0.21</v>
      </c>
      <c r="AM434" s="3">
        <v>1.8171221781802065</v>
      </c>
      <c r="AN434">
        <v>1.8171221781802065</v>
      </c>
    </row>
    <row r="435" spans="1:40" x14ac:dyDescent="0.25">
      <c r="A435">
        <v>1142</v>
      </c>
      <c r="B435">
        <f t="shared" si="115"/>
        <v>29.5</v>
      </c>
      <c r="C435">
        <f t="shared" si="116"/>
        <v>70.64</v>
      </c>
      <c r="D435">
        <v>24.49</v>
      </c>
      <c r="E435">
        <v>5.6175119462740355</v>
      </c>
      <c r="F435">
        <v>18.872488053725963</v>
      </c>
      <c r="G435">
        <v>0.248</v>
      </c>
      <c r="H435">
        <v>1.8171221781802065</v>
      </c>
      <c r="I435">
        <v>1.8171221781802065</v>
      </c>
      <c r="K435">
        <v>1498</v>
      </c>
      <c r="L435">
        <f t="shared" si="117"/>
        <v>79.5</v>
      </c>
      <c r="M435">
        <f t="shared" si="118"/>
        <v>70.64</v>
      </c>
      <c r="N435">
        <v>24.49</v>
      </c>
      <c r="O435">
        <v>5.6175119462740355</v>
      </c>
      <c r="P435">
        <v>18.872488053725963</v>
      </c>
      <c r="Q435">
        <v>0.248</v>
      </c>
      <c r="R435">
        <v>1.8171221781802065</v>
      </c>
      <c r="S435">
        <v>1.8171221781802065</v>
      </c>
      <c r="U435">
        <v>1854</v>
      </c>
      <c r="V435">
        <f t="shared" si="119"/>
        <v>129.5</v>
      </c>
      <c r="W435">
        <f t="shared" si="120"/>
        <v>70.64</v>
      </c>
      <c r="X435">
        <v>24.49</v>
      </c>
      <c r="Y435">
        <v>5.6175119462740355</v>
      </c>
      <c r="Z435">
        <v>18.872488053725963</v>
      </c>
      <c r="AA435">
        <v>0.248</v>
      </c>
      <c r="AB435">
        <v>1.8171221781802065</v>
      </c>
      <c r="AC435">
        <v>1.8171221781802065</v>
      </c>
      <c r="AF435">
        <v>433</v>
      </c>
      <c r="AG435">
        <v>75.52</v>
      </c>
      <c r="AH435">
        <v>11.04</v>
      </c>
      <c r="AI435">
        <v>20.239999999999998</v>
      </c>
      <c r="AJ435" s="3">
        <v>5.6175119462740355</v>
      </c>
      <c r="AK435" s="3">
        <v>14.622488053725963</v>
      </c>
      <c r="AL435" s="6">
        <v>0.17399999999999999</v>
      </c>
      <c r="AM435" s="3">
        <v>1.8171221781802065</v>
      </c>
      <c r="AN435">
        <v>1.8171221781802065</v>
      </c>
    </row>
    <row r="436" spans="1:40" x14ac:dyDescent="0.25">
      <c r="A436">
        <v>1143</v>
      </c>
      <c r="B436">
        <f t="shared" si="115"/>
        <v>28.5</v>
      </c>
      <c r="C436">
        <f t="shared" si="116"/>
        <v>70</v>
      </c>
      <c r="D436">
        <v>25.26</v>
      </c>
      <c r="E436">
        <v>5.6175119462740355</v>
      </c>
      <c r="F436">
        <v>19.642488053725966</v>
      </c>
      <c r="G436">
        <v>0.26400000000000001</v>
      </c>
      <c r="H436">
        <v>1.8171221781802065</v>
      </c>
      <c r="I436">
        <v>1.8171221781802065</v>
      </c>
      <c r="K436">
        <v>1499</v>
      </c>
      <c r="L436">
        <f t="shared" si="117"/>
        <v>78.5</v>
      </c>
      <c r="M436">
        <f t="shared" si="118"/>
        <v>70</v>
      </c>
      <c r="N436">
        <v>25.26</v>
      </c>
      <c r="O436">
        <v>5.6175119462740355</v>
      </c>
      <c r="P436">
        <v>19.642488053725966</v>
      </c>
      <c r="Q436">
        <v>0.26400000000000001</v>
      </c>
      <c r="R436">
        <v>1.8171221781802065</v>
      </c>
      <c r="S436">
        <v>1.8171221781802065</v>
      </c>
      <c r="U436">
        <v>1855</v>
      </c>
      <c r="V436">
        <f t="shared" si="119"/>
        <v>128.5</v>
      </c>
      <c r="W436">
        <f t="shared" si="120"/>
        <v>70</v>
      </c>
      <c r="X436">
        <v>25.26</v>
      </c>
      <c r="Y436">
        <v>5.6175119462740355</v>
      </c>
      <c r="Z436">
        <v>19.642488053725966</v>
      </c>
      <c r="AA436">
        <v>0.26400000000000001</v>
      </c>
      <c r="AB436">
        <v>1.8171221781802065</v>
      </c>
      <c r="AC436">
        <v>1.8171221781802065</v>
      </c>
      <c r="AF436">
        <v>434</v>
      </c>
      <c r="AG436">
        <v>74.06</v>
      </c>
      <c r="AH436">
        <v>12.89</v>
      </c>
      <c r="AI436">
        <v>22.04</v>
      </c>
      <c r="AJ436" s="3">
        <v>5.6175119462740355</v>
      </c>
      <c r="AK436" s="3">
        <v>16.422488053725964</v>
      </c>
      <c r="AL436" s="6">
        <v>0.20300000000000001</v>
      </c>
      <c r="AM436" s="3">
        <v>1.8171221781802065</v>
      </c>
      <c r="AN436">
        <v>1.8171221781802065</v>
      </c>
    </row>
    <row r="437" spans="1:40" x14ac:dyDescent="0.25">
      <c r="A437">
        <v>1144</v>
      </c>
      <c r="B437">
        <f t="shared" si="115"/>
        <v>29.5</v>
      </c>
      <c r="C437">
        <f t="shared" si="116"/>
        <v>70</v>
      </c>
      <c r="D437">
        <v>22.45</v>
      </c>
      <c r="E437">
        <v>5.6175119462740355</v>
      </c>
      <c r="F437">
        <v>16.832488053725964</v>
      </c>
      <c r="G437">
        <v>0.21</v>
      </c>
      <c r="H437">
        <v>1.8171221781802065</v>
      </c>
      <c r="I437">
        <v>1.8171221781802065</v>
      </c>
      <c r="K437">
        <v>1500</v>
      </c>
      <c r="L437">
        <f t="shared" si="117"/>
        <v>79.5</v>
      </c>
      <c r="M437">
        <f t="shared" si="118"/>
        <v>70</v>
      </c>
      <c r="N437">
        <v>22.45</v>
      </c>
      <c r="O437">
        <v>5.6175119462740355</v>
      </c>
      <c r="P437">
        <v>16.832488053725964</v>
      </c>
      <c r="Q437">
        <v>0.21</v>
      </c>
      <c r="R437">
        <v>1.8171221781802065</v>
      </c>
      <c r="S437">
        <v>1.8171221781802065</v>
      </c>
      <c r="U437">
        <v>1856</v>
      </c>
      <c r="V437">
        <f t="shared" si="119"/>
        <v>129.5</v>
      </c>
      <c r="W437">
        <f t="shared" si="120"/>
        <v>70</v>
      </c>
      <c r="X437">
        <v>22.45</v>
      </c>
      <c r="Y437">
        <v>5.6175119462740355</v>
      </c>
      <c r="Z437">
        <v>16.832488053725964</v>
      </c>
      <c r="AA437">
        <v>0.21</v>
      </c>
      <c r="AB437">
        <v>1.8171221781802065</v>
      </c>
      <c r="AC437">
        <v>1.8171221781802065</v>
      </c>
      <c r="AF437">
        <v>435</v>
      </c>
      <c r="AG437">
        <v>74.3</v>
      </c>
      <c r="AH437">
        <v>11.16</v>
      </c>
      <c r="AI437">
        <v>24.44</v>
      </c>
      <c r="AJ437" s="3">
        <v>5.6175119462740355</v>
      </c>
      <c r="AK437" s="3">
        <v>18.822488053725966</v>
      </c>
      <c r="AL437" s="6">
        <v>0.247</v>
      </c>
      <c r="AM437" s="3">
        <v>1.8171221781802065</v>
      </c>
      <c r="AN437">
        <v>1.8171221781802065</v>
      </c>
    </row>
    <row r="438" spans="1:40" x14ac:dyDescent="0.25">
      <c r="A438">
        <v>1145</v>
      </c>
      <c r="B438">
        <f t="shared" si="115"/>
        <v>25.519999999999996</v>
      </c>
      <c r="C438">
        <f t="shared" si="116"/>
        <v>71.039999999999992</v>
      </c>
      <c r="D438">
        <v>20.239999999999998</v>
      </c>
      <c r="E438">
        <v>5.6175119462740355</v>
      </c>
      <c r="F438">
        <v>14.622488053725963</v>
      </c>
      <c r="G438">
        <v>0.17399999999999999</v>
      </c>
      <c r="H438">
        <v>1.8171221781802065</v>
      </c>
      <c r="I438">
        <v>1.8171221781802065</v>
      </c>
      <c r="K438">
        <v>1501</v>
      </c>
      <c r="L438">
        <f t="shared" si="117"/>
        <v>75.52</v>
      </c>
      <c r="M438">
        <f t="shared" si="118"/>
        <v>71.039999999999992</v>
      </c>
      <c r="N438">
        <v>20.239999999999998</v>
      </c>
      <c r="O438">
        <v>5.6175119462740355</v>
      </c>
      <c r="P438">
        <v>14.622488053725963</v>
      </c>
      <c r="Q438">
        <v>0.17399999999999999</v>
      </c>
      <c r="R438">
        <v>1.8171221781802065</v>
      </c>
      <c r="S438">
        <v>1.8171221781802065</v>
      </c>
      <c r="U438">
        <v>1857</v>
      </c>
      <c r="V438">
        <f t="shared" si="119"/>
        <v>125.52</v>
      </c>
      <c r="W438">
        <f t="shared" si="120"/>
        <v>71.039999999999992</v>
      </c>
      <c r="X438">
        <v>20.239999999999998</v>
      </c>
      <c r="Y438">
        <v>5.6175119462740355</v>
      </c>
      <c r="Z438">
        <v>14.622488053725963</v>
      </c>
      <c r="AA438">
        <v>0.17399999999999999</v>
      </c>
      <c r="AB438">
        <v>1.8171221781802065</v>
      </c>
      <c r="AC438">
        <v>1.8171221781802065</v>
      </c>
      <c r="AF438">
        <v>436</v>
      </c>
      <c r="AG438">
        <v>73.319999999999993</v>
      </c>
      <c r="AH438">
        <v>11.29</v>
      </c>
      <c r="AI438">
        <v>22.9</v>
      </c>
      <c r="AJ438" s="3">
        <v>5.6175119462740355</v>
      </c>
      <c r="AK438" s="3">
        <v>17.282488053725963</v>
      </c>
      <c r="AL438" s="6">
        <v>0.218</v>
      </c>
      <c r="AM438" s="3">
        <v>1.8171221781802065</v>
      </c>
      <c r="AN438">
        <v>1.8171221781802065</v>
      </c>
    </row>
    <row r="439" spans="1:40" x14ac:dyDescent="0.25">
      <c r="A439">
        <v>1146</v>
      </c>
      <c r="B439">
        <f t="shared" si="115"/>
        <v>24.060000000000002</v>
      </c>
      <c r="C439">
        <f t="shared" si="116"/>
        <v>72.89</v>
      </c>
      <c r="D439">
        <v>22.04</v>
      </c>
      <c r="E439">
        <v>5.6175119462740355</v>
      </c>
      <c r="F439">
        <v>16.422488053725964</v>
      </c>
      <c r="G439">
        <v>0.20300000000000001</v>
      </c>
      <c r="H439">
        <v>1.8171221781802065</v>
      </c>
      <c r="I439">
        <v>1.8171221781802065</v>
      </c>
      <c r="K439">
        <v>1502</v>
      </c>
      <c r="L439">
        <f t="shared" si="117"/>
        <v>74.06</v>
      </c>
      <c r="M439">
        <f t="shared" si="118"/>
        <v>72.89</v>
      </c>
      <c r="N439">
        <v>22.04</v>
      </c>
      <c r="O439">
        <v>5.6175119462740355</v>
      </c>
      <c r="P439">
        <v>16.422488053725964</v>
      </c>
      <c r="Q439">
        <v>0.20300000000000001</v>
      </c>
      <c r="R439">
        <v>1.8171221781802065</v>
      </c>
      <c r="S439">
        <v>1.8171221781802065</v>
      </c>
      <c r="U439">
        <v>1858</v>
      </c>
      <c r="V439">
        <f t="shared" si="119"/>
        <v>124.06</v>
      </c>
      <c r="W439">
        <f t="shared" si="120"/>
        <v>72.89</v>
      </c>
      <c r="X439">
        <v>22.04</v>
      </c>
      <c r="Y439">
        <v>5.6175119462740355</v>
      </c>
      <c r="Z439">
        <v>16.422488053725964</v>
      </c>
      <c r="AA439">
        <v>0.20300000000000001</v>
      </c>
      <c r="AB439">
        <v>1.8171221781802065</v>
      </c>
      <c r="AC439">
        <v>1.8171221781802065</v>
      </c>
      <c r="AF439">
        <v>437</v>
      </c>
      <c r="AG439">
        <v>72.510000000000005</v>
      </c>
      <c r="AH439">
        <v>13.170000000000002</v>
      </c>
      <c r="AI439">
        <v>20.18</v>
      </c>
      <c r="AJ439" s="3">
        <v>5.6175119462740355</v>
      </c>
      <c r="AK439" s="3">
        <v>14.562488053725964</v>
      </c>
      <c r="AL439" s="6">
        <v>0.17299999999999999</v>
      </c>
      <c r="AM439" s="3">
        <v>1.8171221781802065</v>
      </c>
      <c r="AN439">
        <v>1.8171221781802065</v>
      </c>
    </row>
    <row r="440" spans="1:40" x14ac:dyDescent="0.25">
      <c r="A440">
        <v>1147</v>
      </c>
      <c r="B440">
        <f t="shared" si="115"/>
        <v>24.299999999999997</v>
      </c>
      <c r="C440">
        <f t="shared" si="116"/>
        <v>71.16</v>
      </c>
      <c r="D440">
        <v>24.44</v>
      </c>
      <c r="E440">
        <v>5.6175119462740355</v>
      </c>
      <c r="F440">
        <v>18.822488053725966</v>
      </c>
      <c r="G440">
        <v>0.247</v>
      </c>
      <c r="H440">
        <v>1.8171221781802065</v>
      </c>
      <c r="I440">
        <v>1.8171221781802065</v>
      </c>
      <c r="K440">
        <v>1503</v>
      </c>
      <c r="L440">
        <f t="shared" si="117"/>
        <v>74.3</v>
      </c>
      <c r="M440">
        <f t="shared" si="118"/>
        <v>71.16</v>
      </c>
      <c r="N440">
        <v>24.44</v>
      </c>
      <c r="O440">
        <v>5.6175119462740355</v>
      </c>
      <c r="P440">
        <v>18.822488053725966</v>
      </c>
      <c r="Q440">
        <v>0.247</v>
      </c>
      <c r="R440">
        <v>1.8171221781802065</v>
      </c>
      <c r="S440">
        <v>1.8171221781802065</v>
      </c>
      <c r="U440">
        <v>1859</v>
      </c>
      <c r="V440">
        <f t="shared" si="119"/>
        <v>124.3</v>
      </c>
      <c r="W440">
        <f t="shared" si="120"/>
        <v>71.16</v>
      </c>
      <c r="X440">
        <v>24.44</v>
      </c>
      <c r="Y440">
        <v>5.6175119462740355</v>
      </c>
      <c r="Z440">
        <v>18.822488053725966</v>
      </c>
      <c r="AA440">
        <v>0.247</v>
      </c>
      <c r="AB440">
        <v>1.8171221781802065</v>
      </c>
      <c r="AC440">
        <v>1.8171221781802065</v>
      </c>
      <c r="AF440">
        <v>438</v>
      </c>
      <c r="AG440">
        <v>72.56</v>
      </c>
      <c r="AH440">
        <v>5.2100000000000009</v>
      </c>
      <c r="AI440">
        <v>23</v>
      </c>
      <c r="AJ440" s="3">
        <v>8.4</v>
      </c>
      <c r="AK440" s="3">
        <v>14.6</v>
      </c>
      <c r="AL440" s="6">
        <v>0.221</v>
      </c>
      <c r="AM440" s="3">
        <v>1.2197591975467945</v>
      </c>
      <c r="AN440">
        <v>1.2197591975467945</v>
      </c>
    </row>
    <row r="441" spans="1:40" x14ac:dyDescent="0.25">
      <c r="A441">
        <v>1148</v>
      </c>
      <c r="B441">
        <f t="shared" si="115"/>
        <v>23.319999999999993</v>
      </c>
      <c r="C441">
        <f t="shared" si="116"/>
        <v>71.289999999999992</v>
      </c>
      <c r="D441">
        <v>22.9</v>
      </c>
      <c r="E441">
        <v>5.6175119462740355</v>
      </c>
      <c r="F441">
        <v>17.282488053725963</v>
      </c>
      <c r="G441">
        <v>0.218</v>
      </c>
      <c r="H441">
        <v>1.8171221781802065</v>
      </c>
      <c r="I441">
        <v>1.8171221781802065</v>
      </c>
      <c r="K441">
        <v>1504</v>
      </c>
      <c r="L441">
        <f t="shared" si="117"/>
        <v>73.319999999999993</v>
      </c>
      <c r="M441">
        <f t="shared" si="118"/>
        <v>71.289999999999992</v>
      </c>
      <c r="N441">
        <v>22.9</v>
      </c>
      <c r="O441">
        <v>5.6175119462740355</v>
      </c>
      <c r="P441">
        <v>17.282488053725963</v>
      </c>
      <c r="Q441">
        <v>0.218</v>
      </c>
      <c r="R441">
        <v>1.8171221781802065</v>
      </c>
      <c r="S441">
        <v>1.8171221781802065</v>
      </c>
      <c r="U441">
        <v>1860</v>
      </c>
      <c r="V441">
        <f t="shared" si="119"/>
        <v>123.32</v>
      </c>
      <c r="W441">
        <f t="shared" si="120"/>
        <v>71.289999999999992</v>
      </c>
      <c r="X441">
        <v>22.9</v>
      </c>
      <c r="Y441">
        <v>5.6175119462740355</v>
      </c>
      <c r="Z441">
        <v>17.282488053725963</v>
      </c>
      <c r="AA441">
        <v>0.218</v>
      </c>
      <c r="AB441">
        <v>1.8171221781802065</v>
      </c>
      <c r="AC441">
        <v>1.8171221781802065</v>
      </c>
      <c r="AF441">
        <v>439</v>
      </c>
      <c r="AG441">
        <v>75.8</v>
      </c>
      <c r="AH441">
        <v>9.4400000000000013</v>
      </c>
      <c r="AI441">
        <v>21.07</v>
      </c>
      <c r="AJ441" s="3">
        <v>5.6175119462740355</v>
      </c>
      <c r="AK441" s="3">
        <v>15.452488053725965</v>
      </c>
      <c r="AL441" s="6">
        <v>0.187</v>
      </c>
      <c r="AM441" s="3">
        <v>1.8171221781802065</v>
      </c>
      <c r="AN441">
        <v>1.8171221781802065</v>
      </c>
    </row>
    <row r="442" spans="1:40" x14ac:dyDescent="0.25">
      <c r="A442">
        <v>1149</v>
      </c>
      <c r="B442">
        <f t="shared" si="115"/>
        <v>22.510000000000005</v>
      </c>
      <c r="C442">
        <f t="shared" si="116"/>
        <v>73.17</v>
      </c>
      <c r="D442">
        <v>20.18</v>
      </c>
      <c r="E442">
        <v>5.6175119462740355</v>
      </c>
      <c r="F442">
        <v>14.562488053725964</v>
      </c>
      <c r="G442">
        <v>0.17299999999999999</v>
      </c>
      <c r="H442">
        <v>1.8171221781802065</v>
      </c>
      <c r="I442">
        <v>1.8171221781802065</v>
      </c>
      <c r="K442">
        <v>1505</v>
      </c>
      <c r="L442">
        <f t="shared" si="117"/>
        <v>72.510000000000005</v>
      </c>
      <c r="M442">
        <f t="shared" si="118"/>
        <v>73.17</v>
      </c>
      <c r="N442">
        <v>20.18</v>
      </c>
      <c r="O442">
        <v>5.6175119462740355</v>
      </c>
      <c r="P442">
        <v>14.562488053725964</v>
      </c>
      <c r="Q442">
        <v>0.17299999999999999</v>
      </c>
      <c r="R442">
        <v>1.8171221781802065</v>
      </c>
      <c r="S442">
        <v>1.8171221781802065</v>
      </c>
      <c r="U442">
        <v>1861</v>
      </c>
      <c r="V442">
        <f t="shared" si="119"/>
        <v>122.51</v>
      </c>
      <c r="W442">
        <f t="shared" si="120"/>
        <v>73.17</v>
      </c>
      <c r="X442">
        <v>20.18</v>
      </c>
      <c r="Y442">
        <v>5.6175119462740355</v>
      </c>
      <c r="Z442">
        <v>14.562488053725964</v>
      </c>
      <c r="AA442">
        <v>0.17299999999999999</v>
      </c>
      <c r="AB442">
        <v>1.8171221781802065</v>
      </c>
      <c r="AC442">
        <v>1.8171221781802065</v>
      </c>
      <c r="AF442">
        <v>440</v>
      </c>
      <c r="AG442">
        <v>76.12</v>
      </c>
      <c r="AH442">
        <v>9.3099999999999987</v>
      </c>
      <c r="AI442">
        <v>20.94</v>
      </c>
      <c r="AJ442" s="3">
        <v>5.6175119462740355</v>
      </c>
      <c r="AK442" s="3">
        <v>15.322488053725966</v>
      </c>
      <c r="AL442" s="6">
        <v>0.185</v>
      </c>
      <c r="AM442" s="3">
        <v>1.8171221781802065</v>
      </c>
      <c r="AN442">
        <v>1.8171221781802065</v>
      </c>
    </row>
    <row r="443" spans="1:40" x14ac:dyDescent="0.25">
      <c r="A443">
        <v>1150</v>
      </c>
      <c r="B443">
        <f t="shared" si="115"/>
        <v>22.560000000000002</v>
      </c>
      <c r="C443">
        <f t="shared" si="116"/>
        <v>65.210000000000008</v>
      </c>
      <c r="D443">
        <v>23</v>
      </c>
      <c r="E443">
        <v>8.4</v>
      </c>
      <c r="F443">
        <v>14.6</v>
      </c>
      <c r="G443">
        <v>0.221</v>
      </c>
      <c r="H443">
        <v>1.2197591975467945</v>
      </c>
      <c r="I443">
        <v>1.2197591975467945</v>
      </c>
      <c r="K443">
        <v>1506</v>
      </c>
      <c r="L443">
        <f t="shared" si="117"/>
        <v>72.56</v>
      </c>
      <c r="M443">
        <f t="shared" si="118"/>
        <v>65.210000000000008</v>
      </c>
      <c r="N443">
        <v>23</v>
      </c>
      <c r="O443">
        <v>8.4</v>
      </c>
      <c r="P443">
        <v>14.6</v>
      </c>
      <c r="Q443">
        <v>0.221</v>
      </c>
      <c r="R443">
        <v>1.2197591975467945</v>
      </c>
      <c r="S443">
        <v>1.2197591975467945</v>
      </c>
      <c r="U443">
        <v>1862</v>
      </c>
      <c r="V443">
        <f t="shared" si="119"/>
        <v>122.56</v>
      </c>
      <c r="W443">
        <f t="shared" si="120"/>
        <v>65.210000000000008</v>
      </c>
      <c r="X443">
        <v>23</v>
      </c>
      <c r="Y443">
        <v>8.4</v>
      </c>
      <c r="Z443">
        <v>14.6</v>
      </c>
      <c r="AA443">
        <v>0.221</v>
      </c>
      <c r="AB443">
        <v>1.2197591975467945</v>
      </c>
      <c r="AC443">
        <v>1.2197591975467945</v>
      </c>
      <c r="AF443">
        <v>441</v>
      </c>
      <c r="AG443">
        <v>76</v>
      </c>
      <c r="AH443">
        <v>7.02</v>
      </c>
      <c r="AI443">
        <v>21.25</v>
      </c>
      <c r="AJ443" s="3">
        <v>5.6175119462740355</v>
      </c>
      <c r="AK443" s="3">
        <v>15.632488053725965</v>
      </c>
      <c r="AL443" s="6">
        <v>0.19</v>
      </c>
      <c r="AM443" s="3">
        <v>1.8171221781802065</v>
      </c>
      <c r="AN443">
        <v>1.8171221781802065</v>
      </c>
    </row>
    <row r="444" spans="1:40" x14ac:dyDescent="0.25">
      <c r="A444">
        <v>1151</v>
      </c>
      <c r="B444">
        <f t="shared" si="115"/>
        <v>25.799999999999997</v>
      </c>
      <c r="C444">
        <f t="shared" si="116"/>
        <v>69.44</v>
      </c>
      <c r="D444">
        <v>21.07</v>
      </c>
      <c r="E444">
        <v>5.6175119462740355</v>
      </c>
      <c r="F444">
        <v>15.452488053725965</v>
      </c>
      <c r="G444">
        <v>0.187</v>
      </c>
      <c r="H444">
        <v>1.8171221781802065</v>
      </c>
      <c r="I444">
        <v>1.8171221781802065</v>
      </c>
      <c r="K444">
        <v>1507</v>
      </c>
      <c r="L444">
        <f t="shared" si="117"/>
        <v>75.8</v>
      </c>
      <c r="M444">
        <f t="shared" si="118"/>
        <v>69.44</v>
      </c>
      <c r="N444">
        <v>21.07</v>
      </c>
      <c r="O444">
        <v>5.6175119462740355</v>
      </c>
      <c r="P444">
        <v>15.452488053725965</v>
      </c>
      <c r="Q444">
        <v>0.187</v>
      </c>
      <c r="R444">
        <v>1.8171221781802065</v>
      </c>
      <c r="S444">
        <v>1.8171221781802065</v>
      </c>
      <c r="U444">
        <v>1863</v>
      </c>
      <c r="V444">
        <f t="shared" si="119"/>
        <v>125.8</v>
      </c>
      <c r="W444">
        <f t="shared" si="120"/>
        <v>69.44</v>
      </c>
      <c r="X444">
        <v>21.07</v>
      </c>
      <c r="Y444">
        <v>5.6175119462740355</v>
      </c>
      <c r="Z444">
        <v>15.452488053725965</v>
      </c>
      <c r="AA444">
        <v>0.187</v>
      </c>
      <c r="AB444">
        <v>1.8171221781802065</v>
      </c>
      <c r="AC444">
        <v>1.8171221781802065</v>
      </c>
      <c r="AF444">
        <v>442</v>
      </c>
      <c r="AG444">
        <v>77.63</v>
      </c>
      <c r="AH444">
        <v>6.09</v>
      </c>
      <c r="AI444">
        <v>21.01</v>
      </c>
      <c r="AJ444" s="3">
        <v>5.6175119462740355</v>
      </c>
      <c r="AK444" s="3">
        <v>15.392488053725966</v>
      </c>
      <c r="AL444" s="6">
        <v>0.186</v>
      </c>
      <c r="AM444" s="3">
        <v>1.8171221781802065</v>
      </c>
      <c r="AN444">
        <v>1.8171221781802065</v>
      </c>
    </row>
    <row r="445" spans="1:40" x14ac:dyDescent="0.25">
      <c r="A445">
        <v>1152</v>
      </c>
      <c r="B445">
        <f t="shared" si="115"/>
        <v>26.120000000000005</v>
      </c>
      <c r="C445">
        <f t="shared" si="116"/>
        <v>69.31</v>
      </c>
      <c r="D445">
        <v>20.94</v>
      </c>
      <c r="E445">
        <v>5.6175119462740355</v>
      </c>
      <c r="F445">
        <v>15.322488053725966</v>
      </c>
      <c r="G445">
        <v>0.185</v>
      </c>
      <c r="H445">
        <v>1.8171221781802065</v>
      </c>
      <c r="I445">
        <v>1.8171221781802065</v>
      </c>
      <c r="K445">
        <v>1508</v>
      </c>
      <c r="L445">
        <f t="shared" si="117"/>
        <v>76.12</v>
      </c>
      <c r="M445">
        <f t="shared" si="118"/>
        <v>69.31</v>
      </c>
      <c r="N445">
        <v>20.94</v>
      </c>
      <c r="O445">
        <v>5.6175119462740355</v>
      </c>
      <c r="P445">
        <v>15.322488053725966</v>
      </c>
      <c r="Q445">
        <v>0.185</v>
      </c>
      <c r="R445">
        <v>1.8171221781802065</v>
      </c>
      <c r="S445">
        <v>1.8171221781802065</v>
      </c>
      <c r="U445">
        <v>1864</v>
      </c>
      <c r="V445">
        <f t="shared" si="119"/>
        <v>126.12</v>
      </c>
      <c r="W445">
        <f t="shared" si="120"/>
        <v>69.31</v>
      </c>
      <c r="X445">
        <v>20.94</v>
      </c>
      <c r="Y445">
        <v>5.6175119462740355</v>
      </c>
      <c r="Z445">
        <v>15.322488053725966</v>
      </c>
      <c r="AA445">
        <v>0.185</v>
      </c>
      <c r="AB445">
        <v>1.8171221781802065</v>
      </c>
      <c r="AC445">
        <v>1.8171221781802065</v>
      </c>
      <c r="AF445">
        <v>443</v>
      </c>
      <c r="AG445">
        <v>76.78</v>
      </c>
      <c r="AH445">
        <v>1.9600000000000009</v>
      </c>
      <c r="AI445">
        <v>21.45</v>
      </c>
      <c r="AJ445" s="3">
        <v>6.6999999999999993</v>
      </c>
      <c r="AK445" s="3">
        <v>14.75</v>
      </c>
      <c r="AL445" s="6">
        <v>0.251</v>
      </c>
      <c r="AM445" s="3">
        <v>1.0076271631908302</v>
      </c>
      <c r="AN445">
        <v>1.0076271631908302</v>
      </c>
    </row>
    <row r="446" spans="1:40" x14ac:dyDescent="0.25">
      <c r="A446">
        <v>1153</v>
      </c>
      <c r="B446">
        <f t="shared" si="115"/>
        <v>26</v>
      </c>
      <c r="C446">
        <f t="shared" si="116"/>
        <v>67.02</v>
      </c>
      <c r="D446">
        <v>21.25</v>
      </c>
      <c r="E446">
        <v>5.6175119462740355</v>
      </c>
      <c r="F446">
        <v>15.632488053725965</v>
      </c>
      <c r="G446">
        <v>0.19</v>
      </c>
      <c r="H446">
        <v>1.8171221781802065</v>
      </c>
      <c r="I446">
        <v>1.8171221781802065</v>
      </c>
      <c r="K446">
        <v>1509</v>
      </c>
      <c r="L446">
        <f t="shared" si="117"/>
        <v>76</v>
      </c>
      <c r="M446">
        <f t="shared" si="118"/>
        <v>67.02</v>
      </c>
      <c r="N446">
        <v>21.25</v>
      </c>
      <c r="O446">
        <v>5.6175119462740355</v>
      </c>
      <c r="P446">
        <v>15.632488053725965</v>
      </c>
      <c r="Q446">
        <v>0.19</v>
      </c>
      <c r="R446">
        <v>1.8171221781802065</v>
      </c>
      <c r="S446">
        <v>1.8171221781802065</v>
      </c>
      <c r="U446">
        <v>1865</v>
      </c>
      <c r="V446">
        <f t="shared" si="119"/>
        <v>126</v>
      </c>
      <c r="W446">
        <f t="shared" si="120"/>
        <v>67.02</v>
      </c>
      <c r="X446">
        <v>21.25</v>
      </c>
      <c r="Y446">
        <v>5.6175119462740355</v>
      </c>
      <c r="Z446">
        <v>15.632488053725965</v>
      </c>
      <c r="AA446">
        <v>0.19</v>
      </c>
      <c r="AB446">
        <v>1.8171221781802065</v>
      </c>
      <c r="AC446">
        <v>1.8171221781802065</v>
      </c>
      <c r="AF446">
        <v>444</v>
      </c>
      <c r="AG446">
        <v>77.16</v>
      </c>
      <c r="AH446">
        <v>4.2100000000000009</v>
      </c>
      <c r="AI446">
        <v>25.31</v>
      </c>
      <c r="AJ446" s="3">
        <v>5.6175119462740355</v>
      </c>
      <c r="AK446" s="3">
        <v>19.692488053725963</v>
      </c>
      <c r="AL446" s="6">
        <v>0.26500000000000001</v>
      </c>
      <c r="AM446" s="3">
        <v>1.8171221781802065</v>
      </c>
      <c r="AN446">
        <v>1.8171221781802065</v>
      </c>
    </row>
    <row r="447" spans="1:40" x14ac:dyDescent="0.25">
      <c r="A447">
        <v>1154</v>
      </c>
      <c r="B447">
        <f t="shared" si="115"/>
        <v>27.629999999999995</v>
      </c>
      <c r="C447">
        <f t="shared" si="116"/>
        <v>66.09</v>
      </c>
      <c r="D447">
        <v>21.01</v>
      </c>
      <c r="E447">
        <v>5.6175119462740355</v>
      </c>
      <c r="F447">
        <v>15.392488053725966</v>
      </c>
      <c r="G447">
        <v>0.186</v>
      </c>
      <c r="H447">
        <v>1.8171221781802065</v>
      </c>
      <c r="I447">
        <v>1.8171221781802065</v>
      </c>
      <c r="K447">
        <v>1510</v>
      </c>
      <c r="L447">
        <f t="shared" si="117"/>
        <v>77.63</v>
      </c>
      <c r="M447">
        <f t="shared" si="118"/>
        <v>66.09</v>
      </c>
      <c r="N447">
        <v>21.01</v>
      </c>
      <c r="O447">
        <v>5.6175119462740355</v>
      </c>
      <c r="P447">
        <v>15.392488053725966</v>
      </c>
      <c r="Q447">
        <v>0.186</v>
      </c>
      <c r="R447">
        <v>1.8171221781802065</v>
      </c>
      <c r="S447">
        <v>1.8171221781802065</v>
      </c>
      <c r="U447">
        <v>1866</v>
      </c>
      <c r="V447">
        <f t="shared" si="119"/>
        <v>127.63</v>
      </c>
      <c r="W447">
        <f t="shared" si="120"/>
        <v>66.09</v>
      </c>
      <c r="X447">
        <v>21.01</v>
      </c>
      <c r="Y447">
        <v>5.6175119462740355</v>
      </c>
      <c r="Z447">
        <v>15.392488053725966</v>
      </c>
      <c r="AA447">
        <v>0.186</v>
      </c>
      <c r="AB447">
        <v>1.8171221781802065</v>
      </c>
      <c r="AC447">
        <v>1.8171221781802065</v>
      </c>
      <c r="AF447">
        <v>445</v>
      </c>
      <c r="AG447">
        <v>76.22</v>
      </c>
      <c r="AH447">
        <v>4.3999999999999986</v>
      </c>
      <c r="AI447">
        <v>20.53</v>
      </c>
      <c r="AJ447" s="3">
        <v>5.6175119462740355</v>
      </c>
      <c r="AK447" s="3">
        <v>14.912488053725966</v>
      </c>
      <c r="AL447" s="6">
        <v>0.17899999999999999</v>
      </c>
      <c r="AM447" s="3">
        <v>1.8171221781802065</v>
      </c>
      <c r="AN447">
        <v>1.8171221781802065</v>
      </c>
    </row>
    <row r="448" spans="1:40" x14ac:dyDescent="0.25">
      <c r="A448">
        <v>1155</v>
      </c>
      <c r="B448">
        <f t="shared" si="115"/>
        <v>26.78</v>
      </c>
      <c r="C448">
        <f t="shared" si="116"/>
        <v>61.96</v>
      </c>
      <c r="D448">
        <v>21.45</v>
      </c>
      <c r="E448">
        <v>6.6999999999999993</v>
      </c>
      <c r="F448">
        <v>14.75</v>
      </c>
      <c r="G448">
        <v>0.251</v>
      </c>
      <c r="H448">
        <v>1.0076271631908302</v>
      </c>
      <c r="I448">
        <v>1.0076271631908302</v>
      </c>
      <c r="K448">
        <v>1511</v>
      </c>
      <c r="L448">
        <f t="shared" si="117"/>
        <v>76.78</v>
      </c>
      <c r="M448">
        <f t="shared" si="118"/>
        <v>61.96</v>
      </c>
      <c r="N448">
        <v>21.45</v>
      </c>
      <c r="O448">
        <v>6.6999999999999993</v>
      </c>
      <c r="P448">
        <v>14.75</v>
      </c>
      <c r="Q448">
        <v>0.251</v>
      </c>
      <c r="R448">
        <v>1.0076271631908302</v>
      </c>
      <c r="S448">
        <v>1.0076271631908302</v>
      </c>
      <c r="U448">
        <v>1867</v>
      </c>
      <c r="V448">
        <f t="shared" si="119"/>
        <v>126.78</v>
      </c>
      <c r="W448">
        <f t="shared" si="120"/>
        <v>61.96</v>
      </c>
      <c r="X448">
        <v>21.45</v>
      </c>
      <c r="Y448">
        <v>6.6999999999999993</v>
      </c>
      <c r="Z448">
        <v>14.75</v>
      </c>
      <c r="AA448">
        <v>0.251</v>
      </c>
      <c r="AB448">
        <v>1.0076271631908302</v>
      </c>
      <c r="AC448">
        <v>1.0076271631908302</v>
      </c>
      <c r="AF448">
        <v>446</v>
      </c>
      <c r="AG448">
        <v>74.53</v>
      </c>
      <c r="AH448">
        <v>3.5100000000000016</v>
      </c>
      <c r="AI448">
        <v>21.01</v>
      </c>
      <c r="AJ448" s="3">
        <v>5.6175119462740355</v>
      </c>
      <c r="AK448" s="3">
        <v>15.392488053725966</v>
      </c>
      <c r="AL448" s="6">
        <v>0.186</v>
      </c>
      <c r="AM448" s="3">
        <v>1.8171221781802065</v>
      </c>
      <c r="AN448">
        <v>1.8171221781802065</v>
      </c>
    </row>
    <row r="449" spans="1:40" x14ac:dyDescent="0.25">
      <c r="A449">
        <v>1156</v>
      </c>
      <c r="B449">
        <f t="shared" si="115"/>
        <v>27.159999999999997</v>
      </c>
      <c r="C449">
        <f t="shared" si="116"/>
        <v>64.210000000000008</v>
      </c>
      <c r="D449">
        <v>25.31</v>
      </c>
      <c r="E449">
        <v>5.6175119462740355</v>
      </c>
      <c r="F449">
        <v>19.692488053725963</v>
      </c>
      <c r="G449">
        <v>0.26500000000000001</v>
      </c>
      <c r="H449">
        <v>1.8171221781802065</v>
      </c>
      <c r="I449">
        <v>1.8171221781802065</v>
      </c>
      <c r="K449">
        <v>1512</v>
      </c>
      <c r="L449">
        <f t="shared" si="117"/>
        <v>77.16</v>
      </c>
      <c r="M449">
        <f t="shared" si="118"/>
        <v>64.210000000000008</v>
      </c>
      <c r="N449">
        <v>25.31</v>
      </c>
      <c r="O449">
        <v>5.6175119462740355</v>
      </c>
      <c r="P449">
        <v>19.692488053725963</v>
      </c>
      <c r="Q449">
        <v>0.26500000000000001</v>
      </c>
      <c r="R449">
        <v>1.8171221781802065</v>
      </c>
      <c r="S449">
        <v>1.8171221781802065</v>
      </c>
      <c r="U449">
        <v>1868</v>
      </c>
      <c r="V449">
        <f t="shared" si="119"/>
        <v>127.16</v>
      </c>
      <c r="W449">
        <f t="shared" si="120"/>
        <v>64.210000000000008</v>
      </c>
      <c r="X449">
        <v>25.31</v>
      </c>
      <c r="Y449">
        <v>5.6175119462740355</v>
      </c>
      <c r="Z449">
        <v>19.692488053725963</v>
      </c>
      <c r="AA449">
        <v>0.26500000000000001</v>
      </c>
      <c r="AB449">
        <v>1.8171221781802065</v>
      </c>
      <c r="AC449">
        <v>1.8171221781802065</v>
      </c>
      <c r="AF449">
        <v>447</v>
      </c>
      <c r="AG449">
        <v>71.95</v>
      </c>
      <c r="AH449">
        <v>1.7100000000000009</v>
      </c>
      <c r="AI449">
        <v>16.14</v>
      </c>
      <c r="AJ449" s="3">
        <v>5.6175119462740355</v>
      </c>
      <c r="AK449" s="3">
        <v>10.522488053725965</v>
      </c>
      <c r="AL449" s="6">
        <v>0.11600000000000001</v>
      </c>
      <c r="AM449" s="3">
        <v>1.8171221781802065</v>
      </c>
      <c r="AN449">
        <v>1.8171221781802065</v>
      </c>
    </row>
    <row r="450" spans="1:40" x14ac:dyDescent="0.25">
      <c r="A450">
        <v>1157</v>
      </c>
      <c r="B450">
        <f t="shared" si="115"/>
        <v>26.22</v>
      </c>
      <c r="C450">
        <f t="shared" si="116"/>
        <v>64.400000000000006</v>
      </c>
      <c r="D450">
        <v>20.53</v>
      </c>
      <c r="E450">
        <v>5.6175119462740355</v>
      </c>
      <c r="F450">
        <v>14.912488053725966</v>
      </c>
      <c r="G450">
        <v>0.17899999999999999</v>
      </c>
      <c r="H450">
        <v>1.8171221781802065</v>
      </c>
      <c r="I450">
        <v>1.8171221781802065</v>
      </c>
      <c r="K450">
        <v>1513</v>
      </c>
      <c r="L450">
        <f t="shared" si="117"/>
        <v>76.22</v>
      </c>
      <c r="M450">
        <f t="shared" si="118"/>
        <v>64.400000000000006</v>
      </c>
      <c r="N450">
        <v>20.53</v>
      </c>
      <c r="O450">
        <v>5.6175119462740355</v>
      </c>
      <c r="P450">
        <v>14.912488053725966</v>
      </c>
      <c r="Q450">
        <v>0.17899999999999999</v>
      </c>
      <c r="R450">
        <v>1.8171221781802065</v>
      </c>
      <c r="S450">
        <v>1.8171221781802065</v>
      </c>
      <c r="U450">
        <v>1869</v>
      </c>
      <c r="V450">
        <f t="shared" si="119"/>
        <v>126.22</v>
      </c>
      <c r="W450">
        <f t="shared" si="120"/>
        <v>64.400000000000006</v>
      </c>
      <c r="X450">
        <v>20.53</v>
      </c>
      <c r="Y450">
        <v>5.6175119462740355</v>
      </c>
      <c r="Z450">
        <v>14.912488053725966</v>
      </c>
      <c r="AA450">
        <v>0.17899999999999999</v>
      </c>
      <c r="AB450">
        <v>1.8171221781802065</v>
      </c>
      <c r="AC450">
        <v>1.8171221781802065</v>
      </c>
      <c r="AF450">
        <v>448</v>
      </c>
      <c r="AG450">
        <v>73.290000000000006</v>
      </c>
      <c r="AH450">
        <v>0.21999999999999886</v>
      </c>
      <c r="AI450">
        <v>20.149999999999999</v>
      </c>
      <c r="AJ450" s="3">
        <v>5.3999999999999986</v>
      </c>
      <c r="AK450" s="3">
        <v>14.75</v>
      </c>
      <c r="AL450" s="6">
        <v>0.19</v>
      </c>
      <c r="AM450" s="3">
        <v>0.91039998077768003</v>
      </c>
      <c r="AN450">
        <v>0.91039998077768003</v>
      </c>
    </row>
    <row r="451" spans="1:40" x14ac:dyDescent="0.25">
      <c r="A451">
        <v>1158</v>
      </c>
      <c r="B451">
        <f t="shared" si="115"/>
        <v>24.53</v>
      </c>
      <c r="C451">
        <f t="shared" si="116"/>
        <v>63.510000000000005</v>
      </c>
      <c r="D451">
        <v>21.01</v>
      </c>
      <c r="E451">
        <v>5.6175119462740355</v>
      </c>
      <c r="F451">
        <v>15.392488053725966</v>
      </c>
      <c r="G451">
        <v>0.186</v>
      </c>
      <c r="H451">
        <v>1.8171221781802065</v>
      </c>
      <c r="I451">
        <v>1.8171221781802065</v>
      </c>
      <c r="K451">
        <v>1514</v>
      </c>
      <c r="L451">
        <f t="shared" si="117"/>
        <v>74.53</v>
      </c>
      <c r="M451">
        <f t="shared" si="118"/>
        <v>63.510000000000005</v>
      </c>
      <c r="N451">
        <v>21.01</v>
      </c>
      <c r="O451">
        <v>5.6175119462740355</v>
      </c>
      <c r="P451">
        <v>15.392488053725966</v>
      </c>
      <c r="Q451">
        <v>0.186</v>
      </c>
      <c r="R451">
        <v>1.8171221781802065</v>
      </c>
      <c r="S451">
        <v>1.8171221781802065</v>
      </c>
      <c r="U451">
        <v>1870</v>
      </c>
      <c r="V451">
        <f t="shared" si="119"/>
        <v>124.53</v>
      </c>
      <c r="W451">
        <f t="shared" si="120"/>
        <v>63.510000000000005</v>
      </c>
      <c r="X451">
        <v>21.01</v>
      </c>
      <c r="Y451">
        <v>5.6175119462740355</v>
      </c>
      <c r="Z451">
        <v>15.392488053725966</v>
      </c>
      <c r="AA451">
        <v>0.186</v>
      </c>
      <c r="AB451">
        <v>1.8171221781802065</v>
      </c>
      <c r="AC451">
        <v>1.8171221781802065</v>
      </c>
      <c r="AF451">
        <v>449</v>
      </c>
      <c r="AG451">
        <v>66.92</v>
      </c>
      <c r="AH451">
        <v>53.9</v>
      </c>
      <c r="AI451">
        <v>25.22</v>
      </c>
      <c r="AJ451" s="3">
        <v>5.6175119462740355</v>
      </c>
      <c r="AK451" s="3">
        <v>19.602488053725963</v>
      </c>
      <c r="AL451" s="6">
        <v>0.26300000000000001</v>
      </c>
      <c r="AM451" s="3">
        <v>1.8171221781802065</v>
      </c>
      <c r="AN451">
        <v>1.8171221781802065</v>
      </c>
    </row>
    <row r="452" spans="1:40" x14ac:dyDescent="0.25">
      <c r="A452">
        <v>1159</v>
      </c>
      <c r="B452">
        <f t="shared" si="115"/>
        <v>21.950000000000003</v>
      </c>
      <c r="C452">
        <f t="shared" si="116"/>
        <v>61.71</v>
      </c>
      <c r="D452">
        <v>16.14</v>
      </c>
      <c r="E452">
        <v>5.6175119462740355</v>
      </c>
      <c r="F452">
        <v>10.522488053725965</v>
      </c>
      <c r="G452">
        <v>0.11600000000000001</v>
      </c>
      <c r="H452">
        <v>1.8171221781802065</v>
      </c>
      <c r="I452">
        <v>1.8171221781802065</v>
      </c>
      <c r="K452">
        <v>1515</v>
      </c>
      <c r="L452">
        <f t="shared" si="117"/>
        <v>71.95</v>
      </c>
      <c r="M452">
        <f t="shared" si="118"/>
        <v>61.71</v>
      </c>
      <c r="N452">
        <v>16.14</v>
      </c>
      <c r="O452">
        <v>5.6175119462740355</v>
      </c>
      <c r="P452">
        <v>10.522488053725965</v>
      </c>
      <c r="Q452">
        <v>0.11600000000000001</v>
      </c>
      <c r="R452">
        <v>1.8171221781802065</v>
      </c>
      <c r="S452">
        <v>1.8171221781802065</v>
      </c>
      <c r="U452">
        <v>1871</v>
      </c>
      <c r="V452">
        <f t="shared" si="119"/>
        <v>121.95</v>
      </c>
      <c r="W452">
        <f t="shared" si="120"/>
        <v>61.71</v>
      </c>
      <c r="X452">
        <v>16.14</v>
      </c>
      <c r="Y452">
        <v>5.6175119462740355</v>
      </c>
      <c r="Z452">
        <v>10.522488053725965</v>
      </c>
      <c r="AA452">
        <v>0.11600000000000001</v>
      </c>
      <c r="AB452">
        <v>1.8171221781802065</v>
      </c>
      <c r="AC452">
        <v>1.8171221781802065</v>
      </c>
      <c r="AF452">
        <v>450</v>
      </c>
      <c r="AG452">
        <v>66.8</v>
      </c>
      <c r="AH452">
        <v>56.15</v>
      </c>
      <c r="AI452">
        <v>25.31</v>
      </c>
      <c r="AJ452" s="3">
        <v>5.6175119462740355</v>
      </c>
      <c r="AK452" s="3">
        <v>19.692488053725963</v>
      </c>
      <c r="AL452" s="6">
        <v>0.26500000000000001</v>
      </c>
      <c r="AM452" s="3">
        <v>1.8171221781802065</v>
      </c>
      <c r="AN452">
        <v>1.8171221781802065</v>
      </c>
    </row>
    <row r="453" spans="1:40" x14ac:dyDescent="0.25">
      <c r="A453">
        <v>1160</v>
      </c>
      <c r="B453">
        <f t="shared" si="115"/>
        <v>23.290000000000006</v>
      </c>
      <c r="C453">
        <f t="shared" si="116"/>
        <v>60.22</v>
      </c>
      <c r="D453">
        <v>20.149999999999999</v>
      </c>
      <c r="E453">
        <v>5.3999999999999986</v>
      </c>
      <c r="F453">
        <v>14.75</v>
      </c>
      <c r="G453">
        <v>0.19</v>
      </c>
      <c r="H453">
        <v>0.91039998077768003</v>
      </c>
      <c r="I453">
        <v>0.91039998077768003</v>
      </c>
      <c r="K453">
        <v>1516</v>
      </c>
      <c r="L453">
        <f t="shared" si="117"/>
        <v>73.290000000000006</v>
      </c>
      <c r="M453">
        <f t="shared" si="118"/>
        <v>60.22</v>
      </c>
      <c r="N453">
        <v>20.149999999999999</v>
      </c>
      <c r="O453">
        <v>5.3999999999999986</v>
      </c>
      <c r="P453">
        <v>14.75</v>
      </c>
      <c r="Q453">
        <v>0.19</v>
      </c>
      <c r="R453">
        <v>0.91039998077768003</v>
      </c>
      <c r="S453">
        <v>0.91039998077768003</v>
      </c>
      <c r="U453">
        <v>1872</v>
      </c>
      <c r="V453">
        <f t="shared" si="119"/>
        <v>123.29</v>
      </c>
      <c r="W453">
        <f t="shared" si="120"/>
        <v>60.22</v>
      </c>
      <c r="X453">
        <v>20.149999999999999</v>
      </c>
      <c r="Y453">
        <v>5.3999999999999986</v>
      </c>
      <c r="Z453">
        <v>14.75</v>
      </c>
      <c r="AA453">
        <v>0.19</v>
      </c>
      <c r="AB453">
        <v>0.91039998077768003</v>
      </c>
      <c r="AC453">
        <v>0.91039998077768003</v>
      </c>
      <c r="AF453">
        <v>451</v>
      </c>
      <c r="AG453">
        <v>68.12</v>
      </c>
      <c r="AH453">
        <v>54.19</v>
      </c>
      <c r="AI453">
        <v>24.29</v>
      </c>
      <c r="AJ453" s="3">
        <v>5.6175119462740355</v>
      </c>
      <c r="AK453" s="3">
        <v>18.672488053725964</v>
      </c>
      <c r="AL453" s="6">
        <v>0.24399999999999999</v>
      </c>
      <c r="AM453" s="3">
        <v>1.8171221781802065</v>
      </c>
      <c r="AN453">
        <v>1.8171221781802065</v>
      </c>
    </row>
    <row r="454" spans="1:40" x14ac:dyDescent="0.25">
      <c r="A454">
        <v>1161</v>
      </c>
      <c r="B454">
        <f t="shared" si="115"/>
        <v>16.920000000000002</v>
      </c>
      <c r="C454">
        <f t="shared" si="116"/>
        <v>113.9</v>
      </c>
      <c r="D454">
        <v>25.22</v>
      </c>
      <c r="E454">
        <v>5.6175119462740355</v>
      </c>
      <c r="F454">
        <v>19.602488053725963</v>
      </c>
      <c r="G454">
        <v>0.26300000000000001</v>
      </c>
      <c r="H454">
        <v>1.8171221781802065</v>
      </c>
      <c r="I454">
        <v>1.8171221781802065</v>
      </c>
      <c r="K454">
        <v>1517</v>
      </c>
      <c r="L454">
        <f t="shared" si="117"/>
        <v>66.92</v>
      </c>
      <c r="M454">
        <f t="shared" si="118"/>
        <v>113.9</v>
      </c>
      <c r="N454">
        <v>25.22</v>
      </c>
      <c r="O454">
        <v>5.6175119462740355</v>
      </c>
      <c r="P454">
        <v>19.602488053725963</v>
      </c>
      <c r="Q454">
        <v>0.26300000000000001</v>
      </c>
      <c r="R454">
        <v>1.8171221781802065</v>
      </c>
      <c r="S454">
        <v>1.8171221781802065</v>
      </c>
      <c r="U454">
        <v>1873</v>
      </c>
      <c r="V454">
        <f t="shared" si="119"/>
        <v>116.92</v>
      </c>
      <c r="W454">
        <f t="shared" si="120"/>
        <v>113.9</v>
      </c>
      <c r="X454">
        <v>25.22</v>
      </c>
      <c r="Y454">
        <v>5.6175119462740355</v>
      </c>
      <c r="Z454">
        <v>19.602488053725963</v>
      </c>
      <c r="AA454">
        <v>0.26300000000000001</v>
      </c>
      <c r="AB454">
        <v>1.8171221781802065</v>
      </c>
      <c r="AC454">
        <v>1.8171221781802065</v>
      </c>
      <c r="AF454">
        <v>452</v>
      </c>
      <c r="AG454">
        <v>64.56</v>
      </c>
      <c r="AH454">
        <v>56.53</v>
      </c>
      <c r="AI454">
        <v>23.4</v>
      </c>
      <c r="AJ454" s="3">
        <v>6.3999999999999986</v>
      </c>
      <c r="AK454" s="3">
        <v>17</v>
      </c>
      <c r="AL454" s="6">
        <v>0.29199999999999998</v>
      </c>
      <c r="AM454" s="3">
        <v>1.7677669529663689</v>
      </c>
      <c r="AN454">
        <v>1.7677669529663689</v>
      </c>
    </row>
    <row r="455" spans="1:40" x14ac:dyDescent="0.25">
      <c r="A455">
        <v>1162</v>
      </c>
      <c r="B455">
        <f t="shared" si="115"/>
        <v>16.799999999999997</v>
      </c>
      <c r="C455">
        <f t="shared" si="116"/>
        <v>116.15</v>
      </c>
      <c r="D455">
        <v>25.31</v>
      </c>
      <c r="E455">
        <v>5.6175119462740355</v>
      </c>
      <c r="F455">
        <v>19.692488053725963</v>
      </c>
      <c r="G455">
        <v>0.26500000000000001</v>
      </c>
      <c r="H455">
        <v>1.8171221781802065</v>
      </c>
      <c r="I455">
        <v>1.8171221781802065</v>
      </c>
      <c r="K455">
        <v>1518</v>
      </c>
      <c r="L455">
        <f t="shared" si="117"/>
        <v>66.8</v>
      </c>
      <c r="M455">
        <f t="shared" si="118"/>
        <v>116.15</v>
      </c>
      <c r="N455">
        <v>25.31</v>
      </c>
      <c r="O455">
        <v>5.6175119462740355</v>
      </c>
      <c r="P455">
        <v>19.692488053725963</v>
      </c>
      <c r="Q455">
        <v>0.26500000000000001</v>
      </c>
      <c r="R455">
        <v>1.8171221781802065</v>
      </c>
      <c r="S455">
        <v>1.8171221781802065</v>
      </c>
      <c r="U455">
        <v>1874</v>
      </c>
      <c r="V455">
        <f t="shared" si="119"/>
        <v>116.8</v>
      </c>
      <c r="W455">
        <f t="shared" si="120"/>
        <v>116.15</v>
      </c>
      <c r="X455">
        <v>25.31</v>
      </c>
      <c r="Y455">
        <v>5.6175119462740355</v>
      </c>
      <c r="Z455">
        <v>19.692488053725963</v>
      </c>
      <c r="AA455">
        <v>0.26500000000000001</v>
      </c>
      <c r="AB455">
        <v>1.8171221781802065</v>
      </c>
      <c r="AC455">
        <v>1.8171221781802065</v>
      </c>
      <c r="AF455">
        <v>453</v>
      </c>
      <c r="AG455">
        <v>63.269999999999996</v>
      </c>
      <c r="AH455">
        <v>50.769999999999996</v>
      </c>
      <c r="AI455">
        <v>21.07</v>
      </c>
      <c r="AJ455" s="3">
        <v>5.6175119462740355</v>
      </c>
      <c r="AK455" s="3">
        <v>15.452488053725965</v>
      </c>
      <c r="AL455" s="6">
        <v>0.187</v>
      </c>
      <c r="AM455" s="3">
        <v>1.8171221781802065</v>
      </c>
      <c r="AN455">
        <v>1.8171221781802065</v>
      </c>
    </row>
    <row r="456" spans="1:40" x14ac:dyDescent="0.25">
      <c r="A456">
        <v>1163</v>
      </c>
      <c r="B456">
        <f t="shared" si="115"/>
        <v>18.120000000000005</v>
      </c>
      <c r="C456">
        <f t="shared" si="116"/>
        <v>114.19</v>
      </c>
      <c r="D456">
        <v>24.29</v>
      </c>
      <c r="E456">
        <v>5.6175119462740355</v>
      </c>
      <c r="F456">
        <v>18.672488053725964</v>
      </c>
      <c r="G456">
        <v>0.24399999999999999</v>
      </c>
      <c r="H456">
        <v>1.8171221781802065</v>
      </c>
      <c r="I456">
        <v>1.8171221781802065</v>
      </c>
      <c r="K456">
        <v>1519</v>
      </c>
      <c r="L456">
        <f t="shared" si="117"/>
        <v>68.12</v>
      </c>
      <c r="M456">
        <f t="shared" si="118"/>
        <v>114.19</v>
      </c>
      <c r="N456">
        <v>24.29</v>
      </c>
      <c r="O456">
        <v>5.6175119462740355</v>
      </c>
      <c r="P456">
        <v>18.672488053725964</v>
      </c>
      <c r="Q456">
        <v>0.24399999999999999</v>
      </c>
      <c r="R456">
        <v>1.8171221781802065</v>
      </c>
      <c r="S456">
        <v>1.8171221781802065</v>
      </c>
      <c r="U456">
        <v>1875</v>
      </c>
      <c r="V456">
        <f t="shared" si="119"/>
        <v>118.12</v>
      </c>
      <c r="W456">
        <f t="shared" si="120"/>
        <v>114.19</v>
      </c>
      <c r="X456">
        <v>24.29</v>
      </c>
      <c r="Y456">
        <v>5.6175119462740355</v>
      </c>
      <c r="Z456">
        <v>18.672488053725964</v>
      </c>
      <c r="AA456">
        <v>0.24399999999999999</v>
      </c>
      <c r="AB456">
        <v>1.8171221781802065</v>
      </c>
      <c r="AC456">
        <v>1.8171221781802065</v>
      </c>
      <c r="AF456">
        <v>454</v>
      </c>
      <c r="AG456">
        <v>60</v>
      </c>
      <c r="AH456">
        <v>52.1</v>
      </c>
      <c r="AI456">
        <v>25</v>
      </c>
      <c r="AJ456" s="3">
        <v>10.4</v>
      </c>
      <c r="AK456" s="3">
        <v>14.6</v>
      </c>
      <c r="AL456" s="6">
        <v>0.26900000000000002</v>
      </c>
      <c r="AM456" s="3">
        <v>1.6440232662587233</v>
      </c>
      <c r="AN456">
        <v>1.6440232662587233</v>
      </c>
    </row>
    <row r="457" spans="1:40" x14ac:dyDescent="0.25">
      <c r="A457">
        <v>1164</v>
      </c>
      <c r="B457">
        <f t="shared" si="115"/>
        <v>14.560000000000002</v>
      </c>
      <c r="C457">
        <f t="shared" si="116"/>
        <v>116.53</v>
      </c>
      <c r="D457">
        <v>23.4</v>
      </c>
      <c r="E457">
        <v>6.3999999999999986</v>
      </c>
      <c r="F457">
        <v>17</v>
      </c>
      <c r="G457">
        <v>0.29199999999999998</v>
      </c>
      <c r="H457">
        <v>1.7677669529663689</v>
      </c>
      <c r="I457">
        <v>1.7677669529663689</v>
      </c>
      <c r="K457">
        <v>1520</v>
      </c>
      <c r="L457">
        <f t="shared" si="117"/>
        <v>64.56</v>
      </c>
      <c r="M457">
        <f t="shared" si="118"/>
        <v>116.53</v>
      </c>
      <c r="N457">
        <v>23.4</v>
      </c>
      <c r="O457">
        <v>6.3999999999999986</v>
      </c>
      <c r="P457">
        <v>17</v>
      </c>
      <c r="Q457">
        <v>0.29199999999999998</v>
      </c>
      <c r="R457">
        <v>1.7677669529663689</v>
      </c>
      <c r="S457">
        <v>1.7677669529663689</v>
      </c>
      <c r="U457">
        <v>1876</v>
      </c>
      <c r="V457">
        <f t="shared" si="119"/>
        <v>114.56</v>
      </c>
      <c r="W457">
        <f t="shared" si="120"/>
        <v>116.53</v>
      </c>
      <c r="X457">
        <v>23.4</v>
      </c>
      <c r="Y457">
        <v>6.3999999999999986</v>
      </c>
      <c r="Z457">
        <v>17</v>
      </c>
      <c r="AA457">
        <v>0.29199999999999998</v>
      </c>
      <c r="AB457">
        <v>1.7677669529663689</v>
      </c>
      <c r="AC457">
        <v>1.7677669529663689</v>
      </c>
      <c r="AF457">
        <v>455</v>
      </c>
      <c r="AG457">
        <v>60</v>
      </c>
      <c r="AH457">
        <v>54.3</v>
      </c>
      <c r="AI457">
        <v>18.13</v>
      </c>
      <c r="AJ457" s="3">
        <v>5.6175119462740355</v>
      </c>
      <c r="AK457" s="3">
        <v>12.512488053725964</v>
      </c>
      <c r="AL457" s="6">
        <v>0.14299999999999999</v>
      </c>
      <c r="AM457" s="3">
        <v>1.8171221781802065</v>
      </c>
      <c r="AN457">
        <v>1.8171221781802065</v>
      </c>
    </row>
    <row r="458" spans="1:40" x14ac:dyDescent="0.25">
      <c r="A458">
        <v>1165</v>
      </c>
      <c r="B458">
        <f t="shared" si="115"/>
        <v>13.269999999999996</v>
      </c>
      <c r="C458">
        <f t="shared" si="116"/>
        <v>110.77</v>
      </c>
      <c r="D458">
        <v>21.07</v>
      </c>
      <c r="E458">
        <v>5.6175119462740355</v>
      </c>
      <c r="F458">
        <v>15.452488053725965</v>
      </c>
      <c r="G458">
        <v>0.187</v>
      </c>
      <c r="H458">
        <v>1.8171221781802065</v>
      </c>
      <c r="I458">
        <v>1.8171221781802065</v>
      </c>
      <c r="K458">
        <v>1521</v>
      </c>
      <c r="L458">
        <f t="shared" si="117"/>
        <v>63.269999999999996</v>
      </c>
      <c r="M458">
        <f t="shared" si="118"/>
        <v>110.77</v>
      </c>
      <c r="N458">
        <v>21.07</v>
      </c>
      <c r="O458">
        <v>5.6175119462740355</v>
      </c>
      <c r="P458">
        <v>15.452488053725965</v>
      </c>
      <c r="Q458">
        <v>0.187</v>
      </c>
      <c r="R458">
        <v>1.8171221781802065</v>
      </c>
      <c r="S458">
        <v>1.8171221781802065</v>
      </c>
      <c r="U458">
        <v>1877</v>
      </c>
      <c r="V458">
        <f t="shared" si="119"/>
        <v>113.27</v>
      </c>
      <c r="W458">
        <f t="shared" si="120"/>
        <v>110.77</v>
      </c>
      <c r="X458">
        <v>21.07</v>
      </c>
      <c r="Y458">
        <v>5.6175119462740355</v>
      </c>
      <c r="Z458">
        <v>15.452488053725965</v>
      </c>
      <c r="AA458">
        <v>0.187</v>
      </c>
      <c r="AB458">
        <v>1.8171221781802065</v>
      </c>
      <c r="AC458">
        <v>1.8171221781802065</v>
      </c>
      <c r="AF458">
        <v>456</v>
      </c>
      <c r="AG458">
        <v>60</v>
      </c>
      <c r="AH458">
        <v>57.3</v>
      </c>
      <c r="AI458">
        <v>24</v>
      </c>
      <c r="AJ458" s="3">
        <v>9.4</v>
      </c>
      <c r="AK458" s="3">
        <v>14.6</v>
      </c>
      <c r="AL458" s="6">
        <v>0.16700000000000001</v>
      </c>
      <c r="AM458" s="3">
        <v>0.99878832842599841</v>
      </c>
      <c r="AN458">
        <v>0.99878832842599841</v>
      </c>
    </row>
    <row r="459" spans="1:40" x14ac:dyDescent="0.25">
      <c r="A459">
        <v>1166</v>
      </c>
      <c r="B459">
        <f t="shared" si="115"/>
        <v>10</v>
      </c>
      <c r="C459">
        <f t="shared" si="116"/>
        <v>112.1</v>
      </c>
      <c r="D459">
        <v>25</v>
      </c>
      <c r="E459">
        <v>10.4</v>
      </c>
      <c r="F459">
        <v>14.6</v>
      </c>
      <c r="G459">
        <v>0.26900000000000002</v>
      </c>
      <c r="H459">
        <v>1.6440232662587233</v>
      </c>
      <c r="I459">
        <v>1.6440232662587233</v>
      </c>
      <c r="K459">
        <v>1522</v>
      </c>
      <c r="L459">
        <f t="shared" si="117"/>
        <v>60</v>
      </c>
      <c r="M459">
        <f t="shared" si="118"/>
        <v>112.1</v>
      </c>
      <c r="N459">
        <v>25</v>
      </c>
      <c r="O459">
        <v>10.4</v>
      </c>
      <c r="P459">
        <v>14.6</v>
      </c>
      <c r="Q459">
        <v>0.26900000000000002</v>
      </c>
      <c r="R459">
        <v>1.6440232662587233</v>
      </c>
      <c r="S459">
        <v>1.6440232662587233</v>
      </c>
      <c r="U459">
        <v>1878</v>
      </c>
      <c r="V459">
        <f t="shared" si="119"/>
        <v>110</v>
      </c>
      <c r="W459">
        <f t="shared" si="120"/>
        <v>112.1</v>
      </c>
      <c r="X459">
        <v>25</v>
      </c>
      <c r="Y459">
        <v>10.4</v>
      </c>
      <c r="Z459">
        <v>14.6</v>
      </c>
      <c r="AA459">
        <v>0.26900000000000002</v>
      </c>
      <c r="AB459">
        <v>1.6440232662587233</v>
      </c>
      <c r="AC459">
        <v>1.6440232662587233</v>
      </c>
      <c r="AF459">
        <v>457</v>
      </c>
      <c r="AG459">
        <v>68.8</v>
      </c>
      <c r="AH459">
        <v>40</v>
      </c>
      <c r="AI459">
        <v>22</v>
      </c>
      <c r="AJ459" s="3">
        <v>6.6</v>
      </c>
      <c r="AK459" s="3">
        <v>15.4</v>
      </c>
      <c r="AL459" s="6">
        <v>0.28499999999999998</v>
      </c>
      <c r="AM459" s="3">
        <v>1.8031222920256962</v>
      </c>
      <c r="AN459">
        <v>1.8031222920256962</v>
      </c>
    </row>
    <row r="460" spans="1:40" x14ac:dyDescent="0.25">
      <c r="A460">
        <v>1167</v>
      </c>
      <c r="B460">
        <f t="shared" si="115"/>
        <v>10</v>
      </c>
      <c r="C460">
        <f t="shared" si="116"/>
        <v>114.3</v>
      </c>
      <c r="D460">
        <v>18.13</v>
      </c>
      <c r="E460">
        <v>5.6175119462740355</v>
      </c>
      <c r="F460">
        <v>12.512488053725964</v>
      </c>
      <c r="G460">
        <v>0.14299999999999999</v>
      </c>
      <c r="H460">
        <v>1.8171221781802065</v>
      </c>
      <c r="I460">
        <v>1.8171221781802065</v>
      </c>
      <c r="K460">
        <v>1523</v>
      </c>
      <c r="L460">
        <f t="shared" si="117"/>
        <v>60</v>
      </c>
      <c r="M460">
        <f t="shared" si="118"/>
        <v>114.3</v>
      </c>
      <c r="N460">
        <v>18.13</v>
      </c>
      <c r="O460">
        <v>5.6175119462740355</v>
      </c>
      <c r="P460">
        <v>12.512488053725964</v>
      </c>
      <c r="Q460">
        <v>0.14299999999999999</v>
      </c>
      <c r="R460">
        <v>1.8171221781802065</v>
      </c>
      <c r="S460">
        <v>1.8171221781802065</v>
      </c>
      <c r="U460">
        <v>1879</v>
      </c>
      <c r="V460">
        <f t="shared" si="119"/>
        <v>110</v>
      </c>
      <c r="W460">
        <f t="shared" si="120"/>
        <v>114.3</v>
      </c>
      <c r="X460">
        <v>18.13</v>
      </c>
      <c r="Y460">
        <v>5.6175119462740355</v>
      </c>
      <c r="Z460">
        <v>12.512488053725964</v>
      </c>
      <c r="AA460">
        <v>0.14299999999999999</v>
      </c>
      <c r="AB460">
        <v>1.8171221781802065</v>
      </c>
      <c r="AC460">
        <v>1.8171221781802065</v>
      </c>
      <c r="AF460">
        <v>458</v>
      </c>
      <c r="AG460">
        <v>67.3</v>
      </c>
      <c r="AH460">
        <v>40</v>
      </c>
      <c r="AI460">
        <v>17.04</v>
      </c>
      <c r="AJ460" s="3">
        <v>5.6175119462740355</v>
      </c>
      <c r="AK460" s="3">
        <v>11.422488053725964</v>
      </c>
      <c r="AL460" s="6">
        <v>0.128</v>
      </c>
      <c r="AM460" s="3">
        <v>1.8171221781802065</v>
      </c>
      <c r="AN460">
        <v>1.8171221781802065</v>
      </c>
    </row>
    <row r="461" spans="1:40" x14ac:dyDescent="0.25">
      <c r="A461">
        <v>1168</v>
      </c>
      <c r="B461">
        <f t="shared" si="115"/>
        <v>10</v>
      </c>
      <c r="C461">
        <f t="shared" si="116"/>
        <v>117.3</v>
      </c>
      <c r="D461">
        <v>24</v>
      </c>
      <c r="E461">
        <v>9.4</v>
      </c>
      <c r="F461">
        <v>14.6</v>
      </c>
      <c r="G461">
        <v>0.16700000000000001</v>
      </c>
      <c r="H461">
        <v>0.99878832842599841</v>
      </c>
      <c r="I461">
        <v>0.99878832842599841</v>
      </c>
      <c r="K461">
        <v>1524</v>
      </c>
      <c r="L461">
        <f t="shared" si="117"/>
        <v>60</v>
      </c>
      <c r="M461">
        <f t="shared" si="118"/>
        <v>117.3</v>
      </c>
      <c r="N461">
        <v>24</v>
      </c>
      <c r="O461">
        <v>9.4</v>
      </c>
      <c r="P461">
        <v>14.6</v>
      </c>
      <c r="Q461">
        <v>0.16700000000000001</v>
      </c>
      <c r="R461">
        <v>0.99878832842599841</v>
      </c>
      <c r="S461">
        <v>0.99878832842599841</v>
      </c>
      <c r="U461">
        <v>1880</v>
      </c>
      <c r="V461">
        <f t="shared" si="119"/>
        <v>110</v>
      </c>
      <c r="W461">
        <f t="shared" si="120"/>
        <v>117.3</v>
      </c>
      <c r="X461">
        <v>24</v>
      </c>
      <c r="Y461">
        <v>9.4</v>
      </c>
      <c r="Z461">
        <v>14.6</v>
      </c>
      <c r="AA461">
        <v>0.16700000000000001</v>
      </c>
      <c r="AB461">
        <v>0.99878832842599841</v>
      </c>
      <c r="AC461">
        <v>0.99878832842599841</v>
      </c>
      <c r="AF461">
        <v>459</v>
      </c>
      <c r="AG461">
        <v>64.27</v>
      </c>
      <c r="AH461">
        <v>40.340000000000003</v>
      </c>
      <c r="AI461">
        <v>21.01</v>
      </c>
      <c r="AJ461" s="3">
        <v>5.6175119462740355</v>
      </c>
      <c r="AK461" s="3">
        <v>15.392488053725966</v>
      </c>
      <c r="AL461" s="6">
        <v>0.186</v>
      </c>
      <c r="AM461" s="3">
        <v>1.8171221781802065</v>
      </c>
      <c r="AN461">
        <v>1.8171221781802065</v>
      </c>
    </row>
    <row r="462" spans="1:40" x14ac:dyDescent="0.25">
      <c r="A462">
        <v>1169</v>
      </c>
      <c r="B462">
        <f t="shared" si="115"/>
        <v>18.799999999999997</v>
      </c>
      <c r="C462">
        <f t="shared" si="116"/>
        <v>100</v>
      </c>
      <c r="D462">
        <v>22</v>
      </c>
      <c r="E462">
        <v>6.6</v>
      </c>
      <c r="F462">
        <v>15.4</v>
      </c>
      <c r="G462">
        <v>0.28499999999999998</v>
      </c>
      <c r="H462">
        <v>1.8031222920256962</v>
      </c>
      <c r="I462">
        <v>1.8031222920256962</v>
      </c>
      <c r="K462">
        <v>1525</v>
      </c>
      <c r="L462">
        <f t="shared" si="117"/>
        <v>68.8</v>
      </c>
      <c r="M462">
        <f t="shared" si="118"/>
        <v>100</v>
      </c>
      <c r="N462">
        <v>22</v>
      </c>
      <c r="O462">
        <v>6.6</v>
      </c>
      <c r="P462">
        <v>15.4</v>
      </c>
      <c r="Q462">
        <v>0.28499999999999998</v>
      </c>
      <c r="R462">
        <v>1.8031222920256962</v>
      </c>
      <c r="S462">
        <v>1.8031222920256962</v>
      </c>
      <c r="U462">
        <v>1881</v>
      </c>
      <c r="V462">
        <f t="shared" si="119"/>
        <v>118.8</v>
      </c>
      <c r="W462">
        <f t="shared" si="120"/>
        <v>100</v>
      </c>
      <c r="X462">
        <v>22</v>
      </c>
      <c r="Y462">
        <v>6.6</v>
      </c>
      <c r="Z462">
        <v>15.4</v>
      </c>
      <c r="AA462">
        <v>0.28499999999999998</v>
      </c>
      <c r="AB462">
        <v>1.8031222920256962</v>
      </c>
      <c r="AC462">
        <v>1.8031222920256962</v>
      </c>
      <c r="AF462">
        <v>460</v>
      </c>
      <c r="AG462">
        <v>67.48</v>
      </c>
      <c r="AH462">
        <v>42.55</v>
      </c>
      <c r="AI462">
        <v>20.82</v>
      </c>
      <c r="AJ462" s="3">
        <v>5.6175119462740355</v>
      </c>
      <c r="AK462" s="3">
        <v>15.202488053725965</v>
      </c>
      <c r="AL462" s="6">
        <v>0.183</v>
      </c>
      <c r="AM462" s="3">
        <v>1.8171221781802065</v>
      </c>
      <c r="AN462">
        <v>1.8171221781802065</v>
      </c>
    </row>
    <row r="463" spans="1:40" x14ac:dyDescent="0.25">
      <c r="A463">
        <v>1170</v>
      </c>
      <c r="B463">
        <f t="shared" si="115"/>
        <v>17.299999999999997</v>
      </c>
      <c r="C463">
        <f t="shared" si="116"/>
        <v>100</v>
      </c>
      <c r="D463">
        <v>17.04</v>
      </c>
      <c r="E463">
        <v>5.6175119462740355</v>
      </c>
      <c r="F463">
        <v>11.422488053725964</v>
      </c>
      <c r="G463">
        <v>0.128</v>
      </c>
      <c r="H463">
        <v>1.8171221781802065</v>
      </c>
      <c r="I463">
        <v>1.8171221781802065</v>
      </c>
      <c r="K463">
        <v>1526</v>
      </c>
      <c r="L463">
        <f t="shared" si="117"/>
        <v>67.3</v>
      </c>
      <c r="M463">
        <f t="shared" si="118"/>
        <v>100</v>
      </c>
      <c r="N463">
        <v>17.04</v>
      </c>
      <c r="O463">
        <v>5.6175119462740355</v>
      </c>
      <c r="P463">
        <v>11.422488053725964</v>
      </c>
      <c r="Q463">
        <v>0.128</v>
      </c>
      <c r="R463">
        <v>1.8171221781802065</v>
      </c>
      <c r="S463">
        <v>1.8171221781802065</v>
      </c>
      <c r="U463">
        <v>1882</v>
      </c>
      <c r="V463">
        <f t="shared" si="119"/>
        <v>117.3</v>
      </c>
      <c r="W463">
        <f t="shared" si="120"/>
        <v>100</v>
      </c>
      <c r="X463">
        <v>17.04</v>
      </c>
      <c r="Y463">
        <v>5.6175119462740355</v>
      </c>
      <c r="Z463">
        <v>11.422488053725964</v>
      </c>
      <c r="AA463">
        <v>0.128</v>
      </c>
      <c r="AB463">
        <v>1.8171221781802065</v>
      </c>
      <c r="AC463">
        <v>1.8171221781802065</v>
      </c>
      <c r="AF463">
        <v>461</v>
      </c>
      <c r="AG463">
        <v>64.739999999999995</v>
      </c>
      <c r="AH463">
        <v>40.67</v>
      </c>
      <c r="AI463">
        <v>17.7</v>
      </c>
      <c r="AJ463" s="3">
        <v>5.6175119462740355</v>
      </c>
      <c r="AK463" s="3">
        <v>12.082488053725964</v>
      </c>
      <c r="AL463" s="6">
        <v>0.13700000000000001</v>
      </c>
      <c r="AM463" s="3">
        <v>1.8171221781802065</v>
      </c>
      <c r="AN463">
        <v>1.8171221781802065</v>
      </c>
    </row>
    <row r="464" spans="1:40" x14ac:dyDescent="0.25">
      <c r="A464">
        <v>1171</v>
      </c>
      <c r="B464">
        <f t="shared" si="115"/>
        <v>14.269999999999996</v>
      </c>
      <c r="C464">
        <f t="shared" si="116"/>
        <v>100.34</v>
      </c>
      <c r="D464">
        <v>21.01</v>
      </c>
      <c r="E464">
        <v>5.6175119462740355</v>
      </c>
      <c r="F464">
        <v>15.392488053725966</v>
      </c>
      <c r="G464">
        <v>0.186</v>
      </c>
      <c r="H464">
        <v>1.8171221781802065</v>
      </c>
      <c r="I464">
        <v>1.8171221781802065</v>
      </c>
      <c r="K464">
        <v>1527</v>
      </c>
      <c r="L464">
        <f t="shared" si="117"/>
        <v>64.27</v>
      </c>
      <c r="M464">
        <f t="shared" si="118"/>
        <v>100.34</v>
      </c>
      <c r="N464">
        <v>21.01</v>
      </c>
      <c r="O464">
        <v>5.6175119462740355</v>
      </c>
      <c r="P464">
        <v>15.392488053725966</v>
      </c>
      <c r="Q464">
        <v>0.186</v>
      </c>
      <c r="R464">
        <v>1.8171221781802065</v>
      </c>
      <c r="S464">
        <v>1.8171221781802065</v>
      </c>
      <c r="U464">
        <v>1883</v>
      </c>
      <c r="V464">
        <f t="shared" si="119"/>
        <v>114.27</v>
      </c>
      <c r="W464">
        <f t="shared" si="120"/>
        <v>100.34</v>
      </c>
      <c r="X464">
        <v>21.01</v>
      </c>
      <c r="Y464">
        <v>5.6175119462740355</v>
      </c>
      <c r="Z464">
        <v>15.392488053725966</v>
      </c>
      <c r="AA464">
        <v>0.186</v>
      </c>
      <c r="AB464">
        <v>1.8171221781802065</v>
      </c>
      <c r="AC464">
        <v>1.8171221781802065</v>
      </c>
      <c r="AF464">
        <v>462</v>
      </c>
      <c r="AG464">
        <v>65.959999999999994</v>
      </c>
      <c r="AH464">
        <v>43.95</v>
      </c>
      <c r="AI464">
        <v>21.07</v>
      </c>
      <c r="AJ464" s="3">
        <v>5.6175119462740355</v>
      </c>
      <c r="AK464" s="3">
        <v>15.452488053725965</v>
      </c>
      <c r="AL464" s="6">
        <v>0.187</v>
      </c>
      <c r="AM464" s="3">
        <v>1.8171221781802065</v>
      </c>
      <c r="AN464">
        <v>1.8171221781802065</v>
      </c>
    </row>
    <row r="465" spans="1:40" x14ac:dyDescent="0.25">
      <c r="A465">
        <v>1172</v>
      </c>
      <c r="B465">
        <f t="shared" si="115"/>
        <v>17.480000000000004</v>
      </c>
      <c r="C465">
        <f t="shared" si="116"/>
        <v>102.55</v>
      </c>
      <c r="D465">
        <v>20.82</v>
      </c>
      <c r="E465">
        <v>5.6175119462740355</v>
      </c>
      <c r="F465">
        <v>15.202488053725965</v>
      </c>
      <c r="G465">
        <v>0.183</v>
      </c>
      <c r="H465">
        <v>1.8171221781802065</v>
      </c>
      <c r="I465">
        <v>1.8171221781802065</v>
      </c>
      <c r="K465">
        <v>1528</v>
      </c>
      <c r="L465">
        <f t="shared" si="117"/>
        <v>67.48</v>
      </c>
      <c r="M465">
        <f t="shared" si="118"/>
        <v>102.55</v>
      </c>
      <c r="N465">
        <v>20.82</v>
      </c>
      <c r="O465">
        <v>5.6175119462740355</v>
      </c>
      <c r="P465">
        <v>15.202488053725965</v>
      </c>
      <c r="Q465">
        <v>0.183</v>
      </c>
      <c r="R465">
        <v>1.8171221781802065</v>
      </c>
      <c r="S465">
        <v>1.8171221781802065</v>
      </c>
      <c r="U465">
        <v>1884</v>
      </c>
      <c r="V465">
        <f t="shared" si="119"/>
        <v>117.48</v>
      </c>
      <c r="W465">
        <f t="shared" si="120"/>
        <v>102.55</v>
      </c>
      <c r="X465">
        <v>20.82</v>
      </c>
      <c r="Y465">
        <v>5.6175119462740355</v>
      </c>
      <c r="Z465">
        <v>15.202488053725965</v>
      </c>
      <c r="AA465">
        <v>0.183</v>
      </c>
      <c r="AB465">
        <v>1.8171221781802065</v>
      </c>
      <c r="AC465">
        <v>1.8171221781802065</v>
      </c>
      <c r="AF465">
        <v>463</v>
      </c>
      <c r="AG465">
        <v>61.86</v>
      </c>
      <c r="AH465">
        <v>42.75</v>
      </c>
      <c r="AI465">
        <v>27</v>
      </c>
      <c r="AJ465" s="3">
        <v>7.3999999999999986</v>
      </c>
      <c r="AK465" s="3">
        <v>19.600000000000001</v>
      </c>
      <c r="AL465" s="6">
        <v>0.245</v>
      </c>
      <c r="AM465" s="3">
        <v>1.3435028842544403</v>
      </c>
      <c r="AN465">
        <v>1.3435028842544403</v>
      </c>
    </row>
    <row r="466" spans="1:40" x14ac:dyDescent="0.25">
      <c r="A466">
        <v>1173</v>
      </c>
      <c r="B466">
        <f t="shared" si="115"/>
        <v>14.739999999999995</v>
      </c>
      <c r="C466">
        <f t="shared" si="116"/>
        <v>100.67</v>
      </c>
      <c r="D466">
        <v>17.7</v>
      </c>
      <c r="E466">
        <v>5.6175119462740355</v>
      </c>
      <c r="F466">
        <v>12.082488053725964</v>
      </c>
      <c r="G466">
        <v>0.13700000000000001</v>
      </c>
      <c r="H466">
        <v>1.8171221781802065</v>
      </c>
      <c r="I466">
        <v>1.8171221781802065</v>
      </c>
      <c r="K466">
        <v>1529</v>
      </c>
      <c r="L466">
        <f t="shared" si="117"/>
        <v>64.739999999999995</v>
      </c>
      <c r="M466">
        <f t="shared" si="118"/>
        <v>100.67</v>
      </c>
      <c r="N466">
        <v>17.7</v>
      </c>
      <c r="O466">
        <v>5.6175119462740355</v>
      </c>
      <c r="P466">
        <v>12.082488053725964</v>
      </c>
      <c r="Q466">
        <v>0.13700000000000001</v>
      </c>
      <c r="R466">
        <v>1.8171221781802065</v>
      </c>
      <c r="S466">
        <v>1.8171221781802065</v>
      </c>
      <c r="U466">
        <v>1885</v>
      </c>
      <c r="V466">
        <f t="shared" si="119"/>
        <v>114.74</v>
      </c>
      <c r="W466">
        <f t="shared" si="120"/>
        <v>100.67</v>
      </c>
      <c r="X466">
        <v>17.7</v>
      </c>
      <c r="Y466">
        <v>5.6175119462740355</v>
      </c>
      <c r="Z466">
        <v>12.082488053725964</v>
      </c>
      <c r="AA466">
        <v>0.13700000000000001</v>
      </c>
      <c r="AB466">
        <v>1.8171221781802065</v>
      </c>
      <c r="AC466">
        <v>1.8171221781802065</v>
      </c>
      <c r="AF466">
        <v>464</v>
      </c>
      <c r="AG466">
        <v>61.25</v>
      </c>
      <c r="AH466">
        <v>48.19</v>
      </c>
      <c r="AI466">
        <v>27.49</v>
      </c>
      <c r="AJ466" s="3">
        <v>5.6175119462740355</v>
      </c>
      <c r="AK466" s="3">
        <v>21.872488053725963</v>
      </c>
      <c r="AL466" s="6">
        <v>0.318</v>
      </c>
      <c r="AM466" s="3">
        <v>1.8171221781802065</v>
      </c>
      <c r="AN466">
        <v>1.8171221781802065</v>
      </c>
    </row>
    <row r="467" spans="1:40" x14ac:dyDescent="0.25">
      <c r="A467">
        <v>1174</v>
      </c>
      <c r="B467">
        <f t="shared" si="115"/>
        <v>15.959999999999994</v>
      </c>
      <c r="C467">
        <f t="shared" si="116"/>
        <v>103.95</v>
      </c>
      <c r="D467">
        <v>21.07</v>
      </c>
      <c r="E467">
        <v>5.6175119462740355</v>
      </c>
      <c r="F467">
        <v>15.452488053725965</v>
      </c>
      <c r="G467">
        <v>0.187</v>
      </c>
      <c r="H467">
        <v>1.8171221781802065</v>
      </c>
      <c r="I467">
        <v>1.8171221781802065</v>
      </c>
      <c r="K467">
        <v>1530</v>
      </c>
      <c r="L467">
        <f t="shared" si="117"/>
        <v>65.959999999999994</v>
      </c>
      <c r="M467">
        <f t="shared" si="118"/>
        <v>103.95</v>
      </c>
      <c r="N467">
        <v>21.07</v>
      </c>
      <c r="O467">
        <v>5.6175119462740355</v>
      </c>
      <c r="P467">
        <v>15.452488053725965</v>
      </c>
      <c r="Q467">
        <v>0.187</v>
      </c>
      <c r="R467">
        <v>1.8171221781802065</v>
      </c>
      <c r="S467">
        <v>1.8171221781802065</v>
      </c>
      <c r="U467">
        <v>1886</v>
      </c>
      <c r="V467">
        <f t="shared" si="119"/>
        <v>115.96</v>
      </c>
      <c r="W467">
        <f t="shared" si="120"/>
        <v>103.95</v>
      </c>
      <c r="X467">
        <v>21.07</v>
      </c>
      <c r="Y467">
        <v>5.6175119462740355</v>
      </c>
      <c r="Z467">
        <v>15.452488053725965</v>
      </c>
      <c r="AA467">
        <v>0.187</v>
      </c>
      <c r="AB467">
        <v>1.8171221781802065</v>
      </c>
      <c r="AC467">
        <v>1.8171221781802065</v>
      </c>
      <c r="AF467">
        <v>465</v>
      </c>
      <c r="AG467">
        <v>64.92</v>
      </c>
      <c r="AH467">
        <v>47.44</v>
      </c>
      <c r="AI467">
        <v>21.86</v>
      </c>
      <c r="AJ467" s="3">
        <v>5.6175119462740355</v>
      </c>
      <c r="AK467" s="3">
        <v>16.242488053725964</v>
      </c>
      <c r="AL467" s="6">
        <v>0.2</v>
      </c>
      <c r="AM467" s="3">
        <v>1.8171221781802065</v>
      </c>
      <c r="AN467">
        <v>1.8171221781802065</v>
      </c>
    </row>
    <row r="468" spans="1:40" x14ac:dyDescent="0.25">
      <c r="A468">
        <v>1175</v>
      </c>
      <c r="B468">
        <f t="shared" si="115"/>
        <v>11.86</v>
      </c>
      <c r="C468">
        <f t="shared" si="116"/>
        <v>102.75</v>
      </c>
      <c r="D468">
        <v>27</v>
      </c>
      <c r="E468">
        <v>7.3999999999999986</v>
      </c>
      <c r="F468">
        <v>19.600000000000001</v>
      </c>
      <c r="G468">
        <v>0.245</v>
      </c>
      <c r="H468">
        <v>1.3435028842544403</v>
      </c>
      <c r="I468">
        <v>1.3435028842544403</v>
      </c>
      <c r="K468">
        <v>1531</v>
      </c>
      <c r="L468">
        <f t="shared" si="117"/>
        <v>61.86</v>
      </c>
      <c r="M468">
        <f t="shared" si="118"/>
        <v>102.75</v>
      </c>
      <c r="N468">
        <v>27</v>
      </c>
      <c r="O468">
        <v>7.3999999999999986</v>
      </c>
      <c r="P468">
        <v>19.600000000000001</v>
      </c>
      <c r="Q468">
        <v>0.245</v>
      </c>
      <c r="R468">
        <v>1.3435028842544403</v>
      </c>
      <c r="S468">
        <v>1.3435028842544403</v>
      </c>
      <c r="U468">
        <v>1887</v>
      </c>
      <c r="V468">
        <f t="shared" si="119"/>
        <v>111.86</v>
      </c>
      <c r="W468">
        <f t="shared" si="120"/>
        <v>102.75</v>
      </c>
      <c r="X468">
        <v>27</v>
      </c>
      <c r="Y468">
        <v>7.3999999999999986</v>
      </c>
      <c r="Z468">
        <v>19.600000000000001</v>
      </c>
      <c r="AA468">
        <v>0.245</v>
      </c>
      <c r="AB468">
        <v>1.3435028842544403</v>
      </c>
      <c r="AC468">
        <v>1.3435028842544403</v>
      </c>
      <c r="AF468">
        <v>466</v>
      </c>
      <c r="AG468">
        <v>65.31</v>
      </c>
      <c r="AH468">
        <v>47.33</v>
      </c>
      <c r="AI468">
        <v>22.96</v>
      </c>
      <c r="AJ468" s="3">
        <v>5.6175119462740355</v>
      </c>
      <c r="AK468" s="3">
        <v>17.342488053725965</v>
      </c>
      <c r="AL468" s="6">
        <v>0.219</v>
      </c>
      <c r="AM468" s="3">
        <v>1.8171221781802065</v>
      </c>
      <c r="AN468">
        <v>1.8171221781802065</v>
      </c>
    </row>
    <row r="469" spans="1:40" x14ac:dyDescent="0.25">
      <c r="A469">
        <v>1176</v>
      </c>
      <c r="B469">
        <f t="shared" si="115"/>
        <v>11.25</v>
      </c>
      <c r="C469">
        <f t="shared" si="116"/>
        <v>108.19</v>
      </c>
      <c r="D469">
        <v>27.49</v>
      </c>
      <c r="E469">
        <v>5.6175119462740355</v>
      </c>
      <c r="F469">
        <v>21.872488053725963</v>
      </c>
      <c r="G469">
        <v>0.318</v>
      </c>
      <c r="H469">
        <v>1.8171221781802065</v>
      </c>
      <c r="I469">
        <v>1.8171221781802065</v>
      </c>
      <c r="K469">
        <v>1532</v>
      </c>
      <c r="L469">
        <f t="shared" si="117"/>
        <v>61.25</v>
      </c>
      <c r="M469">
        <f t="shared" si="118"/>
        <v>108.19</v>
      </c>
      <c r="N469">
        <v>27.49</v>
      </c>
      <c r="O469">
        <v>5.6175119462740355</v>
      </c>
      <c r="P469">
        <v>21.872488053725963</v>
      </c>
      <c r="Q469">
        <v>0.318</v>
      </c>
      <c r="R469">
        <v>1.8171221781802065</v>
      </c>
      <c r="S469">
        <v>1.8171221781802065</v>
      </c>
      <c r="U469">
        <v>1888</v>
      </c>
      <c r="V469">
        <f t="shared" si="119"/>
        <v>111.25</v>
      </c>
      <c r="W469">
        <f t="shared" si="120"/>
        <v>108.19</v>
      </c>
      <c r="X469">
        <v>27.49</v>
      </c>
      <c r="Y469">
        <v>5.6175119462740355</v>
      </c>
      <c r="Z469">
        <v>21.872488053725963</v>
      </c>
      <c r="AA469">
        <v>0.318</v>
      </c>
      <c r="AB469">
        <v>1.8171221781802065</v>
      </c>
      <c r="AC469">
        <v>1.8171221781802065</v>
      </c>
      <c r="AF469">
        <v>467</v>
      </c>
      <c r="AG469">
        <v>66.040000000000006</v>
      </c>
      <c r="AH469">
        <v>49.09</v>
      </c>
      <c r="AI469">
        <v>26.49</v>
      </c>
      <c r="AJ469" s="3">
        <v>5.6175119462740355</v>
      </c>
      <c r="AK469" s="3">
        <v>20.872488053725963</v>
      </c>
      <c r="AL469" s="6">
        <v>0.29199999999999998</v>
      </c>
      <c r="AM469" s="3">
        <v>1.8171221781802065</v>
      </c>
      <c r="AN469">
        <v>1.8171221781802065</v>
      </c>
    </row>
    <row r="470" spans="1:40" x14ac:dyDescent="0.25">
      <c r="A470">
        <v>1177</v>
      </c>
      <c r="B470">
        <f t="shared" si="115"/>
        <v>14.920000000000002</v>
      </c>
      <c r="C470">
        <f t="shared" si="116"/>
        <v>107.44</v>
      </c>
      <c r="D470">
        <v>21.86</v>
      </c>
      <c r="E470">
        <v>5.6175119462740355</v>
      </c>
      <c r="F470">
        <v>16.242488053725964</v>
      </c>
      <c r="G470">
        <v>0.2</v>
      </c>
      <c r="H470">
        <v>1.8171221781802065</v>
      </c>
      <c r="I470">
        <v>1.8171221781802065</v>
      </c>
      <c r="K470">
        <v>1533</v>
      </c>
      <c r="L470">
        <f t="shared" si="117"/>
        <v>64.92</v>
      </c>
      <c r="M470">
        <f t="shared" si="118"/>
        <v>107.44</v>
      </c>
      <c r="N470">
        <v>21.86</v>
      </c>
      <c r="O470">
        <v>5.6175119462740355</v>
      </c>
      <c r="P470">
        <v>16.242488053725964</v>
      </c>
      <c r="Q470">
        <v>0.2</v>
      </c>
      <c r="R470">
        <v>1.8171221781802065</v>
      </c>
      <c r="S470">
        <v>1.8171221781802065</v>
      </c>
      <c r="U470">
        <v>1889</v>
      </c>
      <c r="V470">
        <f t="shared" si="119"/>
        <v>114.92</v>
      </c>
      <c r="W470">
        <f t="shared" si="120"/>
        <v>107.44</v>
      </c>
      <c r="X470">
        <v>21.86</v>
      </c>
      <c r="Y470">
        <v>5.6175119462740355</v>
      </c>
      <c r="Z470">
        <v>16.242488053725964</v>
      </c>
      <c r="AA470">
        <v>0.2</v>
      </c>
      <c r="AB470">
        <v>1.8171221781802065</v>
      </c>
      <c r="AC470">
        <v>1.8171221781802065</v>
      </c>
      <c r="AF470">
        <v>468</v>
      </c>
      <c r="AG470">
        <v>69.2</v>
      </c>
      <c r="AH470">
        <v>45.57</v>
      </c>
      <c r="AI470">
        <v>20.82</v>
      </c>
      <c r="AJ470" s="3">
        <v>5.6175119462740355</v>
      </c>
      <c r="AK470" s="3">
        <v>15.202488053725965</v>
      </c>
      <c r="AL470" s="6">
        <v>0.183</v>
      </c>
      <c r="AM470" s="3">
        <v>1.8171221781802065</v>
      </c>
      <c r="AN470">
        <v>1.8171221781802065</v>
      </c>
    </row>
    <row r="471" spans="1:40" x14ac:dyDescent="0.25">
      <c r="A471">
        <v>1178</v>
      </c>
      <c r="B471">
        <f t="shared" si="115"/>
        <v>15.310000000000002</v>
      </c>
      <c r="C471">
        <f t="shared" si="116"/>
        <v>107.33</v>
      </c>
      <c r="D471">
        <v>22.96</v>
      </c>
      <c r="E471">
        <v>5.6175119462740355</v>
      </c>
      <c r="F471">
        <v>17.342488053725965</v>
      </c>
      <c r="G471">
        <v>0.219</v>
      </c>
      <c r="H471">
        <v>1.8171221781802065</v>
      </c>
      <c r="I471">
        <v>1.8171221781802065</v>
      </c>
      <c r="K471">
        <v>1534</v>
      </c>
      <c r="L471">
        <f t="shared" si="117"/>
        <v>65.31</v>
      </c>
      <c r="M471">
        <f t="shared" si="118"/>
        <v>107.33</v>
      </c>
      <c r="N471">
        <v>22.96</v>
      </c>
      <c r="O471">
        <v>5.6175119462740355</v>
      </c>
      <c r="P471">
        <v>17.342488053725965</v>
      </c>
      <c r="Q471">
        <v>0.219</v>
      </c>
      <c r="R471">
        <v>1.8171221781802065</v>
      </c>
      <c r="S471">
        <v>1.8171221781802065</v>
      </c>
      <c r="U471">
        <v>1890</v>
      </c>
      <c r="V471">
        <f t="shared" si="119"/>
        <v>115.31</v>
      </c>
      <c r="W471">
        <f t="shared" si="120"/>
        <v>107.33</v>
      </c>
      <c r="X471">
        <v>22.96</v>
      </c>
      <c r="Y471">
        <v>5.6175119462740355</v>
      </c>
      <c r="Z471">
        <v>17.342488053725965</v>
      </c>
      <c r="AA471">
        <v>0.219</v>
      </c>
      <c r="AB471">
        <v>1.8171221781802065</v>
      </c>
      <c r="AC471">
        <v>1.8171221781802065</v>
      </c>
      <c r="AF471">
        <v>469</v>
      </c>
      <c r="AG471">
        <v>69.52</v>
      </c>
      <c r="AH471">
        <v>49.17</v>
      </c>
      <c r="AI471">
        <v>20</v>
      </c>
      <c r="AJ471" s="3">
        <v>7.4</v>
      </c>
      <c r="AK471" s="3">
        <v>12.6</v>
      </c>
      <c r="AL471" s="6">
        <v>0.20399999999999999</v>
      </c>
      <c r="AM471" s="3">
        <v>1.2197591975467945</v>
      </c>
      <c r="AN471">
        <v>1.2197591975467945</v>
      </c>
    </row>
    <row r="472" spans="1:40" x14ac:dyDescent="0.25">
      <c r="A472">
        <v>1179</v>
      </c>
      <c r="B472">
        <f t="shared" si="115"/>
        <v>16.040000000000006</v>
      </c>
      <c r="C472">
        <f t="shared" si="116"/>
        <v>109.09</v>
      </c>
      <c r="D472">
        <v>26.49</v>
      </c>
      <c r="E472">
        <v>5.6175119462740355</v>
      </c>
      <c r="F472">
        <v>20.872488053725963</v>
      </c>
      <c r="G472">
        <v>0.29199999999999998</v>
      </c>
      <c r="H472">
        <v>1.8171221781802065</v>
      </c>
      <c r="I472">
        <v>1.8171221781802065</v>
      </c>
      <c r="K472">
        <v>1535</v>
      </c>
      <c r="L472">
        <f t="shared" si="117"/>
        <v>66.040000000000006</v>
      </c>
      <c r="M472">
        <f t="shared" si="118"/>
        <v>109.09</v>
      </c>
      <c r="N472">
        <v>26.49</v>
      </c>
      <c r="O472">
        <v>5.6175119462740355</v>
      </c>
      <c r="P472">
        <v>20.872488053725963</v>
      </c>
      <c r="Q472">
        <v>0.29199999999999998</v>
      </c>
      <c r="R472">
        <v>1.8171221781802065</v>
      </c>
      <c r="S472">
        <v>1.8171221781802065</v>
      </c>
      <c r="U472">
        <v>1891</v>
      </c>
      <c r="V472">
        <f t="shared" si="119"/>
        <v>116.04</v>
      </c>
      <c r="W472">
        <f t="shared" si="120"/>
        <v>109.09</v>
      </c>
      <c r="X472">
        <v>26.49</v>
      </c>
      <c r="Y472">
        <v>5.6175119462740355</v>
      </c>
      <c r="Z472">
        <v>20.872488053725963</v>
      </c>
      <c r="AA472">
        <v>0.29199999999999998</v>
      </c>
      <c r="AB472">
        <v>1.8171221781802065</v>
      </c>
      <c r="AC472">
        <v>1.8171221781802065</v>
      </c>
      <c r="AF472">
        <v>470</v>
      </c>
      <c r="AG472">
        <v>68.760000000000005</v>
      </c>
      <c r="AH472">
        <v>49.86</v>
      </c>
      <c r="AI472">
        <v>18.829999999999998</v>
      </c>
      <c r="AJ472" s="3">
        <v>5.6175119462740355</v>
      </c>
      <c r="AK472" s="3">
        <v>13.212488053725963</v>
      </c>
      <c r="AL472" s="6">
        <v>0.153</v>
      </c>
      <c r="AM472" s="3">
        <v>1.8171221781802065</v>
      </c>
      <c r="AN472">
        <v>1.8171221781802065</v>
      </c>
    </row>
    <row r="473" spans="1:40" x14ac:dyDescent="0.25">
      <c r="A473">
        <v>1180</v>
      </c>
      <c r="B473">
        <f t="shared" si="115"/>
        <v>19.200000000000003</v>
      </c>
      <c r="C473">
        <f t="shared" si="116"/>
        <v>105.57</v>
      </c>
      <c r="D473">
        <v>20.82</v>
      </c>
      <c r="E473">
        <v>5.6175119462740355</v>
      </c>
      <c r="F473">
        <v>15.202488053725965</v>
      </c>
      <c r="G473">
        <v>0.183</v>
      </c>
      <c r="H473">
        <v>1.8171221781802065</v>
      </c>
      <c r="I473">
        <v>1.8171221781802065</v>
      </c>
      <c r="K473">
        <v>1536</v>
      </c>
      <c r="L473">
        <f t="shared" si="117"/>
        <v>69.2</v>
      </c>
      <c r="M473">
        <f t="shared" si="118"/>
        <v>105.57</v>
      </c>
      <c r="N473">
        <v>20.82</v>
      </c>
      <c r="O473">
        <v>5.6175119462740355</v>
      </c>
      <c r="P473">
        <v>15.202488053725965</v>
      </c>
      <c r="Q473">
        <v>0.183</v>
      </c>
      <c r="R473">
        <v>1.8171221781802065</v>
      </c>
      <c r="S473">
        <v>1.8171221781802065</v>
      </c>
      <c r="U473">
        <v>1892</v>
      </c>
      <c r="V473">
        <f t="shared" si="119"/>
        <v>119.2</v>
      </c>
      <c r="W473">
        <f t="shared" si="120"/>
        <v>105.57</v>
      </c>
      <c r="X473">
        <v>20.82</v>
      </c>
      <c r="Y473">
        <v>5.6175119462740355</v>
      </c>
      <c r="Z473">
        <v>15.202488053725965</v>
      </c>
      <c r="AA473">
        <v>0.183</v>
      </c>
      <c r="AB473">
        <v>1.8171221781802065</v>
      </c>
      <c r="AC473">
        <v>1.8171221781802065</v>
      </c>
      <c r="AF473">
        <v>471</v>
      </c>
      <c r="AG473">
        <v>66.62</v>
      </c>
      <c r="AH473">
        <v>31.11</v>
      </c>
      <c r="AI473">
        <v>23.61</v>
      </c>
      <c r="AJ473" s="3">
        <v>5.6175119462740355</v>
      </c>
      <c r="AK473" s="3">
        <v>17.992488053725964</v>
      </c>
      <c r="AL473" s="6">
        <v>0.23100000000000001</v>
      </c>
      <c r="AM473" s="3">
        <v>1.8171221781802065</v>
      </c>
      <c r="AN473">
        <v>1.8171221781802065</v>
      </c>
    </row>
    <row r="474" spans="1:40" x14ac:dyDescent="0.25">
      <c r="A474">
        <v>1181</v>
      </c>
      <c r="B474">
        <f t="shared" si="115"/>
        <v>19.519999999999996</v>
      </c>
      <c r="C474">
        <f t="shared" si="116"/>
        <v>109.17</v>
      </c>
      <c r="D474">
        <v>20</v>
      </c>
      <c r="E474">
        <v>7.4</v>
      </c>
      <c r="F474">
        <v>12.6</v>
      </c>
      <c r="G474">
        <v>0.20399999999999999</v>
      </c>
      <c r="H474">
        <v>1.2197591975467945</v>
      </c>
      <c r="I474">
        <v>1.2197591975467945</v>
      </c>
      <c r="K474">
        <v>1537</v>
      </c>
      <c r="L474">
        <f t="shared" si="117"/>
        <v>69.52</v>
      </c>
      <c r="M474">
        <f t="shared" si="118"/>
        <v>109.17</v>
      </c>
      <c r="N474">
        <v>20</v>
      </c>
      <c r="O474">
        <v>7.4</v>
      </c>
      <c r="P474">
        <v>12.6</v>
      </c>
      <c r="Q474">
        <v>0.20399999999999999</v>
      </c>
      <c r="R474">
        <v>1.2197591975467945</v>
      </c>
      <c r="S474">
        <v>1.2197591975467945</v>
      </c>
      <c r="U474">
        <v>1893</v>
      </c>
      <c r="V474">
        <f t="shared" si="119"/>
        <v>119.52</v>
      </c>
      <c r="W474">
        <f t="shared" si="120"/>
        <v>109.17</v>
      </c>
      <c r="X474">
        <v>20</v>
      </c>
      <c r="Y474">
        <v>7.4</v>
      </c>
      <c r="Z474">
        <v>12.6</v>
      </c>
      <c r="AA474">
        <v>0.20399999999999999</v>
      </c>
      <c r="AB474">
        <v>1.2197591975467945</v>
      </c>
      <c r="AC474">
        <v>1.2197591975467945</v>
      </c>
      <c r="AF474">
        <v>472</v>
      </c>
      <c r="AG474">
        <v>66.760000000000005</v>
      </c>
      <c r="AH474">
        <v>31.51</v>
      </c>
      <c r="AI474">
        <v>24.64</v>
      </c>
      <c r="AJ474" s="3">
        <v>5.6175119462740355</v>
      </c>
      <c r="AK474" s="3">
        <v>19.022488053725965</v>
      </c>
      <c r="AL474" s="6">
        <v>0.251</v>
      </c>
      <c r="AM474" s="3">
        <v>1.8171221781802065</v>
      </c>
      <c r="AN474">
        <v>1.8171221781802065</v>
      </c>
    </row>
    <row r="475" spans="1:40" x14ac:dyDescent="0.25">
      <c r="A475">
        <v>1182</v>
      </c>
      <c r="B475">
        <f t="shared" si="115"/>
        <v>18.760000000000005</v>
      </c>
      <c r="C475">
        <f t="shared" si="116"/>
        <v>109.86</v>
      </c>
      <c r="D475">
        <v>18.829999999999998</v>
      </c>
      <c r="E475">
        <v>5.6175119462740355</v>
      </c>
      <c r="F475">
        <v>13.212488053725963</v>
      </c>
      <c r="G475">
        <v>0.153</v>
      </c>
      <c r="H475">
        <v>1.8171221781802065</v>
      </c>
      <c r="I475">
        <v>1.8171221781802065</v>
      </c>
      <c r="K475">
        <v>1538</v>
      </c>
      <c r="L475">
        <f t="shared" si="117"/>
        <v>68.760000000000005</v>
      </c>
      <c r="M475">
        <f t="shared" si="118"/>
        <v>109.86</v>
      </c>
      <c r="N475">
        <v>18.829999999999998</v>
      </c>
      <c r="O475">
        <v>5.6175119462740355</v>
      </c>
      <c r="P475">
        <v>13.212488053725963</v>
      </c>
      <c r="Q475">
        <v>0.153</v>
      </c>
      <c r="R475">
        <v>1.8171221781802065</v>
      </c>
      <c r="S475">
        <v>1.8171221781802065</v>
      </c>
      <c r="U475">
        <v>1894</v>
      </c>
      <c r="V475">
        <f t="shared" si="119"/>
        <v>118.76</v>
      </c>
      <c r="W475">
        <f t="shared" si="120"/>
        <v>109.86</v>
      </c>
      <c r="X475">
        <v>18.829999999999998</v>
      </c>
      <c r="Y475">
        <v>5.6175119462740355</v>
      </c>
      <c r="Z475">
        <v>13.212488053725963</v>
      </c>
      <c r="AA475">
        <v>0.153</v>
      </c>
      <c r="AB475">
        <v>1.8171221781802065</v>
      </c>
      <c r="AC475">
        <v>1.8171221781802065</v>
      </c>
      <c r="AF475">
        <v>473</v>
      </c>
      <c r="AG475">
        <v>64.56</v>
      </c>
      <c r="AH475">
        <v>33.85</v>
      </c>
      <c r="AI475">
        <v>22.33</v>
      </c>
      <c r="AJ475" s="3">
        <v>5.6175119462740355</v>
      </c>
      <c r="AK475" s="3">
        <v>16.712488053725963</v>
      </c>
      <c r="AL475" s="6">
        <v>0.20799999999999999</v>
      </c>
      <c r="AM475" s="3">
        <v>1.8171221781802065</v>
      </c>
      <c r="AN475">
        <v>1.8171221781802065</v>
      </c>
    </row>
    <row r="476" spans="1:40" x14ac:dyDescent="0.25">
      <c r="A476">
        <v>1183</v>
      </c>
      <c r="B476">
        <f t="shared" si="115"/>
        <v>16.620000000000005</v>
      </c>
      <c r="C476">
        <f t="shared" si="116"/>
        <v>91.11</v>
      </c>
      <c r="D476">
        <v>23.61</v>
      </c>
      <c r="E476">
        <v>5.6175119462740355</v>
      </c>
      <c r="F476">
        <v>17.992488053725964</v>
      </c>
      <c r="G476">
        <v>0.23100000000000001</v>
      </c>
      <c r="H476">
        <v>1.8171221781802065</v>
      </c>
      <c r="I476">
        <v>1.8171221781802065</v>
      </c>
      <c r="K476">
        <v>1539</v>
      </c>
      <c r="L476">
        <f t="shared" si="117"/>
        <v>66.62</v>
      </c>
      <c r="M476">
        <f t="shared" si="118"/>
        <v>91.11</v>
      </c>
      <c r="N476">
        <v>23.61</v>
      </c>
      <c r="O476">
        <v>5.6175119462740355</v>
      </c>
      <c r="P476">
        <v>17.992488053725964</v>
      </c>
      <c r="Q476">
        <v>0.23100000000000001</v>
      </c>
      <c r="R476">
        <v>1.8171221781802065</v>
      </c>
      <c r="S476">
        <v>1.8171221781802065</v>
      </c>
      <c r="U476">
        <v>1895</v>
      </c>
      <c r="V476">
        <f t="shared" si="119"/>
        <v>116.62</v>
      </c>
      <c r="W476">
        <f t="shared" si="120"/>
        <v>91.11</v>
      </c>
      <c r="X476">
        <v>23.61</v>
      </c>
      <c r="Y476">
        <v>5.6175119462740355</v>
      </c>
      <c r="Z476">
        <v>17.992488053725964</v>
      </c>
      <c r="AA476">
        <v>0.23100000000000001</v>
      </c>
      <c r="AB476">
        <v>1.8171221781802065</v>
      </c>
      <c r="AC476">
        <v>1.8171221781802065</v>
      </c>
      <c r="AF476">
        <v>474</v>
      </c>
      <c r="AG476">
        <v>64.069999999999993</v>
      </c>
      <c r="AH476">
        <v>33.61</v>
      </c>
      <c r="AI476">
        <v>16</v>
      </c>
      <c r="AJ476" s="3">
        <v>3.4000000000000004</v>
      </c>
      <c r="AK476" s="3">
        <v>12.6</v>
      </c>
      <c r="AL476" s="6">
        <v>0.19500000000000001</v>
      </c>
      <c r="AM476" s="3">
        <v>1.3435028842544403</v>
      </c>
      <c r="AN476">
        <v>1.3435028842544403</v>
      </c>
    </row>
    <row r="477" spans="1:40" x14ac:dyDescent="0.25">
      <c r="A477">
        <v>1184</v>
      </c>
      <c r="B477">
        <f t="shared" si="115"/>
        <v>16.760000000000005</v>
      </c>
      <c r="C477">
        <f t="shared" si="116"/>
        <v>91.51</v>
      </c>
      <c r="D477">
        <v>24.64</v>
      </c>
      <c r="E477">
        <v>5.6175119462740355</v>
      </c>
      <c r="F477">
        <v>19.022488053725965</v>
      </c>
      <c r="G477">
        <v>0.251</v>
      </c>
      <c r="H477">
        <v>1.8171221781802065</v>
      </c>
      <c r="I477">
        <v>1.8171221781802065</v>
      </c>
      <c r="K477">
        <v>1540</v>
      </c>
      <c r="L477">
        <f t="shared" si="117"/>
        <v>66.760000000000005</v>
      </c>
      <c r="M477">
        <f t="shared" si="118"/>
        <v>91.51</v>
      </c>
      <c r="N477">
        <v>24.64</v>
      </c>
      <c r="O477">
        <v>5.6175119462740355</v>
      </c>
      <c r="P477">
        <v>19.022488053725965</v>
      </c>
      <c r="Q477">
        <v>0.251</v>
      </c>
      <c r="R477">
        <v>1.8171221781802065</v>
      </c>
      <c r="S477">
        <v>1.8171221781802065</v>
      </c>
      <c r="U477">
        <v>1896</v>
      </c>
      <c r="V477">
        <f t="shared" si="119"/>
        <v>116.76</v>
      </c>
      <c r="W477">
        <f t="shared" si="120"/>
        <v>91.51</v>
      </c>
      <c r="X477">
        <v>24.64</v>
      </c>
      <c r="Y477">
        <v>5.6175119462740355</v>
      </c>
      <c r="Z477">
        <v>19.022488053725965</v>
      </c>
      <c r="AA477">
        <v>0.251</v>
      </c>
      <c r="AB477">
        <v>1.8171221781802065</v>
      </c>
      <c r="AC477">
        <v>1.8171221781802065</v>
      </c>
      <c r="AF477">
        <v>475</v>
      </c>
      <c r="AG477">
        <v>62.19</v>
      </c>
      <c r="AH477">
        <v>32.76</v>
      </c>
      <c r="AI477">
        <v>19.45</v>
      </c>
      <c r="AJ477" s="3">
        <v>5.6175119462740355</v>
      </c>
      <c r="AK477" s="3">
        <v>13.832488053725964</v>
      </c>
      <c r="AL477" s="6">
        <v>0.16200000000000001</v>
      </c>
      <c r="AM477" s="3">
        <v>1.8171221781802065</v>
      </c>
      <c r="AN477">
        <v>1.8171221781802065</v>
      </c>
    </row>
    <row r="478" spans="1:40" x14ac:dyDescent="0.25">
      <c r="A478">
        <v>1185</v>
      </c>
      <c r="B478">
        <f t="shared" si="115"/>
        <v>14.560000000000002</v>
      </c>
      <c r="C478">
        <f t="shared" si="116"/>
        <v>93.85</v>
      </c>
      <c r="D478">
        <v>22.33</v>
      </c>
      <c r="E478">
        <v>5.6175119462740355</v>
      </c>
      <c r="F478">
        <v>16.712488053725963</v>
      </c>
      <c r="G478">
        <v>0.20799999999999999</v>
      </c>
      <c r="H478">
        <v>1.8171221781802065</v>
      </c>
      <c r="I478">
        <v>1.8171221781802065</v>
      </c>
      <c r="K478">
        <v>1541</v>
      </c>
      <c r="L478">
        <f t="shared" si="117"/>
        <v>64.56</v>
      </c>
      <c r="M478">
        <f t="shared" si="118"/>
        <v>93.85</v>
      </c>
      <c r="N478">
        <v>22.33</v>
      </c>
      <c r="O478">
        <v>5.6175119462740355</v>
      </c>
      <c r="P478">
        <v>16.712488053725963</v>
      </c>
      <c r="Q478">
        <v>0.20799999999999999</v>
      </c>
      <c r="R478">
        <v>1.8171221781802065</v>
      </c>
      <c r="S478">
        <v>1.8171221781802065</v>
      </c>
      <c r="U478">
        <v>1897</v>
      </c>
      <c r="V478">
        <f t="shared" si="119"/>
        <v>114.56</v>
      </c>
      <c r="W478">
        <f t="shared" si="120"/>
        <v>93.85</v>
      </c>
      <c r="X478">
        <v>22.33</v>
      </c>
      <c r="Y478">
        <v>5.6175119462740355</v>
      </c>
      <c r="Z478">
        <v>16.712488053725963</v>
      </c>
      <c r="AA478">
        <v>0.20799999999999999</v>
      </c>
      <c r="AB478">
        <v>1.8171221781802065</v>
      </c>
      <c r="AC478">
        <v>1.8171221781802065</v>
      </c>
      <c r="AF478">
        <v>476</v>
      </c>
      <c r="AG478">
        <v>62.269999999999996</v>
      </c>
      <c r="AH478">
        <v>35.36</v>
      </c>
      <c r="AI478">
        <v>13.17</v>
      </c>
      <c r="AJ478" s="3">
        <v>5.6175119462740355</v>
      </c>
      <c r="AK478" s="3">
        <v>7.5524880537259644</v>
      </c>
      <c r="AL478" s="6">
        <v>7.9000000000000001E-2</v>
      </c>
      <c r="AM478" s="3">
        <v>1.8171221781802065</v>
      </c>
      <c r="AN478">
        <v>1.8171221781802065</v>
      </c>
    </row>
    <row r="479" spans="1:40" x14ac:dyDescent="0.25">
      <c r="A479">
        <v>1186</v>
      </c>
      <c r="B479">
        <f t="shared" si="115"/>
        <v>14.069999999999993</v>
      </c>
      <c r="C479">
        <f t="shared" si="116"/>
        <v>93.61</v>
      </c>
      <c r="D479">
        <v>16</v>
      </c>
      <c r="E479">
        <v>3.4000000000000004</v>
      </c>
      <c r="F479">
        <v>12.6</v>
      </c>
      <c r="G479">
        <v>0.19500000000000001</v>
      </c>
      <c r="H479">
        <v>1.3435028842544403</v>
      </c>
      <c r="I479">
        <v>1.3435028842544403</v>
      </c>
      <c r="K479">
        <v>1542</v>
      </c>
      <c r="L479">
        <f t="shared" si="117"/>
        <v>64.069999999999993</v>
      </c>
      <c r="M479">
        <f t="shared" si="118"/>
        <v>93.61</v>
      </c>
      <c r="N479">
        <v>16</v>
      </c>
      <c r="O479">
        <v>3.4000000000000004</v>
      </c>
      <c r="P479">
        <v>12.6</v>
      </c>
      <c r="Q479">
        <v>0.19500000000000001</v>
      </c>
      <c r="R479">
        <v>1.3435028842544403</v>
      </c>
      <c r="S479">
        <v>1.3435028842544403</v>
      </c>
      <c r="U479">
        <v>1898</v>
      </c>
      <c r="V479">
        <f t="shared" si="119"/>
        <v>114.07</v>
      </c>
      <c r="W479">
        <f t="shared" si="120"/>
        <v>93.61</v>
      </c>
      <c r="X479">
        <v>16</v>
      </c>
      <c r="Y479">
        <v>3.4000000000000004</v>
      </c>
      <c r="Z479">
        <v>12.6</v>
      </c>
      <c r="AA479">
        <v>0.19500000000000001</v>
      </c>
      <c r="AB479">
        <v>1.3435028842544403</v>
      </c>
      <c r="AC479">
        <v>1.3435028842544403</v>
      </c>
      <c r="AF479">
        <v>477</v>
      </c>
      <c r="AG479">
        <v>62.989999999999995</v>
      </c>
      <c r="AH479">
        <v>36.18</v>
      </c>
      <c r="AI479">
        <v>18.75</v>
      </c>
      <c r="AJ479" s="3">
        <v>4.9000000000000004</v>
      </c>
      <c r="AK479" s="3">
        <v>13.85</v>
      </c>
      <c r="AL479" s="6">
        <v>0.155</v>
      </c>
      <c r="AM479" s="3">
        <v>0.63639610306789274</v>
      </c>
      <c r="AN479">
        <v>0.63639610306789274</v>
      </c>
    </row>
    <row r="480" spans="1:40" x14ac:dyDescent="0.25">
      <c r="A480">
        <v>1187</v>
      </c>
      <c r="B480">
        <f t="shared" si="115"/>
        <v>12.189999999999998</v>
      </c>
      <c r="C480">
        <f t="shared" si="116"/>
        <v>92.759999999999991</v>
      </c>
      <c r="D480">
        <v>19.45</v>
      </c>
      <c r="E480">
        <v>5.6175119462740355</v>
      </c>
      <c r="F480">
        <v>13.832488053725964</v>
      </c>
      <c r="G480">
        <v>0.16200000000000001</v>
      </c>
      <c r="H480">
        <v>1.8171221781802065</v>
      </c>
      <c r="I480">
        <v>1.8171221781802065</v>
      </c>
      <c r="K480">
        <v>1543</v>
      </c>
      <c r="L480">
        <f t="shared" si="117"/>
        <v>62.19</v>
      </c>
      <c r="M480">
        <f t="shared" si="118"/>
        <v>92.759999999999991</v>
      </c>
      <c r="N480">
        <v>19.45</v>
      </c>
      <c r="O480">
        <v>5.6175119462740355</v>
      </c>
      <c r="P480">
        <v>13.832488053725964</v>
      </c>
      <c r="Q480">
        <v>0.16200000000000001</v>
      </c>
      <c r="R480">
        <v>1.8171221781802065</v>
      </c>
      <c r="S480">
        <v>1.8171221781802065</v>
      </c>
      <c r="U480">
        <v>1899</v>
      </c>
      <c r="V480">
        <f t="shared" si="119"/>
        <v>112.19</v>
      </c>
      <c r="W480">
        <f t="shared" si="120"/>
        <v>92.759999999999991</v>
      </c>
      <c r="X480">
        <v>19.45</v>
      </c>
      <c r="Y480">
        <v>5.6175119462740355</v>
      </c>
      <c r="Z480">
        <v>13.832488053725964</v>
      </c>
      <c r="AA480">
        <v>0.16200000000000001</v>
      </c>
      <c r="AB480">
        <v>1.8171221781802065</v>
      </c>
      <c r="AC480">
        <v>1.8171221781802065</v>
      </c>
      <c r="AF480">
        <v>478</v>
      </c>
      <c r="AG480">
        <v>64.09</v>
      </c>
      <c r="AH480">
        <v>38.269999999999996</v>
      </c>
      <c r="AI480">
        <v>19.78</v>
      </c>
      <c r="AJ480" s="3">
        <v>5.6175119462740355</v>
      </c>
      <c r="AK480" s="3">
        <v>14.162488053725966</v>
      </c>
      <c r="AL480" s="6">
        <v>0.16700000000000001</v>
      </c>
      <c r="AM480" s="3">
        <v>1.8171221781802065</v>
      </c>
      <c r="AN480">
        <v>1.8171221781802065</v>
      </c>
    </row>
    <row r="481" spans="1:40" x14ac:dyDescent="0.25">
      <c r="A481">
        <v>1188</v>
      </c>
      <c r="B481">
        <f t="shared" si="115"/>
        <v>12.269999999999996</v>
      </c>
      <c r="C481">
        <f t="shared" si="116"/>
        <v>95.36</v>
      </c>
      <c r="D481">
        <v>13.17</v>
      </c>
      <c r="E481">
        <v>5.6175119462740355</v>
      </c>
      <c r="F481">
        <v>7.5524880537259644</v>
      </c>
      <c r="G481">
        <v>7.9000000000000001E-2</v>
      </c>
      <c r="H481">
        <v>1.8171221781802065</v>
      </c>
      <c r="I481">
        <v>1.8171221781802065</v>
      </c>
      <c r="K481">
        <v>1544</v>
      </c>
      <c r="L481">
        <f t="shared" si="117"/>
        <v>62.269999999999996</v>
      </c>
      <c r="M481">
        <f t="shared" si="118"/>
        <v>95.36</v>
      </c>
      <c r="N481">
        <v>13.17</v>
      </c>
      <c r="O481">
        <v>5.6175119462740355</v>
      </c>
      <c r="P481">
        <v>7.5524880537259644</v>
      </c>
      <c r="Q481">
        <v>7.9000000000000001E-2</v>
      </c>
      <c r="R481">
        <v>1.8171221781802065</v>
      </c>
      <c r="S481">
        <v>1.8171221781802065</v>
      </c>
      <c r="U481">
        <v>1900</v>
      </c>
      <c r="V481">
        <f t="shared" si="119"/>
        <v>112.27</v>
      </c>
      <c r="W481">
        <f t="shared" si="120"/>
        <v>95.36</v>
      </c>
      <c r="X481">
        <v>13.17</v>
      </c>
      <c r="Y481">
        <v>5.6175119462740355</v>
      </c>
      <c r="Z481">
        <v>7.5524880537259644</v>
      </c>
      <c r="AA481">
        <v>7.9000000000000001E-2</v>
      </c>
      <c r="AB481">
        <v>1.8171221781802065</v>
      </c>
      <c r="AC481">
        <v>1.8171221781802065</v>
      </c>
      <c r="AF481">
        <v>479</v>
      </c>
      <c r="AG481">
        <v>65.02</v>
      </c>
      <c r="AH481">
        <v>36.409999999999997</v>
      </c>
      <c r="AI481">
        <v>20.37</v>
      </c>
      <c r="AJ481" s="3">
        <v>5.6175119462740355</v>
      </c>
      <c r="AK481" s="3">
        <v>14.752488053725966</v>
      </c>
      <c r="AL481" s="6">
        <v>0.17599999999999999</v>
      </c>
      <c r="AM481" s="3">
        <v>1.8171221781802065</v>
      </c>
      <c r="AN481">
        <v>1.8171221781802065</v>
      </c>
    </row>
    <row r="482" spans="1:40" x14ac:dyDescent="0.25">
      <c r="A482">
        <v>1189</v>
      </c>
      <c r="B482">
        <f t="shared" si="115"/>
        <v>12.989999999999995</v>
      </c>
      <c r="C482">
        <f t="shared" si="116"/>
        <v>96.18</v>
      </c>
      <c r="D482">
        <v>18.75</v>
      </c>
      <c r="E482">
        <v>4.9000000000000004</v>
      </c>
      <c r="F482">
        <v>13.85</v>
      </c>
      <c r="G482">
        <v>0.155</v>
      </c>
      <c r="H482">
        <v>0.63639610306789274</v>
      </c>
      <c r="I482">
        <v>0.63639610306789274</v>
      </c>
      <c r="K482">
        <v>1545</v>
      </c>
      <c r="L482">
        <f t="shared" si="117"/>
        <v>62.989999999999995</v>
      </c>
      <c r="M482">
        <f t="shared" si="118"/>
        <v>96.18</v>
      </c>
      <c r="N482">
        <v>18.75</v>
      </c>
      <c r="O482">
        <v>4.9000000000000004</v>
      </c>
      <c r="P482">
        <v>13.85</v>
      </c>
      <c r="Q482">
        <v>0.155</v>
      </c>
      <c r="R482">
        <v>0.63639610306789274</v>
      </c>
      <c r="S482">
        <v>0.63639610306789274</v>
      </c>
      <c r="U482">
        <v>1901</v>
      </c>
      <c r="V482">
        <f t="shared" si="119"/>
        <v>112.99</v>
      </c>
      <c r="W482">
        <f t="shared" si="120"/>
        <v>96.18</v>
      </c>
      <c r="X482">
        <v>18.75</v>
      </c>
      <c r="Y482">
        <v>4.9000000000000004</v>
      </c>
      <c r="Z482">
        <v>13.85</v>
      </c>
      <c r="AA482">
        <v>0.155</v>
      </c>
      <c r="AB482">
        <v>0.63639610306789274</v>
      </c>
      <c r="AC482">
        <v>0.63639610306789274</v>
      </c>
      <c r="AF482">
        <v>480</v>
      </c>
      <c r="AG482">
        <v>66.47</v>
      </c>
      <c r="AH482">
        <v>35.9</v>
      </c>
      <c r="AI482">
        <v>19.38</v>
      </c>
      <c r="AJ482" s="3">
        <v>5.6175119462740355</v>
      </c>
      <c r="AK482" s="3">
        <v>13.762488053725964</v>
      </c>
      <c r="AL482" s="6">
        <v>0.161</v>
      </c>
      <c r="AM482" s="3">
        <v>1.8171221781802065</v>
      </c>
      <c r="AN482">
        <v>1.8171221781802065</v>
      </c>
    </row>
    <row r="483" spans="1:40" x14ac:dyDescent="0.25">
      <c r="A483">
        <v>1190</v>
      </c>
      <c r="B483">
        <f t="shared" si="115"/>
        <v>14.090000000000003</v>
      </c>
      <c r="C483">
        <f t="shared" si="116"/>
        <v>98.27</v>
      </c>
      <c r="D483">
        <v>19.78</v>
      </c>
      <c r="E483">
        <v>5.6175119462740355</v>
      </c>
      <c r="F483">
        <v>14.162488053725966</v>
      </c>
      <c r="G483">
        <v>0.16700000000000001</v>
      </c>
      <c r="H483">
        <v>1.8171221781802065</v>
      </c>
      <c r="I483">
        <v>1.8171221781802065</v>
      </c>
      <c r="K483">
        <v>1546</v>
      </c>
      <c r="L483">
        <f t="shared" si="117"/>
        <v>64.09</v>
      </c>
      <c r="M483">
        <f t="shared" si="118"/>
        <v>98.27</v>
      </c>
      <c r="N483">
        <v>19.78</v>
      </c>
      <c r="O483">
        <v>5.6175119462740355</v>
      </c>
      <c r="P483">
        <v>14.162488053725966</v>
      </c>
      <c r="Q483">
        <v>0.16700000000000001</v>
      </c>
      <c r="R483">
        <v>1.8171221781802065</v>
      </c>
      <c r="S483">
        <v>1.8171221781802065</v>
      </c>
      <c r="U483">
        <v>1902</v>
      </c>
      <c r="V483">
        <f t="shared" si="119"/>
        <v>114.09</v>
      </c>
      <c r="W483">
        <f t="shared" si="120"/>
        <v>98.27</v>
      </c>
      <c r="X483">
        <v>19.78</v>
      </c>
      <c r="Y483">
        <v>5.6175119462740355</v>
      </c>
      <c r="Z483">
        <v>14.162488053725966</v>
      </c>
      <c r="AA483">
        <v>0.16700000000000001</v>
      </c>
      <c r="AB483">
        <v>1.8171221781802065</v>
      </c>
      <c r="AC483">
        <v>1.8171221781802065</v>
      </c>
      <c r="AF483">
        <v>481</v>
      </c>
      <c r="AG483">
        <v>69.72</v>
      </c>
      <c r="AH483">
        <v>37.31</v>
      </c>
      <c r="AI483">
        <v>18.399999999999999</v>
      </c>
      <c r="AJ483" s="3">
        <v>2.5999999999999979</v>
      </c>
      <c r="AK483" s="3">
        <v>15.8</v>
      </c>
      <c r="AL483" s="6">
        <v>0.155</v>
      </c>
      <c r="AM483" s="3">
        <v>0.48613591206575146</v>
      </c>
      <c r="AN483">
        <v>0.48613591206575146</v>
      </c>
    </row>
    <row r="484" spans="1:40" x14ac:dyDescent="0.25">
      <c r="A484">
        <v>1191</v>
      </c>
      <c r="B484">
        <f t="shared" si="115"/>
        <v>15.019999999999996</v>
      </c>
      <c r="C484">
        <f t="shared" si="116"/>
        <v>96.41</v>
      </c>
      <c r="D484">
        <v>20.37</v>
      </c>
      <c r="E484">
        <v>5.6175119462740355</v>
      </c>
      <c r="F484">
        <v>14.752488053725966</v>
      </c>
      <c r="G484">
        <v>0.17599999999999999</v>
      </c>
      <c r="H484">
        <v>1.8171221781802065</v>
      </c>
      <c r="I484">
        <v>1.8171221781802065</v>
      </c>
      <c r="K484">
        <v>1547</v>
      </c>
      <c r="L484">
        <f t="shared" si="117"/>
        <v>65.02</v>
      </c>
      <c r="M484">
        <f t="shared" si="118"/>
        <v>96.41</v>
      </c>
      <c r="N484">
        <v>20.37</v>
      </c>
      <c r="O484">
        <v>5.6175119462740355</v>
      </c>
      <c r="P484">
        <v>14.752488053725966</v>
      </c>
      <c r="Q484">
        <v>0.17599999999999999</v>
      </c>
      <c r="R484">
        <v>1.8171221781802065</v>
      </c>
      <c r="S484">
        <v>1.8171221781802065</v>
      </c>
      <c r="U484">
        <v>1903</v>
      </c>
      <c r="V484">
        <f t="shared" si="119"/>
        <v>115.02</v>
      </c>
      <c r="W484">
        <f t="shared" si="120"/>
        <v>96.41</v>
      </c>
      <c r="X484">
        <v>20.37</v>
      </c>
      <c r="Y484">
        <v>5.6175119462740355</v>
      </c>
      <c r="Z484">
        <v>14.752488053725966</v>
      </c>
      <c r="AA484">
        <v>0.17599999999999999</v>
      </c>
      <c r="AB484">
        <v>1.8171221781802065</v>
      </c>
      <c r="AC484">
        <v>1.8171221781802065</v>
      </c>
      <c r="AF484">
        <v>482</v>
      </c>
      <c r="AG484">
        <v>66.25</v>
      </c>
      <c r="AH484">
        <v>28.58</v>
      </c>
      <c r="AI484">
        <v>23.82</v>
      </c>
      <c r="AJ484" s="3">
        <v>5.6175119462740355</v>
      </c>
      <c r="AK484" s="3">
        <v>18.202488053725965</v>
      </c>
      <c r="AL484" s="6">
        <v>0.23499999999999999</v>
      </c>
      <c r="AM484" s="3">
        <v>1.8171221781802065</v>
      </c>
      <c r="AN484">
        <v>1.8171221781802065</v>
      </c>
    </row>
    <row r="485" spans="1:40" x14ac:dyDescent="0.25">
      <c r="A485">
        <v>1192</v>
      </c>
      <c r="B485">
        <f t="shared" si="115"/>
        <v>16.47</v>
      </c>
      <c r="C485">
        <f t="shared" si="116"/>
        <v>95.9</v>
      </c>
      <c r="D485">
        <v>19.38</v>
      </c>
      <c r="E485">
        <v>5.6175119462740355</v>
      </c>
      <c r="F485">
        <v>13.762488053725964</v>
      </c>
      <c r="G485">
        <v>0.161</v>
      </c>
      <c r="H485">
        <v>1.8171221781802065</v>
      </c>
      <c r="I485">
        <v>1.8171221781802065</v>
      </c>
      <c r="K485">
        <v>1548</v>
      </c>
      <c r="L485">
        <f t="shared" si="117"/>
        <v>66.47</v>
      </c>
      <c r="M485">
        <f t="shared" si="118"/>
        <v>95.9</v>
      </c>
      <c r="N485">
        <v>19.38</v>
      </c>
      <c r="O485">
        <v>5.6175119462740355</v>
      </c>
      <c r="P485">
        <v>13.762488053725964</v>
      </c>
      <c r="Q485">
        <v>0.161</v>
      </c>
      <c r="R485">
        <v>1.8171221781802065</v>
      </c>
      <c r="S485">
        <v>1.8171221781802065</v>
      </c>
      <c r="U485">
        <v>1904</v>
      </c>
      <c r="V485">
        <f t="shared" si="119"/>
        <v>116.47</v>
      </c>
      <c r="W485">
        <f t="shared" si="120"/>
        <v>95.9</v>
      </c>
      <c r="X485">
        <v>19.38</v>
      </c>
      <c r="Y485">
        <v>5.6175119462740355</v>
      </c>
      <c r="Z485">
        <v>13.762488053725964</v>
      </c>
      <c r="AA485">
        <v>0.161</v>
      </c>
      <c r="AB485">
        <v>1.8171221781802065</v>
      </c>
      <c r="AC485">
        <v>1.8171221781802065</v>
      </c>
      <c r="AF485">
        <v>483</v>
      </c>
      <c r="AG485">
        <v>67.319999999999993</v>
      </c>
      <c r="AH485">
        <v>27.13</v>
      </c>
      <c r="AI485">
        <v>24.34</v>
      </c>
      <c r="AJ485" s="3">
        <v>5.6175119462740355</v>
      </c>
      <c r="AK485" s="3">
        <v>18.722488053725964</v>
      </c>
      <c r="AL485" s="6">
        <v>0.245</v>
      </c>
      <c r="AM485" s="3">
        <v>1.8171221781802065</v>
      </c>
      <c r="AN485">
        <v>1.8171221781802065</v>
      </c>
    </row>
    <row r="486" spans="1:40" x14ac:dyDescent="0.25">
      <c r="A486">
        <v>1193</v>
      </c>
      <c r="B486">
        <f t="shared" si="115"/>
        <v>19.72</v>
      </c>
      <c r="C486">
        <f t="shared" si="116"/>
        <v>97.31</v>
      </c>
      <c r="D486">
        <v>18.399999999999999</v>
      </c>
      <c r="E486">
        <v>2.5999999999999979</v>
      </c>
      <c r="F486">
        <v>15.8</v>
      </c>
      <c r="G486">
        <v>0.155</v>
      </c>
      <c r="H486">
        <v>0.48613591206575146</v>
      </c>
      <c r="I486">
        <v>0.48613591206575146</v>
      </c>
      <c r="K486">
        <v>1549</v>
      </c>
      <c r="L486">
        <f t="shared" si="117"/>
        <v>69.72</v>
      </c>
      <c r="M486">
        <f t="shared" si="118"/>
        <v>97.31</v>
      </c>
      <c r="N486">
        <v>18.399999999999999</v>
      </c>
      <c r="O486">
        <v>2.5999999999999979</v>
      </c>
      <c r="P486">
        <v>15.8</v>
      </c>
      <c r="Q486">
        <v>0.155</v>
      </c>
      <c r="R486">
        <v>0.48613591206575146</v>
      </c>
      <c r="S486">
        <v>0.48613591206575146</v>
      </c>
      <c r="U486">
        <v>1905</v>
      </c>
      <c r="V486">
        <f t="shared" si="119"/>
        <v>119.72</v>
      </c>
      <c r="W486">
        <f t="shared" si="120"/>
        <v>97.31</v>
      </c>
      <c r="X486">
        <v>18.399999999999999</v>
      </c>
      <c r="Y486">
        <v>2.5999999999999979</v>
      </c>
      <c r="Z486">
        <v>15.8</v>
      </c>
      <c r="AA486">
        <v>0.155</v>
      </c>
      <c r="AB486">
        <v>0.48613591206575146</v>
      </c>
      <c r="AC486">
        <v>0.48613591206575146</v>
      </c>
      <c r="AF486">
        <v>484</v>
      </c>
      <c r="AG486">
        <v>67.319999999999993</v>
      </c>
      <c r="AH486">
        <v>26.509999999999998</v>
      </c>
      <c r="AI486">
        <v>20.88</v>
      </c>
      <c r="AJ486" s="3">
        <v>5.6175119462740355</v>
      </c>
      <c r="AK486" s="3">
        <v>15.262488053725964</v>
      </c>
      <c r="AL486" s="6">
        <v>0.184</v>
      </c>
      <c r="AM486" s="3">
        <v>1.8171221781802065</v>
      </c>
      <c r="AN486">
        <v>1.8171221781802065</v>
      </c>
    </row>
    <row r="487" spans="1:40" x14ac:dyDescent="0.25">
      <c r="A487">
        <v>1194</v>
      </c>
      <c r="B487">
        <f t="shared" si="115"/>
        <v>16.25</v>
      </c>
      <c r="C487">
        <f t="shared" si="116"/>
        <v>88.58</v>
      </c>
      <c r="D487">
        <v>23.82</v>
      </c>
      <c r="E487">
        <v>5.6175119462740355</v>
      </c>
      <c r="F487">
        <v>18.202488053725965</v>
      </c>
      <c r="G487">
        <v>0.23499999999999999</v>
      </c>
      <c r="H487">
        <v>1.8171221781802065</v>
      </c>
      <c r="I487">
        <v>1.8171221781802065</v>
      </c>
      <c r="K487">
        <v>1550</v>
      </c>
      <c r="L487">
        <f t="shared" si="117"/>
        <v>66.25</v>
      </c>
      <c r="M487">
        <f t="shared" si="118"/>
        <v>88.58</v>
      </c>
      <c r="N487">
        <v>23.82</v>
      </c>
      <c r="O487">
        <v>5.6175119462740355</v>
      </c>
      <c r="P487">
        <v>18.202488053725965</v>
      </c>
      <c r="Q487">
        <v>0.23499999999999999</v>
      </c>
      <c r="R487">
        <v>1.8171221781802065</v>
      </c>
      <c r="S487">
        <v>1.8171221781802065</v>
      </c>
      <c r="U487">
        <v>1906</v>
      </c>
      <c r="V487">
        <f t="shared" si="119"/>
        <v>116.25</v>
      </c>
      <c r="W487">
        <f t="shared" si="120"/>
        <v>88.58</v>
      </c>
      <c r="X487">
        <v>23.82</v>
      </c>
      <c r="Y487">
        <v>5.6175119462740355</v>
      </c>
      <c r="Z487">
        <v>18.202488053725965</v>
      </c>
      <c r="AA487">
        <v>0.23499999999999999</v>
      </c>
      <c r="AB487">
        <v>1.8171221781802065</v>
      </c>
      <c r="AC487">
        <v>1.8171221781802065</v>
      </c>
      <c r="AF487">
        <v>485</v>
      </c>
      <c r="AG487">
        <v>67.02</v>
      </c>
      <c r="AH487">
        <v>26.45</v>
      </c>
      <c r="AI487">
        <v>23.4</v>
      </c>
      <c r="AJ487" s="3">
        <v>5.6175119462740355</v>
      </c>
      <c r="AK487" s="3">
        <v>17.782488053725963</v>
      </c>
      <c r="AL487" s="6">
        <v>0.22700000000000001</v>
      </c>
      <c r="AM487" s="3">
        <v>1.8171221781802065</v>
      </c>
      <c r="AN487">
        <v>1.8171221781802065</v>
      </c>
    </row>
    <row r="488" spans="1:40" x14ac:dyDescent="0.25">
      <c r="A488">
        <v>1195</v>
      </c>
      <c r="B488">
        <f t="shared" si="115"/>
        <v>17.319999999999993</v>
      </c>
      <c r="C488">
        <f t="shared" si="116"/>
        <v>87.13</v>
      </c>
      <c r="D488">
        <v>24.34</v>
      </c>
      <c r="E488">
        <v>5.6175119462740355</v>
      </c>
      <c r="F488">
        <v>18.722488053725964</v>
      </c>
      <c r="G488">
        <v>0.245</v>
      </c>
      <c r="H488">
        <v>1.8171221781802065</v>
      </c>
      <c r="I488">
        <v>1.8171221781802065</v>
      </c>
      <c r="K488">
        <v>1551</v>
      </c>
      <c r="L488">
        <f t="shared" si="117"/>
        <v>67.319999999999993</v>
      </c>
      <c r="M488">
        <f t="shared" si="118"/>
        <v>87.13</v>
      </c>
      <c r="N488">
        <v>24.34</v>
      </c>
      <c r="O488">
        <v>5.6175119462740355</v>
      </c>
      <c r="P488">
        <v>18.722488053725964</v>
      </c>
      <c r="Q488">
        <v>0.245</v>
      </c>
      <c r="R488">
        <v>1.8171221781802065</v>
      </c>
      <c r="S488">
        <v>1.8171221781802065</v>
      </c>
      <c r="U488">
        <v>1907</v>
      </c>
      <c r="V488">
        <f t="shared" si="119"/>
        <v>117.32</v>
      </c>
      <c r="W488">
        <f t="shared" si="120"/>
        <v>87.13</v>
      </c>
      <c r="X488">
        <v>24.34</v>
      </c>
      <c r="Y488">
        <v>5.6175119462740355</v>
      </c>
      <c r="Z488">
        <v>18.722488053725964</v>
      </c>
      <c r="AA488">
        <v>0.245</v>
      </c>
      <c r="AB488">
        <v>1.8171221781802065</v>
      </c>
      <c r="AC488">
        <v>1.8171221781802065</v>
      </c>
      <c r="AF488">
        <v>486</v>
      </c>
      <c r="AG488">
        <v>67.72</v>
      </c>
      <c r="AH488">
        <v>25.37</v>
      </c>
      <c r="AI488">
        <v>18.97</v>
      </c>
      <c r="AJ488" s="3">
        <v>5.6175119462740355</v>
      </c>
      <c r="AK488" s="3">
        <v>13.352488053725963</v>
      </c>
      <c r="AL488" s="6">
        <v>0.155</v>
      </c>
      <c r="AM488" s="3">
        <v>1.8171221781802065</v>
      </c>
      <c r="AN488">
        <v>1.8171221781802065</v>
      </c>
    </row>
    <row r="489" spans="1:40" x14ac:dyDescent="0.25">
      <c r="A489">
        <v>1196</v>
      </c>
      <c r="B489">
        <f t="shared" si="115"/>
        <v>17.319999999999993</v>
      </c>
      <c r="C489">
        <f t="shared" si="116"/>
        <v>86.509999999999991</v>
      </c>
      <c r="D489">
        <v>20.88</v>
      </c>
      <c r="E489">
        <v>5.6175119462740355</v>
      </c>
      <c r="F489">
        <v>15.262488053725964</v>
      </c>
      <c r="G489">
        <v>0.184</v>
      </c>
      <c r="H489">
        <v>1.8171221781802065</v>
      </c>
      <c r="I489">
        <v>1.8171221781802065</v>
      </c>
      <c r="K489">
        <v>1552</v>
      </c>
      <c r="L489">
        <f t="shared" si="117"/>
        <v>67.319999999999993</v>
      </c>
      <c r="M489">
        <f t="shared" si="118"/>
        <v>86.509999999999991</v>
      </c>
      <c r="N489">
        <v>20.88</v>
      </c>
      <c r="O489">
        <v>5.6175119462740355</v>
      </c>
      <c r="P489">
        <v>15.262488053725964</v>
      </c>
      <c r="Q489">
        <v>0.184</v>
      </c>
      <c r="R489">
        <v>1.8171221781802065</v>
      </c>
      <c r="S489">
        <v>1.8171221781802065</v>
      </c>
      <c r="U489">
        <v>1908</v>
      </c>
      <c r="V489">
        <f t="shared" si="119"/>
        <v>117.32</v>
      </c>
      <c r="W489">
        <f t="shared" si="120"/>
        <v>86.509999999999991</v>
      </c>
      <c r="X489">
        <v>20.88</v>
      </c>
      <c r="Y489">
        <v>5.6175119462740355</v>
      </c>
      <c r="Z489">
        <v>15.262488053725964</v>
      </c>
      <c r="AA489">
        <v>0.184</v>
      </c>
      <c r="AB489">
        <v>1.8171221781802065</v>
      </c>
      <c r="AC489">
        <v>1.8171221781802065</v>
      </c>
      <c r="AF489">
        <v>487</v>
      </c>
      <c r="AG489">
        <v>96.84</v>
      </c>
      <c r="AH489">
        <v>52.68</v>
      </c>
      <c r="AI489">
        <v>26.5</v>
      </c>
      <c r="AJ489" s="3">
        <v>8</v>
      </c>
      <c r="AK489" s="3">
        <v>18.5</v>
      </c>
      <c r="AL489" s="6">
        <v>0.16500000000000001</v>
      </c>
      <c r="AM489" s="3">
        <v>1.4619432701031869</v>
      </c>
      <c r="AN489">
        <v>1.4619432701031869</v>
      </c>
    </row>
    <row r="490" spans="1:40" x14ac:dyDescent="0.25">
      <c r="A490">
        <v>1197</v>
      </c>
      <c r="B490">
        <f t="shared" ref="B490:B553" si="121">B131</f>
        <v>17.019999999999996</v>
      </c>
      <c r="C490">
        <f t="shared" ref="C490:C553" si="122">C131+60</f>
        <v>86.45</v>
      </c>
      <c r="D490">
        <v>23.4</v>
      </c>
      <c r="E490">
        <v>5.6175119462740355</v>
      </c>
      <c r="F490">
        <v>17.782488053725963</v>
      </c>
      <c r="G490">
        <v>0.22700000000000001</v>
      </c>
      <c r="H490">
        <v>1.8171221781802065</v>
      </c>
      <c r="I490">
        <v>1.8171221781802065</v>
      </c>
      <c r="K490">
        <v>1553</v>
      </c>
      <c r="L490">
        <f t="shared" ref="L490:L553" si="123">L131</f>
        <v>67.02</v>
      </c>
      <c r="M490">
        <f t="shared" ref="M490:M553" si="124">M131+60</f>
        <v>86.45</v>
      </c>
      <c r="N490">
        <v>23.4</v>
      </c>
      <c r="O490">
        <v>5.6175119462740355</v>
      </c>
      <c r="P490">
        <v>17.782488053725963</v>
      </c>
      <c r="Q490">
        <v>0.22700000000000001</v>
      </c>
      <c r="R490">
        <v>1.8171221781802065</v>
      </c>
      <c r="S490">
        <v>1.8171221781802065</v>
      </c>
      <c r="U490">
        <v>1909</v>
      </c>
      <c r="V490">
        <f t="shared" ref="V490:V553" si="125">V131</f>
        <v>117.02</v>
      </c>
      <c r="W490">
        <f t="shared" ref="W490:W553" si="126">W131+60</f>
        <v>86.45</v>
      </c>
      <c r="X490">
        <v>23.4</v>
      </c>
      <c r="Y490">
        <v>5.6175119462740355</v>
      </c>
      <c r="Z490">
        <v>17.782488053725963</v>
      </c>
      <c r="AA490">
        <v>0.22700000000000001</v>
      </c>
      <c r="AB490">
        <v>1.8171221781802065</v>
      </c>
      <c r="AC490">
        <v>1.8171221781802065</v>
      </c>
      <c r="AF490">
        <v>488</v>
      </c>
      <c r="AG490">
        <v>94.76</v>
      </c>
      <c r="AH490">
        <v>56.019999999999996</v>
      </c>
      <c r="AI490">
        <v>22.8</v>
      </c>
      <c r="AJ490" s="3">
        <v>6.8000000000000007</v>
      </c>
      <c r="AK490" s="3">
        <v>16</v>
      </c>
      <c r="AL490" s="6">
        <v>0.19500000000000001</v>
      </c>
      <c r="AM490" s="3">
        <v>1.1384419177103415</v>
      </c>
      <c r="AN490">
        <v>1.1384419177103415</v>
      </c>
    </row>
    <row r="491" spans="1:40" x14ac:dyDescent="0.25">
      <c r="A491">
        <v>1198</v>
      </c>
      <c r="B491">
        <f t="shared" si="121"/>
        <v>17.72</v>
      </c>
      <c r="C491">
        <f t="shared" si="122"/>
        <v>85.37</v>
      </c>
      <c r="D491">
        <v>18.97</v>
      </c>
      <c r="E491">
        <v>5.6175119462740355</v>
      </c>
      <c r="F491">
        <v>13.352488053725963</v>
      </c>
      <c r="G491">
        <v>0.155</v>
      </c>
      <c r="H491">
        <v>1.8171221781802065</v>
      </c>
      <c r="I491">
        <v>1.8171221781802065</v>
      </c>
      <c r="K491">
        <v>1554</v>
      </c>
      <c r="L491">
        <f t="shared" si="123"/>
        <v>67.72</v>
      </c>
      <c r="M491">
        <f t="shared" si="124"/>
        <v>85.37</v>
      </c>
      <c r="N491">
        <v>18.97</v>
      </c>
      <c r="O491">
        <v>5.6175119462740355</v>
      </c>
      <c r="P491">
        <v>13.352488053725963</v>
      </c>
      <c r="Q491">
        <v>0.155</v>
      </c>
      <c r="R491">
        <v>1.8171221781802065</v>
      </c>
      <c r="S491">
        <v>1.8171221781802065</v>
      </c>
      <c r="U491">
        <v>1910</v>
      </c>
      <c r="V491">
        <f t="shared" si="125"/>
        <v>117.72</v>
      </c>
      <c r="W491">
        <f t="shared" si="126"/>
        <v>85.37</v>
      </c>
      <c r="X491">
        <v>18.97</v>
      </c>
      <c r="Y491">
        <v>5.6175119462740355</v>
      </c>
      <c r="Z491">
        <v>13.352488053725963</v>
      </c>
      <c r="AA491">
        <v>0.155</v>
      </c>
      <c r="AB491">
        <v>1.8171221781802065</v>
      </c>
      <c r="AC491">
        <v>1.8171221781802065</v>
      </c>
      <c r="AF491">
        <v>489</v>
      </c>
      <c r="AG491">
        <v>96.97</v>
      </c>
      <c r="AH491">
        <v>55.91</v>
      </c>
      <c r="AI491">
        <v>19.64</v>
      </c>
      <c r="AJ491" s="3">
        <v>5.6175119462740355</v>
      </c>
      <c r="AK491" s="3">
        <v>14.022488053725965</v>
      </c>
      <c r="AL491" s="6">
        <v>0.16500000000000001</v>
      </c>
      <c r="AM491" s="3">
        <v>1.8171221781802065</v>
      </c>
      <c r="AN491">
        <v>1.8171221781802065</v>
      </c>
    </row>
    <row r="492" spans="1:40" x14ac:dyDescent="0.25">
      <c r="A492">
        <v>1199</v>
      </c>
      <c r="B492">
        <f t="shared" si="121"/>
        <v>46.84</v>
      </c>
      <c r="C492">
        <f t="shared" si="122"/>
        <v>112.68</v>
      </c>
      <c r="D492">
        <v>26.5</v>
      </c>
      <c r="E492">
        <v>8</v>
      </c>
      <c r="F492">
        <v>18.5</v>
      </c>
      <c r="G492">
        <v>0.16500000000000001</v>
      </c>
      <c r="H492">
        <v>1.4619432701031869</v>
      </c>
      <c r="I492">
        <v>1.4619432701031869</v>
      </c>
      <c r="K492">
        <v>1555</v>
      </c>
      <c r="L492">
        <f t="shared" si="123"/>
        <v>96.84</v>
      </c>
      <c r="M492">
        <f t="shared" si="124"/>
        <v>112.68</v>
      </c>
      <c r="N492">
        <v>26.5</v>
      </c>
      <c r="O492">
        <v>8</v>
      </c>
      <c r="P492">
        <v>18.5</v>
      </c>
      <c r="Q492">
        <v>0.16500000000000001</v>
      </c>
      <c r="R492">
        <v>1.4619432701031869</v>
      </c>
      <c r="S492">
        <v>1.4619432701031869</v>
      </c>
      <c r="U492">
        <v>1911</v>
      </c>
      <c r="V492">
        <f t="shared" si="125"/>
        <v>146.84</v>
      </c>
      <c r="W492">
        <f t="shared" si="126"/>
        <v>112.68</v>
      </c>
      <c r="X492">
        <v>26.5</v>
      </c>
      <c r="Y492">
        <v>8</v>
      </c>
      <c r="Z492">
        <v>18.5</v>
      </c>
      <c r="AA492">
        <v>0.16500000000000001</v>
      </c>
      <c r="AB492">
        <v>1.4619432701031869</v>
      </c>
      <c r="AC492">
        <v>1.4619432701031869</v>
      </c>
      <c r="AF492">
        <v>490</v>
      </c>
      <c r="AG492">
        <v>99.24</v>
      </c>
      <c r="AH492">
        <v>51.61</v>
      </c>
      <c r="AI492">
        <v>24.74</v>
      </c>
      <c r="AJ492" s="3">
        <v>5.6175119462740355</v>
      </c>
      <c r="AK492" s="3">
        <v>19.122488053725963</v>
      </c>
      <c r="AL492" s="6">
        <v>0.253</v>
      </c>
      <c r="AM492" s="3">
        <v>1.8171221781802065</v>
      </c>
      <c r="AN492">
        <v>1.8171221781802065</v>
      </c>
    </row>
    <row r="493" spans="1:40" x14ac:dyDescent="0.25">
      <c r="A493">
        <v>1200</v>
      </c>
      <c r="B493">
        <f t="shared" si="121"/>
        <v>44.760000000000005</v>
      </c>
      <c r="C493">
        <f t="shared" si="122"/>
        <v>116.02</v>
      </c>
      <c r="D493">
        <v>22.8</v>
      </c>
      <c r="E493">
        <v>6.8000000000000007</v>
      </c>
      <c r="F493">
        <v>16</v>
      </c>
      <c r="G493">
        <v>0.19500000000000001</v>
      </c>
      <c r="H493">
        <v>1.1384419177103415</v>
      </c>
      <c r="I493">
        <v>1.1384419177103415</v>
      </c>
      <c r="K493">
        <v>1556</v>
      </c>
      <c r="L493">
        <f t="shared" si="123"/>
        <v>94.76</v>
      </c>
      <c r="M493">
        <f t="shared" si="124"/>
        <v>116.02</v>
      </c>
      <c r="N493">
        <v>22.8</v>
      </c>
      <c r="O493">
        <v>6.8000000000000007</v>
      </c>
      <c r="P493">
        <v>16</v>
      </c>
      <c r="Q493">
        <v>0.19500000000000001</v>
      </c>
      <c r="R493">
        <v>1.1384419177103415</v>
      </c>
      <c r="S493">
        <v>1.1384419177103415</v>
      </c>
      <c r="U493">
        <v>1912</v>
      </c>
      <c r="V493">
        <f t="shared" si="125"/>
        <v>144.76</v>
      </c>
      <c r="W493">
        <f t="shared" si="126"/>
        <v>116.02</v>
      </c>
      <c r="X493">
        <v>22.8</v>
      </c>
      <c r="Y493">
        <v>6.8000000000000007</v>
      </c>
      <c r="Z493">
        <v>16</v>
      </c>
      <c r="AA493">
        <v>0.19500000000000001</v>
      </c>
      <c r="AB493">
        <v>1.1384419177103415</v>
      </c>
      <c r="AC493">
        <v>1.1384419177103415</v>
      </c>
      <c r="AF493">
        <v>491</v>
      </c>
      <c r="AG493">
        <v>99.81</v>
      </c>
      <c r="AH493">
        <v>52.34</v>
      </c>
      <c r="AI493">
        <v>19.25</v>
      </c>
      <c r="AJ493" s="3">
        <v>5.6175119462740355</v>
      </c>
      <c r="AK493" s="3">
        <v>13.632488053725965</v>
      </c>
      <c r="AL493" s="6">
        <v>0.159</v>
      </c>
      <c r="AM493" s="3">
        <v>1.8171221781802065</v>
      </c>
      <c r="AN493">
        <v>1.8171221781802065</v>
      </c>
    </row>
    <row r="494" spans="1:40" x14ac:dyDescent="0.25">
      <c r="A494">
        <v>1201</v>
      </c>
      <c r="B494">
        <f t="shared" si="121"/>
        <v>46.97</v>
      </c>
      <c r="C494">
        <f t="shared" si="122"/>
        <v>115.91</v>
      </c>
      <c r="D494">
        <v>19.64</v>
      </c>
      <c r="E494">
        <v>5.6175119462740355</v>
      </c>
      <c r="F494">
        <v>14.022488053725965</v>
      </c>
      <c r="G494">
        <v>0.16500000000000001</v>
      </c>
      <c r="H494">
        <v>1.8171221781802065</v>
      </c>
      <c r="I494">
        <v>1.8171221781802065</v>
      </c>
      <c r="K494">
        <v>1557</v>
      </c>
      <c r="L494">
        <f t="shared" si="123"/>
        <v>96.97</v>
      </c>
      <c r="M494">
        <f t="shared" si="124"/>
        <v>115.91</v>
      </c>
      <c r="N494">
        <v>19.64</v>
      </c>
      <c r="O494">
        <v>5.6175119462740355</v>
      </c>
      <c r="P494">
        <v>14.022488053725965</v>
      </c>
      <c r="Q494">
        <v>0.16500000000000001</v>
      </c>
      <c r="R494">
        <v>1.8171221781802065</v>
      </c>
      <c r="S494">
        <v>1.8171221781802065</v>
      </c>
      <c r="U494">
        <v>1913</v>
      </c>
      <c r="V494">
        <f t="shared" si="125"/>
        <v>146.97</v>
      </c>
      <c r="W494">
        <f t="shared" si="126"/>
        <v>115.91</v>
      </c>
      <c r="X494">
        <v>19.64</v>
      </c>
      <c r="Y494">
        <v>5.6175119462740355</v>
      </c>
      <c r="Z494">
        <v>14.022488053725965</v>
      </c>
      <c r="AA494">
        <v>0.16500000000000001</v>
      </c>
      <c r="AB494">
        <v>1.8171221781802065</v>
      </c>
      <c r="AC494">
        <v>1.8171221781802065</v>
      </c>
      <c r="AF494">
        <v>492</v>
      </c>
      <c r="AG494">
        <v>98.3</v>
      </c>
      <c r="AH494">
        <v>55.4</v>
      </c>
      <c r="AI494">
        <v>32.5</v>
      </c>
      <c r="AJ494" s="3">
        <v>14.5</v>
      </c>
      <c r="AK494" s="3">
        <v>18</v>
      </c>
      <c r="AL494" s="6">
        <v>0.26100000000000001</v>
      </c>
      <c r="AM494" s="3">
        <v>0.99878832842599852</v>
      </c>
      <c r="AN494">
        <v>0.99878832842599852</v>
      </c>
    </row>
    <row r="495" spans="1:40" x14ac:dyDescent="0.25">
      <c r="A495">
        <v>1202</v>
      </c>
      <c r="B495">
        <f t="shared" si="121"/>
        <v>49.239999999999995</v>
      </c>
      <c r="C495">
        <f t="shared" si="122"/>
        <v>111.61</v>
      </c>
      <c r="D495">
        <v>24.74</v>
      </c>
      <c r="E495">
        <v>5.6175119462740355</v>
      </c>
      <c r="F495">
        <v>19.122488053725963</v>
      </c>
      <c r="G495">
        <v>0.253</v>
      </c>
      <c r="H495">
        <v>1.8171221781802065</v>
      </c>
      <c r="I495">
        <v>1.8171221781802065</v>
      </c>
      <c r="K495">
        <v>1558</v>
      </c>
      <c r="L495">
        <f t="shared" si="123"/>
        <v>99.24</v>
      </c>
      <c r="M495">
        <f t="shared" si="124"/>
        <v>111.61</v>
      </c>
      <c r="N495">
        <v>24.74</v>
      </c>
      <c r="O495">
        <v>5.6175119462740355</v>
      </c>
      <c r="P495">
        <v>19.122488053725963</v>
      </c>
      <c r="Q495">
        <v>0.253</v>
      </c>
      <c r="R495">
        <v>1.8171221781802065</v>
      </c>
      <c r="S495">
        <v>1.8171221781802065</v>
      </c>
      <c r="U495">
        <v>1914</v>
      </c>
      <c r="V495">
        <f t="shared" si="125"/>
        <v>149.24</v>
      </c>
      <c r="W495">
        <f t="shared" si="126"/>
        <v>111.61</v>
      </c>
      <c r="X495">
        <v>24.74</v>
      </c>
      <c r="Y495">
        <v>5.6175119462740355</v>
      </c>
      <c r="Z495">
        <v>19.122488053725963</v>
      </c>
      <c r="AA495">
        <v>0.253</v>
      </c>
      <c r="AB495">
        <v>1.8171221781802065</v>
      </c>
      <c r="AC495">
        <v>1.8171221781802065</v>
      </c>
      <c r="AF495">
        <v>493</v>
      </c>
      <c r="AG495">
        <v>90.74</v>
      </c>
      <c r="AH495">
        <v>46.71</v>
      </c>
      <c r="AI495">
        <v>26</v>
      </c>
      <c r="AJ495" s="3">
        <v>7.3999999999999986</v>
      </c>
      <c r="AK495" s="3">
        <v>18.600000000000001</v>
      </c>
      <c r="AL495" s="6">
        <v>0.247</v>
      </c>
      <c r="AM495" s="3">
        <v>1.3399673503485077</v>
      </c>
      <c r="AN495">
        <v>1.3399673503485077</v>
      </c>
    </row>
    <row r="496" spans="1:40" x14ac:dyDescent="0.25">
      <c r="A496">
        <v>1203</v>
      </c>
      <c r="B496">
        <f t="shared" si="121"/>
        <v>49.81</v>
      </c>
      <c r="C496">
        <f t="shared" si="122"/>
        <v>112.34</v>
      </c>
      <c r="D496">
        <v>19.25</v>
      </c>
      <c r="E496">
        <v>5.6175119462740355</v>
      </c>
      <c r="F496">
        <v>13.632488053725965</v>
      </c>
      <c r="G496">
        <v>0.159</v>
      </c>
      <c r="H496">
        <v>1.8171221781802065</v>
      </c>
      <c r="I496">
        <v>1.8171221781802065</v>
      </c>
      <c r="K496">
        <v>1559</v>
      </c>
      <c r="L496">
        <f t="shared" si="123"/>
        <v>99.81</v>
      </c>
      <c r="M496">
        <f t="shared" si="124"/>
        <v>112.34</v>
      </c>
      <c r="N496">
        <v>19.25</v>
      </c>
      <c r="O496">
        <v>5.6175119462740355</v>
      </c>
      <c r="P496">
        <v>13.632488053725965</v>
      </c>
      <c r="Q496">
        <v>0.159</v>
      </c>
      <c r="R496">
        <v>1.8171221781802065</v>
      </c>
      <c r="S496">
        <v>1.8171221781802065</v>
      </c>
      <c r="U496">
        <v>1915</v>
      </c>
      <c r="V496">
        <f t="shared" si="125"/>
        <v>149.81</v>
      </c>
      <c r="W496">
        <f t="shared" si="126"/>
        <v>112.34</v>
      </c>
      <c r="X496">
        <v>19.25</v>
      </c>
      <c r="Y496">
        <v>5.6175119462740355</v>
      </c>
      <c r="Z496">
        <v>13.632488053725965</v>
      </c>
      <c r="AA496">
        <v>0.159</v>
      </c>
      <c r="AB496">
        <v>1.8171221781802065</v>
      </c>
      <c r="AC496">
        <v>1.8171221781802065</v>
      </c>
      <c r="AF496">
        <v>494</v>
      </c>
      <c r="AG496">
        <v>92.26</v>
      </c>
      <c r="AH496">
        <v>47.5</v>
      </c>
      <c r="AI496">
        <v>23.77</v>
      </c>
      <c r="AJ496" s="3">
        <v>5.6175119462740355</v>
      </c>
      <c r="AK496" s="3">
        <v>18.152488053725964</v>
      </c>
      <c r="AL496" s="6">
        <v>0.23400000000000001</v>
      </c>
      <c r="AM496" s="3">
        <v>1.8171221781802065</v>
      </c>
      <c r="AN496">
        <v>1.8171221781802065</v>
      </c>
    </row>
    <row r="497" spans="1:40" x14ac:dyDescent="0.25">
      <c r="A497">
        <v>1204</v>
      </c>
      <c r="B497">
        <f t="shared" si="121"/>
        <v>48.3</v>
      </c>
      <c r="C497">
        <f t="shared" si="122"/>
        <v>115.4</v>
      </c>
      <c r="D497">
        <v>32.5</v>
      </c>
      <c r="E497">
        <v>14.5</v>
      </c>
      <c r="F497">
        <v>18</v>
      </c>
      <c r="G497">
        <v>0.26100000000000001</v>
      </c>
      <c r="H497">
        <v>0.99878832842599852</v>
      </c>
      <c r="I497">
        <v>0.99878832842599852</v>
      </c>
      <c r="K497">
        <v>1560</v>
      </c>
      <c r="L497">
        <f t="shared" si="123"/>
        <v>98.3</v>
      </c>
      <c r="M497">
        <f t="shared" si="124"/>
        <v>115.4</v>
      </c>
      <c r="N497">
        <v>32.5</v>
      </c>
      <c r="O497">
        <v>14.5</v>
      </c>
      <c r="P497">
        <v>18</v>
      </c>
      <c r="Q497">
        <v>0.26100000000000001</v>
      </c>
      <c r="R497">
        <v>0.99878832842599852</v>
      </c>
      <c r="S497">
        <v>0.99878832842599852</v>
      </c>
      <c r="U497">
        <v>1916</v>
      </c>
      <c r="V497">
        <f t="shared" si="125"/>
        <v>148.30000000000001</v>
      </c>
      <c r="W497">
        <f t="shared" si="126"/>
        <v>115.4</v>
      </c>
      <c r="X497">
        <v>32.5</v>
      </c>
      <c r="Y497">
        <v>14.5</v>
      </c>
      <c r="Z497">
        <v>18</v>
      </c>
      <c r="AA497">
        <v>0.26100000000000001</v>
      </c>
      <c r="AB497">
        <v>0.99878832842599852</v>
      </c>
      <c r="AC497">
        <v>0.99878832842599852</v>
      </c>
      <c r="AF497">
        <v>495</v>
      </c>
      <c r="AG497">
        <v>94.53</v>
      </c>
      <c r="AH497">
        <v>42.1</v>
      </c>
      <c r="AI497">
        <v>26.33</v>
      </c>
      <c r="AJ497" s="3">
        <v>5.6175119462740355</v>
      </c>
      <c r="AK497" s="3">
        <v>20.712488053725963</v>
      </c>
      <c r="AL497" s="6">
        <v>0.28799999999999998</v>
      </c>
      <c r="AM497" s="3">
        <v>1.8171221781802065</v>
      </c>
      <c r="AN497">
        <v>1.8171221781802065</v>
      </c>
    </row>
    <row r="498" spans="1:40" x14ac:dyDescent="0.25">
      <c r="A498">
        <v>1205</v>
      </c>
      <c r="B498">
        <f t="shared" si="121"/>
        <v>40.739999999999995</v>
      </c>
      <c r="C498">
        <f t="shared" si="122"/>
        <v>106.71000000000001</v>
      </c>
      <c r="D498">
        <v>26</v>
      </c>
      <c r="E498">
        <v>7.3999999999999986</v>
      </c>
      <c r="F498">
        <v>18.600000000000001</v>
      </c>
      <c r="G498">
        <v>0.247</v>
      </c>
      <c r="H498">
        <v>1.3399673503485077</v>
      </c>
      <c r="I498">
        <v>1.3399673503485077</v>
      </c>
      <c r="K498">
        <v>1561</v>
      </c>
      <c r="L498">
        <f t="shared" si="123"/>
        <v>90.74</v>
      </c>
      <c r="M498">
        <f t="shared" si="124"/>
        <v>106.71000000000001</v>
      </c>
      <c r="N498">
        <v>26</v>
      </c>
      <c r="O498">
        <v>7.3999999999999986</v>
      </c>
      <c r="P498">
        <v>18.600000000000001</v>
      </c>
      <c r="Q498">
        <v>0.247</v>
      </c>
      <c r="R498">
        <v>1.3399673503485077</v>
      </c>
      <c r="S498">
        <v>1.3399673503485077</v>
      </c>
      <c r="U498">
        <v>1917</v>
      </c>
      <c r="V498">
        <f t="shared" si="125"/>
        <v>140.74</v>
      </c>
      <c r="W498">
        <f t="shared" si="126"/>
        <v>106.71000000000001</v>
      </c>
      <c r="X498">
        <v>26</v>
      </c>
      <c r="Y498">
        <v>7.3999999999999986</v>
      </c>
      <c r="Z498">
        <v>18.600000000000001</v>
      </c>
      <c r="AA498">
        <v>0.247</v>
      </c>
      <c r="AB498">
        <v>1.3399673503485077</v>
      </c>
      <c r="AC498">
        <v>1.3399673503485077</v>
      </c>
      <c r="AF498">
        <v>496</v>
      </c>
      <c r="AG498">
        <v>97.85</v>
      </c>
      <c r="AH498">
        <v>44.33</v>
      </c>
      <c r="AI498">
        <v>25.81</v>
      </c>
      <c r="AJ498" s="3">
        <v>5.6175119462740355</v>
      </c>
      <c r="AK498" s="3">
        <v>20.192488053725963</v>
      </c>
      <c r="AL498" s="6">
        <v>0.27600000000000002</v>
      </c>
      <c r="AM498" s="3">
        <v>1.8171221781802065</v>
      </c>
      <c r="AN498">
        <v>1.8171221781802065</v>
      </c>
    </row>
    <row r="499" spans="1:40" x14ac:dyDescent="0.25">
      <c r="A499">
        <v>1206</v>
      </c>
      <c r="B499">
        <f t="shared" si="121"/>
        <v>42.260000000000005</v>
      </c>
      <c r="C499">
        <f t="shared" si="122"/>
        <v>107.5</v>
      </c>
      <c r="D499">
        <v>23.77</v>
      </c>
      <c r="E499">
        <v>5.6175119462740355</v>
      </c>
      <c r="F499">
        <v>18.152488053725964</v>
      </c>
      <c r="G499">
        <v>0.23400000000000001</v>
      </c>
      <c r="H499">
        <v>1.8171221781802065</v>
      </c>
      <c r="I499">
        <v>1.8171221781802065</v>
      </c>
      <c r="K499">
        <v>1562</v>
      </c>
      <c r="L499">
        <f t="shared" si="123"/>
        <v>92.26</v>
      </c>
      <c r="M499">
        <f t="shared" si="124"/>
        <v>107.5</v>
      </c>
      <c r="N499">
        <v>23.77</v>
      </c>
      <c r="O499">
        <v>5.6175119462740355</v>
      </c>
      <c r="P499">
        <v>18.152488053725964</v>
      </c>
      <c r="Q499">
        <v>0.23400000000000001</v>
      </c>
      <c r="R499">
        <v>1.8171221781802065</v>
      </c>
      <c r="S499">
        <v>1.8171221781802065</v>
      </c>
      <c r="U499">
        <v>1918</v>
      </c>
      <c r="V499">
        <f t="shared" si="125"/>
        <v>142.26</v>
      </c>
      <c r="W499">
        <f t="shared" si="126"/>
        <v>107.5</v>
      </c>
      <c r="X499">
        <v>23.77</v>
      </c>
      <c r="Y499">
        <v>5.6175119462740355</v>
      </c>
      <c r="Z499">
        <v>18.152488053725964</v>
      </c>
      <c r="AA499">
        <v>0.23400000000000001</v>
      </c>
      <c r="AB499">
        <v>1.8171221781802065</v>
      </c>
      <c r="AC499">
        <v>1.8171221781802065</v>
      </c>
      <c r="AF499">
        <v>497</v>
      </c>
      <c r="AG499">
        <v>99.28</v>
      </c>
      <c r="AH499">
        <v>46.879999999999995</v>
      </c>
      <c r="AI499">
        <v>21.68</v>
      </c>
      <c r="AJ499" s="3">
        <v>5.6175119462740355</v>
      </c>
      <c r="AK499" s="3">
        <v>16.062488053725964</v>
      </c>
      <c r="AL499" s="6">
        <v>0.19700000000000001</v>
      </c>
      <c r="AM499" s="3">
        <v>1.8171221781802065</v>
      </c>
      <c r="AN499">
        <v>1.8171221781802065</v>
      </c>
    </row>
    <row r="500" spans="1:40" x14ac:dyDescent="0.25">
      <c r="A500">
        <v>1207</v>
      </c>
      <c r="B500">
        <f t="shared" si="121"/>
        <v>44.53</v>
      </c>
      <c r="C500">
        <f t="shared" si="122"/>
        <v>102.1</v>
      </c>
      <c r="D500">
        <v>26.33</v>
      </c>
      <c r="E500">
        <v>5.6175119462740355</v>
      </c>
      <c r="F500">
        <v>20.712488053725963</v>
      </c>
      <c r="G500">
        <v>0.28799999999999998</v>
      </c>
      <c r="H500">
        <v>1.8171221781802065</v>
      </c>
      <c r="I500">
        <v>1.8171221781802065</v>
      </c>
      <c r="K500">
        <v>1563</v>
      </c>
      <c r="L500">
        <f t="shared" si="123"/>
        <v>94.53</v>
      </c>
      <c r="M500">
        <f t="shared" si="124"/>
        <v>102.1</v>
      </c>
      <c r="N500">
        <v>26.33</v>
      </c>
      <c r="O500">
        <v>5.6175119462740355</v>
      </c>
      <c r="P500">
        <v>20.712488053725963</v>
      </c>
      <c r="Q500">
        <v>0.28799999999999998</v>
      </c>
      <c r="R500">
        <v>1.8171221781802065</v>
      </c>
      <c r="S500">
        <v>1.8171221781802065</v>
      </c>
      <c r="U500">
        <v>1919</v>
      </c>
      <c r="V500">
        <f t="shared" si="125"/>
        <v>144.53</v>
      </c>
      <c r="W500">
        <f t="shared" si="126"/>
        <v>102.1</v>
      </c>
      <c r="X500">
        <v>26.33</v>
      </c>
      <c r="Y500">
        <v>5.6175119462740355</v>
      </c>
      <c r="Z500">
        <v>20.712488053725963</v>
      </c>
      <c r="AA500">
        <v>0.28799999999999998</v>
      </c>
      <c r="AB500">
        <v>1.8171221781802065</v>
      </c>
      <c r="AC500">
        <v>1.8171221781802065</v>
      </c>
      <c r="AF500">
        <v>498</v>
      </c>
      <c r="AG500">
        <v>93.7</v>
      </c>
      <c r="AH500">
        <v>48.82</v>
      </c>
      <c r="AI500">
        <v>26</v>
      </c>
      <c r="AJ500" s="3">
        <v>12.8</v>
      </c>
      <c r="AK500" s="3">
        <v>13.2</v>
      </c>
      <c r="AL500" s="6">
        <v>0.23599999999999999</v>
      </c>
      <c r="AM500" s="3">
        <v>1.2604178374650212</v>
      </c>
      <c r="AN500">
        <v>1.2604178374650212</v>
      </c>
    </row>
    <row r="501" spans="1:40" x14ac:dyDescent="0.25">
      <c r="A501">
        <v>1208</v>
      </c>
      <c r="B501">
        <f t="shared" si="121"/>
        <v>47.849999999999994</v>
      </c>
      <c r="C501">
        <f t="shared" si="122"/>
        <v>104.33</v>
      </c>
      <c r="D501">
        <v>25.81</v>
      </c>
      <c r="E501">
        <v>5.6175119462740355</v>
      </c>
      <c r="F501">
        <v>20.192488053725963</v>
      </c>
      <c r="G501">
        <v>0.27600000000000002</v>
      </c>
      <c r="H501">
        <v>1.8171221781802065</v>
      </c>
      <c r="I501">
        <v>1.8171221781802065</v>
      </c>
      <c r="K501">
        <v>1564</v>
      </c>
      <c r="L501">
        <f t="shared" si="123"/>
        <v>97.85</v>
      </c>
      <c r="M501">
        <f t="shared" si="124"/>
        <v>104.33</v>
      </c>
      <c r="N501">
        <v>25.81</v>
      </c>
      <c r="O501">
        <v>5.6175119462740355</v>
      </c>
      <c r="P501">
        <v>20.192488053725963</v>
      </c>
      <c r="Q501">
        <v>0.27600000000000002</v>
      </c>
      <c r="R501">
        <v>1.8171221781802065</v>
      </c>
      <c r="S501">
        <v>1.8171221781802065</v>
      </c>
      <c r="U501">
        <v>1920</v>
      </c>
      <c r="V501">
        <f t="shared" si="125"/>
        <v>147.85</v>
      </c>
      <c r="W501">
        <f t="shared" si="126"/>
        <v>104.33</v>
      </c>
      <c r="X501">
        <v>25.81</v>
      </c>
      <c r="Y501">
        <v>5.6175119462740355</v>
      </c>
      <c r="Z501">
        <v>20.192488053725963</v>
      </c>
      <c r="AA501">
        <v>0.27600000000000002</v>
      </c>
      <c r="AB501">
        <v>1.8171221781802065</v>
      </c>
      <c r="AC501">
        <v>1.8171221781802065</v>
      </c>
      <c r="AF501">
        <v>499</v>
      </c>
      <c r="AG501">
        <v>93.8</v>
      </c>
      <c r="AH501">
        <v>49.45</v>
      </c>
      <c r="AI501">
        <v>25.9</v>
      </c>
      <c r="AJ501" s="3">
        <v>11.299999999999999</v>
      </c>
      <c r="AK501" s="3">
        <v>14.6</v>
      </c>
      <c r="AL501" s="6">
        <v>0.23899999999999999</v>
      </c>
      <c r="AM501" s="3">
        <v>1.6563976349294878</v>
      </c>
      <c r="AN501">
        <v>1.6563976349294878</v>
      </c>
    </row>
    <row r="502" spans="1:40" x14ac:dyDescent="0.25">
      <c r="A502">
        <v>1209</v>
      </c>
      <c r="B502">
        <f t="shared" si="121"/>
        <v>49.28</v>
      </c>
      <c r="C502">
        <f t="shared" si="122"/>
        <v>106.88</v>
      </c>
      <c r="D502">
        <v>21.68</v>
      </c>
      <c r="E502">
        <v>5.6175119462740355</v>
      </c>
      <c r="F502">
        <v>16.062488053725964</v>
      </c>
      <c r="G502">
        <v>0.19700000000000001</v>
      </c>
      <c r="H502">
        <v>1.8171221781802065</v>
      </c>
      <c r="I502">
        <v>1.8171221781802065</v>
      </c>
      <c r="K502">
        <v>1565</v>
      </c>
      <c r="L502">
        <f t="shared" si="123"/>
        <v>99.28</v>
      </c>
      <c r="M502">
        <f t="shared" si="124"/>
        <v>106.88</v>
      </c>
      <c r="N502">
        <v>21.68</v>
      </c>
      <c r="O502">
        <v>5.6175119462740355</v>
      </c>
      <c r="P502">
        <v>16.062488053725964</v>
      </c>
      <c r="Q502">
        <v>0.19700000000000001</v>
      </c>
      <c r="R502">
        <v>1.8171221781802065</v>
      </c>
      <c r="S502">
        <v>1.8171221781802065</v>
      </c>
      <c r="U502">
        <v>1921</v>
      </c>
      <c r="V502">
        <f t="shared" si="125"/>
        <v>149.28</v>
      </c>
      <c r="W502">
        <f t="shared" si="126"/>
        <v>106.88</v>
      </c>
      <c r="X502">
        <v>21.68</v>
      </c>
      <c r="Y502">
        <v>5.6175119462740355</v>
      </c>
      <c r="Z502">
        <v>16.062488053725964</v>
      </c>
      <c r="AA502">
        <v>0.19700000000000001</v>
      </c>
      <c r="AB502">
        <v>1.8171221781802065</v>
      </c>
      <c r="AC502">
        <v>1.8171221781802065</v>
      </c>
      <c r="AF502">
        <v>500</v>
      </c>
      <c r="AG502">
        <v>97.29</v>
      </c>
      <c r="AH502">
        <v>30.81</v>
      </c>
      <c r="AI502">
        <v>20.88</v>
      </c>
      <c r="AJ502" s="3">
        <v>5.6175119462740355</v>
      </c>
      <c r="AK502" s="3">
        <v>15.262488053725964</v>
      </c>
      <c r="AL502" s="6">
        <v>0.184</v>
      </c>
      <c r="AM502" s="3">
        <v>1.8171221781802065</v>
      </c>
      <c r="AN502">
        <v>1.8171221781802065</v>
      </c>
    </row>
    <row r="503" spans="1:40" x14ac:dyDescent="0.25">
      <c r="A503">
        <v>1210</v>
      </c>
      <c r="B503">
        <f t="shared" si="121"/>
        <v>43.7</v>
      </c>
      <c r="C503">
        <f t="shared" si="122"/>
        <v>108.82</v>
      </c>
      <c r="D503">
        <v>26</v>
      </c>
      <c r="E503">
        <v>12.8</v>
      </c>
      <c r="F503">
        <v>13.2</v>
      </c>
      <c r="G503">
        <v>0.23599999999999999</v>
      </c>
      <c r="H503">
        <v>1.2604178374650212</v>
      </c>
      <c r="I503">
        <v>1.2604178374650212</v>
      </c>
      <c r="K503">
        <v>1566</v>
      </c>
      <c r="L503">
        <f t="shared" si="123"/>
        <v>93.7</v>
      </c>
      <c r="M503">
        <f t="shared" si="124"/>
        <v>108.82</v>
      </c>
      <c r="N503">
        <v>26</v>
      </c>
      <c r="O503">
        <v>12.8</v>
      </c>
      <c r="P503">
        <v>13.2</v>
      </c>
      <c r="Q503">
        <v>0.23599999999999999</v>
      </c>
      <c r="R503">
        <v>1.2604178374650212</v>
      </c>
      <c r="S503">
        <v>1.2604178374650212</v>
      </c>
      <c r="U503">
        <v>1922</v>
      </c>
      <c r="V503">
        <f t="shared" si="125"/>
        <v>143.69999999999999</v>
      </c>
      <c r="W503">
        <f t="shared" si="126"/>
        <v>108.82</v>
      </c>
      <c r="X503">
        <v>26</v>
      </c>
      <c r="Y503">
        <v>12.8</v>
      </c>
      <c r="Z503">
        <v>13.2</v>
      </c>
      <c r="AA503">
        <v>0.23599999999999999</v>
      </c>
      <c r="AB503">
        <v>1.2604178374650212</v>
      </c>
      <c r="AC503">
        <v>1.2604178374650212</v>
      </c>
      <c r="AF503">
        <v>501</v>
      </c>
      <c r="AG503">
        <v>96.37</v>
      </c>
      <c r="AH503">
        <v>31.96</v>
      </c>
      <c r="AI503">
        <v>24.95</v>
      </c>
      <c r="AJ503" s="3">
        <v>5.6175119462740355</v>
      </c>
      <c r="AK503" s="3">
        <v>19.332488053725964</v>
      </c>
      <c r="AL503" s="6">
        <v>0.25800000000000001</v>
      </c>
      <c r="AM503" s="3">
        <v>1.8171221781802065</v>
      </c>
      <c r="AN503">
        <v>1.8171221781802065</v>
      </c>
    </row>
    <row r="504" spans="1:40" x14ac:dyDescent="0.25">
      <c r="A504">
        <v>1211</v>
      </c>
      <c r="B504">
        <f t="shared" si="121"/>
        <v>43.8</v>
      </c>
      <c r="C504">
        <f t="shared" si="122"/>
        <v>109.45</v>
      </c>
      <c r="D504">
        <v>25.9</v>
      </c>
      <c r="E504">
        <v>11.299999999999999</v>
      </c>
      <c r="F504">
        <v>14.6</v>
      </c>
      <c r="G504">
        <v>0.23899999999999999</v>
      </c>
      <c r="H504">
        <v>1.6563976349294878</v>
      </c>
      <c r="I504">
        <v>1.6563976349294878</v>
      </c>
      <c r="K504">
        <v>1567</v>
      </c>
      <c r="L504">
        <f t="shared" si="123"/>
        <v>93.8</v>
      </c>
      <c r="M504">
        <f t="shared" si="124"/>
        <v>109.45</v>
      </c>
      <c r="N504">
        <v>25.9</v>
      </c>
      <c r="O504">
        <v>11.299999999999999</v>
      </c>
      <c r="P504">
        <v>14.6</v>
      </c>
      <c r="Q504">
        <v>0.23899999999999999</v>
      </c>
      <c r="R504">
        <v>1.6563976349294878</v>
      </c>
      <c r="S504">
        <v>1.6563976349294878</v>
      </c>
      <c r="U504">
        <v>1923</v>
      </c>
      <c r="V504">
        <f t="shared" si="125"/>
        <v>143.80000000000001</v>
      </c>
      <c r="W504">
        <f t="shared" si="126"/>
        <v>109.45</v>
      </c>
      <c r="X504">
        <v>25.9</v>
      </c>
      <c r="Y504">
        <v>11.299999999999999</v>
      </c>
      <c r="Z504">
        <v>14.6</v>
      </c>
      <c r="AA504">
        <v>0.23899999999999999</v>
      </c>
      <c r="AB504">
        <v>1.6563976349294878</v>
      </c>
      <c r="AC504">
        <v>1.6563976349294878</v>
      </c>
      <c r="AF504">
        <v>502</v>
      </c>
      <c r="AG504">
        <v>97.87</v>
      </c>
      <c r="AH504">
        <v>33.22</v>
      </c>
      <c r="AI504">
        <v>26.42</v>
      </c>
      <c r="AJ504" s="3">
        <v>4.8400000000000034</v>
      </c>
      <c r="AK504" s="3">
        <v>21.58</v>
      </c>
      <c r="AL504" s="6">
        <v>0.26700000000000002</v>
      </c>
      <c r="AM504" s="3">
        <v>1.0093949301437968</v>
      </c>
      <c r="AN504">
        <v>1.0093949301437968</v>
      </c>
    </row>
    <row r="505" spans="1:40" x14ac:dyDescent="0.25">
      <c r="A505">
        <v>1212</v>
      </c>
      <c r="B505">
        <f t="shared" si="121"/>
        <v>47.290000000000006</v>
      </c>
      <c r="C505">
        <f t="shared" si="122"/>
        <v>90.81</v>
      </c>
      <c r="D505">
        <v>20.88</v>
      </c>
      <c r="E505">
        <v>5.6175119462740355</v>
      </c>
      <c r="F505">
        <v>15.262488053725964</v>
      </c>
      <c r="G505">
        <v>0.184</v>
      </c>
      <c r="H505">
        <v>1.8171221781802065</v>
      </c>
      <c r="I505">
        <v>1.8171221781802065</v>
      </c>
      <c r="K505">
        <v>1568</v>
      </c>
      <c r="L505">
        <f t="shared" si="123"/>
        <v>97.29</v>
      </c>
      <c r="M505">
        <f t="shared" si="124"/>
        <v>90.81</v>
      </c>
      <c r="N505">
        <v>20.88</v>
      </c>
      <c r="O505">
        <v>5.6175119462740355</v>
      </c>
      <c r="P505">
        <v>15.262488053725964</v>
      </c>
      <c r="Q505">
        <v>0.184</v>
      </c>
      <c r="R505">
        <v>1.8171221781802065</v>
      </c>
      <c r="S505">
        <v>1.8171221781802065</v>
      </c>
      <c r="U505">
        <v>1924</v>
      </c>
      <c r="V505">
        <f t="shared" si="125"/>
        <v>147.29000000000002</v>
      </c>
      <c r="W505">
        <f t="shared" si="126"/>
        <v>90.81</v>
      </c>
      <c r="X505">
        <v>20.88</v>
      </c>
      <c r="Y505">
        <v>5.6175119462740355</v>
      </c>
      <c r="Z505">
        <v>15.262488053725964</v>
      </c>
      <c r="AA505">
        <v>0.184</v>
      </c>
      <c r="AB505">
        <v>1.8171221781802065</v>
      </c>
      <c r="AC505">
        <v>1.8171221781802065</v>
      </c>
      <c r="AF505">
        <v>503</v>
      </c>
      <c r="AG505">
        <v>98.88</v>
      </c>
      <c r="AH505">
        <v>36.480000000000004</v>
      </c>
      <c r="AI505">
        <v>23.07</v>
      </c>
      <c r="AJ505" s="3">
        <v>5.6175119462740355</v>
      </c>
      <c r="AK505" s="3">
        <v>17.452488053725965</v>
      </c>
      <c r="AL505" s="6">
        <v>0.221</v>
      </c>
      <c r="AM505" s="3">
        <v>1.8171221781802065</v>
      </c>
      <c r="AN505">
        <v>1.8171221781802065</v>
      </c>
    </row>
    <row r="506" spans="1:40" x14ac:dyDescent="0.25">
      <c r="A506">
        <v>1213</v>
      </c>
      <c r="B506">
        <f t="shared" si="121"/>
        <v>46.370000000000005</v>
      </c>
      <c r="C506">
        <f t="shared" si="122"/>
        <v>91.960000000000008</v>
      </c>
      <c r="D506">
        <v>24.95</v>
      </c>
      <c r="E506">
        <v>5.6175119462740355</v>
      </c>
      <c r="F506">
        <v>19.332488053725964</v>
      </c>
      <c r="G506">
        <v>0.25800000000000001</v>
      </c>
      <c r="H506">
        <v>1.8171221781802065</v>
      </c>
      <c r="I506">
        <v>1.8171221781802065</v>
      </c>
      <c r="K506">
        <v>1569</v>
      </c>
      <c r="L506">
        <f t="shared" si="123"/>
        <v>96.37</v>
      </c>
      <c r="M506">
        <f t="shared" si="124"/>
        <v>91.960000000000008</v>
      </c>
      <c r="N506">
        <v>24.95</v>
      </c>
      <c r="O506">
        <v>5.6175119462740355</v>
      </c>
      <c r="P506">
        <v>19.332488053725964</v>
      </c>
      <c r="Q506">
        <v>0.25800000000000001</v>
      </c>
      <c r="R506">
        <v>1.8171221781802065</v>
      </c>
      <c r="S506">
        <v>1.8171221781802065</v>
      </c>
      <c r="U506">
        <v>1925</v>
      </c>
      <c r="V506">
        <f t="shared" si="125"/>
        <v>146.37</v>
      </c>
      <c r="W506">
        <f t="shared" si="126"/>
        <v>91.960000000000008</v>
      </c>
      <c r="X506">
        <v>24.95</v>
      </c>
      <c r="Y506">
        <v>5.6175119462740355</v>
      </c>
      <c r="Z506">
        <v>19.332488053725964</v>
      </c>
      <c r="AA506">
        <v>0.25800000000000001</v>
      </c>
      <c r="AB506">
        <v>1.8171221781802065</v>
      </c>
      <c r="AC506">
        <v>1.8171221781802065</v>
      </c>
      <c r="AF506">
        <v>504</v>
      </c>
      <c r="AG506">
        <v>98.22</v>
      </c>
      <c r="AH506">
        <v>37.03</v>
      </c>
      <c r="AI506">
        <v>25.22</v>
      </c>
      <c r="AJ506" s="3">
        <v>5.6175119462740355</v>
      </c>
      <c r="AK506" s="3">
        <v>19.602488053725963</v>
      </c>
      <c r="AL506" s="6">
        <v>0.26300000000000001</v>
      </c>
      <c r="AM506" s="3">
        <v>1.8171221781802065</v>
      </c>
      <c r="AN506">
        <v>1.8171221781802065</v>
      </c>
    </row>
    <row r="507" spans="1:40" x14ac:dyDescent="0.25">
      <c r="A507">
        <v>1214</v>
      </c>
      <c r="B507">
        <f t="shared" si="121"/>
        <v>47.870000000000005</v>
      </c>
      <c r="C507">
        <f t="shared" si="122"/>
        <v>93.22</v>
      </c>
      <c r="D507">
        <v>26.42</v>
      </c>
      <c r="E507">
        <v>4.8400000000000034</v>
      </c>
      <c r="F507">
        <v>21.58</v>
      </c>
      <c r="G507">
        <v>0.26700000000000002</v>
      </c>
      <c r="H507">
        <v>1.0093949301437968</v>
      </c>
      <c r="I507">
        <v>1.0093949301437968</v>
      </c>
      <c r="K507">
        <v>1570</v>
      </c>
      <c r="L507">
        <f t="shared" si="123"/>
        <v>97.87</v>
      </c>
      <c r="M507">
        <f t="shared" si="124"/>
        <v>93.22</v>
      </c>
      <c r="N507">
        <v>26.42</v>
      </c>
      <c r="O507">
        <v>4.8400000000000034</v>
      </c>
      <c r="P507">
        <v>21.58</v>
      </c>
      <c r="Q507">
        <v>0.26700000000000002</v>
      </c>
      <c r="R507">
        <v>1.0093949301437968</v>
      </c>
      <c r="S507">
        <v>1.0093949301437968</v>
      </c>
      <c r="U507">
        <v>1926</v>
      </c>
      <c r="V507">
        <f t="shared" si="125"/>
        <v>147.87</v>
      </c>
      <c r="W507">
        <f t="shared" si="126"/>
        <v>93.22</v>
      </c>
      <c r="X507">
        <v>26.42</v>
      </c>
      <c r="Y507">
        <v>4.8400000000000034</v>
      </c>
      <c r="Z507">
        <v>21.58</v>
      </c>
      <c r="AA507">
        <v>0.26700000000000002</v>
      </c>
      <c r="AB507">
        <v>1.0093949301437968</v>
      </c>
      <c r="AC507">
        <v>1.0093949301437968</v>
      </c>
      <c r="AF507">
        <v>505</v>
      </c>
      <c r="AG507">
        <v>95.59</v>
      </c>
      <c r="AH507">
        <v>35.659999999999997</v>
      </c>
      <c r="AI507">
        <v>24.75</v>
      </c>
      <c r="AJ507" s="3">
        <v>6</v>
      </c>
      <c r="AK507" s="3">
        <v>18.75</v>
      </c>
      <c r="AL507" s="6">
        <v>0.28299999999999997</v>
      </c>
      <c r="AM507" s="3">
        <v>1.0783378413094851</v>
      </c>
      <c r="AN507">
        <v>1.0783378413094851</v>
      </c>
    </row>
    <row r="508" spans="1:40" x14ac:dyDescent="0.25">
      <c r="A508">
        <v>1215</v>
      </c>
      <c r="B508">
        <f t="shared" si="121"/>
        <v>48.879999999999995</v>
      </c>
      <c r="C508">
        <f t="shared" si="122"/>
        <v>96.48</v>
      </c>
      <c r="D508">
        <v>23.07</v>
      </c>
      <c r="E508">
        <v>5.6175119462740355</v>
      </c>
      <c r="F508">
        <v>17.452488053725965</v>
      </c>
      <c r="G508">
        <v>0.221</v>
      </c>
      <c r="H508">
        <v>1.8171221781802065</v>
      </c>
      <c r="I508">
        <v>1.8171221781802065</v>
      </c>
      <c r="K508">
        <v>1571</v>
      </c>
      <c r="L508">
        <f t="shared" si="123"/>
        <v>98.88</v>
      </c>
      <c r="M508">
        <f t="shared" si="124"/>
        <v>96.48</v>
      </c>
      <c r="N508">
        <v>23.07</v>
      </c>
      <c r="O508">
        <v>5.6175119462740355</v>
      </c>
      <c r="P508">
        <v>17.452488053725965</v>
      </c>
      <c r="Q508">
        <v>0.221</v>
      </c>
      <c r="R508">
        <v>1.8171221781802065</v>
      </c>
      <c r="S508">
        <v>1.8171221781802065</v>
      </c>
      <c r="U508">
        <v>1927</v>
      </c>
      <c r="V508">
        <f t="shared" si="125"/>
        <v>148.88</v>
      </c>
      <c r="W508">
        <f t="shared" si="126"/>
        <v>96.48</v>
      </c>
      <c r="X508">
        <v>23.07</v>
      </c>
      <c r="Y508">
        <v>5.6175119462740355</v>
      </c>
      <c r="Z508">
        <v>17.452488053725965</v>
      </c>
      <c r="AA508">
        <v>0.221</v>
      </c>
      <c r="AB508">
        <v>1.8171221781802065</v>
      </c>
      <c r="AC508">
        <v>1.8171221781802065</v>
      </c>
      <c r="AF508">
        <v>506</v>
      </c>
      <c r="AG508">
        <v>92.77</v>
      </c>
      <c r="AH508">
        <v>35.99</v>
      </c>
      <c r="AI508">
        <v>19.78</v>
      </c>
      <c r="AJ508" s="3">
        <v>5.6175119462740355</v>
      </c>
      <c r="AK508" s="3">
        <v>14.162488053725966</v>
      </c>
      <c r="AL508" s="6">
        <v>0.16700000000000001</v>
      </c>
      <c r="AM508" s="3">
        <v>1.8171221781802065</v>
      </c>
      <c r="AN508">
        <v>1.8171221781802065</v>
      </c>
    </row>
    <row r="509" spans="1:40" x14ac:dyDescent="0.25">
      <c r="A509">
        <v>1216</v>
      </c>
      <c r="B509">
        <f t="shared" si="121"/>
        <v>48.22</v>
      </c>
      <c r="C509">
        <f t="shared" si="122"/>
        <v>97.03</v>
      </c>
      <c r="D509">
        <v>25.22</v>
      </c>
      <c r="E509">
        <v>5.6175119462740355</v>
      </c>
      <c r="F509">
        <v>19.602488053725963</v>
      </c>
      <c r="G509">
        <v>0.26300000000000001</v>
      </c>
      <c r="H509">
        <v>1.8171221781802065</v>
      </c>
      <c r="I509">
        <v>1.8171221781802065</v>
      </c>
      <c r="K509">
        <v>1572</v>
      </c>
      <c r="L509">
        <f t="shared" si="123"/>
        <v>98.22</v>
      </c>
      <c r="M509">
        <f t="shared" si="124"/>
        <v>97.03</v>
      </c>
      <c r="N509">
        <v>25.22</v>
      </c>
      <c r="O509">
        <v>5.6175119462740355</v>
      </c>
      <c r="P509">
        <v>19.602488053725963</v>
      </c>
      <c r="Q509">
        <v>0.26300000000000001</v>
      </c>
      <c r="R509">
        <v>1.8171221781802065</v>
      </c>
      <c r="S509">
        <v>1.8171221781802065</v>
      </c>
      <c r="U509">
        <v>1928</v>
      </c>
      <c r="V509">
        <f t="shared" si="125"/>
        <v>148.22</v>
      </c>
      <c r="W509">
        <f t="shared" si="126"/>
        <v>97.03</v>
      </c>
      <c r="X509">
        <v>25.22</v>
      </c>
      <c r="Y509">
        <v>5.6175119462740355</v>
      </c>
      <c r="Z509">
        <v>19.602488053725963</v>
      </c>
      <c r="AA509">
        <v>0.26300000000000001</v>
      </c>
      <c r="AB509">
        <v>1.8171221781802065</v>
      </c>
      <c r="AC509">
        <v>1.8171221781802065</v>
      </c>
      <c r="AF509">
        <v>507</v>
      </c>
      <c r="AG509">
        <v>92.55</v>
      </c>
      <c r="AH509">
        <v>36.58</v>
      </c>
      <c r="AI509">
        <v>22.79</v>
      </c>
      <c r="AJ509" s="3">
        <v>6.75</v>
      </c>
      <c r="AK509" s="3">
        <v>16.04</v>
      </c>
      <c r="AL509" s="6">
        <v>0.22700000000000001</v>
      </c>
      <c r="AM509" s="3">
        <v>1.4053747276082635</v>
      </c>
      <c r="AN509">
        <v>1.4053747276082635</v>
      </c>
    </row>
    <row r="510" spans="1:40" x14ac:dyDescent="0.25">
      <c r="A510">
        <v>1217</v>
      </c>
      <c r="B510">
        <f t="shared" si="121"/>
        <v>45.59</v>
      </c>
      <c r="C510">
        <f t="shared" si="122"/>
        <v>95.66</v>
      </c>
      <c r="D510">
        <v>24.75</v>
      </c>
      <c r="E510">
        <v>6</v>
      </c>
      <c r="F510">
        <v>18.75</v>
      </c>
      <c r="G510">
        <v>0.28299999999999997</v>
      </c>
      <c r="H510">
        <v>1.0783378413094851</v>
      </c>
      <c r="I510">
        <v>1.0783378413094851</v>
      </c>
      <c r="K510">
        <v>1573</v>
      </c>
      <c r="L510">
        <f t="shared" si="123"/>
        <v>95.59</v>
      </c>
      <c r="M510">
        <f t="shared" si="124"/>
        <v>95.66</v>
      </c>
      <c r="N510">
        <v>24.75</v>
      </c>
      <c r="O510">
        <v>6</v>
      </c>
      <c r="P510">
        <v>18.75</v>
      </c>
      <c r="Q510">
        <v>0.28299999999999997</v>
      </c>
      <c r="R510">
        <v>1.0783378413094851</v>
      </c>
      <c r="S510">
        <v>1.0783378413094851</v>
      </c>
      <c r="U510">
        <v>1929</v>
      </c>
      <c r="V510">
        <f t="shared" si="125"/>
        <v>145.59</v>
      </c>
      <c r="W510">
        <f t="shared" si="126"/>
        <v>95.66</v>
      </c>
      <c r="X510">
        <v>24.75</v>
      </c>
      <c r="Y510">
        <v>6</v>
      </c>
      <c r="Z510">
        <v>18.75</v>
      </c>
      <c r="AA510">
        <v>0.28299999999999997</v>
      </c>
      <c r="AB510">
        <v>1.0783378413094851</v>
      </c>
      <c r="AC510">
        <v>1.0783378413094851</v>
      </c>
      <c r="AF510">
        <v>508</v>
      </c>
      <c r="AG510">
        <v>92.51</v>
      </c>
      <c r="AH510">
        <v>37.11</v>
      </c>
      <c r="AI510">
        <v>21.68</v>
      </c>
      <c r="AJ510" s="3">
        <v>5.6175119462740355</v>
      </c>
      <c r="AK510" s="3">
        <v>16.062488053725964</v>
      </c>
      <c r="AL510" s="6">
        <v>0.19700000000000001</v>
      </c>
      <c r="AM510" s="3">
        <v>1.8171221781802065</v>
      </c>
      <c r="AN510">
        <v>1.8171221781802065</v>
      </c>
    </row>
    <row r="511" spans="1:40" x14ac:dyDescent="0.25">
      <c r="A511">
        <v>1218</v>
      </c>
      <c r="B511">
        <f t="shared" si="121"/>
        <v>42.769999999999996</v>
      </c>
      <c r="C511">
        <f t="shared" si="122"/>
        <v>95.990000000000009</v>
      </c>
      <c r="D511">
        <v>19.78</v>
      </c>
      <c r="E511">
        <v>5.6175119462740355</v>
      </c>
      <c r="F511">
        <v>14.162488053725966</v>
      </c>
      <c r="G511">
        <v>0.16700000000000001</v>
      </c>
      <c r="H511">
        <v>1.8171221781802065</v>
      </c>
      <c r="I511">
        <v>1.8171221781802065</v>
      </c>
      <c r="K511">
        <v>1574</v>
      </c>
      <c r="L511">
        <f t="shared" si="123"/>
        <v>92.77</v>
      </c>
      <c r="M511">
        <f t="shared" si="124"/>
        <v>95.990000000000009</v>
      </c>
      <c r="N511">
        <v>19.78</v>
      </c>
      <c r="O511">
        <v>5.6175119462740355</v>
      </c>
      <c r="P511">
        <v>14.162488053725966</v>
      </c>
      <c r="Q511">
        <v>0.16700000000000001</v>
      </c>
      <c r="R511">
        <v>1.8171221781802065</v>
      </c>
      <c r="S511">
        <v>1.8171221781802065</v>
      </c>
      <c r="U511">
        <v>1930</v>
      </c>
      <c r="V511">
        <f t="shared" si="125"/>
        <v>142.76999999999998</v>
      </c>
      <c r="W511">
        <f t="shared" si="126"/>
        <v>95.990000000000009</v>
      </c>
      <c r="X511">
        <v>19.78</v>
      </c>
      <c r="Y511">
        <v>5.6175119462740355</v>
      </c>
      <c r="Z511">
        <v>14.162488053725966</v>
      </c>
      <c r="AA511">
        <v>0.16700000000000001</v>
      </c>
      <c r="AB511">
        <v>1.8171221781802065</v>
      </c>
      <c r="AC511">
        <v>1.8171221781802065</v>
      </c>
      <c r="AF511">
        <v>509</v>
      </c>
      <c r="AG511">
        <v>91.83</v>
      </c>
      <c r="AH511">
        <v>36.44</v>
      </c>
      <c r="AI511">
        <v>23.98</v>
      </c>
      <c r="AJ511" s="3">
        <v>5.6175119462740355</v>
      </c>
      <c r="AK511" s="3">
        <v>18.362488053725965</v>
      </c>
      <c r="AL511" s="6">
        <v>0.23799999999999999</v>
      </c>
      <c r="AM511" s="3">
        <v>1.8171221781802065</v>
      </c>
      <c r="AN511">
        <v>1.8171221781802065</v>
      </c>
    </row>
    <row r="512" spans="1:40" x14ac:dyDescent="0.25">
      <c r="A512">
        <v>1219</v>
      </c>
      <c r="B512">
        <f t="shared" si="121"/>
        <v>42.55</v>
      </c>
      <c r="C512">
        <f t="shared" si="122"/>
        <v>96.58</v>
      </c>
      <c r="D512">
        <v>22.79</v>
      </c>
      <c r="E512">
        <v>6.75</v>
      </c>
      <c r="F512">
        <v>16.04</v>
      </c>
      <c r="G512">
        <v>0.22700000000000001</v>
      </c>
      <c r="H512">
        <v>1.4053747276082635</v>
      </c>
      <c r="I512">
        <v>1.4053747276082635</v>
      </c>
      <c r="K512">
        <v>1575</v>
      </c>
      <c r="L512">
        <f t="shared" si="123"/>
        <v>92.55</v>
      </c>
      <c r="M512">
        <f t="shared" si="124"/>
        <v>96.58</v>
      </c>
      <c r="N512">
        <v>22.79</v>
      </c>
      <c r="O512">
        <v>6.75</v>
      </c>
      <c r="P512">
        <v>16.04</v>
      </c>
      <c r="Q512">
        <v>0.22700000000000001</v>
      </c>
      <c r="R512">
        <v>1.4053747276082635</v>
      </c>
      <c r="S512">
        <v>1.4053747276082635</v>
      </c>
      <c r="U512">
        <v>1931</v>
      </c>
      <c r="V512">
        <f t="shared" si="125"/>
        <v>142.55000000000001</v>
      </c>
      <c r="W512">
        <f t="shared" si="126"/>
        <v>96.58</v>
      </c>
      <c r="X512">
        <v>22.79</v>
      </c>
      <c r="Y512">
        <v>6.75</v>
      </c>
      <c r="Z512">
        <v>16.04</v>
      </c>
      <c r="AA512">
        <v>0.22700000000000001</v>
      </c>
      <c r="AB512">
        <v>1.4053747276082635</v>
      </c>
      <c r="AC512">
        <v>1.4053747276082635</v>
      </c>
      <c r="AF512">
        <v>510</v>
      </c>
      <c r="AG512">
        <v>98.84</v>
      </c>
      <c r="AH512">
        <v>28.79</v>
      </c>
      <c r="AI512">
        <v>33.200000000000003</v>
      </c>
      <c r="AJ512" s="3">
        <v>13.850000000000001</v>
      </c>
      <c r="AK512" s="3">
        <v>19.350000000000001</v>
      </c>
      <c r="AL512" s="6">
        <v>0.27600000000000002</v>
      </c>
      <c r="AM512" s="3">
        <v>1.2657211383239202</v>
      </c>
      <c r="AN512">
        <v>1.2657211383239202</v>
      </c>
    </row>
    <row r="513" spans="1:40" x14ac:dyDescent="0.25">
      <c r="A513">
        <v>1220</v>
      </c>
      <c r="B513">
        <f t="shared" si="121"/>
        <v>42.510000000000005</v>
      </c>
      <c r="C513">
        <f t="shared" si="122"/>
        <v>97.11</v>
      </c>
      <c r="D513">
        <v>21.68</v>
      </c>
      <c r="E513">
        <v>5.6175119462740355</v>
      </c>
      <c r="F513">
        <v>16.062488053725964</v>
      </c>
      <c r="G513">
        <v>0.19700000000000001</v>
      </c>
      <c r="H513">
        <v>1.8171221781802065</v>
      </c>
      <c r="I513">
        <v>1.8171221781802065</v>
      </c>
      <c r="K513">
        <v>1576</v>
      </c>
      <c r="L513">
        <f t="shared" si="123"/>
        <v>92.51</v>
      </c>
      <c r="M513">
        <f t="shared" si="124"/>
        <v>97.11</v>
      </c>
      <c r="N513">
        <v>21.68</v>
      </c>
      <c r="O513">
        <v>5.6175119462740355</v>
      </c>
      <c r="P513">
        <v>16.062488053725964</v>
      </c>
      <c r="Q513">
        <v>0.19700000000000001</v>
      </c>
      <c r="R513">
        <v>1.8171221781802065</v>
      </c>
      <c r="S513">
        <v>1.8171221781802065</v>
      </c>
      <c r="U513">
        <v>1932</v>
      </c>
      <c r="V513">
        <f t="shared" si="125"/>
        <v>142.51</v>
      </c>
      <c r="W513">
        <f t="shared" si="126"/>
        <v>97.11</v>
      </c>
      <c r="X513">
        <v>21.68</v>
      </c>
      <c r="Y513">
        <v>5.6175119462740355</v>
      </c>
      <c r="Z513">
        <v>16.062488053725964</v>
      </c>
      <c r="AA513">
        <v>0.19700000000000001</v>
      </c>
      <c r="AB513">
        <v>1.8171221781802065</v>
      </c>
      <c r="AC513">
        <v>1.8171221781802065</v>
      </c>
      <c r="AF513">
        <v>511</v>
      </c>
      <c r="AG513">
        <v>98.21</v>
      </c>
      <c r="AH513">
        <v>28.77</v>
      </c>
      <c r="AI513">
        <v>29</v>
      </c>
      <c r="AJ513" s="3">
        <v>11</v>
      </c>
      <c r="AK513" s="3">
        <v>18</v>
      </c>
      <c r="AL513" s="6">
        <v>0.23100000000000001</v>
      </c>
      <c r="AM513" s="3">
        <v>1.2303657992645929</v>
      </c>
      <c r="AN513">
        <v>1.2303657992645929</v>
      </c>
    </row>
    <row r="514" spans="1:40" x14ac:dyDescent="0.25">
      <c r="A514">
        <v>1221</v>
      </c>
      <c r="B514">
        <f t="shared" si="121"/>
        <v>41.83</v>
      </c>
      <c r="C514">
        <f t="shared" si="122"/>
        <v>96.44</v>
      </c>
      <c r="D514">
        <v>23.98</v>
      </c>
      <c r="E514">
        <v>5.6175119462740355</v>
      </c>
      <c r="F514">
        <v>18.362488053725965</v>
      </c>
      <c r="G514">
        <v>0.23799999999999999</v>
      </c>
      <c r="H514">
        <v>1.8171221781802065</v>
      </c>
      <c r="I514">
        <v>1.8171221781802065</v>
      </c>
      <c r="K514">
        <v>1577</v>
      </c>
      <c r="L514">
        <f t="shared" si="123"/>
        <v>91.83</v>
      </c>
      <c r="M514">
        <f t="shared" si="124"/>
        <v>96.44</v>
      </c>
      <c r="N514">
        <v>23.98</v>
      </c>
      <c r="O514">
        <v>5.6175119462740355</v>
      </c>
      <c r="P514">
        <v>18.362488053725965</v>
      </c>
      <c r="Q514">
        <v>0.23799999999999999</v>
      </c>
      <c r="R514">
        <v>1.8171221781802065</v>
      </c>
      <c r="S514">
        <v>1.8171221781802065</v>
      </c>
      <c r="U514">
        <v>1933</v>
      </c>
      <c r="V514">
        <f t="shared" si="125"/>
        <v>141.82999999999998</v>
      </c>
      <c r="W514">
        <f t="shared" si="126"/>
        <v>96.44</v>
      </c>
      <c r="X514">
        <v>23.98</v>
      </c>
      <c r="Y514">
        <v>5.6175119462740355</v>
      </c>
      <c r="Z514">
        <v>18.362488053725965</v>
      </c>
      <c r="AA514">
        <v>0.23799999999999999</v>
      </c>
      <c r="AB514">
        <v>1.8171221781802065</v>
      </c>
      <c r="AC514">
        <v>1.8171221781802065</v>
      </c>
      <c r="AF514">
        <v>512</v>
      </c>
      <c r="AG514">
        <v>97.56</v>
      </c>
      <c r="AH514">
        <v>26.9</v>
      </c>
      <c r="AI514">
        <v>17.559999999999999</v>
      </c>
      <c r="AJ514" s="3">
        <v>5.6175119462740355</v>
      </c>
      <c r="AK514" s="3">
        <v>11.942488053725963</v>
      </c>
      <c r="AL514" s="6">
        <v>0.13500000000000001</v>
      </c>
      <c r="AM514" s="3">
        <v>1.8171221781802065</v>
      </c>
      <c r="AN514">
        <v>1.8171221781802065</v>
      </c>
    </row>
    <row r="515" spans="1:40" x14ac:dyDescent="0.25">
      <c r="A515">
        <v>1222</v>
      </c>
      <c r="B515">
        <f t="shared" si="121"/>
        <v>48.84</v>
      </c>
      <c r="C515">
        <f t="shared" si="122"/>
        <v>88.789999999999992</v>
      </c>
      <c r="D515">
        <v>33.200000000000003</v>
      </c>
      <c r="E515">
        <v>13.850000000000001</v>
      </c>
      <c r="F515">
        <v>19.350000000000001</v>
      </c>
      <c r="G515">
        <v>0.27600000000000002</v>
      </c>
      <c r="H515">
        <v>1.2657211383239202</v>
      </c>
      <c r="I515">
        <v>1.2657211383239202</v>
      </c>
      <c r="K515">
        <v>1578</v>
      </c>
      <c r="L515">
        <f t="shared" si="123"/>
        <v>98.84</v>
      </c>
      <c r="M515">
        <f t="shared" si="124"/>
        <v>88.789999999999992</v>
      </c>
      <c r="N515">
        <v>33.200000000000003</v>
      </c>
      <c r="O515">
        <v>13.850000000000001</v>
      </c>
      <c r="P515">
        <v>19.350000000000001</v>
      </c>
      <c r="Q515">
        <v>0.27600000000000002</v>
      </c>
      <c r="R515">
        <v>1.2657211383239202</v>
      </c>
      <c r="S515">
        <v>1.2657211383239202</v>
      </c>
      <c r="U515">
        <v>1934</v>
      </c>
      <c r="V515">
        <f t="shared" si="125"/>
        <v>148.84</v>
      </c>
      <c r="W515">
        <f t="shared" si="126"/>
        <v>88.789999999999992</v>
      </c>
      <c r="X515">
        <v>33.200000000000003</v>
      </c>
      <c r="Y515">
        <v>13.850000000000001</v>
      </c>
      <c r="Z515">
        <v>19.350000000000001</v>
      </c>
      <c r="AA515">
        <v>0.27600000000000002</v>
      </c>
      <c r="AB515">
        <v>1.2657211383239202</v>
      </c>
      <c r="AC515">
        <v>1.2657211383239202</v>
      </c>
      <c r="AF515">
        <v>513</v>
      </c>
      <c r="AG515">
        <v>96.19</v>
      </c>
      <c r="AH515">
        <v>28.71</v>
      </c>
      <c r="AI515">
        <v>14.28</v>
      </c>
      <c r="AJ515" s="3">
        <v>5.6175119462740355</v>
      </c>
      <c r="AK515" s="3">
        <v>8.6624880537259639</v>
      </c>
      <c r="AL515" s="6">
        <v>9.2999999999999999E-2</v>
      </c>
      <c r="AM515" s="3">
        <v>1.8171221781802065</v>
      </c>
      <c r="AN515">
        <v>1.8171221781802065</v>
      </c>
    </row>
    <row r="516" spans="1:40" x14ac:dyDescent="0.25">
      <c r="A516">
        <v>1223</v>
      </c>
      <c r="B516">
        <f t="shared" si="121"/>
        <v>48.209999999999994</v>
      </c>
      <c r="C516">
        <f t="shared" si="122"/>
        <v>88.77</v>
      </c>
      <c r="D516">
        <v>29</v>
      </c>
      <c r="E516">
        <v>11</v>
      </c>
      <c r="F516">
        <v>18</v>
      </c>
      <c r="G516">
        <v>0.23100000000000001</v>
      </c>
      <c r="H516">
        <v>1.2303657992645929</v>
      </c>
      <c r="I516">
        <v>1.2303657992645929</v>
      </c>
      <c r="K516">
        <v>1579</v>
      </c>
      <c r="L516">
        <f t="shared" si="123"/>
        <v>98.21</v>
      </c>
      <c r="M516">
        <f t="shared" si="124"/>
        <v>88.77</v>
      </c>
      <c r="N516">
        <v>29</v>
      </c>
      <c r="O516">
        <v>11</v>
      </c>
      <c r="P516">
        <v>18</v>
      </c>
      <c r="Q516">
        <v>0.23100000000000001</v>
      </c>
      <c r="R516">
        <v>1.2303657992645929</v>
      </c>
      <c r="S516">
        <v>1.2303657992645929</v>
      </c>
      <c r="U516">
        <v>1935</v>
      </c>
      <c r="V516">
        <f t="shared" si="125"/>
        <v>148.20999999999998</v>
      </c>
      <c r="W516">
        <f t="shared" si="126"/>
        <v>88.77</v>
      </c>
      <c r="X516">
        <v>29</v>
      </c>
      <c r="Y516">
        <v>11</v>
      </c>
      <c r="Z516">
        <v>18</v>
      </c>
      <c r="AA516">
        <v>0.23100000000000001</v>
      </c>
      <c r="AB516">
        <v>1.2303657992645929</v>
      </c>
      <c r="AC516">
        <v>1.2303657992645929</v>
      </c>
      <c r="AF516">
        <v>514</v>
      </c>
      <c r="AG516">
        <v>93.18</v>
      </c>
      <c r="AH516">
        <v>26.05</v>
      </c>
      <c r="AI516">
        <v>19.579999999999998</v>
      </c>
      <c r="AJ516" s="3">
        <v>5.6175119462740355</v>
      </c>
      <c r="AK516" s="3">
        <v>13.962488053725963</v>
      </c>
      <c r="AL516" s="6">
        <v>0.16400000000000001</v>
      </c>
      <c r="AM516" s="3">
        <v>1.8171221781802065</v>
      </c>
      <c r="AN516">
        <v>1.8171221781802065</v>
      </c>
    </row>
    <row r="517" spans="1:40" x14ac:dyDescent="0.25">
      <c r="A517">
        <v>1224</v>
      </c>
      <c r="B517">
        <f t="shared" si="121"/>
        <v>47.56</v>
      </c>
      <c r="C517">
        <f t="shared" si="122"/>
        <v>86.9</v>
      </c>
      <c r="D517">
        <v>17.559999999999999</v>
      </c>
      <c r="E517">
        <v>5.6175119462740355</v>
      </c>
      <c r="F517">
        <v>11.942488053725963</v>
      </c>
      <c r="G517">
        <v>0.13500000000000001</v>
      </c>
      <c r="H517">
        <v>1.8171221781802065</v>
      </c>
      <c r="I517">
        <v>1.8171221781802065</v>
      </c>
      <c r="K517">
        <v>1580</v>
      </c>
      <c r="L517">
        <f t="shared" si="123"/>
        <v>97.56</v>
      </c>
      <c r="M517">
        <f t="shared" si="124"/>
        <v>86.9</v>
      </c>
      <c r="N517">
        <v>17.559999999999999</v>
      </c>
      <c r="O517">
        <v>5.6175119462740355</v>
      </c>
      <c r="P517">
        <v>11.942488053725963</v>
      </c>
      <c r="Q517">
        <v>0.13500000000000001</v>
      </c>
      <c r="R517">
        <v>1.8171221781802065</v>
      </c>
      <c r="S517">
        <v>1.8171221781802065</v>
      </c>
      <c r="U517">
        <v>1936</v>
      </c>
      <c r="V517">
        <f t="shared" si="125"/>
        <v>147.56</v>
      </c>
      <c r="W517">
        <f t="shared" si="126"/>
        <v>86.9</v>
      </c>
      <c r="X517">
        <v>17.559999999999999</v>
      </c>
      <c r="Y517">
        <v>5.6175119462740355</v>
      </c>
      <c r="Z517">
        <v>11.942488053725963</v>
      </c>
      <c r="AA517">
        <v>0.13500000000000001</v>
      </c>
      <c r="AB517">
        <v>1.8171221781802065</v>
      </c>
      <c r="AC517">
        <v>1.8171221781802065</v>
      </c>
      <c r="AF517">
        <v>515</v>
      </c>
      <c r="AG517">
        <v>93.46</v>
      </c>
      <c r="AH517">
        <v>27.4</v>
      </c>
      <c r="AI517">
        <v>22.45</v>
      </c>
      <c r="AJ517" s="3">
        <v>5.6175119462740355</v>
      </c>
      <c r="AK517" s="3">
        <v>16.832488053725964</v>
      </c>
      <c r="AL517" s="6">
        <v>0.21</v>
      </c>
      <c r="AM517" s="3">
        <v>1.8171221781802065</v>
      </c>
      <c r="AN517">
        <v>1.8171221781802065</v>
      </c>
    </row>
    <row r="518" spans="1:40" x14ac:dyDescent="0.25">
      <c r="A518">
        <v>1225</v>
      </c>
      <c r="B518">
        <f t="shared" si="121"/>
        <v>46.19</v>
      </c>
      <c r="C518">
        <f t="shared" si="122"/>
        <v>88.710000000000008</v>
      </c>
      <c r="D518">
        <v>14.28</v>
      </c>
      <c r="E518">
        <v>5.6175119462740355</v>
      </c>
      <c r="F518">
        <v>8.6624880537259639</v>
      </c>
      <c r="G518">
        <v>9.2999999999999999E-2</v>
      </c>
      <c r="H518">
        <v>1.8171221781802065</v>
      </c>
      <c r="I518">
        <v>1.8171221781802065</v>
      </c>
      <c r="K518">
        <v>1581</v>
      </c>
      <c r="L518">
        <f t="shared" si="123"/>
        <v>96.19</v>
      </c>
      <c r="M518">
        <f t="shared" si="124"/>
        <v>88.710000000000008</v>
      </c>
      <c r="N518">
        <v>14.28</v>
      </c>
      <c r="O518">
        <v>5.6175119462740355</v>
      </c>
      <c r="P518">
        <v>8.6624880537259639</v>
      </c>
      <c r="Q518">
        <v>9.2999999999999999E-2</v>
      </c>
      <c r="R518">
        <v>1.8171221781802065</v>
      </c>
      <c r="S518">
        <v>1.8171221781802065</v>
      </c>
      <c r="U518">
        <v>1937</v>
      </c>
      <c r="V518">
        <f t="shared" si="125"/>
        <v>146.19</v>
      </c>
      <c r="W518">
        <f t="shared" si="126"/>
        <v>88.710000000000008</v>
      </c>
      <c r="X518">
        <v>14.28</v>
      </c>
      <c r="Y518">
        <v>5.6175119462740355</v>
      </c>
      <c r="Z518">
        <v>8.6624880537259639</v>
      </c>
      <c r="AA518">
        <v>9.2999999999999999E-2</v>
      </c>
      <c r="AB518">
        <v>1.8171221781802065</v>
      </c>
      <c r="AC518">
        <v>1.8171221781802065</v>
      </c>
      <c r="AF518">
        <v>516</v>
      </c>
      <c r="AG518">
        <v>93.52</v>
      </c>
      <c r="AH518">
        <v>28.15</v>
      </c>
      <c r="AI518">
        <v>21.98</v>
      </c>
      <c r="AJ518" s="3">
        <v>5.6175119462740355</v>
      </c>
      <c r="AK518" s="3">
        <v>16.362488053725965</v>
      </c>
      <c r="AL518" s="6">
        <v>0.20200000000000001</v>
      </c>
      <c r="AM518" s="3">
        <v>1.8171221781802065</v>
      </c>
      <c r="AN518">
        <v>1.8171221781802065</v>
      </c>
    </row>
    <row r="519" spans="1:40" x14ac:dyDescent="0.25">
      <c r="A519">
        <v>1226</v>
      </c>
      <c r="B519">
        <f t="shared" si="121"/>
        <v>43.180000000000007</v>
      </c>
      <c r="C519">
        <f t="shared" si="122"/>
        <v>86.05</v>
      </c>
      <c r="D519">
        <v>19.579999999999998</v>
      </c>
      <c r="E519">
        <v>5.6175119462740355</v>
      </c>
      <c r="F519">
        <v>13.962488053725963</v>
      </c>
      <c r="G519">
        <v>0.16400000000000001</v>
      </c>
      <c r="H519">
        <v>1.8171221781802065</v>
      </c>
      <c r="I519">
        <v>1.8171221781802065</v>
      </c>
      <c r="K519">
        <v>1582</v>
      </c>
      <c r="L519">
        <f t="shared" si="123"/>
        <v>93.18</v>
      </c>
      <c r="M519">
        <f t="shared" si="124"/>
        <v>86.05</v>
      </c>
      <c r="N519">
        <v>19.579999999999998</v>
      </c>
      <c r="O519">
        <v>5.6175119462740355</v>
      </c>
      <c r="P519">
        <v>13.962488053725963</v>
      </c>
      <c r="Q519">
        <v>0.16400000000000001</v>
      </c>
      <c r="R519">
        <v>1.8171221781802065</v>
      </c>
      <c r="S519">
        <v>1.8171221781802065</v>
      </c>
      <c r="U519">
        <v>1938</v>
      </c>
      <c r="V519">
        <f t="shared" si="125"/>
        <v>143.18</v>
      </c>
      <c r="W519">
        <f t="shared" si="126"/>
        <v>86.05</v>
      </c>
      <c r="X519">
        <v>19.579999999999998</v>
      </c>
      <c r="Y519">
        <v>5.6175119462740355</v>
      </c>
      <c r="Z519">
        <v>13.962488053725963</v>
      </c>
      <c r="AA519">
        <v>0.16400000000000001</v>
      </c>
      <c r="AB519">
        <v>1.8171221781802065</v>
      </c>
      <c r="AC519">
        <v>1.8171221781802065</v>
      </c>
      <c r="AF519">
        <v>517</v>
      </c>
      <c r="AG519">
        <v>90.32</v>
      </c>
      <c r="AH519">
        <v>29.07</v>
      </c>
      <c r="AI519">
        <v>17.7</v>
      </c>
      <c r="AJ519" s="3">
        <v>5.6175119462740355</v>
      </c>
      <c r="AK519" s="3">
        <v>12.082488053725964</v>
      </c>
      <c r="AL519" s="6">
        <v>0.13700000000000001</v>
      </c>
      <c r="AM519" s="3">
        <v>1.8171221781802065</v>
      </c>
      <c r="AN519">
        <v>1.8171221781802065</v>
      </c>
    </row>
    <row r="520" spans="1:40" x14ac:dyDescent="0.25">
      <c r="A520">
        <v>1227</v>
      </c>
      <c r="B520">
        <f t="shared" si="121"/>
        <v>43.459999999999994</v>
      </c>
      <c r="C520">
        <f t="shared" si="122"/>
        <v>87.4</v>
      </c>
      <c r="D520">
        <v>22.45</v>
      </c>
      <c r="E520">
        <v>5.6175119462740355</v>
      </c>
      <c r="F520">
        <v>16.832488053725964</v>
      </c>
      <c r="G520">
        <v>0.21</v>
      </c>
      <c r="H520">
        <v>1.8171221781802065</v>
      </c>
      <c r="I520">
        <v>1.8171221781802065</v>
      </c>
      <c r="K520">
        <v>1583</v>
      </c>
      <c r="L520">
        <f t="shared" si="123"/>
        <v>93.46</v>
      </c>
      <c r="M520">
        <f t="shared" si="124"/>
        <v>87.4</v>
      </c>
      <c r="N520">
        <v>22.45</v>
      </c>
      <c r="O520">
        <v>5.6175119462740355</v>
      </c>
      <c r="P520">
        <v>16.832488053725964</v>
      </c>
      <c r="Q520">
        <v>0.21</v>
      </c>
      <c r="R520">
        <v>1.8171221781802065</v>
      </c>
      <c r="S520">
        <v>1.8171221781802065</v>
      </c>
      <c r="U520">
        <v>1939</v>
      </c>
      <c r="V520">
        <f t="shared" si="125"/>
        <v>143.45999999999998</v>
      </c>
      <c r="W520">
        <f t="shared" si="126"/>
        <v>87.4</v>
      </c>
      <c r="X520">
        <v>22.45</v>
      </c>
      <c r="Y520">
        <v>5.6175119462740355</v>
      </c>
      <c r="Z520">
        <v>16.832488053725964</v>
      </c>
      <c r="AA520">
        <v>0.21</v>
      </c>
      <c r="AB520">
        <v>1.8171221781802065</v>
      </c>
      <c r="AC520">
        <v>1.8171221781802065</v>
      </c>
      <c r="AF520">
        <v>518</v>
      </c>
      <c r="AG520">
        <v>92.41</v>
      </c>
      <c r="AH520">
        <v>23.92</v>
      </c>
      <c r="AI520">
        <v>25.92</v>
      </c>
      <c r="AJ520" s="3">
        <v>5.6175119462740355</v>
      </c>
      <c r="AK520" s="3">
        <v>20.302488053725966</v>
      </c>
      <c r="AL520" s="6">
        <v>0.27900000000000003</v>
      </c>
      <c r="AM520" s="3">
        <v>1.8171221781802065</v>
      </c>
      <c r="AN520">
        <v>1.8171221781802065</v>
      </c>
    </row>
    <row r="521" spans="1:40" x14ac:dyDescent="0.25">
      <c r="A521">
        <v>1228</v>
      </c>
      <c r="B521">
        <f t="shared" si="121"/>
        <v>43.519999999999996</v>
      </c>
      <c r="C521">
        <f t="shared" si="122"/>
        <v>88.15</v>
      </c>
      <c r="D521">
        <v>21.98</v>
      </c>
      <c r="E521">
        <v>5.6175119462740355</v>
      </c>
      <c r="F521">
        <v>16.362488053725965</v>
      </c>
      <c r="G521">
        <v>0.20200000000000001</v>
      </c>
      <c r="H521">
        <v>1.8171221781802065</v>
      </c>
      <c r="I521">
        <v>1.8171221781802065</v>
      </c>
      <c r="K521">
        <v>1584</v>
      </c>
      <c r="L521">
        <f t="shared" si="123"/>
        <v>93.52</v>
      </c>
      <c r="M521">
        <f t="shared" si="124"/>
        <v>88.15</v>
      </c>
      <c r="N521">
        <v>21.98</v>
      </c>
      <c r="O521">
        <v>5.6175119462740355</v>
      </c>
      <c r="P521">
        <v>16.362488053725965</v>
      </c>
      <c r="Q521">
        <v>0.20200000000000001</v>
      </c>
      <c r="R521">
        <v>1.8171221781802065</v>
      </c>
      <c r="S521">
        <v>1.8171221781802065</v>
      </c>
      <c r="U521">
        <v>1940</v>
      </c>
      <c r="V521">
        <f t="shared" si="125"/>
        <v>143.51999999999998</v>
      </c>
      <c r="W521">
        <f t="shared" si="126"/>
        <v>88.15</v>
      </c>
      <c r="X521">
        <v>21.98</v>
      </c>
      <c r="Y521">
        <v>5.6175119462740355</v>
      </c>
      <c r="Z521">
        <v>16.362488053725965</v>
      </c>
      <c r="AA521">
        <v>0.20200000000000001</v>
      </c>
      <c r="AB521">
        <v>1.8171221781802065</v>
      </c>
      <c r="AC521">
        <v>1.8171221781802065</v>
      </c>
      <c r="AF521">
        <v>519</v>
      </c>
      <c r="AG521">
        <v>95.25</v>
      </c>
      <c r="AH521">
        <v>23.04</v>
      </c>
      <c r="AI521">
        <v>25.63</v>
      </c>
      <c r="AJ521" s="3">
        <v>5.6175119462740355</v>
      </c>
      <c r="AK521" s="3">
        <v>20.012488053725964</v>
      </c>
      <c r="AL521" s="6">
        <v>0.27200000000000002</v>
      </c>
      <c r="AM521" s="3">
        <v>1.8171221781802065</v>
      </c>
      <c r="AN521">
        <v>1.8171221781802065</v>
      </c>
    </row>
    <row r="522" spans="1:40" x14ac:dyDescent="0.25">
      <c r="A522">
        <v>1229</v>
      </c>
      <c r="B522">
        <f t="shared" si="121"/>
        <v>40.319999999999993</v>
      </c>
      <c r="C522">
        <f t="shared" si="122"/>
        <v>89.07</v>
      </c>
      <c r="D522">
        <v>17.7</v>
      </c>
      <c r="E522">
        <v>5.6175119462740355</v>
      </c>
      <c r="F522">
        <v>12.082488053725964</v>
      </c>
      <c r="G522">
        <v>0.13700000000000001</v>
      </c>
      <c r="H522">
        <v>1.8171221781802065</v>
      </c>
      <c r="I522">
        <v>1.8171221781802065</v>
      </c>
      <c r="K522">
        <v>1585</v>
      </c>
      <c r="L522">
        <f t="shared" si="123"/>
        <v>90.32</v>
      </c>
      <c r="M522">
        <f t="shared" si="124"/>
        <v>89.07</v>
      </c>
      <c r="N522">
        <v>17.7</v>
      </c>
      <c r="O522">
        <v>5.6175119462740355</v>
      </c>
      <c r="P522">
        <v>12.082488053725964</v>
      </c>
      <c r="Q522">
        <v>0.13700000000000001</v>
      </c>
      <c r="R522">
        <v>1.8171221781802065</v>
      </c>
      <c r="S522">
        <v>1.8171221781802065</v>
      </c>
      <c r="U522">
        <v>1941</v>
      </c>
      <c r="V522">
        <f t="shared" si="125"/>
        <v>140.32</v>
      </c>
      <c r="W522">
        <f t="shared" si="126"/>
        <v>89.07</v>
      </c>
      <c r="X522">
        <v>17.7</v>
      </c>
      <c r="Y522">
        <v>5.6175119462740355</v>
      </c>
      <c r="Z522">
        <v>12.082488053725964</v>
      </c>
      <c r="AA522">
        <v>0.13700000000000001</v>
      </c>
      <c r="AB522">
        <v>1.8171221781802065</v>
      </c>
      <c r="AC522">
        <v>1.8171221781802065</v>
      </c>
      <c r="AF522">
        <v>520</v>
      </c>
      <c r="AG522">
        <v>96.16</v>
      </c>
      <c r="AH522">
        <v>23.25</v>
      </c>
      <c r="AI522">
        <v>32</v>
      </c>
      <c r="AJ522" s="3">
        <v>11</v>
      </c>
      <c r="AK522" s="3">
        <v>21</v>
      </c>
      <c r="AL522" s="6">
        <v>0.27700000000000002</v>
      </c>
      <c r="AM522" s="3">
        <v>1.3682516215959697</v>
      </c>
      <c r="AN522">
        <v>1.3682516215959697</v>
      </c>
    </row>
    <row r="523" spans="1:40" x14ac:dyDescent="0.25">
      <c r="A523">
        <v>1230</v>
      </c>
      <c r="B523">
        <f t="shared" si="121"/>
        <v>42.41</v>
      </c>
      <c r="C523">
        <f t="shared" si="122"/>
        <v>83.92</v>
      </c>
      <c r="D523">
        <v>25.92</v>
      </c>
      <c r="E523">
        <v>5.6175119462740355</v>
      </c>
      <c r="F523">
        <v>20.302488053725966</v>
      </c>
      <c r="G523">
        <v>0.27900000000000003</v>
      </c>
      <c r="H523">
        <v>1.8171221781802065</v>
      </c>
      <c r="I523">
        <v>1.8171221781802065</v>
      </c>
      <c r="K523">
        <v>1586</v>
      </c>
      <c r="L523">
        <f t="shared" si="123"/>
        <v>92.41</v>
      </c>
      <c r="M523">
        <f t="shared" si="124"/>
        <v>83.92</v>
      </c>
      <c r="N523">
        <v>25.92</v>
      </c>
      <c r="O523">
        <v>5.6175119462740355</v>
      </c>
      <c r="P523">
        <v>20.302488053725966</v>
      </c>
      <c r="Q523">
        <v>0.27900000000000003</v>
      </c>
      <c r="R523">
        <v>1.8171221781802065</v>
      </c>
      <c r="S523">
        <v>1.8171221781802065</v>
      </c>
      <c r="U523">
        <v>1942</v>
      </c>
      <c r="V523">
        <f t="shared" si="125"/>
        <v>142.41</v>
      </c>
      <c r="W523">
        <f t="shared" si="126"/>
        <v>83.92</v>
      </c>
      <c r="X523">
        <v>25.92</v>
      </c>
      <c r="Y523">
        <v>5.6175119462740355</v>
      </c>
      <c r="Z523">
        <v>20.302488053725966</v>
      </c>
      <c r="AA523">
        <v>0.27900000000000003</v>
      </c>
      <c r="AB523">
        <v>1.8171221781802065</v>
      </c>
      <c r="AC523">
        <v>1.8171221781802065</v>
      </c>
      <c r="AF523">
        <v>521</v>
      </c>
      <c r="AG523">
        <v>99.98</v>
      </c>
      <c r="AH523">
        <v>24.11</v>
      </c>
      <c r="AI523">
        <v>26.45</v>
      </c>
      <c r="AJ523" s="3">
        <v>5.6175119462740355</v>
      </c>
      <c r="AK523" s="3">
        <v>20.832488053725964</v>
      </c>
      <c r="AL523" s="6">
        <v>0.29099999999999998</v>
      </c>
      <c r="AM523" s="3">
        <v>1.8171221781802065</v>
      </c>
      <c r="AN523">
        <v>1.8171221781802065</v>
      </c>
    </row>
    <row r="524" spans="1:40" x14ac:dyDescent="0.25">
      <c r="A524">
        <v>1231</v>
      </c>
      <c r="B524">
        <f t="shared" si="121"/>
        <v>45.25</v>
      </c>
      <c r="C524">
        <f t="shared" si="122"/>
        <v>83.039999999999992</v>
      </c>
      <c r="D524">
        <v>25.63</v>
      </c>
      <c r="E524">
        <v>5.6175119462740355</v>
      </c>
      <c r="F524">
        <v>20.012488053725964</v>
      </c>
      <c r="G524">
        <v>0.27200000000000002</v>
      </c>
      <c r="H524">
        <v>1.8171221781802065</v>
      </c>
      <c r="I524">
        <v>1.8171221781802065</v>
      </c>
      <c r="K524">
        <v>1587</v>
      </c>
      <c r="L524">
        <f t="shared" si="123"/>
        <v>95.25</v>
      </c>
      <c r="M524">
        <f t="shared" si="124"/>
        <v>83.039999999999992</v>
      </c>
      <c r="N524">
        <v>25.63</v>
      </c>
      <c r="O524">
        <v>5.6175119462740355</v>
      </c>
      <c r="P524">
        <v>20.012488053725964</v>
      </c>
      <c r="Q524">
        <v>0.27200000000000002</v>
      </c>
      <c r="R524">
        <v>1.8171221781802065</v>
      </c>
      <c r="S524">
        <v>1.8171221781802065</v>
      </c>
      <c r="U524">
        <v>1943</v>
      </c>
      <c r="V524">
        <f t="shared" si="125"/>
        <v>145.25</v>
      </c>
      <c r="W524">
        <f t="shared" si="126"/>
        <v>83.039999999999992</v>
      </c>
      <c r="X524">
        <v>25.63</v>
      </c>
      <c r="Y524">
        <v>5.6175119462740355</v>
      </c>
      <c r="Z524">
        <v>20.012488053725964</v>
      </c>
      <c r="AA524">
        <v>0.27200000000000002</v>
      </c>
      <c r="AB524">
        <v>1.8171221781802065</v>
      </c>
      <c r="AC524">
        <v>1.8171221781802065</v>
      </c>
      <c r="AF524">
        <v>522</v>
      </c>
      <c r="AG524">
        <v>97.78</v>
      </c>
      <c r="AH524">
        <v>20.75</v>
      </c>
      <c r="AI524">
        <v>27.63</v>
      </c>
      <c r="AJ524" s="3">
        <v>5.6175119462740355</v>
      </c>
      <c r="AK524" s="3">
        <v>22.012488053725964</v>
      </c>
      <c r="AL524" s="6">
        <v>0.32200000000000001</v>
      </c>
      <c r="AM524" s="3">
        <v>1.8171221781802065</v>
      </c>
      <c r="AN524">
        <v>1.8171221781802065</v>
      </c>
    </row>
    <row r="525" spans="1:40" x14ac:dyDescent="0.25">
      <c r="A525">
        <v>1232</v>
      </c>
      <c r="B525">
        <f t="shared" si="121"/>
        <v>46.16</v>
      </c>
      <c r="C525">
        <f t="shared" si="122"/>
        <v>83.25</v>
      </c>
      <c r="D525">
        <v>32</v>
      </c>
      <c r="E525">
        <v>11</v>
      </c>
      <c r="F525">
        <v>21</v>
      </c>
      <c r="G525">
        <v>0.27700000000000002</v>
      </c>
      <c r="H525">
        <v>1.3682516215959697</v>
      </c>
      <c r="I525">
        <v>1.3682516215959697</v>
      </c>
      <c r="K525">
        <v>1588</v>
      </c>
      <c r="L525">
        <f t="shared" si="123"/>
        <v>96.16</v>
      </c>
      <c r="M525">
        <f t="shared" si="124"/>
        <v>83.25</v>
      </c>
      <c r="N525">
        <v>32</v>
      </c>
      <c r="O525">
        <v>11</v>
      </c>
      <c r="P525">
        <v>21</v>
      </c>
      <c r="Q525">
        <v>0.27700000000000002</v>
      </c>
      <c r="R525">
        <v>1.3682516215959697</v>
      </c>
      <c r="S525">
        <v>1.3682516215959697</v>
      </c>
      <c r="U525">
        <v>1944</v>
      </c>
      <c r="V525">
        <f t="shared" si="125"/>
        <v>146.16</v>
      </c>
      <c r="W525">
        <f t="shared" si="126"/>
        <v>83.25</v>
      </c>
      <c r="X525">
        <v>32</v>
      </c>
      <c r="Y525">
        <v>11</v>
      </c>
      <c r="Z525">
        <v>21</v>
      </c>
      <c r="AA525">
        <v>0.27700000000000002</v>
      </c>
      <c r="AB525">
        <v>1.3682516215959697</v>
      </c>
      <c r="AC525">
        <v>1.3682516215959697</v>
      </c>
      <c r="AF525">
        <v>523</v>
      </c>
      <c r="AG525">
        <v>95.3</v>
      </c>
      <c r="AH525">
        <v>20.5</v>
      </c>
      <c r="AI525">
        <v>23.17</v>
      </c>
      <c r="AJ525" s="3">
        <v>16.170000000000002</v>
      </c>
      <c r="AK525" s="3">
        <v>7</v>
      </c>
      <c r="AL525" s="6">
        <v>0.29599999999999999</v>
      </c>
      <c r="AM525" s="3">
        <v>0.88565124343615076</v>
      </c>
      <c r="AN525">
        <v>0.88565124343615076</v>
      </c>
    </row>
    <row r="526" spans="1:40" x14ac:dyDescent="0.25">
      <c r="A526">
        <v>1233</v>
      </c>
      <c r="B526">
        <f t="shared" si="121"/>
        <v>49.980000000000004</v>
      </c>
      <c r="C526">
        <f t="shared" si="122"/>
        <v>84.11</v>
      </c>
      <c r="D526">
        <v>26.45</v>
      </c>
      <c r="E526">
        <v>5.6175119462740355</v>
      </c>
      <c r="F526">
        <v>20.832488053725964</v>
      </c>
      <c r="G526">
        <v>0.29099999999999998</v>
      </c>
      <c r="H526">
        <v>1.8171221781802065</v>
      </c>
      <c r="I526">
        <v>1.8171221781802065</v>
      </c>
      <c r="K526">
        <v>1589</v>
      </c>
      <c r="L526">
        <f t="shared" si="123"/>
        <v>99.98</v>
      </c>
      <c r="M526">
        <f t="shared" si="124"/>
        <v>84.11</v>
      </c>
      <c r="N526">
        <v>26.45</v>
      </c>
      <c r="O526">
        <v>5.6175119462740355</v>
      </c>
      <c r="P526">
        <v>20.832488053725964</v>
      </c>
      <c r="Q526">
        <v>0.29099999999999998</v>
      </c>
      <c r="R526">
        <v>1.8171221781802065</v>
      </c>
      <c r="S526">
        <v>1.8171221781802065</v>
      </c>
      <c r="U526">
        <v>1945</v>
      </c>
      <c r="V526">
        <f t="shared" si="125"/>
        <v>149.98000000000002</v>
      </c>
      <c r="W526">
        <f t="shared" si="126"/>
        <v>84.11</v>
      </c>
      <c r="X526">
        <v>26.45</v>
      </c>
      <c r="Y526">
        <v>5.6175119462740355</v>
      </c>
      <c r="Z526">
        <v>20.832488053725964</v>
      </c>
      <c r="AA526">
        <v>0.29099999999999998</v>
      </c>
      <c r="AB526">
        <v>1.8171221781802065</v>
      </c>
      <c r="AC526">
        <v>1.8171221781802065</v>
      </c>
      <c r="AF526">
        <v>524</v>
      </c>
      <c r="AG526">
        <v>91.71</v>
      </c>
      <c r="AH526">
        <v>19.439999999999998</v>
      </c>
      <c r="AI526">
        <v>23.6</v>
      </c>
      <c r="AJ526" s="3">
        <v>7.2000000000000028</v>
      </c>
      <c r="AK526" s="3">
        <v>16.399999999999999</v>
      </c>
      <c r="AL526" s="6">
        <v>0.183</v>
      </c>
      <c r="AM526" s="3">
        <v>1.0040916292848976</v>
      </c>
      <c r="AN526">
        <v>1.0040916292848976</v>
      </c>
    </row>
    <row r="527" spans="1:40" x14ac:dyDescent="0.25">
      <c r="A527">
        <v>1234</v>
      </c>
      <c r="B527">
        <f t="shared" si="121"/>
        <v>47.78</v>
      </c>
      <c r="C527">
        <f t="shared" si="122"/>
        <v>80.75</v>
      </c>
      <c r="D527">
        <v>27.63</v>
      </c>
      <c r="E527">
        <v>5.6175119462740355</v>
      </c>
      <c r="F527">
        <v>22.012488053725964</v>
      </c>
      <c r="G527">
        <v>0.32200000000000001</v>
      </c>
      <c r="H527">
        <v>1.8171221781802065</v>
      </c>
      <c r="I527">
        <v>1.8171221781802065</v>
      </c>
      <c r="K527">
        <v>1590</v>
      </c>
      <c r="L527">
        <f t="shared" si="123"/>
        <v>97.78</v>
      </c>
      <c r="M527">
        <f t="shared" si="124"/>
        <v>80.75</v>
      </c>
      <c r="N527">
        <v>27.63</v>
      </c>
      <c r="O527">
        <v>5.6175119462740355</v>
      </c>
      <c r="P527">
        <v>22.012488053725964</v>
      </c>
      <c r="Q527">
        <v>0.32200000000000001</v>
      </c>
      <c r="R527">
        <v>1.8171221781802065</v>
      </c>
      <c r="S527">
        <v>1.8171221781802065</v>
      </c>
      <c r="U527">
        <v>1946</v>
      </c>
      <c r="V527">
        <f t="shared" si="125"/>
        <v>147.78</v>
      </c>
      <c r="W527">
        <f t="shared" si="126"/>
        <v>80.75</v>
      </c>
      <c r="X527">
        <v>27.63</v>
      </c>
      <c r="Y527">
        <v>5.6175119462740355</v>
      </c>
      <c r="Z527">
        <v>22.012488053725964</v>
      </c>
      <c r="AA527">
        <v>0.32200000000000001</v>
      </c>
      <c r="AB527">
        <v>1.8171221781802065</v>
      </c>
      <c r="AC527">
        <v>1.8171221781802065</v>
      </c>
      <c r="AF527">
        <v>525</v>
      </c>
      <c r="AG527">
        <v>96.95</v>
      </c>
      <c r="AH527">
        <v>16.369999999999997</v>
      </c>
      <c r="AI527">
        <v>20.8</v>
      </c>
      <c r="AJ527" s="3">
        <v>4.4000000000000021</v>
      </c>
      <c r="AK527" s="3">
        <v>16.399999999999999</v>
      </c>
      <c r="AL527" s="6">
        <v>0.23599999999999999</v>
      </c>
      <c r="AM527" s="3">
        <v>0.56214989104330537</v>
      </c>
      <c r="AN527">
        <v>0.56214989104330537</v>
      </c>
    </row>
    <row r="528" spans="1:40" x14ac:dyDescent="0.25">
      <c r="A528">
        <v>1235</v>
      </c>
      <c r="B528">
        <f t="shared" si="121"/>
        <v>45.3</v>
      </c>
      <c r="C528">
        <f t="shared" si="122"/>
        <v>80.5</v>
      </c>
      <c r="D528">
        <v>23.17</v>
      </c>
      <c r="E528">
        <v>16.170000000000002</v>
      </c>
      <c r="F528">
        <v>7</v>
      </c>
      <c r="G528">
        <v>0.29599999999999999</v>
      </c>
      <c r="H528">
        <v>0.88565124343615076</v>
      </c>
      <c r="I528">
        <v>0.88565124343615076</v>
      </c>
      <c r="K528">
        <v>1591</v>
      </c>
      <c r="L528">
        <f t="shared" si="123"/>
        <v>95.3</v>
      </c>
      <c r="M528">
        <f t="shared" si="124"/>
        <v>80.5</v>
      </c>
      <c r="N528">
        <v>23.17</v>
      </c>
      <c r="O528">
        <v>16.170000000000002</v>
      </c>
      <c r="P528">
        <v>7</v>
      </c>
      <c r="Q528">
        <v>0.29599999999999999</v>
      </c>
      <c r="R528">
        <v>0.88565124343615076</v>
      </c>
      <c r="S528">
        <v>0.88565124343615076</v>
      </c>
      <c r="U528">
        <v>1947</v>
      </c>
      <c r="V528">
        <f t="shared" si="125"/>
        <v>145.30000000000001</v>
      </c>
      <c r="W528">
        <f t="shared" si="126"/>
        <v>80.5</v>
      </c>
      <c r="X528">
        <v>23.17</v>
      </c>
      <c r="Y528">
        <v>16.170000000000002</v>
      </c>
      <c r="Z528">
        <v>7</v>
      </c>
      <c r="AA528">
        <v>0.29599999999999999</v>
      </c>
      <c r="AB528">
        <v>0.88565124343615076</v>
      </c>
      <c r="AC528">
        <v>0.88565124343615076</v>
      </c>
      <c r="AF528">
        <v>526</v>
      </c>
      <c r="AG528">
        <v>98.85</v>
      </c>
      <c r="AH528">
        <v>14.99</v>
      </c>
      <c r="AI528">
        <v>21.62</v>
      </c>
      <c r="AJ528" s="3">
        <v>5.6175119462740355</v>
      </c>
      <c r="AK528" s="3">
        <v>16.002488053725966</v>
      </c>
      <c r="AL528" s="6">
        <v>0.19600000000000001</v>
      </c>
      <c r="AM528" s="3">
        <v>1.8171221781802065</v>
      </c>
      <c r="AN528">
        <v>1.8171221781802065</v>
      </c>
    </row>
    <row r="529" spans="1:40" x14ac:dyDescent="0.25">
      <c r="A529">
        <v>1236</v>
      </c>
      <c r="B529">
        <f t="shared" si="121"/>
        <v>41.709999999999994</v>
      </c>
      <c r="C529">
        <f t="shared" si="122"/>
        <v>79.44</v>
      </c>
      <c r="D529">
        <v>23.6</v>
      </c>
      <c r="E529">
        <v>7.2000000000000028</v>
      </c>
      <c r="F529">
        <v>16.399999999999999</v>
      </c>
      <c r="G529">
        <v>0.183</v>
      </c>
      <c r="H529">
        <v>1.0040916292848976</v>
      </c>
      <c r="I529">
        <v>1.0040916292848976</v>
      </c>
      <c r="K529">
        <v>1592</v>
      </c>
      <c r="L529">
        <f t="shared" si="123"/>
        <v>91.71</v>
      </c>
      <c r="M529">
        <f t="shared" si="124"/>
        <v>79.44</v>
      </c>
      <c r="N529">
        <v>23.6</v>
      </c>
      <c r="O529">
        <v>7.2000000000000028</v>
      </c>
      <c r="P529">
        <v>16.399999999999999</v>
      </c>
      <c r="Q529">
        <v>0.183</v>
      </c>
      <c r="R529">
        <v>1.0040916292848976</v>
      </c>
      <c r="S529">
        <v>1.0040916292848976</v>
      </c>
      <c r="U529">
        <v>1948</v>
      </c>
      <c r="V529">
        <f t="shared" si="125"/>
        <v>141.70999999999998</v>
      </c>
      <c r="W529">
        <f t="shared" si="126"/>
        <v>79.44</v>
      </c>
      <c r="X529">
        <v>23.6</v>
      </c>
      <c r="Y529">
        <v>7.2000000000000028</v>
      </c>
      <c r="Z529">
        <v>16.399999999999999</v>
      </c>
      <c r="AA529">
        <v>0.183</v>
      </c>
      <c r="AB529">
        <v>1.0040916292848976</v>
      </c>
      <c r="AC529">
        <v>1.0040916292848976</v>
      </c>
      <c r="AF529">
        <v>527</v>
      </c>
      <c r="AG529">
        <v>99.34</v>
      </c>
      <c r="AH529">
        <v>16.02</v>
      </c>
      <c r="AI529">
        <v>24.98</v>
      </c>
      <c r="AJ529" s="3">
        <v>5.6175119462740355</v>
      </c>
      <c r="AK529" s="3">
        <v>19.362488053725965</v>
      </c>
      <c r="AL529" s="6">
        <v>0.25800000000000001</v>
      </c>
      <c r="AM529" s="3">
        <v>1.8171221781802065</v>
      </c>
      <c r="AN529">
        <v>1.8171221781802065</v>
      </c>
    </row>
    <row r="530" spans="1:40" x14ac:dyDescent="0.25">
      <c r="A530">
        <v>1237</v>
      </c>
      <c r="B530">
        <f t="shared" si="121"/>
        <v>46.95</v>
      </c>
      <c r="C530">
        <f t="shared" si="122"/>
        <v>76.37</v>
      </c>
      <c r="D530">
        <v>20.8</v>
      </c>
      <c r="E530">
        <v>4.4000000000000021</v>
      </c>
      <c r="F530">
        <v>16.399999999999999</v>
      </c>
      <c r="G530">
        <v>0.23599999999999999</v>
      </c>
      <c r="H530">
        <v>0.56214989104330537</v>
      </c>
      <c r="I530">
        <v>0.56214989104330537</v>
      </c>
      <c r="K530">
        <v>1593</v>
      </c>
      <c r="L530">
        <f t="shared" si="123"/>
        <v>96.95</v>
      </c>
      <c r="M530">
        <f t="shared" si="124"/>
        <v>76.37</v>
      </c>
      <c r="N530">
        <v>20.8</v>
      </c>
      <c r="O530">
        <v>4.4000000000000021</v>
      </c>
      <c r="P530">
        <v>16.399999999999999</v>
      </c>
      <c r="Q530">
        <v>0.23599999999999999</v>
      </c>
      <c r="R530">
        <v>0.56214989104330537</v>
      </c>
      <c r="S530">
        <v>0.56214989104330537</v>
      </c>
      <c r="U530">
        <v>1949</v>
      </c>
      <c r="V530">
        <f t="shared" si="125"/>
        <v>146.94999999999999</v>
      </c>
      <c r="W530">
        <f t="shared" si="126"/>
        <v>76.37</v>
      </c>
      <c r="X530">
        <v>20.8</v>
      </c>
      <c r="Y530">
        <v>4.4000000000000021</v>
      </c>
      <c r="Z530">
        <v>16.399999999999999</v>
      </c>
      <c r="AA530">
        <v>0.23599999999999999</v>
      </c>
      <c r="AB530">
        <v>0.56214989104330537</v>
      </c>
      <c r="AC530">
        <v>0.56214989104330537</v>
      </c>
      <c r="AF530">
        <v>528</v>
      </c>
      <c r="AG530">
        <v>100.5</v>
      </c>
      <c r="AH530">
        <v>0.5</v>
      </c>
      <c r="AI530">
        <v>24.71</v>
      </c>
      <c r="AJ530" s="3">
        <v>5.6175119462740355</v>
      </c>
      <c r="AK530" s="3">
        <v>19.092488053725965</v>
      </c>
      <c r="AL530" s="6">
        <v>0.253</v>
      </c>
      <c r="AM530" s="3">
        <v>1.8171221781802065</v>
      </c>
      <c r="AN530">
        <v>1.8171221781802065</v>
      </c>
    </row>
    <row r="531" spans="1:40" x14ac:dyDescent="0.25">
      <c r="A531">
        <v>1238</v>
      </c>
      <c r="B531">
        <f t="shared" si="121"/>
        <v>48.849999999999994</v>
      </c>
      <c r="C531">
        <f t="shared" si="122"/>
        <v>74.989999999999995</v>
      </c>
      <c r="D531">
        <v>21.62</v>
      </c>
      <c r="E531">
        <v>5.6175119462740355</v>
      </c>
      <c r="F531">
        <v>16.002488053725966</v>
      </c>
      <c r="G531">
        <v>0.19600000000000001</v>
      </c>
      <c r="H531">
        <v>1.8171221781802065</v>
      </c>
      <c r="I531">
        <v>1.8171221781802065</v>
      </c>
      <c r="K531">
        <v>1594</v>
      </c>
      <c r="L531">
        <f t="shared" si="123"/>
        <v>98.85</v>
      </c>
      <c r="M531">
        <f t="shared" si="124"/>
        <v>74.989999999999995</v>
      </c>
      <c r="N531">
        <v>21.62</v>
      </c>
      <c r="O531">
        <v>5.6175119462740355</v>
      </c>
      <c r="P531">
        <v>16.002488053725966</v>
      </c>
      <c r="Q531">
        <v>0.19600000000000001</v>
      </c>
      <c r="R531">
        <v>1.8171221781802065</v>
      </c>
      <c r="S531">
        <v>1.8171221781802065</v>
      </c>
      <c r="U531">
        <v>1950</v>
      </c>
      <c r="V531">
        <f t="shared" si="125"/>
        <v>148.85</v>
      </c>
      <c r="W531">
        <f t="shared" si="126"/>
        <v>74.989999999999995</v>
      </c>
      <c r="X531">
        <v>21.62</v>
      </c>
      <c r="Y531">
        <v>5.6175119462740355</v>
      </c>
      <c r="Z531">
        <v>16.002488053725966</v>
      </c>
      <c r="AA531">
        <v>0.19600000000000001</v>
      </c>
      <c r="AB531">
        <v>1.8171221781802065</v>
      </c>
      <c r="AC531">
        <v>1.8171221781802065</v>
      </c>
      <c r="AF531">
        <v>529</v>
      </c>
      <c r="AG531">
        <v>93.18</v>
      </c>
      <c r="AH531">
        <v>0.32000000000000028</v>
      </c>
      <c r="AI531">
        <v>24.39</v>
      </c>
      <c r="AJ531" s="3">
        <v>5.6175119462740355</v>
      </c>
      <c r="AK531" s="3">
        <v>18.772488053725965</v>
      </c>
      <c r="AL531" s="6">
        <v>0.246</v>
      </c>
      <c r="AM531" s="3">
        <v>1.8171221781802065</v>
      </c>
      <c r="AN531">
        <v>1.8171221781802065</v>
      </c>
    </row>
    <row r="532" spans="1:40" x14ac:dyDescent="0.25">
      <c r="A532">
        <v>1239</v>
      </c>
      <c r="B532">
        <f t="shared" si="121"/>
        <v>49.34</v>
      </c>
      <c r="C532">
        <f t="shared" si="122"/>
        <v>76.02</v>
      </c>
      <c r="D532">
        <v>24.98</v>
      </c>
      <c r="E532">
        <v>5.6175119462740355</v>
      </c>
      <c r="F532">
        <v>19.362488053725965</v>
      </c>
      <c r="G532">
        <v>0.25800000000000001</v>
      </c>
      <c r="H532">
        <v>1.8171221781802065</v>
      </c>
      <c r="I532">
        <v>1.8171221781802065</v>
      </c>
      <c r="K532">
        <v>1595</v>
      </c>
      <c r="L532">
        <f t="shared" si="123"/>
        <v>99.34</v>
      </c>
      <c r="M532">
        <f t="shared" si="124"/>
        <v>76.02</v>
      </c>
      <c r="N532">
        <v>24.98</v>
      </c>
      <c r="O532">
        <v>5.6175119462740355</v>
      </c>
      <c r="P532">
        <v>19.362488053725965</v>
      </c>
      <c r="Q532">
        <v>0.25800000000000001</v>
      </c>
      <c r="R532">
        <v>1.8171221781802065</v>
      </c>
      <c r="S532">
        <v>1.8171221781802065</v>
      </c>
      <c r="U532">
        <v>1951</v>
      </c>
      <c r="V532">
        <f t="shared" si="125"/>
        <v>149.34</v>
      </c>
      <c r="W532">
        <f t="shared" si="126"/>
        <v>76.02</v>
      </c>
      <c r="X532">
        <v>24.98</v>
      </c>
      <c r="Y532">
        <v>5.6175119462740355</v>
      </c>
      <c r="Z532">
        <v>19.362488053725965</v>
      </c>
      <c r="AA532">
        <v>0.25800000000000001</v>
      </c>
      <c r="AB532">
        <v>1.8171221781802065</v>
      </c>
      <c r="AC532">
        <v>1.8171221781802065</v>
      </c>
      <c r="AF532">
        <v>530</v>
      </c>
      <c r="AG532">
        <v>90.9</v>
      </c>
      <c r="AH532">
        <v>0.82000000000000028</v>
      </c>
      <c r="AI532">
        <v>18.77</v>
      </c>
      <c r="AJ532" s="3">
        <v>5.6175119462740355</v>
      </c>
      <c r="AK532" s="3">
        <v>13.152488053725964</v>
      </c>
      <c r="AL532" s="6">
        <v>0.152</v>
      </c>
      <c r="AM532" s="3">
        <v>1.8171221781802065</v>
      </c>
      <c r="AN532">
        <v>1.8171221781802065</v>
      </c>
    </row>
    <row r="533" spans="1:40" x14ac:dyDescent="0.25">
      <c r="A533">
        <v>1240</v>
      </c>
      <c r="B533">
        <f t="shared" si="121"/>
        <v>50.5</v>
      </c>
      <c r="C533">
        <f t="shared" si="122"/>
        <v>60.5</v>
      </c>
      <c r="D533">
        <v>24.71</v>
      </c>
      <c r="E533">
        <v>5.6175119462740355</v>
      </c>
      <c r="F533">
        <v>19.092488053725965</v>
      </c>
      <c r="G533">
        <v>0.253</v>
      </c>
      <c r="H533">
        <v>1.8171221781802065</v>
      </c>
      <c r="I533">
        <v>1.8171221781802065</v>
      </c>
      <c r="K533">
        <v>1596</v>
      </c>
      <c r="L533">
        <f t="shared" si="123"/>
        <v>100.5</v>
      </c>
      <c r="M533">
        <f t="shared" si="124"/>
        <v>60.5</v>
      </c>
      <c r="N533">
        <v>24.71</v>
      </c>
      <c r="O533">
        <v>5.6175119462740355</v>
      </c>
      <c r="P533">
        <v>19.092488053725965</v>
      </c>
      <c r="Q533">
        <v>0.253</v>
      </c>
      <c r="R533">
        <v>1.8171221781802065</v>
      </c>
      <c r="S533">
        <v>1.8171221781802065</v>
      </c>
      <c r="U533">
        <v>1952</v>
      </c>
      <c r="V533">
        <f t="shared" si="125"/>
        <v>150.5</v>
      </c>
      <c r="W533">
        <f t="shared" si="126"/>
        <v>60.5</v>
      </c>
      <c r="X533">
        <v>24.71</v>
      </c>
      <c r="Y533">
        <v>5.6175119462740355</v>
      </c>
      <c r="Z533">
        <v>19.092488053725965</v>
      </c>
      <c r="AA533">
        <v>0.253</v>
      </c>
      <c r="AB533">
        <v>1.8171221781802065</v>
      </c>
      <c r="AC533">
        <v>1.8171221781802065</v>
      </c>
      <c r="AF533">
        <v>531</v>
      </c>
      <c r="AG533">
        <v>85.94</v>
      </c>
      <c r="AH533">
        <v>49.08</v>
      </c>
      <c r="AI533">
        <v>19.309999999999999</v>
      </c>
      <c r="AJ533" s="3">
        <v>5.6175119462740355</v>
      </c>
      <c r="AK533" s="3">
        <v>13.692488053725963</v>
      </c>
      <c r="AL533" s="6">
        <v>0.16</v>
      </c>
      <c r="AM533" s="3">
        <v>1.8171221781802065</v>
      </c>
      <c r="AN533">
        <v>1.8171221781802065</v>
      </c>
    </row>
    <row r="534" spans="1:40" x14ac:dyDescent="0.25">
      <c r="A534">
        <v>1241</v>
      </c>
      <c r="B534">
        <f t="shared" si="121"/>
        <v>43.180000000000007</v>
      </c>
      <c r="C534">
        <f t="shared" si="122"/>
        <v>60.32</v>
      </c>
      <c r="D534">
        <v>24.39</v>
      </c>
      <c r="E534">
        <v>5.6175119462740355</v>
      </c>
      <c r="F534">
        <v>18.772488053725965</v>
      </c>
      <c r="G534">
        <v>0.246</v>
      </c>
      <c r="H534">
        <v>1.8171221781802065</v>
      </c>
      <c r="I534">
        <v>1.8171221781802065</v>
      </c>
      <c r="K534">
        <v>1597</v>
      </c>
      <c r="L534">
        <f t="shared" si="123"/>
        <v>93.18</v>
      </c>
      <c r="M534">
        <f t="shared" si="124"/>
        <v>60.32</v>
      </c>
      <c r="N534">
        <v>24.39</v>
      </c>
      <c r="O534">
        <v>5.6175119462740355</v>
      </c>
      <c r="P534">
        <v>18.772488053725965</v>
      </c>
      <c r="Q534">
        <v>0.246</v>
      </c>
      <c r="R534">
        <v>1.8171221781802065</v>
      </c>
      <c r="S534">
        <v>1.8171221781802065</v>
      </c>
      <c r="U534">
        <v>1953</v>
      </c>
      <c r="V534">
        <f t="shared" si="125"/>
        <v>143.18</v>
      </c>
      <c r="W534">
        <f t="shared" si="126"/>
        <v>60.32</v>
      </c>
      <c r="X534">
        <v>24.39</v>
      </c>
      <c r="Y534">
        <v>5.6175119462740355</v>
      </c>
      <c r="Z534">
        <v>18.772488053725965</v>
      </c>
      <c r="AA534">
        <v>0.246</v>
      </c>
      <c r="AB534">
        <v>1.8171221781802065</v>
      </c>
      <c r="AC534">
        <v>1.8171221781802065</v>
      </c>
      <c r="AF534">
        <v>532</v>
      </c>
      <c r="AG534">
        <v>88.11</v>
      </c>
      <c r="AH534">
        <v>48.980000000000004</v>
      </c>
      <c r="AI534">
        <v>24.88</v>
      </c>
      <c r="AJ534" s="3">
        <v>5.6175119462740355</v>
      </c>
      <c r="AK534" s="3">
        <v>19.262488053725964</v>
      </c>
      <c r="AL534" s="6">
        <v>0.25600000000000001</v>
      </c>
      <c r="AM534" s="3">
        <v>1.8171221781802065</v>
      </c>
      <c r="AN534">
        <v>1.8171221781802065</v>
      </c>
    </row>
    <row r="535" spans="1:40" x14ac:dyDescent="0.25">
      <c r="A535">
        <v>1242</v>
      </c>
      <c r="B535">
        <f t="shared" si="121"/>
        <v>40.900000000000006</v>
      </c>
      <c r="C535">
        <f t="shared" si="122"/>
        <v>60.82</v>
      </c>
      <c r="D535">
        <v>18.77</v>
      </c>
      <c r="E535">
        <v>5.6175119462740355</v>
      </c>
      <c r="F535">
        <v>13.152488053725964</v>
      </c>
      <c r="G535">
        <v>0.152</v>
      </c>
      <c r="H535">
        <v>1.8171221781802065</v>
      </c>
      <c r="I535">
        <v>1.8171221781802065</v>
      </c>
      <c r="K535">
        <v>1598</v>
      </c>
      <c r="L535">
        <f t="shared" si="123"/>
        <v>90.9</v>
      </c>
      <c r="M535">
        <f t="shared" si="124"/>
        <v>60.82</v>
      </c>
      <c r="N535">
        <v>18.77</v>
      </c>
      <c r="O535">
        <v>5.6175119462740355</v>
      </c>
      <c r="P535">
        <v>13.152488053725964</v>
      </c>
      <c r="Q535">
        <v>0.152</v>
      </c>
      <c r="R535">
        <v>1.8171221781802065</v>
      </c>
      <c r="S535">
        <v>1.8171221781802065</v>
      </c>
      <c r="U535">
        <v>1954</v>
      </c>
      <c r="V535">
        <f t="shared" si="125"/>
        <v>140.9</v>
      </c>
      <c r="W535">
        <f t="shared" si="126"/>
        <v>60.82</v>
      </c>
      <c r="X535">
        <v>18.77</v>
      </c>
      <c r="Y535">
        <v>5.6175119462740355</v>
      </c>
      <c r="Z535">
        <v>13.152488053725964</v>
      </c>
      <c r="AA535">
        <v>0.152</v>
      </c>
      <c r="AB535">
        <v>1.8171221781802065</v>
      </c>
      <c r="AC535">
        <v>1.8171221781802065</v>
      </c>
      <c r="AF535">
        <v>533</v>
      </c>
      <c r="AG535">
        <v>88.03</v>
      </c>
      <c r="AH535">
        <v>51.25</v>
      </c>
      <c r="AI535">
        <v>29</v>
      </c>
      <c r="AJ535" s="3">
        <v>11.5</v>
      </c>
      <c r="AK535" s="3">
        <v>17.5</v>
      </c>
      <c r="AL535" s="6">
        <v>0.31900000000000001</v>
      </c>
      <c r="AM535" s="3">
        <v>1.6086679271993958</v>
      </c>
      <c r="AN535">
        <v>1.6086679271993958</v>
      </c>
    </row>
    <row r="536" spans="1:40" x14ac:dyDescent="0.25">
      <c r="A536">
        <v>1243</v>
      </c>
      <c r="B536">
        <f t="shared" si="121"/>
        <v>35.94</v>
      </c>
      <c r="C536">
        <f t="shared" si="122"/>
        <v>109.08</v>
      </c>
      <c r="D536">
        <v>19.309999999999999</v>
      </c>
      <c r="E536">
        <v>5.6175119462740355</v>
      </c>
      <c r="F536">
        <v>13.692488053725963</v>
      </c>
      <c r="G536">
        <v>0.16</v>
      </c>
      <c r="H536">
        <v>1.8171221781802065</v>
      </c>
      <c r="I536">
        <v>1.8171221781802065</v>
      </c>
      <c r="K536">
        <v>1599</v>
      </c>
      <c r="L536">
        <f t="shared" si="123"/>
        <v>85.94</v>
      </c>
      <c r="M536">
        <f t="shared" si="124"/>
        <v>109.08</v>
      </c>
      <c r="N536">
        <v>19.309999999999999</v>
      </c>
      <c r="O536">
        <v>5.6175119462740355</v>
      </c>
      <c r="P536">
        <v>13.692488053725963</v>
      </c>
      <c r="Q536">
        <v>0.16</v>
      </c>
      <c r="R536">
        <v>1.8171221781802065</v>
      </c>
      <c r="S536">
        <v>1.8171221781802065</v>
      </c>
      <c r="U536">
        <v>1955</v>
      </c>
      <c r="V536">
        <f t="shared" si="125"/>
        <v>135.94</v>
      </c>
      <c r="W536">
        <f t="shared" si="126"/>
        <v>109.08</v>
      </c>
      <c r="X536">
        <v>19.309999999999999</v>
      </c>
      <c r="Y536">
        <v>5.6175119462740355</v>
      </c>
      <c r="Z536">
        <v>13.692488053725963</v>
      </c>
      <c r="AA536">
        <v>0.16</v>
      </c>
      <c r="AB536">
        <v>1.8171221781802065</v>
      </c>
      <c r="AC536">
        <v>1.8171221781802065</v>
      </c>
      <c r="AF536">
        <v>534</v>
      </c>
      <c r="AG536">
        <v>89.7</v>
      </c>
      <c r="AH536">
        <v>52.620000000000005</v>
      </c>
      <c r="AI536">
        <v>33</v>
      </c>
      <c r="AJ536" s="3">
        <v>8.5</v>
      </c>
      <c r="AK536" s="3">
        <v>24.5</v>
      </c>
      <c r="AL536" s="6">
        <v>0.309</v>
      </c>
      <c r="AM536" s="3">
        <v>1.3010764773832475</v>
      </c>
      <c r="AN536">
        <v>1.3010764773832475</v>
      </c>
    </row>
    <row r="537" spans="1:40" x14ac:dyDescent="0.25">
      <c r="A537">
        <v>1244</v>
      </c>
      <c r="B537">
        <f t="shared" si="121"/>
        <v>38.11</v>
      </c>
      <c r="C537">
        <f t="shared" si="122"/>
        <v>108.98</v>
      </c>
      <c r="D537">
        <v>24.88</v>
      </c>
      <c r="E537">
        <v>5.6175119462740355</v>
      </c>
      <c r="F537">
        <v>19.262488053725964</v>
      </c>
      <c r="G537">
        <v>0.25600000000000001</v>
      </c>
      <c r="H537">
        <v>1.8171221781802065</v>
      </c>
      <c r="I537">
        <v>1.8171221781802065</v>
      </c>
      <c r="K537">
        <v>1600</v>
      </c>
      <c r="L537">
        <f t="shared" si="123"/>
        <v>88.11</v>
      </c>
      <c r="M537">
        <f t="shared" si="124"/>
        <v>108.98</v>
      </c>
      <c r="N537">
        <v>24.88</v>
      </c>
      <c r="O537">
        <v>5.6175119462740355</v>
      </c>
      <c r="P537">
        <v>19.262488053725964</v>
      </c>
      <c r="Q537">
        <v>0.25600000000000001</v>
      </c>
      <c r="R537">
        <v>1.8171221781802065</v>
      </c>
      <c r="S537">
        <v>1.8171221781802065</v>
      </c>
      <c r="U537">
        <v>1956</v>
      </c>
      <c r="V537">
        <f t="shared" si="125"/>
        <v>138.11000000000001</v>
      </c>
      <c r="W537">
        <f t="shared" si="126"/>
        <v>108.98</v>
      </c>
      <c r="X537">
        <v>24.88</v>
      </c>
      <c r="Y537">
        <v>5.6175119462740355</v>
      </c>
      <c r="Z537">
        <v>19.262488053725964</v>
      </c>
      <c r="AA537">
        <v>0.25600000000000001</v>
      </c>
      <c r="AB537">
        <v>1.8171221781802065</v>
      </c>
      <c r="AC537">
        <v>1.8171221781802065</v>
      </c>
      <c r="AF537">
        <v>535</v>
      </c>
      <c r="AG537">
        <v>80.400000000000006</v>
      </c>
      <c r="AH537">
        <v>51.07</v>
      </c>
      <c r="AI537">
        <v>25.98</v>
      </c>
      <c r="AJ537" s="3">
        <v>5.6175119462740355</v>
      </c>
      <c r="AK537" s="3">
        <v>20.362488053725965</v>
      </c>
      <c r="AL537" s="6">
        <v>0.28000000000000003</v>
      </c>
      <c r="AM537" s="3">
        <v>1.8171221781802065</v>
      </c>
      <c r="AN537">
        <v>1.8171221781802065</v>
      </c>
    </row>
    <row r="538" spans="1:40" x14ac:dyDescent="0.25">
      <c r="A538">
        <v>1245</v>
      </c>
      <c r="B538">
        <f t="shared" si="121"/>
        <v>38.03</v>
      </c>
      <c r="C538">
        <f t="shared" si="122"/>
        <v>111.25</v>
      </c>
      <c r="D538">
        <v>29</v>
      </c>
      <c r="E538">
        <v>11.5</v>
      </c>
      <c r="F538">
        <v>17.5</v>
      </c>
      <c r="G538">
        <v>0.31900000000000001</v>
      </c>
      <c r="H538">
        <v>1.6086679271993958</v>
      </c>
      <c r="I538">
        <v>1.6086679271993958</v>
      </c>
      <c r="K538">
        <v>1601</v>
      </c>
      <c r="L538">
        <f t="shared" si="123"/>
        <v>88.03</v>
      </c>
      <c r="M538">
        <f t="shared" si="124"/>
        <v>111.25</v>
      </c>
      <c r="N538">
        <v>29</v>
      </c>
      <c r="O538">
        <v>11.5</v>
      </c>
      <c r="P538">
        <v>17.5</v>
      </c>
      <c r="Q538">
        <v>0.31900000000000001</v>
      </c>
      <c r="R538">
        <v>1.6086679271993958</v>
      </c>
      <c r="S538">
        <v>1.6086679271993958</v>
      </c>
      <c r="U538">
        <v>1957</v>
      </c>
      <c r="V538">
        <f t="shared" si="125"/>
        <v>138.03</v>
      </c>
      <c r="W538">
        <f t="shared" si="126"/>
        <v>111.25</v>
      </c>
      <c r="X538">
        <v>29</v>
      </c>
      <c r="Y538">
        <v>11.5</v>
      </c>
      <c r="Z538">
        <v>17.5</v>
      </c>
      <c r="AA538">
        <v>0.31900000000000001</v>
      </c>
      <c r="AB538">
        <v>1.6086679271993958</v>
      </c>
      <c r="AC538">
        <v>1.6086679271993958</v>
      </c>
      <c r="AF538">
        <v>536</v>
      </c>
      <c r="AG538">
        <v>80.930000000000007</v>
      </c>
      <c r="AH538">
        <v>51.879999999999995</v>
      </c>
      <c r="AI538">
        <v>25.98</v>
      </c>
      <c r="AJ538" s="3">
        <v>5.6175119462740355</v>
      </c>
      <c r="AK538" s="3">
        <v>20.362488053725965</v>
      </c>
      <c r="AL538" s="6">
        <v>0.28000000000000003</v>
      </c>
      <c r="AM538" s="3">
        <v>1.8171221781802065</v>
      </c>
      <c r="AN538">
        <v>1.8171221781802065</v>
      </c>
    </row>
    <row r="539" spans="1:40" x14ac:dyDescent="0.25">
      <c r="A539">
        <v>1246</v>
      </c>
      <c r="B539">
        <f t="shared" si="121"/>
        <v>39.700000000000003</v>
      </c>
      <c r="C539">
        <f t="shared" si="122"/>
        <v>112.62</v>
      </c>
      <c r="D539">
        <v>33</v>
      </c>
      <c r="E539">
        <v>8.5</v>
      </c>
      <c r="F539">
        <v>24.5</v>
      </c>
      <c r="G539">
        <v>0.309</v>
      </c>
      <c r="H539">
        <v>1.3010764773832475</v>
      </c>
      <c r="I539">
        <v>1.3010764773832475</v>
      </c>
      <c r="K539">
        <v>1602</v>
      </c>
      <c r="L539">
        <f t="shared" si="123"/>
        <v>89.7</v>
      </c>
      <c r="M539">
        <f t="shared" si="124"/>
        <v>112.62</v>
      </c>
      <c r="N539">
        <v>33</v>
      </c>
      <c r="O539">
        <v>8.5</v>
      </c>
      <c r="P539">
        <v>24.5</v>
      </c>
      <c r="Q539">
        <v>0.309</v>
      </c>
      <c r="R539">
        <v>1.3010764773832475</v>
      </c>
      <c r="S539">
        <v>1.3010764773832475</v>
      </c>
      <c r="U539">
        <v>1958</v>
      </c>
      <c r="V539">
        <f t="shared" si="125"/>
        <v>139.69999999999999</v>
      </c>
      <c r="W539">
        <f t="shared" si="126"/>
        <v>112.62</v>
      </c>
      <c r="X539">
        <v>33</v>
      </c>
      <c r="Y539">
        <v>8.5</v>
      </c>
      <c r="Z539">
        <v>24.5</v>
      </c>
      <c r="AA539">
        <v>0.309</v>
      </c>
      <c r="AB539">
        <v>1.3010764773832475</v>
      </c>
      <c r="AC539">
        <v>1.3010764773832475</v>
      </c>
      <c r="AF539">
        <v>537</v>
      </c>
      <c r="AG539">
        <v>88.55</v>
      </c>
      <c r="AH539">
        <v>57.84</v>
      </c>
      <c r="AI539">
        <v>28</v>
      </c>
      <c r="AJ539" s="3">
        <v>10</v>
      </c>
      <c r="AK539" s="3">
        <v>18</v>
      </c>
      <c r="AL539" s="6">
        <v>0.23300000000000001</v>
      </c>
      <c r="AM539" s="3">
        <v>1.0783378413094851</v>
      </c>
      <c r="AN539">
        <v>1.0783378413094851</v>
      </c>
    </row>
    <row r="540" spans="1:40" x14ac:dyDescent="0.25">
      <c r="A540">
        <v>1247</v>
      </c>
      <c r="B540">
        <f t="shared" si="121"/>
        <v>30.400000000000006</v>
      </c>
      <c r="C540">
        <f t="shared" si="122"/>
        <v>111.07</v>
      </c>
      <c r="D540">
        <v>25.98</v>
      </c>
      <c r="E540">
        <v>5.6175119462740355</v>
      </c>
      <c r="F540">
        <v>20.362488053725965</v>
      </c>
      <c r="G540">
        <v>0.28000000000000003</v>
      </c>
      <c r="H540">
        <v>1.8171221781802065</v>
      </c>
      <c r="I540">
        <v>1.8171221781802065</v>
      </c>
      <c r="K540">
        <v>1603</v>
      </c>
      <c r="L540">
        <f t="shared" si="123"/>
        <v>80.400000000000006</v>
      </c>
      <c r="M540">
        <f t="shared" si="124"/>
        <v>111.07</v>
      </c>
      <c r="N540">
        <v>25.98</v>
      </c>
      <c r="O540">
        <v>5.6175119462740355</v>
      </c>
      <c r="P540">
        <v>20.362488053725965</v>
      </c>
      <c r="Q540">
        <v>0.28000000000000003</v>
      </c>
      <c r="R540">
        <v>1.8171221781802065</v>
      </c>
      <c r="S540">
        <v>1.8171221781802065</v>
      </c>
      <c r="U540">
        <v>1959</v>
      </c>
      <c r="V540">
        <f t="shared" si="125"/>
        <v>130.4</v>
      </c>
      <c r="W540">
        <f t="shared" si="126"/>
        <v>111.07</v>
      </c>
      <c r="X540">
        <v>25.98</v>
      </c>
      <c r="Y540">
        <v>5.6175119462740355</v>
      </c>
      <c r="Z540">
        <v>20.362488053725965</v>
      </c>
      <c r="AA540">
        <v>0.28000000000000003</v>
      </c>
      <c r="AB540">
        <v>1.8171221781802065</v>
      </c>
      <c r="AC540">
        <v>1.8171221781802065</v>
      </c>
      <c r="AF540">
        <v>538</v>
      </c>
      <c r="AG540">
        <v>88.42</v>
      </c>
      <c r="AH540">
        <v>59.32</v>
      </c>
      <c r="AI540">
        <v>24.49</v>
      </c>
      <c r="AJ540" s="3">
        <v>5.6175119462740355</v>
      </c>
      <c r="AK540" s="3">
        <v>18.872488053725963</v>
      </c>
      <c r="AL540" s="6">
        <v>0.248</v>
      </c>
      <c r="AM540" s="3">
        <v>1.8171221781802065</v>
      </c>
      <c r="AN540">
        <v>1.8171221781802065</v>
      </c>
    </row>
    <row r="541" spans="1:40" x14ac:dyDescent="0.25">
      <c r="A541">
        <v>1248</v>
      </c>
      <c r="B541">
        <f t="shared" si="121"/>
        <v>30.930000000000007</v>
      </c>
      <c r="C541">
        <f t="shared" si="122"/>
        <v>111.88</v>
      </c>
      <c r="D541">
        <v>25.98</v>
      </c>
      <c r="E541">
        <v>5.6175119462740355</v>
      </c>
      <c r="F541">
        <v>20.362488053725965</v>
      </c>
      <c r="G541">
        <v>0.28000000000000003</v>
      </c>
      <c r="H541">
        <v>1.8171221781802065</v>
      </c>
      <c r="I541">
        <v>1.8171221781802065</v>
      </c>
      <c r="K541">
        <v>1604</v>
      </c>
      <c r="L541">
        <f t="shared" si="123"/>
        <v>80.930000000000007</v>
      </c>
      <c r="M541">
        <f t="shared" si="124"/>
        <v>111.88</v>
      </c>
      <c r="N541">
        <v>25.98</v>
      </c>
      <c r="O541">
        <v>5.6175119462740355</v>
      </c>
      <c r="P541">
        <v>20.362488053725965</v>
      </c>
      <c r="Q541">
        <v>0.28000000000000003</v>
      </c>
      <c r="R541">
        <v>1.8171221781802065</v>
      </c>
      <c r="S541">
        <v>1.8171221781802065</v>
      </c>
      <c r="U541">
        <v>1960</v>
      </c>
      <c r="V541">
        <f t="shared" si="125"/>
        <v>130.93</v>
      </c>
      <c r="W541">
        <f t="shared" si="126"/>
        <v>111.88</v>
      </c>
      <c r="X541">
        <v>25.98</v>
      </c>
      <c r="Y541">
        <v>5.6175119462740355</v>
      </c>
      <c r="Z541">
        <v>20.362488053725965</v>
      </c>
      <c r="AA541">
        <v>0.28000000000000003</v>
      </c>
      <c r="AB541">
        <v>1.8171221781802065</v>
      </c>
      <c r="AC541">
        <v>1.8171221781802065</v>
      </c>
      <c r="AF541">
        <v>539</v>
      </c>
      <c r="AG541">
        <v>82.63</v>
      </c>
      <c r="AH541">
        <v>42.62</v>
      </c>
      <c r="AI541">
        <v>24.69</v>
      </c>
      <c r="AJ541" s="3">
        <v>5.6175119462740355</v>
      </c>
      <c r="AK541" s="3">
        <v>19.072488053725966</v>
      </c>
      <c r="AL541" s="6">
        <v>0.252</v>
      </c>
      <c r="AM541" s="3">
        <v>1.8171221781802065</v>
      </c>
      <c r="AN541">
        <v>1.8171221781802065</v>
      </c>
    </row>
    <row r="542" spans="1:40" x14ac:dyDescent="0.25">
      <c r="A542">
        <v>1249</v>
      </c>
      <c r="B542">
        <f t="shared" si="121"/>
        <v>38.549999999999997</v>
      </c>
      <c r="C542">
        <f t="shared" si="122"/>
        <v>117.84</v>
      </c>
      <c r="D542">
        <v>28</v>
      </c>
      <c r="E542">
        <v>10</v>
      </c>
      <c r="F542">
        <v>18</v>
      </c>
      <c r="G542">
        <v>0.23300000000000001</v>
      </c>
      <c r="H542">
        <v>1.0783378413094851</v>
      </c>
      <c r="I542">
        <v>1.0783378413094851</v>
      </c>
      <c r="K542">
        <v>1605</v>
      </c>
      <c r="L542">
        <f t="shared" si="123"/>
        <v>88.55</v>
      </c>
      <c r="M542">
        <f t="shared" si="124"/>
        <v>117.84</v>
      </c>
      <c r="N542">
        <v>28</v>
      </c>
      <c r="O542">
        <v>10</v>
      </c>
      <c r="P542">
        <v>18</v>
      </c>
      <c r="Q542">
        <v>0.23300000000000001</v>
      </c>
      <c r="R542">
        <v>1.0783378413094851</v>
      </c>
      <c r="S542">
        <v>1.0783378413094851</v>
      </c>
      <c r="U542">
        <v>1961</v>
      </c>
      <c r="V542">
        <f t="shared" si="125"/>
        <v>138.55000000000001</v>
      </c>
      <c r="W542">
        <f t="shared" si="126"/>
        <v>117.84</v>
      </c>
      <c r="X542">
        <v>28</v>
      </c>
      <c r="Y542">
        <v>10</v>
      </c>
      <c r="Z542">
        <v>18</v>
      </c>
      <c r="AA542">
        <v>0.23300000000000001</v>
      </c>
      <c r="AB542">
        <v>1.0783378413094851</v>
      </c>
      <c r="AC542">
        <v>1.0783378413094851</v>
      </c>
      <c r="AF542">
        <v>540</v>
      </c>
      <c r="AG542">
        <v>85.72</v>
      </c>
      <c r="AH542">
        <v>14.82</v>
      </c>
      <c r="AI542">
        <v>24.84</v>
      </c>
      <c r="AJ542" s="3">
        <v>7.0399999999999991</v>
      </c>
      <c r="AK542" s="3">
        <v>17.8</v>
      </c>
      <c r="AL542" s="6">
        <v>0.19</v>
      </c>
      <c r="AM542" s="3">
        <v>0.92984541726031</v>
      </c>
      <c r="AN542">
        <v>0.92984541726031</v>
      </c>
    </row>
    <row r="543" spans="1:40" x14ac:dyDescent="0.25">
      <c r="A543">
        <v>1250</v>
      </c>
      <c r="B543">
        <f t="shared" si="121"/>
        <v>38.42</v>
      </c>
      <c r="C543">
        <f t="shared" si="122"/>
        <v>119.32</v>
      </c>
      <c r="D543">
        <v>24.49</v>
      </c>
      <c r="E543">
        <v>5.6175119462740355</v>
      </c>
      <c r="F543">
        <v>18.872488053725963</v>
      </c>
      <c r="G543">
        <v>0.248</v>
      </c>
      <c r="H543">
        <v>1.8171221781802065</v>
      </c>
      <c r="I543">
        <v>1.8171221781802065</v>
      </c>
      <c r="K543">
        <v>1606</v>
      </c>
      <c r="L543">
        <f t="shared" si="123"/>
        <v>88.42</v>
      </c>
      <c r="M543">
        <f t="shared" si="124"/>
        <v>119.32</v>
      </c>
      <c r="N543">
        <v>24.49</v>
      </c>
      <c r="O543">
        <v>5.6175119462740355</v>
      </c>
      <c r="P543">
        <v>18.872488053725963</v>
      </c>
      <c r="Q543">
        <v>0.248</v>
      </c>
      <c r="R543">
        <v>1.8171221781802065</v>
      </c>
      <c r="S543">
        <v>1.8171221781802065</v>
      </c>
      <c r="U543">
        <v>1962</v>
      </c>
      <c r="V543">
        <f t="shared" si="125"/>
        <v>138.42000000000002</v>
      </c>
      <c r="W543">
        <f t="shared" si="126"/>
        <v>119.32</v>
      </c>
      <c r="X543">
        <v>24.49</v>
      </c>
      <c r="Y543">
        <v>5.6175119462740355</v>
      </c>
      <c r="Z543">
        <v>18.872488053725963</v>
      </c>
      <c r="AA543">
        <v>0.248</v>
      </c>
      <c r="AB543">
        <v>1.8171221781802065</v>
      </c>
      <c r="AC543">
        <v>1.8171221781802065</v>
      </c>
      <c r="AF543">
        <v>541</v>
      </c>
      <c r="AG543">
        <v>88.59</v>
      </c>
      <c r="AH543">
        <v>16.310000000000002</v>
      </c>
      <c r="AI543">
        <v>27.2</v>
      </c>
      <c r="AJ543" s="3">
        <v>9.5999999999999979</v>
      </c>
      <c r="AK543" s="3">
        <v>17.600000000000001</v>
      </c>
      <c r="AL543" s="6">
        <v>0.30599999999999999</v>
      </c>
      <c r="AM543" s="3">
        <v>1.5202795795510775</v>
      </c>
      <c r="AN543">
        <v>1.5202795795510775</v>
      </c>
    </row>
    <row r="544" spans="1:40" x14ac:dyDescent="0.25">
      <c r="A544">
        <v>1251</v>
      </c>
      <c r="B544">
        <f t="shared" si="121"/>
        <v>32.629999999999995</v>
      </c>
      <c r="C544">
        <f t="shared" si="122"/>
        <v>102.62</v>
      </c>
      <c r="D544">
        <v>24.69</v>
      </c>
      <c r="E544">
        <v>5.6175119462740355</v>
      </c>
      <c r="F544">
        <v>19.072488053725966</v>
      </c>
      <c r="G544">
        <v>0.252</v>
      </c>
      <c r="H544">
        <v>1.8171221781802065</v>
      </c>
      <c r="I544">
        <v>1.8171221781802065</v>
      </c>
      <c r="K544">
        <v>1607</v>
      </c>
      <c r="L544">
        <f t="shared" si="123"/>
        <v>82.63</v>
      </c>
      <c r="M544">
        <f t="shared" si="124"/>
        <v>102.62</v>
      </c>
      <c r="N544">
        <v>24.69</v>
      </c>
      <c r="O544">
        <v>5.6175119462740355</v>
      </c>
      <c r="P544">
        <v>19.072488053725966</v>
      </c>
      <c r="Q544">
        <v>0.252</v>
      </c>
      <c r="R544">
        <v>1.8171221781802065</v>
      </c>
      <c r="S544">
        <v>1.8171221781802065</v>
      </c>
      <c r="U544">
        <v>1963</v>
      </c>
      <c r="V544">
        <f t="shared" si="125"/>
        <v>132.63</v>
      </c>
      <c r="W544">
        <f t="shared" si="126"/>
        <v>102.62</v>
      </c>
      <c r="X544">
        <v>24.69</v>
      </c>
      <c r="Y544">
        <v>5.6175119462740355</v>
      </c>
      <c r="Z544">
        <v>19.072488053725966</v>
      </c>
      <c r="AA544">
        <v>0.252</v>
      </c>
      <c r="AB544">
        <v>1.8171221781802065</v>
      </c>
      <c r="AC544">
        <v>1.8171221781802065</v>
      </c>
      <c r="AF544">
        <v>542</v>
      </c>
      <c r="AG544">
        <v>88.05</v>
      </c>
      <c r="AH544">
        <v>15.14</v>
      </c>
      <c r="AI544">
        <v>27.94</v>
      </c>
      <c r="AJ544" s="3">
        <v>5.6175119462740355</v>
      </c>
      <c r="AK544" s="3">
        <v>22.322488053725966</v>
      </c>
      <c r="AL544" s="6">
        <v>0.33100000000000002</v>
      </c>
      <c r="AM544" s="3">
        <v>1.8171221781802065</v>
      </c>
      <c r="AN544">
        <v>1.8171221781802065</v>
      </c>
    </row>
    <row r="545" spans="1:40" x14ac:dyDescent="0.25">
      <c r="A545">
        <v>1252</v>
      </c>
      <c r="B545">
        <f t="shared" si="121"/>
        <v>35.72</v>
      </c>
      <c r="C545">
        <f t="shared" si="122"/>
        <v>74.819999999999993</v>
      </c>
      <c r="D545">
        <v>24.84</v>
      </c>
      <c r="E545">
        <v>7.0399999999999991</v>
      </c>
      <c r="F545">
        <v>17.8</v>
      </c>
      <c r="G545">
        <v>0.19</v>
      </c>
      <c r="H545">
        <v>0.92984541726031</v>
      </c>
      <c r="I545">
        <v>0.92984541726031</v>
      </c>
      <c r="K545">
        <v>1608</v>
      </c>
      <c r="L545">
        <f t="shared" si="123"/>
        <v>85.72</v>
      </c>
      <c r="M545">
        <f t="shared" si="124"/>
        <v>74.819999999999993</v>
      </c>
      <c r="N545">
        <v>24.84</v>
      </c>
      <c r="O545">
        <v>7.0399999999999991</v>
      </c>
      <c r="P545">
        <v>17.8</v>
      </c>
      <c r="Q545">
        <v>0.19</v>
      </c>
      <c r="R545">
        <v>0.92984541726031</v>
      </c>
      <c r="S545">
        <v>0.92984541726031</v>
      </c>
      <c r="U545">
        <v>1964</v>
      </c>
      <c r="V545">
        <f t="shared" si="125"/>
        <v>135.72</v>
      </c>
      <c r="W545">
        <f t="shared" si="126"/>
        <v>74.819999999999993</v>
      </c>
      <c r="X545">
        <v>24.84</v>
      </c>
      <c r="Y545">
        <v>7.0399999999999991</v>
      </c>
      <c r="Z545">
        <v>17.8</v>
      </c>
      <c r="AA545">
        <v>0.19</v>
      </c>
      <c r="AB545">
        <v>0.92984541726031</v>
      </c>
      <c r="AC545">
        <v>0.92984541726031</v>
      </c>
      <c r="AF545">
        <v>543</v>
      </c>
      <c r="AG545">
        <v>86.82</v>
      </c>
      <c r="AH545">
        <v>13.600000000000001</v>
      </c>
      <c r="AI545">
        <v>18.829999999999998</v>
      </c>
      <c r="AJ545" s="3">
        <v>5.6175119462740355</v>
      </c>
      <c r="AK545" s="3">
        <v>13.212488053725963</v>
      </c>
      <c r="AL545" s="6">
        <v>0.153</v>
      </c>
      <c r="AM545" s="3">
        <v>1.8171221781802065</v>
      </c>
      <c r="AN545">
        <v>1.8171221781802065</v>
      </c>
    </row>
    <row r="546" spans="1:40" x14ac:dyDescent="0.25">
      <c r="A546">
        <v>1253</v>
      </c>
      <c r="B546">
        <f t="shared" si="121"/>
        <v>38.590000000000003</v>
      </c>
      <c r="C546">
        <f t="shared" si="122"/>
        <v>76.31</v>
      </c>
      <c r="D546">
        <v>27.2</v>
      </c>
      <c r="E546">
        <v>9.5999999999999979</v>
      </c>
      <c r="F546">
        <v>17.600000000000001</v>
      </c>
      <c r="G546">
        <v>0.30599999999999999</v>
      </c>
      <c r="H546">
        <v>1.5202795795510775</v>
      </c>
      <c r="I546">
        <v>1.5202795795510775</v>
      </c>
      <c r="K546">
        <v>1609</v>
      </c>
      <c r="L546">
        <f t="shared" si="123"/>
        <v>88.59</v>
      </c>
      <c r="M546">
        <f t="shared" si="124"/>
        <v>76.31</v>
      </c>
      <c r="N546">
        <v>27.2</v>
      </c>
      <c r="O546">
        <v>9.5999999999999979</v>
      </c>
      <c r="P546">
        <v>17.600000000000001</v>
      </c>
      <c r="Q546">
        <v>0.30599999999999999</v>
      </c>
      <c r="R546">
        <v>1.5202795795510775</v>
      </c>
      <c r="S546">
        <v>1.5202795795510775</v>
      </c>
      <c r="U546">
        <v>1965</v>
      </c>
      <c r="V546">
        <f t="shared" si="125"/>
        <v>138.59</v>
      </c>
      <c r="W546">
        <f t="shared" si="126"/>
        <v>76.31</v>
      </c>
      <c r="X546">
        <v>27.2</v>
      </c>
      <c r="Y546">
        <v>9.5999999999999979</v>
      </c>
      <c r="Z546">
        <v>17.600000000000001</v>
      </c>
      <c r="AA546">
        <v>0.30599999999999999</v>
      </c>
      <c r="AB546">
        <v>1.5202795795510775</v>
      </c>
      <c r="AC546">
        <v>1.5202795795510775</v>
      </c>
      <c r="AF546">
        <v>544</v>
      </c>
      <c r="AG546">
        <v>90</v>
      </c>
      <c r="AH546">
        <v>13.399999999999999</v>
      </c>
      <c r="AI546">
        <v>26.11</v>
      </c>
      <c r="AJ546" s="3">
        <v>5.6175119462740355</v>
      </c>
      <c r="AK546" s="3">
        <v>20.492488053725964</v>
      </c>
      <c r="AL546" s="6">
        <v>0.28299999999999997</v>
      </c>
      <c r="AM546" s="3">
        <v>1.8171221781802065</v>
      </c>
      <c r="AN546">
        <v>1.8171221781802065</v>
      </c>
    </row>
    <row r="547" spans="1:40" x14ac:dyDescent="0.25">
      <c r="A547">
        <v>1254</v>
      </c>
      <c r="B547">
        <f t="shared" si="121"/>
        <v>38.049999999999997</v>
      </c>
      <c r="C547">
        <f t="shared" si="122"/>
        <v>75.14</v>
      </c>
      <c r="D547">
        <v>27.94</v>
      </c>
      <c r="E547">
        <v>5.6175119462740355</v>
      </c>
      <c r="F547">
        <v>22.322488053725966</v>
      </c>
      <c r="G547">
        <v>0.33100000000000002</v>
      </c>
      <c r="H547">
        <v>1.8171221781802065</v>
      </c>
      <c r="I547">
        <v>1.8171221781802065</v>
      </c>
      <c r="K547">
        <v>1610</v>
      </c>
      <c r="L547">
        <f t="shared" si="123"/>
        <v>88.05</v>
      </c>
      <c r="M547">
        <f t="shared" si="124"/>
        <v>75.14</v>
      </c>
      <c r="N547">
        <v>27.94</v>
      </c>
      <c r="O547">
        <v>5.6175119462740355</v>
      </c>
      <c r="P547">
        <v>22.322488053725966</v>
      </c>
      <c r="Q547">
        <v>0.33100000000000002</v>
      </c>
      <c r="R547">
        <v>1.8171221781802065</v>
      </c>
      <c r="S547">
        <v>1.8171221781802065</v>
      </c>
      <c r="U547">
        <v>1966</v>
      </c>
      <c r="V547">
        <f t="shared" si="125"/>
        <v>138.05000000000001</v>
      </c>
      <c r="W547">
        <f t="shared" si="126"/>
        <v>75.14</v>
      </c>
      <c r="X547">
        <v>27.94</v>
      </c>
      <c r="Y547">
        <v>5.6175119462740355</v>
      </c>
      <c r="Z547">
        <v>22.322488053725966</v>
      </c>
      <c r="AA547">
        <v>0.33100000000000002</v>
      </c>
      <c r="AB547">
        <v>1.8171221781802065</v>
      </c>
      <c r="AC547">
        <v>1.8171221781802065</v>
      </c>
      <c r="AF547">
        <v>545</v>
      </c>
      <c r="AG547">
        <v>79.98</v>
      </c>
      <c r="AH547">
        <v>7.4200000000000017</v>
      </c>
      <c r="AI547">
        <v>16.739999999999998</v>
      </c>
      <c r="AJ547" s="3">
        <v>5.6175119462740355</v>
      </c>
      <c r="AK547" s="3">
        <v>11.122488053725963</v>
      </c>
      <c r="AL547" s="6">
        <v>0.124</v>
      </c>
      <c r="AM547" s="3">
        <v>1.8171221781802065</v>
      </c>
      <c r="AN547">
        <v>1.8171221781802065</v>
      </c>
    </row>
    <row r="548" spans="1:40" x14ac:dyDescent="0.25">
      <c r="A548">
        <v>1255</v>
      </c>
      <c r="B548">
        <f t="shared" si="121"/>
        <v>36.819999999999993</v>
      </c>
      <c r="C548">
        <f t="shared" si="122"/>
        <v>73.599999999999994</v>
      </c>
      <c r="D548">
        <v>18.829999999999998</v>
      </c>
      <c r="E548">
        <v>5.6175119462740355</v>
      </c>
      <c r="F548">
        <v>13.212488053725963</v>
      </c>
      <c r="G548">
        <v>0.153</v>
      </c>
      <c r="H548">
        <v>1.8171221781802065</v>
      </c>
      <c r="I548">
        <v>1.8171221781802065</v>
      </c>
      <c r="K548">
        <v>1611</v>
      </c>
      <c r="L548">
        <f t="shared" si="123"/>
        <v>86.82</v>
      </c>
      <c r="M548">
        <f t="shared" si="124"/>
        <v>73.599999999999994</v>
      </c>
      <c r="N548">
        <v>18.829999999999998</v>
      </c>
      <c r="O548">
        <v>5.6175119462740355</v>
      </c>
      <c r="P548">
        <v>13.212488053725963</v>
      </c>
      <c r="Q548">
        <v>0.153</v>
      </c>
      <c r="R548">
        <v>1.8171221781802065</v>
      </c>
      <c r="S548">
        <v>1.8171221781802065</v>
      </c>
      <c r="U548">
        <v>1967</v>
      </c>
      <c r="V548">
        <f t="shared" si="125"/>
        <v>136.82</v>
      </c>
      <c r="W548">
        <f t="shared" si="126"/>
        <v>73.599999999999994</v>
      </c>
      <c r="X548">
        <v>18.829999999999998</v>
      </c>
      <c r="Y548">
        <v>5.6175119462740355</v>
      </c>
      <c r="Z548">
        <v>13.212488053725963</v>
      </c>
      <c r="AA548">
        <v>0.153</v>
      </c>
      <c r="AB548">
        <v>1.8171221781802065</v>
      </c>
      <c r="AC548">
        <v>1.8171221781802065</v>
      </c>
      <c r="AF548">
        <v>546</v>
      </c>
      <c r="AG548">
        <v>87.32</v>
      </c>
      <c r="AH548">
        <v>6.52</v>
      </c>
      <c r="AI548">
        <v>21</v>
      </c>
      <c r="AJ548" s="3">
        <v>5</v>
      </c>
      <c r="AK548" s="3">
        <v>16</v>
      </c>
      <c r="AL548" s="6">
        <v>0.26</v>
      </c>
      <c r="AM548" s="3">
        <v>1.20738482887603</v>
      </c>
      <c r="AN548">
        <v>1.20738482887603</v>
      </c>
    </row>
    <row r="549" spans="1:40" x14ac:dyDescent="0.25">
      <c r="A549">
        <v>1256</v>
      </c>
      <c r="B549">
        <f t="shared" si="121"/>
        <v>40</v>
      </c>
      <c r="C549">
        <f t="shared" si="122"/>
        <v>73.400000000000006</v>
      </c>
      <c r="D549">
        <v>26.11</v>
      </c>
      <c r="E549">
        <v>5.6175119462740355</v>
      </c>
      <c r="F549">
        <v>20.492488053725964</v>
      </c>
      <c r="G549">
        <v>0.28299999999999997</v>
      </c>
      <c r="H549">
        <v>1.8171221781802065</v>
      </c>
      <c r="I549">
        <v>1.8171221781802065</v>
      </c>
      <c r="K549">
        <v>1612</v>
      </c>
      <c r="L549">
        <f t="shared" si="123"/>
        <v>90</v>
      </c>
      <c r="M549">
        <f t="shared" si="124"/>
        <v>73.400000000000006</v>
      </c>
      <c r="N549">
        <v>26.11</v>
      </c>
      <c r="O549">
        <v>5.6175119462740355</v>
      </c>
      <c r="P549">
        <v>20.492488053725964</v>
      </c>
      <c r="Q549">
        <v>0.28299999999999997</v>
      </c>
      <c r="R549">
        <v>1.8171221781802065</v>
      </c>
      <c r="S549">
        <v>1.8171221781802065</v>
      </c>
      <c r="U549">
        <v>1968</v>
      </c>
      <c r="V549">
        <f t="shared" si="125"/>
        <v>140</v>
      </c>
      <c r="W549">
        <f t="shared" si="126"/>
        <v>73.400000000000006</v>
      </c>
      <c r="X549">
        <v>26.11</v>
      </c>
      <c r="Y549">
        <v>5.6175119462740355</v>
      </c>
      <c r="Z549">
        <v>20.492488053725964</v>
      </c>
      <c r="AA549">
        <v>0.28299999999999997</v>
      </c>
      <c r="AB549">
        <v>1.8171221781802065</v>
      </c>
      <c r="AC549">
        <v>1.8171221781802065</v>
      </c>
      <c r="AF549">
        <v>547</v>
      </c>
      <c r="AG549">
        <v>83.51</v>
      </c>
      <c r="AH549">
        <v>7.0599999999999987</v>
      </c>
      <c r="AI549">
        <v>20.010000000000002</v>
      </c>
      <c r="AJ549" s="3">
        <v>4.6100000000000012</v>
      </c>
      <c r="AK549" s="3">
        <v>15.4</v>
      </c>
      <c r="AL549" s="6">
        <v>0.21199999999999999</v>
      </c>
      <c r="AM549" s="3">
        <v>0.97580735803743557</v>
      </c>
      <c r="AN549">
        <v>0.97580735803743557</v>
      </c>
    </row>
    <row r="550" spans="1:40" x14ac:dyDescent="0.25">
      <c r="A550">
        <v>1257</v>
      </c>
      <c r="B550">
        <f t="shared" si="121"/>
        <v>29.980000000000004</v>
      </c>
      <c r="C550">
        <f t="shared" si="122"/>
        <v>67.42</v>
      </c>
      <c r="D550">
        <v>16.739999999999998</v>
      </c>
      <c r="E550">
        <v>5.6175119462740355</v>
      </c>
      <c r="F550">
        <v>11.122488053725963</v>
      </c>
      <c r="G550">
        <v>0.124</v>
      </c>
      <c r="H550">
        <v>1.8171221781802065</v>
      </c>
      <c r="I550">
        <v>1.8171221781802065</v>
      </c>
      <c r="K550">
        <v>1613</v>
      </c>
      <c r="L550">
        <f t="shared" si="123"/>
        <v>79.98</v>
      </c>
      <c r="M550">
        <f t="shared" si="124"/>
        <v>67.42</v>
      </c>
      <c r="N550">
        <v>16.739999999999998</v>
      </c>
      <c r="O550">
        <v>5.6175119462740355</v>
      </c>
      <c r="P550">
        <v>11.122488053725963</v>
      </c>
      <c r="Q550">
        <v>0.124</v>
      </c>
      <c r="R550">
        <v>1.8171221781802065</v>
      </c>
      <c r="S550">
        <v>1.8171221781802065</v>
      </c>
      <c r="U550">
        <v>1969</v>
      </c>
      <c r="V550">
        <f t="shared" si="125"/>
        <v>129.98000000000002</v>
      </c>
      <c r="W550">
        <f t="shared" si="126"/>
        <v>67.42</v>
      </c>
      <c r="X550">
        <v>16.739999999999998</v>
      </c>
      <c r="Y550">
        <v>5.6175119462740355</v>
      </c>
      <c r="Z550">
        <v>11.122488053725963</v>
      </c>
      <c r="AA550">
        <v>0.124</v>
      </c>
      <c r="AB550">
        <v>1.8171221781802065</v>
      </c>
      <c r="AC550">
        <v>1.8171221781802065</v>
      </c>
      <c r="AF550">
        <v>548</v>
      </c>
      <c r="AG550">
        <v>83.78</v>
      </c>
      <c r="AH550">
        <v>7.870000000000001</v>
      </c>
      <c r="AI550">
        <v>23.8</v>
      </c>
      <c r="AJ550" s="3">
        <v>6.1999999999999993</v>
      </c>
      <c r="AK550" s="3">
        <v>17.600000000000001</v>
      </c>
      <c r="AL550" s="6">
        <v>0.252</v>
      </c>
      <c r="AM550" s="3">
        <v>1.1667261889578036</v>
      </c>
      <c r="AN550">
        <v>1.1667261889578036</v>
      </c>
    </row>
    <row r="551" spans="1:40" x14ac:dyDescent="0.25">
      <c r="A551">
        <v>1258</v>
      </c>
      <c r="B551">
        <f t="shared" si="121"/>
        <v>37.319999999999993</v>
      </c>
      <c r="C551">
        <f t="shared" si="122"/>
        <v>66.52</v>
      </c>
      <c r="D551">
        <v>21</v>
      </c>
      <c r="E551">
        <v>5</v>
      </c>
      <c r="F551">
        <v>16</v>
      </c>
      <c r="G551">
        <v>0.26</v>
      </c>
      <c r="H551">
        <v>1.20738482887603</v>
      </c>
      <c r="I551">
        <v>1.20738482887603</v>
      </c>
      <c r="K551">
        <v>1614</v>
      </c>
      <c r="L551">
        <f t="shared" si="123"/>
        <v>87.32</v>
      </c>
      <c r="M551">
        <f t="shared" si="124"/>
        <v>66.52</v>
      </c>
      <c r="N551">
        <v>21</v>
      </c>
      <c r="O551">
        <v>5</v>
      </c>
      <c r="P551">
        <v>16</v>
      </c>
      <c r="Q551">
        <v>0.26</v>
      </c>
      <c r="R551">
        <v>1.20738482887603</v>
      </c>
      <c r="S551">
        <v>1.20738482887603</v>
      </c>
      <c r="U551">
        <v>1970</v>
      </c>
      <c r="V551">
        <f t="shared" si="125"/>
        <v>137.32</v>
      </c>
      <c r="W551">
        <f t="shared" si="126"/>
        <v>66.52</v>
      </c>
      <c r="X551">
        <v>21</v>
      </c>
      <c r="Y551">
        <v>5</v>
      </c>
      <c r="Z551">
        <v>16</v>
      </c>
      <c r="AA551">
        <v>0.26</v>
      </c>
      <c r="AB551">
        <v>1.20738482887603</v>
      </c>
      <c r="AC551">
        <v>1.20738482887603</v>
      </c>
      <c r="AF551">
        <v>549</v>
      </c>
      <c r="AG551">
        <v>85.98</v>
      </c>
      <c r="AH551">
        <v>7.8999999999999986</v>
      </c>
      <c r="AI551">
        <v>28.2</v>
      </c>
      <c r="AJ551" s="3">
        <v>5.6175119462740355</v>
      </c>
      <c r="AK551" s="3">
        <v>22.582488053725964</v>
      </c>
      <c r="AL551" s="6">
        <v>0.33900000000000002</v>
      </c>
      <c r="AM551" s="3">
        <v>1.8171221781802065</v>
      </c>
      <c r="AN551">
        <v>1.8171221781802065</v>
      </c>
    </row>
    <row r="552" spans="1:40" x14ac:dyDescent="0.25">
      <c r="A552">
        <v>1259</v>
      </c>
      <c r="B552">
        <f t="shared" si="121"/>
        <v>33.510000000000005</v>
      </c>
      <c r="C552">
        <f t="shared" si="122"/>
        <v>67.06</v>
      </c>
      <c r="D552">
        <v>20.010000000000002</v>
      </c>
      <c r="E552">
        <v>4.6100000000000012</v>
      </c>
      <c r="F552">
        <v>15.4</v>
      </c>
      <c r="G552">
        <v>0.21199999999999999</v>
      </c>
      <c r="H552">
        <v>0.97580735803743557</v>
      </c>
      <c r="I552">
        <v>0.97580735803743557</v>
      </c>
      <c r="K552">
        <v>1615</v>
      </c>
      <c r="L552">
        <f t="shared" si="123"/>
        <v>83.51</v>
      </c>
      <c r="M552">
        <f t="shared" si="124"/>
        <v>67.06</v>
      </c>
      <c r="N552">
        <v>20.010000000000002</v>
      </c>
      <c r="O552">
        <v>4.6100000000000012</v>
      </c>
      <c r="P552">
        <v>15.4</v>
      </c>
      <c r="Q552">
        <v>0.21199999999999999</v>
      </c>
      <c r="R552">
        <v>0.97580735803743557</v>
      </c>
      <c r="S552">
        <v>0.97580735803743557</v>
      </c>
      <c r="U552">
        <v>1971</v>
      </c>
      <c r="V552">
        <f t="shared" si="125"/>
        <v>133.51</v>
      </c>
      <c r="W552">
        <f t="shared" si="126"/>
        <v>67.06</v>
      </c>
      <c r="X552">
        <v>20.010000000000002</v>
      </c>
      <c r="Y552">
        <v>4.6100000000000012</v>
      </c>
      <c r="Z552">
        <v>15.4</v>
      </c>
      <c r="AA552">
        <v>0.21199999999999999</v>
      </c>
      <c r="AB552">
        <v>0.97580735803743557</v>
      </c>
      <c r="AC552">
        <v>0.97580735803743557</v>
      </c>
      <c r="AF552">
        <v>550</v>
      </c>
      <c r="AG552">
        <v>87.43</v>
      </c>
      <c r="AH552">
        <v>6.4600000000000009</v>
      </c>
      <c r="AI552">
        <v>25.12</v>
      </c>
      <c r="AJ552" s="3">
        <v>5.6175119462740355</v>
      </c>
      <c r="AK552" s="3">
        <v>19.502488053725966</v>
      </c>
      <c r="AL552" s="6">
        <v>0.26100000000000001</v>
      </c>
      <c r="AM552" s="3">
        <v>1.8171221781802065</v>
      </c>
      <c r="AN552">
        <v>1.8171221781802065</v>
      </c>
    </row>
    <row r="553" spans="1:40" x14ac:dyDescent="0.25">
      <c r="A553">
        <v>1260</v>
      </c>
      <c r="B553">
        <f t="shared" si="121"/>
        <v>33.78</v>
      </c>
      <c r="C553">
        <f t="shared" si="122"/>
        <v>67.87</v>
      </c>
      <c r="D553">
        <v>23.8</v>
      </c>
      <c r="E553">
        <v>6.1999999999999993</v>
      </c>
      <c r="F553">
        <v>17.600000000000001</v>
      </c>
      <c r="G553">
        <v>0.252</v>
      </c>
      <c r="H553">
        <v>1.1667261889578036</v>
      </c>
      <c r="I553">
        <v>1.1667261889578036</v>
      </c>
      <c r="K553">
        <v>1616</v>
      </c>
      <c r="L553">
        <f t="shared" si="123"/>
        <v>83.78</v>
      </c>
      <c r="M553">
        <f t="shared" si="124"/>
        <v>67.87</v>
      </c>
      <c r="N553">
        <v>23.8</v>
      </c>
      <c r="O553">
        <v>6.1999999999999993</v>
      </c>
      <c r="P553">
        <v>17.600000000000001</v>
      </c>
      <c r="Q553">
        <v>0.252</v>
      </c>
      <c r="R553">
        <v>1.1667261889578036</v>
      </c>
      <c r="S553">
        <v>1.1667261889578036</v>
      </c>
      <c r="U553">
        <v>1972</v>
      </c>
      <c r="V553">
        <f t="shared" si="125"/>
        <v>133.78</v>
      </c>
      <c r="W553">
        <f t="shared" si="126"/>
        <v>67.87</v>
      </c>
      <c r="X553">
        <v>23.8</v>
      </c>
      <c r="Y553">
        <v>6.1999999999999993</v>
      </c>
      <c r="Z553">
        <v>17.600000000000001</v>
      </c>
      <c r="AA553">
        <v>0.252</v>
      </c>
      <c r="AB553">
        <v>1.1667261889578036</v>
      </c>
      <c r="AC553">
        <v>1.1667261889578036</v>
      </c>
      <c r="AF553">
        <v>551</v>
      </c>
      <c r="AG553">
        <v>86.91</v>
      </c>
      <c r="AH553">
        <v>0.78999999999999915</v>
      </c>
      <c r="AI553">
        <v>23.23</v>
      </c>
      <c r="AJ553" s="3">
        <v>5.6175119462740355</v>
      </c>
      <c r="AK553" s="3">
        <v>17.612488053725965</v>
      </c>
      <c r="AL553" s="6">
        <v>0.224</v>
      </c>
      <c r="AM553" s="3">
        <v>1.8171221781802065</v>
      </c>
      <c r="AN553">
        <v>1.8171221781802065</v>
      </c>
    </row>
    <row r="554" spans="1:40" x14ac:dyDescent="0.25">
      <c r="A554">
        <v>1261</v>
      </c>
      <c r="B554">
        <f t="shared" ref="B554:B617" si="127">B195</f>
        <v>35.980000000000004</v>
      </c>
      <c r="C554">
        <f t="shared" ref="C554:C617" si="128">C195+60</f>
        <v>67.900000000000006</v>
      </c>
      <c r="D554">
        <v>28.2</v>
      </c>
      <c r="E554">
        <v>5.6175119462740355</v>
      </c>
      <c r="F554">
        <v>22.582488053725964</v>
      </c>
      <c r="G554">
        <v>0.33900000000000002</v>
      </c>
      <c r="H554">
        <v>1.8171221781802065</v>
      </c>
      <c r="I554">
        <v>1.8171221781802065</v>
      </c>
      <c r="K554">
        <v>1617</v>
      </c>
      <c r="L554">
        <f t="shared" ref="L554:L617" si="129">L195</f>
        <v>85.98</v>
      </c>
      <c r="M554">
        <f t="shared" ref="M554:M617" si="130">M195+60</f>
        <v>67.900000000000006</v>
      </c>
      <c r="N554">
        <v>28.2</v>
      </c>
      <c r="O554">
        <v>5.6175119462740355</v>
      </c>
      <c r="P554">
        <v>22.582488053725964</v>
      </c>
      <c r="Q554">
        <v>0.33900000000000002</v>
      </c>
      <c r="R554">
        <v>1.8171221781802065</v>
      </c>
      <c r="S554">
        <v>1.8171221781802065</v>
      </c>
      <c r="U554">
        <v>1973</v>
      </c>
      <c r="V554">
        <f t="shared" ref="V554:V617" si="131">V195</f>
        <v>135.98000000000002</v>
      </c>
      <c r="W554">
        <f t="shared" ref="W554:W617" si="132">W195+60</f>
        <v>67.900000000000006</v>
      </c>
      <c r="X554">
        <v>28.2</v>
      </c>
      <c r="Y554">
        <v>5.6175119462740355</v>
      </c>
      <c r="Z554">
        <v>22.582488053725964</v>
      </c>
      <c r="AA554">
        <v>0.33900000000000002</v>
      </c>
      <c r="AB554">
        <v>1.8171221781802065</v>
      </c>
      <c r="AC554">
        <v>1.8171221781802065</v>
      </c>
      <c r="AF554">
        <v>552</v>
      </c>
      <c r="AG554">
        <v>85.11</v>
      </c>
      <c r="AH554">
        <v>4.6499999999999986</v>
      </c>
      <c r="AI554">
        <v>22.53</v>
      </c>
      <c r="AJ554" s="3">
        <v>5.6175119462740355</v>
      </c>
      <c r="AK554" s="3">
        <v>16.912488053725966</v>
      </c>
      <c r="AL554" s="6">
        <v>0.21199999999999999</v>
      </c>
      <c r="AM554" s="3">
        <v>1.8171221781802065</v>
      </c>
      <c r="AN554">
        <v>1.8171221781802065</v>
      </c>
    </row>
    <row r="555" spans="1:40" x14ac:dyDescent="0.25">
      <c r="A555">
        <v>1262</v>
      </c>
      <c r="B555">
        <f t="shared" si="127"/>
        <v>37.430000000000007</v>
      </c>
      <c r="C555">
        <f t="shared" si="128"/>
        <v>66.460000000000008</v>
      </c>
      <c r="D555">
        <v>25.12</v>
      </c>
      <c r="E555">
        <v>5.6175119462740355</v>
      </c>
      <c r="F555">
        <v>19.502488053725966</v>
      </c>
      <c r="G555">
        <v>0.26100000000000001</v>
      </c>
      <c r="H555">
        <v>1.8171221781802065</v>
      </c>
      <c r="I555">
        <v>1.8171221781802065</v>
      </c>
      <c r="K555">
        <v>1618</v>
      </c>
      <c r="L555">
        <f t="shared" si="129"/>
        <v>87.43</v>
      </c>
      <c r="M555">
        <f t="shared" si="130"/>
        <v>66.460000000000008</v>
      </c>
      <c r="N555">
        <v>25.12</v>
      </c>
      <c r="O555">
        <v>5.6175119462740355</v>
      </c>
      <c r="P555">
        <v>19.502488053725966</v>
      </c>
      <c r="Q555">
        <v>0.26100000000000001</v>
      </c>
      <c r="R555">
        <v>1.8171221781802065</v>
      </c>
      <c r="S555">
        <v>1.8171221781802065</v>
      </c>
      <c r="U555">
        <v>1974</v>
      </c>
      <c r="V555">
        <f t="shared" si="131"/>
        <v>137.43</v>
      </c>
      <c r="W555">
        <f t="shared" si="132"/>
        <v>66.460000000000008</v>
      </c>
      <c r="X555">
        <v>25.12</v>
      </c>
      <c r="Y555">
        <v>5.6175119462740355</v>
      </c>
      <c r="Z555">
        <v>19.502488053725966</v>
      </c>
      <c r="AA555">
        <v>0.26100000000000001</v>
      </c>
      <c r="AB555">
        <v>1.8171221781802065</v>
      </c>
      <c r="AC555">
        <v>1.8171221781802065</v>
      </c>
      <c r="AF555">
        <v>553</v>
      </c>
      <c r="AG555">
        <v>82.16</v>
      </c>
      <c r="AH555">
        <v>1.0799999999999983</v>
      </c>
      <c r="AI555">
        <v>25.49</v>
      </c>
      <c r="AJ555" s="3">
        <v>5.6175119462740355</v>
      </c>
      <c r="AK555" s="3">
        <v>19.872488053725963</v>
      </c>
      <c r="AL555" s="6">
        <v>0.26900000000000002</v>
      </c>
      <c r="AM555" s="3">
        <v>1.8171221781802065</v>
      </c>
      <c r="AN555">
        <v>1.8171221781802065</v>
      </c>
    </row>
    <row r="556" spans="1:40" x14ac:dyDescent="0.25">
      <c r="A556">
        <v>1263</v>
      </c>
      <c r="B556">
        <f t="shared" si="127"/>
        <v>36.909999999999997</v>
      </c>
      <c r="C556">
        <f t="shared" si="128"/>
        <v>60.79</v>
      </c>
      <c r="D556">
        <v>23.23</v>
      </c>
      <c r="E556">
        <v>5.6175119462740355</v>
      </c>
      <c r="F556">
        <v>17.612488053725965</v>
      </c>
      <c r="G556">
        <v>0.224</v>
      </c>
      <c r="H556">
        <v>1.8171221781802065</v>
      </c>
      <c r="I556">
        <v>1.8171221781802065</v>
      </c>
      <c r="K556">
        <v>1619</v>
      </c>
      <c r="L556">
        <f t="shared" si="129"/>
        <v>86.91</v>
      </c>
      <c r="M556">
        <f t="shared" si="130"/>
        <v>60.79</v>
      </c>
      <c r="N556">
        <v>23.23</v>
      </c>
      <c r="O556">
        <v>5.6175119462740355</v>
      </c>
      <c r="P556">
        <v>17.612488053725965</v>
      </c>
      <c r="Q556">
        <v>0.224</v>
      </c>
      <c r="R556">
        <v>1.8171221781802065</v>
      </c>
      <c r="S556">
        <v>1.8171221781802065</v>
      </c>
      <c r="U556">
        <v>1975</v>
      </c>
      <c r="V556">
        <f t="shared" si="131"/>
        <v>136.91</v>
      </c>
      <c r="W556">
        <f t="shared" si="132"/>
        <v>60.79</v>
      </c>
      <c r="X556">
        <v>23.23</v>
      </c>
      <c r="Y556">
        <v>5.6175119462740355</v>
      </c>
      <c r="Z556">
        <v>17.612488053725965</v>
      </c>
      <c r="AA556">
        <v>0.224</v>
      </c>
      <c r="AB556">
        <v>1.8171221781802065</v>
      </c>
      <c r="AC556">
        <v>1.8171221781802065</v>
      </c>
      <c r="AF556">
        <v>554</v>
      </c>
      <c r="AG556">
        <v>81.010000000000005</v>
      </c>
      <c r="AH556">
        <v>0.78000000000000114</v>
      </c>
      <c r="AI556">
        <v>20.37</v>
      </c>
      <c r="AJ556" s="3">
        <v>5.6175119462740355</v>
      </c>
      <c r="AK556" s="3">
        <v>14.752488053725966</v>
      </c>
      <c r="AL556" s="6">
        <v>0.17599999999999999</v>
      </c>
      <c r="AM556" s="3">
        <v>1.8171221781802065</v>
      </c>
      <c r="AN556">
        <v>1.8171221781802065</v>
      </c>
    </row>
    <row r="557" spans="1:40" x14ac:dyDescent="0.25">
      <c r="A557">
        <v>1264</v>
      </c>
      <c r="B557">
        <f t="shared" si="127"/>
        <v>35.11</v>
      </c>
      <c r="C557">
        <f t="shared" si="128"/>
        <v>64.650000000000006</v>
      </c>
      <c r="D557">
        <v>22.53</v>
      </c>
      <c r="E557">
        <v>5.6175119462740355</v>
      </c>
      <c r="F557">
        <v>16.912488053725966</v>
      </c>
      <c r="G557">
        <v>0.21199999999999999</v>
      </c>
      <c r="H557">
        <v>1.8171221781802065</v>
      </c>
      <c r="I557">
        <v>1.8171221781802065</v>
      </c>
      <c r="K557">
        <v>1620</v>
      </c>
      <c r="L557">
        <f t="shared" si="129"/>
        <v>85.11</v>
      </c>
      <c r="M557">
        <f t="shared" si="130"/>
        <v>64.650000000000006</v>
      </c>
      <c r="N557">
        <v>22.53</v>
      </c>
      <c r="O557">
        <v>5.6175119462740355</v>
      </c>
      <c r="P557">
        <v>16.912488053725966</v>
      </c>
      <c r="Q557">
        <v>0.21199999999999999</v>
      </c>
      <c r="R557">
        <v>1.8171221781802065</v>
      </c>
      <c r="S557">
        <v>1.8171221781802065</v>
      </c>
      <c r="U557">
        <v>1976</v>
      </c>
      <c r="V557">
        <f t="shared" si="131"/>
        <v>135.11000000000001</v>
      </c>
      <c r="W557">
        <f t="shared" si="132"/>
        <v>64.650000000000006</v>
      </c>
      <c r="X557">
        <v>22.53</v>
      </c>
      <c r="Y557">
        <v>5.6175119462740355</v>
      </c>
      <c r="Z557">
        <v>16.912488053725966</v>
      </c>
      <c r="AA557">
        <v>0.21199999999999999</v>
      </c>
      <c r="AB557">
        <v>1.8171221781802065</v>
      </c>
      <c r="AC557">
        <v>1.8171221781802065</v>
      </c>
      <c r="AF557">
        <v>555</v>
      </c>
      <c r="AG557">
        <v>71.790000000000006</v>
      </c>
      <c r="AH557">
        <v>54.32</v>
      </c>
      <c r="AI557">
        <v>25.81</v>
      </c>
      <c r="AJ557" s="3">
        <v>5.6175119462740355</v>
      </c>
      <c r="AK557" s="3">
        <v>20.192488053725963</v>
      </c>
      <c r="AL557" s="6">
        <v>0.27600000000000002</v>
      </c>
      <c r="AM557" s="3">
        <v>1.8171221781802065</v>
      </c>
      <c r="AN557">
        <v>1.8171221781802065</v>
      </c>
    </row>
    <row r="558" spans="1:40" x14ac:dyDescent="0.25">
      <c r="A558">
        <v>1265</v>
      </c>
      <c r="B558">
        <f t="shared" si="127"/>
        <v>32.159999999999997</v>
      </c>
      <c r="C558">
        <f t="shared" si="128"/>
        <v>61.08</v>
      </c>
      <c r="D558">
        <v>25.49</v>
      </c>
      <c r="E558">
        <v>5.6175119462740355</v>
      </c>
      <c r="F558">
        <v>19.872488053725963</v>
      </c>
      <c r="G558">
        <v>0.26900000000000002</v>
      </c>
      <c r="H558">
        <v>1.8171221781802065</v>
      </c>
      <c r="I558">
        <v>1.8171221781802065</v>
      </c>
      <c r="K558">
        <v>1621</v>
      </c>
      <c r="L558">
        <f t="shared" si="129"/>
        <v>82.16</v>
      </c>
      <c r="M558">
        <f t="shared" si="130"/>
        <v>61.08</v>
      </c>
      <c r="N558">
        <v>25.49</v>
      </c>
      <c r="O558">
        <v>5.6175119462740355</v>
      </c>
      <c r="P558">
        <v>19.872488053725963</v>
      </c>
      <c r="Q558">
        <v>0.26900000000000002</v>
      </c>
      <c r="R558">
        <v>1.8171221781802065</v>
      </c>
      <c r="S558">
        <v>1.8171221781802065</v>
      </c>
      <c r="U558">
        <v>1977</v>
      </c>
      <c r="V558">
        <f t="shared" si="131"/>
        <v>132.16</v>
      </c>
      <c r="W558">
        <f t="shared" si="132"/>
        <v>61.08</v>
      </c>
      <c r="X558">
        <v>25.49</v>
      </c>
      <c r="Y558">
        <v>5.6175119462740355</v>
      </c>
      <c r="Z558">
        <v>19.872488053725963</v>
      </c>
      <c r="AA558">
        <v>0.26900000000000002</v>
      </c>
      <c r="AB558">
        <v>1.8171221781802065</v>
      </c>
      <c r="AC558">
        <v>1.8171221781802065</v>
      </c>
      <c r="AF558">
        <v>556</v>
      </c>
      <c r="AG558">
        <v>71.599999999999994</v>
      </c>
      <c r="AH558">
        <v>55.93</v>
      </c>
      <c r="AI558">
        <v>25.31</v>
      </c>
      <c r="AJ558" s="3">
        <v>5.6175119462740355</v>
      </c>
      <c r="AK558" s="3">
        <v>19.692488053725963</v>
      </c>
      <c r="AL558" s="6">
        <v>0.26500000000000001</v>
      </c>
      <c r="AM558" s="3">
        <v>1.8171221781802065</v>
      </c>
      <c r="AN558">
        <v>1.8171221781802065</v>
      </c>
    </row>
    <row r="559" spans="1:40" x14ac:dyDescent="0.25">
      <c r="A559">
        <v>1266</v>
      </c>
      <c r="B559">
        <f t="shared" si="127"/>
        <v>31.010000000000005</v>
      </c>
      <c r="C559">
        <f t="shared" si="128"/>
        <v>60.78</v>
      </c>
      <c r="D559">
        <v>20.37</v>
      </c>
      <c r="E559">
        <v>5.6175119462740355</v>
      </c>
      <c r="F559">
        <v>14.752488053725966</v>
      </c>
      <c r="G559">
        <v>0.17599999999999999</v>
      </c>
      <c r="H559">
        <v>1.8171221781802065</v>
      </c>
      <c r="I559">
        <v>1.8171221781802065</v>
      </c>
      <c r="K559">
        <v>1622</v>
      </c>
      <c r="L559">
        <f t="shared" si="129"/>
        <v>81.010000000000005</v>
      </c>
      <c r="M559">
        <f t="shared" si="130"/>
        <v>60.78</v>
      </c>
      <c r="N559">
        <v>20.37</v>
      </c>
      <c r="O559">
        <v>5.6175119462740355</v>
      </c>
      <c r="P559">
        <v>14.752488053725966</v>
      </c>
      <c r="Q559">
        <v>0.17599999999999999</v>
      </c>
      <c r="R559">
        <v>1.8171221781802065</v>
      </c>
      <c r="S559">
        <v>1.8171221781802065</v>
      </c>
      <c r="U559">
        <v>1978</v>
      </c>
      <c r="V559">
        <f t="shared" si="131"/>
        <v>131.01</v>
      </c>
      <c r="W559">
        <f t="shared" si="132"/>
        <v>60.78</v>
      </c>
      <c r="X559">
        <v>20.37</v>
      </c>
      <c r="Y559">
        <v>5.6175119462740355</v>
      </c>
      <c r="Z559">
        <v>14.752488053725966</v>
      </c>
      <c r="AA559">
        <v>0.17599999999999999</v>
      </c>
      <c r="AB559">
        <v>1.8171221781802065</v>
      </c>
      <c r="AC559">
        <v>1.8171221781802065</v>
      </c>
      <c r="AF559">
        <v>557</v>
      </c>
      <c r="AG559">
        <v>73.16</v>
      </c>
      <c r="AH559">
        <v>56.17</v>
      </c>
      <c r="AI559">
        <v>26.73</v>
      </c>
      <c r="AJ559" s="3">
        <v>5.6175119462740355</v>
      </c>
      <c r="AK559" s="3">
        <v>21.112488053725965</v>
      </c>
      <c r="AL559" s="6">
        <v>0.29799999999999999</v>
      </c>
      <c r="AM559" s="3">
        <v>1.8171221781802065</v>
      </c>
      <c r="AN559">
        <v>1.8171221781802065</v>
      </c>
    </row>
    <row r="560" spans="1:40" x14ac:dyDescent="0.25">
      <c r="A560">
        <v>1267</v>
      </c>
      <c r="B560">
        <f t="shared" si="127"/>
        <v>21.790000000000006</v>
      </c>
      <c r="C560">
        <f t="shared" si="128"/>
        <v>114.32</v>
      </c>
      <c r="D560">
        <v>25.81</v>
      </c>
      <c r="E560">
        <v>5.6175119462740355</v>
      </c>
      <c r="F560">
        <v>20.192488053725963</v>
      </c>
      <c r="G560">
        <v>0.27600000000000002</v>
      </c>
      <c r="H560">
        <v>1.8171221781802065</v>
      </c>
      <c r="I560">
        <v>1.8171221781802065</v>
      </c>
      <c r="K560">
        <v>1623</v>
      </c>
      <c r="L560">
        <f t="shared" si="129"/>
        <v>71.790000000000006</v>
      </c>
      <c r="M560">
        <f t="shared" si="130"/>
        <v>114.32</v>
      </c>
      <c r="N560">
        <v>25.81</v>
      </c>
      <c r="O560">
        <v>5.6175119462740355</v>
      </c>
      <c r="P560">
        <v>20.192488053725963</v>
      </c>
      <c r="Q560">
        <v>0.27600000000000002</v>
      </c>
      <c r="R560">
        <v>1.8171221781802065</v>
      </c>
      <c r="S560">
        <v>1.8171221781802065</v>
      </c>
      <c r="U560">
        <v>1979</v>
      </c>
      <c r="V560">
        <f t="shared" si="131"/>
        <v>121.79</v>
      </c>
      <c r="W560">
        <f t="shared" si="132"/>
        <v>114.32</v>
      </c>
      <c r="X560">
        <v>25.81</v>
      </c>
      <c r="Y560">
        <v>5.6175119462740355</v>
      </c>
      <c r="Z560">
        <v>20.192488053725963</v>
      </c>
      <c r="AA560">
        <v>0.27600000000000002</v>
      </c>
      <c r="AB560">
        <v>1.8171221781802065</v>
      </c>
      <c r="AC560">
        <v>1.8171221781802065</v>
      </c>
      <c r="AF560">
        <v>558</v>
      </c>
      <c r="AG560">
        <v>72.790000000000006</v>
      </c>
      <c r="AH560">
        <v>55.489999999999995</v>
      </c>
      <c r="AI560">
        <v>26</v>
      </c>
      <c r="AJ560" s="3">
        <v>9.3999999999999986</v>
      </c>
      <c r="AK560" s="3">
        <v>16.600000000000001</v>
      </c>
      <c r="AL560" s="6">
        <v>0.25700000000000001</v>
      </c>
      <c r="AM560" s="3">
        <v>1.5467960838455728</v>
      </c>
      <c r="AN560">
        <v>1.5467960838455728</v>
      </c>
    </row>
    <row r="561" spans="1:40" x14ac:dyDescent="0.25">
      <c r="A561">
        <v>1268</v>
      </c>
      <c r="B561">
        <f t="shared" si="127"/>
        <v>21.599999999999994</v>
      </c>
      <c r="C561">
        <f t="shared" si="128"/>
        <v>115.93</v>
      </c>
      <c r="D561">
        <v>25.31</v>
      </c>
      <c r="E561">
        <v>5.6175119462740355</v>
      </c>
      <c r="F561">
        <v>19.692488053725963</v>
      </c>
      <c r="G561">
        <v>0.26500000000000001</v>
      </c>
      <c r="H561">
        <v>1.8171221781802065</v>
      </c>
      <c r="I561">
        <v>1.8171221781802065</v>
      </c>
      <c r="K561">
        <v>1624</v>
      </c>
      <c r="L561">
        <f t="shared" si="129"/>
        <v>71.599999999999994</v>
      </c>
      <c r="M561">
        <f t="shared" si="130"/>
        <v>115.93</v>
      </c>
      <c r="N561">
        <v>25.31</v>
      </c>
      <c r="O561">
        <v>5.6175119462740355</v>
      </c>
      <c r="P561">
        <v>19.692488053725963</v>
      </c>
      <c r="Q561">
        <v>0.26500000000000001</v>
      </c>
      <c r="R561">
        <v>1.8171221781802065</v>
      </c>
      <c r="S561">
        <v>1.8171221781802065</v>
      </c>
      <c r="U561">
        <v>1980</v>
      </c>
      <c r="V561">
        <f t="shared" si="131"/>
        <v>121.6</v>
      </c>
      <c r="W561">
        <f t="shared" si="132"/>
        <v>115.93</v>
      </c>
      <c r="X561">
        <v>25.31</v>
      </c>
      <c r="Y561">
        <v>5.6175119462740355</v>
      </c>
      <c r="Z561">
        <v>19.692488053725963</v>
      </c>
      <c r="AA561">
        <v>0.26500000000000001</v>
      </c>
      <c r="AB561">
        <v>1.8171221781802065</v>
      </c>
      <c r="AC561">
        <v>1.8171221781802065</v>
      </c>
      <c r="AF561">
        <v>559</v>
      </c>
      <c r="AG561">
        <v>73.260000000000005</v>
      </c>
      <c r="AH561">
        <v>56.32</v>
      </c>
      <c r="AI561">
        <v>26.81</v>
      </c>
      <c r="AJ561" s="3">
        <v>5.6175119462740355</v>
      </c>
      <c r="AK561" s="3">
        <v>21.192488053725963</v>
      </c>
      <c r="AL561" s="6">
        <v>0.3</v>
      </c>
      <c r="AM561" s="3">
        <v>1.8171221781802065</v>
      </c>
      <c r="AN561">
        <v>1.8171221781802065</v>
      </c>
    </row>
    <row r="562" spans="1:40" x14ac:dyDescent="0.25">
      <c r="A562">
        <v>1269</v>
      </c>
      <c r="B562">
        <f t="shared" si="127"/>
        <v>23.159999999999997</v>
      </c>
      <c r="C562">
        <f t="shared" si="128"/>
        <v>116.17</v>
      </c>
      <c r="D562">
        <v>26.73</v>
      </c>
      <c r="E562">
        <v>5.6175119462740355</v>
      </c>
      <c r="F562">
        <v>21.112488053725965</v>
      </c>
      <c r="G562">
        <v>0.29799999999999999</v>
      </c>
      <c r="H562">
        <v>1.8171221781802065</v>
      </c>
      <c r="I562">
        <v>1.8171221781802065</v>
      </c>
      <c r="K562">
        <v>1625</v>
      </c>
      <c r="L562">
        <f t="shared" si="129"/>
        <v>73.16</v>
      </c>
      <c r="M562">
        <f t="shared" si="130"/>
        <v>116.17</v>
      </c>
      <c r="N562">
        <v>26.73</v>
      </c>
      <c r="O562">
        <v>5.6175119462740355</v>
      </c>
      <c r="P562">
        <v>21.112488053725965</v>
      </c>
      <c r="Q562">
        <v>0.29799999999999999</v>
      </c>
      <c r="R562">
        <v>1.8171221781802065</v>
      </c>
      <c r="S562">
        <v>1.8171221781802065</v>
      </c>
      <c r="U562">
        <v>1981</v>
      </c>
      <c r="V562">
        <f t="shared" si="131"/>
        <v>123.16</v>
      </c>
      <c r="W562">
        <f t="shared" si="132"/>
        <v>116.17</v>
      </c>
      <c r="X562">
        <v>26.73</v>
      </c>
      <c r="Y562">
        <v>5.6175119462740355</v>
      </c>
      <c r="Z562">
        <v>21.112488053725965</v>
      </c>
      <c r="AA562">
        <v>0.29799999999999999</v>
      </c>
      <c r="AB562">
        <v>1.8171221781802065</v>
      </c>
      <c r="AC562">
        <v>1.8171221781802065</v>
      </c>
      <c r="AF562">
        <v>560</v>
      </c>
      <c r="AG562">
        <v>74.739999999999995</v>
      </c>
      <c r="AH562">
        <v>56.769999999999996</v>
      </c>
      <c r="AI562">
        <v>20.75</v>
      </c>
      <c r="AJ562" s="3">
        <v>5.6175119462740355</v>
      </c>
      <c r="AK562" s="3">
        <v>15.132488053725965</v>
      </c>
      <c r="AL562" s="6">
        <v>0.182</v>
      </c>
      <c r="AM562" s="3">
        <v>1.8171221781802065</v>
      </c>
      <c r="AN562">
        <v>1.8171221781802065</v>
      </c>
    </row>
    <row r="563" spans="1:40" x14ac:dyDescent="0.25">
      <c r="A563">
        <v>1270</v>
      </c>
      <c r="B563">
        <f t="shared" si="127"/>
        <v>22.790000000000006</v>
      </c>
      <c r="C563">
        <f t="shared" si="128"/>
        <v>115.49</v>
      </c>
      <c r="D563">
        <v>26</v>
      </c>
      <c r="E563">
        <v>9.3999999999999986</v>
      </c>
      <c r="F563">
        <v>16.600000000000001</v>
      </c>
      <c r="G563">
        <v>0.25700000000000001</v>
      </c>
      <c r="H563">
        <v>1.5467960838455728</v>
      </c>
      <c r="I563">
        <v>1.5467960838455728</v>
      </c>
      <c r="K563">
        <v>1626</v>
      </c>
      <c r="L563">
        <f t="shared" si="129"/>
        <v>72.790000000000006</v>
      </c>
      <c r="M563">
        <f t="shared" si="130"/>
        <v>115.49</v>
      </c>
      <c r="N563">
        <v>26</v>
      </c>
      <c r="O563">
        <v>9.3999999999999986</v>
      </c>
      <c r="P563">
        <v>16.600000000000001</v>
      </c>
      <c r="Q563">
        <v>0.25700000000000001</v>
      </c>
      <c r="R563">
        <v>1.5467960838455728</v>
      </c>
      <c r="S563">
        <v>1.5467960838455728</v>
      </c>
      <c r="U563">
        <v>1982</v>
      </c>
      <c r="V563">
        <f t="shared" si="131"/>
        <v>122.79</v>
      </c>
      <c r="W563">
        <f t="shared" si="132"/>
        <v>115.49</v>
      </c>
      <c r="X563">
        <v>26</v>
      </c>
      <c r="Y563">
        <v>9.3999999999999986</v>
      </c>
      <c r="Z563">
        <v>16.600000000000001</v>
      </c>
      <c r="AA563">
        <v>0.25700000000000001</v>
      </c>
      <c r="AB563">
        <v>1.5467960838455728</v>
      </c>
      <c r="AC563">
        <v>1.5467960838455728</v>
      </c>
      <c r="AF563">
        <v>561</v>
      </c>
      <c r="AG563">
        <v>78.23</v>
      </c>
      <c r="AH563">
        <v>56.46</v>
      </c>
      <c r="AI563">
        <v>24</v>
      </c>
      <c r="AJ563" s="3">
        <v>8.4</v>
      </c>
      <c r="AK563" s="3">
        <v>15.6</v>
      </c>
      <c r="AL563" s="6">
        <v>0.29099999999999998</v>
      </c>
      <c r="AM563" s="3">
        <v>1.3523417190192724</v>
      </c>
      <c r="AN563">
        <v>1.3523417190192724</v>
      </c>
    </row>
    <row r="564" spans="1:40" x14ac:dyDescent="0.25">
      <c r="A564">
        <v>1271</v>
      </c>
      <c r="B564">
        <f t="shared" si="127"/>
        <v>23.260000000000005</v>
      </c>
      <c r="C564">
        <f t="shared" si="128"/>
        <v>116.32</v>
      </c>
      <c r="D564">
        <v>26.81</v>
      </c>
      <c r="E564">
        <v>5.6175119462740355</v>
      </c>
      <c r="F564">
        <v>21.192488053725963</v>
      </c>
      <c r="G564">
        <v>0.3</v>
      </c>
      <c r="H564">
        <v>1.8171221781802065</v>
      </c>
      <c r="I564">
        <v>1.8171221781802065</v>
      </c>
      <c r="K564">
        <v>1627</v>
      </c>
      <c r="L564">
        <f t="shared" si="129"/>
        <v>73.260000000000005</v>
      </c>
      <c r="M564">
        <f t="shared" si="130"/>
        <v>116.32</v>
      </c>
      <c r="N564">
        <v>26.81</v>
      </c>
      <c r="O564">
        <v>5.6175119462740355</v>
      </c>
      <c r="P564">
        <v>21.192488053725963</v>
      </c>
      <c r="Q564">
        <v>0.3</v>
      </c>
      <c r="R564">
        <v>1.8171221781802065</v>
      </c>
      <c r="S564">
        <v>1.8171221781802065</v>
      </c>
      <c r="U564">
        <v>1983</v>
      </c>
      <c r="V564">
        <f t="shared" si="131"/>
        <v>123.26</v>
      </c>
      <c r="W564">
        <f t="shared" si="132"/>
        <v>116.32</v>
      </c>
      <c r="X564">
        <v>26.81</v>
      </c>
      <c r="Y564">
        <v>5.6175119462740355</v>
      </c>
      <c r="Z564">
        <v>21.192488053725963</v>
      </c>
      <c r="AA564">
        <v>0.3</v>
      </c>
      <c r="AB564">
        <v>1.8171221781802065</v>
      </c>
      <c r="AC564">
        <v>1.8171221781802065</v>
      </c>
      <c r="AF564">
        <v>562</v>
      </c>
      <c r="AG564">
        <v>79.06</v>
      </c>
      <c r="AH564">
        <v>57.129999999999995</v>
      </c>
      <c r="AI564">
        <v>21</v>
      </c>
      <c r="AJ564" s="3">
        <v>9.4</v>
      </c>
      <c r="AK564" s="3">
        <v>11.6</v>
      </c>
      <c r="AL564" s="6">
        <v>0.32700000000000001</v>
      </c>
      <c r="AM564" s="3">
        <v>1.9533824830278379</v>
      </c>
      <c r="AN564">
        <v>1.9533824830278379</v>
      </c>
    </row>
    <row r="565" spans="1:40" x14ac:dyDescent="0.25">
      <c r="A565">
        <v>1272</v>
      </c>
      <c r="B565">
        <f t="shared" si="127"/>
        <v>24.739999999999995</v>
      </c>
      <c r="C565">
        <f t="shared" si="128"/>
        <v>116.77</v>
      </c>
      <c r="D565">
        <v>20.75</v>
      </c>
      <c r="E565">
        <v>5.6175119462740355</v>
      </c>
      <c r="F565">
        <v>15.132488053725965</v>
      </c>
      <c r="G565">
        <v>0.182</v>
      </c>
      <c r="H565">
        <v>1.8171221781802065</v>
      </c>
      <c r="I565">
        <v>1.8171221781802065</v>
      </c>
      <c r="K565">
        <v>1628</v>
      </c>
      <c r="L565">
        <f t="shared" si="129"/>
        <v>74.739999999999995</v>
      </c>
      <c r="M565">
        <f t="shared" si="130"/>
        <v>116.77</v>
      </c>
      <c r="N565">
        <v>20.75</v>
      </c>
      <c r="O565">
        <v>5.6175119462740355</v>
      </c>
      <c r="P565">
        <v>15.132488053725965</v>
      </c>
      <c r="Q565">
        <v>0.182</v>
      </c>
      <c r="R565">
        <v>1.8171221781802065</v>
      </c>
      <c r="S565">
        <v>1.8171221781802065</v>
      </c>
      <c r="U565">
        <v>1984</v>
      </c>
      <c r="V565">
        <f t="shared" si="131"/>
        <v>124.74</v>
      </c>
      <c r="W565">
        <f t="shared" si="132"/>
        <v>116.77</v>
      </c>
      <c r="X565">
        <v>20.75</v>
      </c>
      <c r="Y565">
        <v>5.6175119462740355</v>
      </c>
      <c r="Z565">
        <v>15.132488053725965</v>
      </c>
      <c r="AA565">
        <v>0.182</v>
      </c>
      <c r="AB565">
        <v>1.8171221781802065</v>
      </c>
      <c r="AC565">
        <v>1.8171221781802065</v>
      </c>
      <c r="AF565">
        <v>563</v>
      </c>
      <c r="AG565">
        <v>71.55</v>
      </c>
      <c r="AH565">
        <v>38.230000000000004</v>
      </c>
      <c r="AI565">
        <v>14</v>
      </c>
      <c r="AJ565" s="3">
        <v>9.9999999999999645E-2</v>
      </c>
      <c r="AK565" s="3">
        <v>13.9</v>
      </c>
      <c r="AL565" s="6">
        <v>0.189</v>
      </c>
      <c r="AM565" s="3">
        <v>1.0818733752154177</v>
      </c>
      <c r="AN565">
        <v>1.0818733752154177</v>
      </c>
    </row>
    <row r="566" spans="1:40" x14ac:dyDescent="0.25">
      <c r="A566">
        <v>1273</v>
      </c>
      <c r="B566">
        <f t="shared" si="127"/>
        <v>28.230000000000004</v>
      </c>
      <c r="C566">
        <f t="shared" si="128"/>
        <v>116.46000000000001</v>
      </c>
      <c r="D566">
        <v>24</v>
      </c>
      <c r="E566">
        <v>8.4</v>
      </c>
      <c r="F566">
        <v>15.6</v>
      </c>
      <c r="G566">
        <v>0.29099999999999998</v>
      </c>
      <c r="H566">
        <v>1.3523417190192724</v>
      </c>
      <c r="I566">
        <v>1.3523417190192724</v>
      </c>
      <c r="K566">
        <v>1629</v>
      </c>
      <c r="L566">
        <f t="shared" si="129"/>
        <v>78.23</v>
      </c>
      <c r="M566">
        <f t="shared" si="130"/>
        <v>116.46000000000001</v>
      </c>
      <c r="N566">
        <v>24</v>
      </c>
      <c r="O566">
        <v>8.4</v>
      </c>
      <c r="P566">
        <v>15.6</v>
      </c>
      <c r="Q566">
        <v>0.29099999999999998</v>
      </c>
      <c r="R566">
        <v>1.3523417190192724</v>
      </c>
      <c r="S566">
        <v>1.3523417190192724</v>
      </c>
      <c r="U566">
        <v>1985</v>
      </c>
      <c r="V566">
        <f t="shared" si="131"/>
        <v>128.23000000000002</v>
      </c>
      <c r="W566">
        <f t="shared" si="132"/>
        <v>116.46000000000001</v>
      </c>
      <c r="X566">
        <v>24</v>
      </c>
      <c r="Y566">
        <v>8.4</v>
      </c>
      <c r="Z566">
        <v>15.6</v>
      </c>
      <c r="AA566">
        <v>0.29099999999999998</v>
      </c>
      <c r="AB566">
        <v>1.3523417190192724</v>
      </c>
      <c r="AC566">
        <v>1.3523417190192724</v>
      </c>
      <c r="AF566">
        <v>564</v>
      </c>
      <c r="AG566">
        <v>71.42</v>
      </c>
      <c r="AH566">
        <v>42.16</v>
      </c>
      <c r="AI566">
        <v>25</v>
      </c>
      <c r="AJ566" s="3">
        <v>8.3999999999999986</v>
      </c>
      <c r="AK566" s="3">
        <v>16.600000000000001</v>
      </c>
      <c r="AL566" s="6">
        <v>0.26300000000000001</v>
      </c>
      <c r="AM566" s="3">
        <v>1.4212846301849609</v>
      </c>
      <c r="AN566">
        <v>1.4212846301849609</v>
      </c>
    </row>
    <row r="567" spans="1:40" x14ac:dyDescent="0.25">
      <c r="A567">
        <v>1274</v>
      </c>
      <c r="B567">
        <f t="shared" si="127"/>
        <v>29.060000000000002</v>
      </c>
      <c r="C567">
        <f t="shared" si="128"/>
        <v>117.13</v>
      </c>
      <c r="D567">
        <v>21</v>
      </c>
      <c r="E567">
        <v>9.4</v>
      </c>
      <c r="F567">
        <v>11.6</v>
      </c>
      <c r="G567">
        <v>0.32700000000000001</v>
      </c>
      <c r="H567">
        <v>1.9533824830278379</v>
      </c>
      <c r="I567">
        <v>1.9533824830278379</v>
      </c>
      <c r="K567">
        <v>1630</v>
      </c>
      <c r="L567">
        <f t="shared" si="129"/>
        <v>79.06</v>
      </c>
      <c r="M567">
        <f t="shared" si="130"/>
        <v>117.13</v>
      </c>
      <c r="N567">
        <v>21</v>
      </c>
      <c r="O567">
        <v>9.4</v>
      </c>
      <c r="P567">
        <v>11.6</v>
      </c>
      <c r="Q567">
        <v>0.32700000000000001</v>
      </c>
      <c r="R567">
        <v>1.9533824830278379</v>
      </c>
      <c r="S567">
        <v>1.9533824830278379</v>
      </c>
      <c r="U567">
        <v>1986</v>
      </c>
      <c r="V567">
        <f t="shared" si="131"/>
        <v>129.06</v>
      </c>
      <c r="W567">
        <f t="shared" si="132"/>
        <v>117.13</v>
      </c>
      <c r="X567">
        <v>21</v>
      </c>
      <c r="Y567">
        <v>9.4</v>
      </c>
      <c r="Z567">
        <v>11.6</v>
      </c>
      <c r="AA567">
        <v>0.32700000000000001</v>
      </c>
      <c r="AB567">
        <v>1.9533824830278379</v>
      </c>
      <c r="AC567">
        <v>1.9533824830278379</v>
      </c>
      <c r="AF567">
        <v>565</v>
      </c>
      <c r="AG567">
        <v>73.209999999999994</v>
      </c>
      <c r="AH567">
        <v>43.269999999999996</v>
      </c>
      <c r="AI567">
        <v>19.45</v>
      </c>
      <c r="AJ567" s="3">
        <v>5.6175119462740355</v>
      </c>
      <c r="AK567" s="3">
        <v>13.832488053725964</v>
      </c>
      <c r="AL567" s="6">
        <v>0.16200000000000001</v>
      </c>
      <c r="AM567" s="3">
        <v>1.8171221781802065</v>
      </c>
      <c r="AN567">
        <v>1.8171221781802065</v>
      </c>
    </row>
    <row r="568" spans="1:40" x14ac:dyDescent="0.25">
      <c r="A568">
        <v>1275</v>
      </c>
      <c r="B568">
        <f t="shared" si="127"/>
        <v>21.549999999999997</v>
      </c>
      <c r="C568">
        <f t="shared" si="128"/>
        <v>98.23</v>
      </c>
      <c r="D568">
        <v>14</v>
      </c>
      <c r="E568">
        <v>9.9999999999999645E-2</v>
      </c>
      <c r="F568">
        <v>13.9</v>
      </c>
      <c r="G568">
        <v>0.189</v>
      </c>
      <c r="H568">
        <v>1.0818733752154177</v>
      </c>
      <c r="I568">
        <v>1.0818733752154177</v>
      </c>
      <c r="K568">
        <v>1631</v>
      </c>
      <c r="L568">
        <f t="shared" si="129"/>
        <v>71.55</v>
      </c>
      <c r="M568">
        <f t="shared" si="130"/>
        <v>98.23</v>
      </c>
      <c r="N568">
        <v>14</v>
      </c>
      <c r="O568">
        <v>9.9999999999999645E-2</v>
      </c>
      <c r="P568">
        <v>13.9</v>
      </c>
      <c r="Q568">
        <v>0.189</v>
      </c>
      <c r="R568">
        <v>1.0818733752154177</v>
      </c>
      <c r="S568">
        <v>1.0818733752154177</v>
      </c>
      <c r="U568">
        <v>1987</v>
      </c>
      <c r="V568">
        <f t="shared" si="131"/>
        <v>121.55</v>
      </c>
      <c r="W568">
        <f t="shared" si="132"/>
        <v>98.23</v>
      </c>
      <c r="X568">
        <v>14</v>
      </c>
      <c r="Y568">
        <v>9.9999999999999645E-2</v>
      </c>
      <c r="Z568">
        <v>13.9</v>
      </c>
      <c r="AA568">
        <v>0.189</v>
      </c>
      <c r="AB568">
        <v>1.0818733752154177</v>
      </c>
      <c r="AC568">
        <v>1.0818733752154177</v>
      </c>
      <c r="AF568">
        <v>566</v>
      </c>
      <c r="AG568">
        <v>75.349999999999994</v>
      </c>
      <c r="AH568">
        <v>42.730000000000004</v>
      </c>
      <c r="AI568">
        <v>22.45</v>
      </c>
      <c r="AJ568" s="3">
        <v>5.6175119462740355</v>
      </c>
      <c r="AK568" s="3">
        <v>16.832488053725964</v>
      </c>
      <c r="AL568" s="6">
        <v>0.21</v>
      </c>
      <c r="AM568" s="3">
        <v>1.8171221781802065</v>
      </c>
      <c r="AN568">
        <v>1.8171221781802065</v>
      </c>
    </row>
    <row r="569" spans="1:40" x14ac:dyDescent="0.25">
      <c r="A569">
        <v>1276</v>
      </c>
      <c r="B569">
        <f t="shared" si="127"/>
        <v>21.42</v>
      </c>
      <c r="C569">
        <f t="shared" si="128"/>
        <v>102.16</v>
      </c>
      <c r="D569">
        <v>25</v>
      </c>
      <c r="E569">
        <v>8.3999999999999986</v>
      </c>
      <c r="F569">
        <v>16.600000000000001</v>
      </c>
      <c r="G569">
        <v>0.26300000000000001</v>
      </c>
      <c r="H569">
        <v>1.4212846301849609</v>
      </c>
      <c r="I569">
        <v>1.4212846301849609</v>
      </c>
      <c r="K569">
        <v>1632</v>
      </c>
      <c r="L569">
        <f t="shared" si="129"/>
        <v>71.42</v>
      </c>
      <c r="M569">
        <f t="shared" si="130"/>
        <v>102.16</v>
      </c>
      <c r="N569">
        <v>25</v>
      </c>
      <c r="O569">
        <v>8.3999999999999986</v>
      </c>
      <c r="P569">
        <v>16.600000000000001</v>
      </c>
      <c r="Q569">
        <v>0.26300000000000001</v>
      </c>
      <c r="R569">
        <v>1.4212846301849609</v>
      </c>
      <c r="S569">
        <v>1.4212846301849609</v>
      </c>
      <c r="U569">
        <v>1988</v>
      </c>
      <c r="V569">
        <f t="shared" si="131"/>
        <v>121.42</v>
      </c>
      <c r="W569">
        <f t="shared" si="132"/>
        <v>102.16</v>
      </c>
      <c r="X569">
        <v>25</v>
      </c>
      <c r="Y569">
        <v>8.3999999999999986</v>
      </c>
      <c r="Z569">
        <v>16.600000000000001</v>
      </c>
      <c r="AA569">
        <v>0.26300000000000001</v>
      </c>
      <c r="AB569">
        <v>1.4212846301849609</v>
      </c>
      <c r="AC569">
        <v>1.4212846301849609</v>
      </c>
      <c r="AF569">
        <v>567</v>
      </c>
      <c r="AG569">
        <v>75.48</v>
      </c>
      <c r="AH569">
        <v>42.19</v>
      </c>
      <c r="AI569">
        <v>19.11</v>
      </c>
      <c r="AJ569" s="3">
        <v>5.6175119462740355</v>
      </c>
      <c r="AK569" s="3">
        <v>13.492488053725964</v>
      </c>
      <c r="AL569" s="6">
        <v>0.157</v>
      </c>
      <c r="AM569" s="3">
        <v>1.8171221781802065</v>
      </c>
      <c r="AN569">
        <v>1.8171221781802065</v>
      </c>
    </row>
    <row r="570" spans="1:40" x14ac:dyDescent="0.25">
      <c r="A570">
        <v>1277</v>
      </c>
      <c r="B570">
        <f t="shared" si="127"/>
        <v>23.209999999999994</v>
      </c>
      <c r="C570">
        <f t="shared" si="128"/>
        <v>103.27</v>
      </c>
      <c r="D570">
        <v>19.45</v>
      </c>
      <c r="E570">
        <v>5.6175119462740355</v>
      </c>
      <c r="F570">
        <v>13.832488053725964</v>
      </c>
      <c r="G570">
        <v>0.16200000000000001</v>
      </c>
      <c r="H570">
        <v>1.8171221781802065</v>
      </c>
      <c r="I570">
        <v>1.8171221781802065</v>
      </c>
      <c r="K570">
        <v>1633</v>
      </c>
      <c r="L570">
        <f t="shared" si="129"/>
        <v>73.209999999999994</v>
      </c>
      <c r="M570">
        <f t="shared" si="130"/>
        <v>103.27</v>
      </c>
      <c r="N570">
        <v>19.45</v>
      </c>
      <c r="O570">
        <v>5.6175119462740355</v>
      </c>
      <c r="P570">
        <v>13.832488053725964</v>
      </c>
      <c r="Q570">
        <v>0.16200000000000001</v>
      </c>
      <c r="R570">
        <v>1.8171221781802065</v>
      </c>
      <c r="S570">
        <v>1.8171221781802065</v>
      </c>
      <c r="U570">
        <v>1989</v>
      </c>
      <c r="V570">
        <f t="shared" si="131"/>
        <v>123.21</v>
      </c>
      <c r="W570">
        <f t="shared" si="132"/>
        <v>103.27</v>
      </c>
      <c r="X570">
        <v>19.45</v>
      </c>
      <c r="Y570">
        <v>5.6175119462740355</v>
      </c>
      <c r="Z570">
        <v>13.832488053725964</v>
      </c>
      <c r="AA570">
        <v>0.16200000000000001</v>
      </c>
      <c r="AB570">
        <v>1.8171221781802065</v>
      </c>
      <c r="AC570">
        <v>1.8171221781802065</v>
      </c>
      <c r="AF570">
        <v>568</v>
      </c>
      <c r="AG570">
        <v>77.05</v>
      </c>
      <c r="AH570">
        <v>41.43</v>
      </c>
      <c r="AI570">
        <v>15.44</v>
      </c>
      <c r="AJ570" s="3">
        <v>5.6175119462740355</v>
      </c>
      <c r="AK570" s="3">
        <v>9.822488053725964</v>
      </c>
      <c r="AL570" s="6">
        <v>0.107</v>
      </c>
      <c r="AM570" s="3">
        <v>1.8171221781802065</v>
      </c>
      <c r="AN570">
        <v>1.8171221781802065</v>
      </c>
    </row>
    <row r="571" spans="1:40" x14ac:dyDescent="0.25">
      <c r="A571">
        <v>1278</v>
      </c>
      <c r="B571">
        <f t="shared" si="127"/>
        <v>25.349999999999994</v>
      </c>
      <c r="C571">
        <f t="shared" si="128"/>
        <v>102.73</v>
      </c>
      <c r="D571">
        <v>22.45</v>
      </c>
      <c r="E571">
        <v>5.6175119462740355</v>
      </c>
      <c r="F571">
        <v>16.832488053725964</v>
      </c>
      <c r="G571">
        <v>0.21</v>
      </c>
      <c r="H571">
        <v>1.8171221781802065</v>
      </c>
      <c r="I571">
        <v>1.8171221781802065</v>
      </c>
      <c r="K571">
        <v>1634</v>
      </c>
      <c r="L571">
        <f t="shared" si="129"/>
        <v>75.349999999999994</v>
      </c>
      <c r="M571">
        <f t="shared" si="130"/>
        <v>102.73</v>
      </c>
      <c r="N571">
        <v>22.45</v>
      </c>
      <c r="O571">
        <v>5.6175119462740355</v>
      </c>
      <c r="P571">
        <v>16.832488053725964</v>
      </c>
      <c r="Q571">
        <v>0.21</v>
      </c>
      <c r="R571">
        <v>1.8171221781802065</v>
      </c>
      <c r="S571">
        <v>1.8171221781802065</v>
      </c>
      <c r="U571">
        <v>1990</v>
      </c>
      <c r="V571">
        <f t="shared" si="131"/>
        <v>125.35</v>
      </c>
      <c r="W571">
        <f t="shared" si="132"/>
        <v>102.73</v>
      </c>
      <c r="X571">
        <v>22.45</v>
      </c>
      <c r="Y571">
        <v>5.6175119462740355</v>
      </c>
      <c r="Z571">
        <v>16.832488053725964</v>
      </c>
      <c r="AA571">
        <v>0.21</v>
      </c>
      <c r="AB571">
        <v>1.8171221781802065</v>
      </c>
      <c r="AC571">
        <v>1.8171221781802065</v>
      </c>
      <c r="AF571">
        <v>569</v>
      </c>
      <c r="AG571">
        <v>80</v>
      </c>
      <c r="AH571">
        <v>42.9</v>
      </c>
      <c r="AI571">
        <v>25.31</v>
      </c>
      <c r="AJ571" s="3">
        <v>5.6175119462740355</v>
      </c>
      <c r="AK571" s="3">
        <v>19.692488053725963</v>
      </c>
      <c r="AL571" s="6">
        <v>0.26500000000000001</v>
      </c>
      <c r="AM571" s="3">
        <v>1.8171221781802065</v>
      </c>
      <c r="AN571">
        <v>1.8171221781802065</v>
      </c>
    </row>
    <row r="572" spans="1:40" x14ac:dyDescent="0.25">
      <c r="A572">
        <v>1279</v>
      </c>
      <c r="B572">
        <f t="shared" si="127"/>
        <v>25.480000000000004</v>
      </c>
      <c r="C572">
        <f t="shared" si="128"/>
        <v>102.19</v>
      </c>
      <c r="D572">
        <v>19.11</v>
      </c>
      <c r="E572">
        <v>5.6175119462740355</v>
      </c>
      <c r="F572">
        <v>13.492488053725964</v>
      </c>
      <c r="G572">
        <v>0.157</v>
      </c>
      <c r="H572">
        <v>1.8171221781802065</v>
      </c>
      <c r="I572">
        <v>1.8171221781802065</v>
      </c>
      <c r="K572">
        <v>1635</v>
      </c>
      <c r="L572">
        <f t="shared" si="129"/>
        <v>75.48</v>
      </c>
      <c r="M572">
        <f t="shared" si="130"/>
        <v>102.19</v>
      </c>
      <c r="N572">
        <v>19.11</v>
      </c>
      <c r="O572">
        <v>5.6175119462740355</v>
      </c>
      <c r="P572">
        <v>13.492488053725964</v>
      </c>
      <c r="Q572">
        <v>0.157</v>
      </c>
      <c r="R572">
        <v>1.8171221781802065</v>
      </c>
      <c r="S572">
        <v>1.8171221781802065</v>
      </c>
      <c r="U572">
        <v>1991</v>
      </c>
      <c r="V572">
        <f t="shared" si="131"/>
        <v>125.48</v>
      </c>
      <c r="W572">
        <f t="shared" si="132"/>
        <v>102.19</v>
      </c>
      <c r="X572">
        <v>19.11</v>
      </c>
      <c r="Y572">
        <v>5.6175119462740355</v>
      </c>
      <c r="Z572">
        <v>13.492488053725964</v>
      </c>
      <c r="AA572">
        <v>0.157</v>
      </c>
      <c r="AB572">
        <v>1.8171221781802065</v>
      </c>
      <c r="AC572">
        <v>1.8171221781802065</v>
      </c>
      <c r="AF572">
        <v>570</v>
      </c>
      <c r="AG572">
        <v>78.27</v>
      </c>
      <c r="AH572">
        <v>46.58</v>
      </c>
      <c r="AI572">
        <v>22.33</v>
      </c>
      <c r="AJ572" s="3">
        <v>5.6175119462740355</v>
      </c>
      <c r="AK572" s="3">
        <v>16.712488053725963</v>
      </c>
      <c r="AL572" s="6">
        <v>0.20799999999999999</v>
      </c>
      <c r="AM572" s="3">
        <v>1.8171221781802065</v>
      </c>
      <c r="AN572">
        <v>1.8171221781802065</v>
      </c>
    </row>
    <row r="573" spans="1:40" x14ac:dyDescent="0.25">
      <c r="A573">
        <v>1280</v>
      </c>
      <c r="B573">
        <f t="shared" si="127"/>
        <v>27.049999999999997</v>
      </c>
      <c r="C573">
        <f t="shared" si="128"/>
        <v>101.43</v>
      </c>
      <c r="D573">
        <v>15.44</v>
      </c>
      <c r="E573">
        <v>5.6175119462740355</v>
      </c>
      <c r="F573">
        <v>9.822488053725964</v>
      </c>
      <c r="G573">
        <v>0.107</v>
      </c>
      <c r="H573">
        <v>1.8171221781802065</v>
      </c>
      <c r="I573">
        <v>1.8171221781802065</v>
      </c>
      <c r="K573">
        <v>1636</v>
      </c>
      <c r="L573">
        <f t="shared" si="129"/>
        <v>77.05</v>
      </c>
      <c r="M573">
        <f t="shared" si="130"/>
        <v>101.43</v>
      </c>
      <c r="N573">
        <v>15.44</v>
      </c>
      <c r="O573">
        <v>5.6175119462740355</v>
      </c>
      <c r="P573">
        <v>9.822488053725964</v>
      </c>
      <c r="Q573">
        <v>0.107</v>
      </c>
      <c r="R573">
        <v>1.8171221781802065</v>
      </c>
      <c r="S573">
        <v>1.8171221781802065</v>
      </c>
      <c r="U573">
        <v>1992</v>
      </c>
      <c r="V573">
        <f t="shared" si="131"/>
        <v>127.05</v>
      </c>
      <c r="W573">
        <f t="shared" si="132"/>
        <v>101.43</v>
      </c>
      <c r="X573">
        <v>15.44</v>
      </c>
      <c r="Y573">
        <v>5.6175119462740355</v>
      </c>
      <c r="Z573">
        <v>9.822488053725964</v>
      </c>
      <c r="AA573">
        <v>0.107</v>
      </c>
      <c r="AB573">
        <v>1.8171221781802065</v>
      </c>
      <c r="AC573">
        <v>1.8171221781802065</v>
      </c>
      <c r="AF573">
        <v>571</v>
      </c>
      <c r="AG573">
        <v>77.37</v>
      </c>
      <c r="AH573">
        <v>44.63</v>
      </c>
      <c r="AI573">
        <v>20.75</v>
      </c>
      <c r="AJ573" s="3">
        <v>5.6175119462740355</v>
      </c>
      <c r="AK573" s="3">
        <v>15.132488053725965</v>
      </c>
      <c r="AL573" s="6">
        <v>0.182</v>
      </c>
      <c r="AM573" s="3">
        <v>1.8171221781802065</v>
      </c>
      <c r="AN573">
        <v>1.8171221781802065</v>
      </c>
    </row>
    <row r="574" spans="1:40" x14ac:dyDescent="0.25">
      <c r="A574">
        <v>1281</v>
      </c>
      <c r="B574">
        <f t="shared" si="127"/>
        <v>30</v>
      </c>
      <c r="C574">
        <f t="shared" si="128"/>
        <v>102.9</v>
      </c>
      <c r="D574">
        <v>25.31</v>
      </c>
      <c r="E574">
        <v>5.6175119462740355</v>
      </c>
      <c r="F574">
        <v>19.692488053725963</v>
      </c>
      <c r="G574">
        <v>0.26500000000000001</v>
      </c>
      <c r="H574">
        <v>1.8171221781802065</v>
      </c>
      <c r="I574">
        <v>1.8171221781802065</v>
      </c>
      <c r="K574">
        <v>1637</v>
      </c>
      <c r="L574">
        <f t="shared" si="129"/>
        <v>80</v>
      </c>
      <c r="M574">
        <f t="shared" si="130"/>
        <v>102.9</v>
      </c>
      <c r="N574">
        <v>25.31</v>
      </c>
      <c r="O574">
        <v>5.6175119462740355</v>
      </c>
      <c r="P574">
        <v>19.692488053725963</v>
      </c>
      <c r="Q574">
        <v>0.26500000000000001</v>
      </c>
      <c r="R574">
        <v>1.8171221781802065</v>
      </c>
      <c r="S574">
        <v>1.8171221781802065</v>
      </c>
      <c r="U574">
        <v>1993</v>
      </c>
      <c r="V574">
        <f t="shared" si="131"/>
        <v>130</v>
      </c>
      <c r="W574">
        <f t="shared" si="132"/>
        <v>102.9</v>
      </c>
      <c r="X574">
        <v>25.31</v>
      </c>
      <c r="Y574">
        <v>5.6175119462740355</v>
      </c>
      <c r="Z574">
        <v>19.692488053725963</v>
      </c>
      <c r="AA574">
        <v>0.26500000000000001</v>
      </c>
      <c r="AB574">
        <v>1.8171221781802065</v>
      </c>
      <c r="AC574">
        <v>1.8171221781802065</v>
      </c>
      <c r="AF574">
        <v>572</v>
      </c>
      <c r="AG574">
        <v>74.989999999999995</v>
      </c>
      <c r="AH574">
        <v>45.67</v>
      </c>
      <c r="AI574">
        <v>20.94</v>
      </c>
      <c r="AJ574" s="3">
        <v>5.6175119462740355</v>
      </c>
      <c r="AK574" s="3">
        <v>15.322488053725966</v>
      </c>
      <c r="AL574" s="6">
        <v>0.185</v>
      </c>
      <c r="AM574" s="3">
        <v>1.8171221781802065</v>
      </c>
      <c r="AN574">
        <v>1.8171221781802065</v>
      </c>
    </row>
    <row r="575" spans="1:40" x14ac:dyDescent="0.25">
      <c r="A575">
        <v>1282</v>
      </c>
      <c r="B575">
        <f t="shared" si="127"/>
        <v>28.269999999999996</v>
      </c>
      <c r="C575">
        <f t="shared" si="128"/>
        <v>106.58</v>
      </c>
      <c r="D575">
        <v>22.33</v>
      </c>
      <c r="E575">
        <v>5.6175119462740355</v>
      </c>
      <c r="F575">
        <v>16.712488053725963</v>
      </c>
      <c r="G575">
        <v>0.20799999999999999</v>
      </c>
      <c r="H575">
        <v>1.8171221781802065</v>
      </c>
      <c r="I575">
        <v>1.8171221781802065</v>
      </c>
      <c r="K575">
        <v>1638</v>
      </c>
      <c r="L575">
        <f t="shared" si="129"/>
        <v>78.27</v>
      </c>
      <c r="M575">
        <f t="shared" si="130"/>
        <v>106.58</v>
      </c>
      <c r="N575">
        <v>22.33</v>
      </c>
      <c r="O575">
        <v>5.6175119462740355</v>
      </c>
      <c r="P575">
        <v>16.712488053725963</v>
      </c>
      <c r="Q575">
        <v>0.20799999999999999</v>
      </c>
      <c r="R575">
        <v>1.8171221781802065</v>
      </c>
      <c r="S575">
        <v>1.8171221781802065</v>
      </c>
      <c r="U575">
        <v>1994</v>
      </c>
      <c r="V575">
        <f t="shared" si="131"/>
        <v>128.26999999999998</v>
      </c>
      <c r="W575">
        <f t="shared" si="132"/>
        <v>106.58</v>
      </c>
      <c r="X575">
        <v>22.33</v>
      </c>
      <c r="Y575">
        <v>5.6175119462740355</v>
      </c>
      <c r="Z575">
        <v>16.712488053725963</v>
      </c>
      <c r="AA575">
        <v>0.20799999999999999</v>
      </c>
      <c r="AB575">
        <v>1.8171221781802065</v>
      </c>
      <c r="AC575">
        <v>1.8171221781802065</v>
      </c>
      <c r="AF575">
        <v>573</v>
      </c>
      <c r="AG575">
        <v>74.98</v>
      </c>
      <c r="AH575">
        <v>46.79</v>
      </c>
      <c r="AI575">
        <v>20.309999999999999</v>
      </c>
      <c r="AJ575" s="3">
        <v>5.6175119462740355</v>
      </c>
      <c r="AK575" s="3">
        <v>14.692488053725963</v>
      </c>
      <c r="AL575" s="6">
        <v>0.17499999999999999</v>
      </c>
      <c r="AM575" s="3">
        <v>1.8171221781802065</v>
      </c>
      <c r="AN575">
        <v>1.8171221781802065</v>
      </c>
    </row>
    <row r="576" spans="1:40" x14ac:dyDescent="0.25">
      <c r="A576">
        <v>1283</v>
      </c>
      <c r="B576">
        <f t="shared" si="127"/>
        <v>27.370000000000005</v>
      </c>
      <c r="C576">
        <f t="shared" si="128"/>
        <v>104.63</v>
      </c>
      <c r="D576">
        <v>20.75</v>
      </c>
      <c r="E576">
        <v>5.6175119462740355</v>
      </c>
      <c r="F576">
        <v>15.132488053725965</v>
      </c>
      <c r="G576">
        <v>0.182</v>
      </c>
      <c r="H576">
        <v>1.8171221781802065</v>
      </c>
      <c r="I576">
        <v>1.8171221781802065</v>
      </c>
      <c r="K576">
        <v>1639</v>
      </c>
      <c r="L576">
        <f t="shared" si="129"/>
        <v>77.37</v>
      </c>
      <c r="M576">
        <f t="shared" si="130"/>
        <v>104.63</v>
      </c>
      <c r="N576">
        <v>20.75</v>
      </c>
      <c r="O576">
        <v>5.6175119462740355</v>
      </c>
      <c r="P576">
        <v>15.132488053725965</v>
      </c>
      <c r="Q576">
        <v>0.182</v>
      </c>
      <c r="R576">
        <v>1.8171221781802065</v>
      </c>
      <c r="S576">
        <v>1.8171221781802065</v>
      </c>
      <c r="U576">
        <v>1995</v>
      </c>
      <c r="V576">
        <f t="shared" si="131"/>
        <v>127.37</v>
      </c>
      <c r="W576">
        <f t="shared" si="132"/>
        <v>104.63</v>
      </c>
      <c r="X576">
        <v>20.75</v>
      </c>
      <c r="Y576">
        <v>5.6175119462740355</v>
      </c>
      <c r="Z576">
        <v>15.132488053725965</v>
      </c>
      <c r="AA576">
        <v>0.182</v>
      </c>
      <c r="AB576">
        <v>1.8171221781802065</v>
      </c>
      <c r="AC576">
        <v>1.8171221781802065</v>
      </c>
      <c r="AF576">
        <v>574</v>
      </c>
      <c r="AG576">
        <v>72.91</v>
      </c>
      <c r="AH576">
        <v>47.14</v>
      </c>
      <c r="AI576">
        <v>20</v>
      </c>
      <c r="AJ576" s="3">
        <v>6.4</v>
      </c>
      <c r="AK576" s="3">
        <v>13.6</v>
      </c>
      <c r="AL576" s="6">
        <v>0.219</v>
      </c>
      <c r="AM576" s="3">
        <v>1.0306081335793931</v>
      </c>
      <c r="AN576">
        <v>1.0306081335793931</v>
      </c>
    </row>
    <row r="577" spans="1:40" x14ac:dyDescent="0.25">
      <c r="A577">
        <v>1284</v>
      </c>
      <c r="B577">
        <f t="shared" si="127"/>
        <v>24.989999999999995</v>
      </c>
      <c r="C577">
        <f t="shared" si="128"/>
        <v>105.67</v>
      </c>
      <c r="D577">
        <v>20.94</v>
      </c>
      <c r="E577">
        <v>5.6175119462740355</v>
      </c>
      <c r="F577">
        <v>15.322488053725966</v>
      </c>
      <c r="G577">
        <v>0.185</v>
      </c>
      <c r="H577">
        <v>1.8171221781802065</v>
      </c>
      <c r="I577">
        <v>1.8171221781802065</v>
      </c>
      <c r="K577">
        <v>1640</v>
      </c>
      <c r="L577">
        <f t="shared" si="129"/>
        <v>74.989999999999995</v>
      </c>
      <c r="M577">
        <f t="shared" si="130"/>
        <v>105.67</v>
      </c>
      <c r="N577">
        <v>20.94</v>
      </c>
      <c r="O577">
        <v>5.6175119462740355</v>
      </c>
      <c r="P577">
        <v>15.322488053725966</v>
      </c>
      <c r="Q577">
        <v>0.185</v>
      </c>
      <c r="R577">
        <v>1.8171221781802065</v>
      </c>
      <c r="S577">
        <v>1.8171221781802065</v>
      </c>
      <c r="U577">
        <v>1996</v>
      </c>
      <c r="V577">
        <f t="shared" si="131"/>
        <v>124.99</v>
      </c>
      <c r="W577">
        <f t="shared" si="132"/>
        <v>105.67</v>
      </c>
      <c r="X577">
        <v>20.94</v>
      </c>
      <c r="Y577">
        <v>5.6175119462740355</v>
      </c>
      <c r="Z577">
        <v>15.322488053725966</v>
      </c>
      <c r="AA577">
        <v>0.185</v>
      </c>
      <c r="AB577">
        <v>1.8171221781802065</v>
      </c>
      <c r="AC577">
        <v>1.8171221781802065</v>
      </c>
      <c r="AF577">
        <v>575</v>
      </c>
      <c r="AG577">
        <v>72.52</v>
      </c>
      <c r="AH577">
        <v>46.269999999999996</v>
      </c>
      <c r="AI577">
        <v>20.18</v>
      </c>
      <c r="AJ577" s="3">
        <v>5.6175119462740355</v>
      </c>
      <c r="AK577" s="3">
        <v>14.562488053725964</v>
      </c>
      <c r="AL577" s="6">
        <v>0.17299999999999999</v>
      </c>
      <c r="AM577" s="3">
        <v>1.8171221781802065</v>
      </c>
      <c r="AN577">
        <v>1.8171221781802065</v>
      </c>
    </row>
    <row r="578" spans="1:40" x14ac:dyDescent="0.25">
      <c r="A578">
        <v>1285</v>
      </c>
      <c r="B578">
        <f t="shared" si="127"/>
        <v>24.980000000000004</v>
      </c>
      <c r="C578">
        <f t="shared" si="128"/>
        <v>106.78999999999999</v>
      </c>
      <c r="D578">
        <v>20.309999999999999</v>
      </c>
      <c r="E578">
        <v>5.6175119462740355</v>
      </c>
      <c r="F578">
        <v>14.692488053725963</v>
      </c>
      <c r="G578">
        <v>0.17499999999999999</v>
      </c>
      <c r="H578">
        <v>1.8171221781802065</v>
      </c>
      <c r="I578">
        <v>1.8171221781802065</v>
      </c>
      <c r="K578">
        <v>1641</v>
      </c>
      <c r="L578">
        <f t="shared" si="129"/>
        <v>74.98</v>
      </c>
      <c r="M578">
        <f t="shared" si="130"/>
        <v>106.78999999999999</v>
      </c>
      <c r="N578">
        <v>20.309999999999999</v>
      </c>
      <c r="O578">
        <v>5.6175119462740355</v>
      </c>
      <c r="P578">
        <v>14.692488053725963</v>
      </c>
      <c r="Q578">
        <v>0.17499999999999999</v>
      </c>
      <c r="R578">
        <v>1.8171221781802065</v>
      </c>
      <c r="S578">
        <v>1.8171221781802065</v>
      </c>
      <c r="U578">
        <v>1997</v>
      </c>
      <c r="V578">
        <f t="shared" si="131"/>
        <v>124.98</v>
      </c>
      <c r="W578">
        <f t="shared" si="132"/>
        <v>106.78999999999999</v>
      </c>
      <c r="X578">
        <v>20.309999999999999</v>
      </c>
      <c r="Y578">
        <v>5.6175119462740355</v>
      </c>
      <c r="Z578">
        <v>14.692488053725963</v>
      </c>
      <c r="AA578">
        <v>0.17499999999999999</v>
      </c>
      <c r="AB578">
        <v>1.8171221781802065</v>
      </c>
      <c r="AC578">
        <v>1.8171221781802065</v>
      </c>
      <c r="AF578">
        <v>576</v>
      </c>
      <c r="AG578">
        <v>72.05</v>
      </c>
      <c r="AH578">
        <v>30</v>
      </c>
      <c r="AI578">
        <v>21.3</v>
      </c>
      <c r="AJ578" s="3">
        <v>0.90000000000000213</v>
      </c>
      <c r="AK578" s="3">
        <v>20.399999999999999</v>
      </c>
      <c r="AL578" s="6">
        <v>0.19600000000000001</v>
      </c>
      <c r="AM578" s="3">
        <v>0.6399316369738256</v>
      </c>
      <c r="AN578">
        <v>0.6399316369738256</v>
      </c>
    </row>
    <row r="579" spans="1:40" x14ac:dyDescent="0.25">
      <c r="A579">
        <v>1286</v>
      </c>
      <c r="B579">
        <f t="shared" si="127"/>
        <v>22.909999999999997</v>
      </c>
      <c r="C579">
        <f t="shared" si="128"/>
        <v>107.14</v>
      </c>
      <c r="D579">
        <v>20</v>
      </c>
      <c r="E579">
        <v>6.4</v>
      </c>
      <c r="F579">
        <v>13.6</v>
      </c>
      <c r="G579">
        <v>0.219</v>
      </c>
      <c r="H579">
        <v>1.0306081335793931</v>
      </c>
      <c r="I579">
        <v>1.0306081335793931</v>
      </c>
      <c r="K579">
        <v>1642</v>
      </c>
      <c r="L579">
        <f t="shared" si="129"/>
        <v>72.91</v>
      </c>
      <c r="M579">
        <f t="shared" si="130"/>
        <v>107.14</v>
      </c>
      <c r="N579">
        <v>20</v>
      </c>
      <c r="O579">
        <v>6.4</v>
      </c>
      <c r="P579">
        <v>13.6</v>
      </c>
      <c r="Q579">
        <v>0.219</v>
      </c>
      <c r="R579">
        <v>1.0306081335793931</v>
      </c>
      <c r="S579">
        <v>1.0306081335793931</v>
      </c>
      <c r="U579">
        <v>1998</v>
      </c>
      <c r="V579">
        <f t="shared" si="131"/>
        <v>122.91</v>
      </c>
      <c r="W579">
        <f t="shared" si="132"/>
        <v>107.14</v>
      </c>
      <c r="X579">
        <v>20</v>
      </c>
      <c r="Y579">
        <v>6.4</v>
      </c>
      <c r="Z579">
        <v>13.6</v>
      </c>
      <c r="AA579">
        <v>0.219</v>
      </c>
      <c r="AB579">
        <v>1.0306081335793931</v>
      </c>
      <c r="AC579">
        <v>1.0306081335793931</v>
      </c>
      <c r="AF579">
        <v>577</v>
      </c>
      <c r="AG579">
        <v>70.5</v>
      </c>
      <c r="AH579">
        <v>35.5</v>
      </c>
      <c r="AI579">
        <v>19.45</v>
      </c>
      <c r="AJ579" s="3">
        <v>5.6175119462740355</v>
      </c>
      <c r="AK579" s="3">
        <v>13.832488053725964</v>
      </c>
      <c r="AL579" s="6">
        <v>0.16200000000000001</v>
      </c>
      <c r="AM579" s="3">
        <v>1.8171221781802065</v>
      </c>
      <c r="AN579">
        <v>1.8171221781802065</v>
      </c>
    </row>
    <row r="580" spans="1:40" x14ac:dyDescent="0.25">
      <c r="A580">
        <v>1287</v>
      </c>
      <c r="B580">
        <f t="shared" si="127"/>
        <v>22.519999999999996</v>
      </c>
      <c r="C580">
        <f t="shared" si="128"/>
        <v>106.27</v>
      </c>
      <c r="D580">
        <v>20.18</v>
      </c>
      <c r="E580">
        <v>5.6175119462740355</v>
      </c>
      <c r="F580">
        <v>14.562488053725964</v>
      </c>
      <c r="G580">
        <v>0.17299999999999999</v>
      </c>
      <c r="H580">
        <v>1.8171221781802065</v>
      </c>
      <c r="I580">
        <v>1.8171221781802065</v>
      </c>
      <c r="K580">
        <v>1643</v>
      </c>
      <c r="L580">
        <f t="shared" si="129"/>
        <v>72.52</v>
      </c>
      <c r="M580">
        <f t="shared" si="130"/>
        <v>106.27</v>
      </c>
      <c r="N580">
        <v>20.18</v>
      </c>
      <c r="O580">
        <v>5.6175119462740355</v>
      </c>
      <c r="P580">
        <v>14.562488053725964</v>
      </c>
      <c r="Q580">
        <v>0.17299999999999999</v>
      </c>
      <c r="R580">
        <v>1.8171221781802065</v>
      </c>
      <c r="S580">
        <v>1.8171221781802065</v>
      </c>
      <c r="U580">
        <v>1999</v>
      </c>
      <c r="V580">
        <f t="shared" si="131"/>
        <v>122.52</v>
      </c>
      <c r="W580">
        <f t="shared" si="132"/>
        <v>106.27</v>
      </c>
      <c r="X580">
        <v>20.18</v>
      </c>
      <c r="Y580">
        <v>5.6175119462740355</v>
      </c>
      <c r="Z580">
        <v>14.562488053725964</v>
      </c>
      <c r="AA580">
        <v>0.17299999999999999</v>
      </c>
      <c r="AB580">
        <v>1.8171221781802065</v>
      </c>
      <c r="AC580">
        <v>1.8171221781802065</v>
      </c>
      <c r="AF580">
        <v>578</v>
      </c>
      <c r="AG580">
        <v>70.81</v>
      </c>
      <c r="AH580">
        <v>31.76</v>
      </c>
      <c r="AI580">
        <v>25.12</v>
      </c>
      <c r="AJ580" s="3">
        <v>5.6175119462740355</v>
      </c>
      <c r="AK580" s="3">
        <v>19.502488053725966</v>
      </c>
      <c r="AL580" s="6">
        <v>0.26100000000000001</v>
      </c>
      <c r="AM580" s="3">
        <v>1.8171221781802065</v>
      </c>
      <c r="AN580">
        <v>1.8171221781802065</v>
      </c>
    </row>
    <row r="581" spans="1:40" x14ac:dyDescent="0.25">
      <c r="A581">
        <v>1288</v>
      </c>
      <c r="B581">
        <f t="shared" si="127"/>
        <v>22.049999999999997</v>
      </c>
      <c r="C581">
        <f t="shared" si="128"/>
        <v>90</v>
      </c>
      <c r="D581">
        <v>21.3</v>
      </c>
      <c r="E581">
        <v>0.90000000000000213</v>
      </c>
      <c r="F581">
        <v>20.399999999999999</v>
      </c>
      <c r="G581">
        <v>0.19600000000000001</v>
      </c>
      <c r="H581">
        <v>0.6399316369738256</v>
      </c>
      <c r="I581">
        <v>0.6399316369738256</v>
      </c>
      <c r="K581">
        <v>1644</v>
      </c>
      <c r="L581">
        <f t="shared" si="129"/>
        <v>72.05</v>
      </c>
      <c r="M581">
        <f t="shared" si="130"/>
        <v>90</v>
      </c>
      <c r="N581">
        <v>21.3</v>
      </c>
      <c r="O581">
        <v>0.90000000000000213</v>
      </c>
      <c r="P581">
        <v>20.399999999999999</v>
      </c>
      <c r="Q581">
        <v>0.19600000000000001</v>
      </c>
      <c r="R581">
        <v>0.6399316369738256</v>
      </c>
      <c r="S581">
        <v>0.6399316369738256</v>
      </c>
      <c r="U581">
        <v>2000</v>
      </c>
      <c r="V581">
        <f t="shared" si="131"/>
        <v>122.05</v>
      </c>
      <c r="W581">
        <f t="shared" si="132"/>
        <v>90</v>
      </c>
      <c r="X581">
        <v>21.3</v>
      </c>
      <c r="Y581">
        <v>0.90000000000000213</v>
      </c>
      <c r="Z581">
        <v>20.399999999999999</v>
      </c>
      <c r="AA581">
        <v>0.19600000000000001</v>
      </c>
      <c r="AB581">
        <v>0.6399316369738256</v>
      </c>
      <c r="AC581">
        <v>0.6399316369738256</v>
      </c>
      <c r="AF581">
        <v>579</v>
      </c>
      <c r="AG581">
        <v>71.61</v>
      </c>
      <c r="AH581">
        <v>32.86</v>
      </c>
      <c r="AI581">
        <v>18.7</v>
      </c>
      <c r="AJ581" s="3">
        <v>5.6175119462740355</v>
      </c>
      <c r="AK581" s="3">
        <v>13.082488053725964</v>
      </c>
      <c r="AL581" s="6">
        <v>0.151</v>
      </c>
      <c r="AM581" s="3">
        <v>1.8171221781802065</v>
      </c>
      <c r="AN581">
        <v>1.8171221781802065</v>
      </c>
    </row>
    <row r="582" spans="1:40" x14ac:dyDescent="0.25">
      <c r="A582">
        <v>1289</v>
      </c>
      <c r="B582">
        <f t="shared" si="127"/>
        <v>20.5</v>
      </c>
      <c r="C582">
        <f t="shared" si="128"/>
        <v>95.5</v>
      </c>
      <c r="D582">
        <v>19.45</v>
      </c>
      <c r="E582">
        <v>5.6175119462740355</v>
      </c>
      <c r="F582">
        <v>13.832488053725964</v>
      </c>
      <c r="G582">
        <v>0.16200000000000001</v>
      </c>
      <c r="H582">
        <v>1.8171221781802065</v>
      </c>
      <c r="I582">
        <v>1.8171221781802065</v>
      </c>
      <c r="K582">
        <v>1645</v>
      </c>
      <c r="L582">
        <f t="shared" si="129"/>
        <v>70.5</v>
      </c>
      <c r="M582">
        <f t="shared" si="130"/>
        <v>95.5</v>
      </c>
      <c r="N582">
        <v>19.45</v>
      </c>
      <c r="O582">
        <v>5.6175119462740355</v>
      </c>
      <c r="P582">
        <v>13.832488053725964</v>
      </c>
      <c r="Q582">
        <v>0.16200000000000001</v>
      </c>
      <c r="R582">
        <v>1.8171221781802065</v>
      </c>
      <c r="S582">
        <v>1.8171221781802065</v>
      </c>
      <c r="U582">
        <v>2001</v>
      </c>
      <c r="V582">
        <f t="shared" si="131"/>
        <v>120.5</v>
      </c>
      <c r="W582">
        <f t="shared" si="132"/>
        <v>95.5</v>
      </c>
      <c r="X582">
        <v>19.45</v>
      </c>
      <c r="Y582">
        <v>5.6175119462740355</v>
      </c>
      <c r="Z582">
        <v>13.832488053725964</v>
      </c>
      <c r="AA582">
        <v>0.16200000000000001</v>
      </c>
      <c r="AB582">
        <v>1.8171221781802065</v>
      </c>
      <c r="AC582">
        <v>1.8171221781802065</v>
      </c>
      <c r="AF582">
        <v>580</v>
      </c>
      <c r="AG582">
        <v>71.930000000000007</v>
      </c>
      <c r="AH582">
        <v>34.68</v>
      </c>
      <c r="AI582">
        <v>17.920000000000002</v>
      </c>
      <c r="AJ582" s="3">
        <v>5.6175119462740355</v>
      </c>
      <c r="AK582" s="3">
        <v>12.302488053725966</v>
      </c>
      <c r="AL582" s="6">
        <v>0.14000000000000001</v>
      </c>
      <c r="AM582" s="3">
        <v>1.8171221781802065</v>
      </c>
      <c r="AN582">
        <v>1.8171221781802065</v>
      </c>
    </row>
    <row r="583" spans="1:40" x14ac:dyDescent="0.25">
      <c r="A583">
        <v>1290</v>
      </c>
      <c r="B583">
        <f t="shared" si="127"/>
        <v>20.810000000000002</v>
      </c>
      <c r="C583">
        <f t="shared" si="128"/>
        <v>91.76</v>
      </c>
      <c r="D583">
        <v>25.12</v>
      </c>
      <c r="E583">
        <v>5.6175119462740355</v>
      </c>
      <c r="F583">
        <v>19.502488053725966</v>
      </c>
      <c r="G583">
        <v>0.26100000000000001</v>
      </c>
      <c r="H583">
        <v>1.8171221781802065</v>
      </c>
      <c r="I583">
        <v>1.8171221781802065</v>
      </c>
      <c r="K583">
        <v>1646</v>
      </c>
      <c r="L583">
        <f t="shared" si="129"/>
        <v>70.81</v>
      </c>
      <c r="M583">
        <f t="shared" si="130"/>
        <v>91.76</v>
      </c>
      <c r="N583">
        <v>25.12</v>
      </c>
      <c r="O583">
        <v>5.6175119462740355</v>
      </c>
      <c r="P583">
        <v>19.502488053725966</v>
      </c>
      <c r="Q583">
        <v>0.26100000000000001</v>
      </c>
      <c r="R583">
        <v>1.8171221781802065</v>
      </c>
      <c r="S583">
        <v>1.8171221781802065</v>
      </c>
      <c r="U583">
        <v>2002</v>
      </c>
      <c r="V583">
        <f t="shared" si="131"/>
        <v>120.81</v>
      </c>
      <c r="W583">
        <f t="shared" si="132"/>
        <v>91.76</v>
      </c>
      <c r="X583">
        <v>25.12</v>
      </c>
      <c r="Y583">
        <v>5.6175119462740355</v>
      </c>
      <c r="Z583">
        <v>19.502488053725966</v>
      </c>
      <c r="AA583">
        <v>0.26100000000000001</v>
      </c>
      <c r="AB583">
        <v>1.8171221781802065</v>
      </c>
      <c r="AC583">
        <v>1.8171221781802065</v>
      </c>
      <c r="AF583">
        <v>581</v>
      </c>
      <c r="AG583">
        <v>75.400000000000006</v>
      </c>
      <c r="AH583">
        <v>31.34</v>
      </c>
      <c r="AI583">
        <v>21.98</v>
      </c>
      <c r="AJ583" s="3">
        <v>5.6175119462740355</v>
      </c>
      <c r="AK583" s="3">
        <v>16.362488053725965</v>
      </c>
      <c r="AL583" s="6">
        <v>0.20200000000000001</v>
      </c>
      <c r="AM583" s="3">
        <v>1.8171221781802065</v>
      </c>
      <c r="AN583">
        <v>1.8171221781802065</v>
      </c>
    </row>
    <row r="584" spans="1:40" x14ac:dyDescent="0.25">
      <c r="A584">
        <v>1291</v>
      </c>
      <c r="B584">
        <f t="shared" si="127"/>
        <v>21.61</v>
      </c>
      <c r="C584">
        <f t="shared" si="128"/>
        <v>92.86</v>
      </c>
      <c r="D584">
        <v>18.7</v>
      </c>
      <c r="E584">
        <v>5.6175119462740355</v>
      </c>
      <c r="F584">
        <v>13.082488053725964</v>
      </c>
      <c r="G584">
        <v>0.151</v>
      </c>
      <c r="H584">
        <v>1.8171221781802065</v>
      </c>
      <c r="I584">
        <v>1.8171221781802065</v>
      </c>
      <c r="K584">
        <v>1647</v>
      </c>
      <c r="L584">
        <f t="shared" si="129"/>
        <v>71.61</v>
      </c>
      <c r="M584">
        <f t="shared" si="130"/>
        <v>92.86</v>
      </c>
      <c r="N584">
        <v>18.7</v>
      </c>
      <c r="O584">
        <v>5.6175119462740355</v>
      </c>
      <c r="P584">
        <v>13.082488053725964</v>
      </c>
      <c r="Q584">
        <v>0.151</v>
      </c>
      <c r="R584">
        <v>1.8171221781802065</v>
      </c>
      <c r="S584">
        <v>1.8171221781802065</v>
      </c>
      <c r="U584">
        <v>2003</v>
      </c>
      <c r="V584">
        <f t="shared" si="131"/>
        <v>121.61</v>
      </c>
      <c r="W584">
        <f t="shared" si="132"/>
        <v>92.86</v>
      </c>
      <c r="X584">
        <v>18.7</v>
      </c>
      <c r="Y584">
        <v>5.6175119462740355</v>
      </c>
      <c r="Z584">
        <v>13.082488053725964</v>
      </c>
      <c r="AA584">
        <v>0.151</v>
      </c>
      <c r="AB584">
        <v>1.8171221781802065</v>
      </c>
      <c r="AC584">
        <v>1.8171221781802065</v>
      </c>
      <c r="AF584">
        <v>582</v>
      </c>
      <c r="AG584">
        <v>75</v>
      </c>
      <c r="AH584">
        <v>32.47</v>
      </c>
      <c r="AI584">
        <v>19</v>
      </c>
      <c r="AJ584" s="3">
        <v>5.4</v>
      </c>
      <c r="AK584" s="3">
        <v>13.6</v>
      </c>
      <c r="AL584" s="6">
        <v>0.214</v>
      </c>
      <c r="AM584" s="3">
        <v>1.0058593962378639</v>
      </c>
      <c r="AN584">
        <v>1.0058593962378639</v>
      </c>
    </row>
    <row r="585" spans="1:40" x14ac:dyDescent="0.25">
      <c r="A585">
        <v>1292</v>
      </c>
      <c r="B585">
        <f t="shared" si="127"/>
        <v>21.930000000000007</v>
      </c>
      <c r="C585">
        <f t="shared" si="128"/>
        <v>94.68</v>
      </c>
      <c r="D585">
        <v>17.920000000000002</v>
      </c>
      <c r="E585">
        <v>5.6175119462740355</v>
      </c>
      <c r="F585">
        <v>12.302488053725966</v>
      </c>
      <c r="G585">
        <v>0.14000000000000001</v>
      </c>
      <c r="H585">
        <v>1.8171221781802065</v>
      </c>
      <c r="I585">
        <v>1.8171221781802065</v>
      </c>
      <c r="K585">
        <v>1648</v>
      </c>
      <c r="L585">
        <f t="shared" si="129"/>
        <v>71.930000000000007</v>
      </c>
      <c r="M585">
        <f t="shared" si="130"/>
        <v>94.68</v>
      </c>
      <c r="N585">
        <v>17.920000000000002</v>
      </c>
      <c r="O585">
        <v>5.6175119462740355</v>
      </c>
      <c r="P585">
        <v>12.302488053725966</v>
      </c>
      <c r="Q585">
        <v>0.14000000000000001</v>
      </c>
      <c r="R585">
        <v>1.8171221781802065</v>
      </c>
      <c r="S585">
        <v>1.8171221781802065</v>
      </c>
      <c r="U585">
        <v>2004</v>
      </c>
      <c r="V585">
        <f t="shared" si="131"/>
        <v>121.93</v>
      </c>
      <c r="W585">
        <f t="shared" si="132"/>
        <v>94.68</v>
      </c>
      <c r="X585">
        <v>17.920000000000002</v>
      </c>
      <c r="Y585">
        <v>5.6175119462740355</v>
      </c>
      <c r="Z585">
        <v>12.302488053725966</v>
      </c>
      <c r="AA585">
        <v>0.14000000000000001</v>
      </c>
      <c r="AB585">
        <v>1.8171221781802065</v>
      </c>
      <c r="AC585">
        <v>1.8171221781802065</v>
      </c>
      <c r="AF585">
        <v>583</v>
      </c>
      <c r="AG585">
        <v>76.010000000000005</v>
      </c>
      <c r="AH585">
        <v>34.880000000000003</v>
      </c>
      <c r="AI585">
        <v>18.2</v>
      </c>
      <c r="AJ585" s="3">
        <v>7.3999999999999986</v>
      </c>
      <c r="AK585" s="3">
        <v>10.8</v>
      </c>
      <c r="AL585" s="6">
        <v>0.245</v>
      </c>
      <c r="AM585" s="3">
        <v>1.198545994111198</v>
      </c>
      <c r="AN585">
        <v>1.198545994111198</v>
      </c>
    </row>
    <row r="586" spans="1:40" x14ac:dyDescent="0.25">
      <c r="A586">
        <v>1293</v>
      </c>
      <c r="B586">
        <f t="shared" si="127"/>
        <v>25.400000000000006</v>
      </c>
      <c r="C586">
        <f t="shared" si="128"/>
        <v>91.34</v>
      </c>
      <c r="D586">
        <v>21.98</v>
      </c>
      <c r="E586">
        <v>5.6175119462740355</v>
      </c>
      <c r="F586">
        <v>16.362488053725965</v>
      </c>
      <c r="G586">
        <v>0.20200000000000001</v>
      </c>
      <c r="H586">
        <v>1.8171221781802065</v>
      </c>
      <c r="I586">
        <v>1.8171221781802065</v>
      </c>
      <c r="K586">
        <v>1649</v>
      </c>
      <c r="L586">
        <f t="shared" si="129"/>
        <v>75.400000000000006</v>
      </c>
      <c r="M586">
        <f t="shared" si="130"/>
        <v>91.34</v>
      </c>
      <c r="N586">
        <v>21.98</v>
      </c>
      <c r="O586">
        <v>5.6175119462740355</v>
      </c>
      <c r="P586">
        <v>16.362488053725965</v>
      </c>
      <c r="Q586">
        <v>0.20200000000000001</v>
      </c>
      <c r="R586">
        <v>1.8171221781802065</v>
      </c>
      <c r="S586">
        <v>1.8171221781802065</v>
      </c>
      <c r="U586">
        <v>2005</v>
      </c>
      <c r="V586">
        <f t="shared" si="131"/>
        <v>125.4</v>
      </c>
      <c r="W586">
        <f t="shared" si="132"/>
        <v>91.34</v>
      </c>
      <c r="X586">
        <v>21.98</v>
      </c>
      <c r="Y586">
        <v>5.6175119462740355</v>
      </c>
      <c r="Z586">
        <v>16.362488053725965</v>
      </c>
      <c r="AA586">
        <v>0.20200000000000001</v>
      </c>
      <c r="AB586">
        <v>1.8171221781802065</v>
      </c>
      <c r="AC586">
        <v>1.8171221781802065</v>
      </c>
      <c r="AF586">
        <v>584</v>
      </c>
      <c r="AG586">
        <v>76.91</v>
      </c>
      <c r="AH586">
        <v>32.08</v>
      </c>
      <c r="AI586">
        <v>18.13</v>
      </c>
      <c r="AJ586" s="3">
        <v>5.6175119462740355</v>
      </c>
      <c r="AK586" s="3">
        <v>12.512488053725964</v>
      </c>
      <c r="AL586" s="6">
        <v>0.14299999999999999</v>
      </c>
      <c r="AM586" s="3">
        <v>1.8171221781802065</v>
      </c>
      <c r="AN586">
        <v>1.8171221781802065</v>
      </c>
    </row>
    <row r="587" spans="1:40" x14ac:dyDescent="0.25">
      <c r="A587">
        <v>1294</v>
      </c>
      <c r="B587">
        <f t="shared" si="127"/>
        <v>25</v>
      </c>
      <c r="C587">
        <f t="shared" si="128"/>
        <v>92.47</v>
      </c>
      <c r="D587">
        <v>19</v>
      </c>
      <c r="E587">
        <v>5.4</v>
      </c>
      <c r="F587">
        <v>13.6</v>
      </c>
      <c r="G587">
        <v>0.214</v>
      </c>
      <c r="H587">
        <v>1.0058593962378639</v>
      </c>
      <c r="I587">
        <v>1.0058593962378639</v>
      </c>
      <c r="K587">
        <v>1650</v>
      </c>
      <c r="L587">
        <f t="shared" si="129"/>
        <v>75</v>
      </c>
      <c r="M587">
        <f t="shared" si="130"/>
        <v>92.47</v>
      </c>
      <c r="N587">
        <v>19</v>
      </c>
      <c r="O587">
        <v>5.4</v>
      </c>
      <c r="P587">
        <v>13.6</v>
      </c>
      <c r="Q587">
        <v>0.214</v>
      </c>
      <c r="R587">
        <v>1.0058593962378639</v>
      </c>
      <c r="S587">
        <v>1.0058593962378639</v>
      </c>
      <c r="U587">
        <v>2006</v>
      </c>
      <c r="V587">
        <f t="shared" si="131"/>
        <v>125</v>
      </c>
      <c r="W587">
        <f t="shared" si="132"/>
        <v>92.47</v>
      </c>
      <c r="X587">
        <v>19</v>
      </c>
      <c r="Y587">
        <v>5.4</v>
      </c>
      <c r="Z587">
        <v>13.6</v>
      </c>
      <c r="AA587">
        <v>0.214</v>
      </c>
      <c r="AB587">
        <v>1.0058593962378639</v>
      </c>
      <c r="AC587">
        <v>1.0058593962378639</v>
      </c>
      <c r="AF587">
        <v>585</v>
      </c>
      <c r="AG587">
        <v>79.11</v>
      </c>
      <c r="AH587">
        <v>31.99</v>
      </c>
      <c r="AI587">
        <v>21.92</v>
      </c>
      <c r="AJ587" s="3">
        <v>5.6175119462740355</v>
      </c>
      <c r="AK587" s="3">
        <v>16.302488053725966</v>
      </c>
      <c r="AL587" s="6">
        <v>0.20100000000000001</v>
      </c>
      <c r="AM587" s="3">
        <v>1.8171221781802065</v>
      </c>
      <c r="AN587">
        <v>1.8171221781802065</v>
      </c>
    </row>
    <row r="588" spans="1:40" x14ac:dyDescent="0.25">
      <c r="A588">
        <v>1295</v>
      </c>
      <c r="B588">
        <f t="shared" si="127"/>
        <v>26.010000000000005</v>
      </c>
      <c r="C588">
        <f t="shared" si="128"/>
        <v>94.88</v>
      </c>
      <c r="D588">
        <v>18.2</v>
      </c>
      <c r="E588">
        <v>7.3999999999999986</v>
      </c>
      <c r="F588">
        <v>10.8</v>
      </c>
      <c r="G588">
        <v>0.245</v>
      </c>
      <c r="H588">
        <v>1.198545994111198</v>
      </c>
      <c r="I588">
        <v>1.198545994111198</v>
      </c>
      <c r="K588">
        <v>1651</v>
      </c>
      <c r="L588">
        <f t="shared" si="129"/>
        <v>76.010000000000005</v>
      </c>
      <c r="M588">
        <f t="shared" si="130"/>
        <v>94.88</v>
      </c>
      <c r="N588">
        <v>18.2</v>
      </c>
      <c r="O588">
        <v>7.3999999999999986</v>
      </c>
      <c r="P588">
        <v>10.8</v>
      </c>
      <c r="Q588">
        <v>0.245</v>
      </c>
      <c r="R588">
        <v>1.198545994111198</v>
      </c>
      <c r="S588">
        <v>1.198545994111198</v>
      </c>
      <c r="U588">
        <v>2007</v>
      </c>
      <c r="V588">
        <f t="shared" si="131"/>
        <v>126.01</v>
      </c>
      <c r="W588">
        <f t="shared" si="132"/>
        <v>94.88</v>
      </c>
      <c r="X588">
        <v>18.2</v>
      </c>
      <c r="Y588">
        <v>7.3999999999999986</v>
      </c>
      <c r="Z588">
        <v>10.8</v>
      </c>
      <c r="AA588">
        <v>0.245</v>
      </c>
      <c r="AB588">
        <v>1.198545994111198</v>
      </c>
      <c r="AC588">
        <v>1.198545994111198</v>
      </c>
      <c r="AF588">
        <v>586</v>
      </c>
      <c r="AG588">
        <v>77.95</v>
      </c>
      <c r="AH588">
        <v>34.67</v>
      </c>
      <c r="AI588">
        <v>18</v>
      </c>
      <c r="AJ588" s="3">
        <v>4.4000000000000004</v>
      </c>
      <c r="AK588" s="3">
        <v>13.6</v>
      </c>
      <c r="AL588" s="6">
        <v>0.214</v>
      </c>
      <c r="AM588" s="3">
        <v>0.7990306627407987</v>
      </c>
      <c r="AN588">
        <v>0.7990306627407987</v>
      </c>
    </row>
    <row r="589" spans="1:40" x14ac:dyDescent="0.25">
      <c r="A589">
        <v>1296</v>
      </c>
      <c r="B589">
        <f t="shared" si="127"/>
        <v>26.909999999999997</v>
      </c>
      <c r="C589">
        <f t="shared" si="128"/>
        <v>92.08</v>
      </c>
      <c r="D589">
        <v>18.13</v>
      </c>
      <c r="E589">
        <v>5.6175119462740355</v>
      </c>
      <c r="F589">
        <v>12.512488053725964</v>
      </c>
      <c r="G589">
        <v>0.14299999999999999</v>
      </c>
      <c r="H589">
        <v>1.8171221781802065</v>
      </c>
      <c r="I589">
        <v>1.8171221781802065</v>
      </c>
      <c r="K589">
        <v>1652</v>
      </c>
      <c r="L589">
        <f t="shared" si="129"/>
        <v>76.91</v>
      </c>
      <c r="M589">
        <f t="shared" si="130"/>
        <v>92.08</v>
      </c>
      <c r="N589">
        <v>18.13</v>
      </c>
      <c r="O589">
        <v>5.6175119462740355</v>
      </c>
      <c r="P589">
        <v>12.512488053725964</v>
      </c>
      <c r="Q589">
        <v>0.14299999999999999</v>
      </c>
      <c r="R589">
        <v>1.8171221781802065</v>
      </c>
      <c r="S589">
        <v>1.8171221781802065</v>
      </c>
      <c r="U589">
        <v>2008</v>
      </c>
      <c r="V589">
        <f t="shared" si="131"/>
        <v>126.91</v>
      </c>
      <c r="W589">
        <f t="shared" si="132"/>
        <v>92.08</v>
      </c>
      <c r="X589">
        <v>18.13</v>
      </c>
      <c r="Y589">
        <v>5.6175119462740355</v>
      </c>
      <c r="Z589">
        <v>12.512488053725964</v>
      </c>
      <c r="AA589">
        <v>0.14299999999999999</v>
      </c>
      <c r="AB589">
        <v>1.8171221781802065</v>
      </c>
      <c r="AC589">
        <v>1.8171221781802065</v>
      </c>
      <c r="AF589">
        <v>587</v>
      </c>
      <c r="AG589">
        <v>80.02</v>
      </c>
      <c r="AH589">
        <v>36.700000000000003</v>
      </c>
      <c r="AI589">
        <v>20.69</v>
      </c>
      <c r="AJ589" s="3">
        <v>5.6175119462740355</v>
      </c>
      <c r="AK589" s="3">
        <v>15.072488053725966</v>
      </c>
      <c r="AL589" s="6">
        <v>0.18099999999999999</v>
      </c>
      <c r="AM589" s="3">
        <v>1.8171221781802065</v>
      </c>
      <c r="AN589">
        <v>1.8171221781802065</v>
      </c>
    </row>
    <row r="590" spans="1:40" x14ac:dyDescent="0.25">
      <c r="A590">
        <v>1297</v>
      </c>
      <c r="B590">
        <f t="shared" si="127"/>
        <v>29.11</v>
      </c>
      <c r="C590">
        <f t="shared" si="128"/>
        <v>91.99</v>
      </c>
      <c r="D590">
        <v>21.92</v>
      </c>
      <c r="E590">
        <v>5.6175119462740355</v>
      </c>
      <c r="F590">
        <v>16.302488053725966</v>
      </c>
      <c r="G590">
        <v>0.20100000000000001</v>
      </c>
      <c r="H590">
        <v>1.8171221781802065</v>
      </c>
      <c r="I590">
        <v>1.8171221781802065</v>
      </c>
      <c r="K590">
        <v>1653</v>
      </c>
      <c r="L590">
        <f t="shared" si="129"/>
        <v>79.11</v>
      </c>
      <c r="M590">
        <f t="shared" si="130"/>
        <v>91.99</v>
      </c>
      <c r="N590">
        <v>21.92</v>
      </c>
      <c r="O590">
        <v>5.6175119462740355</v>
      </c>
      <c r="P590">
        <v>16.302488053725966</v>
      </c>
      <c r="Q590">
        <v>0.20100000000000001</v>
      </c>
      <c r="R590">
        <v>1.8171221781802065</v>
      </c>
      <c r="S590">
        <v>1.8171221781802065</v>
      </c>
      <c r="U590">
        <v>2009</v>
      </c>
      <c r="V590">
        <f t="shared" si="131"/>
        <v>129.11000000000001</v>
      </c>
      <c r="W590">
        <f t="shared" si="132"/>
        <v>91.99</v>
      </c>
      <c r="X590">
        <v>21.92</v>
      </c>
      <c r="Y590">
        <v>5.6175119462740355</v>
      </c>
      <c r="Z590">
        <v>16.302488053725966</v>
      </c>
      <c r="AA590">
        <v>0.20100000000000001</v>
      </c>
      <c r="AB590">
        <v>1.8171221781802065</v>
      </c>
      <c r="AC590">
        <v>1.8171221781802065</v>
      </c>
      <c r="AF590">
        <v>588</v>
      </c>
      <c r="AG590">
        <v>77.62</v>
      </c>
      <c r="AH590">
        <v>36.04</v>
      </c>
      <c r="AI590">
        <v>20.56</v>
      </c>
      <c r="AJ590" s="3">
        <v>5.6175119462740355</v>
      </c>
      <c r="AK590" s="3">
        <v>14.942488053725963</v>
      </c>
      <c r="AL590" s="6">
        <v>0.17899999999999999</v>
      </c>
      <c r="AM590" s="3">
        <v>1.8171221781802065</v>
      </c>
      <c r="AN590">
        <v>1.8171221781802065</v>
      </c>
    </row>
    <row r="591" spans="1:40" x14ac:dyDescent="0.25">
      <c r="A591">
        <v>1298</v>
      </c>
      <c r="B591">
        <f t="shared" si="127"/>
        <v>27.950000000000003</v>
      </c>
      <c r="C591">
        <f t="shared" si="128"/>
        <v>94.67</v>
      </c>
      <c r="D591">
        <v>18</v>
      </c>
      <c r="E591">
        <v>4.4000000000000004</v>
      </c>
      <c r="F591">
        <v>13.6</v>
      </c>
      <c r="G591">
        <v>0.214</v>
      </c>
      <c r="H591">
        <v>0.7990306627407987</v>
      </c>
      <c r="I591">
        <v>0.7990306627407987</v>
      </c>
      <c r="K591">
        <v>1654</v>
      </c>
      <c r="L591">
        <f t="shared" si="129"/>
        <v>77.95</v>
      </c>
      <c r="M591">
        <f t="shared" si="130"/>
        <v>94.67</v>
      </c>
      <c r="N591">
        <v>18</v>
      </c>
      <c r="O591">
        <v>4.4000000000000004</v>
      </c>
      <c r="P591">
        <v>13.6</v>
      </c>
      <c r="Q591">
        <v>0.214</v>
      </c>
      <c r="R591">
        <v>0.7990306627407987</v>
      </c>
      <c r="S591">
        <v>0.7990306627407987</v>
      </c>
      <c r="U591">
        <v>2010</v>
      </c>
      <c r="V591">
        <f t="shared" si="131"/>
        <v>127.95</v>
      </c>
      <c r="W591">
        <f t="shared" si="132"/>
        <v>94.67</v>
      </c>
      <c r="X591">
        <v>18</v>
      </c>
      <c r="Y591">
        <v>4.4000000000000004</v>
      </c>
      <c r="Z591">
        <v>13.6</v>
      </c>
      <c r="AA591">
        <v>0.214</v>
      </c>
      <c r="AB591">
        <v>0.7990306627407987</v>
      </c>
      <c r="AC591">
        <v>0.7990306627407987</v>
      </c>
      <c r="AF591">
        <v>589</v>
      </c>
      <c r="AG591">
        <v>75.989999999999995</v>
      </c>
      <c r="AH591">
        <v>35.39</v>
      </c>
      <c r="AI591">
        <v>20.5</v>
      </c>
      <c r="AJ591" s="3">
        <v>5.6175119462740355</v>
      </c>
      <c r="AK591" s="3">
        <v>14.882488053725965</v>
      </c>
      <c r="AL591" s="6">
        <v>0.17799999999999999</v>
      </c>
      <c r="AM591" s="3">
        <v>1.8171221781802065</v>
      </c>
      <c r="AN591">
        <v>1.8171221781802065</v>
      </c>
    </row>
    <row r="592" spans="1:40" x14ac:dyDescent="0.25">
      <c r="A592">
        <v>1299</v>
      </c>
      <c r="B592">
        <f t="shared" si="127"/>
        <v>30.019999999999996</v>
      </c>
      <c r="C592">
        <f t="shared" si="128"/>
        <v>96.7</v>
      </c>
      <c r="D592">
        <v>20.69</v>
      </c>
      <c r="E592">
        <v>5.6175119462740355</v>
      </c>
      <c r="F592">
        <v>15.072488053725966</v>
      </c>
      <c r="G592">
        <v>0.18099999999999999</v>
      </c>
      <c r="H592">
        <v>1.8171221781802065</v>
      </c>
      <c r="I592">
        <v>1.8171221781802065</v>
      </c>
      <c r="K592">
        <v>1655</v>
      </c>
      <c r="L592">
        <f t="shared" si="129"/>
        <v>80.02</v>
      </c>
      <c r="M592">
        <f t="shared" si="130"/>
        <v>96.7</v>
      </c>
      <c r="N592">
        <v>20.69</v>
      </c>
      <c r="O592">
        <v>5.6175119462740355</v>
      </c>
      <c r="P592">
        <v>15.072488053725966</v>
      </c>
      <c r="Q592">
        <v>0.18099999999999999</v>
      </c>
      <c r="R592">
        <v>1.8171221781802065</v>
      </c>
      <c r="S592">
        <v>1.8171221781802065</v>
      </c>
      <c r="U592">
        <v>2011</v>
      </c>
      <c r="V592">
        <f t="shared" si="131"/>
        <v>130.01999999999998</v>
      </c>
      <c r="W592">
        <f t="shared" si="132"/>
        <v>96.7</v>
      </c>
      <c r="X592">
        <v>20.69</v>
      </c>
      <c r="Y592">
        <v>5.6175119462740355</v>
      </c>
      <c r="Z592">
        <v>15.072488053725966</v>
      </c>
      <c r="AA592">
        <v>0.18099999999999999</v>
      </c>
      <c r="AB592">
        <v>1.8171221781802065</v>
      </c>
      <c r="AC592">
        <v>1.8171221781802065</v>
      </c>
      <c r="AF592">
        <v>590</v>
      </c>
      <c r="AG592">
        <v>74.430000000000007</v>
      </c>
      <c r="AH592">
        <v>35.43</v>
      </c>
      <c r="AI592">
        <v>24.29</v>
      </c>
      <c r="AJ592" s="3">
        <v>5.6175119462740355</v>
      </c>
      <c r="AK592" s="3">
        <v>18.672488053725964</v>
      </c>
      <c r="AL592" s="6">
        <v>0.24399999999999999</v>
      </c>
      <c r="AM592" s="3">
        <v>1.8171221781802065</v>
      </c>
      <c r="AN592">
        <v>1.8171221781802065</v>
      </c>
    </row>
    <row r="593" spans="1:40" x14ac:dyDescent="0.25">
      <c r="A593">
        <v>1300</v>
      </c>
      <c r="B593">
        <f t="shared" si="127"/>
        <v>27.620000000000005</v>
      </c>
      <c r="C593">
        <f t="shared" si="128"/>
        <v>96.039999999999992</v>
      </c>
      <c r="D593">
        <v>20.56</v>
      </c>
      <c r="E593">
        <v>5.6175119462740355</v>
      </c>
      <c r="F593">
        <v>14.942488053725963</v>
      </c>
      <c r="G593">
        <v>0.17899999999999999</v>
      </c>
      <c r="H593">
        <v>1.8171221781802065</v>
      </c>
      <c r="I593">
        <v>1.8171221781802065</v>
      </c>
      <c r="K593">
        <v>1656</v>
      </c>
      <c r="L593">
        <f t="shared" si="129"/>
        <v>77.62</v>
      </c>
      <c r="M593">
        <f t="shared" si="130"/>
        <v>96.039999999999992</v>
      </c>
      <c r="N593">
        <v>20.56</v>
      </c>
      <c r="O593">
        <v>5.6175119462740355</v>
      </c>
      <c r="P593">
        <v>14.942488053725963</v>
      </c>
      <c r="Q593">
        <v>0.17899999999999999</v>
      </c>
      <c r="R593">
        <v>1.8171221781802065</v>
      </c>
      <c r="S593">
        <v>1.8171221781802065</v>
      </c>
      <c r="U593">
        <v>2012</v>
      </c>
      <c r="V593">
        <f t="shared" si="131"/>
        <v>127.62</v>
      </c>
      <c r="W593">
        <f t="shared" si="132"/>
        <v>96.039999999999992</v>
      </c>
      <c r="X593">
        <v>20.56</v>
      </c>
      <c r="Y593">
        <v>5.6175119462740355</v>
      </c>
      <c r="Z593">
        <v>14.942488053725963</v>
      </c>
      <c r="AA593">
        <v>0.17899999999999999</v>
      </c>
      <c r="AB593">
        <v>1.8171221781802065</v>
      </c>
      <c r="AC593">
        <v>1.8171221781802065</v>
      </c>
      <c r="AF593">
        <v>591</v>
      </c>
      <c r="AG593">
        <v>75.19</v>
      </c>
      <c r="AH593">
        <v>39.71</v>
      </c>
      <c r="AI593">
        <v>17.559999999999999</v>
      </c>
      <c r="AJ593" s="3">
        <v>5.6175119462740355</v>
      </c>
      <c r="AK593" s="3">
        <v>11.942488053725963</v>
      </c>
      <c r="AL593" s="6">
        <v>0.13500000000000001</v>
      </c>
      <c r="AM593" s="3">
        <v>1.8171221781802065</v>
      </c>
      <c r="AN593">
        <v>1.8171221781802065</v>
      </c>
    </row>
    <row r="594" spans="1:40" x14ac:dyDescent="0.25">
      <c r="A594">
        <v>1301</v>
      </c>
      <c r="B594">
        <f t="shared" si="127"/>
        <v>25.989999999999995</v>
      </c>
      <c r="C594">
        <f t="shared" si="128"/>
        <v>95.39</v>
      </c>
      <c r="D594">
        <v>20.5</v>
      </c>
      <c r="E594">
        <v>5.6175119462740355</v>
      </c>
      <c r="F594">
        <v>14.882488053725965</v>
      </c>
      <c r="G594">
        <v>0.17799999999999999</v>
      </c>
      <c r="H594">
        <v>1.8171221781802065</v>
      </c>
      <c r="I594">
        <v>1.8171221781802065</v>
      </c>
      <c r="K594">
        <v>1657</v>
      </c>
      <c r="L594">
        <f t="shared" si="129"/>
        <v>75.989999999999995</v>
      </c>
      <c r="M594">
        <f t="shared" si="130"/>
        <v>95.39</v>
      </c>
      <c r="N594">
        <v>20.5</v>
      </c>
      <c r="O594">
        <v>5.6175119462740355</v>
      </c>
      <c r="P594">
        <v>14.882488053725965</v>
      </c>
      <c r="Q594">
        <v>0.17799999999999999</v>
      </c>
      <c r="R594">
        <v>1.8171221781802065</v>
      </c>
      <c r="S594">
        <v>1.8171221781802065</v>
      </c>
      <c r="U594">
        <v>2013</v>
      </c>
      <c r="V594">
        <f t="shared" si="131"/>
        <v>125.99</v>
      </c>
      <c r="W594">
        <f t="shared" si="132"/>
        <v>95.39</v>
      </c>
      <c r="X594">
        <v>20.5</v>
      </c>
      <c r="Y594">
        <v>5.6175119462740355</v>
      </c>
      <c r="Z594">
        <v>14.882488053725965</v>
      </c>
      <c r="AA594">
        <v>0.17799999999999999</v>
      </c>
      <c r="AB594">
        <v>1.8171221781802065</v>
      </c>
      <c r="AC594">
        <v>1.8171221781802065</v>
      </c>
      <c r="AF594">
        <v>592</v>
      </c>
      <c r="AG594">
        <v>73.89</v>
      </c>
      <c r="AH594">
        <v>38.74</v>
      </c>
      <c r="AI594">
        <v>16.97</v>
      </c>
      <c r="AJ594" s="3">
        <v>5.6175119462740355</v>
      </c>
      <c r="AK594" s="3">
        <v>11.352488053725963</v>
      </c>
      <c r="AL594" s="6">
        <v>0.127</v>
      </c>
      <c r="AM594" s="3">
        <v>1.8171221781802065</v>
      </c>
      <c r="AN594">
        <v>1.8171221781802065</v>
      </c>
    </row>
    <row r="595" spans="1:40" x14ac:dyDescent="0.25">
      <c r="A595">
        <v>1302</v>
      </c>
      <c r="B595">
        <f t="shared" si="127"/>
        <v>24.430000000000007</v>
      </c>
      <c r="C595">
        <f t="shared" si="128"/>
        <v>95.43</v>
      </c>
      <c r="D595">
        <v>24.29</v>
      </c>
      <c r="E595">
        <v>5.6175119462740355</v>
      </c>
      <c r="F595">
        <v>18.672488053725964</v>
      </c>
      <c r="G595">
        <v>0.24399999999999999</v>
      </c>
      <c r="H595">
        <v>1.8171221781802065</v>
      </c>
      <c r="I595">
        <v>1.8171221781802065</v>
      </c>
      <c r="K595">
        <v>1658</v>
      </c>
      <c r="L595">
        <f t="shared" si="129"/>
        <v>74.430000000000007</v>
      </c>
      <c r="M595">
        <f t="shared" si="130"/>
        <v>95.43</v>
      </c>
      <c r="N595">
        <v>24.29</v>
      </c>
      <c r="O595">
        <v>5.6175119462740355</v>
      </c>
      <c r="P595">
        <v>18.672488053725964</v>
      </c>
      <c r="Q595">
        <v>0.24399999999999999</v>
      </c>
      <c r="R595">
        <v>1.8171221781802065</v>
      </c>
      <c r="S595">
        <v>1.8171221781802065</v>
      </c>
      <c r="U595">
        <v>2014</v>
      </c>
      <c r="V595">
        <f t="shared" si="131"/>
        <v>124.43</v>
      </c>
      <c r="W595">
        <f t="shared" si="132"/>
        <v>95.43</v>
      </c>
      <c r="X595">
        <v>24.29</v>
      </c>
      <c r="Y595">
        <v>5.6175119462740355</v>
      </c>
      <c r="Z595">
        <v>18.672488053725964</v>
      </c>
      <c r="AA595">
        <v>0.24399999999999999</v>
      </c>
      <c r="AB595">
        <v>1.8171221781802065</v>
      </c>
      <c r="AC595">
        <v>1.8171221781802065</v>
      </c>
      <c r="AF595">
        <v>593</v>
      </c>
      <c r="AG595">
        <v>72.5</v>
      </c>
      <c r="AH595">
        <v>39.58</v>
      </c>
      <c r="AI595">
        <v>24.19</v>
      </c>
      <c r="AJ595" s="3">
        <v>5.6175119462740355</v>
      </c>
      <c r="AK595" s="3">
        <v>18.572488053725966</v>
      </c>
      <c r="AL595" s="6">
        <v>0.24199999999999999</v>
      </c>
      <c r="AM595" s="3">
        <v>1.8171221781802065</v>
      </c>
      <c r="AN595">
        <v>1.8171221781802065</v>
      </c>
    </row>
    <row r="596" spans="1:40" x14ac:dyDescent="0.25">
      <c r="A596">
        <v>1303</v>
      </c>
      <c r="B596">
        <f t="shared" si="127"/>
        <v>25.189999999999998</v>
      </c>
      <c r="C596">
        <f t="shared" si="128"/>
        <v>99.710000000000008</v>
      </c>
      <c r="D596">
        <v>17.559999999999999</v>
      </c>
      <c r="E596">
        <v>5.6175119462740355</v>
      </c>
      <c r="F596">
        <v>11.942488053725963</v>
      </c>
      <c r="G596">
        <v>0.13500000000000001</v>
      </c>
      <c r="H596">
        <v>1.8171221781802065</v>
      </c>
      <c r="I596">
        <v>1.8171221781802065</v>
      </c>
      <c r="K596">
        <v>1659</v>
      </c>
      <c r="L596">
        <f t="shared" si="129"/>
        <v>75.19</v>
      </c>
      <c r="M596">
        <f t="shared" si="130"/>
        <v>99.710000000000008</v>
      </c>
      <c r="N596">
        <v>17.559999999999999</v>
      </c>
      <c r="O596">
        <v>5.6175119462740355</v>
      </c>
      <c r="P596">
        <v>11.942488053725963</v>
      </c>
      <c r="Q596">
        <v>0.13500000000000001</v>
      </c>
      <c r="R596">
        <v>1.8171221781802065</v>
      </c>
      <c r="S596">
        <v>1.8171221781802065</v>
      </c>
      <c r="U596">
        <v>2015</v>
      </c>
      <c r="V596">
        <f t="shared" si="131"/>
        <v>125.19</v>
      </c>
      <c r="W596">
        <f t="shared" si="132"/>
        <v>99.710000000000008</v>
      </c>
      <c r="X596">
        <v>17.559999999999999</v>
      </c>
      <c r="Y596">
        <v>5.6175119462740355</v>
      </c>
      <c r="Z596">
        <v>11.942488053725963</v>
      </c>
      <c r="AA596">
        <v>0.13500000000000001</v>
      </c>
      <c r="AB596">
        <v>1.8171221781802065</v>
      </c>
      <c r="AC596">
        <v>1.8171221781802065</v>
      </c>
      <c r="AF596">
        <v>594</v>
      </c>
      <c r="AG596">
        <v>72.56</v>
      </c>
      <c r="AH596">
        <v>38.22</v>
      </c>
      <c r="AI596">
        <v>18.7</v>
      </c>
      <c r="AJ596" s="3">
        <v>5.6175119462740355</v>
      </c>
      <c r="AK596" s="3">
        <v>13.082488053725964</v>
      </c>
      <c r="AL596" s="6">
        <v>0.151</v>
      </c>
      <c r="AM596" s="3">
        <v>1.8171221781802065</v>
      </c>
      <c r="AN596">
        <v>1.8171221781802065</v>
      </c>
    </row>
    <row r="597" spans="1:40" x14ac:dyDescent="0.25">
      <c r="A597">
        <v>1304</v>
      </c>
      <c r="B597">
        <f t="shared" si="127"/>
        <v>23.89</v>
      </c>
      <c r="C597">
        <f t="shared" si="128"/>
        <v>98.740000000000009</v>
      </c>
      <c r="D597">
        <v>16.97</v>
      </c>
      <c r="E597">
        <v>5.6175119462740355</v>
      </c>
      <c r="F597">
        <v>11.352488053725963</v>
      </c>
      <c r="G597">
        <v>0.127</v>
      </c>
      <c r="H597">
        <v>1.8171221781802065</v>
      </c>
      <c r="I597">
        <v>1.8171221781802065</v>
      </c>
      <c r="K597">
        <v>1660</v>
      </c>
      <c r="L597">
        <f t="shared" si="129"/>
        <v>73.89</v>
      </c>
      <c r="M597">
        <f t="shared" si="130"/>
        <v>98.740000000000009</v>
      </c>
      <c r="N597">
        <v>16.97</v>
      </c>
      <c r="O597">
        <v>5.6175119462740355</v>
      </c>
      <c r="P597">
        <v>11.352488053725963</v>
      </c>
      <c r="Q597">
        <v>0.127</v>
      </c>
      <c r="R597">
        <v>1.8171221781802065</v>
      </c>
      <c r="S597">
        <v>1.8171221781802065</v>
      </c>
      <c r="U597">
        <v>2016</v>
      </c>
      <c r="V597">
        <f t="shared" si="131"/>
        <v>123.89</v>
      </c>
      <c r="W597">
        <f t="shared" si="132"/>
        <v>98.740000000000009</v>
      </c>
      <c r="X597">
        <v>16.97</v>
      </c>
      <c r="Y597">
        <v>5.6175119462740355</v>
      </c>
      <c r="Z597">
        <v>11.352488053725963</v>
      </c>
      <c r="AA597">
        <v>0.127</v>
      </c>
      <c r="AB597">
        <v>1.8171221781802065</v>
      </c>
      <c r="AC597">
        <v>1.8171221781802065</v>
      </c>
      <c r="AF597">
        <v>595</v>
      </c>
      <c r="AG597">
        <v>71.400000000000006</v>
      </c>
      <c r="AH597">
        <v>27.759999999999998</v>
      </c>
      <c r="AI597">
        <v>21.98</v>
      </c>
      <c r="AJ597" s="3">
        <v>5.6175119462740355</v>
      </c>
      <c r="AK597" s="3">
        <v>16.362488053725965</v>
      </c>
      <c r="AL597" s="6">
        <v>0.20200000000000001</v>
      </c>
      <c r="AM597" s="3">
        <v>1.8171221781802065</v>
      </c>
      <c r="AN597">
        <v>1.8171221781802065</v>
      </c>
    </row>
    <row r="598" spans="1:40" x14ac:dyDescent="0.25">
      <c r="A598">
        <v>1305</v>
      </c>
      <c r="B598">
        <f t="shared" si="127"/>
        <v>22.5</v>
      </c>
      <c r="C598">
        <f t="shared" si="128"/>
        <v>99.58</v>
      </c>
      <c r="D598">
        <v>24.19</v>
      </c>
      <c r="E598">
        <v>5.6175119462740355</v>
      </c>
      <c r="F598">
        <v>18.572488053725966</v>
      </c>
      <c r="G598">
        <v>0.24199999999999999</v>
      </c>
      <c r="H598">
        <v>1.8171221781802065</v>
      </c>
      <c r="I598">
        <v>1.8171221781802065</v>
      </c>
      <c r="K598">
        <v>1661</v>
      </c>
      <c r="L598">
        <f t="shared" si="129"/>
        <v>72.5</v>
      </c>
      <c r="M598">
        <f t="shared" si="130"/>
        <v>99.58</v>
      </c>
      <c r="N598">
        <v>24.19</v>
      </c>
      <c r="O598">
        <v>5.6175119462740355</v>
      </c>
      <c r="P598">
        <v>18.572488053725966</v>
      </c>
      <c r="Q598">
        <v>0.24199999999999999</v>
      </c>
      <c r="R598">
        <v>1.8171221781802065</v>
      </c>
      <c r="S598">
        <v>1.8171221781802065</v>
      </c>
      <c r="U598">
        <v>2017</v>
      </c>
      <c r="V598">
        <f t="shared" si="131"/>
        <v>122.5</v>
      </c>
      <c r="W598">
        <f t="shared" si="132"/>
        <v>99.58</v>
      </c>
      <c r="X598">
        <v>24.19</v>
      </c>
      <c r="Y598">
        <v>5.6175119462740355</v>
      </c>
      <c r="Z598">
        <v>18.572488053725966</v>
      </c>
      <c r="AA598">
        <v>0.24199999999999999</v>
      </c>
      <c r="AB598">
        <v>1.8171221781802065</v>
      </c>
      <c r="AC598">
        <v>1.8171221781802065</v>
      </c>
      <c r="AF598">
        <v>596</v>
      </c>
      <c r="AG598">
        <v>80.14</v>
      </c>
      <c r="AH598">
        <v>26.509999999999998</v>
      </c>
      <c r="AI598">
        <v>18</v>
      </c>
      <c r="AJ598" s="3">
        <v>-0.39999999999999858</v>
      </c>
      <c r="AK598" s="3">
        <v>18.399999999999999</v>
      </c>
      <c r="AL598" s="6">
        <v>0.19700000000000001</v>
      </c>
      <c r="AM598" s="3">
        <v>1.0023238623319313</v>
      </c>
      <c r="AN598">
        <v>1.0023238623319313</v>
      </c>
    </row>
    <row r="599" spans="1:40" x14ac:dyDescent="0.25">
      <c r="A599">
        <v>1306</v>
      </c>
      <c r="B599">
        <f t="shared" si="127"/>
        <v>22.560000000000002</v>
      </c>
      <c r="C599">
        <f t="shared" si="128"/>
        <v>98.22</v>
      </c>
      <c r="D599">
        <v>18.7</v>
      </c>
      <c r="E599">
        <v>5.6175119462740355</v>
      </c>
      <c r="F599">
        <v>13.082488053725964</v>
      </c>
      <c r="G599">
        <v>0.151</v>
      </c>
      <c r="H599">
        <v>1.8171221781802065</v>
      </c>
      <c r="I599">
        <v>1.8171221781802065</v>
      </c>
      <c r="K599">
        <v>1662</v>
      </c>
      <c r="L599">
        <f t="shared" si="129"/>
        <v>72.56</v>
      </c>
      <c r="M599">
        <f t="shared" si="130"/>
        <v>98.22</v>
      </c>
      <c r="N599">
        <v>18.7</v>
      </c>
      <c r="O599">
        <v>5.6175119462740355</v>
      </c>
      <c r="P599">
        <v>13.082488053725964</v>
      </c>
      <c r="Q599">
        <v>0.151</v>
      </c>
      <c r="R599">
        <v>1.8171221781802065</v>
      </c>
      <c r="S599">
        <v>1.8171221781802065</v>
      </c>
      <c r="U599">
        <v>2018</v>
      </c>
      <c r="V599">
        <f t="shared" si="131"/>
        <v>122.56</v>
      </c>
      <c r="W599">
        <f t="shared" si="132"/>
        <v>98.22</v>
      </c>
      <c r="X599">
        <v>18.7</v>
      </c>
      <c r="Y599">
        <v>5.6175119462740355</v>
      </c>
      <c r="Z599">
        <v>13.082488053725964</v>
      </c>
      <c r="AA599">
        <v>0.151</v>
      </c>
      <c r="AB599">
        <v>1.8171221781802065</v>
      </c>
      <c r="AC599">
        <v>1.8171221781802065</v>
      </c>
      <c r="AF599">
        <v>597</v>
      </c>
      <c r="AG599">
        <v>74.849999999999994</v>
      </c>
      <c r="AH599">
        <v>28.24</v>
      </c>
      <c r="AI599">
        <v>19.78</v>
      </c>
      <c r="AJ599" s="3">
        <v>5.6175119462740355</v>
      </c>
      <c r="AK599" s="3">
        <v>14.162488053725966</v>
      </c>
      <c r="AL599" s="6">
        <v>0.16700000000000001</v>
      </c>
      <c r="AM599" s="3">
        <v>1.8171221781802065</v>
      </c>
      <c r="AN599">
        <v>1.8171221781802065</v>
      </c>
    </row>
    <row r="600" spans="1:40" x14ac:dyDescent="0.25">
      <c r="A600">
        <v>1307</v>
      </c>
      <c r="B600">
        <f t="shared" si="127"/>
        <v>21.400000000000006</v>
      </c>
      <c r="C600">
        <f t="shared" si="128"/>
        <v>87.759999999999991</v>
      </c>
      <c r="D600">
        <v>21.98</v>
      </c>
      <c r="E600">
        <v>5.6175119462740355</v>
      </c>
      <c r="F600">
        <v>16.362488053725965</v>
      </c>
      <c r="G600">
        <v>0.20200000000000001</v>
      </c>
      <c r="H600">
        <v>1.8171221781802065</v>
      </c>
      <c r="I600">
        <v>1.8171221781802065</v>
      </c>
      <c r="K600">
        <v>1663</v>
      </c>
      <c r="L600">
        <f t="shared" si="129"/>
        <v>71.400000000000006</v>
      </c>
      <c r="M600">
        <f t="shared" si="130"/>
        <v>87.759999999999991</v>
      </c>
      <c r="N600">
        <v>21.98</v>
      </c>
      <c r="O600">
        <v>5.6175119462740355</v>
      </c>
      <c r="P600">
        <v>16.362488053725965</v>
      </c>
      <c r="Q600">
        <v>0.20200000000000001</v>
      </c>
      <c r="R600">
        <v>1.8171221781802065</v>
      </c>
      <c r="S600">
        <v>1.8171221781802065</v>
      </c>
      <c r="U600">
        <v>2019</v>
      </c>
      <c r="V600">
        <f t="shared" si="131"/>
        <v>121.4</v>
      </c>
      <c r="W600">
        <f t="shared" si="132"/>
        <v>87.759999999999991</v>
      </c>
      <c r="X600">
        <v>21.98</v>
      </c>
      <c r="Y600">
        <v>5.6175119462740355</v>
      </c>
      <c r="Z600">
        <v>16.362488053725965</v>
      </c>
      <c r="AA600">
        <v>0.20200000000000001</v>
      </c>
      <c r="AB600">
        <v>1.8171221781802065</v>
      </c>
      <c r="AC600">
        <v>1.8171221781802065</v>
      </c>
      <c r="AF600">
        <v>598</v>
      </c>
      <c r="AG600">
        <v>75.209999999999994</v>
      </c>
      <c r="AH600">
        <v>28.46</v>
      </c>
      <c r="AI600">
        <v>23.4</v>
      </c>
      <c r="AJ600" s="3">
        <v>5.6175119462740355</v>
      </c>
      <c r="AK600" s="3">
        <v>17.782488053725963</v>
      </c>
      <c r="AL600" s="6">
        <v>0.22700000000000001</v>
      </c>
      <c r="AM600" s="3">
        <v>1.8171221781802065</v>
      </c>
      <c r="AN600">
        <v>1.8171221781802065</v>
      </c>
    </row>
    <row r="601" spans="1:40" x14ac:dyDescent="0.25">
      <c r="A601">
        <v>1308</v>
      </c>
      <c r="B601">
        <f t="shared" si="127"/>
        <v>30.14</v>
      </c>
      <c r="C601">
        <f t="shared" si="128"/>
        <v>86.509999999999991</v>
      </c>
      <c r="D601">
        <v>18</v>
      </c>
      <c r="E601">
        <v>-0.39999999999999858</v>
      </c>
      <c r="F601">
        <v>18.399999999999999</v>
      </c>
      <c r="G601">
        <v>0.19700000000000001</v>
      </c>
      <c r="H601">
        <v>1.0023238623319313</v>
      </c>
      <c r="I601">
        <v>1.0023238623319313</v>
      </c>
      <c r="K601">
        <v>1664</v>
      </c>
      <c r="L601">
        <f t="shared" si="129"/>
        <v>80.14</v>
      </c>
      <c r="M601">
        <f t="shared" si="130"/>
        <v>86.509999999999991</v>
      </c>
      <c r="N601">
        <v>18</v>
      </c>
      <c r="O601">
        <v>-0.39999999999999858</v>
      </c>
      <c r="P601">
        <v>18.399999999999999</v>
      </c>
      <c r="Q601">
        <v>0.19700000000000001</v>
      </c>
      <c r="R601">
        <v>1.0023238623319313</v>
      </c>
      <c r="S601">
        <v>1.0023238623319313</v>
      </c>
      <c r="U601">
        <v>2020</v>
      </c>
      <c r="V601">
        <f t="shared" si="131"/>
        <v>130.13999999999999</v>
      </c>
      <c r="W601">
        <f t="shared" si="132"/>
        <v>86.509999999999991</v>
      </c>
      <c r="X601">
        <v>18</v>
      </c>
      <c r="Y601">
        <v>-0.39999999999999858</v>
      </c>
      <c r="Z601">
        <v>18.399999999999999</v>
      </c>
      <c r="AA601">
        <v>0.19700000000000001</v>
      </c>
      <c r="AB601">
        <v>1.0023238623319313</v>
      </c>
      <c r="AC601">
        <v>1.0023238623319313</v>
      </c>
      <c r="AF601">
        <v>599</v>
      </c>
      <c r="AG601">
        <v>75.09</v>
      </c>
      <c r="AH601">
        <v>27.2</v>
      </c>
      <c r="AI601">
        <v>22.62</v>
      </c>
      <c r="AJ601" s="3">
        <v>5.6175119462740355</v>
      </c>
      <c r="AK601" s="3">
        <v>17.002488053725966</v>
      </c>
      <c r="AL601" s="6">
        <v>0.21299999999999999</v>
      </c>
      <c r="AM601" s="3">
        <v>1.8171221781802065</v>
      </c>
      <c r="AN601">
        <v>1.8171221781802065</v>
      </c>
    </row>
    <row r="602" spans="1:40" x14ac:dyDescent="0.25">
      <c r="A602">
        <v>1309</v>
      </c>
      <c r="B602">
        <f t="shared" si="127"/>
        <v>24.849999999999994</v>
      </c>
      <c r="C602">
        <f t="shared" si="128"/>
        <v>88.24</v>
      </c>
      <c r="D602">
        <v>19.78</v>
      </c>
      <c r="E602">
        <v>5.6175119462740355</v>
      </c>
      <c r="F602">
        <v>14.162488053725966</v>
      </c>
      <c r="G602">
        <v>0.16700000000000001</v>
      </c>
      <c r="H602">
        <v>1.8171221781802065</v>
      </c>
      <c r="I602">
        <v>1.8171221781802065</v>
      </c>
      <c r="K602">
        <v>1665</v>
      </c>
      <c r="L602">
        <f t="shared" si="129"/>
        <v>74.849999999999994</v>
      </c>
      <c r="M602">
        <f t="shared" si="130"/>
        <v>88.24</v>
      </c>
      <c r="N602">
        <v>19.78</v>
      </c>
      <c r="O602">
        <v>5.6175119462740355</v>
      </c>
      <c r="P602">
        <v>14.162488053725966</v>
      </c>
      <c r="Q602">
        <v>0.16700000000000001</v>
      </c>
      <c r="R602">
        <v>1.8171221781802065</v>
      </c>
      <c r="S602">
        <v>1.8171221781802065</v>
      </c>
      <c r="U602">
        <v>2021</v>
      </c>
      <c r="V602">
        <f t="shared" si="131"/>
        <v>124.85</v>
      </c>
      <c r="W602">
        <f t="shared" si="132"/>
        <v>88.24</v>
      </c>
      <c r="X602">
        <v>19.78</v>
      </c>
      <c r="Y602">
        <v>5.6175119462740355</v>
      </c>
      <c r="Z602">
        <v>14.162488053725966</v>
      </c>
      <c r="AA602">
        <v>0.16700000000000001</v>
      </c>
      <c r="AB602">
        <v>1.8171221781802065</v>
      </c>
      <c r="AC602">
        <v>1.8171221781802065</v>
      </c>
      <c r="AF602">
        <v>600</v>
      </c>
      <c r="AG602">
        <v>77.02</v>
      </c>
      <c r="AH602">
        <v>23.08</v>
      </c>
      <c r="AI602">
        <v>22.25</v>
      </c>
      <c r="AJ602" s="3">
        <v>1.5</v>
      </c>
      <c r="AK602" s="3">
        <v>20.75</v>
      </c>
      <c r="AL602" s="6">
        <v>0.20300000000000001</v>
      </c>
      <c r="AM602" s="3">
        <v>0.8326182348471598</v>
      </c>
      <c r="AN602">
        <v>0.8326182348471598</v>
      </c>
    </row>
    <row r="603" spans="1:40" x14ac:dyDescent="0.25">
      <c r="A603">
        <v>1310</v>
      </c>
      <c r="B603">
        <f t="shared" si="127"/>
        <v>25.209999999999994</v>
      </c>
      <c r="C603">
        <f t="shared" si="128"/>
        <v>88.460000000000008</v>
      </c>
      <c r="D603">
        <v>23.4</v>
      </c>
      <c r="E603">
        <v>5.6175119462740355</v>
      </c>
      <c r="F603">
        <v>17.782488053725963</v>
      </c>
      <c r="G603">
        <v>0.22700000000000001</v>
      </c>
      <c r="H603">
        <v>1.8171221781802065</v>
      </c>
      <c r="I603">
        <v>1.8171221781802065</v>
      </c>
      <c r="K603">
        <v>1666</v>
      </c>
      <c r="L603">
        <f t="shared" si="129"/>
        <v>75.209999999999994</v>
      </c>
      <c r="M603">
        <f t="shared" si="130"/>
        <v>88.460000000000008</v>
      </c>
      <c r="N603">
        <v>23.4</v>
      </c>
      <c r="O603">
        <v>5.6175119462740355</v>
      </c>
      <c r="P603">
        <v>17.782488053725963</v>
      </c>
      <c r="Q603">
        <v>0.22700000000000001</v>
      </c>
      <c r="R603">
        <v>1.8171221781802065</v>
      </c>
      <c r="S603">
        <v>1.8171221781802065</v>
      </c>
      <c r="U603">
        <v>2022</v>
      </c>
      <c r="V603">
        <f t="shared" si="131"/>
        <v>125.21</v>
      </c>
      <c r="W603">
        <f t="shared" si="132"/>
        <v>88.460000000000008</v>
      </c>
      <c r="X603">
        <v>23.4</v>
      </c>
      <c r="Y603">
        <v>5.6175119462740355</v>
      </c>
      <c r="Z603">
        <v>17.782488053725963</v>
      </c>
      <c r="AA603">
        <v>0.22700000000000001</v>
      </c>
      <c r="AB603">
        <v>1.8171221781802065</v>
      </c>
      <c r="AC603">
        <v>1.8171221781802065</v>
      </c>
      <c r="AF603">
        <v>601</v>
      </c>
      <c r="AG603">
        <v>75.84</v>
      </c>
      <c r="AH603">
        <v>21.28</v>
      </c>
      <c r="AI603">
        <v>22.04</v>
      </c>
      <c r="AJ603" s="3">
        <v>5.6175119462740355</v>
      </c>
      <c r="AK603" s="3">
        <v>16.422488053725964</v>
      </c>
      <c r="AL603" s="6">
        <v>0.20300000000000001</v>
      </c>
      <c r="AM603" s="3">
        <v>1.8171221781802065</v>
      </c>
      <c r="AN603">
        <v>1.8171221781802065</v>
      </c>
    </row>
    <row r="604" spans="1:40" x14ac:dyDescent="0.25">
      <c r="A604">
        <v>1311</v>
      </c>
      <c r="B604">
        <f t="shared" si="127"/>
        <v>25.090000000000003</v>
      </c>
      <c r="C604">
        <f t="shared" si="128"/>
        <v>87.2</v>
      </c>
      <c r="D604">
        <v>22.62</v>
      </c>
      <c r="E604">
        <v>5.6175119462740355</v>
      </c>
      <c r="F604">
        <v>17.002488053725966</v>
      </c>
      <c r="G604">
        <v>0.21299999999999999</v>
      </c>
      <c r="H604">
        <v>1.8171221781802065</v>
      </c>
      <c r="I604">
        <v>1.8171221781802065</v>
      </c>
      <c r="K604">
        <v>1667</v>
      </c>
      <c r="L604">
        <f t="shared" si="129"/>
        <v>75.09</v>
      </c>
      <c r="M604">
        <f t="shared" si="130"/>
        <v>87.2</v>
      </c>
      <c r="N604">
        <v>22.62</v>
      </c>
      <c r="O604">
        <v>5.6175119462740355</v>
      </c>
      <c r="P604">
        <v>17.002488053725966</v>
      </c>
      <c r="Q604">
        <v>0.21299999999999999</v>
      </c>
      <c r="R604">
        <v>1.8171221781802065</v>
      </c>
      <c r="S604">
        <v>1.8171221781802065</v>
      </c>
      <c r="U604">
        <v>2023</v>
      </c>
      <c r="V604">
        <f t="shared" si="131"/>
        <v>125.09</v>
      </c>
      <c r="W604">
        <f t="shared" si="132"/>
        <v>87.2</v>
      </c>
      <c r="X604">
        <v>22.62</v>
      </c>
      <c r="Y604">
        <v>5.6175119462740355</v>
      </c>
      <c r="Z604">
        <v>17.002488053725966</v>
      </c>
      <c r="AA604">
        <v>0.21299999999999999</v>
      </c>
      <c r="AB604">
        <v>1.8171221781802065</v>
      </c>
      <c r="AC604">
        <v>1.8171221781802065</v>
      </c>
      <c r="AF604">
        <v>602</v>
      </c>
      <c r="AG604">
        <v>73.3</v>
      </c>
      <c r="AH604">
        <v>20.11</v>
      </c>
      <c r="AI604">
        <v>20.91</v>
      </c>
      <c r="AJ604" s="3">
        <v>5.6175119462740355</v>
      </c>
      <c r="AK604" s="3">
        <v>15.292488053725965</v>
      </c>
      <c r="AL604" s="6">
        <v>0.185</v>
      </c>
      <c r="AM604" s="3">
        <v>1.8171221781802065</v>
      </c>
      <c r="AN604">
        <v>1.8171221781802065</v>
      </c>
    </row>
    <row r="605" spans="1:40" x14ac:dyDescent="0.25">
      <c r="A605">
        <v>1312</v>
      </c>
      <c r="B605">
        <f t="shared" si="127"/>
        <v>27.019999999999996</v>
      </c>
      <c r="C605">
        <f t="shared" si="128"/>
        <v>83.08</v>
      </c>
      <c r="D605">
        <v>22.25</v>
      </c>
      <c r="E605">
        <v>1.5</v>
      </c>
      <c r="F605">
        <v>20.75</v>
      </c>
      <c r="G605">
        <v>0.20300000000000001</v>
      </c>
      <c r="H605">
        <v>0.8326182348471598</v>
      </c>
      <c r="I605">
        <v>0.8326182348471598</v>
      </c>
      <c r="K605">
        <v>1668</v>
      </c>
      <c r="L605">
        <f t="shared" si="129"/>
        <v>77.02</v>
      </c>
      <c r="M605">
        <f t="shared" si="130"/>
        <v>83.08</v>
      </c>
      <c r="N605">
        <v>22.25</v>
      </c>
      <c r="O605">
        <v>1.5</v>
      </c>
      <c r="P605">
        <v>20.75</v>
      </c>
      <c r="Q605">
        <v>0.20300000000000001</v>
      </c>
      <c r="R605">
        <v>0.8326182348471598</v>
      </c>
      <c r="S605">
        <v>0.8326182348471598</v>
      </c>
      <c r="U605">
        <v>2024</v>
      </c>
      <c r="V605">
        <f t="shared" si="131"/>
        <v>127.02</v>
      </c>
      <c r="W605">
        <f t="shared" si="132"/>
        <v>83.08</v>
      </c>
      <c r="X605">
        <v>22.25</v>
      </c>
      <c r="Y605">
        <v>1.5</v>
      </c>
      <c r="Z605">
        <v>20.75</v>
      </c>
      <c r="AA605">
        <v>0.20300000000000001</v>
      </c>
      <c r="AB605">
        <v>0.8326182348471598</v>
      </c>
      <c r="AC605">
        <v>0.8326182348471598</v>
      </c>
      <c r="AF605">
        <v>603</v>
      </c>
      <c r="AG605">
        <v>72.73</v>
      </c>
      <c r="AH605">
        <v>21.689999999999998</v>
      </c>
      <c r="AI605">
        <v>21.86</v>
      </c>
      <c r="AJ605" s="3">
        <v>5.6175119462740355</v>
      </c>
      <c r="AK605" s="3">
        <v>16.242488053725964</v>
      </c>
      <c r="AL605" s="6">
        <v>0.2</v>
      </c>
      <c r="AM605" s="3">
        <v>1.8171221781802065</v>
      </c>
      <c r="AN605">
        <v>1.8171221781802065</v>
      </c>
    </row>
    <row r="606" spans="1:40" x14ac:dyDescent="0.25">
      <c r="A606">
        <v>1313</v>
      </c>
      <c r="B606">
        <f t="shared" si="127"/>
        <v>25.840000000000003</v>
      </c>
      <c r="C606">
        <f t="shared" si="128"/>
        <v>81.28</v>
      </c>
      <c r="D606">
        <v>22.04</v>
      </c>
      <c r="E606">
        <v>5.6175119462740355</v>
      </c>
      <c r="F606">
        <v>16.422488053725964</v>
      </c>
      <c r="G606">
        <v>0.20300000000000001</v>
      </c>
      <c r="H606">
        <v>1.8171221781802065</v>
      </c>
      <c r="I606">
        <v>1.8171221781802065</v>
      </c>
      <c r="K606">
        <v>1669</v>
      </c>
      <c r="L606">
        <f t="shared" si="129"/>
        <v>75.84</v>
      </c>
      <c r="M606">
        <f t="shared" si="130"/>
        <v>81.28</v>
      </c>
      <c r="N606">
        <v>22.04</v>
      </c>
      <c r="O606">
        <v>5.6175119462740355</v>
      </c>
      <c r="P606">
        <v>16.422488053725964</v>
      </c>
      <c r="Q606">
        <v>0.20300000000000001</v>
      </c>
      <c r="R606">
        <v>1.8171221781802065</v>
      </c>
      <c r="S606">
        <v>1.8171221781802065</v>
      </c>
      <c r="U606">
        <v>2025</v>
      </c>
      <c r="V606">
        <f t="shared" si="131"/>
        <v>125.84</v>
      </c>
      <c r="W606">
        <f t="shared" si="132"/>
        <v>81.28</v>
      </c>
      <c r="X606">
        <v>22.04</v>
      </c>
      <c r="Y606">
        <v>5.6175119462740355</v>
      </c>
      <c r="Z606">
        <v>16.422488053725964</v>
      </c>
      <c r="AA606">
        <v>0.20300000000000001</v>
      </c>
      <c r="AB606">
        <v>1.8171221781802065</v>
      </c>
      <c r="AC606">
        <v>1.8171221781802065</v>
      </c>
      <c r="AF606">
        <v>604</v>
      </c>
      <c r="AG606">
        <v>83.1</v>
      </c>
      <c r="AH606">
        <v>43.44</v>
      </c>
      <c r="AI606">
        <v>23.4</v>
      </c>
      <c r="AJ606" s="3">
        <v>6.1999999999999993</v>
      </c>
      <c r="AK606" s="3">
        <v>17.2</v>
      </c>
      <c r="AL606" s="6">
        <v>0.20399999999999999</v>
      </c>
      <c r="AM606" s="3">
        <v>0.31466251762801367</v>
      </c>
      <c r="AN606">
        <v>0.31466251762801367</v>
      </c>
    </row>
    <row r="607" spans="1:40" x14ac:dyDescent="0.25">
      <c r="A607">
        <v>1314</v>
      </c>
      <c r="B607">
        <f t="shared" si="127"/>
        <v>23.299999999999997</v>
      </c>
      <c r="C607">
        <f t="shared" si="128"/>
        <v>80.11</v>
      </c>
      <c r="D607">
        <v>20.91</v>
      </c>
      <c r="E607">
        <v>5.6175119462740355</v>
      </c>
      <c r="F607">
        <v>15.292488053725965</v>
      </c>
      <c r="G607">
        <v>0.185</v>
      </c>
      <c r="H607">
        <v>1.8171221781802065</v>
      </c>
      <c r="I607">
        <v>1.8171221781802065</v>
      </c>
      <c r="K607">
        <v>1670</v>
      </c>
      <c r="L607">
        <f t="shared" si="129"/>
        <v>73.3</v>
      </c>
      <c r="M607">
        <f t="shared" si="130"/>
        <v>80.11</v>
      </c>
      <c r="N607">
        <v>20.91</v>
      </c>
      <c r="O607">
        <v>5.6175119462740355</v>
      </c>
      <c r="P607">
        <v>15.292488053725965</v>
      </c>
      <c r="Q607">
        <v>0.185</v>
      </c>
      <c r="R607">
        <v>1.8171221781802065</v>
      </c>
      <c r="S607">
        <v>1.8171221781802065</v>
      </c>
      <c r="U607">
        <v>2026</v>
      </c>
      <c r="V607">
        <f t="shared" si="131"/>
        <v>123.3</v>
      </c>
      <c r="W607">
        <f t="shared" si="132"/>
        <v>80.11</v>
      </c>
      <c r="X607">
        <v>20.91</v>
      </c>
      <c r="Y607">
        <v>5.6175119462740355</v>
      </c>
      <c r="Z607">
        <v>15.292488053725965</v>
      </c>
      <c r="AA607">
        <v>0.185</v>
      </c>
      <c r="AB607">
        <v>1.8171221781802065</v>
      </c>
      <c r="AC607">
        <v>1.8171221781802065</v>
      </c>
      <c r="AF607">
        <v>605</v>
      </c>
      <c r="AG607">
        <v>84.1</v>
      </c>
      <c r="AH607">
        <v>43.019999999999996</v>
      </c>
      <c r="AI607">
        <v>23.45</v>
      </c>
      <c r="AJ607" s="3">
        <v>5.6175119462740355</v>
      </c>
      <c r="AK607" s="3">
        <v>17.832488053725964</v>
      </c>
      <c r="AL607" s="6">
        <v>0.22800000000000001</v>
      </c>
      <c r="AM607" s="3">
        <v>1.8171221781802065</v>
      </c>
      <c r="AN607">
        <v>1.8171221781802065</v>
      </c>
    </row>
    <row r="608" spans="1:40" x14ac:dyDescent="0.25">
      <c r="A608">
        <v>1315</v>
      </c>
      <c r="B608">
        <f t="shared" si="127"/>
        <v>22.730000000000004</v>
      </c>
      <c r="C608">
        <f t="shared" si="128"/>
        <v>81.69</v>
      </c>
      <c r="D608">
        <v>21.86</v>
      </c>
      <c r="E608">
        <v>5.6175119462740355</v>
      </c>
      <c r="F608">
        <v>16.242488053725964</v>
      </c>
      <c r="G608">
        <v>0.2</v>
      </c>
      <c r="H608">
        <v>1.8171221781802065</v>
      </c>
      <c r="I608">
        <v>1.8171221781802065</v>
      </c>
      <c r="K608">
        <v>1671</v>
      </c>
      <c r="L608">
        <f t="shared" si="129"/>
        <v>72.73</v>
      </c>
      <c r="M608">
        <f t="shared" si="130"/>
        <v>81.69</v>
      </c>
      <c r="N608">
        <v>21.86</v>
      </c>
      <c r="O608">
        <v>5.6175119462740355</v>
      </c>
      <c r="P608">
        <v>16.242488053725964</v>
      </c>
      <c r="Q608">
        <v>0.2</v>
      </c>
      <c r="R608">
        <v>1.8171221781802065</v>
      </c>
      <c r="S608">
        <v>1.8171221781802065</v>
      </c>
      <c r="U608">
        <v>2027</v>
      </c>
      <c r="V608">
        <f t="shared" si="131"/>
        <v>122.73</v>
      </c>
      <c r="W608">
        <f t="shared" si="132"/>
        <v>81.69</v>
      </c>
      <c r="X608">
        <v>21.86</v>
      </c>
      <c r="Y608">
        <v>5.6175119462740355</v>
      </c>
      <c r="Z608">
        <v>16.242488053725964</v>
      </c>
      <c r="AA608">
        <v>0.2</v>
      </c>
      <c r="AB608">
        <v>1.8171221781802065</v>
      </c>
      <c r="AC608">
        <v>1.8171221781802065</v>
      </c>
      <c r="AF608">
        <v>606</v>
      </c>
      <c r="AG608">
        <v>85.53</v>
      </c>
      <c r="AH608">
        <v>44.769999999999996</v>
      </c>
      <c r="AI608">
        <v>23.9</v>
      </c>
      <c r="AJ608" s="3">
        <v>6.7999999999999972</v>
      </c>
      <c r="AK608" s="3">
        <v>17.100000000000001</v>
      </c>
      <c r="AL608" s="6">
        <v>0.20699999999999999</v>
      </c>
      <c r="AM608" s="3">
        <v>0.42249630175896219</v>
      </c>
      <c r="AN608">
        <v>0.42249630175896219</v>
      </c>
    </row>
    <row r="609" spans="1:40" x14ac:dyDescent="0.25">
      <c r="A609">
        <v>1316</v>
      </c>
      <c r="B609">
        <f t="shared" si="127"/>
        <v>33.099999999999994</v>
      </c>
      <c r="C609">
        <f t="shared" si="128"/>
        <v>103.44</v>
      </c>
      <c r="D609">
        <v>23.4</v>
      </c>
      <c r="E609">
        <v>6.1999999999999993</v>
      </c>
      <c r="F609">
        <v>17.2</v>
      </c>
      <c r="G609">
        <v>0.20399999999999999</v>
      </c>
      <c r="H609">
        <v>0.31466251762801367</v>
      </c>
      <c r="I609">
        <v>0.31466251762801367</v>
      </c>
      <c r="K609">
        <v>1672</v>
      </c>
      <c r="L609">
        <f t="shared" si="129"/>
        <v>83.1</v>
      </c>
      <c r="M609">
        <f t="shared" si="130"/>
        <v>103.44</v>
      </c>
      <c r="N609">
        <v>23.4</v>
      </c>
      <c r="O609">
        <v>6.1999999999999993</v>
      </c>
      <c r="P609">
        <v>17.2</v>
      </c>
      <c r="Q609">
        <v>0.20399999999999999</v>
      </c>
      <c r="R609">
        <v>0.31466251762801367</v>
      </c>
      <c r="S609">
        <v>0.31466251762801367</v>
      </c>
      <c r="U609">
        <v>2028</v>
      </c>
      <c r="V609">
        <f t="shared" si="131"/>
        <v>133.1</v>
      </c>
      <c r="W609">
        <f t="shared" si="132"/>
        <v>103.44</v>
      </c>
      <c r="X609">
        <v>23.4</v>
      </c>
      <c r="Y609">
        <v>6.1999999999999993</v>
      </c>
      <c r="Z609">
        <v>17.2</v>
      </c>
      <c r="AA609">
        <v>0.20399999999999999</v>
      </c>
      <c r="AB609">
        <v>0.31466251762801367</v>
      </c>
      <c r="AC609">
        <v>0.31466251762801367</v>
      </c>
      <c r="AF609">
        <v>607</v>
      </c>
      <c r="AG609">
        <v>85.27</v>
      </c>
      <c r="AH609">
        <v>43.480000000000004</v>
      </c>
      <c r="AI609">
        <v>22.21</v>
      </c>
      <c r="AJ609" s="3">
        <v>5.6175119462740355</v>
      </c>
      <c r="AK609" s="3">
        <v>16.592488053725965</v>
      </c>
      <c r="AL609" s="6">
        <v>0.20599999999999999</v>
      </c>
      <c r="AM609" s="3">
        <v>1.8171221781802065</v>
      </c>
      <c r="AN609">
        <v>1.8171221781802065</v>
      </c>
    </row>
    <row r="610" spans="1:40" x14ac:dyDescent="0.25">
      <c r="A610">
        <v>1317</v>
      </c>
      <c r="B610">
        <f t="shared" si="127"/>
        <v>34.099999999999994</v>
      </c>
      <c r="C610">
        <f t="shared" si="128"/>
        <v>103.02</v>
      </c>
      <c r="D610">
        <v>23.45</v>
      </c>
      <c r="E610">
        <v>5.6175119462740355</v>
      </c>
      <c r="F610">
        <v>17.832488053725964</v>
      </c>
      <c r="G610">
        <v>0.22800000000000001</v>
      </c>
      <c r="H610">
        <v>1.8171221781802065</v>
      </c>
      <c r="I610">
        <v>1.8171221781802065</v>
      </c>
      <c r="K610">
        <v>1673</v>
      </c>
      <c r="L610">
        <f t="shared" si="129"/>
        <v>84.1</v>
      </c>
      <c r="M610">
        <f t="shared" si="130"/>
        <v>103.02</v>
      </c>
      <c r="N610">
        <v>23.45</v>
      </c>
      <c r="O610">
        <v>5.6175119462740355</v>
      </c>
      <c r="P610">
        <v>17.832488053725964</v>
      </c>
      <c r="Q610">
        <v>0.22800000000000001</v>
      </c>
      <c r="R610">
        <v>1.8171221781802065</v>
      </c>
      <c r="S610">
        <v>1.8171221781802065</v>
      </c>
      <c r="U610">
        <v>2029</v>
      </c>
      <c r="V610">
        <f t="shared" si="131"/>
        <v>134.1</v>
      </c>
      <c r="W610">
        <f t="shared" si="132"/>
        <v>103.02</v>
      </c>
      <c r="X610">
        <v>23.45</v>
      </c>
      <c r="Y610">
        <v>5.6175119462740355</v>
      </c>
      <c r="Z610">
        <v>17.832488053725964</v>
      </c>
      <c r="AA610">
        <v>0.22800000000000001</v>
      </c>
      <c r="AB610">
        <v>1.8171221781802065</v>
      </c>
      <c r="AC610">
        <v>1.8171221781802065</v>
      </c>
      <c r="AF610">
        <v>608</v>
      </c>
      <c r="AG610">
        <v>89.36</v>
      </c>
      <c r="AH610">
        <v>41.41</v>
      </c>
      <c r="AI610">
        <v>26.2</v>
      </c>
      <c r="AJ610" s="3">
        <v>5.6175119462740355</v>
      </c>
      <c r="AK610" s="3">
        <v>20.582488053725964</v>
      </c>
      <c r="AL610" s="6">
        <v>0.28499999999999998</v>
      </c>
      <c r="AM610" s="3">
        <v>1.8171221781802065</v>
      </c>
      <c r="AN610">
        <v>1.8171221781802065</v>
      </c>
    </row>
    <row r="611" spans="1:40" x14ac:dyDescent="0.25">
      <c r="A611">
        <v>1318</v>
      </c>
      <c r="B611">
        <f t="shared" si="127"/>
        <v>35.53</v>
      </c>
      <c r="C611">
        <f t="shared" si="128"/>
        <v>104.77</v>
      </c>
      <c r="D611">
        <v>23.9</v>
      </c>
      <c r="E611">
        <v>6.7999999999999972</v>
      </c>
      <c r="F611">
        <v>17.100000000000001</v>
      </c>
      <c r="G611">
        <v>0.20699999999999999</v>
      </c>
      <c r="H611">
        <v>0.42249630175896219</v>
      </c>
      <c r="I611">
        <v>0.42249630175896219</v>
      </c>
      <c r="K611">
        <v>1674</v>
      </c>
      <c r="L611">
        <f t="shared" si="129"/>
        <v>85.53</v>
      </c>
      <c r="M611">
        <f t="shared" si="130"/>
        <v>104.77</v>
      </c>
      <c r="N611">
        <v>23.9</v>
      </c>
      <c r="O611">
        <v>6.7999999999999972</v>
      </c>
      <c r="P611">
        <v>17.100000000000001</v>
      </c>
      <c r="Q611">
        <v>0.20699999999999999</v>
      </c>
      <c r="R611">
        <v>0.42249630175896219</v>
      </c>
      <c r="S611">
        <v>0.42249630175896219</v>
      </c>
      <c r="U611">
        <v>2030</v>
      </c>
      <c r="V611">
        <f t="shared" si="131"/>
        <v>135.53</v>
      </c>
      <c r="W611">
        <f t="shared" si="132"/>
        <v>104.77</v>
      </c>
      <c r="X611">
        <v>23.9</v>
      </c>
      <c r="Y611">
        <v>6.7999999999999972</v>
      </c>
      <c r="Z611">
        <v>17.100000000000001</v>
      </c>
      <c r="AA611">
        <v>0.20699999999999999</v>
      </c>
      <c r="AB611">
        <v>0.42249630175896219</v>
      </c>
      <c r="AC611">
        <v>0.42249630175896219</v>
      </c>
      <c r="AF611">
        <v>609</v>
      </c>
      <c r="AG611">
        <v>90.92</v>
      </c>
      <c r="AH611">
        <v>46.44</v>
      </c>
      <c r="AI611">
        <v>23.98</v>
      </c>
      <c r="AJ611" s="3">
        <v>5.6175119462740355</v>
      </c>
      <c r="AK611" s="3">
        <v>18.362488053725965</v>
      </c>
      <c r="AL611" s="6">
        <v>0.23799999999999999</v>
      </c>
      <c r="AM611" s="3">
        <v>1.8171221781802065</v>
      </c>
      <c r="AN611">
        <v>1.8171221781802065</v>
      </c>
    </row>
    <row r="612" spans="1:40" x14ac:dyDescent="0.25">
      <c r="A612">
        <v>1319</v>
      </c>
      <c r="B612">
        <f t="shared" si="127"/>
        <v>35.269999999999996</v>
      </c>
      <c r="C612">
        <f t="shared" si="128"/>
        <v>103.48</v>
      </c>
      <c r="D612">
        <v>22.21</v>
      </c>
      <c r="E612">
        <v>5.6175119462740355</v>
      </c>
      <c r="F612">
        <v>16.592488053725965</v>
      </c>
      <c r="G612">
        <v>0.20599999999999999</v>
      </c>
      <c r="H612">
        <v>1.8171221781802065</v>
      </c>
      <c r="I612">
        <v>1.8171221781802065</v>
      </c>
      <c r="K612">
        <v>1675</v>
      </c>
      <c r="L612">
        <f t="shared" si="129"/>
        <v>85.27</v>
      </c>
      <c r="M612">
        <f t="shared" si="130"/>
        <v>103.48</v>
      </c>
      <c r="N612">
        <v>22.21</v>
      </c>
      <c r="O612">
        <v>5.6175119462740355</v>
      </c>
      <c r="P612">
        <v>16.592488053725965</v>
      </c>
      <c r="Q612">
        <v>0.20599999999999999</v>
      </c>
      <c r="R612">
        <v>1.8171221781802065</v>
      </c>
      <c r="S612">
        <v>1.8171221781802065</v>
      </c>
      <c r="U612">
        <v>2031</v>
      </c>
      <c r="V612">
        <f t="shared" si="131"/>
        <v>135.26999999999998</v>
      </c>
      <c r="W612">
        <f t="shared" si="132"/>
        <v>103.48</v>
      </c>
      <c r="X612">
        <v>22.21</v>
      </c>
      <c r="Y612">
        <v>5.6175119462740355</v>
      </c>
      <c r="Z612">
        <v>16.592488053725965</v>
      </c>
      <c r="AA612">
        <v>0.20599999999999999</v>
      </c>
      <c r="AB612">
        <v>1.8171221781802065</v>
      </c>
      <c r="AC612">
        <v>1.8171221781802065</v>
      </c>
      <c r="AF612">
        <v>610</v>
      </c>
      <c r="AG612">
        <v>89.04</v>
      </c>
      <c r="AH612">
        <v>47.260000000000005</v>
      </c>
      <c r="AI612">
        <v>23.34</v>
      </c>
      <c r="AJ612" s="3">
        <v>5.6175119462740355</v>
      </c>
      <c r="AK612" s="3">
        <v>17.722488053725964</v>
      </c>
      <c r="AL612" s="6">
        <v>0.22600000000000001</v>
      </c>
      <c r="AM612" s="3">
        <v>1.8171221781802065</v>
      </c>
      <c r="AN612">
        <v>1.8171221781802065</v>
      </c>
    </row>
    <row r="613" spans="1:40" x14ac:dyDescent="0.25">
      <c r="A613">
        <v>1320</v>
      </c>
      <c r="B613">
        <f t="shared" si="127"/>
        <v>39.36</v>
      </c>
      <c r="C613">
        <f t="shared" si="128"/>
        <v>101.41</v>
      </c>
      <c r="D613">
        <v>26.2</v>
      </c>
      <c r="E613">
        <v>5.6175119462740355</v>
      </c>
      <c r="F613">
        <v>20.582488053725964</v>
      </c>
      <c r="G613">
        <v>0.28499999999999998</v>
      </c>
      <c r="H613">
        <v>1.8171221781802065</v>
      </c>
      <c r="I613">
        <v>1.8171221781802065</v>
      </c>
      <c r="K613">
        <v>1676</v>
      </c>
      <c r="L613">
        <f t="shared" si="129"/>
        <v>89.36</v>
      </c>
      <c r="M613">
        <f t="shared" si="130"/>
        <v>101.41</v>
      </c>
      <c r="N613">
        <v>26.2</v>
      </c>
      <c r="O613">
        <v>5.6175119462740355</v>
      </c>
      <c r="P613">
        <v>20.582488053725964</v>
      </c>
      <c r="Q613">
        <v>0.28499999999999998</v>
      </c>
      <c r="R613">
        <v>1.8171221781802065</v>
      </c>
      <c r="S613">
        <v>1.8171221781802065</v>
      </c>
      <c r="U613">
        <v>2032</v>
      </c>
      <c r="V613">
        <f t="shared" si="131"/>
        <v>139.36000000000001</v>
      </c>
      <c r="W613">
        <f t="shared" si="132"/>
        <v>101.41</v>
      </c>
      <c r="X613">
        <v>26.2</v>
      </c>
      <c r="Y613">
        <v>5.6175119462740355</v>
      </c>
      <c r="Z613">
        <v>20.582488053725964</v>
      </c>
      <c r="AA613">
        <v>0.28499999999999998</v>
      </c>
      <c r="AB613">
        <v>1.8171221781802065</v>
      </c>
      <c r="AC613">
        <v>1.8171221781802065</v>
      </c>
      <c r="AF613">
        <v>611</v>
      </c>
      <c r="AG613">
        <v>88.63</v>
      </c>
      <c r="AH613">
        <v>49.019999999999996</v>
      </c>
      <c r="AI613">
        <v>22.1</v>
      </c>
      <c r="AJ613" s="3">
        <v>5.6175119462740355</v>
      </c>
      <c r="AK613" s="3">
        <v>16.482488053725966</v>
      </c>
      <c r="AL613" s="6">
        <v>0.20399999999999999</v>
      </c>
      <c r="AM613" s="3">
        <v>1.8171221781802065</v>
      </c>
      <c r="AN613">
        <v>1.8171221781802065</v>
      </c>
    </row>
    <row r="614" spans="1:40" x14ac:dyDescent="0.25">
      <c r="A614">
        <v>1321</v>
      </c>
      <c r="B614">
        <f t="shared" si="127"/>
        <v>40.92</v>
      </c>
      <c r="C614">
        <f t="shared" si="128"/>
        <v>106.44</v>
      </c>
      <c r="D614">
        <v>23.98</v>
      </c>
      <c r="E614">
        <v>5.6175119462740355</v>
      </c>
      <c r="F614">
        <v>18.362488053725965</v>
      </c>
      <c r="G614">
        <v>0.23799999999999999</v>
      </c>
      <c r="H614">
        <v>1.8171221781802065</v>
      </c>
      <c r="I614">
        <v>1.8171221781802065</v>
      </c>
      <c r="K614">
        <v>1677</v>
      </c>
      <c r="L614">
        <f t="shared" si="129"/>
        <v>90.92</v>
      </c>
      <c r="M614">
        <f t="shared" si="130"/>
        <v>106.44</v>
      </c>
      <c r="N614">
        <v>23.98</v>
      </c>
      <c r="O614">
        <v>5.6175119462740355</v>
      </c>
      <c r="P614">
        <v>18.362488053725965</v>
      </c>
      <c r="Q614">
        <v>0.23799999999999999</v>
      </c>
      <c r="R614">
        <v>1.8171221781802065</v>
      </c>
      <c r="S614">
        <v>1.8171221781802065</v>
      </c>
      <c r="U614">
        <v>2033</v>
      </c>
      <c r="V614">
        <f t="shared" si="131"/>
        <v>140.92000000000002</v>
      </c>
      <c r="W614">
        <f t="shared" si="132"/>
        <v>106.44</v>
      </c>
      <c r="X614">
        <v>23.98</v>
      </c>
      <c r="Y614">
        <v>5.6175119462740355</v>
      </c>
      <c r="Z614">
        <v>18.362488053725965</v>
      </c>
      <c r="AA614">
        <v>0.23799999999999999</v>
      </c>
      <c r="AB614">
        <v>1.8171221781802065</v>
      </c>
      <c r="AC614">
        <v>1.8171221781802065</v>
      </c>
      <c r="AF614">
        <v>612</v>
      </c>
      <c r="AG614">
        <v>87.68</v>
      </c>
      <c r="AH614">
        <v>48.15</v>
      </c>
      <c r="AI614">
        <v>23.12</v>
      </c>
      <c r="AJ614" s="3">
        <v>5.6175119462740355</v>
      </c>
      <c r="AK614" s="3">
        <v>17.502488053725966</v>
      </c>
      <c r="AL614" s="6">
        <v>0.222</v>
      </c>
      <c r="AM614" s="3">
        <v>1.8171221781802065</v>
      </c>
      <c r="AN614">
        <v>1.8171221781802065</v>
      </c>
    </row>
    <row r="615" spans="1:40" x14ac:dyDescent="0.25">
      <c r="A615">
        <v>1322</v>
      </c>
      <c r="B615">
        <f t="shared" si="127"/>
        <v>39.040000000000006</v>
      </c>
      <c r="C615">
        <f t="shared" si="128"/>
        <v>107.26</v>
      </c>
      <c r="D615">
        <v>23.34</v>
      </c>
      <c r="E615">
        <v>5.6175119462740355</v>
      </c>
      <c r="F615">
        <v>17.722488053725964</v>
      </c>
      <c r="G615">
        <v>0.22600000000000001</v>
      </c>
      <c r="H615">
        <v>1.8171221781802065</v>
      </c>
      <c r="I615">
        <v>1.8171221781802065</v>
      </c>
      <c r="K615">
        <v>1678</v>
      </c>
      <c r="L615">
        <f t="shared" si="129"/>
        <v>89.04</v>
      </c>
      <c r="M615">
        <f t="shared" si="130"/>
        <v>107.26</v>
      </c>
      <c r="N615">
        <v>23.34</v>
      </c>
      <c r="O615">
        <v>5.6175119462740355</v>
      </c>
      <c r="P615">
        <v>17.722488053725964</v>
      </c>
      <c r="Q615">
        <v>0.22600000000000001</v>
      </c>
      <c r="R615">
        <v>1.8171221781802065</v>
      </c>
      <c r="S615">
        <v>1.8171221781802065</v>
      </c>
      <c r="U615">
        <v>2034</v>
      </c>
      <c r="V615">
        <f t="shared" si="131"/>
        <v>139.04000000000002</v>
      </c>
      <c r="W615">
        <f t="shared" si="132"/>
        <v>107.26</v>
      </c>
      <c r="X615">
        <v>23.34</v>
      </c>
      <c r="Y615">
        <v>5.6175119462740355</v>
      </c>
      <c r="Z615">
        <v>17.722488053725964</v>
      </c>
      <c r="AA615">
        <v>0.22600000000000001</v>
      </c>
      <c r="AB615">
        <v>1.8171221781802065</v>
      </c>
      <c r="AC615">
        <v>1.8171221781802065</v>
      </c>
      <c r="AF615">
        <v>613</v>
      </c>
      <c r="AG615">
        <v>82.79</v>
      </c>
      <c r="AH615">
        <v>45.13</v>
      </c>
      <c r="AI615">
        <v>27.23</v>
      </c>
      <c r="AJ615" s="3">
        <v>5.6175119462740355</v>
      </c>
      <c r="AK615" s="3">
        <v>21.612488053725965</v>
      </c>
      <c r="AL615" s="6">
        <v>0.311</v>
      </c>
      <c r="AM615" s="3">
        <v>1.8171221781802065</v>
      </c>
      <c r="AN615">
        <v>1.8171221781802065</v>
      </c>
    </row>
    <row r="616" spans="1:40" x14ac:dyDescent="0.25">
      <c r="A616">
        <v>1323</v>
      </c>
      <c r="B616">
        <f t="shared" si="127"/>
        <v>38.629999999999995</v>
      </c>
      <c r="C616">
        <f t="shared" si="128"/>
        <v>109.02</v>
      </c>
      <c r="D616">
        <v>22.1</v>
      </c>
      <c r="E616">
        <v>5.6175119462740355</v>
      </c>
      <c r="F616">
        <v>16.482488053725966</v>
      </c>
      <c r="G616">
        <v>0.20399999999999999</v>
      </c>
      <c r="H616">
        <v>1.8171221781802065</v>
      </c>
      <c r="I616">
        <v>1.8171221781802065</v>
      </c>
      <c r="K616">
        <v>1679</v>
      </c>
      <c r="L616">
        <f t="shared" si="129"/>
        <v>88.63</v>
      </c>
      <c r="M616">
        <f t="shared" si="130"/>
        <v>109.02</v>
      </c>
      <c r="N616">
        <v>22.1</v>
      </c>
      <c r="O616">
        <v>5.6175119462740355</v>
      </c>
      <c r="P616">
        <v>16.482488053725966</v>
      </c>
      <c r="Q616">
        <v>0.20399999999999999</v>
      </c>
      <c r="R616">
        <v>1.8171221781802065</v>
      </c>
      <c r="S616">
        <v>1.8171221781802065</v>
      </c>
      <c r="U616">
        <v>2035</v>
      </c>
      <c r="V616">
        <f t="shared" si="131"/>
        <v>138.63</v>
      </c>
      <c r="W616">
        <f t="shared" si="132"/>
        <v>109.02</v>
      </c>
      <c r="X616">
        <v>22.1</v>
      </c>
      <c r="Y616">
        <v>5.6175119462740355</v>
      </c>
      <c r="Z616">
        <v>16.482488053725966</v>
      </c>
      <c r="AA616">
        <v>0.20399999999999999</v>
      </c>
      <c r="AB616">
        <v>1.8171221781802065</v>
      </c>
      <c r="AC616">
        <v>1.8171221781802065</v>
      </c>
      <c r="AF616">
        <v>614</v>
      </c>
      <c r="AG616">
        <v>80.540000000000006</v>
      </c>
      <c r="AH616">
        <v>44.269999999999996</v>
      </c>
      <c r="AI616">
        <v>15.91</v>
      </c>
      <c r="AJ616" s="3">
        <v>5.6175119462740355</v>
      </c>
      <c r="AK616" s="3">
        <v>10.292488053725965</v>
      </c>
      <c r="AL616" s="6">
        <v>0.113</v>
      </c>
      <c r="AM616" s="3">
        <v>1.8171221781802065</v>
      </c>
      <c r="AN616">
        <v>1.8171221781802065</v>
      </c>
    </row>
    <row r="617" spans="1:40" x14ac:dyDescent="0.25">
      <c r="A617">
        <v>1324</v>
      </c>
      <c r="B617">
        <f t="shared" si="127"/>
        <v>37.680000000000007</v>
      </c>
      <c r="C617">
        <f t="shared" si="128"/>
        <v>108.15</v>
      </c>
      <c r="D617">
        <v>23.12</v>
      </c>
      <c r="E617">
        <v>5.6175119462740355</v>
      </c>
      <c r="F617">
        <v>17.502488053725966</v>
      </c>
      <c r="G617">
        <v>0.222</v>
      </c>
      <c r="H617">
        <v>1.8171221781802065</v>
      </c>
      <c r="I617">
        <v>1.8171221781802065</v>
      </c>
      <c r="K617">
        <v>1680</v>
      </c>
      <c r="L617">
        <f t="shared" si="129"/>
        <v>87.68</v>
      </c>
      <c r="M617">
        <f t="shared" si="130"/>
        <v>108.15</v>
      </c>
      <c r="N617">
        <v>23.12</v>
      </c>
      <c r="O617">
        <v>5.6175119462740355</v>
      </c>
      <c r="P617">
        <v>17.502488053725966</v>
      </c>
      <c r="Q617">
        <v>0.222</v>
      </c>
      <c r="R617">
        <v>1.8171221781802065</v>
      </c>
      <c r="S617">
        <v>1.8171221781802065</v>
      </c>
      <c r="U617">
        <v>2036</v>
      </c>
      <c r="V617">
        <f t="shared" si="131"/>
        <v>137.68</v>
      </c>
      <c r="W617">
        <f t="shared" si="132"/>
        <v>108.15</v>
      </c>
      <c r="X617">
        <v>23.12</v>
      </c>
      <c r="Y617">
        <v>5.6175119462740355</v>
      </c>
      <c r="Z617">
        <v>17.502488053725966</v>
      </c>
      <c r="AA617">
        <v>0.222</v>
      </c>
      <c r="AB617">
        <v>1.8171221781802065</v>
      </c>
      <c r="AC617">
        <v>1.8171221781802065</v>
      </c>
      <c r="AF617">
        <v>615</v>
      </c>
      <c r="AG617">
        <v>82.27</v>
      </c>
      <c r="AH617">
        <v>46.93</v>
      </c>
      <c r="AI617">
        <v>27</v>
      </c>
      <c r="AJ617" s="3">
        <v>8.3999999999999986</v>
      </c>
      <c r="AK617" s="3">
        <v>18.600000000000001</v>
      </c>
      <c r="AL617" s="6">
        <v>0.24</v>
      </c>
      <c r="AM617" s="3">
        <v>1.2639533713709539</v>
      </c>
      <c r="AN617">
        <v>1.2639533713709539</v>
      </c>
    </row>
    <row r="618" spans="1:40" x14ac:dyDescent="0.25">
      <c r="A618">
        <v>1325</v>
      </c>
      <c r="B618">
        <f t="shared" ref="B618:B681" si="133">B259</f>
        <v>32.790000000000006</v>
      </c>
      <c r="C618">
        <f t="shared" ref="C618:C681" si="134">C259+60</f>
        <v>105.13</v>
      </c>
      <c r="D618">
        <v>27.23</v>
      </c>
      <c r="E618">
        <v>5.6175119462740355</v>
      </c>
      <c r="F618">
        <v>21.612488053725965</v>
      </c>
      <c r="G618">
        <v>0.311</v>
      </c>
      <c r="H618">
        <v>1.8171221781802065</v>
      </c>
      <c r="I618">
        <v>1.8171221781802065</v>
      </c>
      <c r="K618">
        <v>1681</v>
      </c>
      <c r="L618">
        <f t="shared" ref="L618:L681" si="135">L259</f>
        <v>82.79</v>
      </c>
      <c r="M618">
        <f t="shared" ref="M618:M681" si="136">M259+60</f>
        <v>105.13</v>
      </c>
      <c r="N618">
        <v>27.23</v>
      </c>
      <c r="O618">
        <v>5.6175119462740355</v>
      </c>
      <c r="P618">
        <v>21.612488053725965</v>
      </c>
      <c r="Q618">
        <v>0.311</v>
      </c>
      <c r="R618">
        <v>1.8171221781802065</v>
      </c>
      <c r="S618">
        <v>1.8171221781802065</v>
      </c>
      <c r="U618">
        <v>2037</v>
      </c>
      <c r="V618">
        <f t="shared" ref="V618:V681" si="137">V259</f>
        <v>132.79000000000002</v>
      </c>
      <c r="W618">
        <f t="shared" ref="W618:W681" si="138">W259+60</f>
        <v>105.13</v>
      </c>
      <c r="X618">
        <v>27.23</v>
      </c>
      <c r="Y618">
        <v>5.6175119462740355</v>
      </c>
      <c r="Z618">
        <v>21.612488053725965</v>
      </c>
      <c r="AA618">
        <v>0.311</v>
      </c>
      <c r="AB618">
        <v>1.8171221781802065</v>
      </c>
      <c r="AC618">
        <v>1.8171221781802065</v>
      </c>
      <c r="AF618">
        <v>616</v>
      </c>
      <c r="AG618">
        <v>89.29</v>
      </c>
      <c r="AH618">
        <v>31.61</v>
      </c>
      <c r="AI618">
        <v>20.63</v>
      </c>
      <c r="AJ618" s="3">
        <v>5.6175119462740355</v>
      </c>
      <c r="AK618" s="3">
        <v>15.012488053725964</v>
      </c>
      <c r="AL618" s="6">
        <v>0.18</v>
      </c>
      <c r="AM618" s="3">
        <v>1.8171221781802065</v>
      </c>
      <c r="AN618">
        <v>1.8171221781802065</v>
      </c>
    </row>
    <row r="619" spans="1:40" x14ac:dyDescent="0.25">
      <c r="A619">
        <v>1326</v>
      </c>
      <c r="B619">
        <f t="shared" si="133"/>
        <v>30.540000000000006</v>
      </c>
      <c r="C619">
        <f t="shared" si="134"/>
        <v>104.27</v>
      </c>
      <c r="D619">
        <v>15.91</v>
      </c>
      <c r="E619">
        <v>5.6175119462740355</v>
      </c>
      <c r="F619">
        <v>10.292488053725965</v>
      </c>
      <c r="G619">
        <v>0.113</v>
      </c>
      <c r="H619">
        <v>1.8171221781802065</v>
      </c>
      <c r="I619">
        <v>1.8171221781802065</v>
      </c>
      <c r="K619">
        <v>1682</v>
      </c>
      <c r="L619">
        <f t="shared" si="135"/>
        <v>80.540000000000006</v>
      </c>
      <c r="M619">
        <f t="shared" si="136"/>
        <v>104.27</v>
      </c>
      <c r="N619">
        <v>15.91</v>
      </c>
      <c r="O619">
        <v>5.6175119462740355</v>
      </c>
      <c r="P619">
        <v>10.292488053725965</v>
      </c>
      <c r="Q619">
        <v>0.113</v>
      </c>
      <c r="R619">
        <v>1.8171221781802065</v>
      </c>
      <c r="S619">
        <v>1.8171221781802065</v>
      </c>
      <c r="U619">
        <v>2038</v>
      </c>
      <c r="V619">
        <f t="shared" si="137"/>
        <v>130.54000000000002</v>
      </c>
      <c r="W619">
        <f t="shared" si="138"/>
        <v>104.27</v>
      </c>
      <c r="X619">
        <v>15.91</v>
      </c>
      <c r="Y619">
        <v>5.6175119462740355</v>
      </c>
      <c r="Z619">
        <v>10.292488053725965</v>
      </c>
      <c r="AA619">
        <v>0.113</v>
      </c>
      <c r="AB619">
        <v>1.8171221781802065</v>
      </c>
      <c r="AC619">
        <v>1.8171221781802065</v>
      </c>
      <c r="AF619">
        <v>617</v>
      </c>
      <c r="AG619">
        <v>87.82</v>
      </c>
      <c r="AH619">
        <v>31.85</v>
      </c>
      <c r="AI619">
        <v>23.23</v>
      </c>
      <c r="AJ619" s="3">
        <v>5.6175119462740355</v>
      </c>
      <c r="AK619" s="3">
        <v>17.612488053725965</v>
      </c>
      <c r="AL619" s="6">
        <v>0.224</v>
      </c>
      <c r="AM619" s="3">
        <v>1.8171221781802065</v>
      </c>
      <c r="AN619">
        <v>1.8171221781802065</v>
      </c>
    </row>
    <row r="620" spans="1:40" x14ac:dyDescent="0.25">
      <c r="A620">
        <v>1327</v>
      </c>
      <c r="B620">
        <f t="shared" si="133"/>
        <v>32.269999999999996</v>
      </c>
      <c r="C620">
        <f t="shared" si="134"/>
        <v>106.93</v>
      </c>
      <c r="D620">
        <v>27</v>
      </c>
      <c r="E620">
        <v>8.3999999999999986</v>
      </c>
      <c r="F620">
        <v>18.600000000000001</v>
      </c>
      <c r="G620">
        <v>0.24</v>
      </c>
      <c r="H620">
        <v>1.2639533713709539</v>
      </c>
      <c r="I620">
        <v>1.2639533713709539</v>
      </c>
      <c r="K620">
        <v>1683</v>
      </c>
      <c r="L620">
        <f t="shared" si="135"/>
        <v>82.27</v>
      </c>
      <c r="M620">
        <f t="shared" si="136"/>
        <v>106.93</v>
      </c>
      <c r="N620">
        <v>27</v>
      </c>
      <c r="O620">
        <v>8.3999999999999986</v>
      </c>
      <c r="P620">
        <v>18.600000000000001</v>
      </c>
      <c r="Q620">
        <v>0.24</v>
      </c>
      <c r="R620">
        <v>1.2639533713709539</v>
      </c>
      <c r="S620">
        <v>1.2639533713709539</v>
      </c>
      <c r="U620">
        <v>2039</v>
      </c>
      <c r="V620">
        <f t="shared" si="137"/>
        <v>132.26999999999998</v>
      </c>
      <c r="W620">
        <f t="shared" si="138"/>
        <v>106.93</v>
      </c>
      <c r="X620">
        <v>27</v>
      </c>
      <c r="Y620">
        <v>8.3999999999999986</v>
      </c>
      <c r="Z620">
        <v>18.600000000000001</v>
      </c>
      <c r="AA620">
        <v>0.24</v>
      </c>
      <c r="AB620">
        <v>1.2639533713709539</v>
      </c>
      <c r="AC620">
        <v>1.2639533713709539</v>
      </c>
      <c r="AF620">
        <v>618</v>
      </c>
      <c r="AG620">
        <v>86.78</v>
      </c>
      <c r="AH620">
        <v>32.03</v>
      </c>
      <c r="AI620">
        <v>21.56</v>
      </c>
      <c r="AJ620" s="3">
        <v>5.6175119462740355</v>
      </c>
      <c r="AK620" s="3">
        <v>15.942488053725963</v>
      </c>
      <c r="AL620" s="6">
        <v>0.19500000000000001</v>
      </c>
      <c r="AM620" s="3">
        <v>1.8171221781802065</v>
      </c>
      <c r="AN620">
        <v>1.8171221781802065</v>
      </c>
    </row>
    <row r="621" spans="1:40" x14ac:dyDescent="0.25">
      <c r="A621">
        <v>1328</v>
      </c>
      <c r="B621">
        <f t="shared" si="133"/>
        <v>39.290000000000006</v>
      </c>
      <c r="C621">
        <f t="shared" si="134"/>
        <v>91.61</v>
      </c>
      <c r="D621">
        <v>20.63</v>
      </c>
      <c r="E621">
        <v>5.6175119462740355</v>
      </c>
      <c r="F621">
        <v>15.012488053725964</v>
      </c>
      <c r="G621">
        <v>0.18</v>
      </c>
      <c r="H621">
        <v>1.8171221781802065</v>
      </c>
      <c r="I621">
        <v>1.8171221781802065</v>
      </c>
      <c r="K621">
        <v>1684</v>
      </c>
      <c r="L621">
        <f t="shared" si="135"/>
        <v>89.29</v>
      </c>
      <c r="M621">
        <f t="shared" si="136"/>
        <v>91.61</v>
      </c>
      <c r="N621">
        <v>20.63</v>
      </c>
      <c r="O621">
        <v>5.6175119462740355</v>
      </c>
      <c r="P621">
        <v>15.012488053725964</v>
      </c>
      <c r="Q621">
        <v>0.18</v>
      </c>
      <c r="R621">
        <v>1.8171221781802065</v>
      </c>
      <c r="S621">
        <v>1.8171221781802065</v>
      </c>
      <c r="U621">
        <v>2040</v>
      </c>
      <c r="V621">
        <f t="shared" si="137"/>
        <v>139.29000000000002</v>
      </c>
      <c r="W621">
        <f t="shared" si="138"/>
        <v>91.61</v>
      </c>
      <c r="X621">
        <v>20.63</v>
      </c>
      <c r="Y621">
        <v>5.6175119462740355</v>
      </c>
      <c r="Z621">
        <v>15.012488053725964</v>
      </c>
      <c r="AA621">
        <v>0.18</v>
      </c>
      <c r="AB621">
        <v>1.8171221781802065</v>
      </c>
      <c r="AC621">
        <v>1.8171221781802065</v>
      </c>
      <c r="AF621">
        <v>619</v>
      </c>
      <c r="AG621">
        <v>84.65</v>
      </c>
      <c r="AH621">
        <v>31.25</v>
      </c>
      <c r="AI621">
        <v>26</v>
      </c>
      <c r="AJ621" s="3">
        <v>6</v>
      </c>
      <c r="AK621" s="3">
        <v>20</v>
      </c>
      <c r="AL621" s="6">
        <v>0.27600000000000002</v>
      </c>
      <c r="AM621" s="3">
        <v>1.3028442443362138</v>
      </c>
      <c r="AN621">
        <v>1.3028442443362138</v>
      </c>
    </row>
    <row r="622" spans="1:40" x14ac:dyDescent="0.25">
      <c r="A622">
        <v>1329</v>
      </c>
      <c r="B622">
        <f t="shared" si="133"/>
        <v>37.819999999999993</v>
      </c>
      <c r="C622">
        <f t="shared" si="134"/>
        <v>91.85</v>
      </c>
      <c r="D622">
        <v>23.23</v>
      </c>
      <c r="E622">
        <v>5.6175119462740355</v>
      </c>
      <c r="F622">
        <v>17.612488053725965</v>
      </c>
      <c r="G622">
        <v>0.224</v>
      </c>
      <c r="H622">
        <v>1.8171221781802065</v>
      </c>
      <c r="I622">
        <v>1.8171221781802065</v>
      </c>
      <c r="K622">
        <v>1685</v>
      </c>
      <c r="L622">
        <f t="shared" si="135"/>
        <v>87.82</v>
      </c>
      <c r="M622">
        <f t="shared" si="136"/>
        <v>91.85</v>
      </c>
      <c r="N622">
        <v>23.23</v>
      </c>
      <c r="O622">
        <v>5.6175119462740355</v>
      </c>
      <c r="P622">
        <v>17.612488053725965</v>
      </c>
      <c r="Q622">
        <v>0.224</v>
      </c>
      <c r="R622">
        <v>1.8171221781802065</v>
      </c>
      <c r="S622">
        <v>1.8171221781802065</v>
      </c>
      <c r="U622">
        <v>2041</v>
      </c>
      <c r="V622">
        <f t="shared" si="137"/>
        <v>137.82</v>
      </c>
      <c r="W622">
        <f t="shared" si="138"/>
        <v>91.85</v>
      </c>
      <c r="X622">
        <v>23.23</v>
      </c>
      <c r="Y622">
        <v>5.6175119462740355</v>
      </c>
      <c r="Z622">
        <v>17.612488053725965</v>
      </c>
      <c r="AA622">
        <v>0.224</v>
      </c>
      <c r="AB622">
        <v>1.8171221781802065</v>
      </c>
      <c r="AC622">
        <v>1.8171221781802065</v>
      </c>
      <c r="AF622">
        <v>620</v>
      </c>
      <c r="AG622">
        <v>83.67</v>
      </c>
      <c r="AH622">
        <v>31.33</v>
      </c>
      <c r="AI622">
        <v>18.97</v>
      </c>
      <c r="AJ622" s="3">
        <v>5.6175119462740355</v>
      </c>
      <c r="AK622" s="3">
        <v>13.352488053725963</v>
      </c>
      <c r="AL622" s="6">
        <v>0.155</v>
      </c>
      <c r="AM622" s="3">
        <v>1.8171221781802065</v>
      </c>
      <c r="AN622">
        <v>1.8171221781802065</v>
      </c>
    </row>
    <row r="623" spans="1:40" x14ac:dyDescent="0.25">
      <c r="A623">
        <v>1330</v>
      </c>
      <c r="B623">
        <f t="shared" si="133"/>
        <v>36.78</v>
      </c>
      <c r="C623">
        <f t="shared" si="134"/>
        <v>92.03</v>
      </c>
      <c r="D623">
        <v>21.56</v>
      </c>
      <c r="E623">
        <v>5.6175119462740355</v>
      </c>
      <c r="F623">
        <v>15.942488053725963</v>
      </c>
      <c r="G623">
        <v>0.19500000000000001</v>
      </c>
      <c r="H623">
        <v>1.8171221781802065</v>
      </c>
      <c r="I623">
        <v>1.8171221781802065</v>
      </c>
      <c r="K623">
        <v>1686</v>
      </c>
      <c r="L623">
        <f t="shared" si="135"/>
        <v>86.78</v>
      </c>
      <c r="M623">
        <f t="shared" si="136"/>
        <v>92.03</v>
      </c>
      <c r="N623">
        <v>21.56</v>
      </c>
      <c r="O623">
        <v>5.6175119462740355</v>
      </c>
      <c r="P623">
        <v>15.942488053725963</v>
      </c>
      <c r="Q623">
        <v>0.19500000000000001</v>
      </c>
      <c r="R623">
        <v>1.8171221781802065</v>
      </c>
      <c r="S623">
        <v>1.8171221781802065</v>
      </c>
      <c r="U623">
        <v>2042</v>
      </c>
      <c r="V623">
        <f t="shared" si="137"/>
        <v>136.78</v>
      </c>
      <c r="W623">
        <f t="shared" si="138"/>
        <v>92.03</v>
      </c>
      <c r="X623">
        <v>21.56</v>
      </c>
      <c r="Y623">
        <v>5.6175119462740355</v>
      </c>
      <c r="Z623">
        <v>15.942488053725963</v>
      </c>
      <c r="AA623">
        <v>0.19500000000000001</v>
      </c>
      <c r="AB623">
        <v>1.8171221781802065</v>
      </c>
      <c r="AC623">
        <v>1.8171221781802065</v>
      </c>
      <c r="AF623">
        <v>621</v>
      </c>
      <c r="AG623">
        <v>87.55</v>
      </c>
      <c r="AH623">
        <v>34.49</v>
      </c>
      <c r="AI623">
        <v>24</v>
      </c>
      <c r="AJ623" s="3">
        <v>5</v>
      </c>
      <c r="AK623" s="3">
        <v>19</v>
      </c>
      <c r="AL623" s="6">
        <v>0.17199999999999999</v>
      </c>
      <c r="AM623" s="3">
        <v>0.39774756441743303</v>
      </c>
      <c r="AN623">
        <v>0.39774756441743303</v>
      </c>
    </row>
    <row r="624" spans="1:40" x14ac:dyDescent="0.25">
      <c r="A624">
        <v>1331</v>
      </c>
      <c r="B624">
        <f t="shared" si="133"/>
        <v>34.650000000000006</v>
      </c>
      <c r="C624">
        <f t="shared" si="134"/>
        <v>91.25</v>
      </c>
      <c r="D624">
        <v>26</v>
      </c>
      <c r="E624">
        <v>6</v>
      </c>
      <c r="F624">
        <v>20</v>
      </c>
      <c r="G624">
        <v>0.27600000000000002</v>
      </c>
      <c r="H624">
        <v>1.3028442443362138</v>
      </c>
      <c r="I624">
        <v>1.3028442443362138</v>
      </c>
      <c r="K624">
        <v>1687</v>
      </c>
      <c r="L624">
        <f t="shared" si="135"/>
        <v>84.65</v>
      </c>
      <c r="M624">
        <f t="shared" si="136"/>
        <v>91.25</v>
      </c>
      <c r="N624">
        <v>26</v>
      </c>
      <c r="O624">
        <v>6</v>
      </c>
      <c r="P624">
        <v>20</v>
      </c>
      <c r="Q624">
        <v>0.27600000000000002</v>
      </c>
      <c r="R624">
        <v>1.3028442443362138</v>
      </c>
      <c r="S624">
        <v>1.3028442443362138</v>
      </c>
      <c r="U624">
        <v>2043</v>
      </c>
      <c r="V624">
        <f t="shared" si="137"/>
        <v>134.65</v>
      </c>
      <c r="W624">
        <f t="shared" si="138"/>
        <v>91.25</v>
      </c>
      <c r="X624">
        <v>26</v>
      </c>
      <c r="Y624">
        <v>6</v>
      </c>
      <c r="Z624">
        <v>20</v>
      </c>
      <c r="AA624">
        <v>0.27600000000000002</v>
      </c>
      <c r="AB624">
        <v>1.3028442443362138</v>
      </c>
      <c r="AC624">
        <v>1.3028442443362138</v>
      </c>
      <c r="AF624">
        <v>622</v>
      </c>
      <c r="AG624">
        <v>88.27</v>
      </c>
      <c r="AH624">
        <v>35.619999999999997</v>
      </c>
      <c r="AI624">
        <v>19.25</v>
      </c>
      <c r="AJ624" s="3">
        <v>5.6175119462740355</v>
      </c>
      <c r="AK624" s="3">
        <v>13.632488053725965</v>
      </c>
      <c r="AL624" s="6">
        <v>0.159</v>
      </c>
      <c r="AM624" s="3">
        <v>1.8171221781802065</v>
      </c>
      <c r="AN624">
        <v>1.8171221781802065</v>
      </c>
    </row>
    <row r="625" spans="1:40" x14ac:dyDescent="0.25">
      <c r="A625">
        <v>1332</v>
      </c>
      <c r="B625">
        <f t="shared" si="133"/>
        <v>33.67</v>
      </c>
      <c r="C625">
        <f t="shared" si="134"/>
        <v>91.33</v>
      </c>
      <c r="D625">
        <v>18.97</v>
      </c>
      <c r="E625">
        <v>5.6175119462740355</v>
      </c>
      <c r="F625">
        <v>13.352488053725963</v>
      </c>
      <c r="G625">
        <v>0.155</v>
      </c>
      <c r="H625">
        <v>1.8171221781802065</v>
      </c>
      <c r="I625">
        <v>1.8171221781802065</v>
      </c>
      <c r="K625">
        <v>1688</v>
      </c>
      <c r="L625">
        <f t="shared" si="135"/>
        <v>83.67</v>
      </c>
      <c r="M625">
        <f t="shared" si="136"/>
        <v>91.33</v>
      </c>
      <c r="N625">
        <v>18.97</v>
      </c>
      <c r="O625">
        <v>5.6175119462740355</v>
      </c>
      <c r="P625">
        <v>13.352488053725963</v>
      </c>
      <c r="Q625">
        <v>0.155</v>
      </c>
      <c r="R625">
        <v>1.8171221781802065</v>
      </c>
      <c r="S625">
        <v>1.8171221781802065</v>
      </c>
      <c r="U625">
        <v>2044</v>
      </c>
      <c r="V625">
        <f t="shared" si="137"/>
        <v>133.67000000000002</v>
      </c>
      <c r="W625">
        <f t="shared" si="138"/>
        <v>91.33</v>
      </c>
      <c r="X625">
        <v>18.97</v>
      </c>
      <c r="Y625">
        <v>5.6175119462740355</v>
      </c>
      <c r="Z625">
        <v>13.352488053725963</v>
      </c>
      <c r="AA625">
        <v>0.155</v>
      </c>
      <c r="AB625">
        <v>1.8171221781802065</v>
      </c>
      <c r="AC625">
        <v>1.8171221781802065</v>
      </c>
      <c r="AF625">
        <v>623</v>
      </c>
      <c r="AG625">
        <v>85.22</v>
      </c>
      <c r="AH625">
        <v>36.5</v>
      </c>
      <c r="AI625">
        <v>22.62</v>
      </c>
      <c r="AJ625" s="3">
        <v>5.6175119462740355</v>
      </c>
      <c r="AK625" s="3">
        <v>17.002488053725966</v>
      </c>
      <c r="AL625" s="6">
        <v>0.21299999999999999</v>
      </c>
      <c r="AM625" s="3">
        <v>1.8171221781802065</v>
      </c>
      <c r="AN625">
        <v>1.8171221781802065</v>
      </c>
    </row>
    <row r="626" spans="1:40" x14ac:dyDescent="0.25">
      <c r="A626">
        <v>1333</v>
      </c>
      <c r="B626">
        <f t="shared" si="133"/>
        <v>37.549999999999997</v>
      </c>
      <c r="C626">
        <f t="shared" si="134"/>
        <v>94.490000000000009</v>
      </c>
      <c r="D626">
        <v>24</v>
      </c>
      <c r="E626">
        <v>5</v>
      </c>
      <c r="F626">
        <v>19</v>
      </c>
      <c r="G626">
        <v>0.17199999999999999</v>
      </c>
      <c r="H626">
        <v>0.39774756441743303</v>
      </c>
      <c r="I626">
        <v>0.39774756441743303</v>
      </c>
      <c r="K626">
        <v>1689</v>
      </c>
      <c r="L626">
        <f t="shared" si="135"/>
        <v>87.55</v>
      </c>
      <c r="M626">
        <f t="shared" si="136"/>
        <v>94.490000000000009</v>
      </c>
      <c r="N626">
        <v>24</v>
      </c>
      <c r="O626">
        <v>5</v>
      </c>
      <c r="P626">
        <v>19</v>
      </c>
      <c r="Q626">
        <v>0.17199999999999999</v>
      </c>
      <c r="R626">
        <v>0.39774756441743303</v>
      </c>
      <c r="S626">
        <v>0.39774756441743303</v>
      </c>
      <c r="U626">
        <v>2045</v>
      </c>
      <c r="V626">
        <f t="shared" si="137"/>
        <v>137.55000000000001</v>
      </c>
      <c r="W626">
        <f t="shared" si="138"/>
        <v>94.490000000000009</v>
      </c>
      <c r="X626">
        <v>24</v>
      </c>
      <c r="Y626">
        <v>5</v>
      </c>
      <c r="Z626">
        <v>19</v>
      </c>
      <c r="AA626">
        <v>0.17199999999999999</v>
      </c>
      <c r="AB626">
        <v>0.39774756441743303</v>
      </c>
      <c r="AC626">
        <v>0.39774756441743303</v>
      </c>
      <c r="AF626">
        <v>624</v>
      </c>
      <c r="AG626">
        <v>82.87</v>
      </c>
      <c r="AH626">
        <v>32.880000000000003</v>
      </c>
      <c r="AI626">
        <v>21.74</v>
      </c>
      <c r="AJ626" s="3">
        <v>5.6175119462740355</v>
      </c>
      <c r="AK626" s="3">
        <v>16.122488053725963</v>
      </c>
      <c r="AL626" s="6">
        <v>0.19800000000000001</v>
      </c>
      <c r="AM626" s="3">
        <v>1.8171221781802065</v>
      </c>
      <c r="AN626">
        <v>1.8171221781802065</v>
      </c>
    </row>
    <row r="627" spans="1:40" x14ac:dyDescent="0.25">
      <c r="A627">
        <v>1334</v>
      </c>
      <c r="B627">
        <f t="shared" si="133"/>
        <v>38.269999999999996</v>
      </c>
      <c r="C627">
        <f t="shared" si="134"/>
        <v>95.62</v>
      </c>
      <c r="D627">
        <v>19.25</v>
      </c>
      <c r="E627">
        <v>5.6175119462740355</v>
      </c>
      <c r="F627">
        <v>13.632488053725965</v>
      </c>
      <c r="G627">
        <v>0.159</v>
      </c>
      <c r="H627">
        <v>1.8171221781802065</v>
      </c>
      <c r="I627">
        <v>1.8171221781802065</v>
      </c>
      <c r="K627">
        <v>1690</v>
      </c>
      <c r="L627">
        <f t="shared" si="135"/>
        <v>88.27</v>
      </c>
      <c r="M627">
        <f t="shared" si="136"/>
        <v>95.62</v>
      </c>
      <c r="N627">
        <v>19.25</v>
      </c>
      <c r="O627">
        <v>5.6175119462740355</v>
      </c>
      <c r="P627">
        <v>13.632488053725965</v>
      </c>
      <c r="Q627">
        <v>0.159</v>
      </c>
      <c r="R627">
        <v>1.8171221781802065</v>
      </c>
      <c r="S627">
        <v>1.8171221781802065</v>
      </c>
      <c r="U627">
        <v>2046</v>
      </c>
      <c r="V627">
        <f t="shared" si="137"/>
        <v>138.26999999999998</v>
      </c>
      <c r="W627">
        <f t="shared" si="138"/>
        <v>95.62</v>
      </c>
      <c r="X627">
        <v>19.25</v>
      </c>
      <c r="Y627">
        <v>5.6175119462740355</v>
      </c>
      <c r="Z627">
        <v>13.632488053725965</v>
      </c>
      <c r="AA627">
        <v>0.159</v>
      </c>
      <c r="AB627">
        <v>1.8171221781802065</v>
      </c>
      <c r="AC627">
        <v>1.8171221781802065</v>
      </c>
      <c r="AF627">
        <v>625</v>
      </c>
      <c r="AG627">
        <v>81.3</v>
      </c>
      <c r="AH627">
        <v>32.020000000000003</v>
      </c>
      <c r="AI627">
        <v>19.309999999999999</v>
      </c>
      <c r="AJ627" s="3">
        <v>5.6175119462740355</v>
      </c>
      <c r="AK627" s="3">
        <v>13.692488053725963</v>
      </c>
      <c r="AL627" s="6">
        <v>0.16</v>
      </c>
      <c r="AM627" s="3">
        <v>1.8171221781802065</v>
      </c>
      <c r="AN627">
        <v>1.8171221781802065</v>
      </c>
    </row>
    <row r="628" spans="1:40" x14ac:dyDescent="0.25">
      <c r="A628">
        <v>1335</v>
      </c>
      <c r="B628">
        <f t="shared" si="133"/>
        <v>35.22</v>
      </c>
      <c r="C628">
        <f t="shared" si="134"/>
        <v>96.5</v>
      </c>
      <c r="D628">
        <v>22.62</v>
      </c>
      <c r="E628">
        <v>5.6175119462740355</v>
      </c>
      <c r="F628">
        <v>17.002488053725966</v>
      </c>
      <c r="G628">
        <v>0.21299999999999999</v>
      </c>
      <c r="H628">
        <v>1.8171221781802065</v>
      </c>
      <c r="I628">
        <v>1.8171221781802065</v>
      </c>
      <c r="K628">
        <v>1691</v>
      </c>
      <c r="L628">
        <f t="shared" si="135"/>
        <v>85.22</v>
      </c>
      <c r="M628">
        <f t="shared" si="136"/>
        <v>96.5</v>
      </c>
      <c r="N628">
        <v>22.62</v>
      </c>
      <c r="O628">
        <v>5.6175119462740355</v>
      </c>
      <c r="P628">
        <v>17.002488053725966</v>
      </c>
      <c r="Q628">
        <v>0.21299999999999999</v>
      </c>
      <c r="R628">
        <v>1.8171221781802065</v>
      </c>
      <c r="S628">
        <v>1.8171221781802065</v>
      </c>
      <c r="U628">
        <v>2047</v>
      </c>
      <c r="V628">
        <f t="shared" si="137"/>
        <v>135.22</v>
      </c>
      <c r="W628">
        <f t="shared" si="138"/>
        <v>96.5</v>
      </c>
      <c r="X628">
        <v>22.62</v>
      </c>
      <c r="Y628">
        <v>5.6175119462740355</v>
      </c>
      <c r="Z628">
        <v>17.002488053725966</v>
      </c>
      <c r="AA628">
        <v>0.21299999999999999</v>
      </c>
      <c r="AB628">
        <v>1.8171221781802065</v>
      </c>
      <c r="AC628">
        <v>1.8171221781802065</v>
      </c>
      <c r="AF628">
        <v>626</v>
      </c>
      <c r="AG628">
        <v>80.72</v>
      </c>
      <c r="AH628">
        <v>34.1</v>
      </c>
      <c r="AI628">
        <v>25.03</v>
      </c>
      <c r="AJ628" s="3">
        <v>5.6175119462740355</v>
      </c>
      <c r="AK628" s="3">
        <v>19.412488053725966</v>
      </c>
      <c r="AL628" s="6">
        <v>0.25900000000000001</v>
      </c>
      <c r="AM628" s="3">
        <v>1.8171221781802065</v>
      </c>
      <c r="AN628">
        <v>1.8171221781802065</v>
      </c>
    </row>
    <row r="629" spans="1:40" x14ac:dyDescent="0.25">
      <c r="A629">
        <v>1336</v>
      </c>
      <c r="B629">
        <f t="shared" si="133"/>
        <v>32.870000000000005</v>
      </c>
      <c r="C629">
        <f t="shared" si="134"/>
        <v>92.88</v>
      </c>
      <c r="D629">
        <v>21.74</v>
      </c>
      <c r="E629">
        <v>5.6175119462740355</v>
      </c>
      <c r="F629">
        <v>16.122488053725963</v>
      </c>
      <c r="G629">
        <v>0.19800000000000001</v>
      </c>
      <c r="H629">
        <v>1.8171221781802065</v>
      </c>
      <c r="I629">
        <v>1.8171221781802065</v>
      </c>
      <c r="K629">
        <v>1692</v>
      </c>
      <c r="L629">
        <f t="shared" si="135"/>
        <v>82.87</v>
      </c>
      <c r="M629">
        <f t="shared" si="136"/>
        <v>92.88</v>
      </c>
      <c r="N629">
        <v>21.74</v>
      </c>
      <c r="O629">
        <v>5.6175119462740355</v>
      </c>
      <c r="P629">
        <v>16.122488053725963</v>
      </c>
      <c r="Q629">
        <v>0.19800000000000001</v>
      </c>
      <c r="R629">
        <v>1.8171221781802065</v>
      </c>
      <c r="S629">
        <v>1.8171221781802065</v>
      </c>
      <c r="U629">
        <v>2048</v>
      </c>
      <c r="V629">
        <f t="shared" si="137"/>
        <v>132.87</v>
      </c>
      <c r="W629">
        <f t="shared" si="138"/>
        <v>92.88</v>
      </c>
      <c r="X629">
        <v>21.74</v>
      </c>
      <c r="Y629">
        <v>5.6175119462740355</v>
      </c>
      <c r="Z629">
        <v>16.122488053725963</v>
      </c>
      <c r="AA629">
        <v>0.19800000000000001</v>
      </c>
      <c r="AB629">
        <v>1.8171221781802065</v>
      </c>
      <c r="AC629">
        <v>1.8171221781802065</v>
      </c>
      <c r="AF629">
        <v>627</v>
      </c>
      <c r="AG629">
        <v>82.29</v>
      </c>
      <c r="AH629">
        <v>36.119999999999997</v>
      </c>
      <c r="AI629">
        <v>20.94</v>
      </c>
      <c r="AJ629" s="3">
        <v>5.6175119462740355</v>
      </c>
      <c r="AK629" s="3">
        <v>15.322488053725966</v>
      </c>
      <c r="AL629" s="6">
        <v>0.185</v>
      </c>
      <c r="AM629" s="3">
        <v>1.8171221781802065</v>
      </c>
      <c r="AN629">
        <v>1.8171221781802065</v>
      </c>
    </row>
    <row r="630" spans="1:40" x14ac:dyDescent="0.25">
      <c r="A630">
        <v>1337</v>
      </c>
      <c r="B630">
        <f t="shared" si="133"/>
        <v>31.299999999999997</v>
      </c>
      <c r="C630">
        <f t="shared" si="134"/>
        <v>92.02000000000001</v>
      </c>
      <c r="D630">
        <v>19.309999999999999</v>
      </c>
      <c r="E630">
        <v>5.6175119462740355</v>
      </c>
      <c r="F630">
        <v>13.692488053725963</v>
      </c>
      <c r="G630">
        <v>0.16</v>
      </c>
      <c r="H630">
        <v>1.8171221781802065</v>
      </c>
      <c r="I630">
        <v>1.8171221781802065</v>
      </c>
      <c r="K630">
        <v>1693</v>
      </c>
      <c r="L630">
        <f t="shared" si="135"/>
        <v>81.3</v>
      </c>
      <c r="M630">
        <f t="shared" si="136"/>
        <v>92.02000000000001</v>
      </c>
      <c r="N630">
        <v>19.309999999999999</v>
      </c>
      <c r="O630">
        <v>5.6175119462740355</v>
      </c>
      <c r="P630">
        <v>13.692488053725963</v>
      </c>
      <c r="Q630">
        <v>0.16</v>
      </c>
      <c r="R630">
        <v>1.8171221781802065</v>
      </c>
      <c r="S630">
        <v>1.8171221781802065</v>
      </c>
      <c r="U630">
        <v>2049</v>
      </c>
      <c r="V630">
        <f t="shared" si="137"/>
        <v>131.30000000000001</v>
      </c>
      <c r="W630">
        <f t="shared" si="138"/>
        <v>92.02000000000001</v>
      </c>
      <c r="X630">
        <v>19.309999999999999</v>
      </c>
      <c r="Y630">
        <v>5.6175119462740355</v>
      </c>
      <c r="Z630">
        <v>13.692488053725963</v>
      </c>
      <c r="AA630">
        <v>0.16</v>
      </c>
      <c r="AB630">
        <v>1.8171221781802065</v>
      </c>
      <c r="AC630">
        <v>1.8171221781802065</v>
      </c>
      <c r="AF630">
        <v>628</v>
      </c>
      <c r="AG630">
        <v>82.89</v>
      </c>
      <c r="AH630">
        <v>37.159999999999997</v>
      </c>
      <c r="AI630">
        <v>25</v>
      </c>
      <c r="AJ630" s="3">
        <v>7</v>
      </c>
      <c r="AK630" s="3">
        <v>18</v>
      </c>
      <c r="AL630" s="6">
        <v>0.20599999999999999</v>
      </c>
      <c r="AM630" s="3">
        <v>1.0924799769332159</v>
      </c>
      <c r="AN630">
        <v>1.0924799769332159</v>
      </c>
    </row>
    <row r="631" spans="1:40" x14ac:dyDescent="0.25">
      <c r="A631">
        <v>1338</v>
      </c>
      <c r="B631">
        <f t="shared" si="133"/>
        <v>30.72</v>
      </c>
      <c r="C631">
        <f t="shared" si="134"/>
        <v>94.1</v>
      </c>
      <c r="D631">
        <v>25.03</v>
      </c>
      <c r="E631">
        <v>5.6175119462740355</v>
      </c>
      <c r="F631">
        <v>19.412488053725966</v>
      </c>
      <c r="G631">
        <v>0.25900000000000001</v>
      </c>
      <c r="H631">
        <v>1.8171221781802065</v>
      </c>
      <c r="I631">
        <v>1.8171221781802065</v>
      </c>
      <c r="K631">
        <v>1694</v>
      </c>
      <c r="L631">
        <f t="shared" si="135"/>
        <v>80.72</v>
      </c>
      <c r="M631">
        <f t="shared" si="136"/>
        <v>94.1</v>
      </c>
      <c r="N631">
        <v>25.03</v>
      </c>
      <c r="O631">
        <v>5.6175119462740355</v>
      </c>
      <c r="P631">
        <v>19.412488053725966</v>
      </c>
      <c r="Q631">
        <v>0.25900000000000001</v>
      </c>
      <c r="R631">
        <v>1.8171221781802065</v>
      </c>
      <c r="S631">
        <v>1.8171221781802065</v>
      </c>
      <c r="U631">
        <v>2050</v>
      </c>
      <c r="V631">
        <f t="shared" si="137"/>
        <v>130.72</v>
      </c>
      <c r="W631">
        <f t="shared" si="138"/>
        <v>94.1</v>
      </c>
      <c r="X631">
        <v>25.03</v>
      </c>
      <c r="Y631">
        <v>5.6175119462740355</v>
      </c>
      <c r="Z631">
        <v>19.412488053725966</v>
      </c>
      <c r="AA631">
        <v>0.25900000000000001</v>
      </c>
      <c r="AB631">
        <v>1.8171221781802065</v>
      </c>
      <c r="AC631">
        <v>1.8171221781802065</v>
      </c>
      <c r="AF631">
        <v>629</v>
      </c>
      <c r="AG631">
        <v>81.08</v>
      </c>
      <c r="AH631">
        <v>39.5</v>
      </c>
      <c r="AI631">
        <v>18.2</v>
      </c>
      <c r="AJ631" s="3">
        <v>5.6175119462740355</v>
      </c>
      <c r="AK631" s="3">
        <v>12.582488053725964</v>
      </c>
      <c r="AL631" s="6">
        <v>0.14399999999999999</v>
      </c>
      <c r="AM631" s="3">
        <v>1.8171221781802065</v>
      </c>
      <c r="AN631">
        <v>1.8171221781802065</v>
      </c>
    </row>
    <row r="632" spans="1:40" x14ac:dyDescent="0.25">
      <c r="A632">
        <v>1339</v>
      </c>
      <c r="B632">
        <f t="shared" si="133"/>
        <v>32.290000000000006</v>
      </c>
      <c r="C632">
        <f t="shared" si="134"/>
        <v>96.12</v>
      </c>
      <c r="D632">
        <v>20.94</v>
      </c>
      <c r="E632">
        <v>5.6175119462740355</v>
      </c>
      <c r="F632">
        <v>15.322488053725966</v>
      </c>
      <c r="G632">
        <v>0.185</v>
      </c>
      <c r="H632">
        <v>1.8171221781802065</v>
      </c>
      <c r="I632">
        <v>1.8171221781802065</v>
      </c>
      <c r="K632">
        <v>1695</v>
      </c>
      <c r="L632">
        <f t="shared" si="135"/>
        <v>82.29</v>
      </c>
      <c r="M632">
        <f t="shared" si="136"/>
        <v>96.12</v>
      </c>
      <c r="N632">
        <v>20.94</v>
      </c>
      <c r="O632">
        <v>5.6175119462740355</v>
      </c>
      <c r="P632">
        <v>15.322488053725966</v>
      </c>
      <c r="Q632">
        <v>0.185</v>
      </c>
      <c r="R632">
        <v>1.8171221781802065</v>
      </c>
      <c r="S632">
        <v>1.8171221781802065</v>
      </c>
      <c r="U632">
        <v>2051</v>
      </c>
      <c r="V632">
        <f t="shared" si="137"/>
        <v>132.29000000000002</v>
      </c>
      <c r="W632">
        <f t="shared" si="138"/>
        <v>96.12</v>
      </c>
      <c r="X632">
        <v>20.94</v>
      </c>
      <c r="Y632">
        <v>5.6175119462740355</v>
      </c>
      <c r="Z632">
        <v>15.322488053725966</v>
      </c>
      <c r="AA632">
        <v>0.185</v>
      </c>
      <c r="AB632">
        <v>1.8171221781802065</v>
      </c>
      <c r="AC632">
        <v>1.8171221781802065</v>
      </c>
      <c r="AF632">
        <v>630</v>
      </c>
      <c r="AG632">
        <v>80.98</v>
      </c>
      <c r="AH632">
        <v>29.8</v>
      </c>
      <c r="AI632">
        <v>24.44</v>
      </c>
      <c r="AJ632" s="3">
        <v>5.6175119462740355</v>
      </c>
      <c r="AK632" s="3">
        <v>18.822488053725966</v>
      </c>
      <c r="AL632" s="6">
        <v>0.247</v>
      </c>
      <c r="AM632" s="3">
        <v>1.8171221781802065</v>
      </c>
      <c r="AN632">
        <v>1.8171221781802065</v>
      </c>
    </row>
    <row r="633" spans="1:40" x14ac:dyDescent="0.25">
      <c r="A633">
        <v>1340</v>
      </c>
      <c r="B633">
        <f t="shared" si="133"/>
        <v>32.89</v>
      </c>
      <c r="C633">
        <f t="shared" si="134"/>
        <v>97.16</v>
      </c>
      <c r="D633">
        <v>25</v>
      </c>
      <c r="E633">
        <v>7</v>
      </c>
      <c r="F633">
        <v>18</v>
      </c>
      <c r="G633">
        <v>0.20599999999999999</v>
      </c>
      <c r="H633">
        <v>1.0924799769332159</v>
      </c>
      <c r="I633">
        <v>1.0924799769332159</v>
      </c>
      <c r="K633">
        <v>1696</v>
      </c>
      <c r="L633">
        <f t="shared" si="135"/>
        <v>82.89</v>
      </c>
      <c r="M633">
        <f t="shared" si="136"/>
        <v>97.16</v>
      </c>
      <c r="N633">
        <v>25</v>
      </c>
      <c r="O633">
        <v>7</v>
      </c>
      <c r="P633">
        <v>18</v>
      </c>
      <c r="Q633">
        <v>0.20599999999999999</v>
      </c>
      <c r="R633">
        <v>1.0924799769332159</v>
      </c>
      <c r="S633">
        <v>1.0924799769332159</v>
      </c>
      <c r="U633">
        <v>2052</v>
      </c>
      <c r="V633">
        <f t="shared" si="137"/>
        <v>132.88999999999999</v>
      </c>
      <c r="W633">
        <f t="shared" si="138"/>
        <v>97.16</v>
      </c>
      <c r="X633">
        <v>25</v>
      </c>
      <c r="Y633">
        <v>7</v>
      </c>
      <c r="Z633">
        <v>18</v>
      </c>
      <c r="AA633">
        <v>0.20599999999999999</v>
      </c>
      <c r="AB633">
        <v>1.0924799769332159</v>
      </c>
      <c r="AC633">
        <v>1.0924799769332159</v>
      </c>
      <c r="AF633">
        <v>631</v>
      </c>
      <c r="AG633">
        <v>80.55</v>
      </c>
      <c r="AH633">
        <v>28.66</v>
      </c>
      <c r="AI633">
        <v>20.11</v>
      </c>
      <c r="AJ633" s="3">
        <v>5.6175119462740355</v>
      </c>
      <c r="AK633" s="3">
        <v>14.492488053725964</v>
      </c>
      <c r="AL633" s="6">
        <v>0.17199999999999999</v>
      </c>
      <c r="AM633" s="3">
        <v>1.8171221781802065</v>
      </c>
      <c r="AN633">
        <v>1.8171221781802065</v>
      </c>
    </row>
    <row r="634" spans="1:40" x14ac:dyDescent="0.25">
      <c r="A634">
        <v>1341</v>
      </c>
      <c r="B634">
        <f t="shared" si="133"/>
        <v>31.08</v>
      </c>
      <c r="C634">
        <f t="shared" si="134"/>
        <v>99.5</v>
      </c>
      <c r="D634">
        <v>18.2</v>
      </c>
      <c r="E634">
        <v>5.6175119462740355</v>
      </c>
      <c r="F634">
        <v>12.582488053725964</v>
      </c>
      <c r="G634">
        <v>0.14399999999999999</v>
      </c>
      <c r="H634">
        <v>1.8171221781802065</v>
      </c>
      <c r="I634">
        <v>1.8171221781802065</v>
      </c>
      <c r="K634">
        <v>1697</v>
      </c>
      <c r="L634">
        <f t="shared" si="135"/>
        <v>81.08</v>
      </c>
      <c r="M634">
        <f t="shared" si="136"/>
        <v>99.5</v>
      </c>
      <c r="N634">
        <v>18.2</v>
      </c>
      <c r="O634">
        <v>5.6175119462740355</v>
      </c>
      <c r="P634">
        <v>12.582488053725964</v>
      </c>
      <c r="Q634">
        <v>0.14399999999999999</v>
      </c>
      <c r="R634">
        <v>1.8171221781802065</v>
      </c>
      <c r="S634">
        <v>1.8171221781802065</v>
      </c>
      <c r="U634">
        <v>2053</v>
      </c>
      <c r="V634">
        <f t="shared" si="137"/>
        <v>131.07999999999998</v>
      </c>
      <c r="W634">
        <f t="shared" si="138"/>
        <v>99.5</v>
      </c>
      <c r="X634">
        <v>18.2</v>
      </c>
      <c r="Y634">
        <v>5.6175119462740355</v>
      </c>
      <c r="Z634">
        <v>12.582488053725964</v>
      </c>
      <c r="AA634">
        <v>0.14399999999999999</v>
      </c>
      <c r="AB634">
        <v>1.8171221781802065</v>
      </c>
      <c r="AC634">
        <v>1.8171221781802065</v>
      </c>
      <c r="AF634">
        <v>632</v>
      </c>
      <c r="AG634">
        <v>83.9</v>
      </c>
      <c r="AH634">
        <v>30.3</v>
      </c>
      <c r="AI634">
        <v>21.74</v>
      </c>
      <c r="AJ634" s="3">
        <v>5.6175119462740355</v>
      </c>
      <c r="AK634" s="3">
        <v>16.122488053725963</v>
      </c>
      <c r="AL634" s="6">
        <v>0.19800000000000001</v>
      </c>
      <c r="AM634" s="3">
        <v>1.8171221781802065</v>
      </c>
      <c r="AN634">
        <v>1.8171221781802065</v>
      </c>
    </row>
    <row r="635" spans="1:40" x14ac:dyDescent="0.25">
      <c r="A635">
        <v>1342</v>
      </c>
      <c r="B635">
        <f t="shared" si="133"/>
        <v>30.980000000000004</v>
      </c>
      <c r="C635">
        <f t="shared" si="134"/>
        <v>89.8</v>
      </c>
      <c r="D635">
        <v>24.44</v>
      </c>
      <c r="E635">
        <v>5.6175119462740355</v>
      </c>
      <c r="F635">
        <v>18.822488053725966</v>
      </c>
      <c r="G635">
        <v>0.247</v>
      </c>
      <c r="H635">
        <v>1.8171221781802065</v>
      </c>
      <c r="I635">
        <v>1.8171221781802065</v>
      </c>
      <c r="K635">
        <v>1698</v>
      </c>
      <c r="L635">
        <f t="shared" si="135"/>
        <v>80.98</v>
      </c>
      <c r="M635">
        <f t="shared" si="136"/>
        <v>89.8</v>
      </c>
      <c r="N635">
        <v>24.44</v>
      </c>
      <c r="O635">
        <v>5.6175119462740355</v>
      </c>
      <c r="P635">
        <v>18.822488053725966</v>
      </c>
      <c r="Q635">
        <v>0.247</v>
      </c>
      <c r="R635">
        <v>1.8171221781802065</v>
      </c>
      <c r="S635">
        <v>1.8171221781802065</v>
      </c>
      <c r="U635">
        <v>2054</v>
      </c>
      <c r="V635">
        <f t="shared" si="137"/>
        <v>130.98000000000002</v>
      </c>
      <c r="W635">
        <f t="shared" si="138"/>
        <v>89.8</v>
      </c>
      <c r="X635">
        <v>24.44</v>
      </c>
      <c r="Y635">
        <v>5.6175119462740355</v>
      </c>
      <c r="Z635">
        <v>18.822488053725966</v>
      </c>
      <c r="AA635">
        <v>0.247</v>
      </c>
      <c r="AB635">
        <v>1.8171221781802065</v>
      </c>
      <c r="AC635">
        <v>1.8171221781802065</v>
      </c>
      <c r="AF635">
        <v>633</v>
      </c>
      <c r="AG635">
        <v>88.25</v>
      </c>
      <c r="AH635">
        <v>30</v>
      </c>
      <c r="AI635">
        <v>30.8</v>
      </c>
      <c r="AJ635" s="3">
        <v>15.3</v>
      </c>
      <c r="AK635" s="3">
        <v>15.5</v>
      </c>
      <c r="AL635" s="6">
        <v>0.29699999999999999</v>
      </c>
      <c r="AM635" s="3">
        <v>0.93691648507217551</v>
      </c>
      <c r="AN635">
        <v>0.93691648507217551</v>
      </c>
    </row>
    <row r="636" spans="1:40" x14ac:dyDescent="0.25">
      <c r="A636">
        <v>1343</v>
      </c>
      <c r="B636">
        <f t="shared" si="133"/>
        <v>30.549999999999997</v>
      </c>
      <c r="C636">
        <f t="shared" si="134"/>
        <v>88.66</v>
      </c>
      <c r="D636">
        <v>20.11</v>
      </c>
      <c r="E636">
        <v>5.6175119462740355</v>
      </c>
      <c r="F636">
        <v>14.492488053725964</v>
      </c>
      <c r="G636">
        <v>0.17199999999999999</v>
      </c>
      <c r="H636">
        <v>1.8171221781802065</v>
      </c>
      <c r="I636">
        <v>1.8171221781802065</v>
      </c>
      <c r="K636">
        <v>1699</v>
      </c>
      <c r="L636">
        <f t="shared" si="135"/>
        <v>80.55</v>
      </c>
      <c r="M636">
        <f t="shared" si="136"/>
        <v>88.66</v>
      </c>
      <c r="N636">
        <v>20.11</v>
      </c>
      <c r="O636">
        <v>5.6175119462740355</v>
      </c>
      <c r="P636">
        <v>14.492488053725964</v>
      </c>
      <c r="Q636">
        <v>0.17199999999999999</v>
      </c>
      <c r="R636">
        <v>1.8171221781802065</v>
      </c>
      <c r="S636">
        <v>1.8171221781802065</v>
      </c>
      <c r="U636">
        <v>2055</v>
      </c>
      <c r="V636">
        <f t="shared" si="137"/>
        <v>130.55000000000001</v>
      </c>
      <c r="W636">
        <f t="shared" si="138"/>
        <v>88.66</v>
      </c>
      <c r="X636">
        <v>20.11</v>
      </c>
      <c r="Y636">
        <v>5.6175119462740355</v>
      </c>
      <c r="Z636">
        <v>14.492488053725964</v>
      </c>
      <c r="AA636">
        <v>0.17199999999999999</v>
      </c>
      <c r="AB636">
        <v>1.8171221781802065</v>
      </c>
      <c r="AC636">
        <v>1.8171221781802065</v>
      </c>
      <c r="AF636">
        <v>634</v>
      </c>
      <c r="AG636">
        <v>87.76</v>
      </c>
      <c r="AH636">
        <v>28.36</v>
      </c>
      <c r="AI636">
        <v>21.92</v>
      </c>
      <c r="AJ636" s="3">
        <v>5.6175119462740355</v>
      </c>
      <c r="AK636" s="3">
        <v>16.302488053725966</v>
      </c>
      <c r="AL636" s="6">
        <v>0.20100000000000001</v>
      </c>
      <c r="AM636" s="3">
        <v>1.8171221781802065</v>
      </c>
      <c r="AN636">
        <v>1.8171221781802065</v>
      </c>
    </row>
    <row r="637" spans="1:40" x14ac:dyDescent="0.25">
      <c r="A637">
        <v>1344</v>
      </c>
      <c r="B637">
        <f t="shared" si="133"/>
        <v>33.900000000000006</v>
      </c>
      <c r="C637">
        <f t="shared" si="134"/>
        <v>90.3</v>
      </c>
      <c r="D637">
        <v>21.74</v>
      </c>
      <c r="E637">
        <v>5.6175119462740355</v>
      </c>
      <c r="F637">
        <v>16.122488053725963</v>
      </c>
      <c r="G637">
        <v>0.19800000000000001</v>
      </c>
      <c r="H637">
        <v>1.8171221781802065</v>
      </c>
      <c r="I637">
        <v>1.8171221781802065</v>
      </c>
      <c r="K637">
        <v>1700</v>
      </c>
      <c r="L637">
        <f t="shared" si="135"/>
        <v>83.9</v>
      </c>
      <c r="M637">
        <f t="shared" si="136"/>
        <v>90.3</v>
      </c>
      <c r="N637">
        <v>21.74</v>
      </c>
      <c r="O637">
        <v>5.6175119462740355</v>
      </c>
      <c r="P637">
        <v>16.122488053725963</v>
      </c>
      <c r="Q637">
        <v>0.19800000000000001</v>
      </c>
      <c r="R637">
        <v>1.8171221781802065</v>
      </c>
      <c r="S637">
        <v>1.8171221781802065</v>
      </c>
      <c r="U637">
        <v>2056</v>
      </c>
      <c r="V637">
        <f t="shared" si="137"/>
        <v>133.9</v>
      </c>
      <c r="W637">
        <f t="shared" si="138"/>
        <v>90.3</v>
      </c>
      <c r="X637">
        <v>21.74</v>
      </c>
      <c r="Y637">
        <v>5.6175119462740355</v>
      </c>
      <c r="Z637">
        <v>16.122488053725963</v>
      </c>
      <c r="AA637">
        <v>0.19800000000000001</v>
      </c>
      <c r="AB637">
        <v>1.8171221781802065</v>
      </c>
      <c r="AC637">
        <v>1.8171221781802065</v>
      </c>
      <c r="AF637">
        <v>635</v>
      </c>
      <c r="AG637">
        <v>90.7</v>
      </c>
      <c r="AH637">
        <v>26.95</v>
      </c>
      <c r="AI637">
        <v>21.86</v>
      </c>
      <c r="AJ637" s="3">
        <v>5.6175119462740355</v>
      </c>
      <c r="AK637" s="3">
        <v>16.242488053725964</v>
      </c>
      <c r="AL637" s="6">
        <v>0.2</v>
      </c>
      <c r="AM637" s="3">
        <v>1.8171221781802065</v>
      </c>
      <c r="AN637">
        <v>1.8171221781802065</v>
      </c>
    </row>
    <row r="638" spans="1:40" x14ac:dyDescent="0.25">
      <c r="A638">
        <v>1345</v>
      </c>
      <c r="B638">
        <f t="shared" si="133"/>
        <v>38.25</v>
      </c>
      <c r="C638">
        <f t="shared" si="134"/>
        <v>90</v>
      </c>
      <c r="D638">
        <v>30.8</v>
      </c>
      <c r="E638">
        <v>15.3</v>
      </c>
      <c r="F638">
        <v>15.5</v>
      </c>
      <c r="G638">
        <v>0.29699999999999999</v>
      </c>
      <c r="H638">
        <v>0.93691648507217551</v>
      </c>
      <c r="I638">
        <v>0.93691648507217551</v>
      </c>
      <c r="K638">
        <v>1701</v>
      </c>
      <c r="L638">
        <f t="shared" si="135"/>
        <v>88.25</v>
      </c>
      <c r="M638">
        <f t="shared" si="136"/>
        <v>90</v>
      </c>
      <c r="N638">
        <v>30.8</v>
      </c>
      <c r="O638">
        <v>15.3</v>
      </c>
      <c r="P638">
        <v>15.5</v>
      </c>
      <c r="Q638">
        <v>0.29699999999999999</v>
      </c>
      <c r="R638">
        <v>0.93691648507217551</v>
      </c>
      <c r="S638">
        <v>0.93691648507217551</v>
      </c>
      <c r="U638">
        <v>2057</v>
      </c>
      <c r="V638">
        <f t="shared" si="137"/>
        <v>138.25</v>
      </c>
      <c r="W638">
        <f t="shared" si="138"/>
        <v>90</v>
      </c>
      <c r="X638">
        <v>30.8</v>
      </c>
      <c r="Y638">
        <v>15.3</v>
      </c>
      <c r="Z638">
        <v>15.5</v>
      </c>
      <c r="AA638">
        <v>0.29699999999999999</v>
      </c>
      <c r="AB638">
        <v>0.93691648507217551</v>
      </c>
      <c r="AC638">
        <v>0.93691648507217551</v>
      </c>
      <c r="AF638">
        <v>636</v>
      </c>
      <c r="AG638">
        <v>90</v>
      </c>
      <c r="AH638">
        <v>22.68</v>
      </c>
      <c r="AI638">
        <v>23.45</v>
      </c>
      <c r="AJ638" s="3">
        <v>5.6175119462740355</v>
      </c>
      <c r="AK638" s="3">
        <v>17.832488053725964</v>
      </c>
      <c r="AL638" s="6">
        <v>0.22800000000000001</v>
      </c>
      <c r="AM638" s="3">
        <v>1.8171221781802065</v>
      </c>
      <c r="AN638">
        <v>1.8171221781802065</v>
      </c>
    </row>
    <row r="639" spans="1:40" x14ac:dyDescent="0.25">
      <c r="A639">
        <v>1346</v>
      </c>
      <c r="B639">
        <f t="shared" si="133"/>
        <v>37.760000000000005</v>
      </c>
      <c r="C639">
        <f t="shared" si="134"/>
        <v>88.36</v>
      </c>
      <c r="D639">
        <v>21.92</v>
      </c>
      <c r="E639">
        <v>5.6175119462740355</v>
      </c>
      <c r="F639">
        <v>16.302488053725966</v>
      </c>
      <c r="G639">
        <v>0.20100000000000001</v>
      </c>
      <c r="H639">
        <v>1.8171221781802065</v>
      </c>
      <c r="I639">
        <v>1.8171221781802065</v>
      </c>
      <c r="K639">
        <v>1702</v>
      </c>
      <c r="L639">
        <f t="shared" si="135"/>
        <v>87.76</v>
      </c>
      <c r="M639">
        <f t="shared" si="136"/>
        <v>88.36</v>
      </c>
      <c r="N639">
        <v>21.92</v>
      </c>
      <c r="O639">
        <v>5.6175119462740355</v>
      </c>
      <c r="P639">
        <v>16.302488053725966</v>
      </c>
      <c r="Q639">
        <v>0.20100000000000001</v>
      </c>
      <c r="R639">
        <v>1.8171221781802065</v>
      </c>
      <c r="S639">
        <v>1.8171221781802065</v>
      </c>
      <c r="U639">
        <v>2058</v>
      </c>
      <c r="V639">
        <f t="shared" si="137"/>
        <v>137.76</v>
      </c>
      <c r="W639">
        <f t="shared" si="138"/>
        <v>88.36</v>
      </c>
      <c r="X639">
        <v>21.92</v>
      </c>
      <c r="Y639">
        <v>5.6175119462740355</v>
      </c>
      <c r="Z639">
        <v>16.302488053725966</v>
      </c>
      <c r="AA639">
        <v>0.20100000000000001</v>
      </c>
      <c r="AB639">
        <v>1.8171221781802065</v>
      </c>
      <c r="AC639">
        <v>1.8171221781802065</v>
      </c>
      <c r="AF639">
        <v>637</v>
      </c>
      <c r="AG639">
        <v>86.13</v>
      </c>
      <c r="AH639">
        <v>26.45</v>
      </c>
      <c r="AI639">
        <v>26.6</v>
      </c>
      <c r="AJ639" s="3">
        <v>11.000000000000002</v>
      </c>
      <c r="AK639" s="3">
        <v>15.6</v>
      </c>
      <c r="AL639" s="6">
        <v>0.246</v>
      </c>
      <c r="AM639" s="3">
        <v>1.1402096846633079</v>
      </c>
      <c r="AN639">
        <v>1.1402096846633079</v>
      </c>
    </row>
    <row r="640" spans="1:40" x14ac:dyDescent="0.25">
      <c r="A640">
        <v>1347</v>
      </c>
      <c r="B640">
        <f t="shared" si="133"/>
        <v>40.700000000000003</v>
      </c>
      <c r="C640">
        <f t="shared" si="134"/>
        <v>86.95</v>
      </c>
      <c r="D640">
        <v>21.86</v>
      </c>
      <c r="E640">
        <v>5.6175119462740355</v>
      </c>
      <c r="F640">
        <v>16.242488053725964</v>
      </c>
      <c r="G640">
        <v>0.2</v>
      </c>
      <c r="H640">
        <v>1.8171221781802065</v>
      </c>
      <c r="I640">
        <v>1.8171221781802065</v>
      </c>
      <c r="K640">
        <v>1703</v>
      </c>
      <c r="L640">
        <f t="shared" si="135"/>
        <v>90.7</v>
      </c>
      <c r="M640">
        <f t="shared" si="136"/>
        <v>86.95</v>
      </c>
      <c r="N640">
        <v>21.86</v>
      </c>
      <c r="O640">
        <v>5.6175119462740355</v>
      </c>
      <c r="P640">
        <v>16.242488053725964</v>
      </c>
      <c r="Q640">
        <v>0.2</v>
      </c>
      <c r="R640">
        <v>1.8171221781802065</v>
      </c>
      <c r="S640">
        <v>1.8171221781802065</v>
      </c>
      <c r="U640">
        <v>2059</v>
      </c>
      <c r="V640">
        <f t="shared" si="137"/>
        <v>140.69999999999999</v>
      </c>
      <c r="W640">
        <f t="shared" si="138"/>
        <v>86.95</v>
      </c>
      <c r="X640">
        <v>21.86</v>
      </c>
      <c r="Y640">
        <v>5.6175119462740355</v>
      </c>
      <c r="Z640">
        <v>16.242488053725964</v>
      </c>
      <c r="AA640">
        <v>0.2</v>
      </c>
      <c r="AB640">
        <v>1.8171221781802065</v>
      </c>
      <c r="AC640">
        <v>1.8171221781802065</v>
      </c>
      <c r="AF640">
        <v>638</v>
      </c>
      <c r="AG640">
        <v>86.45</v>
      </c>
      <c r="AH640">
        <v>24.87</v>
      </c>
      <c r="AI640">
        <v>21.19</v>
      </c>
      <c r="AJ640" s="3">
        <v>5.6175119462740355</v>
      </c>
      <c r="AK640" s="3">
        <v>15.572488053725966</v>
      </c>
      <c r="AL640" s="6">
        <v>0.189</v>
      </c>
      <c r="AM640" s="3">
        <v>1.8171221781802065</v>
      </c>
      <c r="AN640">
        <v>1.8171221781802065</v>
      </c>
    </row>
    <row r="641" spans="1:40" x14ac:dyDescent="0.25">
      <c r="A641">
        <v>1348</v>
      </c>
      <c r="B641">
        <f t="shared" si="133"/>
        <v>40</v>
      </c>
      <c r="C641">
        <f t="shared" si="134"/>
        <v>82.68</v>
      </c>
      <c r="D641">
        <v>23.45</v>
      </c>
      <c r="E641">
        <v>5.6175119462740355</v>
      </c>
      <c r="F641">
        <v>17.832488053725964</v>
      </c>
      <c r="G641">
        <v>0.22800000000000001</v>
      </c>
      <c r="H641">
        <v>1.8171221781802065</v>
      </c>
      <c r="I641">
        <v>1.8171221781802065</v>
      </c>
      <c r="K641">
        <v>1704</v>
      </c>
      <c r="L641">
        <f t="shared" si="135"/>
        <v>90</v>
      </c>
      <c r="M641">
        <f t="shared" si="136"/>
        <v>82.68</v>
      </c>
      <c r="N641">
        <v>23.45</v>
      </c>
      <c r="O641">
        <v>5.6175119462740355</v>
      </c>
      <c r="P641">
        <v>17.832488053725964</v>
      </c>
      <c r="Q641">
        <v>0.22800000000000001</v>
      </c>
      <c r="R641">
        <v>1.8171221781802065</v>
      </c>
      <c r="S641">
        <v>1.8171221781802065</v>
      </c>
      <c r="U641">
        <v>2060</v>
      </c>
      <c r="V641">
        <f t="shared" si="137"/>
        <v>140</v>
      </c>
      <c r="W641">
        <f t="shared" si="138"/>
        <v>82.68</v>
      </c>
      <c r="X641">
        <v>23.45</v>
      </c>
      <c r="Y641">
        <v>5.6175119462740355</v>
      </c>
      <c r="Z641">
        <v>17.832488053725964</v>
      </c>
      <c r="AA641">
        <v>0.22800000000000001</v>
      </c>
      <c r="AB641">
        <v>1.8171221781802065</v>
      </c>
      <c r="AC641">
        <v>1.8171221781802065</v>
      </c>
      <c r="AF641">
        <v>639</v>
      </c>
      <c r="AG641">
        <v>86.16</v>
      </c>
      <c r="AH641">
        <v>23.55</v>
      </c>
      <c r="AI641">
        <v>26.8</v>
      </c>
      <c r="AJ641" s="3">
        <v>9.3000000000000007</v>
      </c>
      <c r="AK641" s="3">
        <v>17.5</v>
      </c>
      <c r="AL641" s="6">
        <v>0.20599999999999999</v>
      </c>
      <c r="AM641" s="3">
        <v>0.86443804000055446</v>
      </c>
      <c r="AN641">
        <v>0.86443804000055446</v>
      </c>
    </row>
    <row r="642" spans="1:40" x14ac:dyDescent="0.25">
      <c r="A642">
        <v>1349</v>
      </c>
      <c r="B642">
        <f t="shared" si="133"/>
        <v>36.129999999999995</v>
      </c>
      <c r="C642">
        <f t="shared" si="134"/>
        <v>86.45</v>
      </c>
      <c r="D642">
        <v>26.6</v>
      </c>
      <c r="E642">
        <v>11.000000000000002</v>
      </c>
      <c r="F642">
        <v>15.6</v>
      </c>
      <c r="G642">
        <v>0.246</v>
      </c>
      <c r="H642">
        <v>1.1402096846633079</v>
      </c>
      <c r="I642">
        <v>1.1402096846633079</v>
      </c>
      <c r="K642">
        <v>1705</v>
      </c>
      <c r="L642">
        <f t="shared" si="135"/>
        <v>86.13</v>
      </c>
      <c r="M642">
        <f t="shared" si="136"/>
        <v>86.45</v>
      </c>
      <c r="N642">
        <v>26.6</v>
      </c>
      <c r="O642">
        <v>11.000000000000002</v>
      </c>
      <c r="P642">
        <v>15.6</v>
      </c>
      <c r="Q642">
        <v>0.246</v>
      </c>
      <c r="R642">
        <v>1.1402096846633079</v>
      </c>
      <c r="S642">
        <v>1.1402096846633079</v>
      </c>
      <c r="U642">
        <v>2061</v>
      </c>
      <c r="V642">
        <f t="shared" si="137"/>
        <v>136.13</v>
      </c>
      <c r="W642">
        <f t="shared" si="138"/>
        <v>86.45</v>
      </c>
      <c r="X642">
        <v>26.6</v>
      </c>
      <c r="Y642">
        <v>11.000000000000002</v>
      </c>
      <c r="Z642">
        <v>15.6</v>
      </c>
      <c r="AA642">
        <v>0.246</v>
      </c>
      <c r="AB642">
        <v>1.1402096846633079</v>
      </c>
      <c r="AC642">
        <v>1.1402096846633079</v>
      </c>
      <c r="AF642">
        <v>640</v>
      </c>
      <c r="AG642">
        <v>84.58</v>
      </c>
      <c r="AH642">
        <v>22.27</v>
      </c>
      <c r="AI642">
        <v>23.23</v>
      </c>
      <c r="AJ642" s="3">
        <v>5.6175119462740355</v>
      </c>
      <c r="AK642" s="3">
        <v>17.612488053725965</v>
      </c>
      <c r="AL642" s="6">
        <v>0.224</v>
      </c>
      <c r="AM642" s="3">
        <v>1.8171221781802065</v>
      </c>
      <c r="AN642">
        <v>1.8171221781802065</v>
      </c>
    </row>
    <row r="643" spans="1:40" x14ac:dyDescent="0.25">
      <c r="A643">
        <v>1350</v>
      </c>
      <c r="B643">
        <f t="shared" si="133"/>
        <v>36.450000000000003</v>
      </c>
      <c r="C643">
        <f t="shared" si="134"/>
        <v>84.87</v>
      </c>
      <c r="D643">
        <v>21.19</v>
      </c>
      <c r="E643">
        <v>5.6175119462740355</v>
      </c>
      <c r="F643">
        <v>15.572488053725966</v>
      </c>
      <c r="G643">
        <v>0.189</v>
      </c>
      <c r="H643">
        <v>1.8171221781802065</v>
      </c>
      <c r="I643">
        <v>1.8171221781802065</v>
      </c>
      <c r="K643">
        <v>1706</v>
      </c>
      <c r="L643">
        <f t="shared" si="135"/>
        <v>86.45</v>
      </c>
      <c r="M643">
        <f t="shared" si="136"/>
        <v>84.87</v>
      </c>
      <c r="N643">
        <v>21.19</v>
      </c>
      <c r="O643">
        <v>5.6175119462740355</v>
      </c>
      <c r="P643">
        <v>15.572488053725966</v>
      </c>
      <c r="Q643">
        <v>0.189</v>
      </c>
      <c r="R643">
        <v>1.8171221781802065</v>
      </c>
      <c r="S643">
        <v>1.8171221781802065</v>
      </c>
      <c r="U643">
        <v>2062</v>
      </c>
      <c r="V643">
        <f t="shared" si="137"/>
        <v>136.44999999999999</v>
      </c>
      <c r="W643">
        <f t="shared" si="138"/>
        <v>84.87</v>
      </c>
      <c r="X643">
        <v>21.19</v>
      </c>
      <c r="Y643">
        <v>5.6175119462740355</v>
      </c>
      <c r="Z643">
        <v>15.572488053725966</v>
      </c>
      <c r="AA643">
        <v>0.189</v>
      </c>
      <c r="AB643">
        <v>1.8171221781802065</v>
      </c>
      <c r="AC643">
        <v>1.8171221781802065</v>
      </c>
      <c r="AF643">
        <v>641</v>
      </c>
      <c r="AG643">
        <v>83.24</v>
      </c>
      <c r="AH643">
        <v>23.19</v>
      </c>
      <c r="AI643">
        <v>23.93</v>
      </c>
      <c r="AJ643" s="3">
        <v>5.6175119462740355</v>
      </c>
      <c r="AK643" s="3">
        <v>18.312488053725964</v>
      </c>
      <c r="AL643" s="6">
        <v>0.23699999999999999</v>
      </c>
      <c r="AM643" s="3">
        <v>1.8171221781802065</v>
      </c>
      <c r="AN643">
        <v>1.8171221781802065</v>
      </c>
    </row>
    <row r="644" spans="1:40" x14ac:dyDescent="0.25">
      <c r="A644">
        <v>1351</v>
      </c>
      <c r="B644">
        <f t="shared" si="133"/>
        <v>36.159999999999997</v>
      </c>
      <c r="C644">
        <f t="shared" si="134"/>
        <v>83.55</v>
      </c>
      <c r="D644">
        <v>26.8</v>
      </c>
      <c r="E644">
        <v>9.3000000000000007</v>
      </c>
      <c r="F644">
        <v>17.5</v>
      </c>
      <c r="G644">
        <v>0.20599999999999999</v>
      </c>
      <c r="H644">
        <v>0.86443804000055446</v>
      </c>
      <c r="I644">
        <v>0.86443804000055446</v>
      </c>
      <c r="K644">
        <v>1707</v>
      </c>
      <c r="L644">
        <f t="shared" si="135"/>
        <v>86.16</v>
      </c>
      <c r="M644">
        <f t="shared" si="136"/>
        <v>83.55</v>
      </c>
      <c r="N644">
        <v>26.8</v>
      </c>
      <c r="O644">
        <v>9.3000000000000007</v>
      </c>
      <c r="P644">
        <v>17.5</v>
      </c>
      <c r="Q644">
        <v>0.20599999999999999</v>
      </c>
      <c r="R644">
        <v>0.86443804000055446</v>
      </c>
      <c r="S644">
        <v>0.86443804000055446</v>
      </c>
      <c r="U644">
        <v>2063</v>
      </c>
      <c r="V644">
        <f t="shared" si="137"/>
        <v>136.16</v>
      </c>
      <c r="W644">
        <f t="shared" si="138"/>
        <v>83.55</v>
      </c>
      <c r="X644">
        <v>26.8</v>
      </c>
      <c r="Y644">
        <v>9.3000000000000007</v>
      </c>
      <c r="Z644">
        <v>17.5</v>
      </c>
      <c r="AA644">
        <v>0.20599999999999999</v>
      </c>
      <c r="AB644">
        <v>0.86443804000055446</v>
      </c>
      <c r="AC644">
        <v>0.86443804000055446</v>
      </c>
      <c r="AF644">
        <v>642</v>
      </c>
      <c r="AG644">
        <v>81.92</v>
      </c>
      <c r="AH644">
        <v>21.6</v>
      </c>
      <c r="AI644">
        <v>21.18</v>
      </c>
      <c r="AJ644" s="3">
        <v>5.6175119462740355</v>
      </c>
      <c r="AK644" s="3">
        <v>15.562488053725964</v>
      </c>
      <c r="AL644" s="6">
        <v>0.189</v>
      </c>
      <c r="AM644" s="3">
        <v>1.8171221781802065</v>
      </c>
      <c r="AN644">
        <v>1.8171221781802065</v>
      </c>
    </row>
    <row r="645" spans="1:40" x14ac:dyDescent="0.25">
      <c r="A645">
        <v>1352</v>
      </c>
      <c r="B645">
        <f t="shared" si="133"/>
        <v>34.58</v>
      </c>
      <c r="C645">
        <f t="shared" si="134"/>
        <v>82.27</v>
      </c>
      <c r="D645">
        <v>23.23</v>
      </c>
      <c r="E645">
        <v>5.6175119462740355</v>
      </c>
      <c r="F645">
        <v>17.612488053725965</v>
      </c>
      <c r="G645">
        <v>0.224</v>
      </c>
      <c r="H645">
        <v>1.8171221781802065</v>
      </c>
      <c r="I645">
        <v>1.8171221781802065</v>
      </c>
      <c r="K645">
        <v>1708</v>
      </c>
      <c r="L645">
        <f t="shared" si="135"/>
        <v>84.58</v>
      </c>
      <c r="M645">
        <f t="shared" si="136"/>
        <v>82.27</v>
      </c>
      <c r="N645">
        <v>23.23</v>
      </c>
      <c r="O645">
        <v>5.6175119462740355</v>
      </c>
      <c r="P645">
        <v>17.612488053725965</v>
      </c>
      <c r="Q645">
        <v>0.224</v>
      </c>
      <c r="R645">
        <v>1.8171221781802065</v>
      </c>
      <c r="S645">
        <v>1.8171221781802065</v>
      </c>
      <c r="U645">
        <v>2064</v>
      </c>
      <c r="V645">
        <f t="shared" si="137"/>
        <v>134.57999999999998</v>
      </c>
      <c r="W645">
        <f t="shared" si="138"/>
        <v>82.27</v>
      </c>
      <c r="X645">
        <v>23.23</v>
      </c>
      <c r="Y645">
        <v>5.6175119462740355</v>
      </c>
      <c r="Z645">
        <v>17.612488053725965</v>
      </c>
      <c r="AA645">
        <v>0.224</v>
      </c>
      <c r="AB645">
        <v>1.8171221781802065</v>
      </c>
      <c r="AC645">
        <v>1.8171221781802065</v>
      </c>
      <c r="AF645">
        <v>643</v>
      </c>
      <c r="AG645">
        <v>85.36</v>
      </c>
      <c r="AH645">
        <v>16.619999999999997</v>
      </c>
      <c r="AI645">
        <v>18.559999999999999</v>
      </c>
      <c r="AJ645" s="3">
        <v>5.6175119462740355</v>
      </c>
      <c r="AK645" s="3">
        <v>12.942488053725963</v>
      </c>
      <c r="AL645" s="6">
        <v>0.14899999999999999</v>
      </c>
      <c r="AM645" s="3">
        <v>1.8171221781802065</v>
      </c>
      <c r="AN645">
        <v>1.8171221781802065</v>
      </c>
    </row>
    <row r="646" spans="1:40" x14ac:dyDescent="0.25">
      <c r="A646">
        <v>1353</v>
      </c>
      <c r="B646">
        <f t="shared" si="133"/>
        <v>33.239999999999995</v>
      </c>
      <c r="C646">
        <f t="shared" si="134"/>
        <v>83.19</v>
      </c>
      <c r="D646">
        <v>23.93</v>
      </c>
      <c r="E646">
        <v>5.6175119462740355</v>
      </c>
      <c r="F646">
        <v>18.312488053725964</v>
      </c>
      <c r="G646">
        <v>0.23699999999999999</v>
      </c>
      <c r="H646">
        <v>1.8171221781802065</v>
      </c>
      <c r="I646">
        <v>1.8171221781802065</v>
      </c>
      <c r="K646">
        <v>1709</v>
      </c>
      <c r="L646">
        <f t="shared" si="135"/>
        <v>83.24</v>
      </c>
      <c r="M646">
        <f t="shared" si="136"/>
        <v>83.19</v>
      </c>
      <c r="N646">
        <v>23.93</v>
      </c>
      <c r="O646">
        <v>5.6175119462740355</v>
      </c>
      <c r="P646">
        <v>18.312488053725964</v>
      </c>
      <c r="Q646">
        <v>0.23699999999999999</v>
      </c>
      <c r="R646">
        <v>1.8171221781802065</v>
      </c>
      <c r="S646">
        <v>1.8171221781802065</v>
      </c>
      <c r="U646">
        <v>2065</v>
      </c>
      <c r="V646">
        <f t="shared" si="137"/>
        <v>133.24</v>
      </c>
      <c r="W646">
        <f t="shared" si="138"/>
        <v>83.19</v>
      </c>
      <c r="X646">
        <v>23.93</v>
      </c>
      <c r="Y646">
        <v>5.6175119462740355</v>
      </c>
      <c r="Z646">
        <v>18.312488053725964</v>
      </c>
      <c r="AA646">
        <v>0.23699999999999999</v>
      </c>
      <c r="AB646">
        <v>1.8171221781802065</v>
      </c>
      <c r="AC646">
        <v>1.8171221781802065</v>
      </c>
      <c r="AF646">
        <v>644</v>
      </c>
      <c r="AG646">
        <v>82.47</v>
      </c>
      <c r="AH646">
        <v>18.11</v>
      </c>
      <c r="AI646">
        <v>23.23</v>
      </c>
      <c r="AJ646" s="3">
        <v>5.6175119462740355</v>
      </c>
      <c r="AK646" s="3">
        <v>17.612488053725965</v>
      </c>
      <c r="AL646" s="6">
        <v>0.224</v>
      </c>
      <c r="AM646" s="3">
        <v>1.8171221781802065</v>
      </c>
      <c r="AN646">
        <v>1.8171221781802065</v>
      </c>
    </row>
    <row r="647" spans="1:40" x14ac:dyDescent="0.25">
      <c r="A647">
        <v>1354</v>
      </c>
      <c r="B647">
        <f t="shared" si="133"/>
        <v>31.92</v>
      </c>
      <c r="C647">
        <f t="shared" si="134"/>
        <v>81.599999999999994</v>
      </c>
      <c r="D647">
        <v>21.18</v>
      </c>
      <c r="E647">
        <v>5.6175119462740355</v>
      </c>
      <c r="F647">
        <v>15.562488053725964</v>
      </c>
      <c r="G647">
        <v>0.189</v>
      </c>
      <c r="H647">
        <v>1.8171221781802065</v>
      </c>
      <c r="I647">
        <v>1.8171221781802065</v>
      </c>
      <c r="K647">
        <v>1710</v>
      </c>
      <c r="L647">
        <f t="shared" si="135"/>
        <v>81.92</v>
      </c>
      <c r="M647">
        <f t="shared" si="136"/>
        <v>81.599999999999994</v>
      </c>
      <c r="N647">
        <v>21.18</v>
      </c>
      <c r="O647">
        <v>5.6175119462740355</v>
      </c>
      <c r="P647">
        <v>15.562488053725964</v>
      </c>
      <c r="Q647">
        <v>0.189</v>
      </c>
      <c r="R647">
        <v>1.8171221781802065</v>
      </c>
      <c r="S647">
        <v>1.8171221781802065</v>
      </c>
      <c r="U647">
        <v>2066</v>
      </c>
      <c r="V647">
        <f t="shared" si="137"/>
        <v>131.92000000000002</v>
      </c>
      <c r="W647">
        <f t="shared" si="138"/>
        <v>81.599999999999994</v>
      </c>
      <c r="X647">
        <v>21.18</v>
      </c>
      <c r="Y647">
        <v>5.6175119462740355</v>
      </c>
      <c r="Z647">
        <v>15.562488053725964</v>
      </c>
      <c r="AA647">
        <v>0.189</v>
      </c>
      <c r="AB647">
        <v>1.8171221781802065</v>
      </c>
      <c r="AC647">
        <v>1.8171221781802065</v>
      </c>
      <c r="AF647">
        <v>645</v>
      </c>
      <c r="AG647">
        <v>82.08</v>
      </c>
      <c r="AH647">
        <v>16.869999999999997</v>
      </c>
      <c r="AI647">
        <v>24.19</v>
      </c>
      <c r="AJ647" s="3">
        <v>5.6175119462740355</v>
      </c>
      <c r="AK647" s="3">
        <v>18.572488053725966</v>
      </c>
      <c r="AL647" s="6">
        <v>0.24199999999999999</v>
      </c>
      <c r="AM647" s="3">
        <v>1.8171221781802065</v>
      </c>
      <c r="AN647">
        <v>1.8171221781802065</v>
      </c>
    </row>
    <row r="648" spans="1:40" x14ac:dyDescent="0.25">
      <c r="A648">
        <v>1355</v>
      </c>
      <c r="B648">
        <f t="shared" si="133"/>
        <v>35.36</v>
      </c>
      <c r="C648">
        <f t="shared" si="134"/>
        <v>76.62</v>
      </c>
      <c r="D648">
        <v>18.559999999999999</v>
      </c>
      <c r="E648">
        <v>5.6175119462740355</v>
      </c>
      <c r="F648">
        <v>12.942488053725963</v>
      </c>
      <c r="G648">
        <v>0.14899999999999999</v>
      </c>
      <c r="H648">
        <v>1.8171221781802065</v>
      </c>
      <c r="I648">
        <v>1.8171221781802065</v>
      </c>
      <c r="K648">
        <v>1711</v>
      </c>
      <c r="L648">
        <f t="shared" si="135"/>
        <v>85.36</v>
      </c>
      <c r="M648">
        <f t="shared" si="136"/>
        <v>76.62</v>
      </c>
      <c r="N648">
        <v>18.559999999999999</v>
      </c>
      <c r="O648">
        <v>5.6175119462740355</v>
      </c>
      <c r="P648">
        <v>12.942488053725963</v>
      </c>
      <c r="Q648">
        <v>0.14899999999999999</v>
      </c>
      <c r="R648">
        <v>1.8171221781802065</v>
      </c>
      <c r="S648">
        <v>1.8171221781802065</v>
      </c>
      <c r="U648">
        <v>2067</v>
      </c>
      <c r="V648">
        <f t="shared" si="137"/>
        <v>135.36000000000001</v>
      </c>
      <c r="W648">
        <f t="shared" si="138"/>
        <v>76.62</v>
      </c>
      <c r="X648">
        <v>18.559999999999999</v>
      </c>
      <c r="Y648">
        <v>5.6175119462740355</v>
      </c>
      <c r="Z648">
        <v>12.942488053725963</v>
      </c>
      <c r="AA648">
        <v>0.14899999999999999</v>
      </c>
      <c r="AB648">
        <v>1.8171221781802065</v>
      </c>
      <c r="AC648">
        <v>1.8171221781802065</v>
      </c>
      <c r="AF648">
        <v>646</v>
      </c>
      <c r="AG648">
        <v>83.12</v>
      </c>
      <c r="AH648">
        <v>14.26</v>
      </c>
      <c r="AI648">
        <v>21.16</v>
      </c>
      <c r="AJ648" s="3">
        <v>5.6175119462740355</v>
      </c>
      <c r="AK648" s="3">
        <v>15.542488053725965</v>
      </c>
      <c r="AL648" s="6">
        <v>0.189</v>
      </c>
      <c r="AM648" s="3">
        <v>1.8171221781802065</v>
      </c>
      <c r="AN648">
        <v>1.8171221781802065</v>
      </c>
    </row>
    <row r="649" spans="1:40" x14ac:dyDescent="0.25">
      <c r="A649">
        <v>1356</v>
      </c>
      <c r="B649">
        <f t="shared" si="133"/>
        <v>32.47</v>
      </c>
      <c r="C649">
        <f t="shared" si="134"/>
        <v>78.11</v>
      </c>
      <c r="D649">
        <v>23.23</v>
      </c>
      <c r="E649">
        <v>5.6175119462740355</v>
      </c>
      <c r="F649">
        <v>17.612488053725965</v>
      </c>
      <c r="G649">
        <v>0.224</v>
      </c>
      <c r="H649">
        <v>1.8171221781802065</v>
      </c>
      <c r="I649">
        <v>1.8171221781802065</v>
      </c>
      <c r="K649">
        <v>1712</v>
      </c>
      <c r="L649">
        <f t="shared" si="135"/>
        <v>82.47</v>
      </c>
      <c r="M649">
        <f t="shared" si="136"/>
        <v>78.11</v>
      </c>
      <c r="N649">
        <v>23.23</v>
      </c>
      <c r="O649">
        <v>5.6175119462740355</v>
      </c>
      <c r="P649">
        <v>17.612488053725965</v>
      </c>
      <c r="Q649">
        <v>0.224</v>
      </c>
      <c r="R649">
        <v>1.8171221781802065</v>
      </c>
      <c r="S649">
        <v>1.8171221781802065</v>
      </c>
      <c r="U649">
        <v>2068</v>
      </c>
      <c r="V649">
        <f t="shared" si="137"/>
        <v>132.47</v>
      </c>
      <c r="W649">
        <f t="shared" si="138"/>
        <v>78.11</v>
      </c>
      <c r="X649">
        <v>23.23</v>
      </c>
      <c r="Y649">
        <v>5.6175119462740355</v>
      </c>
      <c r="Z649">
        <v>17.612488053725965</v>
      </c>
      <c r="AA649">
        <v>0.224</v>
      </c>
      <c r="AB649">
        <v>1.8171221781802065</v>
      </c>
      <c r="AC649">
        <v>1.8171221781802065</v>
      </c>
      <c r="AF649">
        <v>647</v>
      </c>
      <c r="AG649">
        <v>86.17</v>
      </c>
      <c r="AH649">
        <v>17</v>
      </c>
      <c r="AI649">
        <v>22</v>
      </c>
      <c r="AJ649" s="3">
        <v>5</v>
      </c>
      <c r="AK649" s="3">
        <v>17</v>
      </c>
      <c r="AL649" s="6">
        <v>0.245</v>
      </c>
      <c r="AM649" s="3">
        <v>1.0677312395916867</v>
      </c>
      <c r="AN649">
        <v>1.0677312395916867</v>
      </c>
    </row>
    <row r="650" spans="1:40" x14ac:dyDescent="0.25">
      <c r="A650">
        <v>1357</v>
      </c>
      <c r="B650">
        <f t="shared" si="133"/>
        <v>32.08</v>
      </c>
      <c r="C650">
        <f t="shared" si="134"/>
        <v>76.87</v>
      </c>
      <c r="D650">
        <v>24.19</v>
      </c>
      <c r="E650">
        <v>5.6175119462740355</v>
      </c>
      <c r="F650">
        <v>18.572488053725966</v>
      </c>
      <c r="G650">
        <v>0.24199999999999999</v>
      </c>
      <c r="H650">
        <v>1.8171221781802065</v>
      </c>
      <c r="I650">
        <v>1.8171221781802065</v>
      </c>
      <c r="K650">
        <v>1713</v>
      </c>
      <c r="L650">
        <f t="shared" si="135"/>
        <v>82.08</v>
      </c>
      <c r="M650">
        <f t="shared" si="136"/>
        <v>76.87</v>
      </c>
      <c r="N650">
        <v>24.19</v>
      </c>
      <c r="O650">
        <v>5.6175119462740355</v>
      </c>
      <c r="P650">
        <v>18.572488053725966</v>
      </c>
      <c r="Q650">
        <v>0.24199999999999999</v>
      </c>
      <c r="R650">
        <v>1.8171221781802065</v>
      </c>
      <c r="S650">
        <v>1.8171221781802065</v>
      </c>
      <c r="U650">
        <v>2069</v>
      </c>
      <c r="V650">
        <f t="shared" si="137"/>
        <v>132.07999999999998</v>
      </c>
      <c r="W650">
        <f t="shared" si="138"/>
        <v>76.87</v>
      </c>
      <c r="X650">
        <v>24.19</v>
      </c>
      <c r="Y650">
        <v>5.6175119462740355</v>
      </c>
      <c r="Z650">
        <v>18.572488053725966</v>
      </c>
      <c r="AA650">
        <v>0.24199999999999999</v>
      </c>
      <c r="AB650">
        <v>1.8171221781802065</v>
      </c>
      <c r="AC650">
        <v>1.8171221781802065</v>
      </c>
      <c r="AF650">
        <v>648</v>
      </c>
      <c r="AG650">
        <v>67.069999999999993</v>
      </c>
      <c r="AH650">
        <v>24.98</v>
      </c>
      <c r="AI650">
        <v>21.44</v>
      </c>
      <c r="AJ650" s="3">
        <v>5.6175119462740355</v>
      </c>
      <c r="AK650" s="3">
        <v>15.822488053725966</v>
      </c>
      <c r="AL650" s="6">
        <v>0.193</v>
      </c>
      <c r="AM650" s="3">
        <v>1.8171221781802065</v>
      </c>
      <c r="AN650">
        <v>1.8171221781802065</v>
      </c>
    </row>
    <row r="651" spans="1:40" x14ac:dyDescent="0.25">
      <c r="A651">
        <v>1358</v>
      </c>
      <c r="B651">
        <f t="shared" si="133"/>
        <v>33.120000000000005</v>
      </c>
      <c r="C651">
        <f t="shared" si="134"/>
        <v>74.260000000000005</v>
      </c>
      <c r="D651">
        <v>21.16</v>
      </c>
      <c r="E651">
        <v>5.6175119462740355</v>
      </c>
      <c r="F651">
        <v>15.542488053725965</v>
      </c>
      <c r="G651">
        <v>0.189</v>
      </c>
      <c r="H651">
        <v>1.8171221781802065</v>
      </c>
      <c r="I651">
        <v>1.8171221781802065</v>
      </c>
      <c r="K651">
        <v>1714</v>
      </c>
      <c r="L651">
        <f t="shared" si="135"/>
        <v>83.12</v>
      </c>
      <c r="M651">
        <f t="shared" si="136"/>
        <v>74.260000000000005</v>
      </c>
      <c r="N651">
        <v>21.16</v>
      </c>
      <c r="O651">
        <v>5.6175119462740355</v>
      </c>
      <c r="P651">
        <v>15.542488053725965</v>
      </c>
      <c r="Q651">
        <v>0.189</v>
      </c>
      <c r="R651">
        <v>1.8171221781802065</v>
      </c>
      <c r="S651">
        <v>1.8171221781802065</v>
      </c>
      <c r="U651">
        <v>2070</v>
      </c>
      <c r="V651">
        <f t="shared" si="137"/>
        <v>133.12</v>
      </c>
      <c r="W651">
        <f t="shared" si="138"/>
        <v>74.260000000000005</v>
      </c>
      <c r="X651">
        <v>21.16</v>
      </c>
      <c r="Y651">
        <v>5.6175119462740355</v>
      </c>
      <c r="Z651">
        <v>15.542488053725965</v>
      </c>
      <c r="AA651">
        <v>0.189</v>
      </c>
      <c r="AB651">
        <v>1.8171221781802065</v>
      </c>
      <c r="AC651">
        <v>1.8171221781802065</v>
      </c>
      <c r="AF651">
        <v>649</v>
      </c>
      <c r="AG651">
        <v>68.650000000000006</v>
      </c>
      <c r="AH651">
        <v>24.44</v>
      </c>
      <c r="AI651">
        <v>19.5</v>
      </c>
      <c r="AJ651" s="3">
        <v>4.4000000000000004</v>
      </c>
      <c r="AK651" s="3">
        <v>15.1</v>
      </c>
      <c r="AL651" s="6">
        <v>0.186</v>
      </c>
      <c r="AM651" s="3">
        <v>0.82201163312936165</v>
      </c>
      <c r="AN651">
        <v>0.82201163312936165</v>
      </c>
    </row>
    <row r="652" spans="1:40" x14ac:dyDescent="0.25">
      <c r="A652">
        <v>1359</v>
      </c>
      <c r="B652">
        <f t="shared" si="133"/>
        <v>36.17</v>
      </c>
      <c r="C652">
        <f t="shared" si="134"/>
        <v>77</v>
      </c>
      <c r="D652">
        <v>22</v>
      </c>
      <c r="E652">
        <v>5</v>
      </c>
      <c r="F652">
        <v>17</v>
      </c>
      <c r="G652">
        <v>0.245</v>
      </c>
      <c r="H652">
        <v>1.0677312395916867</v>
      </c>
      <c r="I652">
        <v>1.0677312395916867</v>
      </c>
      <c r="K652">
        <v>1715</v>
      </c>
      <c r="L652">
        <f t="shared" si="135"/>
        <v>86.17</v>
      </c>
      <c r="M652">
        <f t="shared" si="136"/>
        <v>77</v>
      </c>
      <c r="N652">
        <v>22</v>
      </c>
      <c r="O652">
        <v>5</v>
      </c>
      <c r="P652">
        <v>17</v>
      </c>
      <c r="Q652">
        <v>0.245</v>
      </c>
      <c r="R652">
        <v>1.0677312395916867</v>
      </c>
      <c r="S652">
        <v>1.0677312395916867</v>
      </c>
      <c r="U652">
        <v>2071</v>
      </c>
      <c r="V652">
        <f t="shared" si="137"/>
        <v>136.17000000000002</v>
      </c>
      <c r="W652">
        <f t="shared" si="138"/>
        <v>77</v>
      </c>
      <c r="X652">
        <v>22</v>
      </c>
      <c r="Y652">
        <v>5</v>
      </c>
      <c r="Z652">
        <v>17</v>
      </c>
      <c r="AA652">
        <v>0.245</v>
      </c>
      <c r="AB652">
        <v>1.0677312395916867</v>
      </c>
      <c r="AC652">
        <v>1.0677312395916867</v>
      </c>
      <c r="AF652">
        <v>650</v>
      </c>
      <c r="AG652">
        <v>68.75</v>
      </c>
      <c r="AH652">
        <v>23.04</v>
      </c>
      <c r="AI652">
        <v>18.87</v>
      </c>
      <c r="AJ652" s="3">
        <v>5.6175119462740355</v>
      </c>
      <c r="AK652" s="3">
        <v>13.252488053725966</v>
      </c>
      <c r="AL652" s="6">
        <v>0.154</v>
      </c>
      <c r="AM652" s="3">
        <v>1.8171221781802065</v>
      </c>
      <c r="AN652">
        <v>1.8171221781802065</v>
      </c>
    </row>
    <row r="653" spans="1:40" x14ac:dyDescent="0.25">
      <c r="A653">
        <v>1360</v>
      </c>
      <c r="B653">
        <f t="shared" si="133"/>
        <v>17.069999999999993</v>
      </c>
      <c r="C653">
        <f t="shared" si="134"/>
        <v>84.98</v>
      </c>
      <c r="D653">
        <v>21.44</v>
      </c>
      <c r="E653">
        <v>5.6175119462740355</v>
      </c>
      <c r="F653">
        <v>15.822488053725966</v>
      </c>
      <c r="G653">
        <v>0.193</v>
      </c>
      <c r="H653">
        <v>1.8171221781802065</v>
      </c>
      <c r="I653">
        <v>1.8171221781802065</v>
      </c>
      <c r="K653">
        <v>1716</v>
      </c>
      <c r="L653">
        <f t="shared" si="135"/>
        <v>67.069999999999993</v>
      </c>
      <c r="M653">
        <f t="shared" si="136"/>
        <v>84.98</v>
      </c>
      <c r="N653">
        <v>21.44</v>
      </c>
      <c r="O653">
        <v>5.6175119462740355</v>
      </c>
      <c r="P653">
        <v>15.822488053725966</v>
      </c>
      <c r="Q653">
        <v>0.193</v>
      </c>
      <c r="R653">
        <v>1.8171221781802065</v>
      </c>
      <c r="S653">
        <v>1.8171221781802065</v>
      </c>
      <c r="U653">
        <v>2072</v>
      </c>
      <c r="V653">
        <f t="shared" si="137"/>
        <v>117.07</v>
      </c>
      <c r="W653">
        <f t="shared" si="138"/>
        <v>84.98</v>
      </c>
      <c r="X653">
        <v>21.44</v>
      </c>
      <c r="Y653">
        <v>5.6175119462740355</v>
      </c>
      <c r="Z653">
        <v>15.822488053725966</v>
      </c>
      <c r="AA653">
        <v>0.193</v>
      </c>
      <c r="AB653">
        <v>1.8171221781802065</v>
      </c>
      <c r="AC653">
        <v>1.8171221781802065</v>
      </c>
      <c r="AF653">
        <v>651</v>
      </c>
      <c r="AG653">
        <v>68.33</v>
      </c>
      <c r="AH653">
        <v>23.28</v>
      </c>
      <c r="AI653">
        <v>22.96</v>
      </c>
      <c r="AJ653" s="3">
        <v>5.6175119462740355</v>
      </c>
      <c r="AK653" s="3">
        <v>17.342488053725965</v>
      </c>
      <c r="AL653" s="6">
        <v>0.219</v>
      </c>
      <c r="AM653" s="3">
        <v>1.8171221781802065</v>
      </c>
      <c r="AN653">
        <v>1.8171221781802065</v>
      </c>
    </row>
    <row r="654" spans="1:40" x14ac:dyDescent="0.25">
      <c r="A654">
        <v>1361</v>
      </c>
      <c r="B654">
        <f t="shared" si="133"/>
        <v>18.650000000000006</v>
      </c>
      <c r="C654">
        <f t="shared" si="134"/>
        <v>84.44</v>
      </c>
      <c r="D654">
        <v>19.5</v>
      </c>
      <c r="E654">
        <v>4.4000000000000004</v>
      </c>
      <c r="F654">
        <v>15.1</v>
      </c>
      <c r="G654">
        <v>0.186</v>
      </c>
      <c r="H654">
        <v>0.82201163312936165</v>
      </c>
      <c r="I654">
        <v>0.82201163312936165</v>
      </c>
      <c r="K654">
        <v>1717</v>
      </c>
      <c r="L654">
        <f t="shared" si="135"/>
        <v>68.650000000000006</v>
      </c>
      <c r="M654">
        <f t="shared" si="136"/>
        <v>84.44</v>
      </c>
      <c r="N654">
        <v>19.5</v>
      </c>
      <c r="O654">
        <v>4.4000000000000004</v>
      </c>
      <c r="P654">
        <v>15.1</v>
      </c>
      <c r="Q654">
        <v>0.186</v>
      </c>
      <c r="R654">
        <v>0.82201163312936165</v>
      </c>
      <c r="S654">
        <v>0.82201163312936165</v>
      </c>
      <c r="U654">
        <v>2073</v>
      </c>
      <c r="V654">
        <f t="shared" si="137"/>
        <v>118.65</v>
      </c>
      <c r="W654">
        <f t="shared" si="138"/>
        <v>84.44</v>
      </c>
      <c r="X654">
        <v>19.5</v>
      </c>
      <c r="Y654">
        <v>4.4000000000000004</v>
      </c>
      <c r="Z654">
        <v>15.1</v>
      </c>
      <c r="AA654">
        <v>0.186</v>
      </c>
      <c r="AB654">
        <v>0.82201163312936165</v>
      </c>
      <c r="AC654">
        <v>0.82201163312936165</v>
      </c>
      <c r="AF654">
        <v>652</v>
      </c>
      <c r="AG654">
        <v>62.78</v>
      </c>
      <c r="AH654">
        <v>27.39</v>
      </c>
      <c r="AI654">
        <v>24</v>
      </c>
      <c r="AJ654" s="3">
        <v>11.4</v>
      </c>
      <c r="AK654" s="3">
        <v>12.6</v>
      </c>
      <c r="AL654" s="6">
        <v>0.254</v>
      </c>
      <c r="AM654" s="3">
        <v>0.87504464171835261</v>
      </c>
      <c r="AN654">
        <v>0.87504464171835261</v>
      </c>
    </row>
    <row r="655" spans="1:40" x14ac:dyDescent="0.25">
      <c r="A655">
        <v>1362</v>
      </c>
      <c r="B655">
        <f t="shared" si="133"/>
        <v>18.75</v>
      </c>
      <c r="C655">
        <f t="shared" si="134"/>
        <v>83.039999999999992</v>
      </c>
      <c r="D655">
        <v>18.87</v>
      </c>
      <c r="E655">
        <v>5.6175119462740355</v>
      </c>
      <c r="F655">
        <v>13.252488053725966</v>
      </c>
      <c r="G655">
        <v>0.154</v>
      </c>
      <c r="H655">
        <v>1.8171221781802065</v>
      </c>
      <c r="I655">
        <v>1.8171221781802065</v>
      </c>
      <c r="K655">
        <v>1718</v>
      </c>
      <c r="L655">
        <f t="shared" si="135"/>
        <v>68.75</v>
      </c>
      <c r="M655">
        <f t="shared" si="136"/>
        <v>83.039999999999992</v>
      </c>
      <c r="N655">
        <v>18.87</v>
      </c>
      <c r="O655">
        <v>5.6175119462740355</v>
      </c>
      <c r="P655">
        <v>13.252488053725966</v>
      </c>
      <c r="Q655">
        <v>0.154</v>
      </c>
      <c r="R655">
        <v>1.8171221781802065</v>
      </c>
      <c r="S655">
        <v>1.8171221781802065</v>
      </c>
      <c r="U655">
        <v>2074</v>
      </c>
      <c r="V655">
        <f t="shared" si="137"/>
        <v>118.75</v>
      </c>
      <c r="W655">
        <f t="shared" si="138"/>
        <v>83.039999999999992</v>
      </c>
      <c r="X655">
        <v>18.87</v>
      </c>
      <c r="Y655">
        <v>5.6175119462740355</v>
      </c>
      <c r="Z655">
        <v>13.252488053725966</v>
      </c>
      <c r="AA655">
        <v>0.154</v>
      </c>
      <c r="AB655">
        <v>1.8171221781802065</v>
      </c>
      <c r="AC655">
        <v>1.8171221781802065</v>
      </c>
      <c r="AF655">
        <v>653</v>
      </c>
      <c r="AG655">
        <v>67.739999999999995</v>
      </c>
      <c r="AH655">
        <v>21.93</v>
      </c>
      <c r="AI655">
        <v>21.38</v>
      </c>
      <c r="AJ655" s="3">
        <v>5.6175119462740355</v>
      </c>
      <c r="AK655" s="3">
        <v>15.762488053725964</v>
      </c>
      <c r="AL655" s="6">
        <v>0.192</v>
      </c>
      <c r="AM655" s="3">
        <v>1.8171221781802065</v>
      </c>
      <c r="AN655">
        <v>1.8171221781802065</v>
      </c>
    </row>
    <row r="656" spans="1:40" x14ac:dyDescent="0.25">
      <c r="A656">
        <v>1363</v>
      </c>
      <c r="B656">
        <f t="shared" si="133"/>
        <v>18.329999999999998</v>
      </c>
      <c r="C656">
        <f t="shared" si="134"/>
        <v>83.28</v>
      </c>
      <c r="D656">
        <v>22.96</v>
      </c>
      <c r="E656">
        <v>5.6175119462740355</v>
      </c>
      <c r="F656">
        <v>17.342488053725965</v>
      </c>
      <c r="G656">
        <v>0.219</v>
      </c>
      <c r="H656">
        <v>1.8171221781802065</v>
      </c>
      <c r="I656">
        <v>1.8171221781802065</v>
      </c>
      <c r="K656">
        <v>1719</v>
      </c>
      <c r="L656">
        <f t="shared" si="135"/>
        <v>68.33</v>
      </c>
      <c r="M656">
        <f t="shared" si="136"/>
        <v>83.28</v>
      </c>
      <c r="N656">
        <v>22.96</v>
      </c>
      <c r="O656">
        <v>5.6175119462740355</v>
      </c>
      <c r="P656">
        <v>17.342488053725965</v>
      </c>
      <c r="Q656">
        <v>0.219</v>
      </c>
      <c r="R656">
        <v>1.8171221781802065</v>
      </c>
      <c r="S656">
        <v>1.8171221781802065</v>
      </c>
      <c r="U656">
        <v>2075</v>
      </c>
      <c r="V656">
        <f t="shared" si="137"/>
        <v>118.33</v>
      </c>
      <c r="W656">
        <f t="shared" si="138"/>
        <v>83.28</v>
      </c>
      <c r="X656">
        <v>22.96</v>
      </c>
      <c r="Y656">
        <v>5.6175119462740355</v>
      </c>
      <c r="Z656">
        <v>17.342488053725965</v>
      </c>
      <c r="AA656">
        <v>0.219</v>
      </c>
      <c r="AB656">
        <v>1.8171221781802065</v>
      </c>
      <c r="AC656">
        <v>1.8171221781802065</v>
      </c>
      <c r="AF656">
        <v>654</v>
      </c>
      <c r="AG656">
        <v>62.849999999999994</v>
      </c>
      <c r="AH656">
        <v>24.11</v>
      </c>
      <c r="AI656">
        <v>22.87</v>
      </c>
      <c r="AJ656" s="3">
        <v>5.6175119462740355</v>
      </c>
      <c r="AK656" s="3">
        <v>17.252488053725966</v>
      </c>
      <c r="AL656" s="6">
        <v>0.218</v>
      </c>
      <c r="AM656" s="3">
        <v>1.8171221781802065</v>
      </c>
      <c r="AN656">
        <v>1.8171221781802065</v>
      </c>
    </row>
    <row r="657" spans="1:40" x14ac:dyDescent="0.25">
      <c r="A657">
        <v>1364</v>
      </c>
      <c r="B657">
        <f t="shared" si="133"/>
        <v>12.780000000000001</v>
      </c>
      <c r="C657">
        <f t="shared" si="134"/>
        <v>87.39</v>
      </c>
      <c r="D657">
        <v>24</v>
      </c>
      <c r="E657">
        <v>11.4</v>
      </c>
      <c r="F657">
        <v>12.6</v>
      </c>
      <c r="G657">
        <v>0.254</v>
      </c>
      <c r="H657">
        <v>0.87504464171835261</v>
      </c>
      <c r="I657">
        <v>0.87504464171835261</v>
      </c>
      <c r="K657">
        <v>1720</v>
      </c>
      <c r="L657">
        <f t="shared" si="135"/>
        <v>62.78</v>
      </c>
      <c r="M657">
        <f t="shared" si="136"/>
        <v>87.39</v>
      </c>
      <c r="N657">
        <v>24</v>
      </c>
      <c r="O657">
        <v>11.4</v>
      </c>
      <c r="P657">
        <v>12.6</v>
      </c>
      <c r="Q657">
        <v>0.254</v>
      </c>
      <c r="R657">
        <v>0.87504464171835261</v>
      </c>
      <c r="S657">
        <v>0.87504464171835261</v>
      </c>
      <c r="U657">
        <v>2076</v>
      </c>
      <c r="V657">
        <f t="shared" si="137"/>
        <v>112.78</v>
      </c>
      <c r="W657">
        <f t="shared" si="138"/>
        <v>87.39</v>
      </c>
      <c r="X657">
        <v>24</v>
      </c>
      <c r="Y657">
        <v>11.4</v>
      </c>
      <c r="Z657">
        <v>12.6</v>
      </c>
      <c r="AA657">
        <v>0.254</v>
      </c>
      <c r="AB657">
        <v>0.87504464171835261</v>
      </c>
      <c r="AC657">
        <v>0.87504464171835261</v>
      </c>
      <c r="AF657">
        <v>655</v>
      </c>
      <c r="AG657">
        <v>64.14</v>
      </c>
      <c r="AH657">
        <v>21.64</v>
      </c>
      <c r="AI657">
        <v>21.6</v>
      </c>
      <c r="AJ657" s="3">
        <v>3.4000000000000021</v>
      </c>
      <c r="AK657" s="3">
        <v>18.2</v>
      </c>
      <c r="AL657" s="6">
        <v>0.23699999999999999</v>
      </c>
      <c r="AM657" s="3">
        <v>1.3912325919845323</v>
      </c>
      <c r="AN657">
        <v>1.3912325919845323</v>
      </c>
    </row>
    <row r="658" spans="1:40" x14ac:dyDescent="0.25">
      <c r="A658">
        <v>1365</v>
      </c>
      <c r="B658">
        <f t="shared" si="133"/>
        <v>17.739999999999995</v>
      </c>
      <c r="C658">
        <f t="shared" si="134"/>
        <v>81.93</v>
      </c>
      <c r="D658">
        <v>21.38</v>
      </c>
      <c r="E658">
        <v>5.6175119462740355</v>
      </c>
      <c r="F658">
        <v>15.762488053725964</v>
      </c>
      <c r="G658">
        <v>0.192</v>
      </c>
      <c r="H658">
        <v>1.8171221781802065</v>
      </c>
      <c r="I658">
        <v>1.8171221781802065</v>
      </c>
      <c r="K658">
        <v>1721</v>
      </c>
      <c r="L658">
        <f t="shared" si="135"/>
        <v>67.739999999999995</v>
      </c>
      <c r="M658">
        <f t="shared" si="136"/>
        <v>81.93</v>
      </c>
      <c r="N658">
        <v>21.38</v>
      </c>
      <c r="O658">
        <v>5.6175119462740355</v>
      </c>
      <c r="P658">
        <v>15.762488053725964</v>
      </c>
      <c r="Q658">
        <v>0.192</v>
      </c>
      <c r="R658">
        <v>1.8171221781802065</v>
      </c>
      <c r="S658">
        <v>1.8171221781802065</v>
      </c>
      <c r="U658">
        <v>2077</v>
      </c>
      <c r="V658">
        <f t="shared" si="137"/>
        <v>117.74</v>
      </c>
      <c r="W658">
        <f t="shared" si="138"/>
        <v>81.93</v>
      </c>
      <c r="X658">
        <v>21.38</v>
      </c>
      <c r="Y658">
        <v>5.6175119462740355</v>
      </c>
      <c r="Z658">
        <v>15.762488053725964</v>
      </c>
      <c r="AA658">
        <v>0.192</v>
      </c>
      <c r="AB658">
        <v>1.8171221781802065</v>
      </c>
      <c r="AC658">
        <v>1.8171221781802065</v>
      </c>
      <c r="AF658">
        <v>656</v>
      </c>
      <c r="AG658">
        <v>64.81</v>
      </c>
      <c r="AH658">
        <v>16.369999999999997</v>
      </c>
      <c r="AI658">
        <v>24.44</v>
      </c>
      <c r="AJ658" s="3">
        <v>5.6175119462740355</v>
      </c>
      <c r="AK658" s="3">
        <v>18.822488053725966</v>
      </c>
      <c r="AL658" s="6">
        <v>0.247</v>
      </c>
      <c r="AM658" s="3">
        <v>1.8171221781802065</v>
      </c>
      <c r="AN658">
        <v>1.8171221781802065</v>
      </c>
    </row>
    <row r="659" spans="1:40" x14ac:dyDescent="0.25">
      <c r="A659">
        <v>1366</v>
      </c>
      <c r="B659">
        <f t="shared" si="133"/>
        <v>12.849999999999994</v>
      </c>
      <c r="C659">
        <f t="shared" si="134"/>
        <v>84.11</v>
      </c>
      <c r="D659">
        <v>22.87</v>
      </c>
      <c r="E659">
        <v>5.6175119462740355</v>
      </c>
      <c r="F659">
        <v>17.252488053725966</v>
      </c>
      <c r="G659">
        <v>0.218</v>
      </c>
      <c r="H659">
        <v>1.8171221781802065</v>
      </c>
      <c r="I659">
        <v>1.8171221781802065</v>
      </c>
      <c r="K659">
        <v>1722</v>
      </c>
      <c r="L659">
        <f t="shared" si="135"/>
        <v>62.849999999999994</v>
      </c>
      <c r="M659">
        <f t="shared" si="136"/>
        <v>84.11</v>
      </c>
      <c r="N659">
        <v>22.87</v>
      </c>
      <c r="O659">
        <v>5.6175119462740355</v>
      </c>
      <c r="P659">
        <v>17.252488053725966</v>
      </c>
      <c r="Q659">
        <v>0.218</v>
      </c>
      <c r="R659">
        <v>1.8171221781802065</v>
      </c>
      <c r="S659">
        <v>1.8171221781802065</v>
      </c>
      <c r="U659">
        <v>2078</v>
      </c>
      <c r="V659">
        <f t="shared" si="137"/>
        <v>112.85</v>
      </c>
      <c r="W659">
        <f t="shared" si="138"/>
        <v>84.11</v>
      </c>
      <c r="X659">
        <v>22.87</v>
      </c>
      <c r="Y659">
        <v>5.6175119462740355</v>
      </c>
      <c r="Z659">
        <v>17.252488053725966</v>
      </c>
      <c r="AA659">
        <v>0.218</v>
      </c>
      <c r="AB659">
        <v>1.8171221781802065</v>
      </c>
      <c r="AC659">
        <v>1.8171221781802065</v>
      </c>
      <c r="AF659">
        <v>657</v>
      </c>
      <c r="AG659">
        <v>68.540000000000006</v>
      </c>
      <c r="AH659">
        <v>18.619999999999997</v>
      </c>
      <c r="AI659">
        <v>20.69</v>
      </c>
      <c r="AJ659" s="3">
        <v>5.6175119462740355</v>
      </c>
      <c r="AK659" s="3">
        <v>15.072488053725966</v>
      </c>
      <c r="AL659" s="6">
        <v>0.18099999999999999</v>
      </c>
      <c r="AM659" s="3">
        <v>1.8171221781802065</v>
      </c>
      <c r="AN659">
        <v>1.8171221781802065</v>
      </c>
    </row>
    <row r="660" spans="1:40" x14ac:dyDescent="0.25">
      <c r="A660">
        <v>1367</v>
      </c>
      <c r="B660">
        <f t="shared" si="133"/>
        <v>14.14</v>
      </c>
      <c r="C660">
        <f t="shared" si="134"/>
        <v>81.64</v>
      </c>
      <c r="D660">
        <v>21.6</v>
      </c>
      <c r="E660">
        <v>3.4000000000000021</v>
      </c>
      <c r="F660">
        <v>18.2</v>
      </c>
      <c r="G660">
        <v>0.23699999999999999</v>
      </c>
      <c r="H660">
        <v>1.3912325919845323</v>
      </c>
      <c r="I660">
        <v>1.3912325919845323</v>
      </c>
      <c r="K660">
        <v>1723</v>
      </c>
      <c r="L660">
        <f t="shared" si="135"/>
        <v>64.14</v>
      </c>
      <c r="M660">
        <f t="shared" si="136"/>
        <v>81.64</v>
      </c>
      <c r="N660">
        <v>21.6</v>
      </c>
      <c r="O660">
        <v>3.4000000000000021</v>
      </c>
      <c r="P660">
        <v>18.2</v>
      </c>
      <c r="Q660">
        <v>0.23699999999999999</v>
      </c>
      <c r="R660">
        <v>1.3912325919845323</v>
      </c>
      <c r="S660">
        <v>1.3912325919845323</v>
      </c>
      <c r="U660">
        <v>2079</v>
      </c>
      <c r="V660">
        <f t="shared" si="137"/>
        <v>114.14</v>
      </c>
      <c r="W660">
        <f t="shared" si="138"/>
        <v>81.64</v>
      </c>
      <c r="X660">
        <v>21.6</v>
      </c>
      <c r="Y660">
        <v>3.4000000000000021</v>
      </c>
      <c r="Z660">
        <v>18.2</v>
      </c>
      <c r="AA660">
        <v>0.23699999999999999</v>
      </c>
      <c r="AB660">
        <v>1.3912325919845323</v>
      </c>
      <c r="AC660">
        <v>1.3912325919845323</v>
      </c>
      <c r="AF660">
        <v>658</v>
      </c>
      <c r="AG660">
        <v>69.2</v>
      </c>
      <c r="AH660">
        <v>19.45</v>
      </c>
      <c r="AI660">
        <v>21.74</v>
      </c>
      <c r="AJ660" s="3">
        <v>5.6175119462740355</v>
      </c>
      <c r="AK660" s="3">
        <v>16.122488053725963</v>
      </c>
      <c r="AL660" s="6">
        <v>0.19800000000000001</v>
      </c>
      <c r="AM660" s="3">
        <v>1.8171221781802065</v>
      </c>
      <c r="AN660">
        <v>1.8171221781802065</v>
      </c>
    </row>
    <row r="661" spans="1:40" x14ac:dyDescent="0.25">
      <c r="A661">
        <v>1368</v>
      </c>
      <c r="B661">
        <f t="shared" si="133"/>
        <v>14.810000000000002</v>
      </c>
      <c r="C661">
        <f t="shared" si="134"/>
        <v>76.37</v>
      </c>
      <c r="D661">
        <v>24.44</v>
      </c>
      <c r="E661">
        <v>5.6175119462740355</v>
      </c>
      <c r="F661">
        <v>18.822488053725966</v>
      </c>
      <c r="G661">
        <v>0.247</v>
      </c>
      <c r="H661">
        <v>1.8171221781802065</v>
      </c>
      <c r="I661">
        <v>1.8171221781802065</v>
      </c>
      <c r="K661">
        <v>1724</v>
      </c>
      <c r="L661">
        <f t="shared" si="135"/>
        <v>64.81</v>
      </c>
      <c r="M661">
        <f t="shared" si="136"/>
        <v>76.37</v>
      </c>
      <c r="N661">
        <v>24.44</v>
      </c>
      <c r="O661">
        <v>5.6175119462740355</v>
      </c>
      <c r="P661">
        <v>18.822488053725966</v>
      </c>
      <c r="Q661">
        <v>0.247</v>
      </c>
      <c r="R661">
        <v>1.8171221781802065</v>
      </c>
      <c r="S661">
        <v>1.8171221781802065</v>
      </c>
      <c r="U661">
        <v>2080</v>
      </c>
      <c r="V661">
        <f t="shared" si="137"/>
        <v>114.81</v>
      </c>
      <c r="W661">
        <f t="shared" si="138"/>
        <v>76.37</v>
      </c>
      <c r="X661">
        <v>24.44</v>
      </c>
      <c r="Y661">
        <v>5.6175119462740355</v>
      </c>
      <c r="Z661">
        <v>18.822488053725966</v>
      </c>
      <c r="AA661">
        <v>0.247</v>
      </c>
      <c r="AB661">
        <v>1.8171221781802065</v>
      </c>
      <c r="AC661">
        <v>1.8171221781802065</v>
      </c>
      <c r="AF661">
        <v>659</v>
      </c>
      <c r="AG661">
        <v>70</v>
      </c>
      <c r="AH661">
        <v>16.880000000000003</v>
      </c>
      <c r="AI661">
        <v>23.88</v>
      </c>
      <c r="AJ661" s="3">
        <v>5.6175119462740355</v>
      </c>
      <c r="AK661" s="3">
        <v>18.262488053725964</v>
      </c>
      <c r="AL661" s="6">
        <v>0.23599999999999999</v>
      </c>
      <c r="AM661" s="3">
        <v>1.8171221781802065</v>
      </c>
      <c r="AN661">
        <v>1.8171221781802065</v>
      </c>
    </row>
    <row r="662" spans="1:40" x14ac:dyDescent="0.25">
      <c r="A662">
        <v>1369</v>
      </c>
      <c r="B662">
        <f t="shared" si="133"/>
        <v>18.540000000000006</v>
      </c>
      <c r="C662">
        <f t="shared" si="134"/>
        <v>78.62</v>
      </c>
      <c r="D662">
        <v>20.69</v>
      </c>
      <c r="E662">
        <v>5.6175119462740355</v>
      </c>
      <c r="F662">
        <v>15.072488053725966</v>
      </c>
      <c r="G662">
        <v>0.18099999999999999</v>
      </c>
      <c r="H662">
        <v>1.8171221781802065</v>
      </c>
      <c r="I662">
        <v>1.8171221781802065</v>
      </c>
      <c r="K662">
        <v>1725</v>
      </c>
      <c r="L662">
        <f t="shared" si="135"/>
        <v>68.540000000000006</v>
      </c>
      <c r="M662">
        <f t="shared" si="136"/>
        <v>78.62</v>
      </c>
      <c r="N662">
        <v>20.69</v>
      </c>
      <c r="O662">
        <v>5.6175119462740355</v>
      </c>
      <c r="P662">
        <v>15.072488053725966</v>
      </c>
      <c r="Q662">
        <v>0.18099999999999999</v>
      </c>
      <c r="R662">
        <v>1.8171221781802065</v>
      </c>
      <c r="S662">
        <v>1.8171221781802065</v>
      </c>
      <c r="U662">
        <v>2081</v>
      </c>
      <c r="V662">
        <f t="shared" si="137"/>
        <v>118.54</v>
      </c>
      <c r="W662">
        <f t="shared" si="138"/>
        <v>78.62</v>
      </c>
      <c r="X662">
        <v>20.69</v>
      </c>
      <c r="Y662">
        <v>5.6175119462740355</v>
      </c>
      <c r="Z662">
        <v>15.072488053725966</v>
      </c>
      <c r="AA662">
        <v>0.18099999999999999</v>
      </c>
      <c r="AB662">
        <v>1.8171221781802065</v>
      </c>
      <c r="AC662">
        <v>1.8171221781802065</v>
      </c>
      <c r="AF662">
        <v>660</v>
      </c>
      <c r="AG662">
        <v>67.38</v>
      </c>
      <c r="AH662">
        <v>15.06</v>
      </c>
      <c r="AI662">
        <v>21</v>
      </c>
      <c r="AJ662" s="3">
        <v>4.3999999999999986</v>
      </c>
      <c r="AK662" s="3">
        <v>16.600000000000001</v>
      </c>
      <c r="AL662" s="6">
        <v>0.189</v>
      </c>
      <c r="AM662" s="3">
        <v>0.82201163312936165</v>
      </c>
      <c r="AN662">
        <v>0.82201163312936165</v>
      </c>
    </row>
    <row r="663" spans="1:40" x14ac:dyDescent="0.25">
      <c r="A663">
        <v>1370</v>
      </c>
      <c r="B663">
        <f t="shared" si="133"/>
        <v>19.200000000000003</v>
      </c>
      <c r="C663">
        <f t="shared" si="134"/>
        <v>79.45</v>
      </c>
      <c r="D663">
        <v>21.74</v>
      </c>
      <c r="E663">
        <v>5.6175119462740355</v>
      </c>
      <c r="F663">
        <v>16.122488053725963</v>
      </c>
      <c r="G663">
        <v>0.19800000000000001</v>
      </c>
      <c r="H663">
        <v>1.8171221781802065</v>
      </c>
      <c r="I663">
        <v>1.8171221781802065</v>
      </c>
      <c r="K663">
        <v>1726</v>
      </c>
      <c r="L663">
        <f t="shared" si="135"/>
        <v>69.2</v>
      </c>
      <c r="M663">
        <f t="shared" si="136"/>
        <v>79.45</v>
      </c>
      <c r="N663">
        <v>21.74</v>
      </c>
      <c r="O663">
        <v>5.6175119462740355</v>
      </c>
      <c r="P663">
        <v>16.122488053725963</v>
      </c>
      <c r="Q663">
        <v>0.19800000000000001</v>
      </c>
      <c r="R663">
        <v>1.8171221781802065</v>
      </c>
      <c r="S663">
        <v>1.8171221781802065</v>
      </c>
      <c r="U663">
        <v>2082</v>
      </c>
      <c r="V663">
        <f t="shared" si="137"/>
        <v>119.2</v>
      </c>
      <c r="W663">
        <f t="shared" si="138"/>
        <v>79.45</v>
      </c>
      <c r="X663">
        <v>21.74</v>
      </c>
      <c r="Y663">
        <v>5.6175119462740355</v>
      </c>
      <c r="Z663">
        <v>16.122488053725963</v>
      </c>
      <c r="AA663">
        <v>0.19800000000000001</v>
      </c>
      <c r="AB663">
        <v>1.8171221781802065</v>
      </c>
      <c r="AC663">
        <v>1.8171221781802065</v>
      </c>
      <c r="AF663">
        <v>661</v>
      </c>
      <c r="AG663">
        <v>65.150000000000006</v>
      </c>
      <c r="AH663">
        <v>14</v>
      </c>
      <c r="AI663">
        <v>19.91</v>
      </c>
      <c r="AJ663" s="3">
        <v>5.6175119462740355</v>
      </c>
      <c r="AK663" s="3">
        <v>14.292488053725965</v>
      </c>
      <c r="AL663" s="6">
        <v>0.16900000000000001</v>
      </c>
      <c r="AM663" s="3">
        <v>1.8171221781802065</v>
      </c>
      <c r="AN663">
        <v>1.8171221781802065</v>
      </c>
    </row>
    <row r="664" spans="1:40" x14ac:dyDescent="0.25">
      <c r="A664">
        <v>1371</v>
      </c>
      <c r="B664">
        <f t="shared" si="133"/>
        <v>20</v>
      </c>
      <c r="C664">
        <f t="shared" si="134"/>
        <v>76.88</v>
      </c>
      <c r="D664">
        <v>23.88</v>
      </c>
      <c r="E664">
        <v>5.6175119462740355</v>
      </c>
      <c r="F664">
        <v>18.262488053725964</v>
      </c>
      <c r="G664">
        <v>0.23599999999999999</v>
      </c>
      <c r="H664">
        <v>1.8171221781802065</v>
      </c>
      <c r="I664">
        <v>1.8171221781802065</v>
      </c>
      <c r="K664">
        <v>1727</v>
      </c>
      <c r="L664">
        <f t="shared" si="135"/>
        <v>70</v>
      </c>
      <c r="M664">
        <f t="shared" si="136"/>
        <v>76.88</v>
      </c>
      <c r="N664">
        <v>23.88</v>
      </c>
      <c r="O664">
        <v>5.6175119462740355</v>
      </c>
      <c r="P664">
        <v>18.262488053725964</v>
      </c>
      <c r="Q664">
        <v>0.23599999999999999</v>
      </c>
      <c r="R664">
        <v>1.8171221781802065</v>
      </c>
      <c r="S664">
        <v>1.8171221781802065</v>
      </c>
      <c r="U664">
        <v>2083</v>
      </c>
      <c r="V664">
        <f t="shared" si="137"/>
        <v>120</v>
      </c>
      <c r="W664">
        <f t="shared" si="138"/>
        <v>76.88</v>
      </c>
      <c r="X664">
        <v>23.88</v>
      </c>
      <c r="Y664">
        <v>5.6175119462740355</v>
      </c>
      <c r="Z664">
        <v>18.262488053725964</v>
      </c>
      <c r="AA664">
        <v>0.23599999999999999</v>
      </c>
      <c r="AB664">
        <v>1.8171221781802065</v>
      </c>
      <c r="AC664">
        <v>1.8171221781802065</v>
      </c>
      <c r="AF664">
        <v>662</v>
      </c>
      <c r="AG664">
        <v>63.959999999999994</v>
      </c>
      <c r="AH664">
        <v>13.120000000000001</v>
      </c>
      <c r="AI664">
        <v>22</v>
      </c>
      <c r="AJ664" s="3">
        <v>6.9</v>
      </c>
      <c r="AK664" s="3">
        <v>15.1</v>
      </c>
      <c r="AL664" s="6">
        <v>0.214</v>
      </c>
      <c r="AM664" s="3">
        <v>1.308147545195113</v>
      </c>
      <c r="AN664">
        <v>1.308147545195113</v>
      </c>
    </row>
    <row r="665" spans="1:40" x14ac:dyDescent="0.25">
      <c r="A665">
        <v>1372</v>
      </c>
      <c r="B665">
        <f t="shared" si="133"/>
        <v>17.379999999999995</v>
      </c>
      <c r="C665">
        <f t="shared" si="134"/>
        <v>75.06</v>
      </c>
      <c r="D665">
        <v>21</v>
      </c>
      <c r="E665">
        <v>4.3999999999999986</v>
      </c>
      <c r="F665">
        <v>16.600000000000001</v>
      </c>
      <c r="G665">
        <v>0.189</v>
      </c>
      <c r="H665">
        <v>0.82201163312936165</v>
      </c>
      <c r="I665">
        <v>0.82201163312936165</v>
      </c>
      <c r="K665">
        <v>1728</v>
      </c>
      <c r="L665">
        <f t="shared" si="135"/>
        <v>67.38</v>
      </c>
      <c r="M665">
        <f t="shared" si="136"/>
        <v>75.06</v>
      </c>
      <c r="N665">
        <v>21</v>
      </c>
      <c r="O665">
        <v>4.3999999999999986</v>
      </c>
      <c r="P665">
        <v>16.600000000000001</v>
      </c>
      <c r="Q665">
        <v>0.189</v>
      </c>
      <c r="R665">
        <v>0.82201163312936165</v>
      </c>
      <c r="S665">
        <v>0.82201163312936165</v>
      </c>
      <c r="U665">
        <v>2084</v>
      </c>
      <c r="V665">
        <f t="shared" si="137"/>
        <v>117.38</v>
      </c>
      <c r="W665">
        <f t="shared" si="138"/>
        <v>75.06</v>
      </c>
      <c r="X665">
        <v>21</v>
      </c>
      <c r="Y665">
        <v>4.3999999999999986</v>
      </c>
      <c r="Z665">
        <v>16.600000000000001</v>
      </c>
      <c r="AA665">
        <v>0.189</v>
      </c>
      <c r="AB665">
        <v>0.82201163312936165</v>
      </c>
      <c r="AC665">
        <v>0.82201163312936165</v>
      </c>
      <c r="AF665">
        <v>663</v>
      </c>
      <c r="AG665">
        <v>63.040000000000006</v>
      </c>
      <c r="AH665">
        <v>12.690000000000001</v>
      </c>
      <c r="AI665">
        <v>21.13</v>
      </c>
      <c r="AJ665" s="3">
        <v>5.6175119462740355</v>
      </c>
      <c r="AK665" s="3">
        <v>15.512488053725964</v>
      </c>
      <c r="AL665" s="6">
        <v>0.188</v>
      </c>
      <c r="AM665" s="3">
        <v>1.8171221781802065</v>
      </c>
      <c r="AN665">
        <v>1.8171221781802065</v>
      </c>
    </row>
    <row r="666" spans="1:40" x14ac:dyDescent="0.25">
      <c r="A666">
        <v>1373</v>
      </c>
      <c r="B666">
        <f t="shared" si="133"/>
        <v>15.150000000000006</v>
      </c>
      <c r="C666">
        <f t="shared" si="134"/>
        <v>74</v>
      </c>
      <c r="D666">
        <v>19.91</v>
      </c>
      <c r="E666">
        <v>5.6175119462740355</v>
      </c>
      <c r="F666">
        <v>14.292488053725965</v>
      </c>
      <c r="G666">
        <v>0.16900000000000001</v>
      </c>
      <c r="H666">
        <v>1.8171221781802065</v>
      </c>
      <c r="I666">
        <v>1.8171221781802065</v>
      </c>
      <c r="K666">
        <v>1729</v>
      </c>
      <c r="L666">
        <f t="shared" si="135"/>
        <v>65.150000000000006</v>
      </c>
      <c r="M666">
        <f t="shared" si="136"/>
        <v>74</v>
      </c>
      <c r="N666">
        <v>19.91</v>
      </c>
      <c r="O666">
        <v>5.6175119462740355</v>
      </c>
      <c r="P666">
        <v>14.292488053725965</v>
      </c>
      <c r="Q666">
        <v>0.16900000000000001</v>
      </c>
      <c r="R666">
        <v>1.8171221781802065</v>
      </c>
      <c r="S666">
        <v>1.8171221781802065</v>
      </c>
      <c r="U666">
        <v>2085</v>
      </c>
      <c r="V666">
        <f t="shared" si="137"/>
        <v>115.15</v>
      </c>
      <c r="W666">
        <f t="shared" si="138"/>
        <v>74</v>
      </c>
      <c r="X666">
        <v>19.91</v>
      </c>
      <c r="Y666">
        <v>5.6175119462740355</v>
      </c>
      <c r="Z666">
        <v>14.292488053725965</v>
      </c>
      <c r="AA666">
        <v>0.16900000000000001</v>
      </c>
      <c r="AB666">
        <v>1.8171221781802065</v>
      </c>
      <c r="AC666">
        <v>1.8171221781802065</v>
      </c>
      <c r="AF666">
        <v>664</v>
      </c>
      <c r="AG666">
        <v>69.41</v>
      </c>
      <c r="AH666">
        <v>8.7800000000000011</v>
      </c>
      <c r="AI666">
        <v>25</v>
      </c>
      <c r="AJ666" s="3">
        <v>8</v>
      </c>
      <c r="AK666" s="3">
        <v>17</v>
      </c>
      <c r="AL666" s="6">
        <v>0.19600000000000001</v>
      </c>
      <c r="AM666" s="3">
        <v>0.94398755288404101</v>
      </c>
      <c r="AN666">
        <v>0.94398755288404101</v>
      </c>
    </row>
    <row r="667" spans="1:40" x14ac:dyDescent="0.25">
      <c r="A667">
        <v>1374</v>
      </c>
      <c r="B667">
        <f t="shared" si="133"/>
        <v>13.959999999999994</v>
      </c>
      <c r="C667">
        <f t="shared" si="134"/>
        <v>73.12</v>
      </c>
      <c r="D667">
        <v>22</v>
      </c>
      <c r="E667">
        <v>6.9</v>
      </c>
      <c r="F667">
        <v>15.1</v>
      </c>
      <c r="G667">
        <v>0.214</v>
      </c>
      <c r="H667">
        <v>1.308147545195113</v>
      </c>
      <c r="I667">
        <v>1.308147545195113</v>
      </c>
      <c r="K667">
        <v>1730</v>
      </c>
      <c r="L667">
        <f t="shared" si="135"/>
        <v>63.959999999999994</v>
      </c>
      <c r="M667">
        <f t="shared" si="136"/>
        <v>73.12</v>
      </c>
      <c r="N667">
        <v>22</v>
      </c>
      <c r="O667">
        <v>6.9</v>
      </c>
      <c r="P667">
        <v>15.1</v>
      </c>
      <c r="Q667">
        <v>0.214</v>
      </c>
      <c r="R667">
        <v>1.308147545195113</v>
      </c>
      <c r="S667">
        <v>1.308147545195113</v>
      </c>
      <c r="U667">
        <v>2086</v>
      </c>
      <c r="V667">
        <f t="shared" si="137"/>
        <v>113.96</v>
      </c>
      <c r="W667">
        <f t="shared" si="138"/>
        <v>73.12</v>
      </c>
      <c r="X667">
        <v>22</v>
      </c>
      <c r="Y667">
        <v>6.9</v>
      </c>
      <c r="Z667">
        <v>15.1</v>
      </c>
      <c r="AA667">
        <v>0.214</v>
      </c>
      <c r="AB667">
        <v>1.308147545195113</v>
      </c>
      <c r="AC667">
        <v>1.308147545195113</v>
      </c>
      <c r="AF667">
        <v>665</v>
      </c>
      <c r="AG667">
        <v>70</v>
      </c>
      <c r="AH667">
        <v>7.8000000000000007</v>
      </c>
      <c r="AI667">
        <v>23.72</v>
      </c>
      <c r="AJ667" s="3">
        <v>5.6175119462740355</v>
      </c>
      <c r="AK667" s="3">
        <v>18.102488053725963</v>
      </c>
      <c r="AL667" s="6">
        <v>0.23300000000000001</v>
      </c>
      <c r="AM667" s="3">
        <v>1.8171221781802065</v>
      </c>
      <c r="AN667">
        <v>1.8171221781802065</v>
      </c>
    </row>
    <row r="668" spans="1:40" x14ac:dyDescent="0.25">
      <c r="A668">
        <v>1375</v>
      </c>
      <c r="B668">
        <f t="shared" si="133"/>
        <v>13.040000000000006</v>
      </c>
      <c r="C668">
        <f t="shared" si="134"/>
        <v>72.69</v>
      </c>
      <c r="D668">
        <v>21.13</v>
      </c>
      <c r="E668">
        <v>5.6175119462740355</v>
      </c>
      <c r="F668">
        <v>15.512488053725964</v>
      </c>
      <c r="G668">
        <v>0.188</v>
      </c>
      <c r="H668">
        <v>1.8171221781802065</v>
      </c>
      <c r="I668">
        <v>1.8171221781802065</v>
      </c>
      <c r="K668">
        <v>1731</v>
      </c>
      <c r="L668">
        <f t="shared" si="135"/>
        <v>63.040000000000006</v>
      </c>
      <c r="M668">
        <f t="shared" si="136"/>
        <v>72.69</v>
      </c>
      <c r="N668">
        <v>21.13</v>
      </c>
      <c r="O668">
        <v>5.6175119462740355</v>
      </c>
      <c r="P668">
        <v>15.512488053725964</v>
      </c>
      <c r="Q668">
        <v>0.188</v>
      </c>
      <c r="R668">
        <v>1.8171221781802065</v>
      </c>
      <c r="S668">
        <v>1.8171221781802065</v>
      </c>
      <c r="U668">
        <v>2087</v>
      </c>
      <c r="V668">
        <f t="shared" si="137"/>
        <v>113.04</v>
      </c>
      <c r="W668">
        <f t="shared" si="138"/>
        <v>72.69</v>
      </c>
      <c r="X668">
        <v>21.13</v>
      </c>
      <c r="Y668">
        <v>5.6175119462740355</v>
      </c>
      <c r="Z668">
        <v>15.512488053725964</v>
      </c>
      <c r="AA668">
        <v>0.188</v>
      </c>
      <c r="AB668">
        <v>1.8171221781802065</v>
      </c>
      <c r="AC668">
        <v>1.8171221781802065</v>
      </c>
      <c r="AF668">
        <v>666</v>
      </c>
      <c r="AG668">
        <v>66.569999999999993</v>
      </c>
      <c r="AH668">
        <v>6.32</v>
      </c>
      <c r="AI668">
        <v>18.13</v>
      </c>
      <c r="AJ668" s="3">
        <v>5.6175119462740355</v>
      </c>
      <c r="AK668" s="3">
        <v>12.512488053725964</v>
      </c>
      <c r="AL668" s="6">
        <v>0.14299999999999999</v>
      </c>
      <c r="AM668" s="3">
        <v>1.8171221781802065</v>
      </c>
      <c r="AN668">
        <v>1.8171221781802065</v>
      </c>
    </row>
    <row r="669" spans="1:40" x14ac:dyDescent="0.25">
      <c r="A669">
        <v>1376</v>
      </c>
      <c r="B669">
        <f t="shared" si="133"/>
        <v>19.409999999999997</v>
      </c>
      <c r="C669">
        <f t="shared" si="134"/>
        <v>68.78</v>
      </c>
      <c r="D669">
        <v>25</v>
      </c>
      <c r="E669">
        <v>8</v>
      </c>
      <c r="F669">
        <v>17</v>
      </c>
      <c r="G669">
        <v>0.19600000000000001</v>
      </c>
      <c r="H669">
        <v>0.94398755288404101</v>
      </c>
      <c r="I669">
        <v>0.94398755288404101</v>
      </c>
      <c r="K669">
        <v>1732</v>
      </c>
      <c r="L669">
        <f t="shared" si="135"/>
        <v>69.41</v>
      </c>
      <c r="M669">
        <f t="shared" si="136"/>
        <v>68.78</v>
      </c>
      <c r="N669">
        <v>25</v>
      </c>
      <c r="O669">
        <v>8</v>
      </c>
      <c r="P669">
        <v>17</v>
      </c>
      <c r="Q669">
        <v>0.19600000000000001</v>
      </c>
      <c r="R669">
        <v>0.94398755288404101</v>
      </c>
      <c r="S669">
        <v>0.94398755288404101</v>
      </c>
      <c r="U669">
        <v>2088</v>
      </c>
      <c r="V669">
        <f t="shared" si="137"/>
        <v>119.41</v>
      </c>
      <c r="W669">
        <f t="shared" si="138"/>
        <v>68.78</v>
      </c>
      <c r="X669">
        <v>25</v>
      </c>
      <c r="Y669">
        <v>8</v>
      </c>
      <c r="Z669">
        <v>17</v>
      </c>
      <c r="AA669">
        <v>0.19600000000000001</v>
      </c>
      <c r="AB669">
        <v>0.94398755288404101</v>
      </c>
      <c r="AC669">
        <v>0.94398755288404101</v>
      </c>
      <c r="AF669">
        <v>667</v>
      </c>
      <c r="AG669">
        <v>68.59</v>
      </c>
      <c r="AH669">
        <v>5.25</v>
      </c>
      <c r="AI669">
        <v>21.19</v>
      </c>
      <c r="AJ669" s="3">
        <v>5.6175119462740355</v>
      </c>
      <c r="AK669" s="3">
        <v>15.572488053725966</v>
      </c>
      <c r="AL669" s="6">
        <v>0.189</v>
      </c>
      <c r="AM669" s="3">
        <v>1.8171221781802065</v>
      </c>
      <c r="AN669">
        <v>1.8171221781802065</v>
      </c>
    </row>
    <row r="670" spans="1:40" x14ac:dyDescent="0.25">
      <c r="A670">
        <v>1377</v>
      </c>
      <c r="B670">
        <f t="shared" si="133"/>
        <v>20</v>
      </c>
      <c r="C670">
        <f t="shared" si="134"/>
        <v>67.8</v>
      </c>
      <c r="D670">
        <v>23.72</v>
      </c>
      <c r="E670">
        <v>5.6175119462740355</v>
      </c>
      <c r="F670">
        <v>18.102488053725963</v>
      </c>
      <c r="G670">
        <v>0.23300000000000001</v>
      </c>
      <c r="H670">
        <v>1.8171221781802065</v>
      </c>
      <c r="I670">
        <v>1.8171221781802065</v>
      </c>
      <c r="K670">
        <v>1733</v>
      </c>
      <c r="L670">
        <f t="shared" si="135"/>
        <v>70</v>
      </c>
      <c r="M670">
        <f t="shared" si="136"/>
        <v>67.8</v>
      </c>
      <c r="N670">
        <v>23.72</v>
      </c>
      <c r="O670">
        <v>5.6175119462740355</v>
      </c>
      <c r="P670">
        <v>18.102488053725963</v>
      </c>
      <c r="Q670">
        <v>0.23300000000000001</v>
      </c>
      <c r="R670">
        <v>1.8171221781802065</v>
      </c>
      <c r="S670">
        <v>1.8171221781802065</v>
      </c>
      <c r="U670">
        <v>2089</v>
      </c>
      <c r="V670">
        <f t="shared" si="137"/>
        <v>120</v>
      </c>
      <c r="W670">
        <f t="shared" si="138"/>
        <v>67.8</v>
      </c>
      <c r="X670">
        <v>23.72</v>
      </c>
      <c r="Y670">
        <v>5.6175119462740355</v>
      </c>
      <c r="Z670">
        <v>18.102488053725963</v>
      </c>
      <c r="AA670">
        <v>0.23300000000000001</v>
      </c>
      <c r="AB670">
        <v>1.8171221781802065</v>
      </c>
      <c r="AC670">
        <v>1.8171221781802065</v>
      </c>
      <c r="AF670">
        <v>668</v>
      </c>
      <c r="AG670">
        <v>70.5</v>
      </c>
      <c r="AH670">
        <v>2.9200000000000017</v>
      </c>
      <c r="AI670">
        <v>18.899999999999999</v>
      </c>
      <c r="AJ670" s="3">
        <v>5.6175119462740355</v>
      </c>
      <c r="AK670" s="3">
        <v>13.282488053725963</v>
      </c>
      <c r="AL670" s="6">
        <v>0.154</v>
      </c>
      <c r="AM670" s="3">
        <v>1.8171221781802065</v>
      </c>
      <c r="AN670">
        <v>1.8171221781802065</v>
      </c>
    </row>
    <row r="671" spans="1:40" x14ac:dyDescent="0.25">
      <c r="A671">
        <v>1378</v>
      </c>
      <c r="B671">
        <f t="shared" si="133"/>
        <v>16.569999999999993</v>
      </c>
      <c r="C671">
        <f t="shared" si="134"/>
        <v>66.319999999999993</v>
      </c>
      <c r="D671">
        <v>18.13</v>
      </c>
      <c r="E671">
        <v>5.6175119462740355</v>
      </c>
      <c r="F671">
        <v>12.512488053725964</v>
      </c>
      <c r="G671">
        <v>0.14299999999999999</v>
      </c>
      <c r="H671">
        <v>1.8171221781802065</v>
      </c>
      <c r="I671">
        <v>1.8171221781802065</v>
      </c>
      <c r="K671">
        <v>1734</v>
      </c>
      <c r="L671">
        <f t="shared" si="135"/>
        <v>66.569999999999993</v>
      </c>
      <c r="M671">
        <f t="shared" si="136"/>
        <v>66.319999999999993</v>
      </c>
      <c r="N671">
        <v>18.13</v>
      </c>
      <c r="O671">
        <v>5.6175119462740355</v>
      </c>
      <c r="P671">
        <v>12.512488053725964</v>
      </c>
      <c r="Q671">
        <v>0.14299999999999999</v>
      </c>
      <c r="R671">
        <v>1.8171221781802065</v>
      </c>
      <c r="S671">
        <v>1.8171221781802065</v>
      </c>
      <c r="U671">
        <v>2090</v>
      </c>
      <c r="V671">
        <f t="shared" si="137"/>
        <v>116.57</v>
      </c>
      <c r="W671">
        <f t="shared" si="138"/>
        <v>66.319999999999993</v>
      </c>
      <c r="X671">
        <v>18.13</v>
      </c>
      <c r="Y671">
        <v>5.6175119462740355</v>
      </c>
      <c r="Z671">
        <v>12.512488053725964</v>
      </c>
      <c r="AA671">
        <v>0.14299999999999999</v>
      </c>
      <c r="AB671">
        <v>1.8171221781802065</v>
      </c>
      <c r="AC671">
        <v>1.8171221781802065</v>
      </c>
      <c r="AF671">
        <v>669</v>
      </c>
      <c r="AG671">
        <v>70</v>
      </c>
      <c r="AH671">
        <v>1.5</v>
      </c>
      <c r="AI671">
        <v>24.69</v>
      </c>
      <c r="AJ671" s="3">
        <v>5.6175119462740355</v>
      </c>
      <c r="AK671" s="3">
        <v>19.072488053725966</v>
      </c>
      <c r="AL671" s="6">
        <v>0.252</v>
      </c>
      <c r="AM671" s="3">
        <v>1.8171221781802065</v>
      </c>
      <c r="AN671">
        <v>1.8171221781802065</v>
      </c>
    </row>
    <row r="672" spans="1:40" x14ac:dyDescent="0.25">
      <c r="A672">
        <v>1379</v>
      </c>
      <c r="B672">
        <f t="shared" si="133"/>
        <v>18.590000000000003</v>
      </c>
      <c r="C672">
        <f t="shared" si="134"/>
        <v>65.25</v>
      </c>
      <c r="D672">
        <v>21.19</v>
      </c>
      <c r="E672">
        <v>5.6175119462740355</v>
      </c>
      <c r="F672">
        <v>15.572488053725966</v>
      </c>
      <c r="G672">
        <v>0.189</v>
      </c>
      <c r="H672">
        <v>1.8171221781802065</v>
      </c>
      <c r="I672">
        <v>1.8171221781802065</v>
      </c>
      <c r="K672">
        <v>1735</v>
      </c>
      <c r="L672">
        <f t="shared" si="135"/>
        <v>68.59</v>
      </c>
      <c r="M672">
        <f t="shared" si="136"/>
        <v>65.25</v>
      </c>
      <c r="N672">
        <v>21.19</v>
      </c>
      <c r="O672">
        <v>5.6175119462740355</v>
      </c>
      <c r="P672">
        <v>15.572488053725966</v>
      </c>
      <c r="Q672">
        <v>0.189</v>
      </c>
      <c r="R672">
        <v>1.8171221781802065</v>
      </c>
      <c r="S672">
        <v>1.8171221781802065</v>
      </c>
      <c r="U672">
        <v>2091</v>
      </c>
      <c r="V672">
        <f t="shared" si="137"/>
        <v>118.59</v>
      </c>
      <c r="W672">
        <f t="shared" si="138"/>
        <v>65.25</v>
      </c>
      <c r="X672">
        <v>21.19</v>
      </c>
      <c r="Y672">
        <v>5.6175119462740355</v>
      </c>
      <c r="Z672">
        <v>15.572488053725966</v>
      </c>
      <c r="AA672">
        <v>0.189</v>
      </c>
      <c r="AB672">
        <v>1.8171221781802065</v>
      </c>
      <c r="AC672">
        <v>1.8171221781802065</v>
      </c>
      <c r="AF672">
        <v>670</v>
      </c>
      <c r="AG672">
        <v>67.459999999999994</v>
      </c>
      <c r="AH672">
        <v>0.39000000000000057</v>
      </c>
      <c r="AI672">
        <v>21.4</v>
      </c>
      <c r="AJ672" s="3">
        <v>2</v>
      </c>
      <c r="AK672" s="3">
        <v>19.399999999999999</v>
      </c>
      <c r="AL672" s="6">
        <v>0.23</v>
      </c>
      <c r="AM672" s="3">
        <v>1.193242693252299</v>
      </c>
      <c r="AN672">
        <v>1.193242693252299</v>
      </c>
    </row>
    <row r="673" spans="1:40" x14ac:dyDescent="0.25">
      <c r="A673">
        <v>1380</v>
      </c>
      <c r="B673">
        <f t="shared" si="133"/>
        <v>20.5</v>
      </c>
      <c r="C673">
        <f t="shared" si="134"/>
        <v>62.92</v>
      </c>
      <c r="D673">
        <v>18.899999999999999</v>
      </c>
      <c r="E673">
        <v>5.6175119462740355</v>
      </c>
      <c r="F673">
        <v>13.282488053725963</v>
      </c>
      <c r="G673">
        <v>0.154</v>
      </c>
      <c r="H673">
        <v>1.8171221781802065</v>
      </c>
      <c r="I673">
        <v>1.8171221781802065</v>
      </c>
      <c r="K673">
        <v>1736</v>
      </c>
      <c r="L673">
        <f t="shared" si="135"/>
        <v>70.5</v>
      </c>
      <c r="M673">
        <f t="shared" si="136"/>
        <v>62.92</v>
      </c>
      <c r="N673">
        <v>18.899999999999999</v>
      </c>
      <c r="O673">
        <v>5.6175119462740355</v>
      </c>
      <c r="P673">
        <v>13.282488053725963</v>
      </c>
      <c r="Q673">
        <v>0.154</v>
      </c>
      <c r="R673">
        <v>1.8171221781802065</v>
      </c>
      <c r="S673">
        <v>1.8171221781802065</v>
      </c>
      <c r="U673">
        <v>2092</v>
      </c>
      <c r="V673">
        <f t="shared" si="137"/>
        <v>120.5</v>
      </c>
      <c r="W673">
        <f t="shared" si="138"/>
        <v>62.92</v>
      </c>
      <c r="X673">
        <v>18.899999999999999</v>
      </c>
      <c r="Y673">
        <v>5.6175119462740355</v>
      </c>
      <c r="Z673">
        <v>13.282488053725963</v>
      </c>
      <c r="AA673">
        <v>0.154</v>
      </c>
      <c r="AB673">
        <v>1.8171221781802065</v>
      </c>
      <c r="AC673">
        <v>1.8171221781802065</v>
      </c>
      <c r="AF673">
        <v>671</v>
      </c>
      <c r="AG673">
        <v>66.28</v>
      </c>
      <c r="AH673">
        <v>3.7199999999999989</v>
      </c>
      <c r="AI673">
        <v>23.98</v>
      </c>
      <c r="AJ673" s="3">
        <v>5.6175119462740355</v>
      </c>
      <c r="AK673" s="3">
        <v>18.362488053725965</v>
      </c>
      <c r="AL673" s="6">
        <v>0.23799999999999999</v>
      </c>
      <c r="AM673" s="3">
        <v>1.8171221781802065</v>
      </c>
      <c r="AN673">
        <v>1.8171221781802065</v>
      </c>
    </row>
    <row r="674" spans="1:40" x14ac:dyDescent="0.25">
      <c r="A674">
        <v>1381</v>
      </c>
      <c r="B674">
        <f t="shared" si="133"/>
        <v>20</v>
      </c>
      <c r="C674">
        <f t="shared" si="134"/>
        <v>61.5</v>
      </c>
      <c r="D674">
        <v>24.69</v>
      </c>
      <c r="E674">
        <v>5.6175119462740355</v>
      </c>
      <c r="F674">
        <v>19.072488053725966</v>
      </c>
      <c r="G674">
        <v>0.252</v>
      </c>
      <c r="H674">
        <v>1.8171221781802065</v>
      </c>
      <c r="I674">
        <v>1.8171221781802065</v>
      </c>
      <c r="K674">
        <v>1737</v>
      </c>
      <c r="L674">
        <f t="shared" si="135"/>
        <v>70</v>
      </c>
      <c r="M674">
        <f t="shared" si="136"/>
        <v>61.5</v>
      </c>
      <c r="N674">
        <v>24.69</v>
      </c>
      <c r="O674">
        <v>5.6175119462740355</v>
      </c>
      <c r="P674">
        <v>19.072488053725966</v>
      </c>
      <c r="Q674">
        <v>0.252</v>
      </c>
      <c r="R674">
        <v>1.8171221781802065</v>
      </c>
      <c r="S674">
        <v>1.8171221781802065</v>
      </c>
      <c r="U674">
        <v>2093</v>
      </c>
      <c r="V674">
        <f t="shared" si="137"/>
        <v>120</v>
      </c>
      <c r="W674">
        <f t="shared" si="138"/>
        <v>61.5</v>
      </c>
      <c r="X674">
        <v>24.69</v>
      </c>
      <c r="Y674">
        <v>5.6175119462740355</v>
      </c>
      <c r="Z674">
        <v>19.072488053725966</v>
      </c>
      <c r="AA674">
        <v>0.252</v>
      </c>
      <c r="AB674">
        <v>1.8171221781802065</v>
      </c>
      <c r="AC674">
        <v>1.8171221781802065</v>
      </c>
      <c r="AF674">
        <v>672</v>
      </c>
      <c r="AG674">
        <v>57.53</v>
      </c>
      <c r="AH674">
        <v>59.35</v>
      </c>
      <c r="AI674">
        <v>20.37</v>
      </c>
      <c r="AJ674" s="3">
        <v>5.6175119462740355</v>
      </c>
      <c r="AK674" s="3">
        <v>14.752488053725966</v>
      </c>
      <c r="AL674" s="6">
        <v>0.17599999999999999</v>
      </c>
      <c r="AM674" s="3">
        <v>1.8171221781802065</v>
      </c>
      <c r="AN674">
        <v>1.8171221781802065</v>
      </c>
    </row>
    <row r="675" spans="1:40" x14ac:dyDescent="0.25">
      <c r="A675">
        <v>1382</v>
      </c>
      <c r="B675">
        <f t="shared" si="133"/>
        <v>17.459999999999994</v>
      </c>
      <c r="C675">
        <f t="shared" si="134"/>
        <v>60.39</v>
      </c>
      <c r="D675">
        <v>21.4</v>
      </c>
      <c r="E675">
        <v>2</v>
      </c>
      <c r="F675">
        <v>19.399999999999999</v>
      </c>
      <c r="G675">
        <v>0.23</v>
      </c>
      <c r="H675">
        <v>1.193242693252299</v>
      </c>
      <c r="I675">
        <v>1.193242693252299</v>
      </c>
      <c r="K675">
        <v>1738</v>
      </c>
      <c r="L675">
        <f t="shared" si="135"/>
        <v>67.459999999999994</v>
      </c>
      <c r="M675">
        <f t="shared" si="136"/>
        <v>60.39</v>
      </c>
      <c r="N675">
        <v>21.4</v>
      </c>
      <c r="O675">
        <v>2</v>
      </c>
      <c r="P675">
        <v>19.399999999999999</v>
      </c>
      <c r="Q675">
        <v>0.23</v>
      </c>
      <c r="R675">
        <v>1.193242693252299</v>
      </c>
      <c r="S675">
        <v>1.193242693252299</v>
      </c>
      <c r="U675">
        <v>2094</v>
      </c>
      <c r="V675">
        <f t="shared" si="137"/>
        <v>117.46</v>
      </c>
      <c r="W675">
        <f t="shared" si="138"/>
        <v>60.39</v>
      </c>
      <c r="X675">
        <v>21.4</v>
      </c>
      <c r="Y675">
        <v>2</v>
      </c>
      <c r="Z675">
        <v>19.399999999999999</v>
      </c>
      <c r="AA675">
        <v>0.23</v>
      </c>
      <c r="AB675">
        <v>1.193242693252299</v>
      </c>
      <c r="AC675">
        <v>1.193242693252299</v>
      </c>
      <c r="AF675">
        <v>673</v>
      </c>
      <c r="AG675">
        <v>52.519999999999996</v>
      </c>
      <c r="AH675">
        <v>58.72</v>
      </c>
      <c r="AI675">
        <v>22.27</v>
      </c>
      <c r="AJ675" s="3">
        <v>5.6175119462740355</v>
      </c>
      <c r="AK675" s="3">
        <v>16.652488053725964</v>
      </c>
      <c r="AL675" s="6">
        <v>0.20699999999999999</v>
      </c>
      <c r="AM675" s="3">
        <v>1.8171221781802065</v>
      </c>
      <c r="AN675">
        <v>1.8171221781802065</v>
      </c>
    </row>
    <row r="676" spans="1:40" x14ac:dyDescent="0.25">
      <c r="A676">
        <v>1383</v>
      </c>
      <c r="B676">
        <f t="shared" si="133"/>
        <v>16.28</v>
      </c>
      <c r="C676">
        <f t="shared" si="134"/>
        <v>63.72</v>
      </c>
      <c r="D676">
        <v>23.98</v>
      </c>
      <c r="E676">
        <v>5.6175119462740355</v>
      </c>
      <c r="F676">
        <v>18.362488053725965</v>
      </c>
      <c r="G676">
        <v>0.23799999999999999</v>
      </c>
      <c r="H676">
        <v>1.8171221781802065</v>
      </c>
      <c r="I676">
        <v>1.8171221781802065</v>
      </c>
      <c r="K676">
        <v>1739</v>
      </c>
      <c r="L676">
        <f t="shared" si="135"/>
        <v>66.28</v>
      </c>
      <c r="M676">
        <f t="shared" si="136"/>
        <v>63.72</v>
      </c>
      <c r="N676">
        <v>23.98</v>
      </c>
      <c r="O676">
        <v>5.6175119462740355</v>
      </c>
      <c r="P676">
        <v>18.362488053725965</v>
      </c>
      <c r="Q676">
        <v>0.23799999999999999</v>
      </c>
      <c r="R676">
        <v>1.8171221781802065</v>
      </c>
      <c r="S676">
        <v>1.8171221781802065</v>
      </c>
      <c r="U676">
        <v>2095</v>
      </c>
      <c r="V676">
        <f t="shared" si="137"/>
        <v>116.28</v>
      </c>
      <c r="W676">
        <f t="shared" si="138"/>
        <v>63.72</v>
      </c>
      <c r="X676">
        <v>23.98</v>
      </c>
      <c r="Y676">
        <v>5.6175119462740355</v>
      </c>
      <c r="Z676">
        <v>18.362488053725965</v>
      </c>
      <c r="AA676">
        <v>0.23799999999999999</v>
      </c>
      <c r="AB676">
        <v>1.8171221781802065</v>
      </c>
      <c r="AC676">
        <v>1.8171221781802065</v>
      </c>
      <c r="AF676">
        <v>674</v>
      </c>
      <c r="AG676">
        <v>54.510000000000005</v>
      </c>
      <c r="AH676">
        <v>58.25</v>
      </c>
      <c r="AI676">
        <v>22.9</v>
      </c>
      <c r="AJ676" s="3">
        <v>5.6175119462740355</v>
      </c>
      <c r="AK676" s="3">
        <v>17.282488053725963</v>
      </c>
      <c r="AL676" s="6">
        <v>0.218</v>
      </c>
      <c r="AM676" s="3">
        <v>1.8171221781802065</v>
      </c>
      <c r="AN676">
        <v>1.8171221781802065</v>
      </c>
    </row>
    <row r="677" spans="1:40" x14ac:dyDescent="0.25">
      <c r="A677">
        <v>1384</v>
      </c>
      <c r="B677">
        <f t="shared" si="133"/>
        <v>7.5300000000000011</v>
      </c>
      <c r="C677">
        <f t="shared" si="134"/>
        <v>119.35</v>
      </c>
      <c r="D677">
        <v>20.37</v>
      </c>
      <c r="E677">
        <v>5.6175119462740355</v>
      </c>
      <c r="F677">
        <v>14.752488053725966</v>
      </c>
      <c r="G677">
        <v>0.17599999999999999</v>
      </c>
      <c r="H677">
        <v>1.8171221781802065</v>
      </c>
      <c r="I677">
        <v>1.8171221781802065</v>
      </c>
      <c r="K677">
        <v>1740</v>
      </c>
      <c r="L677">
        <f t="shared" si="135"/>
        <v>57.53</v>
      </c>
      <c r="M677">
        <f t="shared" si="136"/>
        <v>119.35</v>
      </c>
      <c r="N677">
        <v>20.37</v>
      </c>
      <c r="O677">
        <v>5.6175119462740355</v>
      </c>
      <c r="P677">
        <v>14.752488053725966</v>
      </c>
      <c r="Q677">
        <v>0.17599999999999999</v>
      </c>
      <c r="R677">
        <v>1.8171221781802065</v>
      </c>
      <c r="S677">
        <v>1.8171221781802065</v>
      </c>
      <c r="U677">
        <v>2096</v>
      </c>
      <c r="V677">
        <f t="shared" si="137"/>
        <v>107.53</v>
      </c>
      <c r="W677">
        <f t="shared" si="138"/>
        <v>119.35</v>
      </c>
      <c r="X677">
        <v>20.37</v>
      </c>
      <c r="Y677">
        <v>5.6175119462740355</v>
      </c>
      <c r="Z677">
        <v>14.752488053725966</v>
      </c>
      <c r="AA677">
        <v>0.17599999999999999</v>
      </c>
      <c r="AB677">
        <v>1.8171221781802065</v>
      </c>
      <c r="AC677">
        <v>1.8171221781802065</v>
      </c>
      <c r="AF677">
        <v>675</v>
      </c>
      <c r="AG677">
        <v>54.459999999999994</v>
      </c>
      <c r="AH677">
        <v>53.54</v>
      </c>
      <c r="AI677">
        <v>20.88</v>
      </c>
      <c r="AJ677" s="3">
        <v>5.6175119462740355</v>
      </c>
      <c r="AK677" s="3">
        <v>15.262488053725964</v>
      </c>
      <c r="AL677" s="6">
        <v>0.184</v>
      </c>
      <c r="AM677" s="3">
        <v>1.8171221781802065</v>
      </c>
      <c r="AN677">
        <v>1.8171221781802065</v>
      </c>
    </row>
    <row r="678" spans="1:40" x14ac:dyDescent="0.25">
      <c r="A678">
        <v>1385</v>
      </c>
      <c r="B678">
        <f t="shared" si="133"/>
        <v>2.519999999999996</v>
      </c>
      <c r="C678">
        <f t="shared" si="134"/>
        <v>118.72</v>
      </c>
      <c r="D678">
        <v>22.27</v>
      </c>
      <c r="E678">
        <v>5.6175119462740355</v>
      </c>
      <c r="F678">
        <v>16.652488053725964</v>
      </c>
      <c r="G678">
        <v>0.20699999999999999</v>
      </c>
      <c r="H678">
        <v>1.8171221781802065</v>
      </c>
      <c r="I678">
        <v>1.8171221781802065</v>
      </c>
      <c r="K678">
        <v>1741</v>
      </c>
      <c r="L678">
        <f t="shared" si="135"/>
        <v>52.519999999999996</v>
      </c>
      <c r="M678">
        <f t="shared" si="136"/>
        <v>118.72</v>
      </c>
      <c r="N678">
        <v>22.27</v>
      </c>
      <c r="O678">
        <v>5.6175119462740355</v>
      </c>
      <c r="P678">
        <v>16.652488053725964</v>
      </c>
      <c r="Q678">
        <v>0.20699999999999999</v>
      </c>
      <c r="R678">
        <v>1.8171221781802065</v>
      </c>
      <c r="S678">
        <v>1.8171221781802065</v>
      </c>
      <c r="U678">
        <v>2097</v>
      </c>
      <c r="V678">
        <f t="shared" si="137"/>
        <v>102.52</v>
      </c>
      <c r="W678">
        <f t="shared" si="138"/>
        <v>118.72</v>
      </c>
      <c r="X678">
        <v>22.27</v>
      </c>
      <c r="Y678">
        <v>5.6175119462740355</v>
      </c>
      <c r="Z678">
        <v>16.652488053725964</v>
      </c>
      <c r="AA678">
        <v>0.20699999999999999</v>
      </c>
      <c r="AB678">
        <v>1.8171221781802065</v>
      </c>
      <c r="AC678">
        <v>1.8171221781802065</v>
      </c>
      <c r="AF678">
        <v>676</v>
      </c>
      <c r="AG678">
        <v>54.209999999999994</v>
      </c>
      <c r="AH678">
        <v>50.7</v>
      </c>
      <c r="AI678">
        <v>20</v>
      </c>
      <c r="AJ678" s="3">
        <v>9.4</v>
      </c>
      <c r="AK678" s="3">
        <v>10.6</v>
      </c>
      <c r="AL678" s="6">
        <v>0.24</v>
      </c>
      <c r="AM678" s="3">
        <v>1.9410081143570732</v>
      </c>
      <c r="AN678">
        <v>1.9410081143570732</v>
      </c>
    </row>
    <row r="679" spans="1:40" x14ac:dyDescent="0.25">
      <c r="A679">
        <v>1386</v>
      </c>
      <c r="B679">
        <f t="shared" si="133"/>
        <v>4.5100000000000051</v>
      </c>
      <c r="C679">
        <f t="shared" si="134"/>
        <v>118.25</v>
      </c>
      <c r="D679">
        <v>22.9</v>
      </c>
      <c r="E679">
        <v>5.6175119462740355</v>
      </c>
      <c r="F679">
        <v>17.282488053725963</v>
      </c>
      <c r="G679">
        <v>0.218</v>
      </c>
      <c r="H679">
        <v>1.8171221781802065</v>
      </c>
      <c r="I679">
        <v>1.8171221781802065</v>
      </c>
      <c r="K679">
        <v>1742</v>
      </c>
      <c r="L679">
        <f t="shared" si="135"/>
        <v>54.510000000000005</v>
      </c>
      <c r="M679">
        <f t="shared" si="136"/>
        <v>118.25</v>
      </c>
      <c r="N679">
        <v>22.9</v>
      </c>
      <c r="O679">
        <v>5.6175119462740355</v>
      </c>
      <c r="P679">
        <v>17.282488053725963</v>
      </c>
      <c r="Q679">
        <v>0.218</v>
      </c>
      <c r="R679">
        <v>1.8171221781802065</v>
      </c>
      <c r="S679">
        <v>1.8171221781802065</v>
      </c>
      <c r="U679">
        <v>2098</v>
      </c>
      <c r="V679">
        <f t="shared" si="137"/>
        <v>104.51</v>
      </c>
      <c r="W679">
        <f t="shared" si="138"/>
        <v>118.25</v>
      </c>
      <c r="X679">
        <v>22.9</v>
      </c>
      <c r="Y679">
        <v>5.6175119462740355</v>
      </c>
      <c r="Z679">
        <v>17.282488053725963</v>
      </c>
      <c r="AA679">
        <v>0.218</v>
      </c>
      <c r="AB679">
        <v>1.8171221781802065</v>
      </c>
      <c r="AC679">
        <v>1.8171221781802065</v>
      </c>
      <c r="AF679">
        <v>677</v>
      </c>
      <c r="AG679">
        <v>50.760000000000005</v>
      </c>
      <c r="AH679">
        <v>52.55</v>
      </c>
      <c r="AI679">
        <v>17.34</v>
      </c>
      <c r="AJ679" s="3">
        <v>5.6175119462740355</v>
      </c>
      <c r="AK679" s="3">
        <v>11.722488053725964</v>
      </c>
      <c r="AL679" s="6">
        <v>0.13200000000000001</v>
      </c>
      <c r="AM679" s="3">
        <v>1.8171221781802065</v>
      </c>
      <c r="AN679">
        <v>1.8171221781802065</v>
      </c>
    </row>
    <row r="680" spans="1:40" x14ac:dyDescent="0.25">
      <c r="A680">
        <v>1387</v>
      </c>
      <c r="B680">
        <f t="shared" si="133"/>
        <v>4.4599999999999937</v>
      </c>
      <c r="C680">
        <f t="shared" si="134"/>
        <v>113.53999999999999</v>
      </c>
      <c r="D680">
        <v>20.88</v>
      </c>
      <c r="E680">
        <v>5.6175119462740355</v>
      </c>
      <c r="F680">
        <v>15.262488053725964</v>
      </c>
      <c r="G680">
        <v>0.184</v>
      </c>
      <c r="H680">
        <v>1.8171221781802065</v>
      </c>
      <c r="I680">
        <v>1.8171221781802065</v>
      </c>
      <c r="K680">
        <v>1743</v>
      </c>
      <c r="L680">
        <f t="shared" si="135"/>
        <v>54.459999999999994</v>
      </c>
      <c r="M680">
        <f t="shared" si="136"/>
        <v>113.53999999999999</v>
      </c>
      <c r="N680">
        <v>20.88</v>
      </c>
      <c r="O680">
        <v>5.6175119462740355</v>
      </c>
      <c r="P680">
        <v>15.262488053725964</v>
      </c>
      <c r="Q680">
        <v>0.184</v>
      </c>
      <c r="R680">
        <v>1.8171221781802065</v>
      </c>
      <c r="S680">
        <v>1.8171221781802065</v>
      </c>
      <c r="U680">
        <v>2099</v>
      </c>
      <c r="V680">
        <f t="shared" si="137"/>
        <v>104.46</v>
      </c>
      <c r="W680">
        <f t="shared" si="138"/>
        <v>113.53999999999999</v>
      </c>
      <c r="X680">
        <v>20.88</v>
      </c>
      <c r="Y680">
        <v>5.6175119462740355</v>
      </c>
      <c r="Z680">
        <v>15.262488053725964</v>
      </c>
      <c r="AA680">
        <v>0.184</v>
      </c>
      <c r="AB680">
        <v>1.8171221781802065</v>
      </c>
      <c r="AC680">
        <v>1.8171221781802065</v>
      </c>
      <c r="AF680">
        <v>678</v>
      </c>
      <c r="AG680">
        <v>50.92</v>
      </c>
      <c r="AH680">
        <v>53.55</v>
      </c>
      <c r="AI680">
        <v>19.45</v>
      </c>
      <c r="AJ680" s="3">
        <v>5.6175119462740355</v>
      </c>
      <c r="AK680" s="3">
        <v>13.832488053725964</v>
      </c>
      <c r="AL680" s="6">
        <v>0.16200000000000001</v>
      </c>
      <c r="AM680" s="3">
        <v>1.8171221781802065</v>
      </c>
      <c r="AN680">
        <v>1.8171221781802065</v>
      </c>
    </row>
    <row r="681" spans="1:40" x14ac:dyDescent="0.25">
      <c r="A681">
        <v>1388</v>
      </c>
      <c r="B681">
        <f t="shared" si="133"/>
        <v>4.2099999999999937</v>
      </c>
      <c r="C681">
        <f t="shared" si="134"/>
        <v>110.7</v>
      </c>
      <c r="D681">
        <v>20</v>
      </c>
      <c r="E681">
        <v>9.4</v>
      </c>
      <c r="F681">
        <v>10.6</v>
      </c>
      <c r="G681">
        <v>0.24</v>
      </c>
      <c r="H681">
        <v>1.9410081143570732</v>
      </c>
      <c r="I681">
        <v>1.9410081143570732</v>
      </c>
      <c r="K681">
        <v>1744</v>
      </c>
      <c r="L681">
        <f t="shared" si="135"/>
        <v>54.209999999999994</v>
      </c>
      <c r="M681">
        <f t="shared" si="136"/>
        <v>110.7</v>
      </c>
      <c r="N681">
        <v>20</v>
      </c>
      <c r="O681">
        <v>9.4</v>
      </c>
      <c r="P681">
        <v>10.6</v>
      </c>
      <c r="Q681">
        <v>0.24</v>
      </c>
      <c r="R681">
        <v>1.9410081143570732</v>
      </c>
      <c r="S681">
        <v>1.9410081143570732</v>
      </c>
      <c r="U681">
        <v>2100</v>
      </c>
      <c r="V681">
        <f t="shared" si="137"/>
        <v>104.21</v>
      </c>
      <c r="W681">
        <f t="shared" si="138"/>
        <v>110.7</v>
      </c>
      <c r="X681">
        <v>20</v>
      </c>
      <c r="Y681">
        <v>9.4</v>
      </c>
      <c r="Z681">
        <v>10.6</v>
      </c>
      <c r="AA681">
        <v>0.24</v>
      </c>
      <c r="AB681">
        <v>1.9410081143570732</v>
      </c>
      <c r="AC681">
        <v>1.9410081143570732</v>
      </c>
      <c r="AF681">
        <v>679</v>
      </c>
      <c r="AG681">
        <v>50.739999999999995</v>
      </c>
      <c r="AH681">
        <v>55.66</v>
      </c>
      <c r="AI681">
        <v>20.82</v>
      </c>
      <c r="AJ681" s="3">
        <v>5.6175119462740355</v>
      </c>
      <c r="AK681" s="3">
        <v>15.202488053725965</v>
      </c>
      <c r="AL681" s="6">
        <v>0.183</v>
      </c>
      <c r="AM681" s="3">
        <v>1.8171221781802065</v>
      </c>
      <c r="AN681">
        <v>1.8171221781802065</v>
      </c>
    </row>
    <row r="682" spans="1:40" x14ac:dyDescent="0.25">
      <c r="A682">
        <v>1389</v>
      </c>
      <c r="B682">
        <f t="shared" ref="B682:B717" si="139">B323</f>
        <v>0.76000000000000512</v>
      </c>
      <c r="C682">
        <f t="shared" ref="C682:C717" si="140">C323+60</f>
        <v>112.55</v>
      </c>
      <c r="D682">
        <v>17.34</v>
      </c>
      <c r="E682">
        <v>5.6175119462740355</v>
      </c>
      <c r="F682">
        <v>11.722488053725964</v>
      </c>
      <c r="G682">
        <v>0.13200000000000001</v>
      </c>
      <c r="H682">
        <v>1.8171221781802065</v>
      </c>
      <c r="I682">
        <v>1.8171221781802065</v>
      </c>
      <c r="K682">
        <v>1745</v>
      </c>
      <c r="L682">
        <f t="shared" ref="L682:L717" si="141">L323</f>
        <v>50.760000000000005</v>
      </c>
      <c r="M682">
        <f t="shared" ref="M682:M717" si="142">M323+60</f>
        <v>112.55</v>
      </c>
      <c r="N682">
        <v>17.34</v>
      </c>
      <c r="O682">
        <v>5.6175119462740355</v>
      </c>
      <c r="P682">
        <v>11.722488053725964</v>
      </c>
      <c r="Q682">
        <v>0.13200000000000001</v>
      </c>
      <c r="R682">
        <v>1.8171221781802065</v>
      </c>
      <c r="S682">
        <v>1.8171221781802065</v>
      </c>
      <c r="U682">
        <v>2101</v>
      </c>
      <c r="V682">
        <f t="shared" ref="V682" si="143">V323</f>
        <v>100.76</v>
      </c>
      <c r="W682">
        <f t="shared" ref="W682:W717" si="144">W323+60</f>
        <v>112.55</v>
      </c>
      <c r="X682">
        <v>17.34</v>
      </c>
      <c r="Y682">
        <v>5.6175119462740355</v>
      </c>
      <c r="Z682">
        <v>11.722488053725964</v>
      </c>
      <c r="AA682">
        <v>0.13200000000000001</v>
      </c>
      <c r="AB682">
        <v>1.8171221781802065</v>
      </c>
      <c r="AC682">
        <v>1.8171221781802065</v>
      </c>
      <c r="AF682">
        <v>680</v>
      </c>
      <c r="AG682">
        <v>51.92</v>
      </c>
      <c r="AH682">
        <v>40.590000000000003</v>
      </c>
      <c r="AI682">
        <v>22.4</v>
      </c>
      <c r="AJ682" s="3">
        <v>5.3999999999999986</v>
      </c>
      <c r="AK682" s="3">
        <v>17</v>
      </c>
      <c r="AL682" s="6">
        <v>0.215</v>
      </c>
      <c r="AM682" s="3">
        <v>1.4884597743976826</v>
      </c>
      <c r="AN682">
        <v>1.4884597743976826</v>
      </c>
    </row>
    <row r="683" spans="1:40" x14ac:dyDescent="0.25">
      <c r="A683">
        <v>1390</v>
      </c>
      <c r="B683">
        <f t="shared" si="139"/>
        <v>0.92000000000000171</v>
      </c>
      <c r="C683">
        <f t="shared" si="140"/>
        <v>113.55</v>
      </c>
      <c r="D683">
        <v>19.45</v>
      </c>
      <c r="E683">
        <v>5.6175119462740355</v>
      </c>
      <c r="F683">
        <v>13.832488053725964</v>
      </c>
      <c r="G683">
        <v>0.16200000000000001</v>
      </c>
      <c r="H683">
        <v>1.8171221781802065</v>
      </c>
      <c r="I683">
        <v>1.8171221781802065</v>
      </c>
      <c r="K683">
        <v>1746</v>
      </c>
      <c r="L683">
        <f t="shared" si="141"/>
        <v>50.92</v>
      </c>
      <c r="M683">
        <f t="shared" si="142"/>
        <v>113.55</v>
      </c>
      <c r="N683">
        <v>19.45</v>
      </c>
      <c r="O683">
        <v>5.6175119462740355</v>
      </c>
      <c r="P683">
        <v>13.832488053725964</v>
      </c>
      <c r="Q683">
        <v>0.16200000000000001</v>
      </c>
      <c r="R683">
        <v>1.8171221781802065</v>
      </c>
      <c r="S683">
        <v>1.8171221781802065</v>
      </c>
      <c r="U683">
        <v>2102</v>
      </c>
      <c r="V683">
        <f t="shared" ref="V683:V717" si="145">V324</f>
        <v>100.92</v>
      </c>
      <c r="W683">
        <f t="shared" si="144"/>
        <v>113.55</v>
      </c>
      <c r="X683">
        <v>19.45</v>
      </c>
      <c r="Y683">
        <v>5.6175119462740355</v>
      </c>
      <c r="Z683">
        <v>13.832488053725964</v>
      </c>
      <c r="AA683">
        <v>0.16200000000000001</v>
      </c>
      <c r="AB683">
        <v>1.8171221781802065</v>
      </c>
      <c r="AC683">
        <v>1.8171221781802065</v>
      </c>
      <c r="AF683">
        <v>681</v>
      </c>
      <c r="AG683">
        <v>57.849999999999994</v>
      </c>
      <c r="AH683">
        <v>30.72</v>
      </c>
      <c r="AI683">
        <v>18.63</v>
      </c>
      <c r="AJ683" s="3">
        <v>5.6175119462740355</v>
      </c>
      <c r="AK683" s="3">
        <v>13.012488053725964</v>
      </c>
      <c r="AL683" s="6">
        <v>0.15</v>
      </c>
      <c r="AM683" s="3">
        <v>1.8171221781802065</v>
      </c>
      <c r="AN683">
        <v>1.8171221781802065</v>
      </c>
    </row>
    <row r="684" spans="1:40" x14ac:dyDescent="0.25">
      <c r="A684">
        <v>1391</v>
      </c>
      <c r="B684">
        <f t="shared" si="139"/>
        <v>0.73999999999999488</v>
      </c>
      <c r="C684">
        <f t="shared" si="140"/>
        <v>115.66</v>
      </c>
      <c r="D684">
        <v>20.82</v>
      </c>
      <c r="E684">
        <v>5.6175119462740355</v>
      </c>
      <c r="F684">
        <v>15.202488053725965</v>
      </c>
      <c r="G684">
        <v>0.183</v>
      </c>
      <c r="H684">
        <v>1.8171221781802065</v>
      </c>
      <c r="I684">
        <v>1.8171221781802065</v>
      </c>
      <c r="K684">
        <v>1747</v>
      </c>
      <c r="L684">
        <f t="shared" si="141"/>
        <v>50.739999999999995</v>
      </c>
      <c r="M684">
        <f t="shared" si="142"/>
        <v>115.66</v>
      </c>
      <c r="N684">
        <v>20.82</v>
      </c>
      <c r="O684">
        <v>5.6175119462740355</v>
      </c>
      <c r="P684">
        <v>15.202488053725965</v>
      </c>
      <c r="Q684">
        <v>0.183</v>
      </c>
      <c r="R684">
        <v>1.8171221781802065</v>
      </c>
      <c r="S684">
        <v>1.8171221781802065</v>
      </c>
      <c r="U684">
        <v>2103</v>
      </c>
      <c r="V684">
        <f t="shared" si="145"/>
        <v>100.74</v>
      </c>
      <c r="W684">
        <f t="shared" si="144"/>
        <v>115.66</v>
      </c>
      <c r="X684">
        <v>20.82</v>
      </c>
      <c r="Y684">
        <v>5.6175119462740355</v>
      </c>
      <c r="Z684">
        <v>15.202488053725965</v>
      </c>
      <c r="AA684">
        <v>0.183</v>
      </c>
      <c r="AB684">
        <v>1.8171221781802065</v>
      </c>
      <c r="AC684">
        <v>1.8171221781802065</v>
      </c>
      <c r="AF684">
        <v>682</v>
      </c>
      <c r="AG684">
        <v>53.47</v>
      </c>
      <c r="AH684">
        <v>30</v>
      </c>
      <c r="AI684">
        <v>17.41</v>
      </c>
      <c r="AJ684" s="3">
        <v>5.6175119462740355</v>
      </c>
      <c r="AK684" s="3">
        <v>11.792488053725965</v>
      </c>
      <c r="AL684" s="6">
        <v>0.13300000000000001</v>
      </c>
      <c r="AM684" s="3">
        <v>1.8171221781802065</v>
      </c>
      <c r="AN684">
        <v>1.8171221781802065</v>
      </c>
    </row>
    <row r="685" spans="1:40" x14ac:dyDescent="0.25">
      <c r="A685">
        <v>1392</v>
      </c>
      <c r="B685">
        <f t="shared" si="139"/>
        <v>1.9200000000000017</v>
      </c>
      <c r="C685">
        <f t="shared" si="140"/>
        <v>100.59</v>
      </c>
      <c r="D685">
        <v>22.4</v>
      </c>
      <c r="E685">
        <v>5.3999999999999986</v>
      </c>
      <c r="F685">
        <v>17</v>
      </c>
      <c r="G685">
        <v>0.215</v>
      </c>
      <c r="H685">
        <v>1.4884597743976826</v>
      </c>
      <c r="I685">
        <v>1.4884597743976826</v>
      </c>
      <c r="K685">
        <v>1748</v>
      </c>
      <c r="L685">
        <f t="shared" si="141"/>
        <v>51.92</v>
      </c>
      <c r="M685">
        <f t="shared" si="142"/>
        <v>100.59</v>
      </c>
      <c r="N685">
        <v>22.4</v>
      </c>
      <c r="O685">
        <v>5.3999999999999986</v>
      </c>
      <c r="P685">
        <v>17</v>
      </c>
      <c r="Q685">
        <v>0.215</v>
      </c>
      <c r="R685">
        <v>1.4884597743976826</v>
      </c>
      <c r="S685">
        <v>1.4884597743976826</v>
      </c>
      <c r="U685">
        <v>2104</v>
      </c>
      <c r="V685">
        <f t="shared" si="145"/>
        <v>101.92</v>
      </c>
      <c r="W685">
        <f t="shared" si="144"/>
        <v>100.59</v>
      </c>
      <c r="X685">
        <v>22.4</v>
      </c>
      <c r="Y685">
        <v>5.3999999999999986</v>
      </c>
      <c r="Z685">
        <v>17</v>
      </c>
      <c r="AA685">
        <v>0.215</v>
      </c>
      <c r="AB685">
        <v>1.4884597743976826</v>
      </c>
      <c r="AC685">
        <v>1.4884597743976826</v>
      </c>
      <c r="AF685">
        <v>683</v>
      </c>
      <c r="AG685">
        <v>51.67</v>
      </c>
      <c r="AH685">
        <v>30.75</v>
      </c>
      <c r="AI685">
        <v>18.059999999999999</v>
      </c>
      <c r="AJ685" s="3">
        <v>5.6175119462740355</v>
      </c>
      <c r="AK685" s="3">
        <v>12.442488053725963</v>
      </c>
      <c r="AL685" s="6">
        <v>0.14199999999999999</v>
      </c>
      <c r="AM685" s="3">
        <v>1.8171221781802065</v>
      </c>
      <c r="AN685">
        <v>1.8171221781802065</v>
      </c>
    </row>
    <row r="686" spans="1:40" x14ac:dyDescent="0.25">
      <c r="A686">
        <v>1393</v>
      </c>
      <c r="B686">
        <f t="shared" si="139"/>
        <v>7.8499999999999943</v>
      </c>
      <c r="C686">
        <f t="shared" si="140"/>
        <v>90.72</v>
      </c>
      <c r="D686">
        <v>18.63</v>
      </c>
      <c r="E686">
        <v>5.6175119462740355</v>
      </c>
      <c r="F686">
        <v>13.012488053725964</v>
      </c>
      <c r="G686">
        <v>0.15</v>
      </c>
      <c r="H686">
        <v>1.8171221781802065</v>
      </c>
      <c r="I686">
        <v>1.8171221781802065</v>
      </c>
      <c r="K686">
        <v>1749</v>
      </c>
      <c r="L686">
        <f t="shared" si="141"/>
        <v>57.849999999999994</v>
      </c>
      <c r="M686">
        <f t="shared" si="142"/>
        <v>90.72</v>
      </c>
      <c r="N686">
        <v>18.63</v>
      </c>
      <c r="O686">
        <v>5.6175119462740355</v>
      </c>
      <c r="P686">
        <v>13.012488053725964</v>
      </c>
      <c r="Q686">
        <v>0.15</v>
      </c>
      <c r="R686">
        <v>1.8171221781802065</v>
      </c>
      <c r="S686">
        <v>1.8171221781802065</v>
      </c>
      <c r="U686">
        <v>2105</v>
      </c>
      <c r="V686">
        <f t="shared" si="145"/>
        <v>107.85</v>
      </c>
      <c r="W686">
        <f t="shared" si="144"/>
        <v>90.72</v>
      </c>
      <c r="X686">
        <v>18.63</v>
      </c>
      <c r="Y686">
        <v>5.6175119462740355</v>
      </c>
      <c r="Z686">
        <v>13.012488053725964</v>
      </c>
      <c r="AA686">
        <v>0.15</v>
      </c>
      <c r="AB686">
        <v>1.8171221781802065</v>
      </c>
      <c r="AC686">
        <v>1.8171221781802065</v>
      </c>
      <c r="AF686">
        <v>684</v>
      </c>
      <c r="AG686">
        <v>52.569999999999993</v>
      </c>
      <c r="AH686">
        <v>31.22</v>
      </c>
      <c r="AI686">
        <v>20.88</v>
      </c>
      <c r="AJ686" s="3">
        <v>5.6175119462740355</v>
      </c>
      <c r="AK686" s="3">
        <v>15.262488053725964</v>
      </c>
      <c r="AL686" s="6">
        <v>0.184</v>
      </c>
      <c r="AM686" s="3">
        <v>1.8171221781802065</v>
      </c>
      <c r="AN686">
        <v>1.8171221781802065</v>
      </c>
    </row>
    <row r="687" spans="1:40" x14ac:dyDescent="0.25">
      <c r="A687">
        <v>1394</v>
      </c>
      <c r="B687">
        <f t="shared" si="139"/>
        <v>3.4699999999999989</v>
      </c>
      <c r="C687">
        <f t="shared" si="140"/>
        <v>90</v>
      </c>
      <c r="D687">
        <v>17.41</v>
      </c>
      <c r="E687">
        <v>5.6175119462740355</v>
      </c>
      <c r="F687">
        <v>11.792488053725965</v>
      </c>
      <c r="G687">
        <v>0.13300000000000001</v>
      </c>
      <c r="H687">
        <v>1.8171221781802065</v>
      </c>
      <c r="I687">
        <v>1.8171221781802065</v>
      </c>
      <c r="K687">
        <v>1750</v>
      </c>
      <c r="L687">
        <f t="shared" si="141"/>
        <v>53.47</v>
      </c>
      <c r="M687">
        <f t="shared" si="142"/>
        <v>90</v>
      </c>
      <c r="N687">
        <v>17.41</v>
      </c>
      <c r="O687">
        <v>5.6175119462740355</v>
      </c>
      <c r="P687">
        <v>11.792488053725965</v>
      </c>
      <c r="Q687">
        <v>0.13300000000000001</v>
      </c>
      <c r="R687">
        <v>1.8171221781802065</v>
      </c>
      <c r="S687">
        <v>1.8171221781802065</v>
      </c>
      <c r="U687">
        <v>2106</v>
      </c>
      <c r="V687">
        <f t="shared" si="145"/>
        <v>103.47</v>
      </c>
      <c r="W687">
        <f t="shared" si="144"/>
        <v>90</v>
      </c>
      <c r="X687">
        <v>17.41</v>
      </c>
      <c r="Y687">
        <v>5.6175119462740355</v>
      </c>
      <c r="Z687">
        <v>11.792488053725965</v>
      </c>
      <c r="AA687">
        <v>0.13300000000000001</v>
      </c>
      <c r="AB687">
        <v>1.8171221781802065</v>
      </c>
      <c r="AC687">
        <v>1.8171221781802065</v>
      </c>
      <c r="AF687">
        <v>685</v>
      </c>
      <c r="AG687">
        <v>53.97</v>
      </c>
      <c r="AH687">
        <v>34.11</v>
      </c>
      <c r="AI687">
        <v>18.97</v>
      </c>
      <c r="AJ687" s="3">
        <v>5.6175119462740355</v>
      </c>
      <c r="AK687" s="3">
        <v>13.352488053725963</v>
      </c>
      <c r="AL687" s="6">
        <v>0.155</v>
      </c>
      <c r="AM687" s="3">
        <v>1.8171221781802065</v>
      </c>
      <c r="AN687">
        <v>1.8171221781802065</v>
      </c>
    </row>
    <row r="688" spans="1:40" x14ac:dyDescent="0.25">
      <c r="A688">
        <v>1395</v>
      </c>
      <c r="B688">
        <f t="shared" si="139"/>
        <v>1.6700000000000017</v>
      </c>
      <c r="C688">
        <f t="shared" si="140"/>
        <v>90.75</v>
      </c>
      <c r="D688">
        <v>18.059999999999999</v>
      </c>
      <c r="E688">
        <v>5.6175119462740355</v>
      </c>
      <c r="F688">
        <v>12.442488053725963</v>
      </c>
      <c r="G688">
        <v>0.14199999999999999</v>
      </c>
      <c r="H688">
        <v>1.8171221781802065</v>
      </c>
      <c r="I688">
        <v>1.8171221781802065</v>
      </c>
      <c r="K688">
        <v>1751</v>
      </c>
      <c r="L688">
        <f t="shared" si="141"/>
        <v>51.67</v>
      </c>
      <c r="M688">
        <f t="shared" si="142"/>
        <v>90.75</v>
      </c>
      <c r="N688">
        <v>18.059999999999999</v>
      </c>
      <c r="O688">
        <v>5.6175119462740355</v>
      </c>
      <c r="P688">
        <v>12.442488053725963</v>
      </c>
      <c r="Q688">
        <v>0.14199999999999999</v>
      </c>
      <c r="R688">
        <v>1.8171221781802065</v>
      </c>
      <c r="S688">
        <v>1.8171221781802065</v>
      </c>
      <c r="U688">
        <v>2107</v>
      </c>
      <c r="V688">
        <f t="shared" si="145"/>
        <v>101.67</v>
      </c>
      <c r="W688">
        <f t="shared" si="144"/>
        <v>90.75</v>
      </c>
      <c r="X688">
        <v>18.059999999999999</v>
      </c>
      <c r="Y688">
        <v>5.6175119462740355</v>
      </c>
      <c r="Z688">
        <v>12.442488053725963</v>
      </c>
      <c r="AA688">
        <v>0.14199999999999999</v>
      </c>
      <c r="AB688">
        <v>1.8171221781802065</v>
      </c>
      <c r="AC688">
        <v>1.8171221781802065</v>
      </c>
      <c r="AF688">
        <v>686</v>
      </c>
      <c r="AG688">
        <v>54.19</v>
      </c>
      <c r="AH688">
        <v>32.090000000000003</v>
      </c>
      <c r="AI688">
        <v>19.91</v>
      </c>
      <c r="AJ688" s="3">
        <v>5.6175119462740355</v>
      </c>
      <c r="AK688" s="3">
        <v>14.292488053725965</v>
      </c>
      <c r="AL688" s="6">
        <v>0.16900000000000001</v>
      </c>
      <c r="AM688" s="3">
        <v>1.8171221781802065</v>
      </c>
      <c r="AN688">
        <v>1.8171221781802065</v>
      </c>
    </row>
    <row r="689" spans="1:40" x14ac:dyDescent="0.25">
      <c r="A689">
        <v>1396</v>
      </c>
      <c r="B689">
        <f t="shared" si="139"/>
        <v>2.5699999999999932</v>
      </c>
      <c r="C689">
        <f t="shared" si="140"/>
        <v>91.22</v>
      </c>
      <c r="D689">
        <v>20.88</v>
      </c>
      <c r="E689">
        <v>5.6175119462740355</v>
      </c>
      <c r="F689">
        <v>15.262488053725964</v>
      </c>
      <c r="G689">
        <v>0.184</v>
      </c>
      <c r="H689">
        <v>1.8171221781802065</v>
      </c>
      <c r="I689">
        <v>1.8171221781802065</v>
      </c>
      <c r="K689">
        <v>1752</v>
      </c>
      <c r="L689">
        <f t="shared" si="141"/>
        <v>52.569999999999993</v>
      </c>
      <c r="M689">
        <f t="shared" si="142"/>
        <v>91.22</v>
      </c>
      <c r="N689">
        <v>20.88</v>
      </c>
      <c r="O689">
        <v>5.6175119462740355</v>
      </c>
      <c r="P689">
        <v>15.262488053725964</v>
      </c>
      <c r="Q689">
        <v>0.184</v>
      </c>
      <c r="R689">
        <v>1.8171221781802065</v>
      </c>
      <c r="S689">
        <v>1.8171221781802065</v>
      </c>
      <c r="U689">
        <v>2108</v>
      </c>
      <c r="V689">
        <f t="shared" si="145"/>
        <v>102.57</v>
      </c>
      <c r="W689">
        <f t="shared" si="144"/>
        <v>91.22</v>
      </c>
      <c r="X689">
        <v>20.88</v>
      </c>
      <c r="Y689">
        <v>5.6175119462740355</v>
      </c>
      <c r="Z689">
        <v>15.262488053725964</v>
      </c>
      <c r="AA689">
        <v>0.184</v>
      </c>
      <c r="AB689">
        <v>1.8171221781802065</v>
      </c>
      <c r="AC689">
        <v>1.8171221781802065</v>
      </c>
      <c r="AF689">
        <v>687</v>
      </c>
      <c r="AG689">
        <v>55.94</v>
      </c>
      <c r="AH689">
        <v>31.4</v>
      </c>
      <c r="AI689">
        <v>18.899999999999999</v>
      </c>
      <c r="AJ689" s="3">
        <v>5.6175119462740355</v>
      </c>
      <c r="AK689" s="3">
        <v>13.282488053725963</v>
      </c>
      <c r="AL689" s="6">
        <v>0.154</v>
      </c>
      <c r="AM689" s="3">
        <v>1.8171221781802065</v>
      </c>
      <c r="AN689">
        <v>1.8171221781802065</v>
      </c>
    </row>
    <row r="690" spans="1:40" x14ac:dyDescent="0.25">
      <c r="A690">
        <v>1397</v>
      </c>
      <c r="B690">
        <f t="shared" si="139"/>
        <v>3.9699999999999989</v>
      </c>
      <c r="C690">
        <f t="shared" si="140"/>
        <v>94.11</v>
      </c>
      <c r="D690">
        <v>18.97</v>
      </c>
      <c r="E690">
        <v>5.6175119462740355</v>
      </c>
      <c r="F690">
        <v>13.352488053725963</v>
      </c>
      <c r="G690">
        <v>0.155</v>
      </c>
      <c r="H690">
        <v>1.8171221781802065</v>
      </c>
      <c r="I690">
        <v>1.8171221781802065</v>
      </c>
      <c r="K690">
        <v>1753</v>
      </c>
      <c r="L690">
        <f t="shared" si="141"/>
        <v>53.97</v>
      </c>
      <c r="M690">
        <f t="shared" si="142"/>
        <v>94.11</v>
      </c>
      <c r="N690">
        <v>18.97</v>
      </c>
      <c r="O690">
        <v>5.6175119462740355</v>
      </c>
      <c r="P690">
        <v>13.352488053725963</v>
      </c>
      <c r="Q690">
        <v>0.155</v>
      </c>
      <c r="R690">
        <v>1.8171221781802065</v>
      </c>
      <c r="S690">
        <v>1.8171221781802065</v>
      </c>
      <c r="U690">
        <v>2109</v>
      </c>
      <c r="V690">
        <f t="shared" si="145"/>
        <v>103.97</v>
      </c>
      <c r="W690">
        <f t="shared" si="144"/>
        <v>94.11</v>
      </c>
      <c r="X690">
        <v>18.97</v>
      </c>
      <c r="Y690">
        <v>5.6175119462740355</v>
      </c>
      <c r="Z690">
        <v>13.352488053725963</v>
      </c>
      <c r="AA690">
        <v>0.155</v>
      </c>
      <c r="AB690">
        <v>1.8171221781802065</v>
      </c>
      <c r="AC690">
        <v>1.8171221781802065</v>
      </c>
      <c r="AF690">
        <v>688</v>
      </c>
      <c r="AG690">
        <v>57.930000000000007</v>
      </c>
      <c r="AH690">
        <v>40.58</v>
      </c>
      <c r="AI690">
        <v>18.97</v>
      </c>
      <c r="AJ690" s="3">
        <v>5.6175119462740355</v>
      </c>
      <c r="AK690" s="3">
        <v>13.352488053725963</v>
      </c>
      <c r="AL690" s="6">
        <v>0.155</v>
      </c>
      <c r="AM690" s="3">
        <v>1.8171221781802065</v>
      </c>
      <c r="AN690">
        <v>1.8171221781802065</v>
      </c>
    </row>
    <row r="691" spans="1:40" x14ac:dyDescent="0.25">
      <c r="A691">
        <v>1398</v>
      </c>
      <c r="B691">
        <f t="shared" si="139"/>
        <v>4.1899999999999977</v>
      </c>
      <c r="C691">
        <f t="shared" si="140"/>
        <v>92.09</v>
      </c>
      <c r="D691">
        <v>19.91</v>
      </c>
      <c r="E691">
        <v>5.6175119462740355</v>
      </c>
      <c r="F691">
        <v>14.292488053725965</v>
      </c>
      <c r="G691">
        <v>0.16900000000000001</v>
      </c>
      <c r="H691">
        <v>1.8171221781802065</v>
      </c>
      <c r="I691">
        <v>1.8171221781802065</v>
      </c>
      <c r="K691">
        <v>1754</v>
      </c>
      <c r="L691">
        <f t="shared" si="141"/>
        <v>54.19</v>
      </c>
      <c r="M691">
        <f t="shared" si="142"/>
        <v>92.09</v>
      </c>
      <c r="N691">
        <v>19.91</v>
      </c>
      <c r="O691">
        <v>5.6175119462740355</v>
      </c>
      <c r="P691">
        <v>14.292488053725965</v>
      </c>
      <c r="Q691">
        <v>0.16900000000000001</v>
      </c>
      <c r="R691">
        <v>1.8171221781802065</v>
      </c>
      <c r="S691">
        <v>1.8171221781802065</v>
      </c>
      <c r="U691">
        <v>2110</v>
      </c>
      <c r="V691">
        <f t="shared" si="145"/>
        <v>104.19</v>
      </c>
      <c r="W691">
        <f t="shared" si="144"/>
        <v>92.09</v>
      </c>
      <c r="X691">
        <v>19.91</v>
      </c>
      <c r="Y691">
        <v>5.6175119462740355</v>
      </c>
      <c r="Z691">
        <v>14.292488053725965</v>
      </c>
      <c r="AA691">
        <v>0.16900000000000001</v>
      </c>
      <c r="AB691">
        <v>1.8171221781802065</v>
      </c>
      <c r="AC691">
        <v>1.8171221781802065</v>
      </c>
      <c r="AF691">
        <v>689</v>
      </c>
      <c r="AG691">
        <v>53.430000000000007</v>
      </c>
      <c r="AH691">
        <v>40.67</v>
      </c>
      <c r="AI691">
        <v>20.82</v>
      </c>
      <c r="AJ691" s="3">
        <v>5.6175119462740355</v>
      </c>
      <c r="AK691" s="3">
        <v>15.202488053725965</v>
      </c>
      <c r="AL691" s="6">
        <v>0.183</v>
      </c>
      <c r="AM691" s="3">
        <v>1.8171221781802065</v>
      </c>
      <c r="AN691">
        <v>1.8171221781802065</v>
      </c>
    </row>
    <row r="692" spans="1:40" x14ac:dyDescent="0.25">
      <c r="A692">
        <v>1399</v>
      </c>
      <c r="B692">
        <f t="shared" si="139"/>
        <v>5.9399999999999977</v>
      </c>
      <c r="C692">
        <f t="shared" si="140"/>
        <v>91.4</v>
      </c>
      <c r="D692">
        <v>18.899999999999999</v>
      </c>
      <c r="E692">
        <v>5.6175119462740355</v>
      </c>
      <c r="F692">
        <v>13.282488053725963</v>
      </c>
      <c r="G692">
        <v>0.154</v>
      </c>
      <c r="H692">
        <v>1.8171221781802065</v>
      </c>
      <c r="I692">
        <v>1.8171221781802065</v>
      </c>
      <c r="K692">
        <v>1755</v>
      </c>
      <c r="L692">
        <f t="shared" si="141"/>
        <v>55.94</v>
      </c>
      <c r="M692">
        <f t="shared" si="142"/>
        <v>91.4</v>
      </c>
      <c r="N692">
        <v>18.899999999999999</v>
      </c>
      <c r="O692">
        <v>5.6175119462740355</v>
      </c>
      <c r="P692">
        <v>13.282488053725963</v>
      </c>
      <c r="Q692">
        <v>0.154</v>
      </c>
      <c r="R692">
        <v>1.8171221781802065</v>
      </c>
      <c r="S692">
        <v>1.8171221781802065</v>
      </c>
      <c r="U692">
        <v>2111</v>
      </c>
      <c r="V692">
        <f t="shared" si="145"/>
        <v>105.94</v>
      </c>
      <c r="W692">
        <f t="shared" si="144"/>
        <v>91.4</v>
      </c>
      <c r="X692">
        <v>18.899999999999999</v>
      </c>
      <c r="Y692">
        <v>5.6175119462740355</v>
      </c>
      <c r="Z692">
        <v>13.282488053725963</v>
      </c>
      <c r="AA692">
        <v>0.154</v>
      </c>
      <c r="AB692">
        <v>1.8171221781802065</v>
      </c>
      <c r="AC692">
        <v>1.8171221781802065</v>
      </c>
      <c r="AF692">
        <v>690</v>
      </c>
      <c r="AG692">
        <v>57.3</v>
      </c>
      <c r="AH692">
        <v>31.42</v>
      </c>
      <c r="AI692">
        <v>19.91</v>
      </c>
      <c r="AJ692" s="3">
        <v>5.6175119462740355</v>
      </c>
      <c r="AK692" s="3">
        <v>14.292488053725965</v>
      </c>
      <c r="AL692" s="6">
        <v>0.16900000000000001</v>
      </c>
      <c r="AM692" s="3">
        <v>1.8171221781802065</v>
      </c>
      <c r="AN692">
        <v>1.8171221781802065</v>
      </c>
    </row>
    <row r="693" spans="1:40" x14ac:dyDescent="0.25">
      <c r="A693">
        <v>1400</v>
      </c>
      <c r="B693">
        <f t="shared" si="139"/>
        <v>7.9300000000000068</v>
      </c>
      <c r="C693">
        <f t="shared" si="140"/>
        <v>100.58</v>
      </c>
      <c r="D693">
        <v>18.97</v>
      </c>
      <c r="E693">
        <v>5.6175119462740355</v>
      </c>
      <c r="F693">
        <v>13.352488053725963</v>
      </c>
      <c r="G693">
        <v>0.155</v>
      </c>
      <c r="H693">
        <v>1.8171221781802065</v>
      </c>
      <c r="I693">
        <v>1.8171221781802065</v>
      </c>
      <c r="K693">
        <v>1756</v>
      </c>
      <c r="L693">
        <f t="shared" si="141"/>
        <v>57.930000000000007</v>
      </c>
      <c r="M693">
        <f t="shared" si="142"/>
        <v>100.58</v>
      </c>
      <c r="N693">
        <v>18.97</v>
      </c>
      <c r="O693">
        <v>5.6175119462740355</v>
      </c>
      <c r="P693">
        <v>13.352488053725963</v>
      </c>
      <c r="Q693">
        <v>0.155</v>
      </c>
      <c r="R693">
        <v>1.8171221781802065</v>
      </c>
      <c r="S693">
        <v>1.8171221781802065</v>
      </c>
      <c r="U693">
        <v>2112</v>
      </c>
      <c r="V693">
        <f t="shared" si="145"/>
        <v>107.93</v>
      </c>
      <c r="W693">
        <f t="shared" si="144"/>
        <v>100.58</v>
      </c>
      <c r="X693">
        <v>18.97</v>
      </c>
      <c r="Y693">
        <v>5.6175119462740355</v>
      </c>
      <c r="Z693">
        <v>13.352488053725963</v>
      </c>
      <c r="AA693">
        <v>0.155</v>
      </c>
      <c r="AB693">
        <v>1.8171221781802065</v>
      </c>
      <c r="AC693">
        <v>1.8171221781802065</v>
      </c>
      <c r="AF693">
        <v>691</v>
      </c>
      <c r="AG693">
        <v>57.44</v>
      </c>
      <c r="AH693">
        <v>32.53</v>
      </c>
      <c r="AI693">
        <v>18.899999999999999</v>
      </c>
      <c r="AJ693" s="3">
        <v>5.6175119462740355</v>
      </c>
      <c r="AK693" s="3">
        <v>13.282488053725963</v>
      </c>
      <c r="AL693" s="6">
        <v>0.154</v>
      </c>
      <c r="AM693" s="3">
        <v>1.8171221781802065</v>
      </c>
      <c r="AN693">
        <v>1.8171221781802065</v>
      </c>
    </row>
    <row r="694" spans="1:40" x14ac:dyDescent="0.25">
      <c r="A694">
        <v>1401</v>
      </c>
      <c r="B694">
        <f t="shared" si="139"/>
        <v>3.4300000000000068</v>
      </c>
      <c r="C694">
        <f t="shared" si="140"/>
        <v>100.67</v>
      </c>
      <c r="D694">
        <v>20.82</v>
      </c>
      <c r="E694">
        <v>5.6175119462740355</v>
      </c>
      <c r="F694">
        <v>15.202488053725965</v>
      </c>
      <c r="G694">
        <v>0.183</v>
      </c>
      <c r="H694">
        <v>1.8171221781802065</v>
      </c>
      <c r="I694">
        <v>1.8171221781802065</v>
      </c>
      <c r="K694">
        <v>1757</v>
      </c>
      <c r="L694">
        <f t="shared" si="141"/>
        <v>53.430000000000007</v>
      </c>
      <c r="M694">
        <f t="shared" si="142"/>
        <v>100.67</v>
      </c>
      <c r="N694">
        <v>20.82</v>
      </c>
      <c r="O694">
        <v>5.6175119462740355</v>
      </c>
      <c r="P694">
        <v>15.202488053725965</v>
      </c>
      <c r="Q694">
        <v>0.183</v>
      </c>
      <c r="R694">
        <v>1.8171221781802065</v>
      </c>
      <c r="S694">
        <v>1.8171221781802065</v>
      </c>
      <c r="U694">
        <v>2113</v>
      </c>
      <c r="V694">
        <f t="shared" si="145"/>
        <v>103.43</v>
      </c>
      <c r="W694">
        <f t="shared" si="144"/>
        <v>100.67</v>
      </c>
      <c r="X694">
        <v>20.82</v>
      </c>
      <c r="Y694">
        <v>5.6175119462740355</v>
      </c>
      <c r="Z694">
        <v>15.202488053725965</v>
      </c>
      <c r="AA694">
        <v>0.183</v>
      </c>
      <c r="AB694">
        <v>1.8171221781802065</v>
      </c>
      <c r="AC694">
        <v>1.8171221781802065</v>
      </c>
      <c r="AF694">
        <v>692</v>
      </c>
      <c r="AG694">
        <v>57.22</v>
      </c>
      <c r="AH694">
        <v>34.39</v>
      </c>
      <c r="AI694">
        <v>23.01</v>
      </c>
      <c r="AJ694" s="3">
        <v>5.6175119462740355</v>
      </c>
      <c r="AK694" s="3">
        <v>17.392488053725966</v>
      </c>
      <c r="AL694" s="6">
        <v>0.22</v>
      </c>
      <c r="AM694" s="3">
        <v>1.8171221781802065</v>
      </c>
      <c r="AN694">
        <v>1.8171221781802065</v>
      </c>
    </row>
    <row r="695" spans="1:40" x14ac:dyDescent="0.25">
      <c r="A695">
        <v>1402</v>
      </c>
      <c r="B695">
        <f t="shared" si="139"/>
        <v>7.2999999999999972</v>
      </c>
      <c r="C695">
        <f t="shared" si="140"/>
        <v>91.42</v>
      </c>
      <c r="D695">
        <v>19.91</v>
      </c>
      <c r="E695">
        <v>5.6175119462740355</v>
      </c>
      <c r="F695">
        <v>14.292488053725965</v>
      </c>
      <c r="G695">
        <v>0.16900000000000001</v>
      </c>
      <c r="H695">
        <v>1.8171221781802065</v>
      </c>
      <c r="I695">
        <v>1.8171221781802065</v>
      </c>
      <c r="K695">
        <v>1758</v>
      </c>
      <c r="L695">
        <f t="shared" si="141"/>
        <v>57.3</v>
      </c>
      <c r="M695">
        <f t="shared" si="142"/>
        <v>91.42</v>
      </c>
      <c r="N695">
        <v>19.91</v>
      </c>
      <c r="O695">
        <v>5.6175119462740355</v>
      </c>
      <c r="P695">
        <v>14.292488053725965</v>
      </c>
      <c r="Q695">
        <v>0.16900000000000001</v>
      </c>
      <c r="R695">
        <v>1.8171221781802065</v>
      </c>
      <c r="S695">
        <v>1.8171221781802065</v>
      </c>
      <c r="U695">
        <v>2114</v>
      </c>
      <c r="V695">
        <f t="shared" si="145"/>
        <v>107.3</v>
      </c>
      <c r="W695">
        <f t="shared" si="144"/>
        <v>91.42</v>
      </c>
      <c r="X695">
        <v>19.91</v>
      </c>
      <c r="Y695">
        <v>5.6175119462740355</v>
      </c>
      <c r="Z695">
        <v>14.292488053725965</v>
      </c>
      <c r="AA695">
        <v>0.16900000000000001</v>
      </c>
      <c r="AB695">
        <v>1.8171221781802065</v>
      </c>
      <c r="AC695">
        <v>1.8171221781802065</v>
      </c>
      <c r="AF695">
        <v>693</v>
      </c>
      <c r="AG695">
        <v>54.08</v>
      </c>
      <c r="AH695">
        <v>34.619999999999997</v>
      </c>
      <c r="AI695">
        <v>20.5</v>
      </c>
      <c r="AJ695" s="3">
        <v>6.9</v>
      </c>
      <c r="AK695" s="3">
        <v>13.6</v>
      </c>
      <c r="AL695" s="6">
        <v>0.224</v>
      </c>
      <c r="AM695" s="3">
        <v>1.661700935788387</v>
      </c>
      <c r="AN695">
        <v>1.661700935788387</v>
      </c>
    </row>
    <row r="696" spans="1:40" x14ac:dyDescent="0.25">
      <c r="A696">
        <v>1403</v>
      </c>
      <c r="B696">
        <f t="shared" si="139"/>
        <v>7.4399999999999977</v>
      </c>
      <c r="C696">
        <f t="shared" si="140"/>
        <v>92.53</v>
      </c>
      <c r="D696">
        <v>18.899999999999999</v>
      </c>
      <c r="E696">
        <v>5.6175119462740355</v>
      </c>
      <c r="F696">
        <v>13.282488053725963</v>
      </c>
      <c r="G696">
        <v>0.154</v>
      </c>
      <c r="H696">
        <v>1.8171221781802065</v>
      </c>
      <c r="I696">
        <v>1.8171221781802065</v>
      </c>
      <c r="K696">
        <v>1759</v>
      </c>
      <c r="L696">
        <f t="shared" si="141"/>
        <v>57.44</v>
      </c>
      <c r="M696">
        <f t="shared" si="142"/>
        <v>92.53</v>
      </c>
      <c r="N696">
        <v>18.899999999999999</v>
      </c>
      <c r="O696">
        <v>5.6175119462740355</v>
      </c>
      <c r="P696">
        <v>13.282488053725963</v>
      </c>
      <c r="Q696">
        <v>0.154</v>
      </c>
      <c r="R696">
        <v>1.8171221781802065</v>
      </c>
      <c r="S696">
        <v>1.8171221781802065</v>
      </c>
      <c r="U696">
        <v>2115</v>
      </c>
      <c r="V696">
        <f t="shared" si="145"/>
        <v>107.44</v>
      </c>
      <c r="W696">
        <f t="shared" si="144"/>
        <v>92.53</v>
      </c>
      <c r="X696">
        <v>18.899999999999999</v>
      </c>
      <c r="Y696">
        <v>5.6175119462740355</v>
      </c>
      <c r="Z696">
        <v>13.282488053725963</v>
      </c>
      <c r="AA696">
        <v>0.154</v>
      </c>
      <c r="AB696">
        <v>1.8171221781802065</v>
      </c>
      <c r="AC696">
        <v>1.8171221781802065</v>
      </c>
      <c r="AF696">
        <v>694</v>
      </c>
      <c r="AG696">
        <v>52.56</v>
      </c>
      <c r="AH696">
        <v>33.32</v>
      </c>
      <c r="AI696">
        <v>17.63</v>
      </c>
      <c r="AJ696" s="3">
        <v>5.6175119462740355</v>
      </c>
      <c r="AK696" s="3">
        <v>12.012488053725964</v>
      </c>
      <c r="AL696" s="6">
        <v>0.13600000000000001</v>
      </c>
      <c r="AM696" s="3">
        <v>1.8171221781802065</v>
      </c>
      <c r="AN696">
        <v>1.8171221781802065</v>
      </c>
    </row>
    <row r="697" spans="1:40" x14ac:dyDescent="0.25">
      <c r="A697">
        <v>1404</v>
      </c>
      <c r="B697">
        <f t="shared" si="139"/>
        <v>7.2199999999999989</v>
      </c>
      <c r="C697">
        <f t="shared" si="140"/>
        <v>94.39</v>
      </c>
      <c r="D697">
        <v>23.01</v>
      </c>
      <c r="E697">
        <v>5.6175119462740355</v>
      </c>
      <c r="F697">
        <v>17.392488053725966</v>
      </c>
      <c r="G697">
        <v>0.22</v>
      </c>
      <c r="H697">
        <v>1.8171221781802065</v>
      </c>
      <c r="I697">
        <v>1.8171221781802065</v>
      </c>
      <c r="K697">
        <v>1760</v>
      </c>
      <c r="L697">
        <f t="shared" si="141"/>
        <v>57.22</v>
      </c>
      <c r="M697">
        <f t="shared" si="142"/>
        <v>94.39</v>
      </c>
      <c r="N697">
        <v>23.01</v>
      </c>
      <c r="O697">
        <v>5.6175119462740355</v>
      </c>
      <c r="P697">
        <v>17.392488053725966</v>
      </c>
      <c r="Q697">
        <v>0.22</v>
      </c>
      <c r="R697">
        <v>1.8171221781802065</v>
      </c>
      <c r="S697">
        <v>1.8171221781802065</v>
      </c>
      <c r="U697">
        <v>2116</v>
      </c>
      <c r="V697">
        <f t="shared" si="145"/>
        <v>107.22</v>
      </c>
      <c r="W697">
        <f t="shared" si="144"/>
        <v>94.39</v>
      </c>
      <c r="X697">
        <v>23.01</v>
      </c>
      <c r="Y697">
        <v>5.6175119462740355</v>
      </c>
      <c r="Z697">
        <v>17.392488053725966</v>
      </c>
      <c r="AA697">
        <v>0.22</v>
      </c>
      <c r="AB697">
        <v>1.8171221781802065</v>
      </c>
      <c r="AC697">
        <v>1.8171221781802065</v>
      </c>
      <c r="AF697">
        <v>695</v>
      </c>
      <c r="AG697">
        <v>51.08</v>
      </c>
      <c r="AH697">
        <v>38.79</v>
      </c>
      <c r="AI697">
        <v>21.56</v>
      </c>
      <c r="AJ697" s="3">
        <v>5.6175119462740355</v>
      </c>
      <c r="AK697" s="3">
        <v>15.942488053725963</v>
      </c>
      <c r="AL697" s="6">
        <v>0.19500000000000001</v>
      </c>
      <c r="AM697" s="3">
        <v>1.8171221781802065</v>
      </c>
      <c r="AN697">
        <v>1.8171221781802065</v>
      </c>
    </row>
    <row r="698" spans="1:40" x14ac:dyDescent="0.25">
      <c r="A698">
        <v>1405</v>
      </c>
      <c r="B698">
        <f t="shared" si="139"/>
        <v>4.0799999999999983</v>
      </c>
      <c r="C698">
        <f t="shared" si="140"/>
        <v>94.62</v>
      </c>
      <c r="D698">
        <v>20.5</v>
      </c>
      <c r="E698">
        <v>6.9</v>
      </c>
      <c r="F698">
        <v>13.6</v>
      </c>
      <c r="G698">
        <v>0.224</v>
      </c>
      <c r="H698">
        <v>1.661700935788387</v>
      </c>
      <c r="I698">
        <v>1.661700935788387</v>
      </c>
      <c r="K698">
        <v>1761</v>
      </c>
      <c r="L698">
        <f t="shared" si="141"/>
        <v>54.08</v>
      </c>
      <c r="M698">
        <f t="shared" si="142"/>
        <v>94.62</v>
      </c>
      <c r="N698">
        <v>20.5</v>
      </c>
      <c r="O698">
        <v>6.9</v>
      </c>
      <c r="P698">
        <v>13.6</v>
      </c>
      <c r="Q698">
        <v>0.224</v>
      </c>
      <c r="R698">
        <v>1.661700935788387</v>
      </c>
      <c r="S698">
        <v>1.661700935788387</v>
      </c>
      <c r="U698">
        <v>2117</v>
      </c>
      <c r="V698">
        <f t="shared" si="145"/>
        <v>104.08</v>
      </c>
      <c r="W698">
        <f t="shared" si="144"/>
        <v>94.62</v>
      </c>
      <c r="X698">
        <v>20.5</v>
      </c>
      <c r="Y698">
        <v>6.9</v>
      </c>
      <c r="Z698">
        <v>13.6</v>
      </c>
      <c r="AA698">
        <v>0.224</v>
      </c>
      <c r="AB698">
        <v>1.661700935788387</v>
      </c>
      <c r="AC698">
        <v>1.661700935788387</v>
      </c>
      <c r="AF698">
        <v>696</v>
      </c>
      <c r="AG698">
        <v>54.349999999999994</v>
      </c>
      <c r="AH698">
        <v>36.79</v>
      </c>
      <c r="AI698">
        <v>25.25</v>
      </c>
      <c r="AJ698" s="3">
        <v>11.65</v>
      </c>
      <c r="AK698" s="3">
        <v>13.6</v>
      </c>
      <c r="AL698" s="6">
        <v>0.20399999999999999</v>
      </c>
      <c r="AM698" s="3">
        <v>2.0506096654409878</v>
      </c>
      <c r="AN698">
        <v>2.0506096654409878</v>
      </c>
    </row>
    <row r="699" spans="1:40" x14ac:dyDescent="0.25">
      <c r="A699">
        <v>1406</v>
      </c>
      <c r="B699">
        <f t="shared" si="139"/>
        <v>2.5600000000000023</v>
      </c>
      <c r="C699">
        <f t="shared" si="140"/>
        <v>93.32</v>
      </c>
      <c r="D699">
        <v>17.63</v>
      </c>
      <c r="E699">
        <v>5.6175119462740355</v>
      </c>
      <c r="F699">
        <v>12.012488053725964</v>
      </c>
      <c r="G699">
        <v>0.13600000000000001</v>
      </c>
      <c r="H699">
        <v>1.8171221781802065</v>
      </c>
      <c r="I699">
        <v>1.8171221781802065</v>
      </c>
      <c r="K699">
        <v>1762</v>
      </c>
      <c r="L699">
        <f t="shared" si="141"/>
        <v>52.56</v>
      </c>
      <c r="M699">
        <f t="shared" si="142"/>
        <v>93.32</v>
      </c>
      <c r="N699">
        <v>17.63</v>
      </c>
      <c r="O699">
        <v>5.6175119462740355</v>
      </c>
      <c r="P699">
        <v>12.012488053725964</v>
      </c>
      <c r="Q699">
        <v>0.13600000000000001</v>
      </c>
      <c r="R699">
        <v>1.8171221781802065</v>
      </c>
      <c r="S699">
        <v>1.8171221781802065</v>
      </c>
      <c r="U699">
        <v>2118</v>
      </c>
      <c r="V699">
        <f t="shared" si="145"/>
        <v>102.56</v>
      </c>
      <c r="W699">
        <f t="shared" si="144"/>
        <v>93.32</v>
      </c>
      <c r="X699">
        <v>17.63</v>
      </c>
      <c r="Y699">
        <v>5.6175119462740355</v>
      </c>
      <c r="Z699">
        <v>12.012488053725964</v>
      </c>
      <c r="AA699">
        <v>0.13600000000000001</v>
      </c>
      <c r="AB699">
        <v>1.8171221781802065</v>
      </c>
      <c r="AC699">
        <v>1.8171221781802065</v>
      </c>
      <c r="AF699">
        <v>697</v>
      </c>
      <c r="AG699">
        <v>55.03</v>
      </c>
      <c r="AH699">
        <v>37.01</v>
      </c>
      <c r="AI699">
        <v>23.56</v>
      </c>
      <c r="AJ699" s="3">
        <v>5.6175119462740355</v>
      </c>
      <c r="AK699" s="3">
        <v>17.942488053725963</v>
      </c>
      <c r="AL699" s="6">
        <v>0.23</v>
      </c>
      <c r="AM699" s="3">
        <v>1.8171221781802065</v>
      </c>
      <c r="AN699">
        <v>1.8171221781802065</v>
      </c>
    </row>
    <row r="700" spans="1:40" x14ac:dyDescent="0.25">
      <c r="A700">
        <v>1407</v>
      </c>
      <c r="B700">
        <f t="shared" si="139"/>
        <v>1.0799999999999983</v>
      </c>
      <c r="C700">
        <f t="shared" si="140"/>
        <v>98.789999999999992</v>
      </c>
      <c r="D700">
        <v>21.56</v>
      </c>
      <c r="E700">
        <v>5.6175119462740355</v>
      </c>
      <c r="F700">
        <v>15.942488053725963</v>
      </c>
      <c r="G700">
        <v>0.19500000000000001</v>
      </c>
      <c r="H700">
        <v>1.8171221781802065</v>
      </c>
      <c r="I700">
        <v>1.8171221781802065</v>
      </c>
      <c r="K700">
        <v>1763</v>
      </c>
      <c r="L700">
        <f t="shared" si="141"/>
        <v>51.08</v>
      </c>
      <c r="M700">
        <f t="shared" si="142"/>
        <v>98.789999999999992</v>
      </c>
      <c r="N700">
        <v>21.56</v>
      </c>
      <c r="O700">
        <v>5.6175119462740355</v>
      </c>
      <c r="P700">
        <v>15.942488053725963</v>
      </c>
      <c r="Q700">
        <v>0.19500000000000001</v>
      </c>
      <c r="R700">
        <v>1.8171221781802065</v>
      </c>
      <c r="S700">
        <v>1.8171221781802065</v>
      </c>
      <c r="U700">
        <v>2119</v>
      </c>
      <c r="V700">
        <f t="shared" si="145"/>
        <v>101.08</v>
      </c>
      <c r="W700">
        <f t="shared" si="144"/>
        <v>98.789999999999992</v>
      </c>
      <c r="X700">
        <v>21.56</v>
      </c>
      <c r="Y700">
        <v>5.6175119462740355</v>
      </c>
      <c r="Z700">
        <v>15.942488053725963</v>
      </c>
      <c r="AA700">
        <v>0.19500000000000001</v>
      </c>
      <c r="AB700">
        <v>1.8171221781802065</v>
      </c>
      <c r="AC700">
        <v>1.8171221781802065</v>
      </c>
      <c r="AF700">
        <v>698</v>
      </c>
      <c r="AG700">
        <v>53.72</v>
      </c>
      <c r="AH700">
        <v>26.92</v>
      </c>
      <c r="AI700">
        <v>24</v>
      </c>
      <c r="AJ700" s="3">
        <v>9.4</v>
      </c>
      <c r="AK700" s="3">
        <v>14.6</v>
      </c>
      <c r="AL700" s="6">
        <v>0.19500000000000001</v>
      </c>
      <c r="AM700" s="3">
        <v>1.7500892834367052</v>
      </c>
      <c r="AN700">
        <v>1.7500892834367052</v>
      </c>
    </row>
    <row r="701" spans="1:40" x14ac:dyDescent="0.25">
      <c r="A701">
        <v>1408</v>
      </c>
      <c r="B701">
        <f t="shared" si="139"/>
        <v>4.3499999999999943</v>
      </c>
      <c r="C701">
        <f t="shared" si="140"/>
        <v>96.789999999999992</v>
      </c>
      <c r="D701">
        <v>25.25</v>
      </c>
      <c r="E701">
        <v>11.65</v>
      </c>
      <c r="F701">
        <v>13.6</v>
      </c>
      <c r="G701">
        <v>0.20399999999999999</v>
      </c>
      <c r="H701">
        <v>2.0506096654409878</v>
      </c>
      <c r="I701">
        <v>2.0506096654409878</v>
      </c>
      <c r="K701">
        <v>1764</v>
      </c>
      <c r="L701">
        <f t="shared" si="141"/>
        <v>54.349999999999994</v>
      </c>
      <c r="M701">
        <f t="shared" si="142"/>
        <v>96.789999999999992</v>
      </c>
      <c r="N701">
        <v>25.25</v>
      </c>
      <c r="O701">
        <v>11.65</v>
      </c>
      <c r="P701">
        <v>13.6</v>
      </c>
      <c r="Q701">
        <v>0.20399999999999999</v>
      </c>
      <c r="R701">
        <v>2.0506096654409878</v>
      </c>
      <c r="S701">
        <v>2.0506096654409878</v>
      </c>
      <c r="U701">
        <v>2120</v>
      </c>
      <c r="V701">
        <f t="shared" si="145"/>
        <v>104.35</v>
      </c>
      <c r="W701">
        <f t="shared" si="144"/>
        <v>96.789999999999992</v>
      </c>
      <c r="X701">
        <v>25.25</v>
      </c>
      <c r="Y701">
        <v>11.65</v>
      </c>
      <c r="Z701">
        <v>13.6</v>
      </c>
      <c r="AA701">
        <v>0.20399999999999999</v>
      </c>
      <c r="AB701">
        <v>2.0506096654409878</v>
      </c>
      <c r="AC701">
        <v>2.0506096654409878</v>
      </c>
      <c r="AF701">
        <v>699</v>
      </c>
      <c r="AG701">
        <v>52.34</v>
      </c>
      <c r="AH701">
        <v>27.52</v>
      </c>
      <c r="AI701">
        <v>17.04</v>
      </c>
      <c r="AJ701" s="3">
        <v>5.6175119462740355</v>
      </c>
      <c r="AK701" s="3">
        <v>11.422488053725964</v>
      </c>
      <c r="AL701" s="6">
        <v>0.128</v>
      </c>
      <c r="AM701" s="3">
        <v>1.8171221781802065</v>
      </c>
      <c r="AN701">
        <v>1.8171221781802065</v>
      </c>
    </row>
    <row r="702" spans="1:40" x14ac:dyDescent="0.25">
      <c r="A702">
        <v>1409</v>
      </c>
      <c r="B702">
        <f t="shared" si="139"/>
        <v>5.0300000000000011</v>
      </c>
      <c r="C702">
        <f t="shared" si="140"/>
        <v>97.009999999999991</v>
      </c>
      <c r="D702">
        <v>23.56</v>
      </c>
      <c r="E702">
        <v>5.6175119462740355</v>
      </c>
      <c r="F702">
        <v>17.942488053725963</v>
      </c>
      <c r="G702">
        <v>0.23</v>
      </c>
      <c r="H702">
        <v>1.8171221781802065</v>
      </c>
      <c r="I702">
        <v>1.8171221781802065</v>
      </c>
      <c r="K702">
        <v>1765</v>
      </c>
      <c r="L702">
        <f t="shared" si="141"/>
        <v>55.03</v>
      </c>
      <c r="M702">
        <f t="shared" si="142"/>
        <v>97.009999999999991</v>
      </c>
      <c r="N702">
        <v>23.56</v>
      </c>
      <c r="O702">
        <v>5.6175119462740355</v>
      </c>
      <c r="P702">
        <v>17.942488053725963</v>
      </c>
      <c r="Q702">
        <v>0.23</v>
      </c>
      <c r="R702">
        <v>1.8171221781802065</v>
      </c>
      <c r="S702">
        <v>1.8171221781802065</v>
      </c>
      <c r="U702">
        <v>2121</v>
      </c>
      <c r="V702">
        <f t="shared" si="145"/>
        <v>105.03</v>
      </c>
      <c r="W702">
        <f t="shared" si="144"/>
        <v>97.009999999999991</v>
      </c>
      <c r="X702">
        <v>23.56</v>
      </c>
      <c r="Y702">
        <v>5.6175119462740355</v>
      </c>
      <c r="Z702">
        <v>17.942488053725963</v>
      </c>
      <c r="AA702">
        <v>0.23</v>
      </c>
      <c r="AB702">
        <v>1.8171221781802065</v>
      </c>
      <c r="AC702">
        <v>1.8171221781802065</v>
      </c>
      <c r="AF702">
        <v>700</v>
      </c>
      <c r="AG702">
        <v>50.91</v>
      </c>
      <c r="AH702">
        <v>29.54</v>
      </c>
      <c r="AI702">
        <v>20.5</v>
      </c>
      <c r="AJ702" s="3">
        <v>0.89999999999999858</v>
      </c>
      <c r="AK702" s="3">
        <v>19.600000000000001</v>
      </c>
      <c r="AL702" s="6">
        <v>0.19</v>
      </c>
      <c r="AM702" s="3">
        <v>1.5291184143159091</v>
      </c>
      <c r="AN702">
        <v>1.5291184143159091</v>
      </c>
    </row>
    <row r="703" spans="1:40" x14ac:dyDescent="0.25">
      <c r="A703">
        <v>1410</v>
      </c>
      <c r="B703">
        <f t="shared" si="139"/>
        <v>3.7199999999999989</v>
      </c>
      <c r="C703">
        <f t="shared" si="140"/>
        <v>86.92</v>
      </c>
      <c r="D703">
        <v>24</v>
      </c>
      <c r="E703">
        <v>9.4</v>
      </c>
      <c r="F703">
        <v>14.6</v>
      </c>
      <c r="G703">
        <v>0.19500000000000001</v>
      </c>
      <c r="H703">
        <v>1.7500892834367052</v>
      </c>
      <c r="I703">
        <v>1.7500892834367052</v>
      </c>
      <c r="K703">
        <v>1766</v>
      </c>
      <c r="L703">
        <f t="shared" si="141"/>
        <v>53.72</v>
      </c>
      <c r="M703">
        <f t="shared" si="142"/>
        <v>86.92</v>
      </c>
      <c r="N703">
        <v>24</v>
      </c>
      <c r="O703">
        <v>9.4</v>
      </c>
      <c r="P703">
        <v>14.6</v>
      </c>
      <c r="Q703">
        <v>0.19500000000000001</v>
      </c>
      <c r="R703">
        <v>1.7500892834367052</v>
      </c>
      <c r="S703">
        <v>1.7500892834367052</v>
      </c>
      <c r="U703">
        <v>2122</v>
      </c>
      <c r="V703">
        <f t="shared" si="145"/>
        <v>103.72</v>
      </c>
      <c r="W703">
        <f t="shared" si="144"/>
        <v>86.92</v>
      </c>
      <c r="X703">
        <v>24</v>
      </c>
      <c r="Y703">
        <v>9.4</v>
      </c>
      <c r="Z703">
        <v>14.6</v>
      </c>
      <c r="AA703">
        <v>0.19500000000000001</v>
      </c>
      <c r="AB703">
        <v>1.7500892834367052</v>
      </c>
      <c r="AC703">
        <v>1.7500892834367052</v>
      </c>
      <c r="AF703">
        <v>701</v>
      </c>
      <c r="AG703">
        <v>50</v>
      </c>
      <c r="AH703">
        <v>26.43</v>
      </c>
      <c r="AI703">
        <v>15.52</v>
      </c>
      <c r="AJ703" s="3">
        <v>5.6175119462740355</v>
      </c>
      <c r="AK703" s="3">
        <v>9.9024880537259641</v>
      </c>
      <c r="AL703" s="6">
        <v>0.108</v>
      </c>
      <c r="AM703" s="3">
        <v>1.8171221781802065</v>
      </c>
      <c r="AN703">
        <v>1.8171221781802065</v>
      </c>
    </row>
    <row r="704" spans="1:40" x14ac:dyDescent="0.25">
      <c r="A704">
        <v>1411</v>
      </c>
      <c r="B704">
        <f t="shared" si="139"/>
        <v>2.3400000000000034</v>
      </c>
      <c r="C704">
        <f t="shared" si="140"/>
        <v>87.52</v>
      </c>
      <c r="D704">
        <v>17.04</v>
      </c>
      <c r="E704">
        <v>5.6175119462740355</v>
      </c>
      <c r="F704">
        <v>11.422488053725964</v>
      </c>
      <c r="G704">
        <v>0.128</v>
      </c>
      <c r="H704">
        <v>1.8171221781802065</v>
      </c>
      <c r="I704">
        <v>1.8171221781802065</v>
      </c>
      <c r="K704">
        <v>1767</v>
      </c>
      <c r="L704">
        <f t="shared" si="141"/>
        <v>52.34</v>
      </c>
      <c r="M704">
        <f t="shared" si="142"/>
        <v>87.52</v>
      </c>
      <c r="N704">
        <v>17.04</v>
      </c>
      <c r="O704">
        <v>5.6175119462740355</v>
      </c>
      <c r="P704">
        <v>11.422488053725964</v>
      </c>
      <c r="Q704">
        <v>0.128</v>
      </c>
      <c r="R704">
        <v>1.8171221781802065</v>
      </c>
      <c r="S704">
        <v>1.8171221781802065</v>
      </c>
      <c r="U704">
        <v>2123</v>
      </c>
      <c r="V704">
        <f t="shared" si="145"/>
        <v>102.34</v>
      </c>
      <c r="W704">
        <f t="shared" si="144"/>
        <v>87.52</v>
      </c>
      <c r="X704">
        <v>17.04</v>
      </c>
      <c r="Y704">
        <v>5.6175119462740355</v>
      </c>
      <c r="Z704">
        <v>11.422488053725964</v>
      </c>
      <c r="AA704">
        <v>0.128</v>
      </c>
      <c r="AB704">
        <v>1.8171221781802065</v>
      </c>
      <c r="AC704">
        <v>1.8171221781802065</v>
      </c>
      <c r="AF704">
        <v>702</v>
      </c>
      <c r="AG704">
        <v>50</v>
      </c>
      <c r="AH704">
        <v>26</v>
      </c>
      <c r="AI704">
        <v>25.07</v>
      </c>
      <c r="AJ704" s="3">
        <v>5.6175119462740355</v>
      </c>
      <c r="AK704" s="3">
        <v>19.452488053725965</v>
      </c>
      <c r="AL704" s="6">
        <v>0.26</v>
      </c>
      <c r="AM704" s="3">
        <v>1.8171221781802065</v>
      </c>
      <c r="AN704">
        <v>1.8171221781802065</v>
      </c>
    </row>
    <row r="705" spans="1:40" x14ac:dyDescent="0.25">
      <c r="A705">
        <v>1412</v>
      </c>
      <c r="B705">
        <f t="shared" si="139"/>
        <v>0.90999999999999659</v>
      </c>
      <c r="C705">
        <f t="shared" si="140"/>
        <v>89.539999999999992</v>
      </c>
      <c r="D705">
        <v>20.5</v>
      </c>
      <c r="E705">
        <v>0.89999999999999858</v>
      </c>
      <c r="F705">
        <v>19.600000000000001</v>
      </c>
      <c r="G705">
        <v>0.19</v>
      </c>
      <c r="H705">
        <v>1.5291184143159091</v>
      </c>
      <c r="I705">
        <v>1.5291184143159091</v>
      </c>
      <c r="K705">
        <v>1768</v>
      </c>
      <c r="L705">
        <f t="shared" si="141"/>
        <v>50.91</v>
      </c>
      <c r="M705">
        <f t="shared" si="142"/>
        <v>89.539999999999992</v>
      </c>
      <c r="N705">
        <v>20.5</v>
      </c>
      <c r="O705">
        <v>0.89999999999999858</v>
      </c>
      <c r="P705">
        <v>19.600000000000001</v>
      </c>
      <c r="Q705">
        <v>0.19</v>
      </c>
      <c r="R705">
        <v>1.5291184143159091</v>
      </c>
      <c r="S705">
        <v>1.5291184143159091</v>
      </c>
      <c r="U705">
        <v>2124</v>
      </c>
      <c r="V705">
        <f t="shared" si="145"/>
        <v>100.91</v>
      </c>
      <c r="W705">
        <f t="shared" si="144"/>
        <v>89.539999999999992</v>
      </c>
      <c r="X705">
        <v>20.5</v>
      </c>
      <c r="Y705">
        <v>0.89999999999999858</v>
      </c>
      <c r="Z705">
        <v>19.600000000000001</v>
      </c>
      <c r="AA705">
        <v>0.19</v>
      </c>
      <c r="AB705">
        <v>1.5291184143159091</v>
      </c>
      <c r="AC705">
        <v>1.5291184143159091</v>
      </c>
      <c r="AF705">
        <v>703</v>
      </c>
      <c r="AG705">
        <v>50.2</v>
      </c>
      <c r="AH705">
        <v>22.59</v>
      </c>
      <c r="AI705">
        <v>20.94</v>
      </c>
      <c r="AJ705" s="3">
        <v>5.6175119462740355</v>
      </c>
      <c r="AK705" s="3">
        <v>15.322488053725966</v>
      </c>
      <c r="AL705" s="6">
        <v>0.185</v>
      </c>
      <c r="AM705" s="3">
        <v>1.8171221781802065</v>
      </c>
      <c r="AN705">
        <v>1.8171221781802065</v>
      </c>
    </row>
    <row r="706" spans="1:40" x14ac:dyDescent="0.25">
      <c r="A706">
        <v>1413</v>
      </c>
      <c r="B706">
        <f t="shared" si="139"/>
        <v>0</v>
      </c>
      <c r="C706">
        <f t="shared" si="140"/>
        <v>86.43</v>
      </c>
      <c r="D706">
        <v>15.52</v>
      </c>
      <c r="E706">
        <v>5.6175119462740355</v>
      </c>
      <c r="F706">
        <v>9.9024880537259641</v>
      </c>
      <c r="G706">
        <v>0.108</v>
      </c>
      <c r="H706">
        <v>1.8171221781802065</v>
      </c>
      <c r="I706">
        <v>1.8171221781802065</v>
      </c>
      <c r="K706">
        <v>1769</v>
      </c>
      <c r="L706">
        <f t="shared" si="141"/>
        <v>50</v>
      </c>
      <c r="M706">
        <f t="shared" si="142"/>
        <v>86.43</v>
      </c>
      <c r="N706">
        <v>15.52</v>
      </c>
      <c r="O706">
        <v>5.6175119462740355</v>
      </c>
      <c r="P706">
        <v>9.9024880537259641</v>
      </c>
      <c r="Q706">
        <v>0.108</v>
      </c>
      <c r="R706">
        <v>1.8171221781802065</v>
      </c>
      <c r="S706">
        <v>1.8171221781802065</v>
      </c>
      <c r="U706">
        <v>2125</v>
      </c>
      <c r="V706">
        <f t="shared" si="145"/>
        <v>100</v>
      </c>
      <c r="W706">
        <f t="shared" si="144"/>
        <v>86.43</v>
      </c>
      <c r="X706">
        <v>15.52</v>
      </c>
      <c r="Y706">
        <v>5.6175119462740355</v>
      </c>
      <c r="Z706">
        <v>9.9024880537259641</v>
      </c>
      <c r="AA706">
        <v>0.108</v>
      </c>
      <c r="AB706">
        <v>1.8171221781802065</v>
      </c>
      <c r="AC706">
        <v>1.8171221781802065</v>
      </c>
      <c r="AF706">
        <v>704</v>
      </c>
      <c r="AG706">
        <v>51.519999999999996</v>
      </c>
      <c r="AH706">
        <v>22.1</v>
      </c>
      <c r="AI706">
        <v>16.100000000000001</v>
      </c>
      <c r="AJ706" s="3">
        <v>5.7500000000000018</v>
      </c>
      <c r="AK706" s="3">
        <v>10.35</v>
      </c>
      <c r="AL706" s="6">
        <v>0.14599999999999999</v>
      </c>
      <c r="AM706" s="3">
        <v>1.1366741507573752</v>
      </c>
      <c r="AN706">
        <v>1.1366741507573752</v>
      </c>
    </row>
    <row r="707" spans="1:40" x14ac:dyDescent="0.25">
      <c r="A707">
        <v>1414</v>
      </c>
      <c r="B707">
        <f t="shared" si="139"/>
        <v>0</v>
      </c>
      <c r="C707">
        <f t="shared" si="140"/>
        <v>86</v>
      </c>
      <c r="D707">
        <v>25.07</v>
      </c>
      <c r="E707">
        <v>5.6175119462740355</v>
      </c>
      <c r="F707">
        <v>19.452488053725965</v>
      </c>
      <c r="G707">
        <v>0.26</v>
      </c>
      <c r="H707">
        <v>1.8171221781802065</v>
      </c>
      <c r="I707">
        <v>1.8171221781802065</v>
      </c>
      <c r="K707">
        <v>1770</v>
      </c>
      <c r="L707">
        <f t="shared" si="141"/>
        <v>50</v>
      </c>
      <c r="M707">
        <f t="shared" si="142"/>
        <v>86</v>
      </c>
      <c r="N707">
        <v>25.07</v>
      </c>
      <c r="O707">
        <v>5.6175119462740355</v>
      </c>
      <c r="P707">
        <v>19.452488053725965</v>
      </c>
      <c r="Q707">
        <v>0.26</v>
      </c>
      <c r="R707">
        <v>1.8171221781802065</v>
      </c>
      <c r="S707">
        <v>1.8171221781802065</v>
      </c>
      <c r="U707">
        <v>2126</v>
      </c>
      <c r="V707">
        <f t="shared" si="145"/>
        <v>100</v>
      </c>
      <c r="W707">
        <f t="shared" si="144"/>
        <v>86</v>
      </c>
      <c r="X707">
        <v>25.07</v>
      </c>
      <c r="Y707">
        <v>5.6175119462740355</v>
      </c>
      <c r="Z707">
        <v>19.452488053725965</v>
      </c>
      <c r="AA707">
        <v>0.26</v>
      </c>
      <c r="AB707">
        <v>1.8171221781802065</v>
      </c>
      <c r="AC707">
        <v>1.8171221781802065</v>
      </c>
      <c r="AF707">
        <v>705</v>
      </c>
      <c r="AG707">
        <v>55.8</v>
      </c>
      <c r="AH707">
        <v>22.990000000000002</v>
      </c>
      <c r="AI707">
        <v>18.63</v>
      </c>
      <c r="AJ707" s="3">
        <v>5.6175119462740355</v>
      </c>
      <c r="AK707" s="3">
        <v>13.012488053725964</v>
      </c>
      <c r="AL707" s="6">
        <v>0.15</v>
      </c>
      <c r="AM707" s="3">
        <v>1.8171221781802065</v>
      </c>
      <c r="AN707">
        <v>1.8171221781802065</v>
      </c>
    </row>
    <row r="708" spans="1:40" x14ac:dyDescent="0.25">
      <c r="A708">
        <v>1415</v>
      </c>
      <c r="B708">
        <f t="shared" si="139"/>
        <v>0.20000000000000284</v>
      </c>
      <c r="C708">
        <f t="shared" si="140"/>
        <v>82.59</v>
      </c>
      <c r="D708">
        <v>20.94</v>
      </c>
      <c r="E708">
        <v>5.6175119462740355</v>
      </c>
      <c r="F708">
        <v>15.322488053725966</v>
      </c>
      <c r="G708">
        <v>0.185</v>
      </c>
      <c r="H708">
        <v>1.8171221781802065</v>
      </c>
      <c r="I708">
        <v>1.8171221781802065</v>
      </c>
      <c r="K708">
        <v>1771</v>
      </c>
      <c r="L708">
        <f t="shared" si="141"/>
        <v>50.2</v>
      </c>
      <c r="M708">
        <f t="shared" si="142"/>
        <v>82.59</v>
      </c>
      <c r="N708">
        <v>20.94</v>
      </c>
      <c r="O708">
        <v>5.6175119462740355</v>
      </c>
      <c r="P708">
        <v>15.322488053725966</v>
      </c>
      <c r="Q708">
        <v>0.185</v>
      </c>
      <c r="R708">
        <v>1.8171221781802065</v>
      </c>
      <c r="S708">
        <v>1.8171221781802065</v>
      </c>
      <c r="U708">
        <v>2127</v>
      </c>
      <c r="V708">
        <f t="shared" si="145"/>
        <v>100.2</v>
      </c>
      <c r="W708">
        <f t="shared" si="144"/>
        <v>82.59</v>
      </c>
      <c r="X708">
        <v>20.94</v>
      </c>
      <c r="Y708">
        <v>5.6175119462740355</v>
      </c>
      <c r="Z708">
        <v>15.322488053725966</v>
      </c>
      <c r="AA708">
        <v>0.185</v>
      </c>
      <c r="AB708">
        <v>1.8171221781802065</v>
      </c>
      <c r="AC708">
        <v>1.8171221781802065</v>
      </c>
      <c r="AF708">
        <v>706</v>
      </c>
      <c r="AG708">
        <v>60.230000000000004</v>
      </c>
      <c r="AH708">
        <v>11.190000000000001</v>
      </c>
      <c r="AI708">
        <v>19.18</v>
      </c>
      <c r="AJ708" s="3">
        <v>5.6175119462740355</v>
      </c>
      <c r="AK708" s="3">
        <v>13.562488053725964</v>
      </c>
      <c r="AL708" s="6">
        <v>0.158</v>
      </c>
      <c r="AM708" s="3">
        <v>1.8171221781802065</v>
      </c>
      <c r="AN708">
        <v>1.8171221781802065</v>
      </c>
    </row>
    <row r="709" spans="1:40" x14ac:dyDescent="0.25">
      <c r="A709">
        <v>1416</v>
      </c>
      <c r="B709">
        <f t="shared" si="139"/>
        <v>1.519999999999996</v>
      </c>
      <c r="C709">
        <f t="shared" si="140"/>
        <v>82.1</v>
      </c>
      <c r="D709">
        <v>16.100000000000001</v>
      </c>
      <c r="E709">
        <v>5.7500000000000018</v>
      </c>
      <c r="F709">
        <v>10.35</v>
      </c>
      <c r="G709">
        <v>0.14599999999999999</v>
      </c>
      <c r="H709">
        <v>1.1366741507573752</v>
      </c>
      <c r="I709">
        <v>1.1366741507573752</v>
      </c>
      <c r="K709">
        <v>1772</v>
      </c>
      <c r="L709">
        <f t="shared" si="141"/>
        <v>51.519999999999996</v>
      </c>
      <c r="M709">
        <f t="shared" si="142"/>
        <v>82.1</v>
      </c>
      <c r="N709">
        <v>16.100000000000001</v>
      </c>
      <c r="O709">
        <v>5.7500000000000018</v>
      </c>
      <c r="P709">
        <v>10.35</v>
      </c>
      <c r="Q709">
        <v>0.14599999999999999</v>
      </c>
      <c r="R709">
        <v>1.1366741507573752</v>
      </c>
      <c r="S709">
        <v>1.1366741507573752</v>
      </c>
      <c r="U709">
        <v>2128</v>
      </c>
      <c r="V709">
        <f t="shared" si="145"/>
        <v>101.52</v>
      </c>
      <c r="W709">
        <f t="shared" si="144"/>
        <v>82.1</v>
      </c>
      <c r="X709">
        <v>16.100000000000001</v>
      </c>
      <c r="Y709">
        <v>5.7500000000000018</v>
      </c>
      <c r="Z709">
        <v>10.35</v>
      </c>
      <c r="AA709">
        <v>0.14599999999999999</v>
      </c>
      <c r="AB709">
        <v>1.1366741507573752</v>
      </c>
      <c r="AC709">
        <v>1.1366741507573752</v>
      </c>
      <c r="AF709">
        <v>707</v>
      </c>
      <c r="AG709">
        <v>54.260000000000005</v>
      </c>
      <c r="AH709">
        <v>6.8099999999999987</v>
      </c>
      <c r="AI709">
        <v>22.9</v>
      </c>
      <c r="AJ709" s="3">
        <v>5.6175119462740355</v>
      </c>
      <c r="AK709" s="3">
        <v>17.282488053725963</v>
      </c>
      <c r="AL709" s="6">
        <v>0.218</v>
      </c>
      <c r="AM709" s="3">
        <v>1.8171221781802065</v>
      </c>
      <c r="AN709">
        <v>1.8171221781802065</v>
      </c>
    </row>
    <row r="710" spans="1:40" x14ac:dyDescent="0.25">
      <c r="A710">
        <v>1417</v>
      </c>
      <c r="B710">
        <f t="shared" si="139"/>
        <v>5.7999999999999972</v>
      </c>
      <c r="C710">
        <f t="shared" si="140"/>
        <v>82.990000000000009</v>
      </c>
      <c r="D710">
        <v>18.63</v>
      </c>
      <c r="E710">
        <v>5.6175119462740355</v>
      </c>
      <c r="F710">
        <v>13.012488053725964</v>
      </c>
      <c r="G710">
        <v>0.15</v>
      </c>
      <c r="H710">
        <v>1.8171221781802065</v>
      </c>
      <c r="I710">
        <v>1.8171221781802065</v>
      </c>
      <c r="K710">
        <v>1773</v>
      </c>
      <c r="L710">
        <f t="shared" si="141"/>
        <v>55.8</v>
      </c>
      <c r="M710">
        <f t="shared" si="142"/>
        <v>82.990000000000009</v>
      </c>
      <c r="N710">
        <v>18.63</v>
      </c>
      <c r="O710">
        <v>5.6175119462740355</v>
      </c>
      <c r="P710">
        <v>13.012488053725964</v>
      </c>
      <c r="Q710">
        <v>0.15</v>
      </c>
      <c r="R710">
        <v>1.8171221781802065</v>
      </c>
      <c r="S710">
        <v>1.8171221781802065</v>
      </c>
      <c r="U710">
        <v>2129</v>
      </c>
      <c r="V710">
        <f t="shared" si="145"/>
        <v>105.8</v>
      </c>
      <c r="W710">
        <f t="shared" si="144"/>
        <v>82.990000000000009</v>
      </c>
      <c r="X710">
        <v>18.63</v>
      </c>
      <c r="Y710">
        <v>5.6175119462740355</v>
      </c>
      <c r="Z710">
        <v>13.012488053725964</v>
      </c>
      <c r="AA710">
        <v>0.15</v>
      </c>
      <c r="AB710">
        <v>1.8171221781802065</v>
      </c>
      <c r="AC710">
        <v>1.8171221781802065</v>
      </c>
      <c r="AF710">
        <v>708</v>
      </c>
      <c r="AG710">
        <v>51.41</v>
      </c>
      <c r="AH710">
        <v>8.7399999999999984</v>
      </c>
      <c r="AI710">
        <v>17.260000000000002</v>
      </c>
      <c r="AJ710" s="3">
        <v>5.6175119462740355</v>
      </c>
      <c r="AK710" s="3">
        <v>11.642488053725966</v>
      </c>
      <c r="AL710" s="6">
        <v>0.13100000000000001</v>
      </c>
      <c r="AM710" s="3">
        <v>1.8171221781802065</v>
      </c>
      <c r="AN710">
        <v>1.8171221781802065</v>
      </c>
    </row>
    <row r="711" spans="1:40" x14ac:dyDescent="0.25">
      <c r="A711">
        <v>1418</v>
      </c>
      <c r="B711">
        <f t="shared" si="139"/>
        <v>10.230000000000004</v>
      </c>
      <c r="C711">
        <f t="shared" si="140"/>
        <v>71.19</v>
      </c>
      <c r="D711">
        <v>19.18</v>
      </c>
      <c r="E711">
        <v>5.6175119462740355</v>
      </c>
      <c r="F711">
        <v>13.562488053725964</v>
      </c>
      <c r="G711">
        <v>0.158</v>
      </c>
      <c r="H711">
        <v>1.8171221781802065</v>
      </c>
      <c r="I711">
        <v>1.8171221781802065</v>
      </c>
      <c r="K711">
        <v>1774</v>
      </c>
      <c r="L711">
        <f t="shared" si="141"/>
        <v>60.230000000000004</v>
      </c>
      <c r="M711">
        <f t="shared" si="142"/>
        <v>71.19</v>
      </c>
      <c r="N711">
        <v>19.18</v>
      </c>
      <c r="O711">
        <v>5.6175119462740355</v>
      </c>
      <c r="P711">
        <v>13.562488053725964</v>
      </c>
      <c r="Q711">
        <v>0.158</v>
      </c>
      <c r="R711">
        <v>1.8171221781802065</v>
      </c>
      <c r="S711">
        <v>1.8171221781802065</v>
      </c>
      <c r="U711">
        <v>2130</v>
      </c>
      <c r="V711">
        <f t="shared" si="145"/>
        <v>110.23</v>
      </c>
      <c r="W711">
        <f t="shared" si="144"/>
        <v>71.19</v>
      </c>
      <c r="X711">
        <v>19.18</v>
      </c>
      <c r="Y711">
        <v>5.6175119462740355</v>
      </c>
      <c r="Z711">
        <v>13.562488053725964</v>
      </c>
      <c r="AA711">
        <v>0.158</v>
      </c>
      <c r="AB711">
        <v>1.8171221781802065</v>
      </c>
      <c r="AC711">
        <v>1.8171221781802065</v>
      </c>
      <c r="AF711">
        <v>709</v>
      </c>
      <c r="AG711">
        <v>56.92</v>
      </c>
      <c r="AH711">
        <v>5.84</v>
      </c>
      <c r="AI711">
        <v>18.829999999999998</v>
      </c>
      <c r="AJ711" s="3">
        <v>5.6175119462740355</v>
      </c>
      <c r="AK711" s="3">
        <v>13.212488053725963</v>
      </c>
      <c r="AL711" s="6">
        <v>0.153</v>
      </c>
      <c r="AM711" s="3">
        <v>1.8171221781802065</v>
      </c>
      <c r="AN711">
        <v>1.8171221781802065</v>
      </c>
    </row>
    <row r="712" spans="1:40" x14ac:dyDescent="0.25">
      <c r="A712">
        <v>1419</v>
      </c>
      <c r="B712">
        <f t="shared" si="139"/>
        <v>4.2600000000000051</v>
      </c>
      <c r="C712">
        <f t="shared" si="140"/>
        <v>66.81</v>
      </c>
      <c r="D712">
        <v>22.9</v>
      </c>
      <c r="E712">
        <v>5.6175119462740355</v>
      </c>
      <c r="F712">
        <v>17.282488053725963</v>
      </c>
      <c r="G712">
        <v>0.218</v>
      </c>
      <c r="H712">
        <v>1.8171221781802065</v>
      </c>
      <c r="I712">
        <v>1.8171221781802065</v>
      </c>
      <c r="K712">
        <v>1775</v>
      </c>
      <c r="L712">
        <f t="shared" si="141"/>
        <v>54.260000000000005</v>
      </c>
      <c r="M712">
        <f t="shared" si="142"/>
        <v>66.81</v>
      </c>
      <c r="N712">
        <v>22.9</v>
      </c>
      <c r="O712">
        <v>5.6175119462740355</v>
      </c>
      <c r="P712">
        <v>17.282488053725963</v>
      </c>
      <c r="Q712">
        <v>0.218</v>
      </c>
      <c r="R712">
        <v>1.8171221781802065</v>
      </c>
      <c r="S712">
        <v>1.8171221781802065</v>
      </c>
      <c r="U712">
        <v>2131</v>
      </c>
      <c r="V712">
        <f t="shared" si="145"/>
        <v>104.26</v>
      </c>
      <c r="W712">
        <f t="shared" si="144"/>
        <v>66.81</v>
      </c>
      <c r="X712">
        <v>22.9</v>
      </c>
      <c r="Y712">
        <v>5.6175119462740355</v>
      </c>
      <c r="Z712">
        <v>17.282488053725963</v>
      </c>
      <c r="AA712">
        <v>0.218</v>
      </c>
      <c r="AB712">
        <v>1.8171221781802065</v>
      </c>
      <c r="AC712">
        <v>1.8171221781802065</v>
      </c>
      <c r="AF712">
        <v>710</v>
      </c>
      <c r="AG712">
        <v>59.78</v>
      </c>
      <c r="AH712">
        <v>7.1900000000000013</v>
      </c>
      <c r="AI712">
        <v>19.649999999999999</v>
      </c>
      <c r="AJ712" s="3">
        <v>5.6175119462740355</v>
      </c>
      <c r="AK712" s="3">
        <v>14.032488053725963</v>
      </c>
      <c r="AL712" s="6">
        <v>0.16500000000000001</v>
      </c>
      <c r="AM712" s="3">
        <v>1.8171221781802065</v>
      </c>
      <c r="AN712">
        <v>1.8171221781802065</v>
      </c>
    </row>
    <row r="713" spans="1:40" x14ac:dyDescent="0.25">
      <c r="A713">
        <v>1420</v>
      </c>
      <c r="B713">
        <f t="shared" si="139"/>
        <v>1.4099999999999966</v>
      </c>
      <c r="C713">
        <f t="shared" si="140"/>
        <v>68.739999999999995</v>
      </c>
      <c r="D713">
        <v>17.260000000000002</v>
      </c>
      <c r="E713">
        <v>5.6175119462740355</v>
      </c>
      <c r="F713">
        <v>11.642488053725966</v>
      </c>
      <c r="G713">
        <v>0.13100000000000001</v>
      </c>
      <c r="H713">
        <v>1.8171221781802065</v>
      </c>
      <c r="I713">
        <v>1.8171221781802065</v>
      </c>
      <c r="K713">
        <v>1776</v>
      </c>
      <c r="L713">
        <f t="shared" si="141"/>
        <v>51.41</v>
      </c>
      <c r="M713">
        <f t="shared" si="142"/>
        <v>68.739999999999995</v>
      </c>
      <c r="N713">
        <v>17.260000000000002</v>
      </c>
      <c r="O713">
        <v>5.6175119462740355</v>
      </c>
      <c r="P713">
        <v>11.642488053725966</v>
      </c>
      <c r="Q713">
        <v>0.13100000000000001</v>
      </c>
      <c r="R713">
        <v>1.8171221781802065</v>
      </c>
      <c r="S713">
        <v>1.8171221781802065</v>
      </c>
      <c r="U713">
        <v>2132</v>
      </c>
      <c r="V713">
        <f t="shared" si="145"/>
        <v>101.41</v>
      </c>
      <c r="W713">
        <f t="shared" si="144"/>
        <v>68.739999999999995</v>
      </c>
      <c r="X713">
        <v>17.260000000000002</v>
      </c>
      <c r="Y713">
        <v>5.6175119462740355</v>
      </c>
      <c r="Z713">
        <v>11.642488053725966</v>
      </c>
      <c r="AA713">
        <v>0.13100000000000001</v>
      </c>
      <c r="AB713">
        <v>1.8171221781802065</v>
      </c>
      <c r="AC713">
        <v>1.8171221781802065</v>
      </c>
      <c r="AF713">
        <v>711</v>
      </c>
      <c r="AG713">
        <v>58.400000000000006</v>
      </c>
      <c r="AH713">
        <v>2.7800000000000011</v>
      </c>
      <c r="AI713">
        <v>19.48</v>
      </c>
      <c r="AJ713" s="3">
        <v>5.6175119462740355</v>
      </c>
      <c r="AK713" s="3">
        <v>13.862488053725965</v>
      </c>
      <c r="AL713" s="6">
        <v>0.16300000000000001</v>
      </c>
      <c r="AM713" s="3">
        <v>1.8171221781802065</v>
      </c>
      <c r="AN713">
        <v>1.8171221781802065</v>
      </c>
    </row>
    <row r="714" spans="1:40" x14ac:dyDescent="0.25">
      <c r="A714">
        <v>1421</v>
      </c>
      <c r="B714">
        <f t="shared" si="139"/>
        <v>6.9200000000000017</v>
      </c>
      <c r="C714">
        <f t="shared" si="140"/>
        <v>65.84</v>
      </c>
      <c r="D714">
        <v>18.829999999999998</v>
      </c>
      <c r="E714">
        <v>5.6175119462740355</v>
      </c>
      <c r="F714">
        <v>13.212488053725963</v>
      </c>
      <c r="G714">
        <v>0.153</v>
      </c>
      <c r="H714">
        <v>1.8171221781802065</v>
      </c>
      <c r="I714">
        <v>1.8171221781802065</v>
      </c>
      <c r="K714">
        <v>1777</v>
      </c>
      <c r="L714">
        <f t="shared" si="141"/>
        <v>56.92</v>
      </c>
      <c r="M714">
        <f t="shared" si="142"/>
        <v>65.84</v>
      </c>
      <c r="N714">
        <v>18.829999999999998</v>
      </c>
      <c r="O714">
        <v>5.6175119462740355</v>
      </c>
      <c r="P714">
        <v>13.212488053725963</v>
      </c>
      <c r="Q714">
        <v>0.153</v>
      </c>
      <c r="R714">
        <v>1.8171221781802065</v>
      </c>
      <c r="S714">
        <v>1.8171221781802065</v>
      </c>
      <c r="U714">
        <v>2133</v>
      </c>
      <c r="V714">
        <f t="shared" si="145"/>
        <v>106.92</v>
      </c>
      <c r="W714">
        <f t="shared" si="144"/>
        <v>65.84</v>
      </c>
      <c r="X714">
        <v>18.829999999999998</v>
      </c>
      <c r="Y714">
        <v>5.6175119462740355</v>
      </c>
      <c r="Z714">
        <v>13.212488053725963</v>
      </c>
      <c r="AA714">
        <v>0.153</v>
      </c>
      <c r="AB714">
        <v>1.8171221781802065</v>
      </c>
      <c r="AC714">
        <v>1.8171221781802065</v>
      </c>
      <c r="AF714">
        <v>712</v>
      </c>
      <c r="AG714">
        <v>52.53</v>
      </c>
      <c r="AH714">
        <v>4.07</v>
      </c>
      <c r="AI714">
        <v>24.34</v>
      </c>
      <c r="AJ714" s="3">
        <v>5.6175119462740355</v>
      </c>
      <c r="AK714" s="3">
        <v>18.722488053725964</v>
      </c>
      <c r="AL714" s="6">
        <v>0.245</v>
      </c>
      <c r="AM714" s="3">
        <v>1.8171221781802065</v>
      </c>
      <c r="AN714">
        <v>1.8171221781802065</v>
      </c>
    </row>
    <row r="715" spans="1:40" x14ac:dyDescent="0.25">
      <c r="A715">
        <v>1422</v>
      </c>
      <c r="B715">
        <f t="shared" si="139"/>
        <v>9.7800000000000011</v>
      </c>
      <c r="C715">
        <f t="shared" si="140"/>
        <v>67.19</v>
      </c>
      <c r="D715">
        <v>19.649999999999999</v>
      </c>
      <c r="E715">
        <v>5.6175119462740355</v>
      </c>
      <c r="F715">
        <v>14.032488053725963</v>
      </c>
      <c r="G715">
        <v>0.16500000000000001</v>
      </c>
      <c r="H715">
        <v>1.8171221781802065</v>
      </c>
      <c r="I715">
        <v>1.8171221781802065</v>
      </c>
      <c r="K715">
        <v>1778</v>
      </c>
      <c r="L715">
        <f t="shared" si="141"/>
        <v>59.78</v>
      </c>
      <c r="M715">
        <f t="shared" si="142"/>
        <v>67.19</v>
      </c>
      <c r="N715">
        <v>19.649999999999999</v>
      </c>
      <c r="O715">
        <v>5.6175119462740355</v>
      </c>
      <c r="P715">
        <v>14.032488053725963</v>
      </c>
      <c r="Q715">
        <v>0.16500000000000001</v>
      </c>
      <c r="R715">
        <v>1.8171221781802065</v>
      </c>
      <c r="S715">
        <v>1.8171221781802065</v>
      </c>
      <c r="U715">
        <v>2134</v>
      </c>
      <c r="V715">
        <f t="shared" si="145"/>
        <v>109.78</v>
      </c>
      <c r="W715">
        <f t="shared" si="144"/>
        <v>67.19</v>
      </c>
      <c r="X715">
        <v>19.649999999999999</v>
      </c>
      <c r="Y715">
        <v>5.6175119462740355</v>
      </c>
      <c r="Z715">
        <v>14.032488053725963</v>
      </c>
      <c r="AA715">
        <v>0.16500000000000001</v>
      </c>
      <c r="AB715">
        <v>1.8171221781802065</v>
      </c>
      <c r="AC715">
        <v>1.8171221781802065</v>
      </c>
      <c r="AF715">
        <v>713</v>
      </c>
      <c r="AG715">
        <v>104.12</v>
      </c>
      <c r="AH715">
        <v>2.2600000000000016</v>
      </c>
      <c r="AI715">
        <v>25.3</v>
      </c>
      <c r="AJ715" s="3">
        <v>1.3000000000000007</v>
      </c>
      <c r="AK715" s="3">
        <v>24</v>
      </c>
      <c r="AL715" s="6">
        <v>0.253</v>
      </c>
      <c r="AM715" s="3">
        <v>2.0559129662998874</v>
      </c>
      <c r="AN715">
        <v>2.0559129662998874</v>
      </c>
    </row>
    <row r="716" spans="1:40" x14ac:dyDescent="0.25">
      <c r="A716">
        <v>1423</v>
      </c>
      <c r="B716">
        <f t="shared" si="139"/>
        <v>8.4000000000000057</v>
      </c>
      <c r="C716">
        <f t="shared" si="140"/>
        <v>62.78</v>
      </c>
      <c r="D716">
        <v>19.48</v>
      </c>
      <c r="E716">
        <v>5.6175119462740355</v>
      </c>
      <c r="F716">
        <v>13.862488053725965</v>
      </c>
      <c r="G716">
        <v>0.16300000000000001</v>
      </c>
      <c r="H716">
        <v>1.8171221781802065</v>
      </c>
      <c r="I716">
        <v>1.8171221781802065</v>
      </c>
      <c r="K716">
        <v>1779</v>
      </c>
      <c r="L716">
        <f t="shared" si="141"/>
        <v>58.400000000000006</v>
      </c>
      <c r="M716">
        <f t="shared" si="142"/>
        <v>62.78</v>
      </c>
      <c r="N716">
        <v>19.48</v>
      </c>
      <c r="O716">
        <v>5.6175119462740355</v>
      </c>
      <c r="P716">
        <v>13.862488053725965</v>
      </c>
      <c r="Q716">
        <v>0.16300000000000001</v>
      </c>
      <c r="R716">
        <v>1.8171221781802065</v>
      </c>
      <c r="S716">
        <v>1.8171221781802065</v>
      </c>
      <c r="U716">
        <v>2135</v>
      </c>
      <c r="V716">
        <f t="shared" si="145"/>
        <v>108.4</v>
      </c>
      <c r="W716">
        <f t="shared" si="144"/>
        <v>62.78</v>
      </c>
      <c r="X716">
        <v>19.48</v>
      </c>
      <c r="Y716">
        <v>5.6175119462740355</v>
      </c>
      <c r="Z716">
        <v>13.862488053725965</v>
      </c>
      <c r="AA716">
        <v>0.16300000000000001</v>
      </c>
      <c r="AB716">
        <v>1.8171221781802065</v>
      </c>
      <c r="AC716">
        <v>1.8171221781802065</v>
      </c>
      <c r="AF716">
        <v>714</v>
      </c>
      <c r="AG716">
        <v>105.46</v>
      </c>
      <c r="AH716">
        <v>1.9899999999999984</v>
      </c>
      <c r="AI716">
        <v>21.62</v>
      </c>
      <c r="AJ716" s="3">
        <v>5.6175119462740355</v>
      </c>
      <c r="AK716" s="3">
        <v>16.002488053725966</v>
      </c>
      <c r="AL716" s="6">
        <v>0.19600000000000001</v>
      </c>
      <c r="AM716" s="3">
        <v>1.8171221781802065</v>
      </c>
      <c r="AN716">
        <v>1.8171221781802065</v>
      </c>
    </row>
    <row r="717" spans="1:40" x14ac:dyDescent="0.25">
      <c r="A717">
        <v>1424</v>
      </c>
      <c r="B717">
        <f t="shared" si="139"/>
        <v>2.5300000000000011</v>
      </c>
      <c r="C717">
        <f t="shared" si="140"/>
        <v>64.069999999999993</v>
      </c>
      <c r="D717">
        <v>24.34</v>
      </c>
      <c r="E717">
        <v>5.6175119462740355</v>
      </c>
      <c r="F717">
        <v>18.722488053725964</v>
      </c>
      <c r="G717">
        <v>0.245</v>
      </c>
      <c r="H717">
        <v>1.8171221781802065</v>
      </c>
      <c r="I717">
        <v>1.8171221781802065</v>
      </c>
      <c r="K717">
        <v>1780</v>
      </c>
      <c r="L717">
        <f t="shared" si="141"/>
        <v>52.53</v>
      </c>
      <c r="M717">
        <f t="shared" si="142"/>
        <v>64.069999999999993</v>
      </c>
      <c r="N717">
        <v>24.34</v>
      </c>
      <c r="O717">
        <v>5.6175119462740355</v>
      </c>
      <c r="P717">
        <v>18.722488053725964</v>
      </c>
      <c r="Q717">
        <v>0.245</v>
      </c>
      <c r="R717">
        <v>1.8171221781802065</v>
      </c>
      <c r="S717">
        <v>1.8171221781802065</v>
      </c>
      <c r="U717">
        <v>2136</v>
      </c>
      <c r="V717">
        <f t="shared" si="145"/>
        <v>102.53</v>
      </c>
      <c r="W717">
        <f t="shared" si="144"/>
        <v>64.069999999999993</v>
      </c>
      <c r="X717">
        <v>24.34</v>
      </c>
      <c r="Y717">
        <v>5.6175119462740355</v>
      </c>
      <c r="Z717">
        <v>18.722488053725964</v>
      </c>
      <c r="AA717">
        <v>0.245</v>
      </c>
      <c r="AB717">
        <v>1.8171221781802065</v>
      </c>
      <c r="AC717">
        <v>1.8171221781802065</v>
      </c>
      <c r="AF717">
        <v>715</v>
      </c>
      <c r="AG717">
        <v>108.54</v>
      </c>
      <c r="AH717">
        <v>0.94000000000000128</v>
      </c>
      <c r="AI717">
        <v>19.25</v>
      </c>
      <c r="AJ717" s="3">
        <v>5.6175119462740355</v>
      </c>
      <c r="AK717" s="3">
        <v>13.632488053725965</v>
      </c>
      <c r="AL717" s="6">
        <v>0.159</v>
      </c>
      <c r="AM717" s="3">
        <v>1.8171221781802065</v>
      </c>
      <c r="AN717">
        <v>1.8171221781802065</v>
      </c>
    </row>
    <row r="718" spans="1:40" x14ac:dyDescent="0.25">
      <c r="AF718">
        <v>716</v>
      </c>
      <c r="AG718">
        <v>108.75</v>
      </c>
      <c r="AH718">
        <v>5.2399999999999984</v>
      </c>
      <c r="AI718">
        <v>19.579999999999998</v>
      </c>
      <c r="AJ718" s="3">
        <v>5.6175119462740355</v>
      </c>
      <c r="AK718" s="3">
        <v>13.962488053725963</v>
      </c>
      <c r="AL718" s="6">
        <v>0.16400000000000001</v>
      </c>
      <c r="AM718" s="3">
        <v>1.8171221781802065</v>
      </c>
      <c r="AN718">
        <v>1.8171221781802065</v>
      </c>
    </row>
    <row r="719" spans="1:40" x14ac:dyDescent="0.25">
      <c r="A719" t="s">
        <v>3301</v>
      </c>
      <c r="K719" t="s">
        <v>3302</v>
      </c>
      <c r="U719" t="s">
        <v>3303</v>
      </c>
      <c r="AF719">
        <v>717</v>
      </c>
      <c r="AG719">
        <v>105.94</v>
      </c>
      <c r="AH719">
        <v>2.3000000000000007</v>
      </c>
      <c r="AI719">
        <v>25.2</v>
      </c>
      <c r="AJ719" s="3">
        <v>1.5</v>
      </c>
      <c r="AK719" s="3">
        <v>23.7</v>
      </c>
      <c r="AL719" s="6">
        <v>0.22</v>
      </c>
      <c r="AM719" s="3">
        <v>1.5202795795510773</v>
      </c>
      <c r="AN719">
        <v>1.5202795795510773</v>
      </c>
    </row>
    <row r="720" spans="1:40" x14ac:dyDescent="0.25">
      <c r="A720" t="s">
        <v>3272</v>
      </c>
      <c r="B720" t="s">
        <v>3273</v>
      </c>
      <c r="C720" t="s">
        <v>3274</v>
      </c>
      <c r="D720" t="s">
        <v>3280</v>
      </c>
      <c r="E720" t="s">
        <v>3286</v>
      </c>
      <c r="F720" t="s">
        <v>3288</v>
      </c>
      <c r="G720" t="s">
        <v>11</v>
      </c>
      <c r="H720" t="s">
        <v>3293</v>
      </c>
      <c r="I720" t="s">
        <v>3294</v>
      </c>
      <c r="K720" t="s">
        <v>3272</v>
      </c>
      <c r="L720" t="s">
        <v>3273</v>
      </c>
      <c r="M720" t="s">
        <v>3274</v>
      </c>
      <c r="N720" t="s">
        <v>3280</v>
      </c>
      <c r="O720" t="s">
        <v>3286</v>
      </c>
      <c r="P720" t="s">
        <v>3288</v>
      </c>
      <c r="Q720" t="s">
        <v>11</v>
      </c>
      <c r="R720" t="s">
        <v>3293</v>
      </c>
      <c r="S720" t="s">
        <v>3294</v>
      </c>
      <c r="U720" t="s">
        <v>3272</v>
      </c>
      <c r="V720" t="s">
        <v>3273</v>
      </c>
      <c r="W720" t="s">
        <v>3274</v>
      </c>
      <c r="X720" t="s">
        <v>3280</v>
      </c>
      <c r="Y720" t="s">
        <v>3286</v>
      </c>
      <c r="Z720" t="s">
        <v>3288</v>
      </c>
      <c r="AA720" t="s">
        <v>11</v>
      </c>
      <c r="AB720" t="s">
        <v>3293</v>
      </c>
      <c r="AC720" t="s">
        <v>3294</v>
      </c>
      <c r="AF720">
        <v>718</v>
      </c>
      <c r="AG720">
        <v>101.58</v>
      </c>
      <c r="AH720">
        <v>5.5</v>
      </c>
      <c r="AI720">
        <v>20.5</v>
      </c>
      <c r="AJ720" s="3">
        <v>5.6175119462740355</v>
      </c>
      <c r="AK720" s="3">
        <v>14.882488053725965</v>
      </c>
      <c r="AL720" s="6">
        <v>0.17799999999999999</v>
      </c>
      <c r="AM720" s="3">
        <v>1.8171221781802065</v>
      </c>
      <c r="AN720">
        <v>1.8171221781802065</v>
      </c>
    </row>
    <row r="721" spans="1:40" x14ac:dyDescent="0.25">
      <c r="A721">
        <v>2137</v>
      </c>
      <c r="B721">
        <f>B362</f>
        <v>4.1200000000000045</v>
      </c>
      <c r="C721">
        <f>C362+60</f>
        <v>122.26</v>
      </c>
      <c r="D721">
        <v>25.3</v>
      </c>
      <c r="E721">
        <v>1.3000000000000007</v>
      </c>
      <c r="F721">
        <v>24</v>
      </c>
      <c r="G721">
        <v>0.253</v>
      </c>
      <c r="H721">
        <v>2.0559129662998874</v>
      </c>
      <c r="I721">
        <v>2.0559129662998874</v>
      </c>
      <c r="K721">
        <v>2493</v>
      </c>
      <c r="L721">
        <f>L362</f>
        <v>54.120000000000005</v>
      </c>
      <c r="M721">
        <f>M362+60</f>
        <v>122.26</v>
      </c>
      <c r="N721">
        <v>25.3</v>
      </c>
      <c r="O721">
        <v>1.3000000000000007</v>
      </c>
      <c r="P721">
        <v>24</v>
      </c>
      <c r="Q721">
        <v>0.253</v>
      </c>
      <c r="R721">
        <v>2.0559129662998874</v>
      </c>
      <c r="S721">
        <v>2.0559129662998874</v>
      </c>
      <c r="U721">
        <v>2849</v>
      </c>
      <c r="V721">
        <f>V362</f>
        <v>104.12</v>
      </c>
      <c r="W721">
        <f>W362+60</f>
        <v>122.26</v>
      </c>
      <c r="X721">
        <v>25.3</v>
      </c>
      <c r="Y721">
        <v>1.3000000000000007</v>
      </c>
      <c r="Z721">
        <v>24</v>
      </c>
      <c r="AA721">
        <v>0.253</v>
      </c>
      <c r="AB721">
        <v>2.0559129662998874</v>
      </c>
      <c r="AC721">
        <v>2.0559129662998874</v>
      </c>
      <c r="AF721">
        <v>719</v>
      </c>
      <c r="AG721">
        <v>100.28</v>
      </c>
      <c r="AH721">
        <v>9.1499999999999986</v>
      </c>
      <c r="AI721">
        <v>21.19</v>
      </c>
      <c r="AJ721" s="3">
        <v>5.6175119462740355</v>
      </c>
      <c r="AK721" s="3">
        <v>15.572488053725966</v>
      </c>
      <c r="AL721" s="6">
        <v>0.189</v>
      </c>
      <c r="AM721" s="3">
        <v>1.8171221781802065</v>
      </c>
      <c r="AN721">
        <v>1.8171221781802065</v>
      </c>
    </row>
    <row r="722" spans="1:40" x14ac:dyDescent="0.25">
      <c r="A722">
        <v>2138</v>
      </c>
      <c r="B722">
        <f t="shared" ref="B722:B785" si="146">B363</f>
        <v>5.4599999999999937</v>
      </c>
      <c r="C722">
        <f t="shared" ref="C722:C785" si="147">C363+60</f>
        <v>121.99</v>
      </c>
      <c r="D722">
        <v>21.62</v>
      </c>
      <c r="E722">
        <v>5.6175119462740355</v>
      </c>
      <c r="F722">
        <v>16.002488053725966</v>
      </c>
      <c r="G722">
        <v>0.19600000000000001</v>
      </c>
      <c r="H722">
        <v>1.8171221781802065</v>
      </c>
      <c r="I722">
        <v>1.8171221781802065</v>
      </c>
      <c r="K722">
        <v>2494</v>
      </c>
      <c r="L722">
        <f>L363</f>
        <v>55.459999999999994</v>
      </c>
      <c r="M722">
        <f>M363+60</f>
        <v>121.99</v>
      </c>
      <c r="N722">
        <v>21.62</v>
      </c>
      <c r="O722">
        <v>5.6175119462740355</v>
      </c>
      <c r="P722">
        <v>16.002488053725966</v>
      </c>
      <c r="Q722">
        <v>0.19600000000000001</v>
      </c>
      <c r="R722">
        <v>1.8171221781802065</v>
      </c>
      <c r="S722">
        <v>1.8171221781802065</v>
      </c>
      <c r="U722">
        <v>2850</v>
      </c>
      <c r="V722">
        <f t="shared" ref="V722:V785" si="148">V363</f>
        <v>105.46</v>
      </c>
      <c r="W722">
        <f t="shared" ref="W722:W785" si="149">W363+60</f>
        <v>121.99</v>
      </c>
      <c r="X722">
        <v>21.62</v>
      </c>
      <c r="Y722">
        <v>5.6175119462740355</v>
      </c>
      <c r="Z722">
        <v>16.002488053725966</v>
      </c>
      <c r="AA722">
        <v>0.19600000000000001</v>
      </c>
      <c r="AB722">
        <v>1.8171221781802065</v>
      </c>
      <c r="AC722">
        <v>1.8171221781802065</v>
      </c>
      <c r="AF722">
        <v>720</v>
      </c>
      <c r="AG722">
        <v>105.9</v>
      </c>
      <c r="AH722">
        <v>8.4899999999999984</v>
      </c>
      <c r="AI722">
        <v>21.2</v>
      </c>
      <c r="AJ722" s="3">
        <v>4</v>
      </c>
      <c r="AK722" s="3">
        <v>17.2</v>
      </c>
      <c r="AL722" s="6">
        <v>0.22500000000000001</v>
      </c>
      <c r="AM722" s="3">
        <v>2.1761211191015999</v>
      </c>
      <c r="AN722">
        <v>2.1761211191015999</v>
      </c>
    </row>
    <row r="723" spans="1:40" x14ac:dyDescent="0.25">
      <c r="A723">
        <v>2139</v>
      </c>
      <c r="B723">
        <f t="shared" si="146"/>
        <v>8.5400000000000063</v>
      </c>
      <c r="C723">
        <f t="shared" si="147"/>
        <v>120.94</v>
      </c>
      <c r="D723">
        <v>19.25</v>
      </c>
      <c r="E723">
        <v>5.6175119462740355</v>
      </c>
      <c r="F723">
        <v>13.632488053725965</v>
      </c>
      <c r="G723">
        <v>0.159</v>
      </c>
      <c r="H723">
        <v>1.8171221781802065</v>
      </c>
      <c r="I723">
        <v>1.8171221781802065</v>
      </c>
      <c r="K723">
        <v>2495</v>
      </c>
      <c r="L723">
        <f t="shared" ref="L723:L786" si="150">L364</f>
        <v>58.540000000000006</v>
      </c>
      <c r="M723">
        <f t="shared" ref="M723:M786" si="151">M364+60</f>
        <v>120.94</v>
      </c>
      <c r="N723">
        <v>19.25</v>
      </c>
      <c r="O723">
        <v>5.6175119462740355</v>
      </c>
      <c r="P723">
        <v>13.632488053725965</v>
      </c>
      <c r="Q723">
        <v>0.159</v>
      </c>
      <c r="R723">
        <v>1.8171221781802065</v>
      </c>
      <c r="S723">
        <v>1.8171221781802065</v>
      </c>
      <c r="U723">
        <v>2851</v>
      </c>
      <c r="V723">
        <f t="shared" si="148"/>
        <v>108.54</v>
      </c>
      <c r="W723">
        <f t="shared" si="149"/>
        <v>120.94</v>
      </c>
      <c r="X723">
        <v>19.25</v>
      </c>
      <c r="Y723">
        <v>5.6175119462740355</v>
      </c>
      <c r="Z723">
        <v>13.632488053725965</v>
      </c>
      <c r="AA723">
        <v>0.159</v>
      </c>
      <c r="AB723">
        <v>1.8171221781802065</v>
      </c>
      <c r="AC723">
        <v>1.8171221781802065</v>
      </c>
      <c r="AF723">
        <v>721</v>
      </c>
      <c r="AG723">
        <v>108.95</v>
      </c>
      <c r="AH723">
        <v>8.4499999999999993</v>
      </c>
      <c r="AI723">
        <v>17.59</v>
      </c>
      <c r="AJ723" s="3">
        <v>5.6175119462740355</v>
      </c>
      <c r="AK723" s="3">
        <v>11.972488053725964</v>
      </c>
      <c r="AL723" s="6">
        <v>0.13600000000000001</v>
      </c>
      <c r="AM723" s="3">
        <v>1.8171221781802065</v>
      </c>
      <c r="AN723">
        <v>1.8171221781802065</v>
      </c>
    </row>
    <row r="724" spans="1:40" x14ac:dyDescent="0.25">
      <c r="A724">
        <v>2140</v>
      </c>
      <c r="B724">
        <f t="shared" si="146"/>
        <v>8.75</v>
      </c>
      <c r="C724">
        <f t="shared" si="147"/>
        <v>125.24</v>
      </c>
      <c r="D724">
        <v>19.579999999999998</v>
      </c>
      <c r="E724">
        <v>5.6175119462740355</v>
      </c>
      <c r="F724">
        <v>13.962488053725963</v>
      </c>
      <c r="G724">
        <v>0.16400000000000001</v>
      </c>
      <c r="H724">
        <v>1.8171221781802065</v>
      </c>
      <c r="I724">
        <v>1.8171221781802065</v>
      </c>
      <c r="K724">
        <v>2496</v>
      </c>
      <c r="L724">
        <f t="shared" si="150"/>
        <v>58.75</v>
      </c>
      <c r="M724">
        <f t="shared" si="151"/>
        <v>125.24</v>
      </c>
      <c r="N724">
        <v>19.579999999999998</v>
      </c>
      <c r="O724">
        <v>5.6175119462740355</v>
      </c>
      <c r="P724">
        <v>13.962488053725963</v>
      </c>
      <c r="Q724">
        <v>0.16400000000000001</v>
      </c>
      <c r="R724">
        <v>1.8171221781802065</v>
      </c>
      <c r="S724">
        <v>1.8171221781802065</v>
      </c>
      <c r="U724">
        <v>2852</v>
      </c>
      <c r="V724">
        <f t="shared" si="148"/>
        <v>108.75</v>
      </c>
      <c r="W724">
        <f t="shared" si="149"/>
        <v>125.24</v>
      </c>
      <c r="X724">
        <v>19.579999999999998</v>
      </c>
      <c r="Y724">
        <v>5.6175119462740355</v>
      </c>
      <c r="Z724">
        <v>13.962488053725963</v>
      </c>
      <c r="AA724">
        <v>0.16400000000000001</v>
      </c>
      <c r="AB724">
        <v>1.8171221781802065</v>
      </c>
      <c r="AC724">
        <v>1.8171221781802065</v>
      </c>
      <c r="AF724">
        <v>722</v>
      </c>
      <c r="AG724">
        <v>106.88</v>
      </c>
      <c r="AH724">
        <v>7.2800000000000011</v>
      </c>
      <c r="AI724">
        <v>20.88</v>
      </c>
      <c r="AJ724" s="3">
        <v>5.6175119462740355</v>
      </c>
      <c r="AK724" s="3">
        <v>15.262488053725964</v>
      </c>
      <c r="AL724" s="6">
        <v>0.184</v>
      </c>
      <c r="AM724" s="3">
        <v>1.8171221781802065</v>
      </c>
      <c r="AN724">
        <v>1.8171221781802065</v>
      </c>
    </row>
    <row r="725" spans="1:40" x14ac:dyDescent="0.25">
      <c r="A725">
        <v>2141</v>
      </c>
      <c r="B725">
        <f t="shared" si="146"/>
        <v>5.9399999999999977</v>
      </c>
      <c r="C725">
        <f t="shared" si="147"/>
        <v>122.3</v>
      </c>
      <c r="D725">
        <v>25.2</v>
      </c>
      <c r="E725">
        <v>1.5</v>
      </c>
      <c r="F725">
        <v>23.7</v>
      </c>
      <c r="G725">
        <v>0.22</v>
      </c>
      <c r="H725">
        <v>1.5202795795510773</v>
      </c>
      <c r="I725">
        <v>1.5202795795510773</v>
      </c>
      <c r="K725">
        <v>2497</v>
      </c>
      <c r="L725">
        <f t="shared" si="150"/>
        <v>55.94</v>
      </c>
      <c r="M725">
        <f t="shared" si="151"/>
        <v>122.3</v>
      </c>
      <c r="N725">
        <v>25.2</v>
      </c>
      <c r="O725">
        <v>1.5</v>
      </c>
      <c r="P725">
        <v>23.7</v>
      </c>
      <c r="Q725">
        <v>0.22</v>
      </c>
      <c r="R725">
        <v>1.5202795795510773</v>
      </c>
      <c r="S725">
        <v>1.5202795795510773</v>
      </c>
      <c r="U725">
        <v>2853</v>
      </c>
      <c r="V725">
        <f t="shared" si="148"/>
        <v>105.94</v>
      </c>
      <c r="W725">
        <f t="shared" si="149"/>
        <v>122.3</v>
      </c>
      <c r="X725">
        <v>25.2</v>
      </c>
      <c r="Y725">
        <v>1.5</v>
      </c>
      <c r="Z725">
        <v>23.7</v>
      </c>
      <c r="AA725">
        <v>0.22</v>
      </c>
      <c r="AB725">
        <v>1.5202795795510773</v>
      </c>
      <c r="AC725">
        <v>1.5202795795510773</v>
      </c>
      <c r="AF725">
        <v>723</v>
      </c>
      <c r="AG725">
        <v>102.45</v>
      </c>
      <c r="AH725">
        <v>15.54</v>
      </c>
      <c r="AI725">
        <v>21.07</v>
      </c>
      <c r="AJ725" s="3">
        <v>5.6175119462740355</v>
      </c>
      <c r="AK725" s="3">
        <v>15.452488053725965</v>
      </c>
      <c r="AL725" s="6">
        <v>0.187</v>
      </c>
      <c r="AM725" s="3">
        <v>1.8171221781802065</v>
      </c>
      <c r="AN725">
        <v>1.8171221781802065</v>
      </c>
    </row>
    <row r="726" spans="1:40" x14ac:dyDescent="0.25">
      <c r="A726">
        <v>2142</v>
      </c>
      <c r="B726">
        <f t="shared" si="146"/>
        <v>1.5799999999999983</v>
      </c>
      <c r="C726">
        <f t="shared" si="147"/>
        <v>125.5</v>
      </c>
      <c r="D726">
        <v>20.5</v>
      </c>
      <c r="E726">
        <v>5.6175119462740355</v>
      </c>
      <c r="F726">
        <v>14.882488053725965</v>
      </c>
      <c r="G726">
        <v>0.17799999999999999</v>
      </c>
      <c r="H726">
        <v>1.8171221781802065</v>
      </c>
      <c r="I726">
        <v>1.8171221781802065</v>
      </c>
      <c r="K726">
        <v>2498</v>
      </c>
      <c r="L726">
        <f t="shared" si="150"/>
        <v>51.58</v>
      </c>
      <c r="M726">
        <f t="shared" si="151"/>
        <v>125.5</v>
      </c>
      <c r="N726">
        <v>20.5</v>
      </c>
      <c r="O726">
        <v>5.6175119462740355</v>
      </c>
      <c r="P726">
        <v>14.882488053725965</v>
      </c>
      <c r="Q726">
        <v>0.17799999999999999</v>
      </c>
      <c r="R726">
        <v>1.8171221781802065</v>
      </c>
      <c r="S726">
        <v>1.8171221781802065</v>
      </c>
      <c r="U726">
        <v>2854</v>
      </c>
      <c r="V726">
        <f t="shared" si="148"/>
        <v>101.58</v>
      </c>
      <c r="W726">
        <f t="shared" si="149"/>
        <v>125.5</v>
      </c>
      <c r="X726">
        <v>20.5</v>
      </c>
      <c r="Y726">
        <v>5.6175119462740355</v>
      </c>
      <c r="Z726">
        <v>14.882488053725965</v>
      </c>
      <c r="AA726">
        <v>0.17799999999999999</v>
      </c>
      <c r="AB726">
        <v>1.8171221781802065</v>
      </c>
      <c r="AC726">
        <v>1.8171221781802065</v>
      </c>
      <c r="AF726">
        <v>724</v>
      </c>
      <c r="AG726">
        <v>103.08</v>
      </c>
      <c r="AH726">
        <v>14.7</v>
      </c>
      <c r="AI726">
        <v>23.5</v>
      </c>
      <c r="AJ726" s="3">
        <v>5.6175119462740355</v>
      </c>
      <c r="AK726" s="3">
        <v>17.882488053725965</v>
      </c>
      <c r="AL726" s="6">
        <v>0.22900000000000001</v>
      </c>
      <c r="AM726" s="3">
        <v>1.8171221781802065</v>
      </c>
      <c r="AN726">
        <v>1.8171221781802065</v>
      </c>
    </row>
    <row r="727" spans="1:40" x14ac:dyDescent="0.25">
      <c r="A727">
        <v>2143</v>
      </c>
      <c r="B727">
        <f t="shared" si="146"/>
        <v>0.28000000000000114</v>
      </c>
      <c r="C727">
        <f t="shared" si="147"/>
        <v>129.15</v>
      </c>
      <c r="D727">
        <v>21.19</v>
      </c>
      <c r="E727">
        <v>5.6175119462740355</v>
      </c>
      <c r="F727">
        <v>15.572488053725966</v>
      </c>
      <c r="G727">
        <v>0.189</v>
      </c>
      <c r="H727">
        <v>1.8171221781802065</v>
      </c>
      <c r="I727">
        <v>1.8171221781802065</v>
      </c>
      <c r="K727">
        <v>2499</v>
      </c>
      <c r="L727">
        <f t="shared" si="150"/>
        <v>50.28</v>
      </c>
      <c r="M727">
        <f t="shared" si="151"/>
        <v>129.15</v>
      </c>
      <c r="N727">
        <v>21.19</v>
      </c>
      <c r="O727">
        <v>5.6175119462740355</v>
      </c>
      <c r="P727">
        <v>15.572488053725966</v>
      </c>
      <c r="Q727">
        <v>0.189</v>
      </c>
      <c r="R727">
        <v>1.8171221781802065</v>
      </c>
      <c r="S727">
        <v>1.8171221781802065</v>
      </c>
      <c r="U727">
        <v>2855</v>
      </c>
      <c r="V727">
        <f t="shared" si="148"/>
        <v>100.28</v>
      </c>
      <c r="W727">
        <f t="shared" si="149"/>
        <v>129.15</v>
      </c>
      <c r="X727">
        <v>21.19</v>
      </c>
      <c r="Y727">
        <v>5.6175119462740355</v>
      </c>
      <c r="Z727">
        <v>15.572488053725966</v>
      </c>
      <c r="AA727">
        <v>0.189</v>
      </c>
      <c r="AB727">
        <v>1.8171221781802065</v>
      </c>
      <c r="AC727">
        <v>1.8171221781802065</v>
      </c>
      <c r="AF727">
        <v>725</v>
      </c>
      <c r="AG727">
        <v>104.82</v>
      </c>
      <c r="AH727">
        <v>15.76</v>
      </c>
      <c r="AI727">
        <v>23.45</v>
      </c>
      <c r="AJ727" s="3">
        <v>5.6175119462740355</v>
      </c>
      <c r="AK727" s="3">
        <v>17.832488053725964</v>
      </c>
      <c r="AL727" s="6">
        <v>0.22800000000000001</v>
      </c>
      <c r="AM727" s="3">
        <v>1.8171221781802065</v>
      </c>
      <c r="AN727">
        <v>1.8171221781802065</v>
      </c>
    </row>
    <row r="728" spans="1:40" x14ac:dyDescent="0.25">
      <c r="A728">
        <v>2144</v>
      </c>
      <c r="B728">
        <f t="shared" si="146"/>
        <v>5.9000000000000057</v>
      </c>
      <c r="C728">
        <f t="shared" si="147"/>
        <v>128.49</v>
      </c>
      <c r="D728">
        <v>21.2</v>
      </c>
      <c r="E728">
        <v>4</v>
      </c>
      <c r="F728">
        <v>17.2</v>
      </c>
      <c r="G728">
        <v>0.22500000000000001</v>
      </c>
      <c r="H728">
        <v>2.1761211191015999</v>
      </c>
      <c r="I728">
        <v>2.1761211191015999</v>
      </c>
      <c r="K728">
        <v>2500</v>
      </c>
      <c r="L728">
        <f t="shared" si="150"/>
        <v>55.900000000000006</v>
      </c>
      <c r="M728">
        <f t="shared" si="151"/>
        <v>128.49</v>
      </c>
      <c r="N728">
        <v>21.2</v>
      </c>
      <c r="O728">
        <v>4</v>
      </c>
      <c r="P728">
        <v>17.2</v>
      </c>
      <c r="Q728">
        <v>0.22500000000000001</v>
      </c>
      <c r="R728">
        <v>2.1761211191015999</v>
      </c>
      <c r="S728">
        <v>2.1761211191015999</v>
      </c>
      <c r="U728">
        <v>2856</v>
      </c>
      <c r="V728">
        <f t="shared" si="148"/>
        <v>105.9</v>
      </c>
      <c r="W728">
        <f t="shared" si="149"/>
        <v>128.49</v>
      </c>
      <c r="X728">
        <v>21.2</v>
      </c>
      <c r="Y728">
        <v>4</v>
      </c>
      <c r="Z728">
        <v>17.2</v>
      </c>
      <c r="AA728">
        <v>0.22500000000000001</v>
      </c>
      <c r="AB728">
        <v>2.1761211191015999</v>
      </c>
      <c r="AC728">
        <v>2.1761211191015999</v>
      </c>
      <c r="AF728">
        <v>726</v>
      </c>
      <c r="AG728">
        <v>105.8</v>
      </c>
      <c r="AH728">
        <v>13.09</v>
      </c>
      <c r="AI728">
        <v>22.9</v>
      </c>
      <c r="AJ728" s="3">
        <v>5.6175119462740355</v>
      </c>
      <c r="AK728" s="3">
        <v>17.282488053725963</v>
      </c>
      <c r="AL728" s="6">
        <v>0.218</v>
      </c>
      <c r="AM728" s="3">
        <v>1.8171221781802065</v>
      </c>
      <c r="AN728">
        <v>1.8171221781802065</v>
      </c>
    </row>
    <row r="729" spans="1:40" x14ac:dyDescent="0.25">
      <c r="A729">
        <v>2145</v>
      </c>
      <c r="B729">
        <f t="shared" si="146"/>
        <v>8.9500000000000028</v>
      </c>
      <c r="C729">
        <f t="shared" si="147"/>
        <v>128.44999999999999</v>
      </c>
      <c r="D729">
        <v>17.59</v>
      </c>
      <c r="E729">
        <v>5.6175119462740355</v>
      </c>
      <c r="F729">
        <v>11.972488053725964</v>
      </c>
      <c r="G729">
        <v>0.13600000000000001</v>
      </c>
      <c r="H729">
        <v>1.8171221781802065</v>
      </c>
      <c r="I729">
        <v>1.8171221781802065</v>
      </c>
      <c r="K729">
        <v>2501</v>
      </c>
      <c r="L729">
        <f t="shared" si="150"/>
        <v>58.95</v>
      </c>
      <c r="M729">
        <f t="shared" si="151"/>
        <v>128.44999999999999</v>
      </c>
      <c r="N729">
        <v>17.59</v>
      </c>
      <c r="O729">
        <v>5.6175119462740355</v>
      </c>
      <c r="P729">
        <v>11.972488053725964</v>
      </c>
      <c r="Q729">
        <v>0.13600000000000001</v>
      </c>
      <c r="R729">
        <v>1.8171221781802065</v>
      </c>
      <c r="S729">
        <v>1.8171221781802065</v>
      </c>
      <c r="U729">
        <v>2857</v>
      </c>
      <c r="V729">
        <f t="shared" si="148"/>
        <v>108.95</v>
      </c>
      <c r="W729">
        <f t="shared" si="149"/>
        <v>128.44999999999999</v>
      </c>
      <c r="X729">
        <v>17.59</v>
      </c>
      <c r="Y729">
        <v>5.6175119462740355</v>
      </c>
      <c r="Z729">
        <v>11.972488053725964</v>
      </c>
      <c r="AA729">
        <v>0.13600000000000001</v>
      </c>
      <c r="AB729">
        <v>1.8171221781802065</v>
      </c>
      <c r="AC729">
        <v>1.8171221781802065</v>
      </c>
      <c r="AF729">
        <v>727</v>
      </c>
      <c r="AG729">
        <v>105.79</v>
      </c>
      <c r="AH729">
        <v>11.02</v>
      </c>
      <c r="AI729">
        <v>19.850000000000001</v>
      </c>
      <c r="AJ729" s="3">
        <v>5.6175119462740355</v>
      </c>
      <c r="AK729" s="3">
        <v>14.232488053725966</v>
      </c>
      <c r="AL729" s="6">
        <v>0.16800000000000001</v>
      </c>
      <c r="AM729" s="3">
        <v>1.8171221781802065</v>
      </c>
      <c r="AN729">
        <v>1.8171221781802065</v>
      </c>
    </row>
    <row r="730" spans="1:40" x14ac:dyDescent="0.25">
      <c r="A730">
        <v>2146</v>
      </c>
      <c r="B730">
        <f t="shared" si="146"/>
        <v>6.8799999999999955</v>
      </c>
      <c r="C730">
        <f t="shared" si="147"/>
        <v>127.28</v>
      </c>
      <c r="D730">
        <v>20.88</v>
      </c>
      <c r="E730">
        <v>5.6175119462740355</v>
      </c>
      <c r="F730">
        <v>15.262488053725964</v>
      </c>
      <c r="G730">
        <v>0.184</v>
      </c>
      <c r="H730">
        <v>1.8171221781802065</v>
      </c>
      <c r="I730">
        <v>1.8171221781802065</v>
      </c>
      <c r="K730">
        <v>2502</v>
      </c>
      <c r="L730">
        <f t="shared" si="150"/>
        <v>56.879999999999995</v>
      </c>
      <c r="M730">
        <f t="shared" si="151"/>
        <v>127.28</v>
      </c>
      <c r="N730">
        <v>20.88</v>
      </c>
      <c r="O730">
        <v>5.6175119462740355</v>
      </c>
      <c r="P730">
        <v>15.262488053725964</v>
      </c>
      <c r="Q730">
        <v>0.184</v>
      </c>
      <c r="R730">
        <v>1.8171221781802065</v>
      </c>
      <c r="S730">
        <v>1.8171221781802065</v>
      </c>
      <c r="U730">
        <v>2858</v>
      </c>
      <c r="V730">
        <f t="shared" si="148"/>
        <v>106.88</v>
      </c>
      <c r="W730">
        <f t="shared" si="149"/>
        <v>127.28</v>
      </c>
      <c r="X730">
        <v>20.88</v>
      </c>
      <c r="Y730">
        <v>5.6175119462740355</v>
      </c>
      <c r="Z730">
        <v>15.262488053725964</v>
      </c>
      <c r="AA730">
        <v>0.184</v>
      </c>
      <c r="AB730">
        <v>1.8171221781802065</v>
      </c>
      <c r="AC730">
        <v>1.8171221781802065</v>
      </c>
      <c r="AF730">
        <v>728</v>
      </c>
      <c r="AG730">
        <v>110.22</v>
      </c>
      <c r="AH730">
        <v>14.99</v>
      </c>
      <c r="AI730">
        <v>20.8</v>
      </c>
      <c r="AJ730" s="3">
        <v>4</v>
      </c>
      <c r="AK730" s="3">
        <v>16.8</v>
      </c>
      <c r="AL730" s="6">
        <v>0.17499999999999999</v>
      </c>
      <c r="AM730" s="3">
        <v>1.5467960838455728</v>
      </c>
      <c r="AN730">
        <v>1.5467960838455728</v>
      </c>
    </row>
    <row r="731" spans="1:40" x14ac:dyDescent="0.25">
      <c r="A731">
        <v>2147</v>
      </c>
      <c r="B731">
        <f t="shared" si="146"/>
        <v>2.4500000000000028</v>
      </c>
      <c r="C731">
        <f t="shared" si="147"/>
        <v>135.54</v>
      </c>
      <c r="D731">
        <v>21.07</v>
      </c>
      <c r="E731">
        <v>5.6175119462740355</v>
      </c>
      <c r="F731">
        <v>15.452488053725965</v>
      </c>
      <c r="G731">
        <v>0.187</v>
      </c>
      <c r="H731">
        <v>1.8171221781802065</v>
      </c>
      <c r="I731">
        <v>1.8171221781802065</v>
      </c>
      <c r="K731">
        <v>2503</v>
      </c>
      <c r="L731">
        <f t="shared" si="150"/>
        <v>52.45</v>
      </c>
      <c r="M731">
        <f t="shared" si="151"/>
        <v>135.54</v>
      </c>
      <c r="N731">
        <v>21.07</v>
      </c>
      <c r="O731">
        <v>5.6175119462740355</v>
      </c>
      <c r="P731">
        <v>15.452488053725965</v>
      </c>
      <c r="Q731">
        <v>0.187</v>
      </c>
      <c r="R731">
        <v>1.8171221781802065</v>
      </c>
      <c r="S731">
        <v>1.8171221781802065</v>
      </c>
      <c r="U731">
        <v>2859</v>
      </c>
      <c r="V731">
        <f t="shared" si="148"/>
        <v>102.45</v>
      </c>
      <c r="W731">
        <f t="shared" si="149"/>
        <v>135.54</v>
      </c>
      <c r="X731">
        <v>21.07</v>
      </c>
      <c r="Y731">
        <v>5.6175119462740355</v>
      </c>
      <c r="Z731">
        <v>15.452488053725965</v>
      </c>
      <c r="AA731">
        <v>0.187</v>
      </c>
      <c r="AB731">
        <v>1.8171221781802065</v>
      </c>
      <c r="AC731">
        <v>1.8171221781802065</v>
      </c>
      <c r="AF731">
        <v>729</v>
      </c>
      <c r="AG731">
        <v>110</v>
      </c>
      <c r="AH731">
        <v>14</v>
      </c>
      <c r="AI731">
        <v>22.56</v>
      </c>
      <c r="AJ731" s="3">
        <v>5.6175119462740355</v>
      </c>
      <c r="AK731" s="3">
        <v>16.942488053725963</v>
      </c>
      <c r="AL731" s="6">
        <v>0.21199999999999999</v>
      </c>
      <c r="AM731" s="3">
        <v>1.8171221781802065</v>
      </c>
      <c r="AN731">
        <v>1.8171221781802065</v>
      </c>
    </row>
    <row r="732" spans="1:40" x14ac:dyDescent="0.25">
      <c r="A732">
        <v>2148</v>
      </c>
      <c r="B732">
        <f t="shared" si="146"/>
        <v>3.0799999999999983</v>
      </c>
      <c r="C732">
        <f t="shared" si="147"/>
        <v>134.69999999999999</v>
      </c>
      <c r="D732">
        <v>23.5</v>
      </c>
      <c r="E732">
        <v>5.6175119462740355</v>
      </c>
      <c r="F732">
        <v>17.882488053725965</v>
      </c>
      <c r="G732">
        <v>0.22900000000000001</v>
      </c>
      <c r="H732">
        <v>1.8171221781802065</v>
      </c>
      <c r="I732">
        <v>1.8171221781802065</v>
      </c>
      <c r="K732">
        <v>2504</v>
      </c>
      <c r="L732">
        <f t="shared" si="150"/>
        <v>53.08</v>
      </c>
      <c r="M732">
        <f t="shared" si="151"/>
        <v>134.69999999999999</v>
      </c>
      <c r="N732">
        <v>23.5</v>
      </c>
      <c r="O732">
        <v>5.6175119462740355</v>
      </c>
      <c r="P732">
        <v>17.882488053725965</v>
      </c>
      <c r="Q732">
        <v>0.22900000000000001</v>
      </c>
      <c r="R732">
        <v>1.8171221781802065</v>
      </c>
      <c r="S732">
        <v>1.8171221781802065</v>
      </c>
      <c r="U732">
        <v>2860</v>
      </c>
      <c r="V732">
        <f t="shared" si="148"/>
        <v>103.08</v>
      </c>
      <c r="W732">
        <f t="shared" si="149"/>
        <v>134.69999999999999</v>
      </c>
      <c r="X732">
        <v>23.5</v>
      </c>
      <c r="Y732">
        <v>5.6175119462740355</v>
      </c>
      <c r="Z732">
        <v>17.882488053725965</v>
      </c>
      <c r="AA732">
        <v>0.22900000000000001</v>
      </c>
      <c r="AB732">
        <v>1.8171221781802065</v>
      </c>
      <c r="AC732">
        <v>1.8171221781802065</v>
      </c>
      <c r="AF732">
        <v>730</v>
      </c>
      <c r="AG732">
        <v>109.33</v>
      </c>
      <c r="AH732">
        <v>11.79</v>
      </c>
      <c r="AI732">
        <v>22</v>
      </c>
      <c r="AJ732" s="3">
        <v>5.6000000000000014</v>
      </c>
      <c r="AK732" s="3">
        <v>16.399999999999999</v>
      </c>
      <c r="AL732" s="6">
        <v>0.20799999999999999</v>
      </c>
      <c r="AM732" s="3">
        <v>1.7819090885900999</v>
      </c>
      <c r="AN732">
        <v>1.7819090885900999</v>
      </c>
    </row>
    <row r="733" spans="1:40" x14ac:dyDescent="0.25">
      <c r="A733">
        <v>2149</v>
      </c>
      <c r="B733">
        <f t="shared" si="146"/>
        <v>4.8199999999999932</v>
      </c>
      <c r="C733">
        <f t="shared" si="147"/>
        <v>135.76</v>
      </c>
      <c r="D733">
        <v>23.45</v>
      </c>
      <c r="E733">
        <v>5.6175119462740355</v>
      </c>
      <c r="F733">
        <v>17.832488053725964</v>
      </c>
      <c r="G733">
        <v>0.22800000000000001</v>
      </c>
      <c r="H733">
        <v>1.8171221781802065</v>
      </c>
      <c r="I733">
        <v>1.8171221781802065</v>
      </c>
      <c r="K733">
        <v>2505</v>
      </c>
      <c r="L733">
        <f t="shared" si="150"/>
        <v>54.819999999999993</v>
      </c>
      <c r="M733">
        <f t="shared" si="151"/>
        <v>135.76</v>
      </c>
      <c r="N733">
        <v>23.45</v>
      </c>
      <c r="O733">
        <v>5.6175119462740355</v>
      </c>
      <c r="P733">
        <v>17.832488053725964</v>
      </c>
      <c r="Q733">
        <v>0.22800000000000001</v>
      </c>
      <c r="R733">
        <v>1.8171221781802065</v>
      </c>
      <c r="S733">
        <v>1.8171221781802065</v>
      </c>
      <c r="U733">
        <v>2861</v>
      </c>
      <c r="V733">
        <f t="shared" si="148"/>
        <v>104.82</v>
      </c>
      <c r="W733">
        <f t="shared" si="149"/>
        <v>135.76</v>
      </c>
      <c r="X733">
        <v>23.45</v>
      </c>
      <c r="Y733">
        <v>5.6175119462740355</v>
      </c>
      <c r="Z733">
        <v>17.832488053725964</v>
      </c>
      <c r="AA733">
        <v>0.22800000000000001</v>
      </c>
      <c r="AB733">
        <v>1.8171221781802065</v>
      </c>
      <c r="AC733">
        <v>1.8171221781802065</v>
      </c>
      <c r="AF733">
        <v>731</v>
      </c>
      <c r="AG733">
        <v>107.35</v>
      </c>
      <c r="AH733">
        <v>24.72</v>
      </c>
      <c r="AI733">
        <v>22.84</v>
      </c>
      <c r="AJ733" s="3">
        <v>5.6175119462740355</v>
      </c>
      <c r="AK733" s="3">
        <v>17.222488053725964</v>
      </c>
      <c r="AL733" s="6">
        <v>0.217</v>
      </c>
      <c r="AM733" s="3">
        <v>1.8171221781802065</v>
      </c>
      <c r="AN733">
        <v>1.8171221781802065</v>
      </c>
    </row>
    <row r="734" spans="1:40" x14ac:dyDescent="0.25">
      <c r="A734">
        <v>2150</v>
      </c>
      <c r="B734">
        <f t="shared" si="146"/>
        <v>5.7999999999999972</v>
      </c>
      <c r="C734">
        <f t="shared" si="147"/>
        <v>133.09</v>
      </c>
      <c r="D734">
        <v>22.9</v>
      </c>
      <c r="E734">
        <v>5.6175119462740355</v>
      </c>
      <c r="F734">
        <v>17.282488053725963</v>
      </c>
      <c r="G734">
        <v>0.218</v>
      </c>
      <c r="H734">
        <v>1.8171221781802065</v>
      </c>
      <c r="I734">
        <v>1.8171221781802065</v>
      </c>
      <c r="K734">
        <v>2506</v>
      </c>
      <c r="L734">
        <f t="shared" si="150"/>
        <v>55.8</v>
      </c>
      <c r="M734">
        <f t="shared" si="151"/>
        <v>133.09</v>
      </c>
      <c r="N734">
        <v>22.9</v>
      </c>
      <c r="O734">
        <v>5.6175119462740355</v>
      </c>
      <c r="P734">
        <v>17.282488053725963</v>
      </c>
      <c r="Q734">
        <v>0.218</v>
      </c>
      <c r="R734">
        <v>1.8171221781802065</v>
      </c>
      <c r="S734">
        <v>1.8171221781802065</v>
      </c>
      <c r="U734">
        <v>2862</v>
      </c>
      <c r="V734">
        <f t="shared" si="148"/>
        <v>105.8</v>
      </c>
      <c r="W734">
        <f t="shared" si="149"/>
        <v>133.09</v>
      </c>
      <c r="X734">
        <v>22.9</v>
      </c>
      <c r="Y734">
        <v>5.6175119462740355</v>
      </c>
      <c r="Z734">
        <v>17.282488053725963</v>
      </c>
      <c r="AA734">
        <v>0.218</v>
      </c>
      <c r="AB734">
        <v>1.8171221781802065</v>
      </c>
      <c r="AC734">
        <v>1.8171221781802065</v>
      </c>
      <c r="AF734">
        <v>732</v>
      </c>
      <c r="AG734">
        <v>107.87</v>
      </c>
      <c r="AH734">
        <v>23.17</v>
      </c>
      <c r="AI734">
        <v>18.2</v>
      </c>
      <c r="AJ734" s="3">
        <v>5.6175119462740355</v>
      </c>
      <c r="AK734" s="3">
        <v>12.582488053725964</v>
      </c>
      <c r="AL734" s="6">
        <v>0.14399999999999999</v>
      </c>
      <c r="AM734" s="3">
        <v>1.8171221781802065</v>
      </c>
      <c r="AN734">
        <v>1.8171221781802065</v>
      </c>
    </row>
    <row r="735" spans="1:40" x14ac:dyDescent="0.25">
      <c r="A735">
        <v>2151</v>
      </c>
      <c r="B735">
        <f t="shared" si="146"/>
        <v>5.7900000000000063</v>
      </c>
      <c r="C735">
        <f t="shared" si="147"/>
        <v>131.01999999999998</v>
      </c>
      <c r="D735">
        <v>19.850000000000001</v>
      </c>
      <c r="E735">
        <v>5.6175119462740355</v>
      </c>
      <c r="F735">
        <v>14.232488053725966</v>
      </c>
      <c r="G735">
        <v>0.16800000000000001</v>
      </c>
      <c r="H735">
        <v>1.8171221781802065</v>
      </c>
      <c r="I735">
        <v>1.8171221781802065</v>
      </c>
      <c r="K735">
        <v>2507</v>
      </c>
      <c r="L735">
        <f t="shared" si="150"/>
        <v>55.790000000000006</v>
      </c>
      <c r="M735">
        <f t="shared" si="151"/>
        <v>131.01999999999998</v>
      </c>
      <c r="N735">
        <v>19.850000000000001</v>
      </c>
      <c r="O735">
        <v>5.6175119462740355</v>
      </c>
      <c r="P735">
        <v>14.232488053725966</v>
      </c>
      <c r="Q735">
        <v>0.16800000000000001</v>
      </c>
      <c r="R735">
        <v>1.8171221781802065</v>
      </c>
      <c r="S735">
        <v>1.8171221781802065</v>
      </c>
      <c r="U735">
        <v>2863</v>
      </c>
      <c r="V735">
        <f t="shared" si="148"/>
        <v>105.79</v>
      </c>
      <c r="W735">
        <f t="shared" si="149"/>
        <v>131.01999999999998</v>
      </c>
      <c r="X735">
        <v>19.850000000000001</v>
      </c>
      <c r="Y735">
        <v>5.6175119462740355</v>
      </c>
      <c r="Z735">
        <v>14.232488053725966</v>
      </c>
      <c r="AA735">
        <v>0.16800000000000001</v>
      </c>
      <c r="AB735">
        <v>1.8171221781802065</v>
      </c>
      <c r="AC735">
        <v>1.8171221781802065</v>
      </c>
      <c r="AF735">
        <v>733</v>
      </c>
      <c r="AG735">
        <v>108.34</v>
      </c>
      <c r="AH735">
        <v>22.990000000000002</v>
      </c>
      <c r="AI735">
        <v>17.989999999999998</v>
      </c>
      <c r="AJ735" s="3">
        <v>5.6175119462740355</v>
      </c>
      <c r="AK735" s="3">
        <v>12.372488053725963</v>
      </c>
      <c r="AL735" s="6">
        <v>0.14099999999999999</v>
      </c>
      <c r="AM735" s="3">
        <v>1.8171221781802065</v>
      </c>
      <c r="AN735">
        <v>1.8171221781802065</v>
      </c>
    </row>
    <row r="736" spans="1:40" x14ac:dyDescent="0.25">
      <c r="A736">
        <v>2152</v>
      </c>
      <c r="B736">
        <f t="shared" si="146"/>
        <v>10.219999999999999</v>
      </c>
      <c r="C736">
        <f t="shared" si="147"/>
        <v>134.99</v>
      </c>
      <c r="D736">
        <v>20.8</v>
      </c>
      <c r="E736">
        <v>4</v>
      </c>
      <c r="F736">
        <v>16.8</v>
      </c>
      <c r="G736">
        <v>0.17499999999999999</v>
      </c>
      <c r="H736">
        <v>1.5467960838455728</v>
      </c>
      <c r="I736">
        <v>1.5467960838455728</v>
      </c>
      <c r="K736">
        <v>2508</v>
      </c>
      <c r="L736">
        <f t="shared" si="150"/>
        <v>60.22</v>
      </c>
      <c r="M736">
        <f t="shared" si="151"/>
        <v>134.99</v>
      </c>
      <c r="N736">
        <v>20.8</v>
      </c>
      <c r="O736">
        <v>4</v>
      </c>
      <c r="P736">
        <v>16.8</v>
      </c>
      <c r="Q736">
        <v>0.17499999999999999</v>
      </c>
      <c r="R736">
        <v>1.5467960838455728</v>
      </c>
      <c r="S736">
        <v>1.5467960838455728</v>
      </c>
      <c r="U736">
        <v>2864</v>
      </c>
      <c r="V736">
        <f t="shared" si="148"/>
        <v>110.22</v>
      </c>
      <c r="W736">
        <f t="shared" si="149"/>
        <v>134.99</v>
      </c>
      <c r="X736">
        <v>20.8</v>
      </c>
      <c r="Y736">
        <v>4</v>
      </c>
      <c r="Z736">
        <v>16.8</v>
      </c>
      <c r="AA736">
        <v>0.17499999999999999</v>
      </c>
      <c r="AB736">
        <v>1.5467960838455728</v>
      </c>
      <c r="AC736">
        <v>1.5467960838455728</v>
      </c>
      <c r="AF736">
        <v>734</v>
      </c>
      <c r="AG736">
        <v>106.06</v>
      </c>
      <c r="AH736">
        <v>18.32</v>
      </c>
      <c r="AI736">
        <v>30</v>
      </c>
      <c r="AJ736" s="3">
        <v>12</v>
      </c>
      <c r="AK736" s="3">
        <v>18</v>
      </c>
      <c r="AL736" s="6">
        <v>0.27400000000000002</v>
      </c>
      <c r="AM736" s="3">
        <v>1.9003494744388465</v>
      </c>
      <c r="AN736">
        <v>1.9003494744388465</v>
      </c>
    </row>
    <row r="737" spans="1:40" x14ac:dyDescent="0.25">
      <c r="A737">
        <v>2153</v>
      </c>
      <c r="B737">
        <f t="shared" si="146"/>
        <v>10</v>
      </c>
      <c r="C737">
        <f t="shared" si="147"/>
        <v>134</v>
      </c>
      <c r="D737">
        <v>22.56</v>
      </c>
      <c r="E737">
        <v>5.6175119462740355</v>
      </c>
      <c r="F737">
        <v>16.942488053725963</v>
      </c>
      <c r="G737">
        <v>0.21199999999999999</v>
      </c>
      <c r="H737">
        <v>1.8171221781802065</v>
      </c>
      <c r="I737">
        <v>1.8171221781802065</v>
      </c>
      <c r="K737">
        <v>2509</v>
      </c>
      <c r="L737">
        <f t="shared" si="150"/>
        <v>60</v>
      </c>
      <c r="M737">
        <f t="shared" si="151"/>
        <v>134</v>
      </c>
      <c r="N737">
        <v>22.56</v>
      </c>
      <c r="O737">
        <v>5.6175119462740355</v>
      </c>
      <c r="P737">
        <v>16.942488053725963</v>
      </c>
      <c r="Q737">
        <v>0.21199999999999999</v>
      </c>
      <c r="R737">
        <v>1.8171221781802065</v>
      </c>
      <c r="S737">
        <v>1.8171221781802065</v>
      </c>
      <c r="U737">
        <v>2865</v>
      </c>
      <c r="V737">
        <f t="shared" si="148"/>
        <v>110</v>
      </c>
      <c r="W737">
        <f t="shared" si="149"/>
        <v>134</v>
      </c>
      <c r="X737">
        <v>22.56</v>
      </c>
      <c r="Y737">
        <v>5.6175119462740355</v>
      </c>
      <c r="Z737">
        <v>16.942488053725963</v>
      </c>
      <c r="AA737">
        <v>0.21199999999999999</v>
      </c>
      <c r="AB737">
        <v>1.8171221781802065</v>
      </c>
      <c r="AC737">
        <v>1.8171221781802065</v>
      </c>
      <c r="AF737">
        <v>735</v>
      </c>
      <c r="AG737">
        <v>104.18</v>
      </c>
      <c r="AH737">
        <v>18.59</v>
      </c>
      <c r="AI737">
        <v>20.010000000000002</v>
      </c>
      <c r="AJ737" s="3">
        <v>5.6175119462740355</v>
      </c>
      <c r="AK737" s="3">
        <v>14.392488053725966</v>
      </c>
      <c r="AL737" s="6">
        <v>0.17100000000000001</v>
      </c>
      <c r="AM737" s="3">
        <v>1.8171221781802065</v>
      </c>
      <c r="AN737">
        <v>1.8171221781802065</v>
      </c>
    </row>
    <row r="738" spans="1:40" x14ac:dyDescent="0.25">
      <c r="A738">
        <v>2154</v>
      </c>
      <c r="B738">
        <f t="shared" si="146"/>
        <v>9.3299999999999983</v>
      </c>
      <c r="C738">
        <f t="shared" si="147"/>
        <v>131.79</v>
      </c>
      <c r="D738">
        <v>22</v>
      </c>
      <c r="E738">
        <v>5.6000000000000014</v>
      </c>
      <c r="F738">
        <v>16.399999999999999</v>
      </c>
      <c r="G738">
        <v>0.20799999999999999</v>
      </c>
      <c r="H738">
        <v>1.7819090885900999</v>
      </c>
      <c r="I738">
        <v>1.7819090885900999</v>
      </c>
      <c r="K738">
        <v>2510</v>
      </c>
      <c r="L738">
        <f t="shared" si="150"/>
        <v>59.33</v>
      </c>
      <c r="M738">
        <f t="shared" si="151"/>
        <v>131.79</v>
      </c>
      <c r="N738">
        <v>22</v>
      </c>
      <c r="O738">
        <v>5.6000000000000014</v>
      </c>
      <c r="P738">
        <v>16.399999999999999</v>
      </c>
      <c r="Q738">
        <v>0.20799999999999999</v>
      </c>
      <c r="R738">
        <v>1.7819090885900999</v>
      </c>
      <c r="S738">
        <v>1.7819090885900999</v>
      </c>
      <c r="U738">
        <v>2866</v>
      </c>
      <c r="V738">
        <f t="shared" si="148"/>
        <v>109.33</v>
      </c>
      <c r="W738">
        <f t="shared" si="149"/>
        <v>131.79</v>
      </c>
      <c r="X738">
        <v>22</v>
      </c>
      <c r="Y738">
        <v>5.6000000000000014</v>
      </c>
      <c r="Z738">
        <v>16.399999999999999</v>
      </c>
      <c r="AA738">
        <v>0.20799999999999999</v>
      </c>
      <c r="AB738">
        <v>1.7819090885900999</v>
      </c>
      <c r="AC738">
        <v>1.7819090885900999</v>
      </c>
      <c r="AF738">
        <v>736</v>
      </c>
      <c r="AG738">
        <v>100</v>
      </c>
      <c r="AH738">
        <v>13.760000000000002</v>
      </c>
      <c r="AI738">
        <v>25.49</v>
      </c>
      <c r="AJ738" s="3">
        <v>5.6175119462740355</v>
      </c>
      <c r="AK738" s="3">
        <v>19.872488053725963</v>
      </c>
      <c r="AL738" s="6">
        <v>0.26900000000000002</v>
      </c>
      <c r="AM738" s="3">
        <v>1.8171221781802065</v>
      </c>
      <c r="AN738">
        <v>1.8171221781802065</v>
      </c>
    </row>
    <row r="739" spans="1:40" x14ac:dyDescent="0.25">
      <c r="A739">
        <v>2155</v>
      </c>
      <c r="B739">
        <f t="shared" si="146"/>
        <v>7.3499999999999943</v>
      </c>
      <c r="C739">
        <f t="shared" si="147"/>
        <v>144.72</v>
      </c>
      <c r="D739">
        <v>22.84</v>
      </c>
      <c r="E739">
        <v>5.6175119462740355</v>
      </c>
      <c r="F739">
        <v>17.222488053725964</v>
      </c>
      <c r="G739">
        <v>0.217</v>
      </c>
      <c r="H739">
        <v>1.8171221781802065</v>
      </c>
      <c r="I739">
        <v>1.8171221781802065</v>
      </c>
      <c r="K739">
        <v>2511</v>
      </c>
      <c r="L739">
        <f t="shared" si="150"/>
        <v>57.349999999999994</v>
      </c>
      <c r="M739">
        <f t="shared" si="151"/>
        <v>144.72</v>
      </c>
      <c r="N739">
        <v>22.84</v>
      </c>
      <c r="O739">
        <v>5.6175119462740355</v>
      </c>
      <c r="P739">
        <v>17.222488053725964</v>
      </c>
      <c r="Q739">
        <v>0.217</v>
      </c>
      <c r="R739">
        <v>1.8171221781802065</v>
      </c>
      <c r="S739">
        <v>1.8171221781802065</v>
      </c>
      <c r="U739">
        <v>2867</v>
      </c>
      <c r="V739">
        <f t="shared" si="148"/>
        <v>107.35</v>
      </c>
      <c r="W739">
        <f t="shared" si="149"/>
        <v>144.72</v>
      </c>
      <c r="X739">
        <v>22.84</v>
      </c>
      <c r="Y739">
        <v>5.6175119462740355</v>
      </c>
      <c r="Z739">
        <v>17.222488053725964</v>
      </c>
      <c r="AA739">
        <v>0.217</v>
      </c>
      <c r="AB739">
        <v>1.8171221781802065</v>
      </c>
      <c r="AC739">
        <v>1.8171221781802065</v>
      </c>
      <c r="AF739">
        <v>737</v>
      </c>
      <c r="AG739">
        <v>100.04</v>
      </c>
      <c r="AH739">
        <v>10.5</v>
      </c>
      <c r="AI739">
        <v>22.84</v>
      </c>
      <c r="AJ739" s="3">
        <v>5.6175119462740355</v>
      </c>
      <c r="AK739" s="3">
        <v>17.222488053725964</v>
      </c>
      <c r="AL739" s="6">
        <v>0.217</v>
      </c>
      <c r="AM739" s="3">
        <v>1.8171221781802065</v>
      </c>
      <c r="AN739">
        <v>1.8171221781802065</v>
      </c>
    </row>
    <row r="740" spans="1:40" x14ac:dyDescent="0.25">
      <c r="A740">
        <v>2156</v>
      </c>
      <c r="B740">
        <f t="shared" si="146"/>
        <v>7.8700000000000045</v>
      </c>
      <c r="C740">
        <f t="shared" si="147"/>
        <v>143.17000000000002</v>
      </c>
      <c r="D740">
        <v>18.2</v>
      </c>
      <c r="E740">
        <v>5.6175119462740355</v>
      </c>
      <c r="F740">
        <v>12.582488053725964</v>
      </c>
      <c r="G740">
        <v>0.14399999999999999</v>
      </c>
      <c r="H740">
        <v>1.8171221781802065</v>
      </c>
      <c r="I740">
        <v>1.8171221781802065</v>
      </c>
      <c r="K740">
        <v>2512</v>
      </c>
      <c r="L740">
        <f t="shared" si="150"/>
        <v>57.870000000000005</v>
      </c>
      <c r="M740">
        <f t="shared" si="151"/>
        <v>143.17000000000002</v>
      </c>
      <c r="N740">
        <v>18.2</v>
      </c>
      <c r="O740">
        <v>5.6175119462740355</v>
      </c>
      <c r="P740">
        <v>12.582488053725964</v>
      </c>
      <c r="Q740">
        <v>0.14399999999999999</v>
      </c>
      <c r="R740">
        <v>1.8171221781802065</v>
      </c>
      <c r="S740">
        <v>1.8171221781802065</v>
      </c>
      <c r="U740">
        <v>2868</v>
      </c>
      <c r="V740">
        <f t="shared" si="148"/>
        <v>107.87</v>
      </c>
      <c r="W740">
        <f t="shared" si="149"/>
        <v>143.17000000000002</v>
      </c>
      <c r="X740">
        <v>18.2</v>
      </c>
      <c r="Y740">
        <v>5.6175119462740355</v>
      </c>
      <c r="Z740">
        <v>12.582488053725964</v>
      </c>
      <c r="AA740">
        <v>0.14399999999999999</v>
      </c>
      <c r="AB740">
        <v>1.8171221781802065</v>
      </c>
      <c r="AC740">
        <v>1.8171221781802065</v>
      </c>
      <c r="AF740">
        <v>738</v>
      </c>
      <c r="AG740">
        <v>100.67</v>
      </c>
      <c r="AH740">
        <v>11.04</v>
      </c>
      <c r="AI740">
        <v>20.37</v>
      </c>
      <c r="AJ740" s="3">
        <v>5.6175119462740355</v>
      </c>
      <c r="AK740" s="3">
        <v>14.752488053725966</v>
      </c>
      <c r="AL740" s="6">
        <v>0.17599999999999999</v>
      </c>
      <c r="AM740" s="3">
        <v>1.8171221781802065</v>
      </c>
      <c r="AN740">
        <v>1.8171221781802065</v>
      </c>
    </row>
    <row r="741" spans="1:40" x14ac:dyDescent="0.25">
      <c r="A741">
        <v>2157</v>
      </c>
      <c r="B741">
        <f t="shared" si="146"/>
        <v>8.3400000000000034</v>
      </c>
      <c r="C741">
        <f t="shared" si="147"/>
        <v>142.99</v>
      </c>
      <c r="D741">
        <v>17.989999999999998</v>
      </c>
      <c r="E741">
        <v>5.6175119462740355</v>
      </c>
      <c r="F741">
        <v>12.372488053725963</v>
      </c>
      <c r="G741">
        <v>0.14099999999999999</v>
      </c>
      <c r="H741">
        <v>1.8171221781802065</v>
      </c>
      <c r="I741">
        <v>1.8171221781802065</v>
      </c>
      <c r="K741">
        <v>2513</v>
      </c>
      <c r="L741">
        <f t="shared" si="150"/>
        <v>58.34</v>
      </c>
      <c r="M741">
        <f t="shared" si="151"/>
        <v>142.99</v>
      </c>
      <c r="N741">
        <v>17.989999999999998</v>
      </c>
      <c r="O741">
        <v>5.6175119462740355</v>
      </c>
      <c r="P741">
        <v>12.372488053725963</v>
      </c>
      <c r="Q741">
        <v>0.14099999999999999</v>
      </c>
      <c r="R741">
        <v>1.8171221781802065</v>
      </c>
      <c r="S741">
        <v>1.8171221781802065</v>
      </c>
      <c r="U741">
        <v>2869</v>
      </c>
      <c r="V741">
        <f t="shared" si="148"/>
        <v>108.34</v>
      </c>
      <c r="W741">
        <f t="shared" si="149"/>
        <v>142.99</v>
      </c>
      <c r="X741">
        <v>17.989999999999998</v>
      </c>
      <c r="Y741">
        <v>5.6175119462740355</v>
      </c>
      <c r="Z741">
        <v>12.372488053725963</v>
      </c>
      <c r="AA741">
        <v>0.14099999999999999</v>
      </c>
      <c r="AB741">
        <v>1.8171221781802065</v>
      </c>
      <c r="AC741">
        <v>1.8171221781802065</v>
      </c>
      <c r="AF741">
        <v>739</v>
      </c>
      <c r="AG741">
        <v>109.04</v>
      </c>
      <c r="AH741">
        <v>36.480000000000004</v>
      </c>
      <c r="AI741">
        <v>22.33</v>
      </c>
      <c r="AJ741" s="3">
        <v>5.6175119462740355</v>
      </c>
      <c r="AK741" s="3">
        <v>16.712488053725963</v>
      </c>
      <c r="AL741" s="6">
        <v>0.20799999999999999</v>
      </c>
      <c r="AM741" s="3">
        <v>1.8171221781802065</v>
      </c>
      <c r="AN741">
        <v>1.8171221781802065</v>
      </c>
    </row>
    <row r="742" spans="1:40" x14ac:dyDescent="0.25">
      <c r="A742">
        <v>2158</v>
      </c>
      <c r="B742">
        <f t="shared" si="146"/>
        <v>6.0600000000000023</v>
      </c>
      <c r="C742">
        <f t="shared" si="147"/>
        <v>138.32</v>
      </c>
      <c r="D742">
        <v>30</v>
      </c>
      <c r="E742">
        <v>12</v>
      </c>
      <c r="F742">
        <v>18</v>
      </c>
      <c r="G742">
        <v>0.27400000000000002</v>
      </c>
      <c r="H742">
        <v>1.9003494744388465</v>
      </c>
      <c r="I742">
        <v>1.9003494744388465</v>
      </c>
      <c r="K742">
        <v>2514</v>
      </c>
      <c r="L742">
        <f t="shared" si="150"/>
        <v>56.06</v>
      </c>
      <c r="M742">
        <f t="shared" si="151"/>
        <v>138.32</v>
      </c>
      <c r="N742">
        <v>30</v>
      </c>
      <c r="O742">
        <v>12</v>
      </c>
      <c r="P742">
        <v>18</v>
      </c>
      <c r="Q742">
        <v>0.27400000000000002</v>
      </c>
      <c r="R742">
        <v>1.9003494744388465</v>
      </c>
      <c r="S742">
        <v>1.9003494744388465</v>
      </c>
      <c r="U742">
        <v>2870</v>
      </c>
      <c r="V742">
        <f t="shared" si="148"/>
        <v>106.06</v>
      </c>
      <c r="W742">
        <f t="shared" si="149"/>
        <v>138.32</v>
      </c>
      <c r="X742">
        <v>30</v>
      </c>
      <c r="Y742">
        <v>12</v>
      </c>
      <c r="Z742">
        <v>18</v>
      </c>
      <c r="AA742">
        <v>0.27400000000000002</v>
      </c>
      <c r="AB742">
        <v>1.9003494744388465</v>
      </c>
      <c r="AC742">
        <v>1.9003494744388465</v>
      </c>
      <c r="AF742">
        <v>740</v>
      </c>
      <c r="AG742">
        <v>108.28</v>
      </c>
      <c r="AH742">
        <v>37.06</v>
      </c>
      <c r="AI742">
        <v>20.309999999999999</v>
      </c>
      <c r="AJ742" s="3">
        <v>5.6175119462740355</v>
      </c>
      <c r="AK742" s="3">
        <v>14.692488053725963</v>
      </c>
      <c r="AL742" s="6">
        <v>0.17499999999999999</v>
      </c>
      <c r="AM742" s="3">
        <v>1.8171221781802065</v>
      </c>
      <c r="AN742">
        <v>1.8171221781802065</v>
      </c>
    </row>
    <row r="743" spans="1:40" x14ac:dyDescent="0.25">
      <c r="A743">
        <v>2159</v>
      </c>
      <c r="B743">
        <f t="shared" si="146"/>
        <v>4.1800000000000068</v>
      </c>
      <c r="C743">
        <f t="shared" si="147"/>
        <v>138.59</v>
      </c>
      <c r="D743">
        <v>20.010000000000002</v>
      </c>
      <c r="E743">
        <v>5.6175119462740355</v>
      </c>
      <c r="F743">
        <v>14.392488053725966</v>
      </c>
      <c r="G743">
        <v>0.17100000000000001</v>
      </c>
      <c r="H743">
        <v>1.8171221781802065</v>
      </c>
      <c r="I743">
        <v>1.8171221781802065</v>
      </c>
      <c r="K743">
        <v>2515</v>
      </c>
      <c r="L743">
        <f t="shared" si="150"/>
        <v>54.180000000000007</v>
      </c>
      <c r="M743">
        <f t="shared" si="151"/>
        <v>138.59</v>
      </c>
      <c r="N743">
        <v>20.010000000000002</v>
      </c>
      <c r="O743">
        <v>5.6175119462740355</v>
      </c>
      <c r="P743">
        <v>14.392488053725966</v>
      </c>
      <c r="Q743">
        <v>0.17100000000000001</v>
      </c>
      <c r="R743">
        <v>1.8171221781802065</v>
      </c>
      <c r="S743">
        <v>1.8171221781802065</v>
      </c>
      <c r="U743">
        <v>2871</v>
      </c>
      <c r="V743">
        <f t="shared" si="148"/>
        <v>104.18</v>
      </c>
      <c r="W743">
        <f t="shared" si="149"/>
        <v>138.59</v>
      </c>
      <c r="X743">
        <v>20.010000000000002</v>
      </c>
      <c r="Y743">
        <v>5.6175119462740355</v>
      </c>
      <c r="Z743">
        <v>14.392488053725966</v>
      </c>
      <c r="AA743">
        <v>0.17100000000000001</v>
      </c>
      <c r="AB743">
        <v>1.8171221781802065</v>
      </c>
      <c r="AC743">
        <v>1.8171221781802065</v>
      </c>
      <c r="AF743">
        <v>741</v>
      </c>
      <c r="AG743">
        <v>107.39</v>
      </c>
      <c r="AH743">
        <v>39.200000000000003</v>
      </c>
      <c r="AI743">
        <v>22.04</v>
      </c>
      <c r="AJ743" s="3">
        <v>5.6175119462740355</v>
      </c>
      <c r="AK743" s="3">
        <v>16.422488053725964</v>
      </c>
      <c r="AL743" s="6">
        <v>0.20300000000000001</v>
      </c>
      <c r="AM743" s="3">
        <v>1.8171221781802065</v>
      </c>
      <c r="AN743">
        <v>1.8171221781802065</v>
      </c>
    </row>
    <row r="744" spans="1:40" x14ac:dyDescent="0.25">
      <c r="A744">
        <v>2160</v>
      </c>
      <c r="B744">
        <f t="shared" si="146"/>
        <v>0</v>
      </c>
      <c r="C744">
        <f t="shared" si="147"/>
        <v>133.76</v>
      </c>
      <c r="D744">
        <v>25.49</v>
      </c>
      <c r="E744">
        <v>5.6175119462740355</v>
      </c>
      <c r="F744">
        <v>19.872488053725963</v>
      </c>
      <c r="G744">
        <v>0.26900000000000002</v>
      </c>
      <c r="H744">
        <v>1.8171221781802065</v>
      </c>
      <c r="I744">
        <v>1.8171221781802065</v>
      </c>
      <c r="K744">
        <v>2516</v>
      </c>
      <c r="L744">
        <f t="shared" si="150"/>
        <v>50</v>
      </c>
      <c r="M744">
        <f t="shared" si="151"/>
        <v>133.76</v>
      </c>
      <c r="N744">
        <v>25.49</v>
      </c>
      <c r="O744">
        <v>5.6175119462740355</v>
      </c>
      <c r="P744">
        <v>19.872488053725963</v>
      </c>
      <c r="Q744">
        <v>0.26900000000000002</v>
      </c>
      <c r="R744">
        <v>1.8171221781802065</v>
      </c>
      <c r="S744">
        <v>1.8171221781802065</v>
      </c>
      <c r="U744">
        <v>2872</v>
      </c>
      <c r="V744">
        <f t="shared" si="148"/>
        <v>100</v>
      </c>
      <c r="W744">
        <f t="shared" si="149"/>
        <v>133.76</v>
      </c>
      <c r="X744">
        <v>25.49</v>
      </c>
      <c r="Y744">
        <v>5.6175119462740355</v>
      </c>
      <c r="Z744">
        <v>19.872488053725963</v>
      </c>
      <c r="AA744">
        <v>0.26900000000000002</v>
      </c>
      <c r="AB744">
        <v>1.8171221781802065</v>
      </c>
      <c r="AC744">
        <v>1.8171221781802065</v>
      </c>
      <c r="AF744">
        <v>742</v>
      </c>
      <c r="AG744">
        <v>109.21</v>
      </c>
      <c r="AH744">
        <v>39.869999999999997</v>
      </c>
      <c r="AI744">
        <v>22.27</v>
      </c>
      <c r="AJ744" s="3">
        <v>5.6175119462740355</v>
      </c>
      <c r="AK744" s="3">
        <v>16.652488053725964</v>
      </c>
      <c r="AL744" s="6">
        <v>0.20699999999999999</v>
      </c>
      <c r="AM744" s="3">
        <v>1.8171221781802065</v>
      </c>
      <c r="AN744">
        <v>1.8171221781802065</v>
      </c>
    </row>
    <row r="745" spans="1:40" x14ac:dyDescent="0.25">
      <c r="A745">
        <v>2161</v>
      </c>
      <c r="B745">
        <f t="shared" si="146"/>
        <v>4.0000000000006253E-2</v>
      </c>
      <c r="C745">
        <f t="shared" si="147"/>
        <v>130.5</v>
      </c>
      <c r="D745">
        <v>22.84</v>
      </c>
      <c r="E745">
        <v>5.6175119462740355</v>
      </c>
      <c r="F745">
        <v>17.222488053725964</v>
      </c>
      <c r="G745">
        <v>0.217</v>
      </c>
      <c r="H745">
        <v>1.8171221781802065</v>
      </c>
      <c r="I745">
        <v>1.8171221781802065</v>
      </c>
      <c r="K745">
        <v>2517</v>
      </c>
      <c r="L745">
        <f t="shared" si="150"/>
        <v>50.040000000000006</v>
      </c>
      <c r="M745">
        <f t="shared" si="151"/>
        <v>130.5</v>
      </c>
      <c r="N745">
        <v>22.84</v>
      </c>
      <c r="O745">
        <v>5.6175119462740355</v>
      </c>
      <c r="P745">
        <v>17.222488053725964</v>
      </c>
      <c r="Q745">
        <v>0.217</v>
      </c>
      <c r="R745">
        <v>1.8171221781802065</v>
      </c>
      <c r="S745">
        <v>1.8171221781802065</v>
      </c>
      <c r="U745">
        <v>2873</v>
      </c>
      <c r="V745">
        <f t="shared" si="148"/>
        <v>100.04</v>
      </c>
      <c r="W745">
        <f t="shared" si="149"/>
        <v>130.5</v>
      </c>
      <c r="X745">
        <v>22.84</v>
      </c>
      <c r="Y745">
        <v>5.6175119462740355</v>
      </c>
      <c r="Z745">
        <v>17.222488053725964</v>
      </c>
      <c r="AA745">
        <v>0.217</v>
      </c>
      <c r="AB745">
        <v>1.8171221781802065</v>
      </c>
      <c r="AC745">
        <v>1.8171221781802065</v>
      </c>
      <c r="AF745">
        <v>743</v>
      </c>
      <c r="AG745">
        <v>109.34</v>
      </c>
      <c r="AH745">
        <v>26.56</v>
      </c>
      <c r="AI745">
        <v>15.36</v>
      </c>
      <c r="AJ745" s="3">
        <v>5.6175119462740355</v>
      </c>
      <c r="AK745" s="3">
        <v>9.7424880537259639</v>
      </c>
      <c r="AL745" s="6">
        <v>0.106</v>
      </c>
      <c r="AM745" s="3">
        <v>1.8171221781802065</v>
      </c>
      <c r="AN745">
        <v>1.8171221781802065</v>
      </c>
    </row>
    <row r="746" spans="1:40" x14ac:dyDescent="0.25">
      <c r="A746">
        <v>2162</v>
      </c>
      <c r="B746">
        <f t="shared" si="146"/>
        <v>0.67000000000000171</v>
      </c>
      <c r="C746">
        <f t="shared" si="147"/>
        <v>131.04</v>
      </c>
      <c r="D746">
        <v>20.37</v>
      </c>
      <c r="E746">
        <v>5.6175119462740355</v>
      </c>
      <c r="F746">
        <v>14.752488053725966</v>
      </c>
      <c r="G746">
        <v>0.17599999999999999</v>
      </c>
      <c r="H746">
        <v>1.8171221781802065</v>
      </c>
      <c r="I746">
        <v>1.8171221781802065</v>
      </c>
      <c r="K746">
        <v>2518</v>
      </c>
      <c r="L746">
        <f t="shared" si="150"/>
        <v>50.67</v>
      </c>
      <c r="M746">
        <f t="shared" si="151"/>
        <v>131.04</v>
      </c>
      <c r="N746">
        <v>20.37</v>
      </c>
      <c r="O746">
        <v>5.6175119462740355</v>
      </c>
      <c r="P746">
        <v>14.752488053725966</v>
      </c>
      <c r="Q746">
        <v>0.17599999999999999</v>
      </c>
      <c r="R746">
        <v>1.8171221781802065</v>
      </c>
      <c r="S746">
        <v>1.8171221781802065</v>
      </c>
      <c r="U746">
        <v>2874</v>
      </c>
      <c r="V746">
        <f t="shared" si="148"/>
        <v>100.67</v>
      </c>
      <c r="W746">
        <f t="shared" si="149"/>
        <v>131.04</v>
      </c>
      <c r="X746">
        <v>20.37</v>
      </c>
      <c r="Y746">
        <v>5.6175119462740355</v>
      </c>
      <c r="Z746">
        <v>14.752488053725966</v>
      </c>
      <c r="AA746">
        <v>0.17599999999999999</v>
      </c>
      <c r="AB746">
        <v>1.8171221781802065</v>
      </c>
      <c r="AC746">
        <v>1.8171221781802065</v>
      </c>
      <c r="AF746">
        <v>744</v>
      </c>
      <c r="AG746">
        <v>108.43</v>
      </c>
      <c r="AH746">
        <v>27.3</v>
      </c>
      <c r="AI746">
        <v>19.309999999999999</v>
      </c>
      <c r="AJ746" s="3">
        <v>5.6175119462740355</v>
      </c>
      <c r="AK746" s="3">
        <v>13.692488053725963</v>
      </c>
      <c r="AL746" s="6">
        <v>0.16</v>
      </c>
      <c r="AM746" s="3">
        <v>1.8171221781802065</v>
      </c>
      <c r="AN746">
        <v>1.8171221781802065</v>
      </c>
    </row>
    <row r="747" spans="1:40" x14ac:dyDescent="0.25">
      <c r="A747">
        <v>2163</v>
      </c>
      <c r="B747">
        <f t="shared" si="146"/>
        <v>9.0400000000000063</v>
      </c>
      <c r="C747">
        <f t="shared" si="147"/>
        <v>156.48000000000002</v>
      </c>
      <c r="D747">
        <v>22.33</v>
      </c>
      <c r="E747">
        <v>5.6175119462740355</v>
      </c>
      <c r="F747">
        <v>16.712488053725963</v>
      </c>
      <c r="G747">
        <v>0.20799999999999999</v>
      </c>
      <c r="H747">
        <v>1.8171221781802065</v>
      </c>
      <c r="I747">
        <v>1.8171221781802065</v>
      </c>
      <c r="K747">
        <v>2519</v>
      </c>
      <c r="L747">
        <f t="shared" si="150"/>
        <v>59.040000000000006</v>
      </c>
      <c r="M747">
        <f t="shared" si="151"/>
        <v>156.48000000000002</v>
      </c>
      <c r="N747">
        <v>22.33</v>
      </c>
      <c r="O747">
        <v>5.6175119462740355</v>
      </c>
      <c r="P747">
        <v>16.712488053725963</v>
      </c>
      <c r="Q747">
        <v>0.20799999999999999</v>
      </c>
      <c r="R747">
        <v>1.8171221781802065</v>
      </c>
      <c r="S747">
        <v>1.8171221781802065</v>
      </c>
      <c r="U747">
        <v>2875</v>
      </c>
      <c r="V747">
        <f t="shared" si="148"/>
        <v>109.04</v>
      </c>
      <c r="W747">
        <f t="shared" si="149"/>
        <v>156.48000000000002</v>
      </c>
      <c r="X747">
        <v>22.33</v>
      </c>
      <c r="Y747">
        <v>5.6175119462740355</v>
      </c>
      <c r="Z747">
        <v>16.712488053725963</v>
      </c>
      <c r="AA747">
        <v>0.20799999999999999</v>
      </c>
      <c r="AB747">
        <v>1.8171221781802065</v>
      </c>
      <c r="AC747">
        <v>1.8171221781802065</v>
      </c>
      <c r="AF747">
        <v>745</v>
      </c>
      <c r="AG747">
        <v>107.03</v>
      </c>
      <c r="AH747">
        <v>27.04</v>
      </c>
      <c r="AI747">
        <v>19.55</v>
      </c>
      <c r="AJ747" s="3">
        <v>5.6175119462740355</v>
      </c>
      <c r="AK747" s="3">
        <v>13.932488053725965</v>
      </c>
      <c r="AL747" s="6">
        <v>0.16400000000000001</v>
      </c>
      <c r="AM747" s="3">
        <v>1.8171221781802065</v>
      </c>
      <c r="AN747">
        <v>1.8171221781802065</v>
      </c>
    </row>
    <row r="748" spans="1:40" x14ac:dyDescent="0.25">
      <c r="A748">
        <v>2164</v>
      </c>
      <c r="B748">
        <f t="shared" si="146"/>
        <v>8.2800000000000011</v>
      </c>
      <c r="C748">
        <f t="shared" si="147"/>
        <v>157.06</v>
      </c>
      <c r="D748">
        <v>20.309999999999999</v>
      </c>
      <c r="E748">
        <v>5.6175119462740355</v>
      </c>
      <c r="F748">
        <v>14.692488053725963</v>
      </c>
      <c r="G748">
        <v>0.17499999999999999</v>
      </c>
      <c r="H748">
        <v>1.8171221781802065</v>
      </c>
      <c r="I748">
        <v>1.8171221781802065</v>
      </c>
      <c r="K748">
        <v>2520</v>
      </c>
      <c r="L748">
        <f t="shared" si="150"/>
        <v>58.28</v>
      </c>
      <c r="M748">
        <f t="shared" si="151"/>
        <v>157.06</v>
      </c>
      <c r="N748">
        <v>20.309999999999999</v>
      </c>
      <c r="O748">
        <v>5.6175119462740355</v>
      </c>
      <c r="P748">
        <v>14.692488053725963</v>
      </c>
      <c r="Q748">
        <v>0.17499999999999999</v>
      </c>
      <c r="R748">
        <v>1.8171221781802065</v>
      </c>
      <c r="S748">
        <v>1.8171221781802065</v>
      </c>
      <c r="U748">
        <v>2876</v>
      </c>
      <c r="V748">
        <f t="shared" si="148"/>
        <v>108.28</v>
      </c>
      <c r="W748">
        <f t="shared" si="149"/>
        <v>157.06</v>
      </c>
      <c r="X748">
        <v>20.309999999999999</v>
      </c>
      <c r="Y748">
        <v>5.6175119462740355</v>
      </c>
      <c r="Z748">
        <v>14.692488053725963</v>
      </c>
      <c r="AA748">
        <v>0.17499999999999999</v>
      </c>
      <c r="AB748">
        <v>1.8171221781802065</v>
      </c>
      <c r="AC748">
        <v>1.8171221781802065</v>
      </c>
      <c r="AF748">
        <v>746</v>
      </c>
      <c r="AG748">
        <v>105.83</v>
      </c>
      <c r="AH748">
        <v>29.37</v>
      </c>
      <c r="AI748">
        <v>17.28</v>
      </c>
      <c r="AJ748" s="3">
        <v>5.6175119462740355</v>
      </c>
      <c r="AK748" s="3">
        <v>11.662488053725966</v>
      </c>
      <c r="AL748" s="6">
        <v>0.13100000000000001</v>
      </c>
      <c r="AM748" s="3">
        <v>1.8171221781802065</v>
      </c>
      <c r="AN748">
        <v>1.8171221781802065</v>
      </c>
    </row>
    <row r="749" spans="1:40" x14ac:dyDescent="0.25">
      <c r="A749">
        <v>2165</v>
      </c>
      <c r="B749">
        <f t="shared" si="146"/>
        <v>7.3900000000000006</v>
      </c>
      <c r="C749">
        <f t="shared" si="147"/>
        <v>159.19999999999999</v>
      </c>
      <c r="D749">
        <v>22.04</v>
      </c>
      <c r="E749">
        <v>5.6175119462740355</v>
      </c>
      <c r="F749">
        <v>16.422488053725964</v>
      </c>
      <c r="G749">
        <v>0.20300000000000001</v>
      </c>
      <c r="H749">
        <v>1.8171221781802065</v>
      </c>
      <c r="I749">
        <v>1.8171221781802065</v>
      </c>
      <c r="K749">
        <v>2521</v>
      </c>
      <c r="L749">
        <f t="shared" si="150"/>
        <v>57.39</v>
      </c>
      <c r="M749">
        <f t="shared" si="151"/>
        <v>159.19999999999999</v>
      </c>
      <c r="N749">
        <v>22.04</v>
      </c>
      <c r="O749">
        <v>5.6175119462740355</v>
      </c>
      <c r="P749">
        <v>16.422488053725964</v>
      </c>
      <c r="Q749">
        <v>0.20300000000000001</v>
      </c>
      <c r="R749">
        <v>1.8171221781802065</v>
      </c>
      <c r="S749">
        <v>1.8171221781802065</v>
      </c>
      <c r="U749">
        <v>2877</v>
      </c>
      <c r="V749">
        <f t="shared" si="148"/>
        <v>107.39</v>
      </c>
      <c r="W749">
        <f t="shared" si="149"/>
        <v>159.19999999999999</v>
      </c>
      <c r="X749">
        <v>22.04</v>
      </c>
      <c r="Y749">
        <v>5.6175119462740355</v>
      </c>
      <c r="Z749">
        <v>16.422488053725964</v>
      </c>
      <c r="AA749">
        <v>0.20300000000000001</v>
      </c>
      <c r="AB749">
        <v>1.8171221781802065</v>
      </c>
      <c r="AC749">
        <v>1.8171221781802065</v>
      </c>
      <c r="AF749">
        <v>747</v>
      </c>
      <c r="AG749">
        <v>100</v>
      </c>
      <c r="AH749">
        <v>56.95</v>
      </c>
      <c r="AI749">
        <v>16.8</v>
      </c>
      <c r="AJ749" s="3">
        <v>1</v>
      </c>
      <c r="AK749" s="3">
        <v>15.8</v>
      </c>
      <c r="AL749" s="6">
        <v>0.16600000000000001</v>
      </c>
      <c r="AM749" s="3">
        <v>2.2503673311261876</v>
      </c>
      <c r="AN749">
        <v>2.2503673311261876</v>
      </c>
    </row>
    <row r="750" spans="1:40" x14ac:dyDescent="0.25">
      <c r="A750">
        <v>2166</v>
      </c>
      <c r="B750">
        <f t="shared" si="146"/>
        <v>9.2099999999999937</v>
      </c>
      <c r="C750">
        <f t="shared" si="147"/>
        <v>159.87</v>
      </c>
      <c r="D750">
        <v>22.27</v>
      </c>
      <c r="E750">
        <v>5.6175119462740355</v>
      </c>
      <c r="F750">
        <v>16.652488053725964</v>
      </c>
      <c r="G750">
        <v>0.20699999999999999</v>
      </c>
      <c r="H750">
        <v>1.8171221781802065</v>
      </c>
      <c r="I750">
        <v>1.8171221781802065</v>
      </c>
      <c r="K750">
        <v>2522</v>
      </c>
      <c r="L750">
        <f t="shared" si="150"/>
        <v>59.209999999999994</v>
      </c>
      <c r="M750">
        <f t="shared" si="151"/>
        <v>159.87</v>
      </c>
      <c r="N750">
        <v>22.27</v>
      </c>
      <c r="O750">
        <v>5.6175119462740355</v>
      </c>
      <c r="P750">
        <v>16.652488053725964</v>
      </c>
      <c r="Q750">
        <v>0.20699999999999999</v>
      </c>
      <c r="R750">
        <v>1.8171221781802065</v>
      </c>
      <c r="S750">
        <v>1.8171221781802065</v>
      </c>
      <c r="U750">
        <v>2878</v>
      </c>
      <c r="V750">
        <f t="shared" si="148"/>
        <v>109.21</v>
      </c>
      <c r="W750">
        <f t="shared" si="149"/>
        <v>159.87</v>
      </c>
      <c r="X750">
        <v>22.27</v>
      </c>
      <c r="Y750">
        <v>5.6175119462740355</v>
      </c>
      <c r="Z750">
        <v>16.652488053725964</v>
      </c>
      <c r="AA750">
        <v>0.20699999999999999</v>
      </c>
      <c r="AB750">
        <v>1.8171221781802065</v>
      </c>
      <c r="AC750">
        <v>1.8171221781802065</v>
      </c>
      <c r="AF750">
        <v>748</v>
      </c>
      <c r="AG750">
        <v>102.56</v>
      </c>
      <c r="AH750">
        <v>43.1</v>
      </c>
      <c r="AI750">
        <v>18</v>
      </c>
      <c r="AJ750" s="3">
        <v>3</v>
      </c>
      <c r="AK750" s="3">
        <v>15</v>
      </c>
      <c r="AL750" s="6">
        <v>0.16400000000000001</v>
      </c>
      <c r="AM750" s="3">
        <v>0.83968930265902519</v>
      </c>
      <c r="AN750">
        <v>0.83968930265902519</v>
      </c>
    </row>
    <row r="751" spans="1:40" x14ac:dyDescent="0.25">
      <c r="A751">
        <v>2167</v>
      </c>
      <c r="B751">
        <f t="shared" si="146"/>
        <v>9.3400000000000034</v>
      </c>
      <c r="C751">
        <f t="shared" si="147"/>
        <v>146.56</v>
      </c>
      <c r="D751">
        <v>15.36</v>
      </c>
      <c r="E751">
        <v>5.6175119462740355</v>
      </c>
      <c r="F751">
        <v>9.7424880537259639</v>
      </c>
      <c r="G751">
        <v>0.106</v>
      </c>
      <c r="H751">
        <v>1.8171221781802065</v>
      </c>
      <c r="I751">
        <v>1.8171221781802065</v>
      </c>
      <c r="K751">
        <v>2523</v>
      </c>
      <c r="L751">
        <f t="shared" si="150"/>
        <v>59.34</v>
      </c>
      <c r="M751">
        <f t="shared" si="151"/>
        <v>146.56</v>
      </c>
      <c r="N751">
        <v>15.36</v>
      </c>
      <c r="O751">
        <v>5.6175119462740355</v>
      </c>
      <c r="P751">
        <v>9.7424880537259639</v>
      </c>
      <c r="Q751">
        <v>0.106</v>
      </c>
      <c r="R751">
        <v>1.8171221781802065</v>
      </c>
      <c r="S751">
        <v>1.8171221781802065</v>
      </c>
      <c r="U751">
        <v>2879</v>
      </c>
      <c r="V751">
        <f t="shared" si="148"/>
        <v>109.34</v>
      </c>
      <c r="W751">
        <f t="shared" si="149"/>
        <v>146.56</v>
      </c>
      <c r="X751">
        <v>15.36</v>
      </c>
      <c r="Y751">
        <v>5.6175119462740355</v>
      </c>
      <c r="Z751">
        <v>9.7424880537259639</v>
      </c>
      <c r="AA751">
        <v>0.106</v>
      </c>
      <c r="AB751">
        <v>1.8171221781802065</v>
      </c>
      <c r="AC751">
        <v>1.8171221781802065</v>
      </c>
      <c r="AF751">
        <v>749</v>
      </c>
      <c r="AG751">
        <v>108.73</v>
      </c>
      <c r="AH751">
        <v>42.31</v>
      </c>
      <c r="AI751">
        <v>22.33</v>
      </c>
      <c r="AJ751" s="3">
        <v>5.6175119462740355</v>
      </c>
      <c r="AK751" s="3">
        <v>16.712488053725963</v>
      </c>
      <c r="AL751" s="6">
        <v>0.20799999999999999</v>
      </c>
      <c r="AM751" s="3">
        <v>1.8171221781802065</v>
      </c>
      <c r="AN751">
        <v>1.8171221781802065</v>
      </c>
    </row>
    <row r="752" spans="1:40" x14ac:dyDescent="0.25">
      <c r="A752">
        <v>2168</v>
      </c>
      <c r="B752">
        <f t="shared" si="146"/>
        <v>8.4300000000000068</v>
      </c>
      <c r="C752">
        <f t="shared" si="147"/>
        <v>147.30000000000001</v>
      </c>
      <c r="D752">
        <v>19.309999999999999</v>
      </c>
      <c r="E752">
        <v>5.6175119462740355</v>
      </c>
      <c r="F752">
        <v>13.692488053725963</v>
      </c>
      <c r="G752">
        <v>0.16</v>
      </c>
      <c r="H752">
        <v>1.8171221781802065</v>
      </c>
      <c r="I752">
        <v>1.8171221781802065</v>
      </c>
      <c r="K752">
        <v>2524</v>
      </c>
      <c r="L752">
        <f t="shared" si="150"/>
        <v>58.430000000000007</v>
      </c>
      <c r="M752">
        <f t="shared" si="151"/>
        <v>147.30000000000001</v>
      </c>
      <c r="N752">
        <v>19.309999999999999</v>
      </c>
      <c r="O752">
        <v>5.6175119462740355</v>
      </c>
      <c r="P752">
        <v>13.692488053725963</v>
      </c>
      <c r="Q752">
        <v>0.16</v>
      </c>
      <c r="R752">
        <v>1.8171221781802065</v>
      </c>
      <c r="S752">
        <v>1.8171221781802065</v>
      </c>
      <c r="U752">
        <v>2880</v>
      </c>
      <c r="V752">
        <f t="shared" si="148"/>
        <v>108.43</v>
      </c>
      <c r="W752">
        <f t="shared" si="149"/>
        <v>147.30000000000001</v>
      </c>
      <c r="X752">
        <v>19.309999999999999</v>
      </c>
      <c r="Y752">
        <v>5.6175119462740355</v>
      </c>
      <c r="Z752">
        <v>13.692488053725963</v>
      </c>
      <c r="AA752">
        <v>0.16</v>
      </c>
      <c r="AB752">
        <v>1.8171221781802065</v>
      </c>
      <c r="AC752">
        <v>1.8171221781802065</v>
      </c>
      <c r="AF752">
        <v>750</v>
      </c>
      <c r="AG752">
        <v>107.53</v>
      </c>
      <c r="AH752">
        <v>47.04</v>
      </c>
      <c r="AI752">
        <v>25</v>
      </c>
      <c r="AJ752" s="3">
        <v>5.8999999999999986</v>
      </c>
      <c r="AK752" s="3">
        <v>19.100000000000001</v>
      </c>
      <c r="AL752" s="6">
        <v>0.16600000000000001</v>
      </c>
      <c r="AM752" s="3">
        <v>1.3435028842544403</v>
      </c>
      <c r="AN752">
        <v>1.3435028842544403</v>
      </c>
    </row>
    <row r="753" spans="1:40" x14ac:dyDescent="0.25">
      <c r="A753">
        <v>2169</v>
      </c>
      <c r="B753">
        <f t="shared" si="146"/>
        <v>7.0300000000000011</v>
      </c>
      <c r="C753">
        <f t="shared" si="147"/>
        <v>147.04</v>
      </c>
      <c r="D753">
        <v>19.55</v>
      </c>
      <c r="E753">
        <v>5.6175119462740355</v>
      </c>
      <c r="F753">
        <v>13.932488053725965</v>
      </c>
      <c r="G753">
        <v>0.16400000000000001</v>
      </c>
      <c r="H753">
        <v>1.8171221781802065</v>
      </c>
      <c r="I753">
        <v>1.8171221781802065</v>
      </c>
      <c r="K753">
        <v>2525</v>
      </c>
      <c r="L753">
        <f t="shared" si="150"/>
        <v>57.03</v>
      </c>
      <c r="M753">
        <f t="shared" si="151"/>
        <v>147.04</v>
      </c>
      <c r="N753">
        <v>19.55</v>
      </c>
      <c r="O753">
        <v>5.6175119462740355</v>
      </c>
      <c r="P753">
        <v>13.932488053725965</v>
      </c>
      <c r="Q753">
        <v>0.16400000000000001</v>
      </c>
      <c r="R753">
        <v>1.8171221781802065</v>
      </c>
      <c r="S753">
        <v>1.8171221781802065</v>
      </c>
      <c r="U753">
        <v>2881</v>
      </c>
      <c r="V753">
        <f t="shared" si="148"/>
        <v>107.03</v>
      </c>
      <c r="W753">
        <f t="shared" si="149"/>
        <v>147.04</v>
      </c>
      <c r="X753">
        <v>19.55</v>
      </c>
      <c r="Y753">
        <v>5.6175119462740355</v>
      </c>
      <c r="Z753">
        <v>13.932488053725965</v>
      </c>
      <c r="AA753">
        <v>0.16400000000000001</v>
      </c>
      <c r="AB753">
        <v>1.8171221781802065</v>
      </c>
      <c r="AC753">
        <v>1.8171221781802065</v>
      </c>
      <c r="AF753">
        <v>751</v>
      </c>
      <c r="AG753">
        <v>105.05</v>
      </c>
      <c r="AH753">
        <v>43.35</v>
      </c>
      <c r="AI753">
        <v>24.74</v>
      </c>
      <c r="AJ753" s="3">
        <v>5.6175119462740355</v>
      </c>
      <c r="AK753" s="3">
        <v>19.122488053725963</v>
      </c>
      <c r="AL753" s="6">
        <v>0.253</v>
      </c>
      <c r="AM753" s="3">
        <v>1.8171221781802065</v>
      </c>
      <c r="AN753">
        <v>1.8171221781802065</v>
      </c>
    </row>
    <row r="754" spans="1:40" x14ac:dyDescent="0.25">
      <c r="A754">
        <v>2170</v>
      </c>
      <c r="B754">
        <f t="shared" si="146"/>
        <v>5.8299999999999983</v>
      </c>
      <c r="C754">
        <f t="shared" si="147"/>
        <v>149.37</v>
      </c>
      <c r="D754">
        <v>17.28</v>
      </c>
      <c r="E754">
        <v>5.6175119462740355</v>
      </c>
      <c r="F754">
        <v>11.662488053725966</v>
      </c>
      <c r="G754">
        <v>0.13100000000000001</v>
      </c>
      <c r="H754">
        <v>1.8171221781802065</v>
      </c>
      <c r="I754">
        <v>1.8171221781802065</v>
      </c>
      <c r="K754">
        <v>2526</v>
      </c>
      <c r="L754">
        <f t="shared" si="150"/>
        <v>55.83</v>
      </c>
      <c r="M754">
        <f t="shared" si="151"/>
        <v>149.37</v>
      </c>
      <c r="N754">
        <v>17.28</v>
      </c>
      <c r="O754">
        <v>5.6175119462740355</v>
      </c>
      <c r="P754">
        <v>11.662488053725966</v>
      </c>
      <c r="Q754">
        <v>0.13100000000000001</v>
      </c>
      <c r="R754">
        <v>1.8171221781802065</v>
      </c>
      <c r="S754">
        <v>1.8171221781802065</v>
      </c>
      <c r="U754">
        <v>2882</v>
      </c>
      <c r="V754">
        <f t="shared" si="148"/>
        <v>105.83</v>
      </c>
      <c r="W754">
        <f t="shared" si="149"/>
        <v>149.37</v>
      </c>
      <c r="X754">
        <v>17.28</v>
      </c>
      <c r="Y754">
        <v>5.6175119462740355</v>
      </c>
      <c r="Z754">
        <v>11.662488053725966</v>
      </c>
      <c r="AA754">
        <v>0.13100000000000001</v>
      </c>
      <c r="AB754">
        <v>1.8171221781802065</v>
      </c>
      <c r="AC754">
        <v>1.8171221781802065</v>
      </c>
      <c r="AF754">
        <v>752</v>
      </c>
      <c r="AG754">
        <v>103.45</v>
      </c>
      <c r="AH754">
        <v>45.37</v>
      </c>
      <c r="AI754">
        <v>26.2</v>
      </c>
      <c r="AJ754" s="3">
        <v>11.6</v>
      </c>
      <c r="AK754" s="3">
        <v>14.6</v>
      </c>
      <c r="AL754" s="6">
        <v>0.217</v>
      </c>
      <c r="AM754" s="3">
        <v>1.8171221781802065</v>
      </c>
      <c r="AN754">
        <v>1.8171221781802065</v>
      </c>
    </row>
    <row r="755" spans="1:40" x14ac:dyDescent="0.25">
      <c r="A755">
        <v>2171</v>
      </c>
      <c r="B755">
        <f t="shared" si="146"/>
        <v>0</v>
      </c>
      <c r="C755">
        <f t="shared" si="147"/>
        <v>176.95</v>
      </c>
      <c r="D755">
        <v>16.8</v>
      </c>
      <c r="E755">
        <v>1</v>
      </c>
      <c r="F755">
        <v>15.8</v>
      </c>
      <c r="G755">
        <v>0.16600000000000001</v>
      </c>
      <c r="H755">
        <v>2.2503673311261876</v>
      </c>
      <c r="I755">
        <v>2.2503673311261876</v>
      </c>
      <c r="K755">
        <v>2527</v>
      </c>
      <c r="L755">
        <f t="shared" si="150"/>
        <v>50</v>
      </c>
      <c r="M755">
        <f t="shared" si="151"/>
        <v>176.95</v>
      </c>
      <c r="N755">
        <v>16.8</v>
      </c>
      <c r="O755">
        <v>1</v>
      </c>
      <c r="P755">
        <v>15.8</v>
      </c>
      <c r="Q755">
        <v>0.16600000000000001</v>
      </c>
      <c r="R755">
        <v>2.2503673311261876</v>
      </c>
      <c r="S755">
        <v>2.2503673311261876</v>
      </c>
      <c r="U755">
        <v>2883</v>
      </c>
      <c r="V755">
        <f t="shared" si="148"/>
        <v>100</v>
      </c>
      <c r="W755">
        <f t="shared" si="149"/>
        <v>176.95</v>
      </c>
      <c r="X755">
        <v>16.8</v>
      </c>
      <c r="Y755">
        <v>1</v>
      </c>
      <c r="Z755">
        <v>15.8</v>
      </c>
      <c r="AA755">
        <v>0.16600000000000001</v>
      </c>
      <c r="AB755">
        <v>2.2503673311261876</v>
      </c>
      <c r="AC755">
        <v>2.2503673311261876</v>
      </c>
      <c r="AF755">
        <v>753</v>
      </c>
      <c r="AG755">
        <v>100.85</v>
      </c>
      <c r="AH755">
        <v>46.8</v>
      </c>
      <c r="AI755">
        <v>22.84</v>
      </c>
      <c r="AJ755" s="3">
        <v>5.6175119462740355</v>
      </c>
      <c r="AK755" s="3">
        <v>17.222488053725964</v>
      </c>
      <c r="AL755" s="6">
        <v>0.217</v>
      </c>
      <c r="AM755" s="3">
        <v>1.8171221781802065</v>
      </c>
      <c r="AN755">
        <v>1.8171221781802065</v>
      </c>
    </row>
    <row r="756" spans="1:40" x14ac:dyDescent="0.25">
      <c r="A756">
        <v>2172</v>
      </c>
      <c r="B756">
        <f t="shared" si="146"/>
        <v>2.5600000000000023</v>
      </c>
      <c r="C756">
        <f t="shared" si="147"/>
        <v>163.1</v>
      </c>
      <c r="D756">
        <v>18</v>
      </c>
      <c r="E756">
        <v>3</v>
      </c>
      <c r="F756">
        <v>15</v>
      </c>
      <c r="G756">
        <v>0.16400000000000001</v>
      </c>
      <c r="H756">
        <v>0.83968930265902519</v>
      </c>
      <c r="I756">
        <v>0.83968930265902519</v>
      </c>
      <c r="K756">
        <v>2528</v>
      </c>
      <c r="L756">
        <f t="shared" si="150"/>
        <v>52.56</v>
      </c>
      <c r="M756">
        <f t="shared" si="151"/>
        <v>163.1</v>
      </c>
      <c r="N756">
        <v>18</v>
      </c>
      <c r="O756">
        <v>3</v>
      </c>
      <c r="P756">
        <v>15</v>
      </c>
      <c r="Q756">
        <v>0.16400000000000001</v>
      </c>
      <c r="R756">
        <v>0.83968930265902519</v>
      </c>
      <c r="S756">
        <v>0.83968930265902519</v>
      </c>
      <c r="U756">
        <v>2884</v>
      </c>
      <c r="V756">
        <f t="shared" si="148"/>
        <v>102.56</v>
      </c>
      <c r="W756">
        <f t="shared" si="149"/>
        <v>163.1</v>
      </c>
      <c r="X756">
        <v>18</v>
      </c>
      <c r="Y756">
        <v>3</v>
      </c>
      <c r="Z756">
        <v>15</v>
      </c>
      <c r="AA756">
        <v>0.16400000000000001</v>
      </c>
      <c r="AB756">
        <v>0.83968930265902519</v>
      </c>
      <c r="AC756">
        <v>0.83968930265902519</v>
      </c>
      <c r="AF756">
        <v>754</v>
      </c>
      <c r="AG756">
        <v>100.68</v>
      </c>
      <c r="AH756">
        <v>49.41</v>
      </c>
      <c r="AI756">
        <v>18.7</v>
      </c>
      <c r="AJ756" s="3">
        <v>5.6175119462740355</v>
      </c>
      <c r="AK756" s="3">
        <v>13.082488053725964</v>
      </c>
      <c r="AL756" s="6">
        <v>0.151</v>
      </c>
      <c r="AM756" s="3">
        <v>1.8171221781802065</v>
      </c>
      <c r="AN756">
        <v>1.8171221781802065</v>
      </c>
    </row>
    <row r="757" spans="1:40" x14ac:dyDescent="0.25">
      <c r="A757">
        <v>2173</v>
      </c>
      <c r="B757">
        <f t="shared" si="146"/>
        <v>8.730000000000004</v>
      </c>
      <c r="C757">
        <f t="shared" si="147"/>
        <v>162.31</v>
      </c>
      <c r="D757">
        <v>22.33</v>
      </c>
      <c r="E757">
        <v>5.6175119462740355</v>
      </c>
      <c r="F757">
        <v>16.712488053725963</v>
      </c>
      <c r="G757">
        <v>0.20799999999999999</v>
      </c>
      <c r="H757">
        <v>1.8171221781802065</v>
      </c>
      <c r="I757">
        <v>1.8171221781802065</v>
      </c>
      <c r="K757">
        <v>2529</v>
      </c>
      <c r="L757">
        <f t="shared" si="150"/>
        <v>58.730000000000004</v>
      </c>
      <c r="M757">
        <f t="shared" si="151"/>
        <v>162.31</v>
      </c>
      <c r="N757">
        <v>22.33</v>
      </c>
      <c r="O757">
        <v>5.6175119462740355</v>
      </c>
      <c r="P757">
        <v>16.712488053725963</v>
      </c>
      <c r="Q757">
        <v>0.20799999999999999</v>
      </c>
      <c r="R757">
        <v>1.8171221781802065</v>
      </c>
      <c r="S757">
        <v>1.8171221781802065</v>
      </c>
      <c r="U757">
        <v>2885</v>
      </c>
      <c r="V757">
        <f t="shared" si="148"/>
        <v>108.73</v>
      </c>
      <c r="W757">
        <f t="shared" si="149"/>
        <v>162.31</v>
      </c>
      <c r="X757">
        <v>22.33</v>
      </c>
      <c r="Y757">
        <v>5.6175119462740355</v>
      </c>
      <c r="Z757">
        <v>16.712488053725963</v>
      </c>
      <c r="AA757">
        <v>0.20799999999999999</v>
      </c>
      <c r="AB757">
        <v>1.8171221781802065</v>
      </c>
      <c r="AC757">
        <v>1.8171221781802065</v>
      </c>
      <c r="AF757">
        <v>755</v>
      </c>
      <c r="AG757">
        <v>114.5</v>
      </c>
      <c r="AH757">
        <v>3.5300000000000011</v>
      </c>
      <c r="AI757">
        <v>20.05</v>
      </c>
      <c r="AJ757" s="3">
        <v>5.6175119462740355</v>
      </c>
      <c r="AK757" s="3">
        <v>14.432488053725965</v>
      </c>
      <c r="AL757" s="6">
        <v>0.17100000000000001</v>
      </c>
      <c r="AM757" s="3">
        <v>1.8171221781802065</v>
      </c>
      <c r="AN757">
        <v>1.8171221781802065</v>
      </c>
    </row>
    <row r="758" spans="1:40" x14ac:dyDescent="0.25">
      <c r="A758">
        <v>2174</v>
      </c>
      <c r="B758">
        <f t="shared" si="146"/>
        <v>7.5300000000000011</v>
      </c>
      <c r="C758">
        <f t="shared" si="147"/>
        <v>167.04</v>
      </c>
      <c r="D758">
        <v>25</v>
      </c>
      <c r="E758">
        <v>5.8999999999999986</v>
      </c>
      <c r="F758">
        <v>19.100000000000001</v>
      </c>
      <c r="G758">
        <v>0.16600000000000001</v>
      </c>
      <c r="H758">
        <v>1.3435028842544403</v>
      </c>
      <c r="I758">
        <v>1.3435028842544403</v>
      </c>
      <c r="K758">
        <v>2530</v>
      </c>
      <c r="L758">
        <f t="shared" si="150"/>
        <v>57.53</v>
      </c>
      <c r="M758">
        <f t="shared" si="151"/>
        <v>167.04</v>
      </c>
      <c r="N758">
        <v>25</v>
      </c>
      <c r="O758">
        <v>5.8999999999999986</v>
      </c>
      <c r="P758">
        <v>19.100000000000001</v>
      </c>
      <c r="Q758">
        <v>0.16600000000000001</v>
      </c>
      <c r="R758">
        <v>1.3435028842544403</v>
      </c>
      <c r="S758">
        <v>1.3435028842544403</v>
      </c>
      <c r="U758">
        <v>2886</v>
      </c>
      <c r="V758">
        <f t="shared" si="148"/>
        <v>107.53</v>
      </c>
      <c r="W758">
        <f t="shared" si="149"/>
        <v>167.04</v>
      </c>
      <c r="X758">
        <v>25</v>
      </c>
      <c r="Y758">
        <v>5.8999999999999986</v>
      </c>
      <c r="Z758">
        <v>19.100000000000001</v>
      </c>
      <c r="AA758">
        <v>0.16600000000000001</v>
      </c>
      <c r="AB758">
        <v>1.3435028842544403</v>
      </c>
      <c r="AC758">
        <v>1.3435028842544403</v>
      </c>
      <c r="AF758">
        <v>756</v>
      </c>
      <c r="AG758">
        <v>112.64</v>
      </c>
      <c r="AH758">
        <v>1.0599999999999987</v>
      </c>
      <c r="AI758">
        <v>24.61</v>
      </c>
      <c r="AJ758" s="3">
        <v>5.6175119462740355</v>
      </c>
      <c r="AK758" s="3">
        <v>18.992488053725964</v>
      </c>
      <c r="AL758" s="6">
        <v>0.251</v>
      </c>
      <c r="AM758" s="3">
        <v>1.8171221781802065</v>
      </c>
      <c r="AN758">
        <v>1.8171221781802065</v>
      </c>
    </row>
    <row r="759" spans="1:40" x14ac:dyDescent="0.25">
      <c r="A759">
        <v>2175</v>
      </c>
      <c r="B759">
        <f t="shared" si="146"/>
        <v>5.0499999999999972</v>
      </c>
      <c r="C759">
        <f t="shared" si="147"/>
        <v>163.35</v>
      </c>
      <c r="D759">
        <v>24.74</v>
      </c>
      <c r="E759">
        <v>5.6175119462740355</v>
      </c>
      <c r="F759">
        <v>19.122488053725963</v>
      </c>
      <c r="G759">
        <v>0.253</v>
      </c>
      <c r="H759">
        <v>1.8171221781802065</v>
      </c>
      <c r="I759">
        <v>1.8171221781802065</v>
      </c>
      <c r="K759">
        <v>2531</v>
      </c>
      <c r="L759">
        <f t="shared" si="150"/>
        <v>55.05</v>
      </c>
      <c r="M759">
        <f t="shared" si="151"/>
        <v>163.35</v>
      </c>
      <c r="N759">
        <v>24.74</v>
      </c>
      <c r="O759">
        <v>5.6175119462740355</v>
      </c>
      <c r="P759">
        <v>19.122488053725963</v>
      </c>
      <c r="Q759">
        <v>0.253</v>
      </c>
      <c r="R759">
        <v>1.8171221781802065</v>
      </c>
      <c r="S759">
        <v>1.8171221781802065</v>
      </c>
      <c r="U759">
        <v>2887</v>
      </c>
      <c r="V759">
        <f t="shared" si="148"/>
        <v>105.05</v>
      </c>
      <c r="W759">
        <f t="shared" si="149"/>
        <v>163.35</v>
      </c>
      <c r="X759">
        <v>24.74</v>
      </c>
      <c r="Y759">
        <v>5.6175119462740355</v>
      </c>
      <c r="Z759">
        <v>19.122488053725963</v>
      </c>
      <c r="AA759">
        <v>0.253</v>
      </c>
      <c r="AB759">
        <v>1.8171221781802065</v>
      </c>
      <c r="AC759">
        <v>1.8171221781802065</v>
      </c>
      <c r="AF759">
        <v>757</v>
      </c>
      <c r="AG759">
        <v>112.45</v>
      </c>
      <c r="AH759">
        <v>2.5599999999999987</v>
      </c>
      <c r="AI759">
        <v>26.41</v>
      </c>
      <c r="AJ759" s="3">
        <v>5.6175119462740355</v>
      </c>
      <c r="AK759" s="3">
        <v>20.792488053725965</v>
      </c>
      <c r="AL759" s="6">
        <v>0.28999999999999998</v>
      </c>
      <c r="AM759" s="3">
        <v>1.8171221781802065</v>
      </c>
      <c r="AN759">
        <v>1.8171221781802065</v>
      </c>
    </row>
    <row r="760" spans="1:40" x14ac:dyDescent="0.25">
      <c r="A760">
        <v>2176</v>
      </c>
      <c r="B760">
        <f t="shared" si="146"/>
        <v>3.4500000000000028</v>
      </c>
      <c r="C760">
        <f t="shared" si="147"/>
        <v>165.37</v>
      </c>
      <c r="D760">
        <v>26.2</v>
      </c>
      <c r="E760">
        <v>11.6</v>
      </c>
      <c r="F760">
        <v>14.6</v>
      </c>
      <c r="G760">
        <v>0.217</v>
      </c>
      <c r="H760">
        <v>1.8171221781802065</v>
      </c>
      <c r="I760">
        <v>1.8171221781802065</v>
      </c>
      <c r="K760">
        <v>2532</v>
      </c>
      <c r="L760">
        <f t="shared" si="150"/>
        <v>53.45</v>
      </c>
      <c r="M760">
        <f t="shared" si="151"/>
        <v>165.37</v>
      </c>
      <c r="N760">
        <v>26.2</v>
      </c>
      <c r="O760">
        <v>11.6</v>
      </c>
      <c r="P760">
        <v>14.6</v>
      </c>
      <c r="Q760">
        <v>0.217</v>
      </c>
      <c r="R760">
        <v>1.8171221781802065</v>
      </c>
      <c r="S760">
        <v>1.8171221781802065</v>
      </c>
      <c r="U760">
        <v>2888</v>
      </c>
      <c r="V760">
        <f t="shared" si="148"/>
        <v>103.45</v>
      </c>
      <c r="W760">
        <f t="shared" si="149"/>
        <v>165.37</v>
      </c>
      <c r="X760">
        <v>26.2</v>
      </c>
      <c r="Y760">
        <v>11.6</v>
      </c>
      <c r="Z760">
        <v>14.6</v>
      </c>
      <c r="AA760">
        <v>0.217</v>
      </c>
      <c r="AB760">
        <v>1.8171221781802065</v>
      </c>
      <c r="AC760">
        <v>1.8171221781802065</v>
      </c>
      <c r="AF760">
        <v>758</v>
      </c>
      <c r="AG760">
        <v>110</v>
      </c>
      <c r="AH760">
        <v>4.3999999999999986</v>
      </c>
      <c r="AI760">
        <v>25.17</v>
      </c>
      <c r="AJ760" s="3">
        <v>5.6175119462740355</v>
      </c>
      <c r="AK760" s="3">
        <v>19.552488053725966</v>
      </c>
      <c r="AL760" s="6">
        <v>0.26200000000000001</v>
      </c>
      <c r="AM760" s="3">
        <v>1.8171221781802065</v>
      </c>
      <c r="AN760">
        <v>1.8171221781802065</v>
      </c>
    </row>
    <row r="761" spans="1:40" x14ac:dyDescent="0.25">
      <c r="A761">
        <v>2177</v>
      </c>
      <c r="B761">
        <f t="shared" si="146"/>
        <v>0.84999999999999432</v>
      </c>
      <c r="C761">
        <f t="shared" si="147"/>
        <v>166.8</v>
      </c>
      <c r="D761">
        <v>22.84</v>
      </c>
      <c r="E761">
        <v>5.6175119462740355</v>
      </c>
      <c r="F761">
        <v>17.222488053725964</v>
      </c>
      <c r="G761">
        <v>0.217</v>
      </c>
      <c r="H761">
        <v>1.8171221781802065</v>
      </c>
      <c r="I761">
        <v>1.8171221781802065</v>
      </c>
      <c r="K761">
        <v>2533</v>
      </c>
      <c r="L761">
        <f t="shared" si="150"/>
        <v>50.849999999999994</v>
      </c>
      <c r="M761">
        <f t="shared" si="151"/>
        <v>166.8</v>
      </c>
      <c r="N761">
        <v>22.84</v>
      </c>
      <c r="O761">
        <v>5.6175119462740355</v>
      </c>
      <c r="P761">
        <v>17.222488053725964</v>
      </c>
      <c r="Q761">
        <v>0.217</v>
      </c>
      <c r="R761">
        <v>1.8171221781802065</v>
      </c>
      <c r="S761">
        <v>1.8171221781802065</v>
      </c>
      <c r="U761">
        <v>2889</v>
      </c>
      <c r="V761">
        <f t="shared" si="148"/>
        <v>100.85</v>
      </c>
      <c r="W761">
        <f t="shared" si="149"/>
        <v>166.8</v>
      </c>
      <c r="X761">
        <v>22.84</v>
      </c>
      <c r="Y761">
        <v>5.6175119462740355</v>
      </c>
      <c r="Z761">
        <v>17.222488053725964</v>
      </c>
      <c r="AA761">
        <v>0.217</v>
      </c>
      <c r="AB761">
        <v>1.8171221781802065</v>
      </c>
      <c r="AC761">
        <v>1.8171221781802065</v>
      </c>
      <c r="AF761">
        <v>759</v>
      </c>
      <c r="AG761">
        <v>107.84</v>
      </c>
      <c r="AH761">
        <v>52.57</v>
      </c>
      <c r="AI761">
        <v>19</v>
      </c>
      <c r="AJ761" s="3">
        <v>6.4</v>
      </c>
      <c r="AK761" s="3">
        <v>12.6</v>
      </c>
      <c r="AL761" s="6">
        <v>0.17299999999999999</v>
      </c>
      <c r="AM761" s="3">
        <v>1.0359114344382923</v>
      </c>
      <c r="AN761">
        <v>1.0359114344382923</v>
      </c>
    </row>
    <row r="762" spans="1:40" x14ac:dyDescent="0.25">
      <c r="A762">
        <v>2178</v>
      </c>
      <c r="B762">
        <f t="shared" si="146"/>
        <v>0.68000000000000682</v>
      </c>
      <c r="C762">
        <f t="shared" si="147"/>
        <v>169.41</v>
      </c>
      <c r="D762">
        <v>18.7</v>
      </c>
      <c r="E762">
        <v>5.6175119462740355</v>
      </c>
      <c r="F762">
        <v>13.082488053725964</v>
      </c>
      <c r="G762">
        <v>0.151</v>
      </c>
      <c r="H762">
        <v>1.8171221781802065</v>
      </c>
      <c r="I762">
        <v>1.8171221781802065</v>
      </c>
      <c r="K762">
        <v>2534</v>
      </c>
      <c r="L762">
        <f t="shared" si="150"/>
        <v>50.680000000000007</v>
      </c>
      <c r="M762">
        <f t="shared" si="151"/>
        <v>169.41</v>
      </c>
      <c r="N762">
        <v>18.7</v>
      </c>
      <c r="O762">
        <v>5.6175119462740355</v>
      </c>
      <c r="P762">
        <v>13.082488053725964</v>
      </c>
      <c r="Q762">
        <v>0.151</v>
      </c>
      <c r="R762">
        <v>1.8171221781802065</v>
      </c>
      <c r="S762">
        <v>1.8171221781802065</v>
      </c>
      <c r="U762">
        <v>2890</v>
      </c>
      <c r="V762">
        <f t="shared" si="148"/>
        <v>100.68</v>
      </c>
      <c r="W762">
        <f t="shared" si="149"/>
        <v>169.41</v>
      </c>
      <c r="X762">
        <v>18.7</v>
      </c>
      <c r="Y762">
        <v>5.6175119462740355</v>
      </c>
      <c r="Z762">
        <v>13.082488053725964</v>
      </c>
      <c r="AA762">
        <v>0.151</v>
      </c>
      <c r="AB762">
        <v>1.8171221781802065</v>
      </c>
      <c r="AC762">
        <v>1.8171221781802065</v>
      </c>
      <c r="AF762">
        <v>760</v>
      </c>
      <c r="AG762">
        <v>110</v>
      </c>
      <c r="AH762">
        <v>55.2</v>
      </c>
      <c r="AI762">
        <v>19.11</v>
      </c>
      <c r="AJ762" s="3">
        <v>5.6175119462740355</v>
      </c>
      <c r="AK762" s="3">
        <v>13.492488053725964</v>
      </c>
      <c r="AL762" s="6">
        <v>0.157</v>
      </c>
      <c r="AM762" s="3">
        <v>1.8171221781802065</v>
      </c>
      <c r="AN762">
        <v>1.8171221781802065</v>
      </c>
    </row>
    <row r="763" spans="1:40" x14ac:dyDescent="0.25">
      <c r="A763">
        <v>2179</v>
      </c>
      <c r="B763">
        <f t="shared" si="146"/>
        <v>14.5</v>
      </c>
      <c r="C763">
        <f t="shared" si="147"/>
        <v>123.53</v>
      </c>
      <c r="D763">
        <v>20.05</v>
      </c>
      <c r="E763">
        <v>5.6175119462740355</v>
      </c>
      <c r="F763">
        <v>14.432488053725965</v>
      </c>
      <c r="G763">
        <v>0.17100000000000001</v>
      </c>
      <c r="H763">
        <v>1.8171221781802065</v>
      </c>
      <c r="I763">
        <v>1.8171221781802065</v>
      </c>
      <c r="K763">
        <v>2535</v>
      </c>
      <c r="L763">
        <f t="shared" si="150"/>
        <v>64.5</v>
      </c>
      <c r="M763">
        <f t="shared" si="151"/>
        <v>123.53</v>
      </c>
      <c r="N763">
        <v>20.05</v>
      </c>
      <c r="O763">
        <v>5.6175119462740355</v>
      </c>
      <c r="P763">
        <v>14.432488053725965</v>
      </c>
      <c r="Q763">
        <v>0.17100000000000001</v>
      </c>
      <c r="R763">
        <v>1.8171221781802065</v>
      </c>
      <c r="S763">
        <v>1.8171221781802065</v>
      </c>
      <c r="U763">
        <v>2891</v>
      </c>
      <c r="V763">
        <f t="shared" si="148"/>
        <v>114.5</v>
      </c>
      <c r="W763">
        <f t="shared" si="149"/>
        <v>123.53</v>
      </c>
      <c r="X763">
        <v>20.05</v>
      </c>
      <c r="Y763">
        <v>5.6175119462740355</v>
      </c>
      <c r="Z763">
        <v>14.432488053725965</v>
      </c>
      <c r="AA763">
        <v>0.17100000000000001</v>
      </c>
      <c r="AB763">
        <v>1.8171221781802065</v>
      </c>
      <c r="AC763">
        <v>1.8171221781802065</v>
      </c>
      <c r="AF763">
        <v>761</v>
      </c>
      <c r="AG763">
        <v>109.3</v>
      </c>
      <c r="AH763">
        <v>59.61</v>
      </c>
      <c r="AI763">
        <v>18.350000000000001</v>
      </c>
      <c r="AJ763" s="3">
        <v>5.6175119462740355</v>
      </c>
      <c r="AK763" s="3">
        <v>12.732488053725966</v>
      </c>
      <c r="AL763" s="6">
        <v>0.14599999999999999</v>
      </c>
      <c r="AM763" s="3">
        <v>1.8171221781802065</v>
      </c>
      <c r="AN763">
        <v>1.8171221781802065</v>
      </c>
    </row>
    <row r="764" spans="1:40" x14ac:dyDescent="0.25">
      <c r="A764">
        <v>2180</v>
      </c>
      <c r="B764">
        <f t="shared" si="146"/>
        <v>12.64</v>
      </c>
      <c r="C764">
        <f t="shared" si="147"/>
        <v>121.06</v>
      </c>
      <c r="D764">
        <v>24.61</v>
      </c>
      <c r="E764">
        <v>5.6175119462740355</v>
      </c>
      <c r="F764">
        <v>18.992488053725964</v>
      </c>
      <c r="G764">
        <v>0.251</v>
      </c>
      <c r="H764">
        <v>1.8171221781802065</v>
      </c>
      <c r="I764">
        <v>1.8171221781802065</v>
      </c>
      <c r="K764">
        <v>2536</v>
      </c>
      <c r="L764">
        <f t="shared" si="150"/>
        <v>62.64</v>
      </c>
      <c r="M764">
        <f t="shared" si="151"/>
        <v>121.06</v>
      </c>
      <c r="N764">
        <v>24.61</v>
      </c>
      <c r="O764">
        <v>5.6175119462740355</v>
      </c>
      <c r="P764">
        <v>18.992488053725964</v>
      </c>
      <c r="Q764">
        <v>0.251</v>
      </c>
      <c r="R764">
        <v>1.8171221781802065</v>
      </c>
      <c r="S764">
        <v>1.8171221781802065</v>
      </c>
      <c r="U764">
        <v>2892</v>
      </c>
      <c r="V764">
        <f t="shared" si="148"/>
        <v>112.64</v>
      </c>
      <c r="W764">
        <f t="shared" si="149"/>
        <v>121.06</v>
      </c>
      <c r="X764">
        <v>24.61</v>
      </c>
      <c r="Y764">
        <v>5.6175119462740355</v>
      </c>
      <c r="Z764">
        <v>18.992488053725964</v>
      </c>
      <c r="AA764">
        <v>0.251</v>
      </c>
      <c r="AB764">
        <v>1.8171221781802065</v>
      </c>
      <c r="AC764">
        <v>1.8171221781802065</v>
      </c>
      <c r="AF764">
        <v>762</v>
      </c>
      <c r="AG764">
        <v>108.02</v>
      </c>
      <c r="AH764">
        <v>59.3</v>
      </c>
      <c r="AI764">
        <v>23.93</v>
      </c>
      <c r="AJ764" s="3">
        <v>5.6175119462740355</v>
      </c>
      <c r="AK764" s="3">
        <v>18.312488053725964</v>
      </c>
      <c r="AL764" s="6">
        <v>0.23699999999999999</v>
      </c>
      <c r="AM764" s="3">
        <v>1.8171221781802065</v>
      </c>
      <c r="AN764">
        <v>1.8171221781802065</v>
      </c>
    </row>
    <row r="765" spans="1:40" x14ac:dyDescent="0.25">
      <c r="A765">
        <v>2181</v>
      </c>
      <c r="B765">
        <f t="shared" si="146"/>
        <v>12.450000000000003</v>
      </c>
      <c r="C765">
        <f t="shared" si="147"/>
        <v>122.56</v>
      </c>
      <c r="D765">
        <v>26.41</v>
      </c>
      <c r="E765">
        <v>5.6175119462740355</v>
      </c>
      <c r="F765">
        <v>20.792488053725965</v>
      </c>
      <c r="G765">
        <v>0.28999999999999998</v>
      </c>
      <c r="H765">
        <v>1.8171221781802065</v>
      </c>
      <c r="I765">
        <v>1.8171221781802065</v>
      </c>
      <c r="K765">
        <v>2537</v>
      </c>
      <c r="L765">
        <f t="shared" si="150"/>
        <v>62.45</v>
      </c>
      <c r="M765">
        <f t="shared" si="151"/>
        <v>122.56</v>
      </c>
      <c r="N765">
        <v>26.41</v>
      </c>
      <c r="O765">
        <v>5.6175119462740355</v>
      </c>
      <c r="P765">
        <v>20.792488053725965</v>
      </c>
      <c r="Q765">
        <v>0.28999999999999998</v>
      </c>
      <c r="R765">
        <v>1.8171221781802065</v>
      </c>
      <c r="S765">
        <v>1.8171221781802065</v>
      </c>
      <c r="U765">
        <v>2893</v>
      </c>
      <c r="V765">
        <f t="shared" si="148"/>
        <v>112.45</v>
      </c>
      <c r="W765">
        <f t="shared" si="149"/>
        <v>122.56</v>
      </c>
      <c r="X765">
        <v>26.41</v>
      </c>
      <c r="Y765">
        <v>5.6175119462740355</v>
      </c>
      <c r="Z765">
        <v>20.792488053725965</v>
      </c>
      <c r="AA765">
        <v>0.28999999999999998</v>
      </c>
      <c r="AB765">
        <v>1.8171221781802065</v>
      </c>
      <c r="AC765">
        <v>1.8171221781802065</v>
      </c>
      <c r="AF765">
        <v>763</v>
      </c>
      <c r="AG765">
        <v>114.36</v>
      </c>
      <c r="AH765">
        <v>12.55</v>
      </c>
      <c r="AI765">
        <v>19.579999999999998</v>
      </c>
      <c r="AJ765" s="3">
        <v>5.6175119462740355</v>
      </c>
      <c r="AK765" s="3">
        <v>13.962488053725963</v>
      </c>
      <c r="AL765" s="6">
        <v>0.16400000000000001</v>
      </c>
      <c r="AM765" s="3">
        <v>1.8171221781802065</v>
      </c>
      <c r="AN765">
        <v>1.8171221781802065</v>
      </c>
    </row>
    <row r="766" spans="1:40" x14ac:dyDescent="0.25">
      <c r="A766">
        <v>2182</v>
      </c>
      <c r="B766">
        <f t="shared" si="146"/>
        <v>10</v>
      </c>
      <c r="C766">
        <f t="shared" si="147"/>
        <v>124.4</v>
      </c>
      <c r="D766">
        <v>25.17</v>
      </c>
      <c r="E766">
        <v>5.6175119462740355</v>
      </c>
      <c r="F766">
        <v>19.552488053725966</v>
      </c>
      <c r="G766">
        <v>0.26200000000000001</v>
      </c>
      <c r="H766">
        <v>1.8171221781802065</v>
      </c>
      <c r="I766">
        <v>1.8171221781802065</v>
      </c>
      <c r="K766">
        <v>2538</v>
      </c>
      <c r="L766">
        <f t="shared" si="150"/>
        <v>60</v>
      </c>
      <c r="M766">
        <f t="shared" si="151"/>
        <v>124.4</v>
      </c>
      <c r="N766">
        <v>25.17</v>
      </c>
      <c r="O766">
        <v>5.6175119462740355</v>
      </c>
      <c r="P766">
        <v>19.552488053725966</v>
      </c>
      <c r="Q766">
        <v>0.26200000000000001</v>
      </c>
      <c r="R766">
        <v>1.8171221781802065</v>
      </c>
      <c r="S766">
        <v>1.8171221781802065</v>
      </c>
      <c r="U766">
        <v>2894</v>
      </c>
      <c r="V766">
        <f t="shared" si="148"/>
        <v>110</v>
      </c>
      <c r="W766">
        <f t="shared" si="149"/>
        <v>124.4</v>
      </c>
      <c r="X766">
        <v>25.17</v>
      </c>
      <c r="Y766">
        <v>5.6175119462740355</v>
      </c>
      <c r="Z766">
        <v>19.552488053725966</v>
      </c>
      <c r="AA766">
        <v>0.26200000000000001</v>
      </c>
      <c r="AB766">
        <v>1.8171221781802065</v>
      </c>
      <c r="AC766">
        <v>1.8171221781802065</v>
      </c>
      <c r="AF766">
        <v>764</v>
      </c>
      <c r="AG766">
        <v>115.04</v>
      </c>
      <c r="AH766">
        <v>11.219999999999999</v>
      </c>
      <c r="AI766">
        <v>22.1</v>
      </c>
      <c r="AJ766" s="3">
        <v>5.6175119462740355</v>
      </c>
      <c r="AK766" s="3">
        <v>16.482488053725966</v>
      </c>
      <c r="AL766" s="6">
        <v>0.20399999999999999</v>
      </c>
      <c r="AM766" s="3">
        <v>1.8171221781802065</v>
      </c>
      <c r="AN766">
        <v>1.8171221781802065</v>
      </c>
    </row>
    <row r="767" spans="1:40" x14ac:dyDescent="0.25">
      <c r="A767">
        <v>2183</v>
      </c>
      <c r="B767">
        <f t="shared" si="146"/>
        <v>7.8400000000000034</v>
      </c>
      <c r="C767">
        <f t="shared" si="147"/>
        <v>172.57</v>
      </c>
      <c r="D767">
        <v>19</v>
      </c>
      <c r="E767">
        <v>6.4</v>
      </c>
      <c r="F767">
        <v>12.6</v>
      </c>
      <c r="G767">
        <v>0.17299999999999999</v>
      </c>
      <c r="H767">
        <v>1.0359114344382923</v>
      </c>
      <c r="I767">
        <v>1.0359114344382923</v>
      </c>
      <c r="K767">
        <v>2539</v>
      </c>
      <c r="L767">
        <f t="shared" si="150"/>
        <v>57.84</v>
      </c>
      <c r="M767">
        <f t="shared" si="151"/>
        <v>172.57</v>
      </c>
      <c r="N767">
        <v>19</v>
      </c>
      <c r="O767">
        <v>6.4</v>
      </c>
      <c r="P767">
        <v>12.6</v>
      </c>
      <c r="Q767">
        <v>0.17299999999999999</v>
      </c>
      <c r="R767">
        <v>1.0359114344382923</v>
      </c>
      <c r="S767">
        <v>1.0359114344382923</v>
      </c>
      <c r="U767">
        <v>2895</v>
      </c>
      <c r="V767">
        <f t="shared" si="148"/>
        <v>107.84</v>
      </c>
      <c r="W767">
        <f t="shared" si="149"/>
        <v>172.57</v>
      </c>
      <c r="X767">
        <v>19</v>
      </c>
      <c r="Y767">
        <v>6.4</v>
      </c>
      <c r="Z767">
        <v>12.6</v>
      </c>
      <c r="AA767">
        <v>0.17299999999999999</v>
      </c>
      <c r="AB767">
        <v>1.0359114344382923</v>
      </c>
      <c r="AC767">
        <v>1.0359114344382923</v>
      </c>
      <c r="AF767">
        <v>765</v>
      </c>
      <c r="AG767">
        <v>110.2</v>
      </c>
      <c r="AH767">
        <v>9.1000000000000014</v>
      </c>
      <c r="AI767">
        <v>18.27</v>
      </c>
      <c r="AJ767" s="3">
        <v>5.6175119462740355</v>
      </c>
      <c r="AK767" s="3">
        <v>12.652488053725964</v>
      </c>
      <c r="AL767" s="6">
        <v>0.14499999999999999</v>
      </c>
      <c r="AM767" s="3">
        <v>1.8171221781802065</v>
      </c>
      <c r="AN767">
        <v>1.8171221781802065</v>
      </c>
    </row>
    <row r="768" spans="1:40" x14ac:dyDescent="0.25">
      <c r="A768">
        <v>2184</v>
      </c>
      <c r="B768">
        <f t="shared" si="146"/>
        <v>10</v>
      </c>
      <c r="C768">
        <f t="shared" si="147"/>
        <v>175.2</v>
      </c>
      <c r="D768">
        <v>19.11</v>
      </c>
      <c r="E768">
        <v>5.6175119462740355</v>
      </c>
      <c r="F768">
        <v>13.492488053725964</v>
      </c>
      <c r="G768">
        <v>0.157</v>
      </c>
      <c r="H768">
        <v>1.8171221781802065</v>
      </c>
      <c r="I768">
        <v>1.8171221781802065</v>
      </c>
      <c r="K768">
        <v>2540</v>
      </c>
      <c r="L768">
        <f t="shared" si="150"/>
        <v>60</v>
      </c>
      <c r="M768">
        <f t="shared" si="151"/>
        <v>175.2</v>
      </c>
      <c r="N768">
        <v>19.11</v>
      </c>
      <c r="O768">
        <v>5.6175119462740355</v>
      </c>
      <c r="P768">
        <v>13.492488053725964</v>
      </c>
      <c r="Q768">
        <v>0.157</v>
      </c>
      <c r="R768">
        <v>1.8171221781802065</v>
      </c>
      <c r="S768">
        <v>1.8171221781802065</v>
      </c>
      <c r="U768">
        <v>2896</v>
      </c>
      <c r="V768">
        <f t="shared" si="148"/>
        <v>110</v>
      </c>
      <c r="W768">
        <f t="shared" si="149"/>
        <v>175.2</v>
      </c>
      <c r="X768">
        <v>19.11</v>
      </c>
      <c r="Y768">
        <v>5.6175119462740355</v>
      </c>
      <c r="Z768">
        <v>13.492488053725964</v>
      </c>
      <c r="AA768">
        <v>0.157</v>
      </c>
      <c r="AB768">
        <v>1.8171221781802065</v>
      </c>
      <c r="AC768">
        <v>1.8171221781802065</v>
      </c>
      <c r="AF768">
        <v>766</v>
      </c>
      <c r="AG768">
        <v>110.35</v>
      </c>
      <c r="AH768">
        <v>6.3299999999999983</v>
      </c>
      <c r="AI768">
        <v>24.44</v>
      </c>
      <c r="AJ768" s="3">
        <v>5.6175119462740355</v>
      </c>
      <c r="AK768" s="3">
        <v>18.822488053725966</v>
      </c>
      <c r="AL768" s="6">
        <v>0.247</v>
      </c>
      <c r="AM768" s="3">
        <v>1.8171221781802065</v>
      </c>
      <c r="AN768">
        <v>1.8171221781802065</v>
      </c>
    </row>
    <row r="769" spans="1:40" x14ac:dyDescent="0.25">
      <c r="A769">
        <v>2185</v>
      </c>
      <c r="B769">
        <f t="shared" si="146"/>
        <v>9.2999999999999972</v>
      </c>
      <c r="C769">
        <f t="shared" si="147"/>
        <v>179.61</v>
      </c>
      <c r="D769">
        <v>18.350000000000001</v>
      </c>
      <c r="E769">
        <v>5.6175119462740355</v>
      </c>
      <c r="F769">
        <v>12.732488053725966</v>
      </c>
      <c r="G769">
        <v>0.14599999999999999</v>
      </c>
      <c r="H769">
        <v>1.8171221781802065</v>
      </c>
      <c r="I769">
        <v>1.8171221781802065</v>
      </c>
      <c r="K769">
        <v>2541</v>
      </c>
      <c r="L769">
        <f t="shared" si="150"/>
        <v>59.3</v>
      </c>
      <c r="M769">
        <f t="shared" si="151"/>
        <v>179.61</v>
      </c>
      <c r="N769">
        <v>18.350000000000001</v>
      </c>
      <c r="O769">
        <v>5.6175119462740355</v>
      </c>
      <c r="P769">
        <v>12.732488053725966</v>
      </c>
      <c r="Q769">
        <v>0.14599999999999999</v>
      </c>
      <c r="R769">
        <v>1.8171221781802065</v>
      </c>
      <c r="S769">
        <v>1.8171221781802065</v>
      </c>
      <c r="U769">
        <v>2897</v>
      </c>
      <c r="V769">
        <f t="shared" si="148"/>
        <v>109.3</v>
      </c>
      <c r="W769">
        <f t="shared" si="149"/>
        <v>179.61</v>
      </c>
      <c r="X769">
        <v>18.350000000000001</v>
      </c>
      <c r="Y769">
        <v>5.6175119462740355</v>
      </c>
      <c r="Z769">
        <v>12.732488053725966</v>
      </c>
      <c r="AA769">
        <v>0.14599999999999999</v>
      </c>
      <c r="AB769">
        <v>1.8171221781802065</v>
      </c>
      <c r="AC769">
        <v>1.8171221781802065</v>
      </c>
      <c r="AF769">
        <v>767</v>
      </c>
      <c r="AG769">
        <v>111.07</v>
      </c>
      <c r="AH769">
        <v>8.879999999999999</v>
      </c>
      <c r="AI769">
        <v>16.97</v>
      </c>
      <c r="AJ769" s="3">
        <v>5.6175119462740355</v>
      </c>
      <c r="AK769" s="3">
        <v>11.352488053725963</v>
      </c>
      <c r="AL769" s="6">
        <v>0.127</v>
      </c>
      <c r="AM769" s="3">
        <v>1.8171221781802065</v>
      </c>
      <c r="AN769">
        <v>1.8171221781802065</v>
      </c>
    </row>
    <row r="770" spans="1:40" x14ac:dyDescent="0.25">
      <c r="A770">
        <v>2186</v>
      </c>
      <c r="B770">
        <f t="shared" si="146"/>
        <v>8.019999999999996</v>
      </c>
      <c r="C770">
        <f t="shared" si="147"/>
        <v>179.3</v>
      </c>
      <c r="D770">
        <v>23.93</v>
      </c>
      <c r="E770">
        <v>5.6175119462740355</v>
      </c>
      <c r="F770">
        <v>18.312488053725964</v>
      </c>
      <c r="G770">
        <v>0.23699999999999999</v>
      </c>
      <c r="H770">
        <v>1.8171221781802065</v>
      </c>
      <c r="I770">
        <v>1.8171221781802065</v>
      </c>
      <c r="K770">
        <v>2542</v>
      </c>
      <c r="L770">
        <f t="shared" si="150"/>
        <v>58.019999999999996</v>
      </c>
      <c r="M770">
        <f t="shared" si="151"/>
        <v>179.3</v>
      </c>
      <c r="N770">
        <v>23.93</v>
      </c>
      <c r="O770">
        <v>5.6175119462740355</v>
      </c>
      <c r="P770">
        <v>18.312488053725964</v>
      </c>
      <c r="Q770">
        <v>0.23699999999999999</v>
      </c>
      <c r="R770">
        <v>1.8171221781802065</v>
      </c>
      <c r="S770">
        <v>1.8171221781802065</v>
      </c>
      <c r="U770">
        <v>2898</v>
      </c>
      <c r="V770">
        <f t="shared" si="148"/>
        <v>108.02</v>
      </c>
      <c r="W770">
        <f t="shared" si="149"/>
        <v>179.3</v>
      </c>
      <c r="X770">
        <v>23.93</v>
      </c>
      <c r="Y770">
        <v>5.6175119462740355</v>
      </c>
      <c r="Z770">
        <v>18.312488053725964</v>
      </c>
      <c r="AA770">
        <v>0.23699999999999999</v>
      </c>
      <c r="AB770">
        <v>1.8171221781802065</v>
      </c>
      <c r="AC770">
        <v>1.8171221781802065</v>
      </c>
      <c r="AF770">
        <v>768</v>
      </c>
      <c r="AG770">
        <v>112.12</v>
      </c>
      <c r="AH770">
        <v>9.02</v>
      </c>
      <c r="AI770">
        <v>19.52</v>
      </c>
      <c r="AJ770" s="3">
        <v>5.6175119462740355</v>
      </c>
      <c r="AK770" s="3">
        <v>13.902488053725964</v>
      </c>
      <c r="AL770" s="6">
        <v>0.16300000000000001</v>
      </c>
      <c r="AM770" s="3">
        <v>1.8171221781802065</v>
      </c>
      <c r="AN770">
        <v>1.8171221781802065</v>
      </c>
    </row>
    <row r="771" spans="1:40" x14ac:dyDescent="0.25">
      <c r="A771">
        <v>2187</v>
      </c>
      <c r="B771">
        <f t="shared" si="146"/>
        <v>14.36</v>
      </c>
      <c r="C771">
        <f t="shared" si="147"/>
        <v>132.55000000000001</v>
      </c>
      <c r="D771">
        <v>19.579999999999998</v>
      </c>
      <c r="E771">
        <v>5.6175119462740355</v>
      </c>
      <c r="F771">
        <v>13.962488053725963</v>
      </c>
      <c r="G771">
        <v>0.16400000000000001</v>
      </c>
      <c r="H771">
        <v>1.8171221781802065</v>
      </c>
      <c r="I771">
        <v>1.8171221781802065</v>
      </c>
      <c r="K771">
        <v>2543</v>
      </c>
      <c r="L771">
        <f t="shared" si="150"/>
        <v>64.36</v>
      </c>
      <c r="M771">
        <f t="shared" si="151"/>
        <v>132.55000000000001</v>
      </c>
      <c r="N771">
        <v>19.579999999999998</v>
      </c>
      <c r="O771">
        <v>5.6175119462740355</v>
      </c>
      <c r="P771">
        <v>13.962488053725963</v>
      </c>
      <c r="Q771">
        <v>0.16400000000000001</v>
      </c>
      <c r="R771">
        <v>1.8171221781802065</v>
      </c>
      <c r="S771">
        <v>1.8171221781802065</v>
      </c>
      <c r="U771">
        <v>2899</v>
      </c>
      <c r="V771">
        <f t="shared" si="148"/>
        <v>114.36</v>
      </c>
      <c r="W771">
        <f t="shared" si="149"/>
        <v>132.55000000000001</v>
      </c>
      <c r="X771">
        <v>19.579999999999998</v>
      </c>
      <c r="Y771">
        <v>5.6175119462740355</v>
      </c>
      <c r="Z771">
        <v>13.962488053725963</v>
      </c>
      <c r="AA771">
        <v>0.16400000000000001</v>
      </c>
      <c r="AB771">
        <v>1.8171221781802065</v>
      </c>
      <c r="AC771">
        <v>1.8171221781802065</v>
      </c>
      <c r="AF771">
        <v>769</v>
      </c>
      <c r="AG771">
        <v>113.1</v>
      </c>
      <c r="AH771">
        <v>9.36</v>
      </c>
      <c r="AI771">
        <v>22</v>
      </c>
      <c r="AJ771" s="3">
        <v>4.3999999999999986</v>
      </c>
      <c r="AK771" s="3">
        <v>17.600000000000001</v>
      </c>
      <c r="AL771" s="6">
        <v>0.19</v>
      </c>
      <c r="AM771" s="3">
        <v>0.61871843353822908</v>
      </c>
      <c r="AN771">
        <v>0.61871843353822908</v>
      </c>
    </row>
    <row r="772" spans="1:40" x14ac:dyDescent="0.25">
      <c r="A772">
        <v>2188</v>
      </c>
      <c r="B772">
        <f t="shared" si="146"/>
        <v>15.040000000000006</v>
      </c>
      <c r="C772">
        <f t="shared" si="147"/>
        <v>131.22</v>
      </c>
      <c r="D772">
        <v>22.1</v>
      </c>
      <c r="E772">
        <v>5.6175119462740355</v>
      </c>
      <c r="F772">
        <v>16.482488053725966</v>
      </c>
      <c r="G772">
        <v>0.20399999999999999</v>
      </c>
      <c r="H772">
        <v>1.8171221781802065</v>
      </c>
      <c r="I772">
        <v>1.8171221781802065</v>
      </c>
      <c r="K772">
        <v>2544</v>
      </c>
      <c r="L772">
        <f t="shared" si="150"/>
        <v>65.040000000000006</v>
      </c>
      <c r="M772">
        <f t="shared" si="151"/>
        <v>131.22</v>
      </c>
      <c r="N772">
        <v>22.1</v>
      </c>
      <c r="O772">
        <v>5.6175119462740355</v>
      </c>
      <c r="P772">
        <v>16.482488053725966</v>
      </c>
      <c r="Q772">
        <v>0.20399999999999999</v>
      </c>
      <c r="R772">
        <v>1.8171221781802065</v>
      </c>
      <c r="S772">
        <v>1.8171221781802065</v>
      </c>
      <c r="U772">
        <v>2900</v>
      </c>
      <c r="V772">
        <f t="shared" si="148"/>
        <v>115.04</v>
      </c>
      <c r="W772">
        <f t="shared" si="149"/>
        <v>131.22</v>
      </c>
      <c r="X772">
        <v>22.1</v>
      </c>
      <c r="Y772">
        <v>5.6175119462740355</v>
      </c>
      <c r="Z772">
        <v>16.482488053725966</v>
      </c>
      <c r="AA772">
        <v>0.20399999999999999</v>
      </c>
      <c r="AB772">
        <v>1.8171221781802065</v>
      </c>
      <c r="AC772">
        <v>1.8171221781802065</v>
      </c>
      <c r="AF772">
        <v>770</v>
      </c>
      <c r="AG772">
        <v>119.8</v>
      </c>
      <c r="AH772">
        <v>7.59</v>
      </c>
      <c r="AI772">
        <v>21.25</v>
      </c>
      <c r="AJ772" s="3">
        <v>5.6175119462740355</v>
      </c>
      <c r="AK772" s="3">
        <v>15.632488053725965</v>
      </c>
      <c r="AL772" s="6">
        <v>0.19</v>
      </c>
      <c r="AM772" s="3">
        <v>1.8171221781802065</v>
      </c>
      <c r="AN772">
        <v>1.8171221781802065</v>
      </c>
    </row>
    <row r="773" spans="1:40" x14ac:dyDescent="0.25">
      <c r="A773">
        <v>2189</v>
      </c>
      <c r="B773">
        <f t="shared" si="146"/>
        <v>10.200000000000003</v>
      </c>
      <c r="C773">
        <f t="shared" si="147"/>
        <v>129.1</v>
      </c>
      <c r="D773">
        <v>18.27</v>
      </c>
      <c r="E773">
        <v>5.6175119462740355</v>
      </c>
      <c r="F773">
        <v>12.652488053725964</v>
      </c>
      <c r="G773">
        <v>0.14499999999999999</v>
      </c>
      <c r="H773">
        <v>1.8171221781802065</v>
      </c>
      <c r="I773">
        <v>1.8171221781802065</v>
      </c>
      <c r="K773">
        <v>2545</v>
      </c>
      <c r="L773">
        <f t="shared" si="150"/>
        <v>60.2</v>
      </c>
      <c r="M773">
        <f t="shared" si="151"/>
        <v>129.1</v>
      </c>
      <c r="N773">
        <v>18.27</v>
      </c>
      <c r="O773">
        <v>5.6175119462740355</v>
      </c>
      <c r="P773">
        <v>12.652488053725964</v>
      </c>
      <c r="Q773">
        <v>0.14499999999999999</v>
      </c>
      <c r="R773">
        <v>1.8171221781802065</v>
      </c>
      <c r="S773">
        <v>1.8171221781802065</v>
      </c>
      <c r="U773">
        <v>2901</v>
      </c>
      <c r="V773">
        <f t="shared" si="148"/>
        <v>110.2</v>
      </c>
      <c r="W773">
        <f t="shared" si="149"/>
        <v>129.1</v>
      </c>
      <c r="X773">
        <v>18.27</v>
      </c>
      <c r="Y773">
        <v>5.6175119462740355</v>
      </c>
      <c r="Z773">
        <v>12.652488053725964</v>
      </c>
      <c r="AA773">
        <v>0.14499999999999999</v>
      </c>
      <c r="AB773">
        <v>1.8171221781802065</v>
      </c>
      <c r="AC773">
        <v>1.8171221781802065</v>
      </c>
      <c r="AF773">
        <v>771</v>
      </c>
      <c r="AG773">
        <v>111.75</v>
      </c>
      <c r="AH773">
        <v>22.240000000000002</v>
      </c>
      <c r="AI773">
        <v>20.69</v>
      </c>
      <c r="AJ773" s="3">
        <v>5.6175119462740355</v>
      </c>
      <c r="AK773" s="3">
        <v>15.072488053725966</v>
      </c>
      <c r="AL773" s="6">
        <v>0.18099999999999999</v>
      </c>
      <c r="AM773" s="3">
        <v>1.8171221781802065</v>
      </c>
      <c r="AN773">
        <v>1.8171221781802065</v>
      </c>
    </row>
    <row r="774" spans="1:40" x14ac:dyDescent="0.25">
      <c r="A774">
        <v>2190</v>
      </c>
      <c r="B774">
        <f t="shared" si="146"/>
        <v>10.349999999999994</v>
      </c>
      <c r="C774">
        <f t="shared" si="147"/>
        <v>126.33</v>
      </c>
      <c r="D774">
        <v>24.44</v>
      </c>
      <c r="E774">
        <v>5.6175119462740355</v>
      </c>
      <c r="F774">
        <v>18.822488053725966</v>
      </c>
      <c r="G774">
        <v>0.247</v>
      </c>
      <c r="H774">
        <v>1.8171221781802065</v>
      </c>
      <c r="I774">
        <v>1.8171221781802065</v>
      </c>
      <c r="K774">
        <v>2546</v>
      </c>
      <c r="L774">
        <f t="shared" si="150"/>
        <v>60.349999999999994</v>
      </c>
      <c r="M774">
        <f t="shared" si="151"/>
        <v>126.33</v>
      </c>
      <c r="N774">
        <v>24.44</v>
      </c>
      <c r="O774">
        <v>5.6175119462740355</v>
      </c>
      <c r="P774">
        <v>18.822488053725966</v>
      </c>
      <c r="Q774">
        <v>0.247</v>
      </c>
      <c r="R774">
        <v>1.8171221781802065</v>
      </c>
      <c r="S774">
        <v>1.8171221781802065</v>
      </c>
      <c r="U774">
        <v>2902</v>
      </c>
      <c r="V774">
        <f t="shared" si="148"/>
        <v>110.35</v>
      </c>
      <c r="W774">
        <f t="shared" si="149"/>
        <v>126.33</v>
      </c>
      <c r="X774">
        <v>24.44</v>
      </c>
      <c r="Y774">
        <v>5.6175119462740355</v>
      </c>
      <c r="Z774">
        <v>18.822488053725966</v>
      </c>
      <c r="AA774">
        <v>0.247</v>
      </c>
      <c r="AB774">
        <v>1.8171221781802065</v>
      </c>
      <c r="AC774">
        <v>1.8171221781802065</v>
      </c>
      <c r="AF774">
        <v>772</v>
      </c>
      <c r="AG774">
        <v>112.69</v>
      </c>
      <c r="AH774">
        <v>22.509999999999998</v>
      </c>
      <c r="AI774">
        <v>23.23</v>
      </c>
      <c r="AJ774" s="3">
        <v>5.6175119462740355</v>
      </c>
      <c r="AK774" s="3">
        <v>17.612488053725965</v>
      </c>
      <c r="AL774" s="6">
        <v>0.224</v>
      </c>
      <c r="AM774" s="3">
        <v>1.8171221781802065</v>
      </c>
      <c r="AN774">
        <v>1.8171221781802065</v>
      </c>
    </row>
    <row r="775" spans="1:40" x14ac:dyDescent="0.25">
      <c r="A775">
        <v>2191</v>
      </c>
      <c r="B775">
        <f t="shared" si="146"/>
        <v>11.069999999999993</v>
      </c>
      <c r="C775">
        <f t="shared" si="147"/>
        <v>128.88</v>
      </c>
      <c r="D775">
        <v>16.97</v>
      </c>
      <c r="E775">
        <v>5.6175119462740355</v>
      </c>
      <c r="F775">
        <v>11.352488053725963</v>
      </c>
      <c r="G775">
        <v>0.127</v>
      </c>
      <c r="H775">
        <v>1.8171221781802065</v>
      </c>
      <c r="I775">
        <v>1.8171221781802065</v>
      </c>
      <c r="K775">
        <v>2547</v>
      </c>
      <c r="L775">
        <f t="shared" si="150"/>
        <v>61.069999999999993</v>
      </c>
      <c r="M775">
        <f t="shared" si="151"/>
        <v>128.88</v>
      </c>
      <c r="N775">
        <v>16.97</v>
      </c>
      <c r="O775">
        <v>5.6175119462740355</v>
      </c>
      <c r="P775">
        <v>11.352488053725963</v>
      </c>
      <c r="Q775">
        <v>0.127</v>
      </c>
      <c r="R775">
        <v>1.8171221781802065</v>
      </c>
      <c r="S775">
        <v>1.8171221781802065</v>
      </c>
      <c r="U775">
        <v>2903</v>
      </c>
      <c r="V775">
        <f t="shared" si="148"/>
        <v>111.07</v>
      </c>
      <c r="W775">
        <f t="shared" si="149"/>
        <v>128.88</v>
      </c>
      <c r="X775">
        <v>16.97</v>
      </c>
      <c r="Y775">
        <v>5.6175119462740355</v>
      </c>
      <c r="Z775">
        <v>11.352488053725963</v>
      </c>
      <c r="AA775">
        <v>0.127</v>
      </c>
      <c r="AB775">
        <v>1.8171221781802065</v>
      </c>
      <c r="AC775">
        <v>1.8171221781802065</v>
      </c>
      <c r="AF775">
        <v>773</v>
      </c>
      <c r="AG775">
        <v>110.77</v>
      </c>
      <c r="AH775">
        <v>21.7</v>
      </c>
      <c r="AI775">
        <v>20.309999999999999</v>
      </c>
      <c r="AJ775" s="3">
        <v>5.6175119462740355</v>
      </c>
      <c r="AK775" s="3">
        <v>14.692488053725963</v>
      </c>
      <c r="AL775" s="6">
        <v>0.17499999999999999</v>
      </c>
      <c r="AM775" s="3">
        <v>1.8171221781802065</v>
      </c>
      <c r="AN775">
        <v>1.8171221781802065</v>
      </c>
    </row>
    <row r="776" spans="1:40" x14ac:dyDescent="0.25">
      <c r="A776">
        <v>2192</v>
      </c>
      <c r="B776">
        <f t="shared" si="146"/>
        <v>12.120000000000005</v>
      </c>
      <c r="C776">
        <f t="shared" si="147"/>
        <v>129.01999999999998</v>
      </c>
      <c r="D776">
        <v>19.52</v>
      </c>
      <c r="E776">
        <v>5.6175119462740355</v>
      </c>
      <c r="F776">
        <v>13.902488053725964</v>
      </c>
      <c r="G776">
        <v>0.16300000000000001</v>
      </c>
      <c r="H776">
        <v>1.8171221781802065</v>
      </c>
      <c r="I776">
        <v>1.8171221781802065</v>
      </c>
      <c r="K776">
        <v>2548</v>
      </c>
      <c r="L776">
        <f t="shared" si="150"/>
        <v>62.120000000000005</v>
      </c>
      <c r="M776">
        <f t="shared" si="151"/>
        <v>129.01999999999998</v>
      </c>
      <c r="N776">
        <v>19.52</v>
      </c>
      <c r="O776">
        <v>5.6175119462740355</v>
      </c>
      <c r="P776">
        <v>13.902488053725964</v>
      </c>
      <c r="Q776">
        <v>0.16300000000000001</v>
      </c>
      <c r="R776">
        <v>1.8171221781802065</v>
      </c>
      <c r="S776">
        <v>1.8171221781802065</v>
      </c>
      <c r="U776">
        <v>2904</v>
      </c>
      <c r="V776">
        <f t="shared" si="148"/>
        <v>112.12</v>
      </c>
      <c r="W776">
        <f t="shared" si="149"/>
        <v>129.01999999999998</v>
      </c>
      <c r="X776">
        <v>19.52</v>
      </c>
      <c r="Y776">
        <v>5.6175119462740355</v>
      </c>
      <c r="Z776">
        <v>13.902488053725964</v>
      </c>
      <c r="AA776">
        <v>0.16300000000000001</v>
      </c>
      <c r="AB776">
        <v>1.8171221781802065</v>
      </c>
      <c r="AC776">
        <v>1.8171221781802065</v>
      </c>
      <c r="AF776">
        <v>774</v>
      </c>
      <c r="AG776">
        <v>111.52</v>
      </c>
      <c r="AH776">
        <v>20.990000000000002</v>
      </c>
      <c r="AI776">
        <v>23.56</v>
      </c>
      <c r="AJ776" s="3">
        <v>5.6175119462740355</v>
      </c>
      <c r="AK776" s="3">
        <v>17.942488053725963</v>
      </c>
      <c r="AL776" s="6">
        <v>0.23</v>
      </c>
      <c r="AM776" s="3">
        <v>1.8171221781802065</v>
      </c>
      <c r="AN776">
        <v>1.8171221781802065</v>
      </c>
    </row>
    <row r="777" spans="1:40" x14ac:dyDescent="0.25">
      <c r="A777">
        <v>2193</v>
      </c>
      <c r="B777">
        <f t="shared" si="146"/>
        <v>13.099999999999994</v>
      </c>
      <c r="C777">
        <f t="shared" si="147"/>
        <v>129.36000000000001</v>
      </c>
      <c r="D777">
        <v>22</v>
      </c>
      <c r="E777">
        <v>4.3999999999999986</v>
      </c>
      <c r="F777">
        <v>17.600000000000001</v>
      </c>
      <c r="G777">
        <v>0.19</v>
      </c>
      <c r="H777">
        <v>0.61871843353822908</v>
      </c>
      <c r="I777">
        <v>0.61871843353822908</v>
      </c>
      <c r="K777">
        <v>2549</v>
      </c>
      <c r="L777">
        <f t="shared" si="150"/>
        <v>63.099999999999994</v>
      </c>
      <c r="M777">
        <f t="shared" si="151"/>
        <v>129.36000000000001</v>
      </c>
      <c r="N777">
        <v>22</v>
      </c>
      <c r="O777">
        <v>4.3999999999999986</v>
      </c>
      <c r="P777">
        <v>17.600000000000001</v>
      </c>
      <c r="Q777">
        <v>0.19</v>
      </c>
      <c r="R777">
        <v>0.61871843353822908</v>
      </c>
      <c r="S777">
        <v>0.61871843353822908</v>
      </c>
      <c r="U777">
        <v>2905</v>
      </c>
      <c r="V777">
        <f t="shared" si="148"/>
        <v>113.1</v>
      </c>
      <c r="W777">
        <f t="shared" si="149"/>
        <v>129.36000000000001</v>
      </c>
      <c r="X777">
        <v>22</v>
      </c>
      <c r="Y777">
        <v>4.3999999999999986</v>
      </c>
      <c r="Z777">
        <v>17.600000000000001</v>
      </c>
      <c r="AA777">
        <v>0.19</v>
      </c>
      <c r="AB777">
        <v>0.61871843353822908</v>
      </c>
      <c r="AC777">
        <v>0.61871843353822908</v>
      </c>
      <c r="AF777">
        <v>775</v>
      </c>
      <c r="AG777">
        <v>110.75</v>
      </c>
      <c r="AH777">
        <v>16.740000000000002</v>
      </c>
      <c r="AI777">
        <v>23.82</v>
      </c>
      <c r="AJ777" s="3">
        <v>5.6175119462740355</v>
      </c>
      <c r="AK777" s="3">
        <v>18.202488053725965</v>
      </c>
      <c r="AL777" s="6">
        <v>0.23499999999999999</v>
      </c>
      <c r="AM777" s="3">
        <v>1.8171221781802065</v>
      </c>
      <c r="AN777">
        <v>1.8171221781802065</v>
      </c>
    </row>
    <row r="778" spans="1:40" x14ac:dyDescent="0.25">
      <c r="A778">
        <v>2194</v>
      </c>
      <c r="B778">
        <f t="shared" si="146"/>
        <v>19.799999999999997</v>
      </c>
      <c r="C778">
        <f t="shared" si="147"/>
        <v>127.59</v>
      </c>
      <c r="D778">
        <v>21.25</v>
      </c>
      <c r="E778">
        <v>5.6175119462740355</v>
      </c>
      <c r="F778">
        <v>15.632488053725965</v>
      </c>
      <c r="G778">
        <v>0.19</v>
      </c>
      <c r="H778">
        <v>1.8171221781802065</v>
      </c>
      <c r="I778">
        <v>1.8171221781802065</v>
      </c>
      <c r="K778">
        <v>2550</v>
      </c>
      <c r="L778">
        <f t="shared" si="150"/>
        <v>69.8</v>
      </c>
      <c r="M778">
        <f t="shared" si="151"/>
        <v>127.59</v>
      </c>
      <c r="N778">
        <v>21.25</v>
      </c>
      <c r="O778">
        <v>5.6175119462740355</v>
      </c>
      <c r="P778">
        <v>15.632488053725965</v>
      </c>
      <c r="Q778">
        <v>0.19</v>
      </c>
      <c r="R778">
        <v>1.8171221781802065</v>
      </c>
      <c r="S778">
        <v>1.8171221781802065</v>
      </c>
      <c r="U778">
        <v>2906</v>
      </c>
      <c r="V778">
        <f t="shared" si="148"/>
        <v>119.8</v>
      </c>
      <c r="W778">
        <f t="shared" si="149"/>
        <v>127.59</v>
      </c>
      <c r="X778">
        <v>21.25</v>
      </c>
      <c r="Y778">
        <v>5.6175119462740355</v>
      </c>
      <c r="Z778">
        <v>15.632488053725965</v>
      </c>
      <c r="AA778">
        <v>0.19</v>
      </c>
      <c r="AB778">
        <v>1.8171221781802065</v>
      </c>
      <c r="AC778">
        <v>1.8171221781802065</v>
      </c>
      <c r="AF778">
        <v>776</v>
      </c>
      <c r="AG778">
        <v>111.35</v>
      </c>
      <c r="AH778">
        <v>15.88</v>
      </c>
      <c r="AI778">
        <v>24.98</v>
      </c>
      <c r="AJ778" s="3">
        <v>5.6175119462740355</v>
      </c>
      <c r="AK778" s="3">
        <v>19.362488053725965</v>
      </c>
      <c r="AL778" s="6">
        <v>0.25800000000000001</v>
      </c>
      <c r="AM778" s="3">
        <v>1.8171221781802065</v>
      </c>
      <c r="AN778">
        <v>1.8171221781802065</v>
      </c>
    </row>
    <row r="779" spans="1:40" x14ac:dyDescent="0.25">
      <c r="A779">
        <v>2195</v>
      </c>
      <c r="B779">
        <f t="shared" si="146"/>
        <v>11.75</v>
      </c>
      <c r="C779">
        <f t="shared" si="147"/>
        <v>142.24</v>
      </c>
      <c r="D779">
        <v>20.69</v>
      </c>
      <c r="E779">
        <v>5.6175119462740355</v>
      </c>
      <c r="F779">
        <v>15.072488053725966</v>
      </c>
      <c r="G779">
        <v>0.18099999999999999</v>
      </c>
      <c r="H779">
        <v>1.8171221781802065</v>
      </c>
      <c r="I779">
        <v>1.8171221781802065</v>
      </c>
      <c r="K779">
        <v>2551</v>
      </c>
      <c r="L779">
        <f t="shared" si="150"/>
        <v>61.75</v>
      </c>
      <c r="M779">
        <f t="shared" si="151"/>
        <v>142.24</v>
      </c>
      <c r="N779">
        <v>20.69</v>
      </c>
      <c r="O779">
        <v>5.6175119462740355</v>
      </c>
      <c r="P779">
        <v>15.072488053725966</v>
      </c>
      <c r="Q779">
        <v>0.18099999999999999</v>
      </c>
      <c r="R779">
        <v>1.8171221781802065</v>
      </c>
      <c r="S779">
        <v>1.8171221781802065</v>
      </c>
      <c r="U779">
        <v>2907</v>
      </c>
      <c r="V779">
        <f t="shared" si="148"/>
        <v>111.75</v>
      </c>
      <c r="W779">
        <f t="shared" si="149"/>
        <v>142.24</v>
      </c>
      <c r="X779">
        <v>20.69</v>
      </c>
      <c r="Y779">
        <v>5.6175119462740355</v>
      </c>
      <c r="Z779">
        <v>15.072488053725966</v>
      </c>
      <c r="AA779">
        <v>0.18099999999999999</v>
      </c>
      <c r="AB779">
        <v>1.8171221781802065</v>
      </c>
      <c r="AC779">
        <v>1.8171221781802065</v>
      </c>
      <c r="AF779">
        <v>777</v>
      </c>
      <c r="AG779">
        <v>112.49</v>
      </c>
      <c r="AH779">
        <v>18.119999999999997</v>
      </c>
      <c r="AI779">
        <v>22.79</v>
      </c>
      <c r="AJ779" s="3">
        <v>5.6175119462740355</v>
      </c>
      <c r="AK779" s="3">
        <v>17.172488053725964</v>
      </c>
      <c r="AL779" s="6">
        <v>0.216</v>
      </c>
      <c r="AM779" s="3">
        <v>1.8171221781802065</v>
      </c>
      <c r="AN779">
        <v>1.8171221781802065</v>
      </c>
    </row>
    <row r="780" spans="1:40" x14ac:dyDescent="0.25">
      <c r="A780">
        <v>2196</v>
      </c>
      <c r="B780">
        <f t="shared" si="146"/>
        <v>12.689999999999998</v>
      </c>
      <c r="C780">
        <f t="shared" si="147"/>
        <v>142.51</v>
      </c>
      <c r="D780">
        <v>23.23</v>
      </c>
      <c r="E780">
        <v>5.6175119462740355</v>
      </c>
      <c r="F780">
        <v>17.612488053725965</v>
      </c>
      <c r="G780">
        <v>0.224</v>
      </c>
      <c r="H780">
        <v>1.8171221781802065</v>
      </c>
      <c r="I780">
        <v>1.8171221781802065</v>
      </c>
      <c r="K780">
        <v>2552</v>
      </c>
      <c r="L780">
        <f t="shared" si="150"/>
        <v>62.69</v>
      </c>
      <c r="M780">
        <f t="shared" si="151"/>
        <v>142.51</v>
      </c>
      <c r="N780">
        <v>23.23</v>
      </c>
      <c r="O780">
        <v>5.6175119462740355</v>
      </c>
      <c r="P780">
        <v>17.612488053725965</v>
      </c>
      <c r="Q780">
        <v>0.224</v>
      </c>
      <c r="R780">
        <v>1.8171221781802065</v>
      </c>
      <c r="S780">
        <v>1.8171221781802065</v>
      </c>
      <c r="U780">
        <v>2908</v>
      </c>
      <c r="V780">
        <f t="shared" si="148"/>
        <v>112.69</v>
      </c>
      <c r="W780">
        <f t="shared" si="149"/>
        <v>142.51</v>
      </c>
      <c r="X780">
        <v>23.23</v>
      </c>
      <c r="Y780">
        <v>5.6175119462740355</v>
      </c>
      <c r="Z780">
        <v>17.612488053725965</v>
      </c>
      <c r="AA780">
        <v>0.224</v>
      </c>
      <c r="AB780">
        <v>1.8171221781802065</v>
      </c>
      <c r="AC780">
        <v>1.8171221781802065</v>
      </c>
      <c r="AF780">
        <v>778</v>
      </c>
      <c r="AG780">
        <v>112.58</v>
      </c>
      <c r="AH780">
        <v>17.2</v>
      </c>
      <c r="AI780">
        <v>24</v>
      </c>
      <c r="AJ780" s="3">
        <v>7.3999999999999986</v>
      </c>
      <c r="AK780" s="3">
        <v>16.600000000000001</v>
      </c>
      <c r="AL780" s="6">
        <v>0.20300000000000001</v>
      </c>
      <c r="AM780" s="3">
        <v>1.0341436674853257</v>
      </c>
      <c r="AN780">
        <v>1.0341436674853257</v>
      </c>
    </row>
    <row r="781" spans="1:40" x14ac:dyDescent="0.25">
      <c r="A781">
        <v>2197</v>
      </c>
      <c r="B781">
        <f t="shared" si="146"/>
        <v>10.769999999999996</v>
      </c>
      <c r="C781">
        <f t="shared" si="147"/>
        <v>141.69999999999999</v>
      </c>
      <c r="D781">
        <v>20.309999999999999</v>
      </c>
      <c r="E781">
        <v>5.6175119462740355</v>
      </c>
      <c r="F781">
        <v>14.692488053725963</v>
      </c>
      <c r="G781">
        <v>0.17499999999999999</v>
      </c>
      <c r="H781">
        <v>1.8171221781802065</v>
      </c>
      <c r="I781">
        <v>1.8171221781802065</v>
      </c>
      <c r="K781">
        <v>2553</v>
      </c>
      <c r="L781">
        <f t="shared" si="150"/>
        <v>60.769999999999996</v>
      </c>
      <c r="M781">
        <f t="shared" si="151"/>
        <v>141.69999999999999</v>
      </c>
      <c r="N781">
        <v>20.309999999999999</v>
      </c>
      <c r="O781">
        <v>5.6175119462740355</v>
      </c>
      <c r="P781">
        <v>14.692488053725963</v>
      </c>
      <c r="Q781">
        <v>0.17499999999999999</v>
      </c>
      <c r="R781">
        <v>1.8171221781802065</v>
      </c>
      <c r="S781">
        <v>1.8171221781802065</v>
      </c>
      <c r="U781">
        <v>2909</v>
      </c>
      <c r="V781">
        <f t="shared" si="148"/>
        <v>110.77</v>
      </c>
      <c r="W781">
        <f t="shared" si="149"/>
        <v>141.69999999999999</v>
      </c>
      <c r="X781">
        <v>20.309999999999999</v>
      </c>
      <c r="Y781">
        <v>5.6175119462740355</v>
      </c>
      <c r="Z781">
        <v>14.692488053725963</v>
      </c>
      <c r="AA781">
        <v>0.17499999999999999</v>
      </c>
      <c r="AB781">
        <v>1.8171221781802065</v>
      </c>
      <c r="AC781">
        <v>1.8171221781802065</v>
      </c>
      <c r="AF781">
        <v>779</v>
      </c>
      <c r="AG781">
        <v>120.18</v>
      </c>
      <c r="AH781">
        <v>18</v>
      </c>
      <c r="AI781">
        <v>14</v>
      </c>
      <c r="AJ781" s="3">
        <v>1.4000000000000004</v>
      </c>
      <c r="AK781" s="3">
        <v>12.6</v>
      </c>
      <c r="AL781" s="6">
        <v>0.19</v>
      </c>
      <c r="AM781" s="3">
        <v>1.1225320151336442</v>
      </c>
      <c r="AN781">
        <v>1.1225320151336442</v>
      </c>
    </row>
    <row r="782" spans="1:40" x14ac:dyDescent="0.25">
      <c r="A782">
        <v>2198</v>
      </c>
      <c r="B782">
        <f t="shared" si="146"/>
        <v>11.519999999999996</v>
      </c>
      <c r="C782">
        <f t="shared" si="147"/>
        <v>140.99</v>
      </c>
      <c r="D782">
        <v>23.56</v>
      </c>
      <c r="E782">
        <v>5.6175119462740355</v>
      </c>
      <c r="F782">
        <v>17.942488053725963</v>
      </c>
      <c r="G782">
        <v>0.23</v>
      </c>
      <c r="H782">
        <v>1.8171221781802065</v>
      </c>
      <c r="I782">
        <v>1.8171221781802065</v>
      </c>
      <c r="K782">
        <v>2554</v>
      </c>
      <c r="L782">
        <f t="shared" si="150"/>
        <v>61.519999999999996</v>
      </c>
      <c r="M782">
        <f t="shared" si="151"/>
        <v>140.99</v>
      </c>
      <c r="N782">
        <v>23.56</v>
      </c>
      <c r="O782">
        <v>5.6175119462740355</v>
      </c>
      <c r="P782">
        <v>17.942488053725963</v>
      </c>
      <c r="Q782">
        <v>0.23</v>
      </c>
      <c r="R782">
        <v>1.8171221781802065</v>
      </c>
      <c r="S782">
        <v>1.8171221781802065</v>
      </c>
      <c r="U782">
        <v>2910</v>
      </c>
      <c r="V782">
        <f t="shared" si="148"/>
        <v>111.52</v>
      </c>
      <c r="W782">
        <f t="shared" si="149"/>
        <v>140.99</v>
      </c>
      <c r="X782">
        <v>23.56</v>
      </c>
      <c r="Y782">
        <v>5.6175119462740355</v>
      </c>
      <c r="Z782">
        <v>17.942488053725963</v>
      </c>
      <c r="AA782">
        <v>0.23</v>
      </c>
      <c r="AB782">
        <v>1.8171221781802065</v>
      </c>
      <c r="AC782">
        <v>1.8171221781802065</v>
      </c>
      <c r="AF782">
        <v>780</v>
      </c>
      <c r="AG782">
        <v>127.44</v>
      </c>
      <c r="AH782">
        <v>20.34</v>
      </c>
      <c r="AI782">
        <v>21.86</v>
      </c>
      <c r="AJ782" s="3">
        <v>5.6175119462740355</v>
      </c>
      <c r="AK782" s="3">
        <v>16.242488053725964</v>
      </c>
      <c r="AL782" s="6">
        <v>0.2</v>
      </c>
      <c r="AM782" s="3">
        <v>1.8171221781802065</v>
      </c>
      <c r="AN782">
        <v>1.8171221781802065</v>
      </c>
    </row>
    <row r="783" spans="1:40" x14ac:dyDescent="0.25">
      <c r="A783">
        <v>2199</v>
      </c>
      <c r="B783">
        <f t="shared" si="146"/>
        <v>10.75</v>
      </c>
      <c r="C783">
        <f t="shared" si="147"/>
        <v>136.74</v>
      </c>
      <c r="D783">
        <v>23.82</v>
      </c>
      <c r="E783">
        <v>5.6175119462740355</v>
      </c>
      <c r="F783">
        <v>18.202488053725965</v>
      </c>
      <c r="G783">
        <v>0.23499999999999999</v>
      </c>
      <c r="H783">
        <v>1.8171221781802065</v>
      </c>
      <c r="I783">
        <v>1.8171221781802065</v>
      </c>
      <c r="K783">
        <v>2555</v>
      </c>
      <c r="L783">
        <f t="shared" si="150"/>
        <v>60.75</v>
      </c>
      <c r="M783">
        <f t="shared" si="151"/>
        <v>136.74</v>
      </c>
      <c r="N783">
        <v>23.82</v>
      </c>
      <c r="O783">
        <v>5.6175119462740355</v>
      </c>
      <c r="P783">
        <v>18.202488053725965</v>
      </c>
      <c r="Q783">
        <v>0.23499999999999999</v>
      </c>
      <c r="R783">
        <v>1.8171221781802065</v>
      </c>
      <c r="S783">
        <v>1.8171221781802065</v>
      </c>
      <c r="U783">
        <v>2911</v>
      </c>
      <c r="V783">
        <f t="shared" si="148"/>
        <v>110.75</v>
      </c>
      <c r="W783">
        <f t="shared" si="149"/>
        <v>136.74</v>
      </c>
      <c r="X783">
        <v>23.82</v>
      </c>
      <c r="Y783">
        <v>5.6175119462740355</v>
      </c>
      <c r="Z783">
        <v>18.202488053725965</v>
      </c>
      <c r="AA783">
        <v>0.23499999999999999</v>
      </c>
      <c r="AB783">
        <v>1.8171221781802065</v>
      </c>
      <c r="AC783">
        <v>1.8171221781802065</v>
      </c>
      <c r="AF783">
        <v>781</v>
      </c>
      <c r="AG783">
        <v>125.67</v>
      </c>
      <c r="AH783">
        <v>18.630000000000003</v>
      </c>
      <c r="AI783">
        <v>24.29</v>
      </c>
      <c r="AJ783" s="3">
        <v>5.6175119462740355</v>
      </c>
      <c r="AK783" s="3">
        <v>18.672488053725964</v>
      </c>
      <c r="AL783" s="6">
        <v>0.24399999999999999</v>
      </c>
      <c r="AM783" s="3">
        <v>1.8171221781802065</v>
      </c>
      <c r="AN783">
        <v>1.8171221781802065</v>
      </c>
    </row>
    <row r="784" spans="1:40" x14ac:dyDescent="0.25">
      <c r="A784">
        <v>2200</v>
      </c>
      <c r="B784">
        <f t="shared" si="146"/>
        <v>11.349999999999994</v>
      </c>
      <c r="C784">
        <f t="shared" si="147"/>
        <v>135.88</v>
      </c>
      <c r="D784">
        <v>24.98</v>
      </c>
      <c r="E784">
        <v>5.6175119462740355</v>
      </c>
      <c r="F784">
        <v>19.362488053725965</v>
      </c>
      <c r="G784">
        <v>0.25800000000000001</v>
      </c>
      <c r="H784">
        <v>1.8171221781802065</v>
      </c>
      <c r="I784">
        <v>1.8171221781802065</v>
      </c>
      <c r="K784">
        <v>2556</v>
      </c>
      <c r="L784">
        <f t="shared" si="150"/>
        <v>61.349999999999994</v>
      </c>
      <c r="M784">
        <f t="shared" si="151"/>
        <v>135.88</v>
      </c>
      <c r="N784">
        <v>24.98</v>
      </c>
      <c r="O784">
        <v>5.6175119462740355</v>
      </c>
      <c r="P784">
        <v>19.362488053725965</v>
      </c>
      <c r="Q784">
        <v>0.25800000000000001</v>
      </c>
      <c r="R784">
        <v>1.8171221781802065</v>
      </c>
      <c r="S784">
        <v>1.8171221781802065</v>
      </c>
      <c r="U784">
        <v>2912</v>
      </c>
      <c r="V784">
        <f t="shared" si="148"/>
        <v>111.35</v>
      </c>
      <c r="W784">
        <f t="shared" si="149"/>
        <v>135.88</v>
      </c>
      <c r="X784">
        <v>24.98</v>
      </c>
      <c r="Y784">
        <v>5.6175119462740355</v>
      </c>
      <c r="Z784">
        <v>19.362488053725965</v>
      </c>
      <c r="AA784">
        <v>0.25800000000000001</v>
      </c>
      <c r="AB784">
        <v>1.8171221781802065</v>
      </c>
      <c r="AC784">
        <v>1.8171221781802065</v>
      </c>
      <c r="AF784">
        <v>782</v>
      </c>
      <c r="AG784">
        <v>125.99</v>
      </c>
      <c r="AH784">
        <v>18.95</v>
      </c>
      <c r="AI784">
        <v>21.86</v>
      </c>
      <c r="AJ784" s="3">
        <v>5.6175119462740355</v>
      </c>
      <c r="AK784" s="3">
        <v>16.242488053725964</v>
      </c>
      <c r="AL784" s="6">
        <v>0.2</v>
      </c>
      <c r="AM784" s="3">
        <v>1.8171221781802065</v>
      </c>
      <c r="AN784">
        <v>1.8171221781802065</v>
      </c>
    </row>
    <row r="785" spans="1:40" x14ac:dyDescent="0.25">
      <c r="A785">
        <v>2201</v>
      </c>
      <c r="B785">
        <f t="shared" si="146"/>
        <v>12.489999999999995</v>
      </c>
      <c r="C785">
        <f t="shared" si="147"/>
        <v>138.12</v>
      </c>
      <c r="D785">
        <v>22.79</v>
      </c>
      <c r="E785">
        <v>5.6175119462740355</v>
      </c>
      <c r="F785">
        <v>17.172488053725964</v>
      </c>
      <c r="G785">
        <v>0.216</v>
      </c>
      <c r="H785">
        <v>1.8171221781802065</v>
      </c>
      <c r="I785">
        <v>1.8171221781802065</v>
      </c>
      <c r="K785">
        <v>2557</v>
      </c>
      <c r="L785">
        <f t="shared" si="150"/>
        <v>62.489999999999995</v>
      </c>
      <c r="M785">
        <f t="shared" si="151"/>
        <v>138.12</v>
      </c>
      <c r="N785">
        <v>22.79</v>
      </c>
      <c r="O785">
        <v>5.6175119462740355</v>
      </c>
      <c r="P785">
        <v>17.172488053725964</v>
      </c>
      <c r="Q785">
        <v>0.216</v>
      </c>
      <c r="R785">
        <v>1.8171221781802065</v>
      </c>
      <c r="S785">
        <v>1.8171221781802065</v>
      </c>
      <c r="U785">
        <v>2913</v>
      </c>
      <c r="V785">
        <f t="shared" si="148"/>
        <v>112.49</v>
      </c>
      <c r="W785">
        <f t="shared" si="149"/>
        <v>138.12</v>
      </c>
      <c r="X785">
        <v>22.79</v>
      </c>
      <c r="Y785">
        <v>5.6175119462740355</v>
      </c>
      <c r="Z785">
        <v>17.172488053725964</v>
      </c>
      <c r="AA785">
        <v>0.216</v>
      </c>
      <c r="AB785">
        <v>1.8171221781802065</v>
      </c>
      <c r="AC785">
        <v>1.8171221781802065</v>
      </c>
      <c r="AF785">
        <v>783</v>
      </c>
      <c r="AG785">
        <v>126.68</v>
      </c>
      <c r="AH785">
        <v>17.89</v>
      </c>
      <c r="AI785">
        <v>21.62</v>
      </c>
      <c r="AJ785" s="3">
        <v>5.6175119462740355</v>
      </c>
      <c r="AK785" s="3">
        <v>16.002488053725966</v>
      </c>
      <c r="AL785" s="6">
        <v>0.19600000000000001</v>
      </c>
      <c r="AM785" s="3">
        <v>1.8171221781802065</v>
      </c>
      <c r="AN785">
        <v>1.8171221781802065</v>
      </c>
    </row>
    <row r="786" spans="1:40" x14ac:dyDescent="0.25">
      <c r="A786">
        <v>2202</v>
      </c>
      <c r="B786">
        <f t="shared" ref="B786:B849" si="152">B427</f>
        <v>12.579999999999998</v>
      </c>
      <c r="C786">
        <f t="shared" ref="C786:C849" si="153">C427+60</f>
        <v>137.19999999999999</v>
      </c>
      <c r="D786">
        <v>24</v>
      </c>
      <c r="E786">
        <v>7.3999999999999986</v>
      </c>
      <c r="F786">
        <v>16.600000000000001</v>
      </c>
      <c r="G786">
        <v>0.20300000000000001</v>
      </c>
      <c r="H786">
        <v>1.0341436674853257</v>
      </c>
      <c r="I786">
        <v>1.0341436674853257</v>
      </c>
      <c r="K786">
        <v>2558</v>
      </c>
      <c r="L786">
        <f t="shared" si="150"/>
        <v>62.58</v>
      </c>
      <c r="M786">
        <f t="shared" si="151"/>
        <v>137.19999999999999</v>
      </c>
      <c r="N786">
        <v>24</v>
      </c>
      <c r="O786">
        <v>7.3999999999999986</v>
      </c>
      <c r="P786">
        <v>16.600000000000001</v>
      </c>
      <c r="Q786">
        <v>0.20300000000000001</v>
      </c>
      <c r="R786">
        <v>1.0341436674853257</v>
      </c>
      <c r="S786">
        <v>1.0341436674853257</v>
      </c>
      <c r="U786">
        <v>2914</v>
      </c>
      <c r="V786">
        <f t="shared" ref="V786:V849" si="154">V427</f>
        <v>112.58</v>
      </c>
      <c r="W786">
        <f t="shared" ref="W786:W849" si="155">W427+60</f>
        <v>137.19999999999999</v>
      </c>
      <c r="X786">
        <v>24</v>
      </c>
      <c r="Y786">
        <v>7.3999999999999986</v>
      </c>
      <c r="Z786">
        <v>16.600000000000001</v>
      </c>
      <c r="AA786">
        <v>0.20300000000000001</v>
      </c>
      <c r="AB786">
        <v>1.0341436674853257</v>
      </c>
      <c r="AC786">
        <v>1.0341436674853257</v>
      </c>
      <c r="AF786">
        <v>784</v>
      </c>
      <c r="AG786">
        <v>126.05</v>
      </c>
      <c r="AH786">
        <v>17.77</v>
      </c>
      <c r="AI786">
        <v>17</v>
      </c>
      <c r="AJ786" s="3">
        <v>3.4000000000000004</v>
      </c>
      <c r="AK786" s="3">
        <v>13.6</v>
      </c>
      <c r="AL786" s="6">
        <v>0.17100000000000001</v>
      </c>
      <c r="AM786" s="3">
        <v>0.5568465901844063</v>
      </c>
      <c r="AN786">
        <v>0.5568465901844063</v>
      </c>
    </row>
    <row r="787" spans="1:40" x14ac:dyDescent="0.25">
      <c r="A787">
        <v>2203</v>
      </c>
      <c r="B787">
        <f t="shared" si="152"/>
        <v>20.180000000000007</v>
      </c>
      <c r="C787">
        <f t="shared" si="153"/>
        <v>138</v>
      </c>
      <c r="D787">
        <v>14</v>
      </c>
      <c r="E787">
        <v>1.4000000000000004</v>
      </c>
      <c r="F787">
        <v>12.6</v>
      </c>
      <c r="G787">
        <v>0.19</v>
      </c>
      <c r="H787">
        <v>1.1225320151336442</v>
      </c>
      <c r="I787">
        <v>1.1225320151336442</v>
      </c>
      <c r="K787">
        <v>2559</v>
      </c>
      <c r="L787">
        <f t="shared" ref="L787:L850" si="156">L428</f>
        <v>70.180000000000007</v>
      </c>
      <c r="M787">
        <f t="shared" ref="M787:M850" si="157">M428+60</f>
        <v>138</v>
      </c>
      <c r="N787">
        <v>14</v>
      </c>
      <c r="O787">
        <v>1.4000000000000004</v>
      </c>
      <c r="P787">
        <v>12.6</v>
      </c>
      <c r="Q787">
        <v>0.19</v>
      </c>
      <c r="R787">
        <v>1.1225320151336442</v>
      </c>
      <c r="S787">
        <v>1.1225320151336442</v>
      </c>
      <c r="U787">
        <v>2915</v>
      </c>
      <c r="V787">
        <f t="shared" si="154"/>
        <v>120.18</v>
      </c>
      <c r="W787">
        <f t="shared" si="155"/>
        <v>138</v>
      </c>
      <c r="X787">
        <v>14</v>
      </c>
      <c r="Y787">
        <v>1.4000000000000004</v>
      </c>
      <c r="Z787">
        <v>12.6</v>
      </c>
      <c r="AA787">
        <v>0.19</v>
      </c>
      <c r="AB787">
        <v>1.1225320151336442</v>
      </c>
      <c r="AC787">
        <v>1.1225320151336442</v>
      </c>
      <c r="AF787">
        <v>785</v>
      </c>
      <c r="AG787">
        <v>130</v>
      </c>
      <c r="AH787">
        <v>15.3</v>
      </c>
      <c r="AI787">
        <v>21.7</v>
      </c>
      <c r="AJ787" s="3">
        <v>3.0999999999999979</v>
      </c>
      <c r="AK787" s="3">
        <v>18.600000000000001</v>
      </c>
      <c r="AL787" s="6">
        <v>0.26700000000000002</v>
      </c>
      <c r="AM787" s="3">
        <v>1.2197591975467945</v>
      </c>
      <c r="AN787">
        <v>1.2197591975467945</v>
      </c>
    </row>
    <row r="788" spans="1:40" x14ac:dyDescent="0.25">
      <c r="A788">
        <v>2204</v>
      </c>
      <c r="B788">
        <f t="shared" si="152"/>
        <v>27.439999999999998</v>
      </c>
      <c r="C788">
        <f t="shared" si="153"/>
        <v>140.34</v>
      </c>
      <c r="D788">
        <v>21.86</v>
      </c>
      <c r="E788">
        <v>5.6175119462740355</v>
      </c>
      <c r="F788">
        <v>16.242488053725964</v>
      </c>
      <c r="G788">
        <v>0.2</v>
      </c>
      <c r="H788">
        <v>1.8171221781802065</v>
      </c>
      <c r="I788">
        <v>1.8171221781802065</v>
      </c>
      <c r="K788">
        <v>2560</v>
      </c>
      <c r="L788">
        <f t="shared" si="156"/>
        <v>77.44</v>
      </c>
      <c r="M788">
        <f t="shared" si="157"/>
        <v>140.34</v>
      </c>
      <c r="N788">
        <v>21.86</v>
      </c>
      <c r="O788">
        <v>5.6175119462740355</v>
      </c>
      <c r="P788">
        <v>16.242488053725964</v>
      </c>
      <c r="Q788">
        <v>0.2</v>
      </c>
      <c r="R788">
        <v>1.8171221781802065</v>
      </c>
      <c r="S788">
        <v>1.8171221781802065</v>
      </c>
      <c r="U788">
        <v>2916</v>
      </c>
      <c r="V788">
        <f t="shared" si="154"/>
        <v>127.44</v>
      </c>
      <c r="W788">
        <f t="shared" si="155"/>
        <v>140.34</v>
      </c>
      <c r="X788">
        <v>21.86</v>
      </c>
      <c r="Y788">
        <v>5.6175119462740355</v>
      </c>
      <c r="Z788">
        <v>16.242488053725964</v>
      </c>
      <c r="AA788">
        <v>0.2</v>
      </c>
      <c r="AB788">
        <v>1.8171221781802065</v>
      </c>
      <c r="AC788">
        <v>1.8171221781802065</v>
      </c>
      <c r="AF788">
        <v>786</v>
      </c>
      <c r="AG788">
        <v>129.5</v>
      </c>
      <c r="AH788">
        <v>10.64</v>
      </c>
      <c r="AI788">
        <v>24.49</v>
      </c>
      <c r="AJ788" s="3">
        <v>5.6175119462740355</v>
      </c>
      <c r="AK788" s="3">
        <v>18.872488053725963</v>
      </c>
      <c r="AL788" s="6">
        <v>0.248</v>
      </c>
      <c r="AM788" s="3">
        <v>1.8171221781802065</v>
      </c>
      <c r="AN788">
        <v>1.8171221781802065</v>
      </c>
    </row>
    <row r="789" spans="1:40" x14ac:dyDescent="0.25">
      <c r="A789">
        <v>2205</v>
      </c>
      <c r="B789">
        <f t="shared" si="152"/>
        <v>25.67</v>
      </c>
      <c r="C789">
        <f t="shared" si="153"/>
        <v>138.63</v>
      </c>
      <c r="D789">
        <v>24.29</v>
      </c>
      <c r="E789">
        <v>5.6175119462740355</v>
      </c>
      <c r="F789">
        <v>18.672488053725964</v>
      </c>
      <c r="G789">
        <v>0.24399999999999999</v>
      </c>
      <c r="H789">
        <v>1.8171221781802065</v>
      </c>
      <c r="I789">
        <v>1.8171221781802065</v>
      </c>
      <c r="K789">
        <v>2561</v>
      </c>
      <c r="L789">
        <f t="shared" si="156"/>
        <v>75.67</v>
      </c>
      <c r="M789">
        <f t="shared" si="157"/>
        <v>138.63</v>
      </c>
      <c r="N789">
        <v>24.29</v>
      </c>
      <c r="O789">
        <v>5.6175119462740355</v>
      </c>
      <c r="P789">
        <v>18.672488053725964</v>
      </c>
      <c r="Q789">
        <v>0.24399999999999999</v>
      </c>
      <c r="R789">
        <v>1.8171221781802065</v>
      </c>
      <c r="S789">
        <v>1.8171221781802065</v>
      </c>
      <c r="U789">
        <v>2917</v>
      </c>
      <c r="V789">
        <f t="shared" si="154"/>
        <v>125.67</v>
      </c>
      <c r="W789">
        <f t="shared" si="155"/>
        <v>138.63</v>
      </c>
      <c r="X789">
        <v>24.29</v>
      </c>
      <c r="Y789">
        <v>5.6175119462740355</v>
      </c>
      <c r="Z789">
        <v>18.672488053725964</v>
      </c>
      <c r="AA789">
        <v>0.24399999999999999</v>
      </c>
      <c r="AB789">
        <v>1.8171221781802065</v>
      </c>
      <c r="AC789">
        <v>1.8171221781802065</v>
      </c>
      <c r="AF789">
        <v>787</v>
      </c>
      <c r="AG789">
        <v>128.5</v>
      </c>
      <c r="AH789">
        <v>10</v>
      </c>
      <c r="AI789">
        <v>25.26</v>
      </c>
      <c r="AJ789" s="3">
        <v>5.6175119462740355</v>
      </c>
      <c r="AK789" s="3">
        <v>19.642488053725966</v>
      </c>
      <c r="AL789" s="6">
        <v>0.26400000000000001</v>
      </c>
      <c r="AM789" s="3">
        <v>1.8171221781802065</v>
      </c>
      <c r="AN789">
        <v>1.8171221781802065</v>
      </c>
    </row>
    <row r="790" spans="1:40" x14ac:dyDescent="0.25">
      <c r="A790">
        <v>2206</v>
      </c>
      <c r="B790">
        <f t="shared" si="152"/>
        <v>25.989999999999995</v>
      </c>
      <c r="C790">
        <f t="shared" si="153"/>
        <v>138.94999999999999</v>
      </c>
      <c r="D790">
        <v>21.86</v>
      </c>
      <c r="E790">
        <v>5.6175119462740355</v>
      </c>
      <c r="F790">
        <v>16.242488053725964</v>
      </c>
      <c r="G790">
        <v>0.2</v>
      </c>
      <c r="H790">
        <v>1.8171221781802065</v>
      </c>
      <c r="I790">
        <v>1.8171221781802065</v>
      </c>
      <c r="K790">
        <v>2562</v>
      </c>
      <c r="L790">
        <f t="shared" si="156"/>
        <v>75.989999999999995</v>
      </c>
      <c r="M790">
        <f t="shared" si="157"/>
        <v>138.94999999999999</v>
      </c>
      <c r="N790">
        <v>21.86</v>
      </c>
      <c r="O790">
        <v>5.6175119462740355</v>
      </c>
      <c r="P790">
        <v>16.242488053725964</v>
      </c>
      <c r="Q790">
        <v>0.2</v>
      </c>
      <c r="R790">
        <v>1.8171221781802065</v>
      </c>
      <c r="S790">
        <v>1.8171221781802065</v>
      </c>
      <c r="U790">
        <v>2918</v>
      </c>
      <c r="V790">
        <f t="shared" si="154"/>
        <v>125.99</v>
      </c>
      <c r="W790">
        <f t="shared" si="155"/>
        <v>138.94999999999999</v>
      </c>
      <c r="X790">
        <v>21.86</v>
      </c>
      <c r="Y790">
        <v>5.6175119462740355</v>
      </c>
      <c r="Z790">
        <v>16.242488053725964</v>
      </c>
      <c r="AA790">
        <v>0.2</v>
      </c>
      <c r="AB790">
        <v>1.8171221781802065</v>
      </c>
      <c r="AC790">
        <v>1.8171221781802065</v>
      </c>
      <c r="AF790">
        <v>788</v>
      </c>
      <c r="AG790">
        <v>129.5</v>
      </c>
      <c r="AH790">
        <v>10</v>
      </c>
      <c r="AI790">
        <v>22.45</v>
      </c>
      <c r="AJ790" s="3">
        <v>5.6175119462740355</v>
      </c>
      <c r="AK790" s="3">
        <v>16.832488053725964</v>
      </c>
      <c r="AL790" s="6">
        <v>0.21</v>
      </c>
      <c r="AM790" s="3">
        <v>1.8171221781802065</v>
      </c>
      <c r="AN790">
        <v>1.8171221781802065</v>
      </c>
    </row>
    <row r="791" spans="1:40" x14ac:dyDescent="0.25">
      <c r="A791">
        <v>2207</v>
      </c>
      <c r="B791">
        <f t="shared" si="152"/>
        <v>26.680000000000007</v>
      </c>
      <c r="C791">
        <f t="shared" si="153"/>
        <v>137.88999999999999</v>
      </c>
      <c r="D791">
        <v>21.62</v>
      </c>
      <c r="E791">
        <v>5.6175119462740355</v>
      </c>
      <c r="F791">
        <v>16.002488053725966</v>
      </c>
      <c r="G791">
        <v>0.19600000000000001</v>
      </c>
      <c r="H791">
        <v>1.8171221781802065</v>
      </c>
      <c r="I791">
        <v>1.8171221781802065</v>
      </c>
      <c r="K791">
        <v>2563</v>
      </c>
      <c r="L791">
        <f t="shared" si="156"/>
        <v>76.680000000000007</v>
      </c>
      <c r="M791">
        <f t="shared" si="157"/>
        <v>137.88999999999999</v>
      </c>
      <c r="N791">
        <v>21.62</v>
      </c>
      <c r="O791">
        <v>5.6175119462740355</v>
      </c>
      <c r="P791">
        <v>16.002488053725966</v>
      </c>
      <c r="Q791">
        <v>0.19600000000000001</v>
      </c>
      <c r="R791">
        <v>1.8171221781802065</v>
      </c>
      <c r="S791">
        <v>1.8171221781802065</v>
      </c>
      <c r="U791">
        <v>2919</v>
      </c>
      <c r="V791">
        <f t="shared" si="154"/>
        <v>126.68</v>
      </c>
      <c r="W791">
        <f t="shared" si="155"/>
        <v>137.88999999999999</v>
      </c>
      <c r="X791">
        <v>21.62</v>
      </c>
      <c r="Y791">
        <v>5.6175119462740355</v>
      </c>
      <c r="Z791">
        <v>16.002488053725966</v>
      </c>
      <c r="AA791">
        <v>0.19600000000000001</v>
      </c>
      <c r="AB791">
        <v>1.8171221781802065</v>
      </c>
      <c r="AC791">
        <v>1.8171221781802065</v>
      </c>
      <c r="AF791">
        <v>789</v>
      </c>
      <c r="AG791">
        <v>125.52</v>
      </c>
      <c r="AH791">
        <v>11.04</v>
      </c>
      <c r="AI791">
        <v>20.239999999999998</v>
      </c>
      <c r="AJ791" s="3">
        <v>5.6175119462740355</v>
      </c>
      <c r="AK791" s="3">
        <v>14.622488053725963</v>
      </c>
      <c r="AL791" s="6">
        <v>0.17399999999999999</v>
      </c>
      <c r="AM791" s="3">
        <v>1.8171221781802065</v>
      </c>
      <c r="AN791">
        <v>1.8171221781802065</v>
      </c>
    </row>
    <row r="792" spans="1:40" x14ac:dyDescent="0.25">
      <c r="A792">
        <v>2208</v>
      </c>
      <c r="B792">
        <f t="shared" si="152"/>
        <v>26.049999999999997</v>
      </c>
      <c r="C792">
        <f t="shared" si="153"/>
        <v>137.76999999999998</v>
      </c>
      <c r="D792">
        <v>17</v>
      </c>
      <c r="E792">
        <v>3.4000000000000004</v>
      </c>
      <c r="F792">
        <v>13.6</v>
      </c>
      <c r="G792">
        <v>0.17100000000000001</v>
      </c>
      <c r="H792">
        <v>0.5568465901844063</v>
      </c>
      <c r="I792">
        <v>0.5568465901844063</v>
      </c>
      <c r="K792">
        <v>2564</v>
      </c>
      <c r="L792">
        <f t="shared" si="156"/>
        <v>76.05</v>
      </c>
      <c r="M792">
        <f t="shared" si="157"/>
        <v>137.76999999999998</v>
      </c>
      <c r="N792">
        <v>17</v>
      </c>
      <c r="O792">
        <v>3.4000000000000004</v>
      </c>
      <c r="P792">
        <v>13.6</v>
      </c>
      <c r="Q792">
        <v>0.17100000000000001</v>
      </c>
      <c r="R792">
        <v>0.5568465901844063</v>
      </c>
      <c r="S792">
        <v>0.5568465901844063</v>
      </c>
      <c r="U792">
        <v>2920</v>
      </c>
      <c r="V792">
        <f t="shared" si="154"/>
        <v>126.05</v>
      </c>
      <c r="W792">
        <f t="shared" si="155"/>
        <v>137.76999999999998</v>
      </c>
      <c r="X792">
        <v>17</v>
      </c>
      <c r="Y792">
        <v>3.4000000000000004</v>
      </c>
      <c r="Z792">
        <v>13.6</v>
      </c>
      <c r="AA792">
        <v>0.17100000000000001</v>
      </c>
      <c r="AB792">
        <v>0.5568465901844063</v>
      </c>
      <c r="AC792">
        <v>0.5568465901844063</v>
      </c>
      <c r="AF792">
        <v>790</v>
      </c>
      <c r="AG792">
        <v>124.06</v>
      </c>
      <c r="AH792">
        <v>12.89</v>
      </c>
      <c r="AI792">
        <v>22.04</v>
      </c>
      <c r="AJ792" s="3">
        <v>5.6175119462740355</v>
      </c>
      <c r="AK792" s="3">
        <v>16.422488053725964</v>
      </c>
      <c r="AL792" s="6">
        <v>0.20300000000000001</v>
      </c>
      <c r="AM792" s="3">
        <v>1.8171221781802065</v>
      </c>
      <c r="AN792">
        <v>1.8171221781802065</v>
      </c>
    </row>
    <row r="793" spans="1:40" x14ac:dyDescent="0.25">
      <c r="A793">
        <v>2209</v>
      </c>
      <c r="B793">
        <f t="shared" si="152"/>
        <v>30</v>
      </c>
      <c r="C793">
        <f t="shared" si="153"/>
        <v>135.30000000000001</v>
      </c>
      <c r="D793">
        <v>21.7</v>
      </c>
      <c r="E793">
        <v>3.0999999999999979</v>
      </c>
      <c r="F793">
        <v>18.600000000000001</v>
      </c>
      <c r="G793">
        <v>0.26700000000000002</v>
      </c>
      <c r="H793">
        <v>1.2197591975467945</v>
      </c>
      <c r="I793">
        <v>1.2197591975467945</v>
      </c>
      <c r="K793">
        <v>2565</v>
      </c>
      <c r="L793">
        <f t="shared" si="156"/>
        <v>80</v>
      </c>
      <c r="M793">
        <f t="shared" si="157"/>
        <v>135.30000000000001</v>
      </c>
      <c r="N793">
        <v>21.7</v>
      </c>
      <c r="O793">
        <v>3.0999999999999979</v>
      </c>
      <c r="P793">
        <v>18.600000000000001</v>
      </c>
      <c r="Q793">
        <v>0.26700000000000002</v>
      </c>
      <c r="R793">
        <v>1.2197591975467945</v>
      </c>
      <c r="S793">
        <v>1.2197591975467945</v>
      </c>
      <c r="U793">
        <v>2921</v>
      </c>
      <c r="V793">
        <f t="shared" si="154"/>
        <v>130</v>
      </c>
      <c r="W793">
        <f t="shared" si="155"/>
        <v>135.30000000000001</v>
      </c>
      <c r="X793">
        <v>21.7</v>
      </c>
      <c r="Y793">
        <v>3.0999999999999979</v>
      </c>
      <c r="Z793">
        <v>18.600000000000001</v>
      </c>
      <c r="AA793">
        <v>0.26700000000000002</v>
      </c>
      <c r="AB793">
        <v>1.2197591975467945</v>
      </c>
      <c r="AC793">
        <v>1.2197591975467945</v>
      </c>
      <c r="AF793">
        <v>791</v>
      </c>
      <c r="AG793">
        <v>124.3</v>
      </c>
      <c r="AH793">
        <v>11.16</v>
      </c>
      <c r="AI793">
        <v>24.44</v>
      </c>
      <c r="AJ793" s="3">
        <v>5.6175119462740355</v>
      </c>
      <c r="AK793" s="3">
        <v>18.822488053725966</v>
      </c>
      <c r="AL793" s="6">
        <v>0.247</v>
      </c>
      <c r="AM793" s="3">
        <v>1.8171221781802065</v>
      </c>
      <c r="AN793">
        <v>1.8171221781802065</v>
      </c>
    </row>
    <row r="794" spans="1:40" x14ac:dyDescent="0.25">
      <c r="A794">
        <v>2210</v>
      </c>
      <c r="B794">
        <f t="shared" si="152"/>
        <v>29.5</v>
      </c>
      <c r="C794">
        <f t="shared" si="153"/>
        <v>130.63999999999999</v>
      </c>
      <c r="D794">
        <v>24.49</v>
      </c>
      <c r="E794">
        <v>5.6175119462740355</v>
      </c>
      <c r="F794">
        <v>18.872488053725963</v>
      </c>
      <c r="G794">
        <v>0.248</v>
      </c>
      <c r="H794">
        <v>1.8171221781802065</v>
      </c>
      <c r="I794">
        <v>1.8171221781802065</v>
      </c>
      <c r="K794">
        <v>2566</v>
      </c>
      <c r="L794">
        <f t="shared" si="156"/>
        <v>79.5</v>
      </c>
      <c r="M794">
        <f t="shared" si="157"/>
        <v>130.63999999999999</v>
      </c>
      <c r="N794">
        <v>24.49</v>
      </c>
      <c r="O794">
        <v>5.6175119462740355</v>
      </c>
      <c r="P794">
        <v>18.872488053725963</v>
      </c>
      <c r="Q794">
        <v>0.248</v>
      </c>
      <c r="R794">
        <v>1.8171221781802065</v>
      </c>
      <c r="S794">
        <v>1.8171221781802065</v>
      </c>
      <c r="U794">
        <v>2922</v>
      </c>
      <c r="V794">
        <f t="shared" si="154"/>
        <v>129.5</v>
      </c>
      <c r="W794">
        <f t="shared" si="155"/>
        <v>130.63999999999999</v>
      </c>
      <c r="X794">
        <v>24.49</v>
      </c>
      <c r="Y794">
        <v>5.6175119462740355</v>
      </c>
      <c r="Z794">
        <v>18.872488053725963</v>
      </c>
      <c r="AA794">
        <v>0.248</v>
      </c>
      <c r="AB794">
        <v>1.8171221781802065</v>
      </c>
      <c r="AC794">
        <v>1.8171221781802065</v>
      </c>
      <c r="AF794">
        <v>792</v>
      </c>
      <c r="AG794">
        <v>123.32</v>
      </c>
      <c r="AH794">
        <v>11.29</v>
      </c>
      <c r="AI794">
        <v>22.9</v>
      </c>
      <c r="AJ794" s="3">
        <v>5.6175119462740355</v>
      </c>
      <c r="AK794" s="3">
        <v>17.282488053725963</v>
      </c>
      <c r="AL794" s="6">
        <v>0.218</v>
      </c>
      <c r="AM794" s="3">
        <v>1.8171221781802065</v>
      </c>
      <c r="AN794">
        <v>1.8171221781802065</v>
      </c>
    </row>
    <row r="795" spans="1:40" x14ac:dyDescent="0.25">
      <c r="A795">
        <v>2211</v>
      </c>
      <c r="B795">
        <f t="shared" si="152"/>
        <v>28.5</v>
      </c>
      <c r="C795">
        <f t="shared" si="153"/>
        <v>130</v>
      </c>
      <c r="D795">
        <v>25.26</v>
      </c>
      <c r="E795">
        <v>5.6175119462740355</v>
      </c>
      <c r="F795">
        <v>19.642488053725966</v>
      </c>
      <c r="G795">
        <v>0.26400000000000001</v>
      </c>
      <c r="H795">
        <v>1.8171221781802065</v>
      </c>
      <c r="I795">
        <v>1.8171221781802065</v>
      </c>
      <c r="K795">
        <v>2567</v>
      </c>
      <c r="L795">
        <f t="shared" si="156"/>
        <v>78.5</v>
      </c>
      <c r="M795">
        <f t="shared" si="157"/>
        <v>130</v>
      </c>
      <c r="N795">
        <v>25.26</v>
      </c>
      <c r="O795">
        <v>5.6175119462740355</v>
      </c>
      <c r="P795">
        <v>19.642488053725966</v>
      </c>
      <c r="Q795">
        <v>0.26400000000000001</v>
      </c>
      <c r="R795">
        <v>1.8171221781802065</v>
      </c>
      <c r="S795">
        <v>1.8171221781802065</v>
      </c>
      <c r="U795">
        <v>2923</v>
      </c>
      <c r="V795">
        <f t="shared" si="154"/>
        <v>128.5</v>
      </c>
      <c r="W795">
        <f t="shared" si="155"/>
        <v>130</v>
      </c>
      <c r="X795">
        <v>25.26</v>
      </c>
      <c r="Y795">
        <v>5.6175119462740355</v>
      </c>
      <c r="Z795">
        <v>19.642488053725966</v>
      </c>
      <c r="AA795">
        <v>0.26400000000000001</v>
      </c>
      <c r="AB795">
        <v>1.8171221781802065</v>
      </c>
      <c r="AC795">
        <v>1.8171221781802065</v>
      </c>
      <c r="AF795">
        <v>793</v>
      </c>
      <c r="AG795">
        <v>122.51</v>
      </c>
      <c r="AH795">
        <v>13.170000000000002</v>
      </c>
      <c r="AI795">
        <v>20.18</v>
      </c>
      <c r="AJ795" s="3">
        <v>5.6175119462740355</v>
      </c>
      <c r="AK795" s="3">
        <v>14.562488053725964</v>
      </c>
      <c r="AL795" s="6">
        <v>0.17299999999999999</v>
      </c>
      <c r="AM795" s="3">
        <v>1.8171221781802065</v>
      </c>
      <c r="AN795">
        <v>1.8171221781802065</v>
      </c>
    </row>
    <row r="796" spans="1:40" x14ac:dyDescent="0.25">
      <c r="A796">
        <v>2212</v>
      </c>
      <c r="B796">
        <f t="shared" si="152"/>
        <v>29.5</v>
      </c>
      <c r="C796">
        <f t="shared" si="153"/>
        <v>130</v>
      </c>
      <c r="D796">
        <v>22.45</v>
      </c>
      <c r="E796">
        <v>5.6175119462740355</v>
      </c>
      <c r="F796">
        <v>16.832488053725964</v>
      </c>
      <c r="G796">
        <v>0.21</v>
      </c>
      <c r="H796">
        <v>1.8171221781802065</v>
      </c>
      <c r="I796">
        <v>1.8171221781802065</v>
      </c>
      <c r="K796">
        <v>2568</v>
      </c>
      <c r="L796">
        <f t="shared" si="156"/>
        <v>79.5</v>
      </c>
      <c r="M796">
        <f t="shared" si="157"/>
        <v>130</v>
      </c>
      <c r="N796">
        <v>22.45</v>
      </c>
      <c r="O796">
        <v>5.6175119462740355</v>
      </c>
      <c r="P796">
        <v>16.832488053725964</v>
      </c>
      <c r="Q796">
        <v>0.21</v>
      </c>
      <c r="R796">
        <v>1.8171221781802065</v>
      </c>
      <c r="S796">
        <v>1.8171221781802065</v>
      </c>
      <c r="U796">
        <v>2924</v>
      </c>
      <c r="V796">
        <f t="shared" si="154"/>
        <v>129.5</v>
      </c>
      <c r="W796">
        <f t="shared" si="155"/>
        <v>130</v>
      </c>
      <c r="X796">
        <v>22.45</v>
      </c>
      <c r="Y796">
        <v>5.6175119462740355</v>
      </c>
      <c r="Z796">
        <v>16.832488053725964</v>
      </c>
      <c r="AA796">
        <v>0.21</v>
      </c>
      <c r="AB796">
        <v>1.8171221781802065</v>
      </c>
      <c r="AC796">
        <v>1.8171221781802065</v>
      </c>
      <c r="AF796">
        <v>794</v>
      </c>
      <c r="AG796">
        <v>122.56</v>
      </c>
      <c r="AH796">
        <v>5.2100000000000009</v>
      </c>
      <c r="AI796">
        <v>23</v>
      </c>
      <c r="AJ796" s="3">
        <v>8.4</v>
      </c>
      <c r="AK796" s="3">
        <v>14.6</v>
      </c>
      <c r="AL796" s="6">
        <v>0.221</v>
      </c>
      <c r="AM796" s="3">
        <v>1.2197591975467945</v>
      </c>
      <c r="AN796">
        <v>1.2197591975467945</v>
      </c>
    </row>
    <row r="797" spans="1:40" x14ac:dyDescent="0.25">
      <c r="A797">
        <v>2213</v>
      </c>
      <c r="B797">
        <f t="shared" si="152"/>
        <v>25.519999999999996</v>
      </c>
      <c r="C797">
        <f t="shared" si="153"/>
        <v>131.04</v>
      </c>
      <c r="D797">
        <v>20.239999999999998</v>
      </c>
      <c r="E797">
        <v>5.6175119462740355</v>
      </c>
      <c r="F797">
        <v>14.622488053725963</v>
      </c>
      <c r="G797">
        <v>0.17399999999999999</v>
      </c>
      <c r="H797">
        <v>1.8171221781802065</v>
      </c>
      <c r="I797">
        <v>1.8171221781802065</v>
      </c>
      <c r="K797">
        <v>2569</v>
      </c>
      <c r="L797">
        <f t="shared" si="156"/>
        <v>75.52</v>
      </c>
      <c r="M797">
        <f t="shared" si="157"/>
        <v>131.04</v>
      </c>
      <c r="N797">
        <v>20.239999999999998</v>
      </c>
      <c r="O797">
        <v>5.6175119462740355</v>
      </c>
      <c r="P797">
        <v>14.622488053725963</v>
      </c>
      <c r="Q797">
        <v>0.17399999999999999</v>
      </c>
      <c r="R797">
        <v>1.8171221781802065</v>
      </c>
      <c r="S797">
        <v>1.8171221781802065</v>
      </c>
      <c r="U797">
        <v>2925</v>
      </c>
      <c r="V797">
        <f t="shared" si="154"/>
        <v>125.52</v>
      </c>
      <c r="W797">
        <f t="shared" si="155"/>
        <v>131.04</v>
      </c>
      <c r="X797">
        <v>20.239999999999998</v>
      </c>
      <c r="Y797">
        <v>5.6175119462740355</v>
      </c>
      <c r="Z797">
        <v>14.622488053725963</v>
      </c>
      <c r="AA797">
        <v>0.17399999999999999</v>
      </c>
      <c r="AB797">
        <v>1.8171221781802065</v>
      </c>
      <c r="AC797">
        <v>1.8171221781802065</v>
      </c>
      <c r="AF797">
        <v>795</v>
      </c>
      <c r="AG797">
        <v>125.8</v>
      </c>
      <c r="AH797">
        <v>9.4400000000000013</v>
      </c>
      <c r="AI797">
        <v>21.07</v>
      </c>
      <c r="AJ797" s="3">
        <v>5.6175119462740355</v>
      </c>
      <c r="AK797" s="3">
        <v>15.452488053725965</v>
      </c>
      <c r="AL797" s="6">
        <v>0.187</v>
      </c>
      <c r="AM797" s="3">
        <v>1.8171221781802065</v>
      </c>
      <c r="AN797">
        <v>1.8171221781802065</v>
      </c>
    </row>
    <row r="798" spans="1:40" x14ac:dyDescent="0.25">
      <c r="A798">
        <v>2214</v>
      </c>
      <c r="B798">
        <f t="shared" si="152"/>
        <v>24.060000000000002</v>
      </c>
      <c r="C798">
        <f t="shared" si="153"/>
        <v>132.88999999999999</v>
      </c>
      <c r="D798">
        <v>22.04</v>
      </c>
      <c r="E798">
        <v>5.6175119462740355</v>
      </c>
      <c r="F798">
        <v>16.422488053725964</v>
      </c>
      <c r="G798">
        <v>0.20300000000000001</v>
      </c>
      <c r="H798">
        <v>1.8171221781802065</v>
      </c>
      <c r="I798">
        <v>1.8171221781802065</v>
      </c>
      <c r="K798">
        <v>2570</v>
      </c>
      <c r="L798">
        <f t="shared" si="156"/>
        <v>74.06</v>
      </c>
      <c r="M798">
        <f t="shared" si="157"/>
        <v>132.88999999999999</v>
      </c>
      <c r="N798">
        <v>22.04</v>
      </c>
      <c r="O798">
        <v>5.6175119462740355</v>
      </c>
      <c r="P798">
        <v>16.422488053725964</v>
      </c>
      <c r="Q798">
        <v>0.20300000000000001</v>
      </c>
      <c r="R798">
        <v>1.8171221781802065</v>
      </c>
      <c r="S798">
        <v>1.8171221781802065</v>
      </c>
      <c r="U798">
        <v>2926</v>
      </c>
      <c r="V798">
        <f t="shared" si="154"/>
        <v>124.06</v>
      </c>
      <c r="W798">
        <f t="shared" si="155"/>
        <v>132.88999999999999</v>
      </c>
      <c r="X798">
        <v>22.04</v>
      </c>
      <c r="Y798">
        <v>5.6175119462740355</v>
      </c>
      <c r="Z798">
        <v>16.422488053725964</v>
      </c>
      <c r="AA798">
        <v>0.20300000000000001</v>
      </c>
      <c r="AB798">
        <v>1.8171221781802065</v>
      </c>
      <c r="AC798">
        <v>1.8171221781802065</v>
      </c>
      <c r="AF798">
        <v>796</v>
      </c>
      <c r="AG798">
        <v>126.12</v>
      </c>
      <c r="AH798">
        <v>9.3099999999999987</v>
      </c>
      <c r="AI798">
        <v>20.94</v>
      </c>
      <c r="AJ798" s="3">
        <v>5.6175119462740355</v>
      </c>
      <c r="AK798" s="3">
        <v>15.322488053725966</v>
      </c>
      <c r="AL798" s="6">
        <v>0.185</v>
      </c>
      <c r="AM798" s="3">
        <v>1.8171221781802065</v>
      </c>
      <c r="AN798">
        <v>1.8171221781802065</v>
      </c>
    </row>
    <row r="799" spans="1:40" x14ac:dyDescent="0.25">
      <c r="A799">
        <v>2215</v>
      </c>
      <c r="B799">
        <f t="shared" si="152"/>
        <v>24.299999999999997</v>
      </c>
      <c r="C799">
        <f t="shared" si="153"/>
        <v>131.16</v>
      </c>
      <c r="D799">
        <v>24.44</v>
      </c>
      <c r="E799">
        <v>5.6175119462740355</v>
      </c>
      <c r="F799">
        <v>18.822488053725966</v>
      </c>
      <c r="G799">
        <v>0.247</v>
      </c>
      <c r="H799">
        <v>1.8171221781802065</v>
      </c>
      <c r="I799">
        <v>1.8171221781802065</v>
      </c>
      <c r="K799">
        <v>2571</v>
      </c>
      <c r="L799">
        <f t="shared" si="156"/>
        <v>74.3</v>
      </c>
      <c r="M799">
        <f t="shared" si="157"/>
        <v>131.16</v>
      </c>
      <c r="N799">
        <v>24.44</v>
      </c>
      <c r="O799">
        <v>5.6175119462740355</v>
      </c>
      <c r="P799">
        <v>18.822488053725966</v>
      </c>
      <c r="Q799">
        <v>0.247</v>
      </c>
      <c r="R799">
        <v>1.8171221781802065</v>
      </c>
      <c r="S799">
        <v>1.8171221781802065</v>
      </c>
      <c r="U799">
        <v>2927</v>
      </c>
      <c r="V799">
        <f t="shared" si="154"/>
        <v>124.3</v>
      </c>
      <c r="W799">
        <f t="shared" si="155"/>
        <v>131.16</v>
      </c>
      <c r="X799">
        <v>24.44</v>
      </c>
      <c r="Y799">
        <v>5.6175119462740355</v>
      </c>
      <c r="Z799">
        <v>18.822488053725966</v>
      </c>
      <c r="AA799">
        <v>0.247</v>
      </c>
      <c r="AB799">
        <v>1.8171221781802065</v>
      </c>
      <c r="AC799">
        <v>1.8171221781802065</v>
      </c>
      <c r="AF799">
        <v>797</v>
      </c>
      <c r="AG799">
        <v>126</v>
      </c>
      <c r="AH799">
        <v>7.02</v>
      </c>
      <c r="AI799">
        <v>21.25</v>
      </c>
      <c r="AJ799" s="3">
        <v>5.6175119462740355</v>
      </c>
      <c r="AK799" s="3">
        <v>15.632488053725965</v>
      </c>
      <c r="AL799" s="6">
        <v>0.19</v>
      </c>
      <c r="AM799" s="3">
        <v>1.8171221781802065</v>
      </c>
      <c r="AN799">
        <v>1.8171221781802065</v>
      </c>
    </row>
    <row r="800" spans="1:40" x14ac:dyDescent="0.25">
      <c r="A800">
        <v>2216</v>
      </c>
      <c r="B800">
        <f t="shared" si="152"/>
        <v>23.319999999999993</v>
      </c>
      <c r="C800">
        <f t="shared" si="153"/>
        <v>131.29</v>
      </c>
      <c r="D800">
        <v>22.9</v>
      </c>
      <c r="E800">
        <v>5.6175119462740355</v>
      </c>
      <c r="F800">
        <v>17.282488053725963</v>
      </c>
      <c r="G800">
        <v>0.218</v>
      </c>
      <c r="H800">
        <v>1.8171221781802065</v>
      </c>
      <c r="I800">
        <v>1.8171221781802065</v>
      </c>
      <c r="K800">
        <v>2572</v>
      </c>
      <c r="L800">
        <f t="shared" si="156"/>
        <v>73.319999999999993</v>
      </c>
      <c r="M800">
        <f t="shared" si="157"/>
        <v>131.29</v>
      </c>
      <c r="N800">
        <v>22.9</v>
      </c>
      <c r="O800">
        <v>5.6175119462740355</v>
      </c>
      <c r="P800">
        <v>17.282488053725963</v>
      </c>
      <c r="Q800">
        <v>0.218</v>
      </c>
      <c r="R800">
        <v>1.8171221781802065</v>
      </c>
      <c r="S800">
        <v>1.8171221781802065</v>
      </c>
      <c r="U800">
        <v>2928</v>
      </c>
      <c r="V800">
        <f t="shared" si="154"/>
        <v>123.32</v>
      </c>
      <c r="W800">
        <f t="shared" si="155"/>
        <v>131.29</v>
      </c>
      <c r="X800">
        <v>22.9</v>
      </c>
      <c r="Y800">
        <v>5.6175119462740355</v>
      </c>
      <c r="Z800">
        <v>17.282488053725963</v>
      </c>
      <c r="AA800">
        <v>0.218</v>
      </c>
      <c r="AB800">
        <v>1.8171221781802065</v>
      </c>
      <c r="AC800">
        <v>1.8171221781802065</v>
      </c>
      <c r="AF800">
        <v>798</v>
      </c>
      <c r="AG800">
        <v>127.63</v>
      </c>
      <c r="AH800">
        <v>6.09</v>
      </c>
      <c r="AI800">
        <v>21.01</v>
      </c>
      <c r="AJ800" s="3">
        <v>5.6175119462740355</v>
      </c>
      <c r="AK800" s="3">
        <v>15.392488053725966</v>
      </c>
      <c r="AL800" s="6">
        <v>0.186</v>
      </c>
      <c r="AM800" s="3">
        <v>1.8171221781802065</v>
      </c>
      <c r="AN800">
        <v>1.8171221781802065</v>
      </c>
    </row>
    <row r="801" spans="1:40" x14ac:dyDescent="0.25">
      <c r="A801">
        <v>2217</v>
      </c>
      <c r="B801">
        <f t="shared" si="152"/>
        <v>22.510000000000005</v>
      </c>
      <c r="C801">
        <f t="shared" si="153"/>
        <v>133.17000000000002</v>
      </c>
      <c r="D801">
        <v>20.18</v>
      </c>
      <c r="E801">
        <v>5.6175119462740355</v>
      </c>
      <c r="F801">
        <v>14.562488053725964</v>
      </c>
      <c r="G801">
        <v>0.17299999999999999</v>
      </c>
      <c r="H801">
        <v>1.8171221781802065</v>
      </c>
      <c r="I801">
        <v>1.8171221781802065</v>
      </c>
      <c r="K801">
        <v>2573</v>
      </c>
      <c r="L801">
        <f t="shared" si="156"/>
        <v>72.510000000000005</v>
      </c>
      <c r="M801">
        <f t="shared" si="157"/>
        <v>133.17000000000002</v>
      </c>
      <c r="N801">
        <v>20.18</v>
      </c>
      <c r="O801">
        <v>5.6175119462740355</v>
      </c>
      <c r="P801">
        <v>14.562488053725964</v>
      </c>
      <c r="Q801">
        <v>0.17299999999999999</v>
      </c>
      <c r="R801">
        <v>1.8171221781802065</v>
      </c>
      <c r="S801">
        <v>1.8171221781802065</v>
      </c>
      <c r="U801">
        <v>2929</v>
      </c>
      <c r="V801">
        <f t="shared" si="154"/>
        <v>122.51</v>
      </c>
      <c r="W801">
        <f t="shared" si="155"/>
        <v>133.17000000000002</v>
      </c>
      <c r="X801">
        <v>20.18</v>
      </c>
      <c r="Y801">
        <v>5.6175119462740355</v>
      </c>
      <c r="Z801">
        <v>14.562488053725964</v>
      </c>
      <c r="AA801">
        <v>0.17299999999999999</v>
      </c>
      <c r="AB801">
        <v>1.8171221781802065</v>
      </c>
      <c r="AC801">
        <v>1.8171221781802065</v>
      </c>
      <c r="AF801">
        <v>799</v>
      </c>
      <c r="AG801">
        <v>126.78</v>
      </c>
      <c r="AH801">
        <v>1.9600000000000009</v>
      </c>
      <c r="AI801">
        <v>21.45</v>
      </c>
      <c r="AJ801" s="3">
        <v>6.6999999999999993</v>
      </c>
      <c r="AK801" s="3">
        <v>14.75</v>
      </c>
      <c r="AL801" s="6">
        <v>0.251</v>
      </c>
      <c r="AM801" s="3">
        <v>1.0076271631908302</v>
      </c>
      <c r="AN801">
        <v>1.0076271631908302</v>
      </c>
    </row>
    <row r="802" spans="1:40" x14ac:dyDescent="0.25">
      <c r="A802">
        <v>2218</v>
      </c>
      <c r="B802">
        <f t="shared" si="152"/>
        <v>22.560000000000002</v>
      </c>
      <c r="C802">
        <f t="shared" si="153"/>
        <v>125.21000000000001</v>
      </c>
      <c r="D802">
        <v>23</v>
      </c>
      <c r="E802">
        <v>8.4</v>
      </c>
      <c r="F802">
        <v>14.6</v>
      </c>
      <c r="G802">
        <v>0.221</v>
      </c>
      <c r="H802">
        <v>1.2197591975467945</v>
      </c>
      <c r="I802">
        <v>1.2197591975467945</v>
      </c>
      <c r="K802">
        <v>2574</v>
      </c>
      <c r="L802">
        <f t="shared" si="156"/>
        <v>72.56</v>
      </c>
      <c r="M802">
        <f t="shared" si="157"/>
        <v>125.21000000000001</v>
      </c>
      <c r="N802">
        <v>23</v>
      </c>
      <c r="O802">
        <v>8.4</v>
      </c>
      <c r="P802">
        <v>14.6</v>
      </c>
      <c r="Q802">
        <v>0.221</v>
      </c>
      <c r="R802">
        <v>1.2197591975467945</v>
      </c>
      <c r="S802">
        <v>1.2197591975467945</v>
      </c>
      <c r="U802">
        <v>2930</v>
      </c>
      <c r="V802">
        <f t="shared" si="154"/>
        <v>122.56</v>
      </c>
      <c r="W802">
        <f t="shared" si="155"/>
        <v>125.21000000000001</v>
      </c>
      <c r="X802">
        <v>23</v>
      </c>
      <c r="Y802">
        <v>8.4</v>
      </c>
      <c r="Z802">
        <v>14.6</v>
      </c>
      <c r="AA802">
        <v>0.221</v>
      </c>
      <c r="AB802">
        <v>1.2197591975467945</v>
      </c>
      <c r="AC802">
        <v>1.2197591975467945</v>
      </c>
      <c r="AF802">
        <v>800</v>
      </c>
      <c r="AG802">
        <v>127.16</v>
      </c>
      <c r="AH802">
        <v>4.2100000000000009</v>
      </c>
      <c r="AI802">
        <v>25.31</v>
      </c>
      <c r="AJ802" s="3">
        <v>5.6175119462740355</v>
      </c>
      <c r="AK802" s="3">
        <v>19.692488053725963</v>
      </c>
      <c r="AL802" s="6">
        <v>0.26500000000000001</v>
      </c>
      <c r="AM802" s="3">
        <v>1.8171221781802065</v>
      </c>
      <c r="AN802">
        <v>1.8171221781802065</v>
      </c>
    </row>
    <row r="803" spans="1:40" x14ac:dyDescent="0.25">
      <c r="A803">
        <v>2219</v>
      </c>
      <c r="B803">
        <f t="shared" si="152"/>
        <v>25.799999999999997</v>
      </c>
      <c r="C803">
        <f t="shared" si="153"/>
        <v>129.44</v>
      </c>
      <c r="D803">
        <v>21.07</v>
      </c>
      <c r="E803">
        <v>5.6175119462740355</v>
      </c>
      <c r="F803">
        <v>15.452488053725965</v>
      </c>
      <c r="G803">
        <v>0.187</v>
      </c>
      <c r="H803">
        <v>1.8171221781802065</v>
      </c>
      <c r="I803">
        <v>1.8171221781802065</v>
      </c>
      <c r="K803">
        <v>2575</v>
      </c>
      <c r="L803">
        <f t="shared" si="156"/>
        <v>75.8</v>
      </c>
      <c r="M803">
        <f t="shared" si="157"/>
        <v>129.44</v>
      </c>
      <c r="N803">
        <v>21.07</v>
      </c>
      <c r="O803">
        <v>5.6175119462740355</v>
      </c>
      <c r="P803">
        <v>15.452488053725965</v>
      </c>
      <c r="Q803">
        <v>0.187</v>
      </c>
      <c r="R803">
        <v>1.8171221781802065</v>
      </c>
      <c r="S803">
        <v>1.8171221781802065</v>
      </c>
      <c r="U803">
        <v>2931</v>
      </c>
      <c r="V803">
        <f t="shared" si="154"/>
        <v>125.8</v>
      </c>
      <c r="W803">
        <f t="shared" si="155"/>
        <v>129.44</v>
      </c>
      <c r="X803">
        <v>21.07</v>
      </c>
      <c r="Y803">
        <v>5.6175119462740355</v>
      </c>
      <c r="Z803">
        <v>15.452488053725965</v>
      </c>
      <c r="AA803">
        <v>0.187</v>
      </c>
      <c r="AB803">
        <v>1.8171221781802065</v>
      </c>
      <c r="AC803">
        <v>1.8171221781802065</v>
      </c>
      <c r="AF803">
        <v>801</v>
      </c>
      <c r="AG803">
        <v>126.22</v>
      </c>
      <c r="AH803">
        <v>4.3999999999999986</v>
      </c>
      <c r="AI803">
        <v>20.53</v>
      </c>
      <c r="AJ803" s="3">
        <v>5.6175119462740355</v>
      </c>
      <c r="AK803" s="3">
        <v>14.912488053725966</v>
      </c>
      <c r="AL803" s="6">
        <v>0.17899999999999999</v>
      </c>
      <c r="AM803" s="3">
        <v>1.8171221781802065</v>
      </c>
      <c r="AN803">
        <v>1.8171221781802065</v>
      </c>
    </row>
    <row r="804" spans="1:40" x14ac:dyDescent="0.25">
      <c r="A804">
        <v>2220</v>
      </c>
      <c r="B804">
        <f t="shared" si="152"/>
        <v>26.120000000000005</v>
      </c>
      <c r="C804">
        <f t="shared" si="153"/>
        <v>129.31</v>
      </c>
      <c r="D804">
        <v>20.94</v>
      </c>
      <c r="E804">
        <v>5.6175119462740355</v>
      </c>
      <c r="F804">
        <v>15.322488053725966</v>
      </c>
      <c r="G804">
        <v>0.185</v>
      </c>
      <c r="H804">
        <v>1.8171221781802065</v>
      </c>
      <c r="I804">
        <v>1.8171221781802065</v>
      </c>
      <c r="K804">
        <v>2576</v>
      </c>
      <c r="L804">
        <f t="shared" si="156"/>
        <v>76.12</v>
      </c>
      <c r="M804">
        <f t="shared" si="157"/>
        <v>129.31</v>
      </c>
      <c r="N804">
        <v>20.94</v>
      </c>
      <c r="O804">
        <v>5.6175119462740355</v>
      </c>
      <c r="P804">
        <v>15.322488053725966</v>
      </c>
      <c r="Q804">
        <v>0.185</v>
      </c>
      <c r="R804">
        <v>1.8171221781802065</v>
      </c>
      <c r="S804">
        <v>1.8171221781802065</v>
      </c>
      <c r="U804">
        <v>2932</v>
      </c>
      <c r="V804">
        <f t="shared" si="154"/>
        <v>126.12</v>
      </c>
      <c r="W804">
        <f t="shared" si="155"/>
        <v>129.31</v>
      </c>
      <c r="X804">
        <v>20.94</v>
      </c>
      <c r="Y804">
        <v>5.6175119462740355</v>
      </c>
      <c r="Z804">
        <v>15.322488053725966</v>
      </c>
      <c r="AA804">
        <v>0.185</v>
      </c>
      <c r="AB804">
        <v>1.8171221781802065</v>
      </c>
      <c r="AC804">
        <v>1.8171221781802065</v>
      </c>
      <c r="AF804">
        <v>802</v>
      </c>
      <c r="AG804">
        <v>124.53</v>
      </c>
      <c r="AH804">
        <v>3.5100000000000016</v>
      </c>
      <c r="AI804">
        <v>21.01</v>
      </c>
      <c r="AJ804" s="3">
        <v>5.6175119462740355</v>
      </c>
      <c r="AK804" s="3">
        <v>15.392488053725966</v>
      </c>
      <c r="AL804" s="6">
        <v>0.186</v>
      </c>
      <c r="AM804" s="3">
        <v>1.8171221781802065</v>
      </c>
      <c r="AN804">
        <v>1.8171221781802065</v>
      </c>
    </row>
    <row r="805" spans="1:40" x14ac:dyDescent="0.25">
      <c r="A805">
        <v>2221</v>
      </c>
      <c r="B805">
        <f t="shared" si="152"/>
        <v>26</v>
      </c>
      <c r="C805">
        <f t="shared" si="153"/>
        <v>127.02</v>
      </c>
      <c r="D805">
        <v>21.25</v>
      </c>
      <c r="E805">
        <v>5.6175119462740355</v>
      </c>
      <c r="F805">
        <v>15.632488053725965</v>
      </c>
      <c r="G805">
        <v>0.19</v>
      </c>
      <c r="H805">
        <v>1.8171221781802065</v>
      </c>
      <c r="I805">
        <v>1.8171221781802065</v>
      </c>
      <c r="K805">
        <v>2577</v>
      </c>
      <c r="L805">
        <f t="shared" si="156"/>
        <v>76</v>
      </c>
      <c r="M805">
        <f t="shared" si="157"/>
        <v>127.02</v>
      </c>
      <c r="N805">
        <v>21.25</v>
      </c>
      <c r="O805">
        <v>5.6175119462740355</v>
      </c>
      <c r="P805">
        <v>15.632488053725965</v>
      </c>
      <c r="Q805">
        <v>0.19</v>
      </c>
      <c r="R805">
        <v>1.8171221781802065</v>
      </c>
      <c r="S805">
        <v>1.8171221781802065</v>
      </c>
      <c r="U805">
        <v>2933</v>
      </c>
      <c r="V805">
        <f t="shared" si="154"/>
        <v>126</v>
      </c>
      <c r="W805">
        <f t="shared" si="155"/>
        <v>127.02</v>
      </c>
      <c r="X805">
        <v>21.25</v>
      </c>
      <c r="Y805">
        <v>5.6175119462740355</v>
      </c>
      <c r="Z805">
        <v>15.632488053725965</v>
      </c>
      <c r="AA805">
        <v>0.19</v>
      </c>
      <c r="AB805">
        <v>1.8171221781802065</v>
      </c>
      <c r="AC805">
        <v>1.8171221781802065</v>
      </c>
      <c r="AF805">
        <v>803</v>
      </c>
      <c r="AG805">
        <v>121.95</v>
      </c>
      <c r="AH805">
        <v>1.7100000000000009</v>
      </c>
      <c r="AI805">
        <v>16.14</v>
      </c>
      <c r="AJ805" s="3">
        <v>5.6175119462740355</v>
      </c>
      <c r="AK805" s="3">
        <v>10.522488053725965</v>
      </c>
      <c r="AL805" s="6">
        <v>0.11600000000000001</v>
      </c>
      <c r="AM805" s="3">
        <v>1.8171221781802065</v>
      </c>
      <c r="AN805">
        <v>1.8171221781802065</v>
      </c>
    </row>
    <row r="806" spans="1:40" x14ac:dyDescent="0.25">
      <c r="A806">
        <v>2222</v>
      </c>
      <c r="B806">
        <f t="shared" si="152"/>
        <v>27.629999999999995</v>
      </c>
      <c r="C806">
        <f t="shared" si="153"/>
        <v>126.09</v>
      </c>
      <c r="D806">
        <v>21.01</v>
      </c>
      <c r="E806">
        <v>5.6175119462740355</v>
      </c>
      <c r="F806">
        <v>15.392488053725966</v>
      </c>
      <c r="G806">
        <v>0.186</v>
      </c>
      <c r="H806">
        <v>1.8171221781802065</v>
      </c>
      <c r="I806">
        <v>1.8171221781802065</v>
      </c>
      <c r="K806">
        <v>2578</v>
      </c>
      <c r="L806">
        <f t="shared" si="156"/>
        <v>77.63</v>
      </c>
      <c r="M806">
        <f t="shared" si="157"/>
        <v>126.09</v>
      </c>
      <c r="N806">
        <v>21.01</v>
      </c>
      <c r="O806">
        <v>5.6175119462740355</v>
      </c>
      <c r="P806">
        <v>15.392488053725966</v>
      </c>
      <c r="Q806">
        <v>0.186</v>
      </c>
      <c r="R806">
        <v>1.8171221781802065</v>
      </c>
      <c r="S806">
        <v>1.8171221781802065</v>
      </c>
      <c r="U806">
        <v>2934</v>
      </c>
      <c r="V806">
        <f t="shared" si="154"/>
        <v>127.63</v>
      </c>
      <c r="W806">
        <f t="shared" si="155"/>
        <v>126.09</v>
      </c>
      <c r="X806">
        <v>21.01</v>
      </c>
      <c r="Y806">
        <v>5.6175119462740355</v>
      </c>
      <c r="Z806">
        <v>15.392488053725966</v>
      </c>
      <c r="AA806">
        <v>0.186</v>
      </c>
      <c r="AB806">
        <v>1.8171221781802065</v>
      </c>
      <c r="AC806">
        <v>1.8171221781802065</v>
      </c>
      <c r="AF806">
        <v>804</v>
      </c>
      <c r="AG806">
        <v>123.29</v>
      </c>
      <c r="AH806">
        <v>0.21999999999999886</v>
      </c>
      <c r="AI806">
        <v>20.149999999999999</v>
      </c>
      <c r="AJ806" s="3">
        <v>5.3999999999999986</v>
      </c>
      <c r="AK806" s="3">
        <v>14.75</v>
      </c>
      <c r="AL806" s="6">
        <v>0.19</v>
      </c>
      <c r="AM806" s="3">
        <v>0.91039998077768003</v>
      </c>
      <c r="AN806">
        <v>0.91039998077768003</v>
      </c>
    </row>
    <row r="807" spans="1:40" x14ac:dyDescent="0.25">
      <c r="A807">
        <v>2223</v>
      </c>
      <c r="B807">
        <f t="shared" si="152"/>
        <v>26.78</v>
      </c>
      <c r="C807">
        <f t="shared" si="153"/>
        <v>121.96000000000001</v>
      </c>
      <c r="D807">
        <v>21.45</v>
      </c>
      <c r="E807">
        <v>6.6999999999999993</v>
      </c>
      <c r="F807">
        <v>14.75</v>
      </c>
      <c r="G807">
        <v>0.251</v>
      </c>
      <c r="H807">
        <v>1.0076271631908302</v>
      </c>
      <c r="I807">
        <v>1.0076271631908302</v>
      </c>
      <c r="K807">
        <v>2579</v>
      </c>
      <c r="L807">
        <f t="shared" si="156"/>
        <v>76.78</v>
      </c>
      <c r="M807">
        <f t="shared" si="157"/>
        <v>121.96000000000001</v>
      </c>
      <c r="N807">
        <v>21.45</v>
      </c>
      <c r="O807">
        <v>6.6999999999999993</v>
      </c>
      <c r="P807">
        <v>14.75</v>
      </c>
      <c r="Q807">
        <v>0.251</v>
      </c>
      <c r="R807">
        <v>1.0076271631908302</v>
      </c>
      <c r="S807">
        <v>1.0076271631908302</v>
      </c>
      <c r="U807">
        <v>2935</v>
      </c>
      <c r="V807">
        <f t="shared" si="154"/>
        <v>126.78</v>
      </c>
      <c r="W807">
        <f t="shared" si="155"/>
        <v>121.96000000000001</v>
      </c>
      <c r="X807">
        <v>21.45</v>
      </c>
      <c r="Y807">
        <v>6.6999999999999993</v>
      </c>
      <c r="Z807">
        <v>14.75</v>
      </c>
      <c r="AA807">
        <v>0.251</v>
      </c>
      <c r="AB807">
        <v>1.0076271631908302</v>
      </c>
      <c r="AC807">
        <v>1.0076271631908302</v>
      </c>
      <c r="AF807">
        <v>805</v>
      </c>
      <c r="AG807">
        <v>116.92</v>
      </c>
      <c r="AH807">
        <v>53.9</v>
      </c>
      <c r="AI807">
        <v>25.22</v>
      </c>
      <c r="AJ807" s="3">
        <v>5.6175119462740355</v>
      </c>
      <c r="AK807" s="3">
        <v>19.602488053725963</v>
      </c>
      <c r="AL807" s="6">
        <v>0.26300000000000001</v>
      </c>
      <c r="AM807" s="3">
        <v>1.8171221781802065</v>
      </c>
      <c r="AN807">
        <v>1.8171221781802065</v>
      </c>
    </row>
    <row r="808" spans="1:40" x14ac:dyDescent="0.25">
      <c r="A808">
        <v>2224</v>
      </c>
      <c r="B808">
        <f t="shared" si="152"/>
        <v>27.159999999999997</v>
      </c>
      <c r="C808">
        <f t="shared" si="153"/>
        <v>124.21000000000001</v>
      </c>
      <c r="D808">
        <v>25.31</v>
      </c>
      <c r="E808">
        <v>5.6175119462740355</v>
      </c>
      <c r="F808">
        <v>19.692488053725963</v>
      </c>
      <c r="G808">
        <v>0.26500000000000001</v>
      </c>
      <c r="H808">
        <v>1.8171221781802065</v>
      </c>
      <c r="I808">
        <v>1.8171221781802065</v>
      </c>
      <c r="K808">
        <v>2580</v>
      </c>
      <c r="L808">
        <f t="shared" si="156"/>
        <v>77.16</v>
      </c>
      <c r="M808">
        <f t="shared" si="157"/>
        <v>124.21000000000001</v>
      </c>
      <c r="N808">
        <v>25.31</v>
      </c>
      <c r="O808">
        <v>5.6175119462740355</v>
      </c>
      <c r="P808">
        <v>19.692488053725963</v>
      </c>
      <c r="Q808">
        <v>0.26500000000000001</v>
      </c>
      <c r="R808">
        <v>1.8171221781802065</v>
      </c>
      <c r="S808">
        <v>1.8171221781802065</v>
      </c>
      <c r="U808">
        <v>2936</v>
      </c>
      <c r="V808">
        <f t="shared" si="154"/>
        <v>127.16</v>
      </c>
      <c r="W808">
        <f t="shared" si="155"/>
        <v>124.21000000000001</v>
      </c>
      <c r="X808">
        <v>25.31</v>
      </c>
      <c r="Y808">
        <v>5.6175119462740355</v>
      </c>
      <c r="Z808">
        <v>19.692488053725963</v>
      </c>
      <c r="AA808">
        <v>0.26500000000000001</v>
      </c>
      <c r="AB808">
        <v>1.8171221781802065</v>
      </c>
      <c r="AC808">
        <v>1.8171221781802065</v>
      </c>
      <c r="AF808">
        <v>806</v>
      </c>
      <c r="AG808">
        <v>116.8</v>
      </c>
      <c r="AH808">
        <v>56.15</v>
      </c>
      <c r="AI808">
        <v>25.31</v>
      </c>
      <c r="AJ808" s="3">
        <v>5.6175119462740355</v>
      </c>
      <c r="AK808" s="3">
        <v>19.692488053725963</v>
      </c>
      <c r="AL808" s="6">
        <v>0.26500000000000001</v>
      </c>
      <c r="AM808" s="3">
        <v>1.8171221781802065</v>
      </c>
      <c r="AN808">
        <v>1.8171221781802065</v>
      </c>
    </row>
    <row r="809" spans="1:40" x14ac:dyDescent="0.25">
      <c r="A809">
        <v>2225</v>
      </c>
      <c r="B809">
        <f t="shared" si="152"/>
        <v>26.22</v>
      </c>
      <c r="C809">
        <f t="shared" si="153"/>
        <v>124.4</v>
      </c>
      <c r="D809">
        <v>20.53</v>
      </c>
      <c r="E809">
        <v>5.6175119462740355</v>
      </c>
      <c r="F809">
        <v>14.912488053725966</v>
      </c>
      <c r="G809">
        <v>0.17899999999999999</v>
      </c>
      <c r="H809">
        <v>1.8171221781802065</v>
      </c>
      <c r="I809">
        <v>1.8171221781802065</v>
      </c>
      <c r="K809">
        <v>2581</v>
      </c>
      <c r="L809">
        <f t="shared" si="156"/>
        <v>76.22</v>
      </c>
      <c r="M809">
        <f t="shared" si="157"/>
        <v>124.4</v>
      </c>
      <c r="N809">
        <v>20.53</v>
      </c>
      <c r="O809">
        <v>5.6175119462740355</v>
      </c>
      <c r="P809">
        <v>14.912488053725966</v>
      </c>
      <c r="Q809">
        <v>0.17899999999999999</v>
      </c>
      <c r="R809">
        <v>1.8171221781802065</v>
      </c>
      <c r="S809">
        <v>1.8171221781802065</v>
      </c>
      <c r="U809">
        <v>2937</v>
      </c>
      <c r="V809">
        <f t="shared" si="154"/>
        <v>126.22</v>
      </c>
      <c r="W809">
        <f t="shared" si="155"/>
        <v>124.4</v>
      </c>
      <c r="X809">
        <v>20.53</v>
      </c>
      <c r="Y809">
        <v>5.6175119462740355</v>
      </c>
      <c r="Z809">
        <v>14.912488053725966</v>
      </c>
      <c r="AA809">
        <v>0.17899999999999999</v>
      </c>
      <c r="AB809">
        <v>1.8171221781802065</v>
      </c>
      <c r="AC809">
        <v>1.8171221781802065</v>
      </c>
      <c r="AF809">
        <v>807</v>
      </c>
      <c r="AG809">
        <v>118.12</v>
      </c>
      <c r="AH809">
        <v>54.19</v>
      </c>
      <c r="AI809">
        <v>24.29</v>
      </c>
      <c r="AJ809" s="3">
        <v>5.6175119462740355</v>
      </c>
      <c r="AK809" s="3">
        <v>18.672488053725964</v>
      </c>
      <c r="AL809" s="6">
        <v>0.24399999999999999</v>
      </c>
      <c r="AM809" s="3">
        <v>1.8171221781802065</v>
      </c>
      <c r="AN809">
        <v>1.8171221781802065</v>
      </c>
    </row>
    <row r="810" spans="1:40" x14ac:dyDescent="0.25">
      <c r="A810">
        <v>2226</v>
      </c>
      <c r="B810">
        <f t="shared" si="152"/>
        <v>24.53</v>
      </c>
      <c r="C810">
        <f t="shared" si="153"/>
        <v>123.51</v>
      </c>
      <c r="D810">
        <v>21.01</v>
      </c>
      <c r="E810">
        <v>5.6175119462740355</v>
      </c>
      <c r="F810">
        <v>15.392488053725966</v>
      </c>
      <c r="G810">
        <v>0.186</v>
      </c>
      <c r="H810">
        <v>1.8171221781802065</v>
      </c>
      <c r="I810">
        <v>1.8171221781802065</v>
      </c>
      <c r="K810">
        <v>2582</v>
      </c>
      <c r="L810">
        <f t="shared" si="156"/>
        <v>74.53</v>
      </c>
      <c r="M810">
        <f t="shared" si="157"/>
        <v>123.51</v>
      </c>
      <c r="N810">
        <v>21.01</v>
      </c>
      <c r="O810">
        <v>5.6175119462740355</v>
      </c>
      <c r="P810">
        <v>15.392488053725966</v>
      </c>
      <c r="Q810">
        <v>0.186</v>
      </c>
      <c r="R810">
        <v>1.8171221781802065</v>
      </c>
      <c r="S810">
        <v>1.8171221781802065</v>
      </c>
      <c r="U810">
        <v>2938</v>
      </c>
      <c r="V810">
        <f t="shared" si="154"/>
        <v>124.53</v>
      </c>
      <c r="W810">
        <f t="shared" si="155"/>
        <v>123.51</v>
      </c>
      <c r="X810">
        <v>21.01</v>
      </c>
      <c r="Y810">
        <v>5.6175119462740355</v>
      </c>
      <c r="Z810">
        <v>15.392488053725966</v>
      </c>
      <c r="AA810">
        <v>0.186</v>
      </c>
      <c r="AB810">
        <v>1.8171221781802065</v>
      </c>
      <c r="AC810">
        <v>1.8171221781802065</v>
      </c>
      <c r="AF810">
        <v>808</v>
      </c>
      <c r="AG810">
        <v>114.56</v>
      </c>
      <c r="AH810">
        <v>56.53</v>
      </c>
      <c r="AI810">
        <v>23.4</v>
      </c>
      <c r="AJ810" s="3">
        <v>6.3999999999999986</v>
      </c>
      <c r="AK810" s="3">
        <v>17</v>
      </c>
      <c r="AL810" s="6">
        <v>0.29199999999999998</v>
      </c>
      <c r="AM810" s="3">
        <v>1.7677669529663689</v>
      </c>
      <c r="AN810">
        <v>1.7677669529663689</v>
      </c>
    </row>
    <row r="811" spans="1:40" x14ac:dyDescent="0.25">
      <c r="A811">
        <v>2227</v>
      </c>
      <c r="B811">
        <f t="shared" si="152"/>
        <v>21.950000000000003</v>
      </c>
      <c r="C811">
        <f t="shared" si="153"/>
        <v>121.71000000000001</v>
      </c>
      <c r="D811">
        <v>16.14</v>
      </c>
      <c r="E811">
        <v>5.6175119462740355</v>
      </c>
      <c r="F811">
        <v>10.522488053725965</v>
      </c>
      <c r="G811">
        <v>0.11600000000000001</v>
      </c>
      <c r="H811">
        <v>1.8171221781802065</v>
      </c>
      <c r="I811">
        <v>1.8171221781802065</v>
      </c>
      <c r="K811">
        <v>2583</v>
      </c>
      <c r="L811">
        <f t="shared" si="156"/>
        <v>71.95</v>
      </c>
      <c r="M811">
        <f t="shared" si="157"/>
        <v>121.71000000000001</v>
      </c>
      <c r="N811">
        <v>16.14</v>
      </c>
      <c r="O811">
        <v>5.6175119462740355</v>
      </c>
      <c r="P811">
        <v>10.522488053725965</v>
      </c>
      <c r="Q811">
        <v>0.11600000000000001</v>
      </c>
      <c r="R811">
        <v>1.8171221781802065</v>
      </c>
      <c r="S811">
        <v>1.8171221781802065</v>
      </c>
      <c r="U811">
        <v>2939</v>
      </c>
      <c r="V811">
        <f t="shared" si="154"/>
        <v>121.95</v>
      </c>
      <c r="W811">
        <f t="shared" si="155"/>
        <v>121.71000000000001</v>
      </c>
      <c r="X811">
        <v>16.14</v>
      </c>
      <c r="Y811">
        <v>5.6175119462740355</v>
      </c>
      <c r="Z811">
        <v>10.522488053725965</v>
      </c>
      <c r="AA811">
        <v>0.11600000000000001</v>
      </c>
      <c r="AB811">
        <v>1.8171221781802065</v>
      </c>
      <c r="AC811">
        <v>1.8171221781802065</v>
      </c>
      <c r="AF811">
        <v>809</v>
      </c>
      <c r="AG811">
        <v>113.27</v>
      </c>
      <c r="AH811">
        <v>50.769999999999996</v>
      </c>
      <c r="AI811">
        <v>21.07</v>
      </c>
      <c r="AJ811" s="3">
        <v>5.6175119462740355</v>
      </c>
      <c r="AK811" s="3">
        <v>15.452488053725965</v>
      </c>
      <c r="AL811" s="6">
        <v>0.187</v>
      </c>
      <c r="AM811" s="3">
        <v>1.8171221781802065</v>
      </c>
      <c r="AN811">
        <v>1.8171221781802065</v>
      </c>
    </row>
    <row r="812" spans="1:40" x14ac:dyDescent="0.25">
      <c r="A812">
        <v>2228</v>
      </c>
      <c r="B812">
        <f t="shared" si="152"/>
        <v>23.290000000000006</v>
      </c>
      <c r="C812">
        <f t="shared" si="153"/>
        <v>120.22</v>
      </c>
      <c r="D812">
        <v>20.149999999999999</v>
      </c>
      <c r="E812">
        <v>5.3999999999999986</v>
      </c>
      <c r="F812">
        <v>14.75</v>
      </c>
      <c r="G812">
        <v>0.19</v>
      </c>
      <c r="H812">
        <v>0.91039998077768003</v>
      </c>
      <c r="I812">
        <v>0.91039998077768003</v>
      </c>
      <c r="K812">
        <v>2584</v>
      </c>
      <c r="L812">
        <f t="shared" si="156"/>
        <v>73.290000000000006</v>
      </c>
      <c r="M812">
        <f t="shared" si="157"/>
        <v>120.22</v>
      </c>
      <c r="N812">
        <v>20.149999999999999</v>
      </c>
      <c r="O812">
        <v>5.3999999999999986</v>
      </c>
      <c r="P812">
        <v>14.75</v>
      </c>
      <c r="Q812">
        <v>0.19</v>
      </c>
      <c r="R812">
        <v>0.91039998077768003</v>
      </c>
      <c r="S812">
        <v>0.91039998077768003</v>
      </c>
      <c r="U812">
        <v>2940</v>
      </c>
      <c r="V812">
        <f t="shared" si="154"/>
        <v>123.29</v>
      </c>
      <c r="W812">
        <f t="shared" si="155"/>
        <v>120.22</v>
      </c>
      <c r="X812">
        <v>20.149999999999999</v>
      </c>
      <c r="Y812">
        <v>5.3999999999999986</v>
      </c>
      <c r="Z812">
        <v>14.75</v>
      </c>
      <c r="AA812">
        <v>0.19</v>
      </c>
      <c r="AB812">
        <v>0.91039998077768003</v>
      </c>
      <c r="AC812">
        <v>0.91039998077768003</v>
      </c>
      <c r="AF812">
        <v>810</v>
      </c>
      <c r="AG812">
        <v>110</v>
      </c>
      <c r="AH812">
        <v>52.1</v>
      </c>
      <c r="AI812">
        <v>25</v>
      </c>
      <c r="AJ812" s="3">
        <v>10.4</v>
      </c>
      <c r="AK812" s="3">
        <v>14.6</v>
      </c>
      <c r="AL812" s="6">
        <v>0.26900000000000002</v>
      </c>
      <c r="AM812" s="3">
        <v>1.6440232662587233</v>
      </c>
      <c r="AN812">
        <v>1.6440232662587233</v>
      </c>
    </row>
    <row r="813" spans="1:40" x14ac:dyDescent="0.25">
      <c r="A813">
        <v>2229</v>
      </c>
      <c r="B813">
        <f t="shared" si="152"/>
        <v>16.920000000000002</v>
      </c>
      <c r="C813">
        <f t="shared" si="153"/>
        <v>173.9</v>
      </c>
      <c r="D813">
        <v>25.22</v>
      </c>
      <c r="E813">
        <v>5.6175119462740355</v>
      </c>
      <c r="F813">
        <v>19.602488053725963</v>
      </c>
      <c r="G813">
        <v>0.26300000000000001</v>
      </c>
      <c r="H813">
        <v>1.8171221781802065</v>
      </c>
      <c r="I813">
        <v>1.8171221781802065</v>
      </c>
      <c r="K813">
        <v>2585</v>
      </c>
      <c r="L813">
        <f t="shared" si="156"/>
        <v>66.92</v>
      </c>
      <c r="M813">
        <f t="shared" si="157"/>
        <v>173.9</v>
      </c>
      <c r="N813">
        <v>25.22</v>
      </c>
      <c r="O813">
        <v>5.6175119462740355</v>
      </c>
      <c r="P813">
        <v>19.602488053725963</v>
      </c>
      <c r="Q813">
        <v>0.26300000000000001</v>
      </c>
      <c r="R813">
        <v>1.8171221781802065</v>
      </c>
      <c r="S813">
        <v>1.8171221781802065</v>
      </c>
      <c r="U813">
        <v>2941</v>
      </c>
      <c r="V813">
        <f t="shared" si="154"/>
        <v>116.92</v>
      </c>
      <c r="W813">
        <f t="shared" si="155"/>
        <v>173.9</v>
      </c>
      <c r="X813">
        <v>25.22</v>
      </c>
      <c r="Y813">
        <v>5.6175119462740355</v>
      </c>
      <c r="Z813">
        <v>19.602488053725963</v>
      </c>
      <c r="AA813">
        <v>0.26300000000000001</v>
      </c>
      <c r="AB813">
        <v>1.8171221781802065</v>
      </c>
      <c r="AC813">
        <v>1.8171221781802065</v>
      </c>
      <c r="AF813">
        <v>811</v>
      </c>
      <c r="AG813">
        <v>110</v>
      </c>
      <c r="AH813">
        <v>54.3</v>
      </c>
      <c r="AI813">
        <v>18.13</v>
      </c>
      <c r="AJ813" s="3">
        <v>5.6175119462740355</v>
      </c>
      <c r="AK813" s="3">
        <v>12.512488053725964</v>
      </c>
      <c r="AL813" s="6">
        <v>0.14299999999999999</v>
      </c>
      <c r="AM813" s="3">
        <v>1.8171221781802065</v>
      </c>
      <c r="AN813">
        <v>1.8171221781802065</v>
      </c>
    </row>
    <row r="814" spans="1:40" x14ac:dyDescent="0.25">
      <c r="A814">
        <v>2230</v>
      </c>
      <c r="B814">
        <f t="shared" si="152"/>
        <v>16.799999999999997</v>
      </c>
      <c r="C814">
        <f t="shared" si="153"/>
        <v>176.15</v>
      </c>
      <c r="D814">
        <v>25.31</v>
      </c>
      <c r="E814">
        <v>5.6175119462740355</v>
      </c>
      <c r="F814">
        <v>19.692488053725963</v>
      </c>
      <c r="G814">
        <v>0.26500000000000001</v>
      </c>
      <c r="H814">
        <v>1.8171221781802065</v>
      </c>
      <c r="I814">
        <v>1.8171221781802065</v>
      </c>
      <c r="K814">
        <v>2586</v>
      </c>
      <c r="L814">
        <f t="shared" si="156"/>
        <v>66.8</v>
      </c>
      <c r="M814">
        <f t="shared" si="157"/>
        <v>176.15</v>
      </c>
      <c r="N814">
        <v>25.31</v>
      </c>
      <c r="O814">
        <v>5.6175119462740355</v>
      </c>
      <c r="P814">
        <v>19.692488053725963</v>
      </c>
      <c r="Q814">
        <v>0.26500000000000001</v>
      </c>
      <c r="R814">
        <v>1.8171221781802065</v>
      </c>
      <c r="S814">
        <v>1.8171221781802065</v>
      </c>
      <c r="U814">
        <v>2942</v>
      </c>
      <c r="V814">
        <f t="shared" si="154"/>
        <v>116.8</v>
      </c>
      <c r="W814">
        <f t="shared" si="155"/>
        <v>176.15</v>
      </c>
      <c r="X814">
        <v>25.31</v>
      </c>
      <c r="Y814">
        <v>5.6175119462740355</v>
      </c>
      <c r="Z814">
        <v>19.692488053725963</v>
      </c>
      <c r="AA814">
        <v>0.26500000000000001</v>
      </c>
      <c r="AB814">
        <v>1.8171221781802065</v>
      </c>
      <c r="AC814">
        <v>1.8171221781802065</v>
      </c>
      <c r="AF814">
        <v>812</v>
      </c>
      <c r="AG814">
        <v>110</v>
      </c>
      <c r="AH814">
        <v>57.3</v>
      </c>
      <c r="AI814">
        <v>24</v>
      </c>
      <c r="AJ814" s="3">
        <v>9.4</v>
      </c>
      <c r="AK814" s="3">
        <v>14.6</v>
      </c>
      <c r="AL814" s="6">
        <v>0.16700000000000001</v>
      </c>
      <c r="AM814" s="3">
        <v>0.99878832842599841</v>
      </c>
      <c r="AN814">
        <v>0.99878832842599841</v>
      </c>
    </row>
    <row r="815" spans="1:40" x14ac:dyDescent="0.25">
      <c r="A815">
        <v>2231</v>
      </c>
      <c r="B815">
        <f t="shared" si="152"/>
        <v>18.120000000000005</v>
      </c>
      <c r="C815">
        <f t="shared" si="153"/>
        <v>174.19</v>
      </c>
      <c r="D815">
        <v>24.29</v>
      </c>
      <c r="E815">
        <v>5.6175119462740355</v>
      </c>
      <c r="F815">
        <v>18.672488053725964</v>
      </c>
      <c r="G815">
        <v>0.24399999999999999</v>
      </c>
      <c r="H815">
        <v>1.8171221781802065</v>
      </c>
      <c r="I815">
        <v>1.8171221781802065</v>
      </c>
      <c r="K815">
        <v>2587</v>
      </c>
      <c r="L815">
        <f t="shared" si="156"/>
        <v>68.12</v>
      </c>
      <c r="M815">
        <f t="shared" si="157"/>
        <v>174.19</v>
      </c>
      <c r="N815">
        <v>24.29</v>
      </c>
      <c r="O815">
        <v>5.6175119462740355</v>
      </c>
      <c r="P815">
        <v>18.672488053725964</v>
      </c>
      <c r="Q815">
        <v>0.24399999999999999</v>
      </c>
      <c r="R815">
        <v>1.8171221781802065</v>
      </c>
      <c r="S815">
        <v>1.8171221781802065</v>
      </c>
      <c r="U815">
        <v>2943</v>
      </c>
      <c r="V815">
        <f t="shared" si="154"/>
        <v>118.12</v>
      </c>
      <c r="W815">
        <f t="shared" si="155"/>
        <v>174.19</v>
      </c>
      <c r="X815">
        <v>24.29</v>
      </c>
      <c r="Y815">
        <v>5.6175119462740355</v>
      </c>
      <c r="Z815">
        <v>18.672488053725964</v>
      </c>
      <c r="AA815">
        <v>0.24399999999999999</v>
      </c>
      <c r="AB815">
        <v>1.8171221781802065</v>
      </c>
      <c r="AC815">
        <v>1.8171221781802065</v>
      </c>
      <c r="AF815">
        <v>813</v>
      </c>
      <c r="AG815">
        <v>118.8</v>
      </c>
      <c r="AH815">
        <v>40</v>
      </c>
      <c r="AI815">
        <v>22</v>
      </c>
      <c r="AJ815" s="3">
        <v>6.6</v>
      </c>
      <c r="AK815" s="3">
        <v>15.4</v>
      </c>
      <c r="AL815" s="6">
        <v>0.28499999999999998</v>
      </c>
      <c r="AM815" s="3">
        <v>1.8031222920256962</v>
      </c>
      <c r="AN815">
        <v>1.8031222920256962</v>
      </c>
    </row>
    <row r="816" spans="1:40" x14ac:dyDescent="0.25">
      <c r="A816">
        <v>2232</v>
      </c>
      <c r="B816">
        <f t="shared" si="152"/>
        <v>14.560000000000002</v>
      </c>
      <c r="C816">
        <f t="shared" si="153"/>
        <v>176.53</v>
      </c>
      <c r="D816">
        <v>23.4</v>
      </c>
      <c r="E816">
        <v>6.3999999999999986</v>
      </c>
      <c r="F816">
        <v>17</v>
      </c>
      <c r="G816">
        <v>0.29199999999999998</v>
      </c>
      <c r="H816">
        <v>1.7677669529663689</v>
      </c>
      <c r="I816">
        <v>1.7677669529663689</v>
      </c>
      <c r="K816">
        <v>2588</v>
      </c>
      <c r="L816">
        <f t="shared" si="156"/>
        <v>64.56</v>
      </c>
      <c r="M816">
        <f t="shared" si="157"/>
        <v>176.53</v>
      </c>
      <c r="N816">
        <v>23.4</v>
      </c>
      <c r="O816">
        <v>6.3999999999999986</v>
      </c>
      <c r="P816">
        <v>17</v>
      </c>
      <c r="Q816">
        <v>0.29199999999999998</v>
      </c>
      <c r="R816">
        <v>1.7677669529663689</v>
      </c>
      <c r="S816">
        <v>1.7677669529663689</v>
      </c>
      <c r="U816">
        <v>2944</v>
      </c>
      <c r="V816">
        <f t="shared" si="154"/>
        <v>114.56</v>
      </c>
      <c r="W816">
        <f t="shared" si="155"/>
        <v>176.53</v>
      </c>
      <c r="X816">
        <v>23.4</v>
      </c>
      <c r="Y816">
        <v>6.3999999999999986</v>
      </c>
      <c r="Z816">
        <v>17</v>
      </c>
      <c r="AA816">
        <v>0.29199999999999998</v>
      </c>
      <c r="AB816">
        <v>1.7677669529663689</v>
      </c>
      <c r="AC816">
        <v>1.7677669529663689</v>
      </c>
      <c r="AF816">
        <v>814</v>
      </c>
      <c r="AG816">
        <v>117.3</v>
      </c>
      <c r="AH816">
        <v>40</v>
      </c>
      <c r="AI816">
        <v>17.04</v>
      </c>
      <c r="AJ816" s="3">
        <v>5.6175119462740355</v>
      </c>
      <c r="AK816" s="3">
        <v>11.422488053725964</v>
      </c>
      <c r="AL816" s="6">
        <v>0.128</v>
      </c>
      <c r="AM816" s="3">
        <v>1.8171221781802065</v>
      </c>
      <c r="AN816">
        <v>1.8171221781802065</v>
      </c>
    </row>
    <row r="817" spans="1:40" x14ac:dyDescent="0.25">
      <c r="A817">
        <v>2233</v>
      </c>
      <c r="B817">
        <f t="shared" si="152"/>
        <v>13.269999999999996</v>
      </c>
      <c r="C817">
        <f t="shared" si="153"/>
        <v>170.76999999999998</v>
      </c>
      <c r="D817">
        <v>21.07</v>
      </c>
      <c r="E817">
        <v>5.6175119462740355</v>
      </c>
      <c r="F817">
        <v>15.452488053725965</v>
      </c>
      <c r="G817">
        <v>0.187</v>
      </c>
      <c r="H817">
        <v>1.8171221781802065</v>
      </c>
      <c r="I817">
        <v>1.8171221781802065</v>
      </c>
      <c r="K817">
        <v>2589</v>
      </c>
      <c r="L817">
        <f t="shared" si="156"/>
        <v>63.269999999999996</v>
      </c>
      <c r="M817">
        <f t="shared" si="157"/>
        <v>170.76999999999998</v>
      </c>
      <c r="N817">
        <v>21.07</v>
      </c>
      <c r="O817">
        <v>5.6175119462740355</v>
      </c>
      <c r="P817">
        <v>15.452488053725965</v>
      </c>
      <c r="Q817">
        <v>0.187</v>
      </c>
      <c r="R817">
        <v>1.8171221781802065</v>
      </c>
      <c r="S817">
        <v>1.8171221781802065</v>
      </c>
      <c r="U817">
        <v>2945</v>
      </c>
      <c r="V817">
        <f t="shared" si="154"/>
        <v>113.27</v>
      </c>
      <c r="W817">
        <f t="shared" si="155"/>
        <v>170.76999999999998</v>
      </c>
      <c r="X817">
        <v>21.07</v>
      </c>
      <c r="Y817">
        <v>5.6175119462740355</v>
      </c>
      <c r="Z817">
        <v>15.452488053725965</v>
      </c>
      <c r="AA817">
        <v>0.187</v>
      </c>
      <c r="AB817">
        <v>1.8171221781802065</v>
      </c>
      <c r="AC817">
        <v>1.8171221781802065</v>
      </c>
      <c r="AF817">
        <v>815</v>
      </c>
      <c r="AG817">
        <v>114.27</v>
      </c>
      <c r="AH817">
        <v>40.340000000000003</v>
      </c>
      <c r="AI817">
        <v>21.01</v>
      </c>
      <c r="AJ817" s="3">
        <v>5.6175119462740355</v>
      </c>
      <c r="AK817" s="3">
        <v>15.392488053725966</v>
      </c>
      <c r="AL817" s="6">
        <v>0.186</v>
      </c>
      <c r="AM817" s="3">
        <v>1.8171221781802065</v>
      </c>
      <c r="AN817">
        <v>1.8171221781802065</v>
      </c>
    </row>
    <row r="818" spans="1:40" x14ac:dyDescent="0.25">
      <c r="A818">
        <v>2234</v>
      </c>
      <c r="B818">
        <f t="shared" si="152"/>
        <v>10</v>
      </c>
      <c r="C818">
        <f t="shared" si="153"/>
        <v>172.1</v>
      </c>
      <c r="D818">
        <v>25</v>
      </c>
      <c r="E818">
        <v>10.4</v>
      </c>
      <c r="F818">
        <v>14.6</v>
      </c>
      <c r="G818">
        <v>0.26900000000000002</v>
      </c>
      <c r="H818">
        <v>1.6440232662587233</v>
      </c>
      <c r="I818">
        <v>1.6440232662587233</v>
      </c>
      <c r="K818">
        <v>2590</v>
      </c>
      <c r="L818">
        <f t="shared" si="156"/>
        <v>60</v>
      </c>
      <c r="M818">
        <f t="shared" si="157"/>
        <v>172.1</v>
      </c>
      <c r="N818">
        <v>25</v>
      </c>
      <c r="O818">
        <v>10.4</v>
      </c>
      <c r="P818">
        <v>14.6</v>
      </c>
      <c r="Q818">
        <v>0.26900000000000002</v>
      </c>
      <c r="R818">
        <v>1.6440232662587233</v>
      </c>
      <c r="S818">
        <v>1.6440232662587233</v>
      </c>
      <c r="U818">
        <v>2946</v>
      </c>
      <c r="V818">
        <f t="shared" si="154"/>
        <v>110</v>
      </c>
      <c r="W818">
        <f t="shared" si="155"/>
        <v>172.1</v>
      </c>
      <c r="X818">
        <v>25</v>
      </c>
      <c r="Y818">
        <v>10.4</v>
      </c>
      <c r="Z818">
        <v>14.6</v>
      </c>
      <c r="AA818">
        <v>0.26900000000000002</v>
      </c>
      <c r="AB818">
        <v>1.6440232662587233</v>
      </c>
      <c r="AC818">
        <v>1.6440232662587233</v>
      </c>
      <c r="AF818">
        <v>816</v>
      </c>
      <c r="AG818">
        <v>117.48</v>
      </c>
      <c r="AH818">
        <v>42.55</v>
      </c>
      <c r="AI818">
        <v>20.82</v>
      </c>
      <c r="AJ818" s="3">
        <v>5.6175119462740355</v>
      </c>
      <c r="AK818" s="3">
        <v>15.202488053725965</v>
      </c>
      <c r="AL818" s="6">
        <v>0.183</v>
      </c>
      <c r="AM818" s="3">
        <v>1.8171221781802065</v>
      </c>
      <c r="AN818">
        <v>1.8171221781802065</v>
      </c>
    </row>
    <row r="819" spans="1:40" x14ac:dyDescent="0.25">
      <c r="A819">
        <v>2235</v>
      </c>
      <c r="B819">
        <f t="shared" si="152"/>
        <v>10</v>
      </c>
      <c r="C819">
        <f t="shared" si="153"/>
        <v>174.3</v>
      </c>
      <c r="D819">
        <v>18.13</v>
      </c>
      <c r="E819">
        <v>5.6175119462740355</v>
      </c>
      <c r="F819">
        <v>12.512488053725964</v>
      </c>
      <c r="G819">
        <v>0.14299999999999999</v>
      </c>
      <c r="H819">
        <v>1.8171221781802065</v>
      </c>
      <c r="I819">
        <v>1.8171221781802065</v>
      </c>
      <c r="K819">
        <v>2591</v>
      </c>
      <c r="L819">
        <f t="shared" si="156"/>
        <v>60</v>
      </c>
      <c r="M819">
        <f t="shared" si="157"/>
        <v>174.3</v>
      </c>
      <c r="N819">
        <v>18.13</v>
      </c>
      <c r="O819">
        <v>5.6175119462740355</v>
      </c>
      <c r="P819">
        <v>12.512488053725964</v>
      </c>
      <c r="Q819">
        <v>0.14299999999999999</v>
      </c>
      <c r="R819">
        <v>1.8171221781802065</v>
      </c>
      <c r="S819">
        <v>1.8171221781802065</v>
      </c>
      <c r="U819">
        <v>2947</v>
      </c>
      <c r="V819">
        <f t="shared" si="154"/>
        <v>110</v>
      </c>
      <c r="W819">
        <f t="shared" si="155"/>
        <v>174.3</v>
      </c>
      <c r="X819">
        <v>18.13</v>
      </c>
      <c r="Y819">
        <v>5.6175119462740355</v>
      </c>
      <c r="Z819">
        <v>12.512488053725964</v>
      </c>
      <c r="AA819">
        <v>0.14299999999999999</v>
      </c>
      <c r="AB819">
        <v>1.8171221781802065</v>
      </c>
      <c r="AC819">
        <v>1.8171221781802065</v>
      </c>
      <c r="AF819">
        <v>817</v>
      </c>
      <c r="AG819">
        <v>114.74</v>
      </c>
      <c r="AH819">
        <v>40.67</v>
      </c>
      <c r="AI819">
        <v>17.7</v>
      </c>
      <c r="AJ819" s="3">
        <v>5.6175119462740355</v>
      </c>
      <c r="AK819" s="3">
        <v>12.082488053725964</v>
      </c>
      <c r="AL819" s="6">
        <v>0.13700000000000001</v>
      </c>
      <c r="AM819" s="3">
        <v>1.8171221781802065</v>
      </c>
      <c r="AN819">
        <v>1.8171221781802065</v>
      </c>
    </row>
    <row r="820" spans="1:40" x14ac:dyDescent="0.25">
      <c r="A820">
        <v>2236</v>
      </c>
      <c r="B820">
        <f t="shared" si="152"/>
        <v>10</v>
      </c>
      <c r="C820">
        <f t="shared" si="153"/>
        <v>177.3</v>
      </c>
      <c r="D820">
        <v>24</v>
      </c>
      <c r="E820">
        <v>9.4</v>
      </c>
      <c r="F820">
        <v>14.6</v>
      </c>
      <c r="G820">
        <v>0.16700000000000001</v>
      </c>
      <c r="H820">
        <v>0.99878832842599841</v>
      </c>
      <c r="I820">
        <v>0.99878832842599841</v>
      </c>
      <c r="K820">
        <v>2592</v>
      </c>
      <c r="L820">
        <f t="shared" si="156"/>
        <v>60</v>
      </c>
      <c r="M820">
        <f t="shared" si="157"/>
        <v>177.3</v>
      </c>
      <c r="N820">
        <v>24</v>
      </c>
      <c r="O820">
        <v>9.4</v>
      </c>
      <c r="P820">
        <v>14.6</v>
      </c>
      <c r="Q820">
        <v>0.16700000000000001</v>
      </c>
      <c r="R820">
        <v>0.99878832842599841</v>
      </c>
      <c r="S820">
        <v>0.99878832842599841</v>
      </c>
      <c r="U820">
        <v>2948</v>
      </c>
      <c r="V820">
        <f t="shared" si="154"/>
        <v>110</v>
      </c>
      <c r="W820">
        <f t="shared" si="155"/>
        <v>177.3</v>
      </c>
      <c r="X820">
        <v>24</v>
      </c>
      <c r="Y820">
        <v>9.4</v>
      </c>
      <c r="Z820">
        <v>14.6</v>
      </c>
      <c r="AA820">
        <v>0.16700000000000001</v>
      </c>
      <c r="AB820">
        <v>0.99878832842599841</v>
      </c>
      <c r="AC820">
        <v>0.99878832842599841</v>
      </c>
      <c r="AF820">
        <v>818</v>
      </c>
      <c r="AG820">
        <v>115.96</v>
      </c>
      <c r="AH820">
        <v>43.95</v>
      </c>
      <c r="AI820">
        <v>21.07</v>
      </c>
      <c r="AJ820" s="3">
        <v>5.6175119462740355</v>
      </c>
      <c r="AK820" s="3">
        <v>15.452488053725965</v>
      </c>
      <c r="AL820" s="6">
        <v>0.187</v>
      </c>
      <c r="AM820" s="3">
        <v>1.8171221781802065</v>
      </c>
      <c r="AN820">
        <v>1.8171221781802065</v>
      </c>
    </row>
    <row r="821" spans="1:40" x14ac:dyDescent="0.25">
      <c r="A821">
        <v>2237</v>
      </c>
      <c r="B821">
        <f t="shared" si="152"/>
        <v>18.799999999999997</v>
      </c>
      <c r="C821">
        <f t="shared" si="153"/>
        <v>160</v>
      </c>
      <c r="D821">
        <v>22</v>
      </c>
      <c r="E821">
        <v>6.6</v>
      </c>
      <c r="F821">
        <v>15.4</v>
      </c>
      <c r="G821">
        <v>0.28499999999999998</v>
      </c>
      <c r="H821">
        <v>1.8031222920256962</v>
      </c>
      <c r="I821">
        <v>1.8031222920256962</v>
      </c>
      <c r="K821">
        <v>2593</v>
      </c>
      <c r="L821">
        <f t="shared" si="156"/>
        <v>68.8</v>
      </c>
      <c r="M821">
        <f t="shared" si="157"/>
        <v>160</v>
      </c>
      <c r="N821">
        <v>22</v>
      </c>
      <c r="O821">
        <v>6.6</v>
      </c>
      <c r="P821">
        <v>15.4</v>
      </c>
      <c r="Q821">
        <v>0.28499999999999998</v>
      </c>
      <c r="R821">
        <v>1.8031222920256962</v>
      </c>
      <c r="S821">
        <v>1.8031222920256962</v>
      </c>
      <c r="U821">
        <v>2949</v>
      </c>
      <c r="V821">
        <f t="shared" si="154"/>
        <v>118.8</v>
      </c>
      <c r="W821">
        <f t="shared" si="155"/>
        <v>160</v>
      </c>
      <c r="X821">
        <v>22</v>
      </c>
      <c r="Y821">
        <v>6.6</v>
      </c>
      <c r="Z821">
        <v>15.4</v>
      </c>
      <c r="AA821">
        <v>0.28499999999999998</v>
      </c>
      <c r="AB821">
        <v>1.8031222920256962</v>
      </c>
      <c r="AC821">
        <v>1.8031222920256962</v>
      </c>
      <c r="AF821">
        <v>819</v>
      </c>
      <c r="AG821">
        <v>111.86</v>
      </c>
      <c r="AH821">
        <v>42.75</v>
      </c>
      <c r="AI821">
        <v>27</v>
      </c>
      <c r="AJ821" s="3">
        <v>7.3999999999999986</v>
      </c>
      <c r="AK821" s="3">
        <v>19.600000000000001</v>
      </c>
      <c r="AL821" s="6">
        <v>0.245</v>
      </c>
      <c r="AM821" s="3">
        <v>1.3435028842544403</v>
      </c>
      <c r="AN821">
        <v>1.3435028842544403</v>
      </c>
    </row>
    <row r="822" spans="1:40" x14ac:dyDescent="0.25">
      <c r="A822">
        <v>2238</v>
      </c>
      <c r="B822">
        <f t="shared" si="152"/>
        <v>17.299999999999997</v>
      </c>
      <c r="C822">
        <f t="shared" si="153"/>
        <v>160</v>
      </c>
      <c r="D822">
        <v>17.04</v>
      </c>
      <c r="E822">
        <v>5.6175119462740355</v>
      </c>
      <c r="F822">
        <v>11.422488053725964</v>
      </c>
      <c r="G822">
        <v>0.128</v>
      </c>
      <c r="H822">
        <v>1.8171221781802065</v>
      </c>
      <c r="I822">
        <v>1.8171221781802065</v>
      </c>
      <c r="K822">
        <v>2594</v>
      </c>
      <c r="L822">
        <f t="shared" si="156"/>
        <v>67.3</v>
      </c>
      <c r="M822">
        <f t="shared" si="157"/>
        <v>160</v>
      </c>
      <c r="N822">
        <v>17.04</v>
      </c>
      <c r="O822">
        <v>5.6175119462740355</v>
      </c>
      <c r="P822">
        <v>11.422488053725964</v>
      </c>
      <c r="Q822">
        <v>0.128</v>
      </c>
      <c r="R822">
        <v>1.8171221781802065</v>
      </c>
      <c r="S822">
        <v>1.8171221781802065</v>
      </c>
      <c r="U822">
        <v>2950</v>
      </c>
      <c r="V822">
        <f t="shared" si="154"/>
        <v>117.3</v>
      </c>
      <c r="W822">
        <f t="shared" si="155"/>
        <v>160</v>
      </c>
      <c r="X822">
        <v>17.04</v>
      </c>
      <c r="Y822">
        <v>5.6175119462740355</v>
      </c>
      <c r="Z822">
        <v>11.422488053725964</v>
      </c>
      <c r="AA822">
        <v>0.128</v>
      </c>
      <c r="AB822">
        <v>1.8171221781802065</v>
      </c>
      <c r="AC822">
        <v>1.8171221781802065</v>
      </c>
      <c r="AF822">
        <v>820</v>
      </c>
      <c r="AG822">
        <v>111.25</v>
      </c>
      <c r="AH822">
        <v>48.19</v>
      </c>
      <c r="AI822">
        <v>27.49</v>
      </c>
      <c r="AJ822" s="3">
        <v>5.6175119462740355</v>
      </c>
      <c r="AK822" s="3">
        <v>21.872488053725963</v>
      </c>
      <c r="AL822" s="6">
        <v>0.318</v>
      </c>
      <c r="AM822" s="3">
        <v>1.8171221781802065</v>
      </c>
      <c r="AN822">
        <v>1.8171221781802065</v>
      </c>
    </row>
    <row r="823" spans="1:40" x14ac:dyDescent="0.25">
      <c r="A823">
        <v>2239</v>
      </c>
      <c r="B823">
        <f t="shared" si="152"/>
        <v>14.269999999999996</v>
      </c>
      <c r="C823">
        <f t="shared" si="153"/>
        <v>160.34</v>
      </c>
      <c r="D823">
        <v>21.01</v>
      </c>
      <c r="E823">
        <v>5.6175119462740355</v>
      </c>
      <c r="F823">
        <v>15.392488053725966</v>
      </c>
      <c r="G823">
        <v>0.186</v>
      </c>
      <c r="H823">
        <v>1.8171221781802065</v>
      </c>
      <c r="I823">
        <v>1.8171221781802065</v>
      </c>
      <c r="K823">
        <v>2595</v>
      </c>
      <c r="L823">
        <f t="shared" si="156"/>
        <v>64.27</v>
      </c>
      <c r="M823">
        <f t="shared" si="157"/>
        <v>160.34</v>
      </c>
      <c r="N823">
        <v>21.01</v>
      </c>
      <c r="O823">
        <v>5.6175119462740355</v>
      </c>
      <c r="P823">
        <v>15.392488053725966</v>
      </c>
      <c r="Q823">
        <v>0.186</v>
      </c>
      <c r="R823">
        <v>1.8171221781802065</v>
      </c>
      <c r="S823">
        <v>1.8171221781802065</v>
      </c>
      <c r="U823">
        <v>2951</v>
      </c>
      <c r="V823">
        <f t="shared" si="154"/>
        <v>114.27</v>
      </c>
      <c r="W823">
        <f t="shared" si="155"/>
        <v>160.34</v>
      </c>
      <c r="X823">
        <v>21.01</v>
      </c>
      <c r="Y823">
        <v>5.6175119462740355</v>
      </c>
      <c r="Z823">
        <v>15.392488053725966</v>
      </c>
      <c r="AA823">
        <v>0.186</v>
      </c>
      <c r="AB823">
        <v>1.8171221781802065</v>
      </c>
      <c r="AC823">
        <v>1.8171221781802065</v>
      </c>
      <c r="AF823">
        <v>821</v>
      </c>
      <c r="AG823">
        <v>114.92</v>
      </c>
      <c r="AH823">
        <v>47.44</v>
      </c>
      <c r="AI823">
        <v>21.86</v>
      </c>
      <c r="AJ823" s="3">
        <v>5.6175119462740355</v>
      </c>
      <c r="AK823" s="3">
        <v>16.242488053725964</v>
      </c>
      <c r="AL823" s="6">
        <v>0.2</v>
      </c>
      <c r="AM823" s="3">
        <v>1.8171221781802065</v>
      </c>
      <c r="AN823">
        <v>1.8171221781802065</v>
      </c>
    </row>
    <row r="824" spans="1:40" x14ac:dyDescent="0.25">
      <c r="A824">
        <v>2240</v>
      </c>
      <c r="B824">
        <f t="shared" si="152"/>
        <v>17.480000000000004</v>
      </c>
      <c r="C824">
        <f t="shared" si="153"/>
        <v>162.55000000000001</v>
      </c>
      <c r="D824">
        <v>20.82</v>
      </c>
      <c r="E824">
        <v>5.6175119462740355</v>
      </c>
      <c r="F824">
        <v>15.202488053725965</v>
      </c>
      <c r="G824">
        <v>0.183</v>
      </c>
      <c r="H824">
        <v>1.8171221781802065</v>
      </c>
      <c r="I824">
        <v>1.8171221781802065</v>
      </c>
      <c r="K824">
        <v>2596</v>
      </c>
      <c r="L824">
        <f t="shared" si="156"/>
        <v>67.48</v>
      </c>
      <c r="M824">
        <f t="shared" si="157"/>
        <v>162.55000000000001</v>
      </c>
      <c r="N824">
        <v>20.82</v>
      </c>
      <c r="O824">
        <v>5.6175119462740355</v>
      </c>
      <c r="P824">
        <v>15.202488053725965</v>
      </c>
      <c r="Q824">
        <v>0.183</v>
      </c>
      <c r="R824">
        <v>1.8171221781802065</v>
      </c>
      <c r="S824">
        <v>1.8171221781802065</v>
      </c>
      <c r="U824">
        <v>2952</v>
      </c>
      <c r="V824">
        <f t="shared" si="154"/>
        <v>117.48</v>
      </c>
      <c r="W824">
        <f t="shared" si="155"/>
        <v>162.55000000000001</v>
      </c>
      <c r="X824">
        <v>20.82</v>
      </c>
      <c r="Y824">
        <v>5.6175119462740355</v>
      </c>
      <c r="Z824">
        <v>15.202488053725965</v>
      </c>
      <c r="AA824">
        <v>0.183</v>
      </c>
      <c r="AB824">
        <v>1.8171221781802065</v>
      </c>
      <c r="AC824">
        <v>1.8171221781802065</v>
      </c>
      <c r="AF824">
        <v>822</v>
      </c>
      <c r="AG824">
        <v>115.31</v>
      </c>
      <c r="AH824">
        <v>47.33</v>
      </c>
      <c r="AI824">
        <v>22.96</v>
      </c>
      <c r="AJ824" s="3">
        <v>5.6175119462740355</v>
      </c>
      <c r="AK824" s="3">
        <v>17.342488053725965</v>
      </c>
      <c r="AL824" s="6">
        <v>0.219</v>
      </c>
      <c r="AM824" s="3">
        <v>1.8171221781802065</v>
      </c>
      <c r="AN824">
        <v>1.8171221781802065</v>
      </c>
    </row>
    <row r="825" spans="1:40" x14ac:dyDescent="0.25">
      <c r="A825">
        <v>2241</v>
      </c>
      <c r="B825">
        <f t="shared" si="152"/>
        <v>14.739999999999995</v>
      </c>
      <c r="C825">
        <f t="shared" si="153"/>
        <v>160.67000000000002</v>
      </c>
      <c r="D825">
        <v>17.7</v>
      </c>
      <c r="E825">
        <v>5.6175119462740355</v>
      </c>
      <c r="F825">
        <v>12.082488053725964</v>
      </c>
      <c r="G825">
        <v>0.13700000000000001</v>
      </c>
      <c r="H825">
        <v>1.8171221781802065</v>
      </c>
      <c r="I825">
        <v>1.8171221781802065</v>
      </c>
      <c r="K825">
        <v>2597</v>
      </c>
      <c r="L825">
        <f t="shared" si="156"/>
        <v>64.739999999999995</v>
      </c>
      <c r="M825">
        <f t="shared" si="157"/>
        <v>160.67000000000002</v>
      </c>
      <c r="N825">
        <v>17.7</v>
      </c>
      <c r="O825">
        <v>5.6175119462740355</v>
      </c>
      <c r="P825">
        <v>12.082488053725964</v>
      </c>
      <c r="Q825">
        <v>0.13700000000000001</v>
      </c>
      <c r="R825">
        <v>1.8171221781802065</v>
      </c>
      <c r="S825">
        <v>1.8171221781802065</v>
      </c>
      <c r="U825">
        <v>2953</v>
      </c>
      <c r="V825">
        <f t="shared" si="154"/>
        <v>114.74</v>
      </c>
      <c r="W825">
        <f t="shared" si="155"/>
        <v>160.67000000000002</v>
      </c>
      <c r="X825">
        <v>17.7</v>
      </c>
      <c r="Y825">
        <v>5.6175119462740355</v>
      </c>
      <c r="Z825">
        <v>12.082488053725964</v>
      </c>
      <c r="AA825">
        <v>0.13700000000000001</v>
      </c>
      <c r="AB825">
        <v>1.8171221781802065</v>
      </c>
      <c r="AC825">
        <v>1.8171221781802065</v>
      </c>
      <c r="AF825">
        <v>823</v>
      </c>
      <c r="AG825">
        <v>116.04</v>
      </c>
      <c r="AH825">
        <v>49.09</v>
      </c>
      <c r="AI825">
        <v>26.49</v>
      </c>
      <c r="AJ825" s="3">
        <v>5.6175119462740355</v>
      </c>
      <c r="AK825" s="3">
        <v>20.872488053725963</v>
      </c>
      <c r="AL825" s="6">
        <v>0.29199999999999998</v>
      </c>
      <c r="AM825" s="3">
        <v>1.8171221781802065</v>
      </c>
      <c r="AN825">
        <v>1.8171221781802065</v>
      </c>
    </row>
    <row r="826" spans="1:40" x14ac:dyDescent="0.25">
      <c r="A826">
        <v>2242</v>
      </c>
      <c r="B826">
        <f t="shared" si="152"/>
        <v>15.959999999999994</v>
      </c>
      <c r="C826">
        <f t="shared" si="153"/>
        <v>163.95</v>
      </c>
      <c r="D826">
        <v>21.07</v>
      </c>
      <c r="E826">
        <v>5.6175119462740355</v>
      </c>
      <c r="F826">
        <v>15.452488053725965</v>
      </c>
      <c r="G826">
        <v>0.187</v>
      </c>
      <c r="H826">
        <v>1.8171221781802065</v>
      </c>
      <c r="I826">
        <v>1.8171221781802065</v>
      </c>
      <c r="K826">
        <v>2598</v>
      </c>
      <c r="L826">
        <f t="shared" si="156"/>
        <v>65.959999999999994</v>
      </c>
      <c r="M826">
        <f t="shared" si="157"/>
        <v>163.95</v>
      </c>
      <c r="N826">
        <v>21.07</v>
      </c>
      <c r="O826">
        <v>5.6175119462740355</v>
      </c>
      <c r="P826">
        <v>15.452488053725965</v>
      </c>
      <c r="Q826">
        <v>0.187</v>
      </c>
      <c r="R826">
        <v>1.8171221781802065</v>
      </c>
      <c r="S826">
        <v>1.8171221781802065</v>
      </c>
      <c r="U826">
        <v>2954</v>
      </c>
      <c r="V826">
        <f t="shared" si="154"/>
        <v>115.96</v>
      </c>
      <c r="W826">
        <f t="shared" si="155"/>
        <v>163.95</v>
      </c>
      <c r="X826">
        <v>21.07</v>
      </c>
      <c r="Y826">
        <v>5.6175119462740355</v>
      </c>
      <c r="Z826">
        <v>15.452488053725965</v>
      </c>
      <c r="AA826">
        <v>0.187</v>
      </c>
      <c r="AB826">
        <v>1.8171221781802065</v>
      </c>
      <c r="AC826">
        <v>1.8171221781802065</v>
      </c>
      <c r="AF826">
        <v>824</v>
      </c>
      <c r="AG826">
        <v>119.2</v>
      </c>
      <c r="AH826">
        <v>45.57</v>
      </c>
      <c r="AI826">
        <v>20.82</v>
      </c>
      <c r="AJ826" s="3">
        <v>5.6175119462740355</v>
      </c>
      <c r="AK826" s="3">
        <v>15.202488053725965</v>
      </c>
      <c r="AL826" s="6">
        <v>0.183</v>
      </c>
      <c r="AM826" s="3">
        <v>1.8171221781802065</v>
      </c>
      <c r="AN826">
        <v>1.8171221781802065</v>
      </c>
    </row>
    <row r="827" spans="1:40" x14ac:dyDescent="0.25">
      <c r="A827">
        <v>2243</v>
      </c>
      <c r="B827">
        <f t="shared" si="152"/>
        <v>11.86</v>
      </c>
      <c r="C827">
        <f t="shared" si="153"/>
        <v>162.75</v>
      </c>
      <c r="D827">
        <v>27</v>
      </c>
      <c r="E827">
        <v>7.3999999999999986</v>
      </c>
      <c r="F827">
        <v>19.600000000000001</v>
      </c>
      <c r="G827">
        <v>0.245</v>
      </c>
      <c r="H827">
        <v>1.3435028842544403</v>
      </c>
      <c r="I827">
        <v>1.3435028842544403</v>
      </c>
      <c r="K827">
        <v>2599</v>
      </c>
      <c r="L827">
        <f t="shared" si="156"/>
        <v>61.86</v>
      </c>
      <c r="M827">
        <f t="shared" si="157"/>
        <v>162.75</v>
      </c>
      <c r="N827">
        <v>27</v>
      </c>
      <c r="O827">
        <v>7.3999999999999986</v>
      </c>
      <c r="P827">
        <v>19.600000000000001</v>
      </c>
      <c r="Q827">
        <v>0.245</v>
      </c>
      <c r="R827">
        <v>1.3435028842544403</v>
      </c>
      <c r="S827">
        <v>1.3435028842544403</v>
      </c>
      <c r="U827">
        <v>2955</v>
      </c>
      <c r="V827">
        <f t="shared" si="154"/>
        <v>111.86</v>
      </c>
      <c r="W827">
        <f t="shared" si="155"/>
        <v>162.75</v>
      </c>
      <c r="X827">
        <v>27</v>
      </c>
      <c r="Y827">
        <v>7.3999999999999986</v>
      </c>
      <c r="Z827">
        <v>19.600000000000001</v>
      </c>
      <c r="AA827">
        <v>0.245</v>
      </c>
      <c r="AB827">
        <v>1.3435028842544403</v>
      </c>
      <c r="AC827">
        <v>1.3435028842544403</v>
      </c>
      <c r="AF827">
        <v>825</v>
      </c>
      <c r="AG827">
        <v>119.52</v>
      </c>
      <c r="AH827">
        <v>49.17</v>
      </c>
      <c r="AI827">
        <v>20</v>
      </c>
      <c r="AJ827" s="3">
        <v>7.4</v>
      </c>
      <c r="AK827" s="3">
        <v>12.6</v>
      </c>
      <c r="AL827" s="6">
        <v>0.20399999999999999</v>
      </c>
      <c r="AM827" s="3">
        <v>1.2197591975467945</v>
      </c>
      <c r="AN827">
        <v>1.2197591975467945</v>
      </c>
    </row>
    <row r="828" spans="1:40" x14ac:dyDescent="0.25">
      <c r="A828">
        <v>2244</v>
      </c>
      <c r="B828">
        <f t="shared" si="152"/>
        <v>11.25</v>
      </c>
      <c r="C828">
        <f t="shared" si="153"/>
        <v>168.19</v>
      </c>
      <c r="D828">
        <v>27.49</v>
      </c>
      <c r="E828">
        <v>5.6175119462740355</v>
      </c>
      <c r="F828">
        <v>21.872488053725963</v>
      </c>
      <c r="G828">
        <v>0.318</v>
      </c>
      <c r="H828">
        <v>1.8171221781802065</v>
      </c>
      <c r="I828">
        <v>1.8171221781802065</v>
      </c>
      <c r="K828">
        <v>2600</v>
      </c>
      <c r="L828">
        <f t="shared" si="156"/>
        <v>61.25</v>
      </c>
      <c r="M828">
        <f t="shared" si="157"/>
        <v>168.19</v>
      </c>
      <c r="N828">
        <v>27.49</v>
      </c>
      <c r="O828">
        <v>5.6175119462740355</v>
      </c>
      <c r="P828">
        <v>21.872488053725963</v>
      </c>
      <c r="Q828">
        <v>0.318</v>
      </c>
      <c r="R828">
        <v>1.8171221781802065</v>
      </c>
      <c r="S828">
        <v>1.8171221781802065</v>
      </c>
      <c r="U828">
        <v>2956</v>
      </c>
      <c r="V828">
        <f t="shared" si="154"/>
        <v>111.25</v>
      </c>
      <c r="W828">
        <f t="shared" si="155"/>
        <v>168.19</v>
      </c>
      <c r="X828">
        <v>27.49</v>
      </c>
      <c r="Y828">
        <v>5.6175119462740355</v>
      </c>
      <c r="Z828">
        <v>21.872488053725963</v>
      </c>
      <c r="AA828">
        <v>0.318</v>
      </c>
      <c r="AB828">
        <v>1.8171221781802065</v>
      </c>
      <c r="AC828">
        <v>1.8171221781802065</v>
      </c>
      <c r="AF828">
        <v>826</v>
      </c>
      <c r="AG828">
        <v>118.76</v>
      </c>
      <c r="AH828">
        <v>49.86</v>
      </c>
      <c r="AI828">
        <v>18.829999999999998</v>
      </c>
      <c r="AJ828" s="3">
        <v>5.6175119462740355</v>
      </c>
      <c r="AK828" s="3">
        <v>13.212488053725963</v>
      </c>
      <c r="AL828" s="6">
        <v>0.153</v>
      </c>
      <c r="AM828" s="3">
        <v>1.8171221781802065</v>
      </c>
      <c r="AN828">
        <v>1.8171221781802065</v>
      </c>
    </row>
    <row r="829" spans="1:40" x14ac:dyDescent="0.25">
      <c r="A829">
        <v>2245</v>
      </c>
      <c r="B829">
        <f t="shared" si="152"/>
        <v>14.920000000000002</v>
      </c>
      <c r="C829">
        <f t="shared" si="153"/>
        <v>167.44</v>
      </c>
      <c r="D829">
        <v>21.86</v>
      </c>
      <c r="E829">
        <v>5.6175119462740355</v>
      </c>
      <c r="F829">
        <v>16.242488053725964</v>
      </c>
      <c r="G829">
        <v>0.2</v>
      </c>
      <c r="H829">
        <v>1.8171221781802065</v>
      </c>
      <c r="I829">
        <v>1.8171221781802065</v>
      </c>
      <c r="K829">
        <v>2601</v>
      </c>
      <c r="L829">
        <f t="shared" si="156"/>
        <v>64.92</v>
      </c>
      <c r="M829">
        <f t="shared" si="157"/>
        <v>167.44</v>
      </c>
      <c r="N829">
        <v>21.86</v>
      </c>
      <c r="O829">
        <v>5.6175119462740355</v>
      </c>
      <c r="P829">
        <v>16.242488053725964</v>
      </c>
      <c r="Q829">
        <v>0.2</v>
      </c>
      <c r="R829">
        <v>1.8171221781802065</v>
      </c>
      <c r="S829">
        <v>1.8171221781802065</v>
      </c>
      <c r="U829">
        <v>2957</v>
      </c>
      <c r="V829">
        <f t="shared" si="154"/>
        <v>114.92</v>
      </c>
      <c r="W829">
        <f t="shared" si="155"/>
        <v>167.44</v>
      </c>
      <c r="X829">
        <v>21.86</v>
      </c>
      <c r="Y829">
        <v>5.6175119462740355</v>
      </c>
      <c r="Z829">
        <v>16.242488053725964</v>
      </c>
      <c r="AA829">
        <v>0.2</v>
      </c>
      <c r="AB829">
        <v>1.8171221781802065</v>
      </c>
      <c r="AC829">
        <v>1.8171221781802065</v>
      </c>
      <c r="AF829">
        <v>827</v>
      </c>
      <c r="AG829">
        <v>116.62</v>
      </c>
      <c r="AH829">
        <v>31.11</v>
      </c>
      <c r="AI829">
        <v>23.61</v>
      </c>
      <c r="AJ829" s="3">
        <v>5.6175119462740355</v>
      </c>
      <c r="AK829" s="3">
        <v>17.992488053725964</v>
      </c>
      <c r="AL829" s="6">
        <v>0.23100000000000001</v>
      </c>
      <c r="AM829" s="3">
        <v>1.8171221781802065</v>
      </c>
      <c r="AN829">
        <v>1.8171221781802065</v>
      </c>
    </row>
    <row r="830" spans="1:40" x14ac:dyDescent="0.25">
      <c r="A830">
        <v>2246</v>
      </c>
      <c r="B830">
        <f t="shared" si="152"/>
        <v>15.310000000000002</v>
      </c>
      <c r="C830">
        <f t="shared" si="153"/>
        <v>167.32999999999998</v>
      </c>
      <c r="D830">
        <v>22.96</v>
      </c>
      <c r="E830">
        <v>5.6175119462740355</v>
      </c>
      <c r="F830">
        <v>17.342488053725965</v>
      </c>
      <c r="G830">
        <v>0.219</v>
      </c>
      <c r="H830">
        <v>1.8171221781802065</v>
      </c>
      <c r="I830">
        <v>1.8171221781802065</v>
      </c>
      <c r="K830">
        <v>2602</v>
      </c>
      <c r="L830">
        <f t="shared" si="156"/>
        <v>65.31</v>
      </c>
      <c r="M830">
        <f t="shared" si="157"/>
        <v>167.32999999999998</v>
      </c>
      <c r="N830">
        <v>22.96</v>
      </c>
      <c r="O830">
        <v>5.6175119462740355</v>
      </c>
      <c r="P830">
        <v>17.342488053725965</v>
      </c>
      <c r="Q830">
        <v>0.219</v>
      </c>
      <c r="R830">
        <v>1.8171221781802065</v>
      </c>
      <c r="S830">
        <v>1.8171221781802065</v>
      </c>
      <c r="U830">
        <v>2958</v>
      </c>
      <c r="V830">
        <f t="shared" si="154"/>
        <v>115.31</v>
      </c>
      <c r="W830">
        <f t="shared" si="155"/>
        <v>167.32999999999998</v>
      </c>
      <c r="X830">
        <v>22.96</v>
      </c>
      <c r="Y830">
        <v>5.6175119462740355</v>
      </c>
      <c r="Z830">
        <v>17.342488053725965</v>
      </c>
      <c r="AA830">
        <v>0.219</v>
      </c>
      <c r="AB830">
        <v>1.8171221781802065</v>
      </c>
      <c r="AC830">
        <v>1.8171221781802065</v>
      </c>
      <c r="AF830">
        <v>828</v>
      </c>
      <c r="AG830">
        <v>116.76</v>
      </c>
      <c r="AH830">
        <v>31.51</v>
      </c>
      <c r="AI830">
        <v>24.64</v>
      </c>
      <c r="AJ830" s="3">
        <v>5.6175119462740355</v>
      </c>
      <c r="AK830" s="3">
        <v>19.022488053725965</v>
      </c>
      <c r="AL830" s="6">
        <v>0.251</v>
      </c>
      <c r="AM830" s="3">
        <v>1.8171221781802065</v>
      </c>
      <c r="AN830">
        <v>1.8171221781802065</v>
      </c>
    </row>
    <row r="831" spans="1:40" x14ac:dyDescent="0.25">
      <c r="A831">
        <v>2247</v>
      </c>
      <c r="B831">
        <f t="shared" si="152"/>
        <v>16.040000000000006</v>
      </c>
      <c r="C831">
        <f t="shared" si="153"/>
        <v>169.09</v>
      </c>
      <c r="D831">
        <v>26.49</v>
      </c>
      <c r="E831">
        <v>5.6175119462740355</v>
      </c>
      <c r="F831">
        <v>20.872488053725963</v>
      </c>
      <c r="G831">
        <v>0.29199999999999998</v>
      </c>
      <c r="H831">
        <v>1.8171221781802065</v>
      </c>
      <c r="I831">
        <v>1.8171221781802065</v>
      </c>
      <c r="K831">
        <v>2603</v>
      </c>
      <c r="L831">
        <f t="shared" si="156"/>
        <v>66.040000000000006</v>
      </c>
      <c r="M831">
        <f t="shared" si="157"/>
        <v>169.09</v>
      </c>
      <c r="N831">
        <v>26.49</v>
      </c>
      <c r="O831">
        <v>5.6175119462740355</v>
      </c>
      <c r="P831">
        <v>20.872488053725963</v>
      </c>
      <c r="Q831">
        <v>0.29199999999999998</v>
      </c>
      <c r="R831">
        <v>1.8171221781802065</v>
      </c>
      <c r="S831">
        <v>1.8171221781802065</v>
      </c>
      <c r="U831">
        <v>2959</v>
      </c>
      <c r="V831">
        <f t="shared" si="154"/>
        <v>116.04</v>
      </c>
      <c r="W831">
        <f t="shared" si="155"/>
        <v>169.09</v>
      </c>
      <c r="X831">
        <v>26.49</v>
      </c>
      <c r="Y831">
        <v>5.6175119462740355</v>
      </c>
      <c r="Z831">
        <v>20.872488053725963</v>
      </c>
      <c r="AA831">
        <v>0.29199999999999998</v>
      </c>
      <c r="AB831">
        <v>1.8171221781802065</v>
      </c>
      <c r="AC831">
        <v>1.8171221781802065</v>
      </c>
      <c r="AF831">
        <v>829</v>
      </c>
      <c r="AG831">
        <v>114.56</v>
      </c>
      <c r="AH831">
        <v>33.85</v>
      </c>
      <c r="AI831">
        <v>22.33</v>
      </c>
      <c r="AJ831" s="3">
        <v>5.6175119462740355</v>
      </c>
      <c r="AK831" s="3">
        <v>16.712488053725963</v>
      </c>
      <c r="AL831" s="6">
        <v>0.20799999999999999</v>
      </c>
      <c r="AM831" s="3">
        <v>1.8171221781802065</v>
      </c>
      <c r="AN831">
        <v>1.8171221781802065</v>
      </c>
    </row>
    <row r="832" spans="1:40" x14ac:dyDescent="0.25">
      <c r="A832">
        <v>2248</v>
      </c>
      <c r="B832">
        <f t="shared" si="152"/>
        <v>19.200000000000003</v>
      </c>
      <c r="C832">
        <f t="shared" si="153"/>
        <v>165.57</v>
      </c>
      <c r="D832">
        <v>20.82</v>
      </c>
      <c r="E832">
        <v>5.6175119462740355</v>
      </c>
      <c r="F832">
        <v>15.202488053725965</v>
      </c>
      <c r="G832">
        <v>0.183</v>
      </c>
      <c r="H832">
        <v>1.8171221781802065</v>
      </c>
      <c r="I832">
        <v>1.8171221781802065</v>
      </c>
      <c r="K832">
        <v>2604</v>
      </c>
      <c r="L832">
        <f t="shared" si="156"/>
        <v>69.2</v>
      </c>
      <c r="M832">
        <f t="shared" si="157"/>
        <v>165.57</v>
      </c>
      <c r="N832">
        <v>20.82</v>
      </c>
      <c r="O832">
        <v>5.6175119462740355</v>
      </c>
      <c r="P832">
        <v>15.202488053725965</v>
      </c>
      <c r="Q832">
        <v>0.183</v>
      </c>
      <c r="R832">
        <v>1.8171221781802065</v>
      </c>
      <c r="S832">
        <v>1.8171221781802065</v>
      </c>
      <c r="U832">
        <v>2960</v>
      </c>
      <c r="V832">
        <f t="shared" si="154"/>
        <v>119.2</v>
      </c>
      <c r="W832">
        <f t="shared" si="155"/>
        <v>165.57</v>
      </c>
      <c r="X832">
        <v>20.82</v>
      </c>
      <c r="Y832">
        <v>5.6175119462740355</v>
      </c>
      <c r="Z832">
        <v>15.202488053725965</v>
      </c>
      <c r="AA832">
        <v>0.183</v>
      </c>
      <c r="AB832">
        <v>1.8171221781802065</v>
      </c>
      <c r="AC832">
        <v>1.8171221781802065</v>
      </c>
      <c r="AF832">
        <v>830</v>
      </c>
      <c r="AG832">
        <v>114.07</v>
      </c>
      <c r="AH832">
        <v>33.61</v>
      </c>
      <c r="AI832">
        <v>16</v>
      </c>
      <c r="AJ832" s="3">
        <v>3.4000000000000004</v>
      </c>
      <c r="AK832" s="3">
        <v>12.6</v>
      </c>
      <c r="AL832" s="6">
        <v>0.19500000000000001</v>
      </c>
      <c r="AM832" s="3">
        <v>1.3435028842544403</v>
      </c>
      <c r="AN832">
        <v>1.3435028842544403</v>
      </c>
    </row>
    <row r="833" spans="1:40" x14ac:dyDescent="0.25">
      <c r="A833">
        <v>2249</v>
      </c>
      <c r="B833">
        <f t="shared" si="152"/>
        <v>19.519999999999996</v>
      </c>
      <c r="C833">
        <f t="shared" si="153"/>
        <v>169.17000000000002</v>
      </c>
      <c r="D833">
        <v>20</v>
      </c>
      <c r="E833">
        <v>7.4</v>
      </c>
      <c r="F833">
        <v>12.6</v>
      </c>
      <c r="G833">
        <v>0.20399999999999999</v>
      </c>
      <c r="H833">
        <v>1.2197591975467945</v>
      </c>
      <c r="I833">
        <v>1.2197591975467945</v>
      </c>
      <c r="K833">
        <v>2605</v>
      </c>
      <c r="L833">
        <f t="shared" si="156"/>
        <v>69.52</v>
      </c>
      <c r="M833">
        <f t="shared" si="157"/>
        <v>169.17000000000002</v>
      </c>
      <c r="N833">
        <v>20</v>
      </c>
      <c r="O833">
        <v>7.4</v>
      </c>
      <c r="P833">
        <v>12.6</v>
      </c>
      <c r="Q833">
        <v>0.20399999999999999</v>
      </c>
      <c r="R833">
        <v>1.2197591975467945</v>
      </c>
      <c r="S833">
        <v>1.2197591975467945</v>
      </c>
      <c r="U833">
        <v>2961</v>
      </c>
      <c r="V833">
        <f t="shared" si="154"/>
        <v>119.52</v>
      </c>
      <c r="W833">
        <f t="shared" si="155"/>
        <v>169.17000000000002</v>
      </c>
      <c r="X833">
        <v>20</v>
      </c>
      <c r="Y833">
        <v>7.4</v>
      </c>
      <c r="Z833">
        <v>12.6</v>
      </c>
      <c r="AA833">
        <v>0.20399999999999999</v>
      </c>
      <c r="AB833">
        <v>1.2197591975467945</v>
      </c>
      <c r="AC833">
        <v>1.2197591975467945</v>
      </c>
      <c r="AF833">
        <v>831</v>
      </c>
      <c r="AG833">
        <v>112.19</v>
      </c>
      <c r="AH833">
        <v>32.76</v>
      </c>
      <c r="AI833">
        <v>19.45</v>
      </c>
      <c r="AJ833" s="3">
        <v>5.6175119462740355</v>
      </c>
      <c r="AK833" s="3">
        <v>13.832488053725964</v>
      </c>
      <c r="AL833" s="6">
        <v>0.16200000000000001</v>
      </c>
      <c r="AM833" s="3">
        <v>1.8171221781802065</v>
      </c>
      <c r="AN833">
        <v>1.8171221781802065</v>
      </c>
    </row>
    <row r="834" spans="1:40" x14ac:dyDescent="0.25">
      <c r="A834">
        <v>2250</v>
      </c>
      <c r="B834">
        <f t="shared" si="152"/>
        <v>18.760000000000005</v>
      </c>
      <c r="C834">
        <f t="shared" si="153"/>
        <v>169.86</v>
      </c>
      <c r="D834">
        <v>18.829999999999998</v>
      </c>
      <c r="E834">
        <v>5.6175119462740355</v>
      </c>
      <c r="F834">
        <v>13.212488053725963</v>
      </c>
      <c r="G834">
        <v>0.153</v>
      </c>
      <c r="H834">
        <v>1.8171221781802065</v>
      </c>
      <c r="I834">
        <v>1.8171221781802065</v>
      </c>
      <c r="K834">
        <v>2606</v>
      </c>
      <c r="L834">
        <f t="shared" si="156"/>
        <v>68.760000000000005</v>
      </c>
      <c r="M834">
        <f t="shared" si="157"/>
        <v>169.86</v>
      </c>
      <c r="N834">
        <v>18.829999999999998</v>
      </c>
      <c r="O834">
        <v>5.6175119462740355</v>
      </c>
      <c r="P834">
        <v>13.212488053725963</v>
      </c>
      <c r="Q834">
        <v>0.153</v>
      </c>
      <c r="R834">
        <v>1.8171221781802065</v>
      </c>
      <c r="S834">
        <v>1.8171221781802065</v>
      </c>
      <c r="U834">
        <v>2962</v>
      </c>
      <c r="V834">
        <f t="shared" si="154"/>
        <v>118.76</v>
      </c>
      <c r="W834">
        <f t="shared" si="155"/>
        <v>169.86</v>
      </c>
      <c r="X834">
        <v>18.829999999999998</v>
      </c>
      <c r="Y834">
        <v>5.6175119462740355</v>
      </c>
      <c r="Z834">
        <v>13.212488053725963</v>
      </c>
      <c r="AA834">
        <v>0.153</v>
      </c>
      <c r="AB834">
        <v>1.8171221781802065</v>
      </c>
      <c r="AC834">
        <v>1.8171221781802065</v>
      </c>
      <c r="AF834">
        <v>832</v>
      </c>
      <c r="AG834">
        <v>112.27</v>
      </c>
      <c r="AH834">
        <v>35.36</v>
      </c>
      <c r="AI834">
        <v>13.17</v>
      </c>
      <c r="AJ834" s="3">
        <v>5.6175119462740355</v>
      </c>
      <c r="AK834" s="3">
        <v>7.5524880537259644</v>
      </c>
      <c r="AL834" s="6">
        <v>7.9000000000000001E-2</v>
      </c>
      <c r="AM834" s="3">
        <v>1.8171221781802065</v>
      </c>
      <c r="AN834">
        <v>1.8171221781802065</v>
      </c>
    </row>
    <row r="835" spans="1:40" x14ac:dyDescent="0.25">
      <c r="A835">
        <v>2251</v>
      </c>
      <c r="B835">
        <f t="shared" si="152"/>
        <v>16.620000000000005</v>
      </c>
      <c r="C835">
        <f t="shared" si="153"/>
        <v>151.11000000000001</v>
      </c>
      <c r="D835">
        <v>23.61</v>
      </c>
      <c r="E835">
        <v>5.6175119462740355</v>
      </c>
      <c r="F835">
        <v>17.992488053725964</v>
      </c>
      <c r="G835">
        <v>0.23100000000000001</v>
      </c>
      <c r="H835">
        <v>1.8171221781802065</v>
      </c>
      <c r="I835">
        <v>1.8171221781802065</v>
      </c>
      <c r="K835">
        <v>2607</v>
      </c>
      <c r="L835">
        <f t="shared" si="156"/>
        <v>66.62</v>
      </c>
      <c r="M835">
        <f t="shared" si="157"/>
        <v>151.11000000000001</v>
      </c>
      <c r="N835">
        <v>23.61</v>
      </c>
      <c r="O835">
        <v>5.6175119462740355</v>
      </c>
      <c r="P835">
        <v>17.992488053725964</v>
      </c>
      <c r="Q835">
        <v>0.23100000000000001</v>
      </c>
      <c r="R835">
        <v>1.8171221781802065</v>
      </c>
      <c r="S835">
        <v>1.8171221781802065</v>
      </c>
      <c r="U835">
        <v>2963</v>
      </c>
      <c r="V835">
        <f t="shared" si="154"/>
        <v>116.62</v>
      </c>
      <c r="W835">
        <f t="shared" si="155"/>
        <v>151.11000000000001</v>
      </c>
      <c r="X835">
        <v>23.61</v>
      </c>
      <c r="Y835">
        <v>5.6175119462740355</v>
      </c>
      <c r="Z835">
        <v>17.992488053725964</v>
      </c>
      <c r="AA835">
        <v>0.23100000000000001</v>
      </c>
      <c r="AB835">
        <v>1.8171221781802065</v>
      </c>
      <c r="AC835">
        <v>1.8171221781802065</v>
      </c>
      <c r="AF835">
        <v>833</v>
      </c>
      <c r="AG835">
        <v>112.99</v>
      </c>
      <c r="AH835">
        <v>36.18</v>
      </c>
      <c r="AI835">
        <v>18.75</v>
      </c>
      <c r="AJ835" s="3">
        <v>4.9000000000000004</v>
      </c>
      <c r="AK835" s="3">
        <v>13.85</v>
      </c>
      <c r="AL835" s="6">
        <v>0.155</v>
      </c>
      <c r="AM835" s="3">
        <v>0.63639610306789274</v>
      </c>
      <c r="AN835">
        <v>0.63639610306789274</v>
      </c>
    </row>
    <row r="836" spans="1:40" x14ac:dyDescent="0.25">
      <c r="A836">
        <v>2252</v>
      </c>
      <c r="B836">
        <f t="shared" si="152"/>
        <v>16.760000000000005</v>
      </c>
      <c r="C836">
        <f t="shared" si="153"/>
        <v>151.51</v>
      </c>
      <c r="D836">
        <v>24.64</v>
      </c>
      <c r="E836">
        <v>5.6175119462740355</v>
      </c>
      <c r="F836">
        <v>19.022488053725965</v>
      </c>
      <c r="G836">
        <v>0.251</v>
      </c>
      <c r="H836">
        <v>1.8171221781802065</v>
      </c>
      <c r="I836">
        <v>1.8171221781802065</v>
      </c>
      <c r="K836">
        <v>2608</v>
      </c>
      <c r="L836">
        <f t="shared" si="156"/>
        <v>66.760000000000005</v>
      </c>
      <c r="M836">
        <f t="shared" si="157"/>
        <v>151.51</v>
      </c>
      <c r="N836">
        <v>24.64</v>
      </c>
      <c r="O836">
        <v>5.6175119462740355</v>
      </c>
      <c r="P836">
        <v>19.022488053725965</v>
      </c>
      <c r="Q836">
        <v>0.251</v>
      </c>
      <c r="R836">
        <v>1.8171221781802065</v>
      </c>
      <c r="S836">
        <v>1.8171221781802065</v>
      </c>
      <c r="U836">
        <v>2964</v>
      </c>
      <c r="V836">
        <f t="shared" si="154"/>
        <v>116.76</v>
      </c>
      <c r="W836">
        <f t="shared" si="155"/>
        <v>151.51</v>
      </c>
      <c r="X836">
        <v>24.64</v>
      </c>
      <c r="Y836">
        <v>5.6175119462740355</v>
      </c>
      <c r="Z836">
        <v>19.022488053725965</v>
      </c>
      <c r="AA836">
        <v>0.251</v>
      </c>
      <c r="AB836">
        <v>1.8171221781802065</v>
      </c>
      <c r="AC836">
        <v>1.8171221781802065</v>
      </c>
      <c r="AF836">
        <v>834</v>
      </c>
      <c r="AG836">
        <v>114.09</v>
      </c>
      <c r="AH836">
        <v>38.269999999999996</v>
      </c>
      <c r="AI836">
        <v>19.78</v>
      </c>
      <c r="AJ836" s="3">
        <v>5.6175119462740355</v>
      </c>
      <c r="AK836" s="3">
        <v>14.162488053725966</v>
      </c>
      <c r="AL836" s="6">
        <v>0.16700000000000001</v>
      </c>
      <c r="AM836" s="3">
        <v>1.8171221781802065</v>
      </c>
      <c r="AN836">
        <v>1.8171221781802065</v>
      </c>
    </row>
    <row r="837" spans="1:40" x14ac:dyDescent="0.25">
      <c r="A837">
        <v>2253</v>
      </c>
      <c r="B837">
        <f t="shared" si="152"/>
        <v>14.560000000000002</v>
      </c>
      <c r="C837">
        <f t="shared" si="153"/>
        <v>153.85</v>
      </c>
      <c r="D837">
        <v>22.33</v>
      </c>
      <c r="E837">
        <v>5.6175119462740355</v>
      </c>
      <c r="F837">
        <v>16.712488053725963</v>
      </c>
      <c r="G837">
        <v>0.20799999999999999</v>
      </c>
      <c r="H837">
        <v>1.8171221781802065</v>
      </c>
      <c r="I837">
        <v>1.8171221781802065</v>
      </c>
      <c r="K837">
        <v>2609</v>
      </c>
      <c r="L837">
        <f t="shared" si="156"/>
        <v>64.56</v>
      </c>
      <c r="M837">
        <f t="shared" si="157"/>
        <v>153.85</v>
      </c>
      <c r="N837">
        <v>22.33</v>
      </c>
      <c r="O837">
        <v>5.6175119462740355</v>
      </c>
      <c r="P837">
        <v>16.712488053725963</v>
      </c>
      <c r="Q837">
        <v>0.20799999999999999</v>
      </c>
      <c r="R837">
        <v>1.8171221781802065</v>
      </c>
      <c r="S837">
        <v>1.8171221781802065</v>
      </c>
      <c r="U837">
        <v>2965</v>
      </c>
      <c r="V837">
        <f t="shared" si="154"/>
        <v>114.56</v>
      </c>
      <c r="W837">
        <f t="shared" si="155"/>
        <v>153.85</v>
      </c>
      <c r="X837">
        <v>22.33</v>
      </c>
      <c r="Y837">
        <v>5.6175119462740355</v>
      </c>
      <c r="Z837">
        <v>16.712488053725963</v>
      </c>
      <c r="AA837">
        <v>0.20799999999999999</v>
      </c>
      <c r="AB837">
        <v>1.8171221781802065</v>
      </c>
      <c r="AC837">
        <v>1.8171221781802065</v>
      </c>
      <c r="AF837">
        <v>835</v>
      </c>
      <c r="AG837">
        <v>115.02</v>
      </c>
      <c r="AH837">
        <v>36.409999999999997</v>
      </c>
      <c r="AI837">
        <v>20.37</v>
      </c>
      <c r="AJ837" s="3">
        <v>5.6175119462740355</v>
      </c>
      <c r="AK837" s="3">
        <v>14.752488053725966</v>
      </c>
      <c r="AL837" s="6">
        <v>0.17599999999999999</v>
      </c>
      <c r="AM837" s="3">
        <v>1.8171221781802065</v>
      </c>
      <c r="AN837">
        <v>1.8171221781802065</v>
      </c>
    </row>
    <row r="838" spans="1:40" x14ac:dyDescent="0.25">
      <c r="A838">
        <v>2254</v>
      </c>
      <c r="B838">
        <f t="shared" si="152"/>
        <v>14.069999999999993</v>
      </c>
      <c r="C838">
        <f t="shared" si="153"/>
        <v>153.61000000000001</v>
      </c>
      <c r="D838">
        <v>16</v>
      </c>
      <c r="E838">
        <v>3.4000000000000004</v>
      </c>
      <c r="F838">
        <v>12.6</v>
      </c>
      <c r="G838">
        <v>0.19500000000000001</v>
      </c>
      <c r="H838">
        <v>1.3435028842544403</v>
      </c>
      <c r="I838">
        <v>1.3435028842544403</v>
      </c>
      <c r="K838">
        <v>2610</v>
      </c>
      <c r="L838">
        <f t="shared" si="156"/>
        <v>64.069999999999993</v>
      </c>
      <c r="M838">
        <f t="shared" si="157"/>
        <v>153.61000000000001</v>
      </c>
      <c r="N838">
        <v>16</v>
      </c>
      <c r="O838">
        <v>3.4000000000000004</v>
      </c>
      <c r="P838">
        <v>12.6</v>
      </c>
      <c r="Q838">
        <v>0.19500000000000001</v>
      </c>
      <c r="R838">
        <v>1.3435028842544403</v>
      </c>
      <c r="S838">
        <v>1.3435028842544403</v>
      </c>
      <c r="U838">
        <v>2966</v>
      </c>
      <c r="V838">
        <f t="shared" si="154"/>
        <v>114.07</v>
      </c>
      <c r="W838">
        <f t="shared" si="155"/>
        <v>153.61000000000001</v>
      </c>
      <c r="X838">
        <v>16</v>
      </c>
      <c r="Y838">
        <v>3.4000000000000004</v>
      </c>
      <c r="Z838">
        <v>12.6</v>
      </c>
      <c r="AA838">
        <v>0.19500000000000001</v>
      </c>
      <c r="AB838">
        <v>1.3435028842544403</v>
      </c>
      <c r="AC838">
        <v>1.3435028842544403</v>
      </c>
      <c r="AF838">
        <v>836</v>
      </c>
      <c r="AG838">
        <v>116.47</v>
      </c>
      <c r="AH838">
        <v>35.9</v>
      </c>
      <c r="AI838">
        <v>19.38</v>
      </c>
      <c r="AJ838" s="3">
        <v>5.6175119462740355</v>
      </c>
      <c r="AK838" s="3">
        <v>13.762488053725964</v>
      </c>
      <c r="AL838" s="6">
        <v>0.161</v>
      </c>
      <c r="AM838" s="3">
        <v>1.8171221781802065</v>
      </c>
      <c r="AN838">
        <v>1.8171221781802065</v>
      </c>
    </row>
    <row r="839" spans="1:40" x14ac:dyDescent="0.25">
      <c r="A839">
        <v>2255</v>
      </c>
      <c r="B839">
        <f t="shared" si="152"/>
        <v>12.189999999999998</v>
      </c>
      <c r="C839">
        <f t="shared" si="153"/>
        <v>152.76</v>
      </c>
      <c r="D839">
        <v>19.45</v>
      </c>
      <c r="E839">
        <v>5.6175119462740355</v>
      </c>
      <c r="F839">
        <v>13.832488053725964</v>
      </c>
      <c r="G839">
        <v>0.16200000000000001</v>
      </c>
      <c r="H839">
        <v>1.8171221781802065</v>
      </c>
      <c r="I839">
        <v>1.8171221781802065</v>
      </c>
      <c r="K839">
        <v>2611</v>
      </c>
      <c r="L839">
        <f t="shared" si="156"/>
        <v>62.19</v>
      </c>
      <c r="M839">
        <f t="shared" si="157"/>
        <v>152.76</v>
      </c>
      <c r="N839">
        <v>19.45</v>
      </c>
      <c r="O839">
        <v>5.6175119462740355</v>
      </c>
      <c r="P839">
        <v>13.832488053725964</v>
      </c>
      <c r="Q839">
        <v>0.16200000000000001</v>
      </c>
      <c r="R839">
        <v>1.8171221781802065</v>
      </c>
      <c r="S839">
        <v>1.8171221781802065</v>
      </c>
      <c r="U839">
        <v>2967</v>
      </c>
      <c r="V839">
        <f t="shared" si="154"/>
        <v>112.19</v>
      </c>
      <c r="W839">
        <f t="shared" si="155"/>
        <v>152.76</v>
      </c>
      <c r="X839">
        <v>19.45</v>
      </c>
      <c r="Y839">
        <v>5.6175119462740355</v>
      </c>
      <c r="Z839">
        <v>13.832488053725964</v>
      </c>
      <c r="AA839">
        <v>0.16200000000000001</v>
      </c>
      <c r="AB839">
        <v>1.8171221781802065</v>
      </c>
      <c r="AC839">
        <v>1.8171221781802065</v>
      </c>
      <c r="AF839">
        <v>837</v>
      </c>
      <c r="AG839">
        <v>119.72</v>
      </c>
      <c r="AH839">
        <v>37.31</v>
      </c>
      <c r="AI839">
        <v>18.399999999999999</v>
      </c>
      <c r="AJ839" s="3">
        <v>2.5999999999999979</v>
      </c>
      <c r="AK839" s="3">
        <v>15.8</v>
      </c>
      <c r="AL839" s="6">
        <v>0.155</v>
      </c>
      <c r="AM839" s="3">
        <v>0.48613591206575146</v>
      </c>
      <c r="AN839">
        <v>0.48613591206575146</v>
      </c>
    </row>
    <row r="840" spans="1:40" x14ac:dyDescent="0.25">
      <c r="A840">
        <v>2256</v>
      </c>
      <c r="B840">
        <f t="shared" si="152"/>
        <v>12.269999999999996</v>
      </c>
      <c r="C840">
        <f t="shared" si="153"/>
        <v>155.36000000000001</v>
      </c>
      <c r="D840">
        <v>13.17</v>
      </c>
      <c r="E840">
        <v>5.6175119462740355</v>
      </c>
      <c r="F840">
        <v>7.5524880537259644</v>
      </c>
      <c r="G840">
        <v>7.9000000000000001E-2</v>
      </c>
      <c r="H840">
        <v>1.8171221781802065</v>
      </c>
      <c r="I840">
        <v>1.8171221781802065</v>
      </c>
      <c r="K840">
        <v>2612</v>
      </c>
      <c r="L840">
        <f t="shared" si="156"/>
        <v>62.269999999999996</v>
      </c>
      <c r="M840">
        <f t="shared" si="157"/>
        <v>155.36000000000001</v>
      </c>
      <c r="N840">
        <v>13.17</v>
      </c>
      <c r="O840">
        <v>5.6175119462740355</v>
      </c>
      <c r="P840">
        <v>7.5524880537259644</v>
      </c>
      <c r="Q840">
        <v>7.9000000000000001E-2</v>
      </c>
      <c r="R840">
        <v>1.8171221781802065</v>
      </c>
      <c r="S840">
        <v>1.8171221781802065</v>
      </c>
      <c r="U840">
        <v>2968</v>
      </c>
      <c r="V840">
        <f t="shared" si="154"/>
        <v>112.27</v>
      </c>
      <c r="W840">
        <f t="shared" si="155"/>
        <v>155.36000000000001</v>
      </c>
      <c r="X840">
        <v>13.17</v>
      </c>
      <c r="Y840">
        <v>5.6175119462740355</v>
      </c>
      <c r="Z840">
        <v>7.5524880537259644</v>
      </c>
      <c r="AA840">
        <v>7.9000000000000001E-2</v>
      </c>
      <c r="AB840">
        <v>1.8171221781802065</v>
      </c>
      <c r="AC840">
        <v>1.8171221781802065</v>
      </c>
      <c r="AF840">
        <v>838</v>
      </c>
      <c r="AG840">
        <v>116.25</v>
      </c>
      <c r="AH840">
        <v>28.58</v>
      </c>
      <c r="AI840">
        <v>23.82</v>
      </c>
      <c r="AJ840" s="3">
        <v>5.6175119462740355</v>
      </c>
      <c r="AK840" s="3">
        <v>18.202488053725965</v>
      </c>
      <c r="AL840" s="6">
        <v>0.23499999999999999</v>
      </c>
      <c r="AM840" s="3">
        <v>1.8171221781802065</v>
      </c>
      <c r="AN840">
        <v>1.8171221781802065</v>
      </c>
    </row>
    <row r="841" spans="1:40" x14ac:dyDescent="0.25">
      <c r="A841">
        <v>2257</v>
      </c>
      <c r="B841">
        <f t="shared" si="152"/>
        <v>12.989999999999995</v>
      </c>
      <c r="C841">
        <f t="shared" si="153"/>
        <v>156.18</v>
      </c>
      <c r="D841">
        <v>18.75</v>
      </c>
      <c r="E841">
        <v>4.9000000000000004</v>
      </c>
      <c r="F841">
        <v>13.85</v>
      </c>
      <c r="G841">
        <v>0.155</v>
      </c>
      <c r="H841">
        <v>0.63639610306789274</v>
      </c>
      <c r="I841">
        <v>0.63639610306789274</v>
      </c>
      <c r="K841">
        <v>2613</v>
      </c>
      <c r="L841">
        <f t="shared" si="156"/>
        <v>62.989999999999995</v>
      </c>
      <c r="M841">
        <f t="shared" si="157"/>
        <v>156.18</v>
      </c>
      <c r="N841">
        <v>18.75</v>
      </c>
      <c r="O841">
        <v>4.9000000000000004</v>
      </c>
      <c r="P841">
        <v>13.85</v>
      </c>
      <c r="Q841">
        <v>0.155</v>
      </c>
      <c r="R841">
        <v>0.63639610306789274</v>
      </c>
      <c r="S841">
        <v>0.63639610306789274</v>
      </c>
      <c r="U841">
        <v>2969</v>
      </c>
      <c r="V841">
        <f t="shared" si="154"/>
        <v>112.99</v>
      </c>
      <c r="W841">
        <f t="shared" si="155"/>
        <v>156.18</v>
      </c>
      <c r="X841">
        <v>18.75</v>
      </c>
      <c r="Y841">
        <v>4.9000000000000004</v>
      </c>
      <c r="Z841">
        <v>13.85</v>
      </c>
      <c r="AA841">
        <v>0.155</v>
      </c>
      <c r="AB841">
        <v>0.63639610306789274</v>
      </c>
      <c r="AC841">
        <v>0.63639610306789274</v>
      </c>
      <c r="AF841">
        <v>839</v>
      </c>
      <c r="AG841">
        <v>117.32</v>
      </c>
      <c r="AH841">
        <v>27.13</v>
      </c>
      <c r="AI841">
        <v>24.34</v>
      </c>
      <c r="AJ841" s="3">
        <v>5.6175119462740355</v>
      </c>
      <c r="AK841" s="3">
        <v>18.722488053725964</v>
      </c>
      <c r="AL841" s="6">
        <v>0.245</v>
      </c>
      <c r="AM841" s="3">
        <v>1.8171221781802065</v>
      </c>
      <c r="AN841">
        <v>1.8171221781802065</v>
      </c>
    </row>
    <row r="842" spans="1:40" x14ac:dyDescent="0.25">
      <c r="A842">
        <v>2258</v>
      </c>
      <c r="B842">
        <f t="shared" si="152"/>
        <v>14.090000000000003</v>
      </c>
      <c r="C842">
        <f t="shared" si="153"/>
        <v>158.26999999999998</v>
      </c>
      <c r="D842">
        <v>19.78</v>
      </c>
      <c r="E842">
        <v>5.6175119462740355</v>
      </c>
      <c r="F842">
        <v>14.162488053725966</v>
      </c>
      <c r="G842">
        <v>0.16700000000000001</v>
      </c>
      <c r="H842">
        <v>1.8171221781802065</v>
      </c>
      <c r="I842">
        <v>1.8171221781802065</v>
      </c>
      <c r="K842">
        <v>2614</v>
      </c>
      <c r="L842">
        <f t="shared" si="156"/>
        <v>64.09</v>
      </c>
      <c r="M842">
        <f t="shared" si="157"/>
        <v>158.26999999999998</v>
      </c>
      <c r="N842">
        <v>19.78</v>
      </c>
      <c r="O842">
        <v>5.6175119462740355</v>
      </c>
      <c r="P842">
        <v>14.162488053725966</v>
      </c>
      <c r="Q842">
        <v>0.16700000000000001</v>
      </c>
      <c r="R842">
        <v>1.8171221781802065</v>
      </c>
      <c r="S842">
        <v>1.8171221781802065</v>
      </c>
      <c r="U842">
        <v>2970</v>
      </c>
      <c r="V842">
        <f t="shared" si="154"/>
        <v>114.09</v>
      </c>
      <c r="W842">
        <f t="shared" si="155"/>
        <v>158.26999999999998</v>
      </c>
      <c r="X842">
        <v>19.78</v>
      </c>
      <c r="Y842">
        <v>5.6175119462740355</v>
      </c>
      <c r="Z842">
        <v>14.162488053725966</v>
      </c>
      <c r="AA842">
        <v>0.16700000000000001</v>
      </c>
      <c r="AB842">
        <v>1.8171221781802065</v>
      </c>
      <c r="AC842">
        <v>1.8171221781802065</v>
      </c>
      <c r="AF842">
        <v>840</v>
      </c>
      <c r="AG842">
        <v>117.32</v>
      </c>
      <c r="AH842">
        <v>26.509999999999998</v>
      </c>
      <c r="AI842">
        <v>20.88</v>
      </c>
      <c r="AJ842" s="3">
        <v>5.6175119462740355</v>
      </c>
      <c r="AK842" s="3">
        <v>15.262488053725964</v>
      </c>
      <c r="AL842" s="6">
        <v>0.184</v>
      </c>
      <c r="AM842" s="3">
        <v>1.8171221781802065</v>
      </c>
      <c r="AN842">
        <v>1.8171221781802065</v>
      </c>
    </row>
    <row r="843" spans="1:40" x14ac:dyDescent="0.25">
      <c r="A843">
        <v>2259</v>
      </c>
      <c r="B843">
        <f t="shared" si="152"/>
        <v>15.019999999999996</v>
      </c>
      <c r="C843">
        <f t="shared" si="153"/>
        <v>156.41</v>
      </c>
      <c r="D843">
        <v>20.37</v>
      </c>
      <c r="E843">
        <v>5.6175119462740355</v>
      </c>
      <c r="F843">
        <v>14.752488053725966</v>
      </c>
      <c r="G843">
        <v>0.17599999999999999</v>
      </c>
      <c r="H843">
        <v>1.8171221781802065</v>
      </c>
      <c r="I843">
        <v>1.8171221781802065</v>
      </c>
      <c r="K843">
        <v>2615</v>
      </c>
      <c r="L843">
        <f t="shared" si="156"/>
        <v>65.02</v>
      </c>
      <c r="M843">
        <f t="shared" si="157"/>
        <v>156.41</v>
      </c>
      <c r="N843">
        <v>20.37</v>
      </c>
      <c r="O843">
        <v>5.6175119462740355</v>
      </c>
      <c r="P843">
        <v>14.752488053725966</v>
      </c>
      <c r="Q843">
        <v>0.17599999999999999</v>
      </c>
      <c r="R843">
        <v>1.8171221781802065</v>
      </c>
      <c r="S843">
        <v>1.8171221781802065</v>
      </c>
      <c r="U843">
        <v>2971</v>
      </c>
      <c r="V843">
        <f t="shared" si="154"/>
        <v>115.02</v>
      </c>
      <c r="W843">
        <f t="shared" si="155"/>
        <v>156.41</v>
      </c>
      <c r="X843">
        <v>20.37</v>
      </c>
      <c r="Y843">
        <v>5.6175119462740355</v>
      </c>
      <c r="Z843">
        <v>14.752488053725966</v>
      </c>
      <c r="AA843">
        <v>0.17599999999999999</v>
      </c>
      <c r="AB843">
        <v>1.8171221781802065</v>
      </c>
      <c r="AC843">
        <v>1.8171221781802065</v>
      </c>
      <c r="AF843">
        <v>841</v>
      </c>
      <c r="AG843">
        <v>117.02</v>
      </c>
      <c r="AH843">
        <v>26.45</v>
      </c>
      <c r="AI843">
        <v>23.4</v>
      </c>
      <c r="AJ843" s="3">
        <v>5.6175119462740355</v>
      </c>
      <c r="AK843" s="3">
        <v>17.782488053725963</v>
      </c>
      <c r="AL843" s="6">
        <v>0.22700000000000001</v>
      </c>
      <c r="AM843" s="3">
        <v>1.8171221781802065</v>
      </c>
      <c r="AN843">
        <v>1.8171221781802065</v>
      </c>
    </row>
    <row r="844" spans="1:40" x14ac:dyDescent="0.25">
      <c r="A844">
        <v>2260</v>
      </c>
      <c r="B844">
        <f t="shared" si="152"/>
        <v>16.47</v>
      </c>
      <c r="C844">
        <f t="shared" si="153"/>
        <v>155.9</v>
      </c>
      <c r="D844">
        <v>19.38</v>
      </c>
      <c r="E844">
        <v>5.6175119462740355</v>
      </c>
      <c r="F844">
        <v>13.762488053725964</v>
      </c>
      <c r="G844">
        <v>0.161</v>
      </c>
      <c r="H844">
        <v>1.8171221781802065</v>
      </c>
      <c r="I844">
        <v>1.8171221781802065</v>
      </c>
      <c r="K844">
        <v>2616</v>
      </c>
      <c r="L844">
        <f t="shared" si="156"/>
        <v>66.47</v>
      </c>
      <c r="M844">
        <f t="shared" si="157"/>
        <v>155.9</v>
      </c>
      <c r="N844">
        <v>19.38</v>
      </c>
      <c r="O844">
        <v>5.6175119462740355</v>
      </c>
      <c r="P844">
        <v>13.762488053725964</v>
      </c>
      <c r="Q844">
        <v>0.161</v>
      </c>
      <c r="R844">
        <v>1.8171221781802065</v>
      </c>
      <c r="S844">
        <v>1.8171221781802065</v>
      </c>
      <c r="U844">
        <v>2972</v>
      </c>
      <c r="V844">
        <f t="shared" si="154"/>
        <v>116.47</v>
      </c>
      <c r="W844">
        <f t="shared" si="155"/>
        <v>155.9</v>
      </c>
      <c r="X844">
        <v>19.38</v>
      </c>
      <c r="Y844">
        <v>5.6175119462740355</v>
      </c>
      <c r="Z844">
        <v>13.762488053725964</v>
      </c>
      <c r="AA844">
        <v>0.161</v>
      </c>
      <c r="AB844">
        <v>1.8171221781802065</v>
      </c>
      <c r="AC844">
        <v>1.8171221781802065</v>
      </c>
      <c r="AF844">
        <v>842</v>
      </c>
      <c r="AG844">
        <v>117.72</v>
      </c>
      <c r="AH844">
        <v>25.37</v>
      </c>
      <c r="AI844">
        <v>18.97</v>
      </c>
      <c r="AJ844" s="3">
        <v>5.6175119462740355</v>
      </c>
      <c r="AK844" s="3">
        <v>13.352488053725963</v>
      </c>
      <c r="AL844" s="6">
        <v>0.155</v>
      </c>
      <c r="AM844" s="3">
        <v>1.8171221781802065</v>
      </c>
      <c r="AN844">
        <v>1.8171221781802065</v>
      </c>
    </row>
    <row r="845" spans="1:40" x14ac:dyDescent="0.25">
      <c r="A845">
        <v>2261</v>
      </c>
      <c r="B845">
        <f t="shared" si="152"/>
        <v>19.72</v>
      </c>
      <c r="C845">
        <f t="shared" si="153"/>
        <v>157.31</v>
      </c>
      <c r="D845">
        <v>18.399999999999999</v>
      </c>
      <c r="E845">
        <v>2.5999999999999979</v>
      </c>
      <c r="F845">
        <v>15.8</v>
      </c>
      <c r="G845">
        <v>0.155</v>
      </c>
      <c r="H845">
        <v>0.48613591206575146</v>
      </c>
      <c r="I845">
        <v>0.48613591206575146</v>
      </c>
      <c r="K845">
        <v>2617</v>
      </c>
      <c r="L845">
        <f t="shared" si="156"/>
        <v>69.72</v>
      </c>
      <c r="M845">
        <f t="shared" si="157"/>
        <v>157.31</v>
      </c>
      <c r="N845">
        <v>18.399999999999999</v>
      </c>
      <c r="O845">
        <v>2.5999999999999979</v>
      </c>
      <c r="P845">
        <v>15.8</v>
      </c>
      <c r="Q845">
        <v>0.155</v>
      </c>
      <c r="R845">
        <v>0.48613591206575146</v>
      </c>
      <c r="S845">
        <v>0.48613591206575146</v>
      </c>
      <c r="U845">
        <v>2973</v>
      </c>
      <c r="V845">
        <f t="shared" si="154"/>
        <v>119.72</v>
      </c>
      <c r="W845">
        <f t="shared" si="155"/>
        <v>157.31</v>
      </c>
      <c r="X845">
        <v>18.399999999999999</v>
      </c>
      <c r="Y845">
        <v>2.5999999999999979</v>
      </c>
      <c r="Z845">
        <v>15.8</v>
      </c>
      <c r="AA845">
        <v>0.155</v>
      </c>
      <c r="AB845">
        <v>0.48613591206575146</v>
      </c>
      <c r="AC845">
        <v>0.48613591206575146</v>
      </c>
      <c r="AF845">
        <v>843</v>
      </c>
      <c r="AG845">
        <v>146.84</v>
      </c>
      <c r="AH845">
        <v>52.68</v>
      </c>
      <c r="AI845">
        <v>26.5</v>
      </c>
      <c r="AJ845" s="3">
        <v>8</v>
      </c>
      <c r="AK845" s="3">
        <v>18.5</v>
      </c>
      <c r="AL845" s="6">
        <v>0.16500000000000001</v>
      </c>
      <c r="AM845" s="3">
        <v>1.4619432701031869</v>
      </c>
      <c r="AN845">
        <v>1.4619432701031869</v>
      </c>
    </row>
    <row r="846" spans="1:40" x14ac:dyDescent="0.25">
      <c r="A846">
        <v>2262</v>
      </c>
      <c r="B846">
        <f t="shared" si="152"/>
        <v>16.25</v>
      </c>
      <c r="C846">
        <f t="shared" si="153"/>
        <v>148.57999999999998</v>
      </c>
      <c r="D846">
        <v>23.82</v>
      </c>
      <c r="E846">
        <v>5.6175119462740355</v>
      </c>
      <c r="F846">
        <v>18.202488053725965</v>
      </c>
      <c r="G846">
        <v>0.23499999999999999</v>
      </c>
      <c r="H846">
        <v>1.8171221781802065</v>
      </c>
      <c r="I846">
        <v>1.8171221781802065</v>
      </c>
      <c r="K846">
        <v>2618</v>
      </c>
      <c r="L846">
        <f t="shared" si="156"/>
        <v>66.25</v>
      </c>
      <c r="M846">
        <f t="shared" si="157"/>
        <v>148.57999999999998</v>
      </c>
      <c r="N846">
        <v>23.82</v>
      </c>
      <c r="O846">
        <v>5.6175119462740355</v>
      </c>
      <c r="P846">
        <v>18.202488053725965</v>
      </c>
      <c r="Q846">
        <v>0.23499999999999999</v>
      </c>
      <c r="R846">
        <v>1.8171221781802065</v>
      </c>
      <c r="S846">
        <v>1.8171221781802065</v>
      </c>
      <c r="U846">
        <v>2974</v>
      </c>
      <c r="V846">
        <f t="shared" si="154"/>
        <v>116.25</v>
      </c>
      <c r="W846">
        <f t="shared" si="155"/>
        <v>148.57999999999998</v>
      </c>
      <c r="X846">
        <v>23.82</v>
      </c>
      <c r="Y846">
        <v>5.6175119462740355</v>
      </c>
      <c r="Z846">
        <v>18.202488053725965</v>
      </c>
      <c r="AA846">
        <v>0.23499999999999999</v>
      </c>
      <c r="AB846">
        <v>1.8171221781802065</v>
      </c>
      <c r="AC846">
        <v>1.8171221781802065</v>
      </c>
      <c r="AF846">
        <v>844</v>
      </c>
      <c r="AG846">
        <v>144.76</v>
      </c>
      <c r="AH846">
        <v>56.019999999999996</v>
      </c>
      <c r="AI846">
        <v>22.8</v>
      </c>
      <c r="AJ846" s="3">
        <v>6.8000000000000007</v>
      </c>
      <c r="AK846" s="3">
        <v>16</v>
      </c>
      <c r="AL846" s="6">
        <v>0.19500000000000001</v>
      </c>
      <c r="AM846" s="3">
        <v>1.1384419177103415</v>
      </c>
      <c r="AN846">
        <v>1.1384419177103415</v>
      </c>
    </row>
    <row r="847" spans="1:40" x14ac:dyDescent="0.25">
      <c r="A847">
        <v>2263</v>
      </c>
      <c r="B847">
        <f t="shared" si="152"/>
        <v>17.319999999999993</v>
      </c>
      <c r="C847">
        <f t="shared" si="153"/>
        <v>147.13</v>
      </c>
      <c r="D847">
        <v>24.34</v>
      </c>
      <c r="E847">
        <v>5.6175119462740355</v>
      </c>
      <c r="F847">
        <v>18.722488053725964</v>
      </c>
      <c r="G847">
        <v>0.245</v>
      </c>
      <c r="H847">
        <v>1.8171221781802065</v>
      </c>
      <c r="I847">
        <v>1.8171221781802065</v>
      </c>
      <c r="K847">
        <v>2619</v>
      </c>
      <c r="L847">
        <f t="shared" si="156"/>
        <v>67.319999999999993</v>
      </c>
      <c r="M847">
        <f t="shared" si="157"/>
        <v>147.13</v>
      </c>
      <c r="N847">
        <v>24.34</v>
      </c>
      <c r="O847">
        <v>5.6175119462740355</v>
      </c>
      <c r="P847">
        <v>18.722488053725964</v>
      </c>
      <c r="Q847">
        <v>0.245</v>
      </c>
      <c r="R847">
        <v>1.8171221781802065</v>
      </c>
      <c r="S847">
        <v>1.8171221781802065</v>
      </c>
      <c r="U847">
        <v>2975</v>
      </c>
      <c r="V847">
        <f t="shared" si="154"/>
        <v>117.32</v>
      </c>
      <c r="W847">
        <f t="shared" si="155"/>
        <v>147.13</v>
      </c>
      <c r="X847">
        <v>24.34</v>
      </c>
      <c r="Y847">
        <v>5.6175119462740355</v>
      </c>
      <c r="Z847">
        <v>18.722488053725964</v>
      </c>
      <c r="AA847">
        <v>0.245</v>
      </c>
      <c r="AB847">
        <v>1.8171221781802065</v>
      </c>
      <c r="AC847">
        <v>1.8171221781802065</v>
      </c>
      <c r="AF847">
        <v>845</v>
      </c>
      <c r="AG847">
        <v>146.97</v>
      </c>
      <c r="AH847">
        <v>55.91</v>
      </c>
      <c r="AI847">
        <v>19.64</v>
      </c>
      <c r="AJ847" s="3">
        <v>5.6175119462740355</v>
      </c>
      <c r="AK847" s="3">
        <v>14.022488053725965</v>
      </c>
      <c r="AL847" s="6">
        <v>0.16500000000000001</v>
      </c>
      <c r="AM847" s="3">
        <v>1.8171221781802065</v>
      </c>
      <c r="AN847">
        <v>1.8171221781802065</v>
      </c>
    </row>
    <row r="848" spans="1:40" x14ac:dyDescent="0.25">
      <c r="A848">
        <v>2264</v>
      </c>
      <c r="B848">
        <f t="shared" si="152"/>
        <v>17.319999999999993</v>
      </c>
      <c r="C848">
        <f t="shared" si="153"/>
        <v>146.51</v>
      </c>
      <c r="D848">
        <v>20.88</v>
      </c>
      <c r="E848">
        <v>5.6175119462740355</v>
      </c>
      <c r="F848">
        <v>15.262488053725964</v>
      </c>
      <c r="G848">
        <v>0.184</v>
      </c>
      <c r="H848">
        <v>1.8171221781802065</v>
      </c>
      <c r="I848">
        <v>1.8171221781802065</v>
      </c>
      <c r="K848">
        <v>2620</v>
      </c>
      <c r="L848">
        <f t="shared" si="156"/>
        <v>67.319999999999993</v>
      </c>
      <c r="M848">
        <f t="shared" si="157"/>
        <v>146.51</v>
      </c>
      <c r="N848">
        <v>20.88</v>
      </c>
      <c r="O848">
        <v>5.6175119462740355</v>
      </c>
      <c r="P848">
        <v>15.262488053725964</v>
      </c>
      <c r="Q848">
        <v>0.184</v>
      </c>
      <c r="R848">
        <v>1.8171221781802065</v>
      </c>
      <c r="S848">
        <v>1.8171221781802065</v>
      </c>
      <c r="U848">
        <v>2976</v>
      </c>
      <c r="V848">
        <f t="shared" si="154"/>
        <v>117.32</v>
      </c>
      <c r="W848">
        <f t="shared" si="155"/>
        <v>146.51</v>
      </c>
      <c r="X848">
        <v>20.88</v>
      </c>
      <c r="Y848">
        <v>5.6175119462740355</v>
      </c>
      <c r="Z848">
        <v>15.262488053725964</v>
      </c>
      <c r="AA848">
        <v>0.184</v>
      </c>
      <c r="AB848">
        <v>1.8171221781802065</v>
      </c>
      <c r="AC848">
        <v>1.8171221781802065</v>
      </c>
      <c r="AF848">
        <v>846</v>
      </c>
      <c r="AG848">
        <v>149.24</v>
      </c>
      <c r="AH848">
        <v>51.61</v>
      </c>
      <c r="AI848">
        <v>24.74</v>
      </c>
      <c r="AJ848" s="3">
        <v>5.6175119462740355</v>
      </c>
      <c r="AK848" s="3">
        <v>19.122488053725963</v>
      </c>
      <c r="AL848" s="6">
        <v>0.253</v>
      </c>
      <c r="AM848" s="3">
        <v>1.8171221781802065</v>
      </c>
      <c r="AN848">
        <v>1.8171221781802065</v>
      </c>
    </row>
    <row r="849" spans="1:40" x14ac:dyDescent="0.25">
      <c r="A849">
        <v>2265</v>
      </c>
      <c r="B849">
        <f t="shared" si="152"/>
        <v>17.019999999999996</v>
      </c>
      <c r="C849">
        <f t="shared" si="153"/>
        <v>146.44999999999999</v>
      </c>
      <c r="D849">
        <v>23.4</v>
      </c>
      <c r="E849">
        <v>5.6175119462740355</v>
      </c>
      <c r="F849">
        <v>17.782488053725963</v>
      </c>
      <c r="G849">
        <v>0.22700000000000001</v>
      </c>
      <c r="H849">
        <v>1.8171221781802065</v>
      </c>
      <c r="I849">
        <v>1.8171221781802065</v>
      </c>
      <c r="K849">
        <v>2621</v>
      </c>
      <c r="L849">
        <f t="shared" si="156"/>
        <v>67.02</v>
      </c>
      <c r="M849">
        <f t="shared" si="157"/>
        <v>146.44999999999999</v>
      </c>
      <c r="N849">
        <v>23.4</v>
      </c>
      <c r="O849">
        <v>5.6175119462740355</v>
      </c>
      <c r="P849">
        <v>17.782488053725963</v>
      </c>
      <c r="Q849">
        <v>0.22700000000000001</v>
      </c>
      <c r="R849">
        <v>1.8171221781802065</v>
      </c>
      <c r="S849">
        <v>1.8171221781802065</v>
      </c>
      <c r="U849">
        <v>2977</v>
      </c>
      <c r="V849">
        <f t="shared" si="154"/>
        <v>117.02</v>
      </c>
      <c r="W849">
        <f t="shared" si="155"/>
        <v>146.44999999999999</v>
      </c>
      <c r="X849">
        <v>23.4</v>
      </c>
      <c r="Y849">
        <v>5.6175119462740355</v>
      </c>
      <c r="Z849">
        <v>17.782488053725963</v>
      </c>
      <c r="AA849">
        <v>0.22700000000000001</v>
      </c>
      <c r="AB849">
        <v>1.8171221781802065</v>
      </c>
      <c r="AC849">
        <v>1.8171221781802065</v>
      </c>
      <c r="AF849">
        <v>847</v>
      </c>
      <c r="AG849">
        <v>149.81</v>
      </c>
      <c r="AH849">
        <v>52.34</v>
      </c>
      <c r="AI849">
        <v>19.25</v>
      </c>
      <c r="AJ849" s="3">
        <v>5.6175119462740355</v>
      </c>
      <c r="AK849" s="3">
        <v>13.632488053725965</v>
      </c>
      <c r="AL849" s="6">
        <v>0.159</v>
      </c>
      <c r="AM849" s="3">
        <v>1.8171221781802065</v>
      </c>
      <c r="AN849">
        <v>1.8171221781802065</v>
      </c>
    </row>
    <row r="850" spans="1:40" x14ac:dyDescent="0.25">
      <c r="A850">
        <v>2266</v>
      </c>
      <c r="B850">
        <f t="shared" ref="B850:B913" si="158">B491</f>
        <v>17.72</v>
      </c>
      <c r="C850">
        <f t="shared" ref="C850:C913" si="159">C491+60</f>
        <v>145.37</v>
      </c>
      <c r="D850">
        <v>18.97</v>
      </c>
      <c r="E850">
        <v>5.6175119462740355</v>
      </c>
      <c r="F850">
        <v>13.352488053725963</v>
      </c>
      <c r="G850">
        <v>0.155</v>
      </c>
      <c r="H850">
        <v>1.8171221781802065</v>
      </c>
      <c r="I850">
        <v>1.8171221781802065</v>
      </c>
      <c r="K850">
        <v>2622</v>
      </c>
      <c r="L850">
        <f t="shared" si="156"/>
        <v>67.72</v>
      </c>
      <c r="M850">
        <f t="shared" si="157"/>
        <v>145.37</v>
      </c>
      <c r="N850">
        <v>18.97</v>
      </c>
      <c r="O850">
        <v>5.6175119462740355</v>
      </c>
      <c r="P850">
        <v>13.352488053725963</v>
      </c>
      <c r="Q850">
        <v>0.155</v>
      </c>
      <c r="R850">
        <v>1.8171221781802065</v>
      </c>
      <c r="S850">
        <v>1.8171221781802065</v>
      </c>
      <c r="U850">
        <v>2978</v>
      </c>
      <c r="V850">
        <f t="shared" ref="V850:V913" si="160">V491</f>
        <v>117.72</v>
      </c>
      <c r="W850">
        <f t="shared" ref="W850:W913" si="161">W491+60</f>
        <v>145.37</v>
      </c>
      <c r="X850">
        <v>18.97</v>
      </c>
      <c r="Y850">
        <v>5.6175119462740355</v>
      </c>
      <c r="Z850">
        <v>13.352488053725963</v>
      </c>
      <c r="AA850">
        <v>0.155</v>
      </c>
      <c r="AB850">
        <v>1.8171221781802065</v>
      </c>
      <c r="AC850">
        <v>1.8171221781802065</v>
      </c>
      <c r="AF850">
        <v>848</v>
      </c>
      <c r="AG850">
        <v>148.30000000000001</v>
      </c>
      <c r="AH850">
        <v>55.4</v>
      </c>
      <c r="AI850">
        <v>32.5</v>
      </c>
      <c r="AJ850" s="3">
        <v>14.5</v>
      </c>
      <c r="AK850" s="3">
        <v>18</v>
      </c>
      <c r="AL850" s="6">
        <v>0.26100000000000001</v>
      </c>
      <c r="AM850" s="3">
        <v>0.99878832842599852</v>
      </c>
      <c r="AN850">
        <v>0.99878832842599852</v>
      </c>
    </row>
    <row r="851" spans="1:40" x14ac:dyDescent="0.25">
      <c r="A851">
        <v>2267</v>
      </c>
      <c r="B851">
        <f t="shared" si="158"/>
        <v>46.84</v>
      </c>
      <c r="C851">
        <f t="shared" si="159"/>
        <v>172.68</v>
      </c>
      <c r="D851">
        <v>26.5</v>
      </c>
      <c r="E851">
        <v>8</v>
      </c>
      <c r="F851">
        <v>18.5</v>
      </c>
      <c r="G851">
        <v>0.16500000000000001</v>
      </c>
      <c r="H851">
        <v>1.4619432701031869</v>
      </c>
      <c r="I851">
        <v>1.4619432701031869</v>
      </c>
      <c r="K851">
        <v>2623</v>
      </c>
      <c r="L851">
        <f t="shared" ref="L851:L914" si="162">L492</f>
        <v>96.84</v>
      </c>
      <c r="M851">
        <f t="shared" ref="M851:M914" si="163">M492+60</f>
        <v>172.68</v>
      </c>
      <c r="N851">
        <v>26.5</v>
      </c>
      <c r="O851">
        <v>8</v>
      </c>
      <c r="P851">
        <v>18.5</v>
      </c>
      <c r="Q851">
        <v>0.16500000000000001</v>
      </c>
      <c r="R851">
        <v>1.4619432701031869</v>
      </c>
      <c r="S851">
        <v>1.4619432701031869</v>
      </c>
      <c r="U851">
        <v>2979</v>
      </c>
      <c r="V851">
        <f t="shared" si="160"/>
        <v>146.84</v>
      </c>
      <c r="W851">
        <f t="shared" si="161"/>
        <v>172.68</v>
      </c>
      <c r="X851">
        <v>26.5</v>
      </c>
      <c r="Y851">
        <v>8</v>
      </c>
      <c r="Z851">
        <v>18.5</v>
      </c>
      <c r="AA851">
        <v>0.16500000000000001</v>
      </c>
      <c r="AB851">
        <v>1.4619432701031869</v>
      </c>
      <c r="AC851">
        <v>1.4619432701031869</v>
      </c>
      <c r="AF851">
        <v>849</v>
      </c>
      <c r="AG851">
        <v>140.74</v>
      </c>
      <c r="AH851">
        <v>46.71</v>
      </c>
      <c r="AI851">
        <v>26</v>
      </c>
      <c r="AJ851" s="3">
        <v>7.3999999999999986</v>
      </c>
      <c r="AK851" s="3">
        <v>18.600000000000001</v>
      </c>
      <c r="AL851" s="6">
        <v>0.247</v>
      </c>
      <c r="AM851" s="3">
        <v>1.3399673503485077</v>
      </c>
      <c r="AN851">
        <v>1.3399673503485077</v>
      </c>
    </row>
    <row r="852" spans="1:40" x14ac:dyDescent="0.25">
      <c r="A852">
        <v>2268</v>
      </c>
      <c r="B852">
        <f t="shared" si="158"/>
        <v>44.760000000000005</v>
      </c>
      <c r="C852">
        <f t="shared" si="159"/>
        <v>176.01999999999998</v>
      </c>
      <c r="D852">
        <v>22.8</v>
      </c>
      <c r="E852">
        <v>6.8000000000000007</v>
      </c>
      <c r="F852">
        <v>16</v>
      </c>
      <c r="G852">
        <v>0.19500000000000001</v>
      </c>
      <c r="H852">
        <v>1.1384419177103415</v>
      </c>
      <c r="I852">
        <v>1.1384419177103415</v>
      </c>
      <c r="K852">
        <v>2624</v>
      </c>
      <c r="L852">
        <f t="shared" si="162"/>
        <v>94.76</v>
      </c>
      <c r="M852">
        <f t="shared" si="163"/>
        <v>176.01999999999998</v>
      </c>
      <c r="N852">
        <v>22.8</v>
      </c>
      <c r="O852">
        <v>6.8000000000000007</v>
      </c>
      <c r="P852">
        <v>16</v>
      </c>
      <c r="Q852">
        <v>0.19500000000000001</v>
      </c>
      <c r="R852">
        <v>1.1384419177103415</v>
      </c>
      <c r="S852">
        <v>1.1384419177103415</v>
      </c>
      <c r="U852">
        <v>2980</v>
      </c>
      <c r="V852">
        <f t="shared" si="160"/>
        <v>144.76</v>
      </c>
      <c r="W852">
        <f t="shared" si="161"/>
        <v>176.01999999999998</v>
      </c>
      <c r="X852">
        <v>22.8</v>
      </c>
      <c r="Y852">
        <v>6.8000000000000007</v>
      </c>
      <c r="Z852">
        <v>16</v>
      </c>
      <c r="AA852">
        <v>0.19500000000000001</v>
      </c>
      <c r="AB852">
        <v>1.1384419177103415</v>
      </c>
      <c r="AC852">
        <v>1.1384419177103415</v>
      </c>
      <c r="AF852">
        <v>850</v>
      </c>
      <c r="AG852">
        <v>142.26</v>
      </c>
      <c r="AH852">
        <v>47.5</v>
      </c>
      <c r="AI852">
        <v>23.77</v>
      </c>
      <c r="AJ852" s="3">
        <v>5.6175119462740355</v>
      </c>
      <c r="AK852" s="3">
        <v>18.152488053725964</v>
      </c>
      <c r="AL852" s="6">
        <v>0.23400000000000001</v>
      </c>
      <c r="AM852" s="3">
        <v>1.8171221781802065</v>
      </c>
      <c r="AN852">
        <v>1.8171221781802065</v>
      </c>
    </row>
    <row r="853" spans="1:40" x14ac:dyDescent="0.25">
      <c r="A853">
        <v>2269</v>
      </c>
      <c r="B853">
        <f t="shared" si="158"/>
        <v>46.97</v>
      </c>
      <c r="C853">
        <f t="shared" si="159"/>
        <v>175.91</v>
      </c>
      <c r="D853">
        <v>19.64</v>
      </c>
      <c r="E853">
        <v>5.6175119462740355</v>
      </c>
      <c r="F853">
        <v>14.022488053725965</v>
      </c>
      <c r="G853">
        <v>0.16500000000000001</v>
      </c>
      <c r="H853">
        <v>1.8171221781802065</v>
      </c>
      <c r="I853">
        <v>1.8171221781802065</v>
      </c>
      <c r="K853">
        <v>2625</v>
      </c>
      <c r="L853">
        <f t="shared" si="162"/>
        <v>96.97</v>
      </c>
      <c r="M853">
        <f t="shared" si="163"/>
        <v>175.91</v>
      </c>
      <c r="N853">
        <v>19.64</v>
      </c>
      <c r="O853">
        <v>5.6175119462740355</v>
      </c>
      <c r="P853">
        <v>14.022488053725965</v>
      </c>
      <c r="Q853">
        <v>0.16500000000000001</v>
      </c>
      <c r="R853">
        <v>1.8171221781802065</v>
      </c>
      <c r="S853">
        <v>1.8171221781802065</v>
      </c>
      <c r="U853">
        <v>2981</v>
      </c>
      <c r="V853">
        <f t="shared" si="160"/>
        <v>146.97</v>
      </c>
      <c r="W853">
        <f t="shared" si="161"/>
        <v>175.91</v>
      </c>
      <c r="X853">
        <v>19.64</v>
      </c>
      <c r="Y853">
        <v>5.6175119462740355</v>
      </c>
      <c r="Z853">
        <v>14.022488053725965</v>
      </c>
      <c r="AA853">
        <v>0.16500000000000001</v>
      </c>
      <c r="AB853">
        <v>1.8171221781802065</v>
      </c>
      <c r="AC853">
        <v>1.8171221781802065</v>
      </c>
      <c r="AF853">
        <v>851</v>
      </c>
      <c r="AG853">
        <v>144.53</v>
      </c>
      <c r="AH853">
        <v>42.1</v>
      </c>
      <c r="AI853">
        <v>26.33</v>
      </c>
      <c r="AJ853" s="3">
        <v>5.6175119462740355</v>
      </c>
      <c r="AK853" s="3">
        <v>20.712488053725963</v>
      </c>
      <c r="AL853" s="6">
        <v>0.28799999999999998</v>
      </c>
      <c r="AM853" s="3">
        <v>1.8171221781802065</v>
      </c>
      <c r="AN853">
        <v>1.8171221781802065</v>
      </c>
    </row>
    <row r="854" spans="1:40" x14ac:dyDescent="0.25">
      <c r="A854">
        <v>2270</v>
      </c>
      <c r="B854">
        <f t="shared" si="158"/>
        <v>49.239999999999995</v>
      </c>
      <c r="C854">
        <f t="shared" si="159"/>
        <v>171.61</v>
      </c>
      <c r="D854">
        <v>24.74</v>
      </c>
      <c r="E854">
        <v>5.6175119462740355</v>
      </c>
      <c r="F854">
        <v>19.122488053725963</v>
      </c>
      <c r="G854">
        <v>0.253</v>
      </c>
      <c r="H854">
        <v>1.8171221781802065</v>
      </c>
      <c r="I854">
        <v>1.8171221781802065</v>
      </c>
      <c r="K854">
        <v>2626</v>
      </c>
      <c r="L854">
        <f t="shared" si="162"/>
        <v>99.24</v>
      </c>
      <c r="M854">
        <f t="shared" si="163"/>
        <v>171.61</v>
      </c>
      <c r="N854">
        <v>24.74</v>
      </c>
      <c r="O854">
        <v>5.6175119462740355</v>
      </c>
      <c r="P854">
        <v>19.122488053725963</v>
      </c>
      <c r="Q854">
        <v>0.253</v>
      </c>
      <c r="R854">
        <v>1.8171221781802065</v>
      </c>
      <c r="S854">
        <v>1.8171221781802065</v>
      </c>
      <c r="U854">
        <v>2982</v>
      </c>
      <c r="V854">
        <f t="shared" si="160"/>
        <v>149.24</v>
      </c>
      <c r="W854">
        <f t="shared" si="161"/>
        <v>171.61</v>
      </c>
      <c r="X854">
        <v>24.74</v>
      </c>
      <c r="Y854">
        <v>5.6175119462740355</v>
      </c>
      <c r="Z854">
        <v>19.122488053725963</v>
      </c>
      <c r="AA854">
        <v>0.253</v>
      </c>
      <c r="AB854">
        <v>1.8171221781802065</v>
      </c>
      <c r="AC854">
        <v>1.8171221781802065</v>
      </c>
      <c r="AF854">
        <v>852</v>
      </c>
      <c r="AG854">
        <v>147.85</v>
      </c>
      <c r="AH854">
        <v>44.33</v>
      </c>
      <c r="AI854">
        <v>25.81</v>
      </c>
      <c r="AJ854" s="3">
        <v>5.6175119462740355</v>
      </c>
      <c r="AK854" s="3">
        <v>20.192488053725963</v>
      </c>
      <c r="AL854" s="6">
        <v>0.27600000000000002</v>
      </c>
      <c r="AM854" s="3">
        <v>1.8171221781802065</v>
      </c>
      <c r="AN854">
        <v>1.8171221781802065</v>
      </c>
    </row>
    <row r="855" spans="1:40" x14ac:dyDescent="0.25">
      <c r="A855">
        <v>2271</v>
      </c>
      <c r="B855">
        <f t="shared" si="158"/>
        <v>49.81</v>
      </c>
      <c r="C855">
        <f t="shared" si="159"/>
        <v>172.34</v>
      </c>
      <c r="D855">
        <v>19.25</v>
      </c>
      <c r="E855">
        <v>5.6175119462740355</v>
      </c>
      <c r="F855">
        <v>13.632488053725965</v>
      </c>
      <c r="G855">
        <v>0.159</v>
      </c>
      <c r="H855">
        <v>1.8171221781802065</v>
      </c>
      <c r="I855">
        <v>1.8171221781802065</v>
      </c>
      <c r="K855">
        <v>2627</v>
      </c>
      <c r="L855">
        <f t="shared" si="162"/>
        <v>99.81</v>
      </c>
      <c r="M855">
        <f t="shared" si="163"/>
        <v>172.34</v>
      </c>
      <c r="N855">
        <v>19.25</v>
      </c>
      <c r="O855">
        <v>5.6175119462740355</v>
      </c>
      <c r="P855">
        <v>13.632488053725965</v>
      </c>
      <c r="Q855">
        <v>0.159</v>
      </c>
      <c r="R855">
        <v>1.8171221781802065</v>
      </c>
      <c r="S855">
        <v>1.8171221781802065</v>
      </c>
      <c r="U855">
        <v>2983</v>
      </c>
      <c r="V855">
        <f t="shared" si="160"/>
        <v>149.81</v>
      </c>
      <c r="W855">
        <f t="shared" si="161"/>
        <v>172.34</v>
      </c>
      <c r="X855">
        <v>19.25</v>
      </c>
      <c r="Y855">
        <v>5.6175119462740355</v>
      </c>
      <c r="Z855">
        <v>13.632488053725965</v>
      </c>
      <c r="AA855">
        <v>0.159</v>
      </c>
      <c r="AB855">
        <v>1.8171221781802065</v>
      </c>
      <c r="AC855">
        <v>1.8171221781802065</v>
      </c>
      <c r="AF855">
        <v>853</v>
      </c>
      <c r="AG855">
        <v>149.28</v>
      </c>
      <c r="AH855">
        <v>46.879999999999995</v>
      </c>
      <c r="AI855">
        <v>21.68</v>
      </c>
      <c r="AJ855" s="3">
        <v>5.6175119462740355</v>
      </c>
      <c r="AK855" s="3">
        <v>16.062488053725964</v>
      </c>
      <c r="AL855" s="6">
        <v>0.19700000000000001</v>
      </c>
      <c r="AM855" s="3">
        <v>1.8171221781802065</v>
      </c>
      <c r="AN855">
        <v>1.8171221781802065</v>
      </c>
    </row>
    <row r="856" spans="1:40" x14ac:dyDescent="0.25">
      <c r="A856">
        <v>2272</v>
      </c>
      <c r="B856">
        <f t="shared" si="158"/>
        <v>48.3</v>
      </c>
      <c r="C856">
        <f t="shared" si="159"/>
        <v>175.4</v>
      </c>
      <c r="D856">
        <v>32.5</v>
      </c>
      <c r="E856">
        <v>14.5</v>
      </c>
      <c r="F856">
        <v>18</v>
      </c>
      <c r="G856">
        <v>0.26100000000000001</v>
      </c>
      <c r="H856">
        <v>0.99878832842599852</v>
      </c>
      <c r="I856">
        <v>0.99878832842599852</v>
      </c>
      <c r="K856">
        <v>2628</v>
      </c>
      <c r="L856">
        <f t="shared" si="162"/>
        <v>98.3</v>
      </c>
      <c r="M856">
        <f t="shared" si="163"/>
        <v>175.4</v>
      </c>
      <c r="N856">
        <v>32.5</v>
      </c>
      <c r="O856">
        <v>14.5</v>
      </c>
      <c r="P856">
        <v>18</v>
      </c>
      <c r="Q856">
        <v>0.26100000000000001</v>
      </c>
      <c r="R856">
        <v>0.99878832842599852</v>
      </c>
      <c r="S856">
        <v>0.99878832842599852</v>
      </c>
      <c r="U856">
        <v>2984</v>
      </c>
      <c r="V856">
        <f t="shared" si="160"/>
        <v>148.30000000000001</v>
      </c>
      <c r="W856">
        <f t="shared" si="161"/>
        <v>175.4</v>
      </c>
      <c r="X856">
        <v>32.5</v>
      </c>
      <c r="Y856">
        <v>14.5</v>
      </c>
      <c r="Z856">
        <v>18</v>
      </c>
      <c r="AA856">
        <v>0.26100000000000001</v>
      </c>
      <c r="AB856">
        <v>0.99878832842599852</v>
      </c>
      <c r="AC856">
        <v>0.99878832842599852</v>
      </c>
      <c r="AF856">
        <v>854</v>
      </c>
      <c r="AG856">
        <v>143.69999999999999</v>
      </c>
      <c r="AH856">
        <v>48.82</v>
      </c>
      <c r="AI856">
        <v>26</v>
      </c>
      <c r="AJ856" s="3">
        <v>12.8</v>
      </c>
      <c r="AK856" s="3">
        <v>13.2</v>
      </c>
      <c r="AL856" s="6">
        <v>0.23599999999999999</v>
      </c>
      <c r="AM856" s="3">
        <v>1.2604178374650212</v>
      </c>
      <c r="AN856">
        <v>1.2604178374650212</v>
      </c>
    </row>
    <row r="857" spans="1:40" x14ac:dyDescent="0.25">
      <c r="A857">
        <v>2273</v>
      </c>
      <c r="B857">
        <f t="shared" si="158"/>
        <v>40.739999999999995</v>
      </c>
      <c r="C857">
        <f t="shared" si="159"/>
        <v>166.71</v>
      </c>
      <c r="D857">
        <v>26</v>
      </c>
      <c r="E857">
        <v>7.3999999999999986</v>
      </c>
      <c r="F857">
        <v>18.600000000000001</v>
      </c>
      <c r="G857">
        <v>0.247</v>
      </c>
      <c r="H857">
        <v>1.3399673503485077</v>
      </c>
      <c r="I857">
        <v>1.3399673503485077</v>
      </c>
      <c r="K857">
        <v>2629</v>
      </c>
      <c r="L857">
        <f t="shared" si="162"/>
        <v>90.74</v>
      </c>
      <c r="M857">
        <f t="shared" si="163"/>
        <v>166.71</v>
      </c>
      <c r="N857">
        <v>26</v>
      </c>
      <c r="O857">
        <v>7.3999999999999986</v>
      </c>
      <c r="P857">
        <v>18.600000000000001</v>
      </c>
      <c r="Q857">
        <v>0.247</v>
      </c>
      <c r="R857">
        <v>1.3399673503485077</v>
      </c>
      <c r="S857">
        <v>1.3399673503485077</v>
      </c>
      <c r="U857">
        <v>2985</v>
      </c>
      <c r="V857">
        <f t="shared" si="160"/>
        <v>140.74</v>
      </c>
      <c r="W857">
        <f t="shared" si="161"/>
        <v>166.71</v>
      </c>
      <c r="X857">
        <v>26</v>
      </c>
      <c r="Y857">
        <v>7.3999999999999986</v>
      </c>
      <c r="Z857">
        <v>18.600000000000001</v>
      </c>
      <c r="AA857">
        <v>0.247</v>
      </c>
      <c r="AB857">
        <v>1.3399673503485077</v>
      </c>
      <c r="AC857">
        <v>1.3399673503485077</v>
      </c>
      <c r="AF857">
        <v>855</v>
      </c>
      <c r="AG857">
        <v>143.80000000000001</v>
      </c>
      <c r="AH857">
        <v>49.45</v>
      </c>
      <c r="AI857">
        <v>25.9</v>
      </c>
      <c r="AJ857" s="3">
        <v>11.299999999999999</v>
      </c>
      <c r="AK857" s="3">
        <v>14.6</v>
      </c>
      <c r="AL857" s="6">
        <v>0.23899999999999999</v>
      </c>
      <c r="AM857" s="3">
        <v>1.6563976349294878</v>
      </c>
      <c r="AN857">
        <v>1.6563976349294878</v>
      </c>
    </row>
    <row r="858" spans="1:40" x14ac:dyDescent="0.25">
      <c r="A858">
        <v>2274</v>
      </c>
      <c r="B858">
        <f t="shared" si="158"/>
        <v>42.260000000000005</v>
      </c>
      <c r="C858">
        <f t="shared" si="159"/>
        <v>167.5</v>
      </c>
      <c r="D858">
        <v>23.77</v>
      </c>
      <c r="E858">
        <v>5.6175119462740355</v>
      </c>
      <c r="F858">
        <v>18.152488053725964</v>
      </c>
      <c r="G858">
        <v>0.23400000000000001</v>
      </c>
      <c r="H858">
        <v>1.8171221781802065</v>
      </c>
      <c r="I858">
        <v>1.8171221781802065</v>
      </c>
      <c r="K858">
        <v>2630</v>
      </c>
      <c r="L858">
        <f t="shared" si="162"/>
        <v>92.26</v>
      </c>
      <c r="M858">
        <f t="shared" si="163"/>
        <v>167.5</v>
      </c>
      <c r="N858">
        <v>23.77</v>
      </c>
      <c r="O858">
        <v>5.6175119462740355</v>
      </c>
      <c r="P858">
        <v>18.152488053725964</v>
      </c>
      <c r="Q858">
        <v>0.23400000000000001</v>
      </c>
      <c r="R858">
        <v>1.8171221781802065</v>
      </c>
      <c r="S858">
        <v>1.8171221781802065</v>
      </c>
      <c r="U858">
        <v>2986</v>
      </c>
      <c r="V858">
        <f t="shared" si="160"/>
        <v>142.26</v>
      </c>
      <c r="W858">
        <f t="shared" si="161"/>
        <v>167.5</v>
      </c>
      <c r="X858">
        <v>23.77</v>
      </c>
      <c r="Y858">
        <v>5.6175119462740355</v>
      </c>
      <c r="Z858">
        <v>18.152488053725964</v>
      </c>
      <c r="AA858">
        <v>0.23400000000000001</v>
      </c>
      <c r="AB858">
        <v>1.8171221781802065</v>
      </c>
      <c r="AC858">
        <v>1.8171221781802065</v>
      </c>
      <c r="AF858">
        <v>856</v>
      </c>
      <c r="AG858">
        <v>147.29000000000002</v>
      </c>
      <c r="AH858">
        <v>30.81</v>
      </c>
      <c r="AI858">
        <v>20.88</v>
      </c>
      <c r="AJ858" s="3">
        <v>5.6175119462740355</v>
      </c>
      <c r="AK858" s="3">
        <v>15.262488053725964</v>
      </c>
      <c r="AL858" s="6">
        <v>0.184</v>
      </c>
      <c r="AM858" s="3">
        <v>1.8171221781802065</v>
      </c>
      <c r="AN858">
        <v>1.8171221781802065</v>
      </c>
    </row>
    <row r="859" spans="1:40" x14ac:dyDescent="0.25">
      <c r="A859">
        <v>2275</v>
      </c>
      <c r="B859">
        <f t="shared" si="158"/>
        <v>44.53</v>
      </c>
      <c r="C859">
        <f t="shared" si="159"/>
        <v>162.1</v>
      </c>
      <c r="D859">
        <v>26.33</v>
      </c>
      <c r="E859">
        <v>5.6175119462740355</v>
      </c>
      <c r="F859">
        <v>20.712488053725963</v>
      </c>
      <c r="G859">
        <v>0.28799999999999998</v>
      </c>
      <c r="H859">
        <v>1.8171221781802065</v>
      </c>
      <c r="I859">
        <v>1.8171221781802065</v>
      </c>
      <c r="K859">
        <v>2631</v>
      </c>
      <c r="L859">
        <f t="shared" si="162"/>
        <v>94.53</v>
      </c>
      <c r="M859">
        <f t="shared" si="163"/>
        <v>162.1</v>
      </c>
      <c r="N859">
        <v>26.33</v>
      </c>
      <c r="O859">
        <v>5.6175119462740355</v>
      </c>
      <c r="P859">
        <v>20.712488053725963</v>
      </c>
      <c r="Q859">
        <v>0.28799999999999998</v>
      </c>
      <c r="R859">
        <v>1.8171221781802065</v>
      </c>
      <c r="S859">
        <v>1.8171221781802065</v>
      </c>
      <c r="U859">
        <v>2987</v>
      </c>
      <c r="V859">
        <f t="shared" si="160"/>
        <v>144.53</v>
      </c>
      <c r="W859">
        <f t="shared" si="161"/>
        <v>162.1</v>
      </c>
      <c r="X859">
        <v>26.33</v>
      </c>
      <c r="Y859">
        <v>5.6175119462740355</v>
      </c>
      <c r="Z859">
        <v>20.712488053725963</v>
      </c>
      <c r="AA859">
        <v>0.28799999999999998</v>
      </c>
      <c r="AB859">
        <v>1.8171221781802065</v>
      </c>
      <c r="AC859">
        <v>1.8171221781802065</v>
      </c>
      <c r="AF859">
        <v>857</v>
      </c>
      <c r="AG859">
        <v>146.37</v>
      </c>
      <c r="AH859">
        <v>31.96</v>
      </c>
      <c r="AI859">
        <v>24.95</v>
      </c>
      <c r="AJ859" s="3">
        <v>5.6175119462740355</v>
      </c>
      <c r="AK859" s="3">
        <v>19.332488053725964</v>
      </c>
      <c r="AL859" s="6">
        <v>0.25800000000000001</v>
      </c>
      <c r="AM859" s="3">
        <v>1.8171221781802065</v>
      </c>
      <c r="AN859">
        <v>1.8171221781802065</v>
      </c>
    </row>
    <row r="860" spans="1:40" x14ac:dyDescent="0.25">
      <c r="A860">
        <v>2276</v>
      </c>
      <c r="B860">
        <f t="shared" si="158"/>
        <v>47.849999999999994</v>
      </c>
      <c r="C860">
        <f t="shared" si="159"/>
        <v>164.32999999999998</v>
      </c>
      <c r="D860">
        <v>25.81</v>
      </c>
      <c r="E860">
        <v>5.6175119462740355</v>
      </c>
      <c r="F860">
        <v>20.192488053725963</v>
      </c>
      <c r="G860">
        <v>0.27600000000000002</v>
      </c>
      <c r="H860">
        <v>1.8171221781802065</v>
      </c>
      <c r="I860">
        <v>1.8171221781802065</v>
      </c>
      <c r="K860">
        <v>2632</v>
      </c>
      <c r="L860">
        <f t="shared" si="162"/>
        <v>97.85</v>
      </c>
      <c r="M860">
        <f t="shared" si="163"/>
        <v>164.32999999999998</v>
      </c>
      <c r="N860">
        <v>25.81</v>
      </c>
      <c r="O860">
        <v>5.6175119462740355</v>
      </c>
      <c r="P860">
        <v>20.192488053725963</v>
      </c>
      <c r="Q860">
        <v>0.27600000000000002</v>
      </c>
      <c r="R860">
        <v>1.8171221781802065</v>
      </c>
      <c r="S860">
        <v>1.8171221781802065</v>
      </c>
      <c r="U860">
        <v>2988</v>
      </c>
      <c r="V860">
        <f t="shared" si="160"/>
        <v>147.85</v>
      </c>
      <c r="W860">
        <f t="shared" si="161"/>
        <v>164.32999999999998</v>
      </c>
      <c r="X860">
        <v>25.81</v>
      </c>
      <c r="Y860">
        <v>5.6175119462740355</v>
      </c>
      <c r="Z860">
        <v>20.192488053725963</v>
      </c>
      <c r="AA860">
        <v>0.27600000000000002</v>
      </c>
      <c r="AB860">
        <v>1.8171221781802065</v>
      </c>
      <c r="AC860">
        <v>1.8171221781802065</v>
      </c>
      <c r="AF860">
        <v>858</v>
      </c>
      <c r="AG860">
        <v>147.87</v>
      </c>
      <c r="AH860">
        <v>33.22</v>
      </c>
      <c r="AI860">
        <v>26.42</v>
      </c>
      <c r="AJ860" s="3">
        <v>4.8400000000000034</v>
      </c>
      <c r="AK860" s="3">
        <v>21.58</v>
      </c>
      <c r="AL860" s="6">
        <v>0.26700000000000002</v>
      </c>
      <c r="AM860" s="3">
        <v>1.0093949301437968</v>
      </c>
      <c r="AN860">
        <v>1.0093949301437968</v>
      </c>
    </row>
    <row r="861" spans="1:40" x14ac:dyDescent="0.25">
      <c r="A861">
        <v>2277</v>
      </c>
      <c r="B861">
        <f t="shared" si="158"/>
        <v>49.28</v>
      </c>
      <c r="C861">
        <f t="shared" si="159"/>
        <v>166.88</v>
      </c>
      <c r="D861">
        <v>21.68</v>
      </c>
      <c r="E861">
        <v>5.6175119462740355</v>
      </c>
      <c r="F861">
        <v>16.062488053725964</v>
      </c>
      <c r="G861">
        <v>0.19700000000000001</v>
      </c>
      <c r="H861">
        <v>1.8171221781802065</v>
      </c>
      <c r="I861">
        <v>1.8171221781802065</v>
      </c>
      <c r="K861">
        <v>2633</v>
      </c>
      <c r="L861">
        <f t="shared" si="162"/>
        <v>99.28</v>
      </c>
      <c r="M861">
        <f t="shared" si="163"/>
        <v>166.88</v>
      </c>
      <c r="N861">
        <v>21.68</v>
      </c>
      <c r="O861">
        <v>5.6175119462740355</v>
      </c>
      <c r="P861">
        <v>16.062488053725964</v>
      </c>
      <c r="Q861">
        <v>0.19700000000000001</v>
      </c>
      <c r="R861">
        <v>1.8171221781802065</v>
      </c>
      <c r="S861">
        <v>1.8171221781802065</v>
      </c>
      <c r="U861">
        <v>2989</v>
      </c>
      <c r="V861">
        <f t="shared" si="160"/>
        <v>149.28</v>
      </c>
      <c r="W861">
        <f t="shared" si="161"/>
        <v>166.88</v>
      </c>
      <c r="X861">
        <v>21.68</v>
      </c>
      <c r="Y861">
        <v>5.6175119462740355</v>
      </c>
      <c r="Z861">
        <v>16.062488053725964</v>
      </c>
      <c r="AA861">
        <v>0.19700000000000001</v>
      </c>
      <c r="AB861">
        <v>1.8171221781802065</v>
      </c>
      <c r="AC861">
        <v>1.8171221781802065</v>
      </c>
      <c r="AF861">
        <v>859</v>
      </c>
      <c r="AG861">
        <v>148.88</v>
      </c>
      <c r="AH861">
        <v>36.480000000000004</v>
      </c>
      <c r="AI861">
        <v>23.07</v>
      </c>
      <c r="AJ861" s="3">
        <v>5.6175119462740355</v>
      </c>
      <c r="AK861" s="3">
        <v>17.452488053725965</v>
      </c>
      <c r="AL861" s="6">
        <v>0.221</v>
      </c>
      <c r="AM861" s="3">
        <v>1.8171221781802065</v>
      </c>
      <c r="AN861">
        <v>1.8171221781802065</v>
      </c>
    </row>
    <row r="862" spans="1:40" x14ac:dyDescent="0.25">
      <c r="A862">
        <v>2278</v>
      </c>
      <c r="B862">
        <f t="shared" si="158"/>
        <v>43.7</v>
      </c>
      <c r="C862">
        <f t="shared" si="159"/>
        <v>168.82</v>
      </c>
      <c r="D862">
        <v>26</v>
      </c>
      <c r="E862">
        <v>12.8</v>
      </c>
      <c r="F862">
        <v>13.2</v>
      </c>
      <c r="G862">
        <v>0.23599999999999999</v>
      </c>
      <c r="H862">
        <v>1.2604178374650212</v>
      </c>
      <c r="I862">
        <v>1.2604178374650212</v>
      </c>
      <c r="K862">
        <v>2634</v>
      </c>
      <c r="L862">
        <f t="shared" si="162"/>
        <v>93.7</v>
      </c>
      <c r="M862">
        <f t="shared" si="163"/>
        <v>168.82</v>
      </c>
      <c r="N862">
        <v>26</v>
      </c>
      <c r="O862">
        <v>12.8</v>
      </c>
      <c r="P862">
        <v>13.2</v>
      </c>
      <c r="Q862">
        <v>0.23599999999999999</v>
      </c>
      <c r="R862">
        <v>1.2604178374650212</v>
      </c>
      <c r="S862">
        <v>1.2604178374650212</v>
      </c>
      <c r="U862">
        <v>2990</v>
      </c>
      <c r="V862">
        <f t="shared" si="160"/>
        <v>143.69999999999999</v>
      </c>
      <c r="W862">
        <f t="shared" si="161"/>
        <v>168.82</v>
      </c>
      <c r="X862">
        <v>26</v>
      </c>
      <c r="Y862">
        <v>12.8</v>
      </c>
      <c r="Z862">
        <v>13.2</v>
      </c>
      <c r="AA862">
        <v>0.23599999999999999</v>
      </c>
      <c r="AB862">
        <v>1.2604178374650212</v>
      </c>
      <c r="AC862">
        <v>1.2604178374650212</v>
      </c>
      <c r="AF862">
        <v>860</v>
      </c>
      <c r="AG862">
        <v>148.22</v>
      </c>
      <c r="AH862">
        <v>37.03</v>
      </c>
      <c r="AI862">
        <v>25.22</v>
      </c>
      <c r="AJ862" s="3">
        <v>5.6175119462740355</v>
      </c>
      <c r="AK862" s="3">
        <v>19.602488053725963</v>
      </c>
      <c r="AL862" s="6">
        <v>0.26300000000000001</v>
      </c>
      <c r="AM862" s="3">
        <v>1.8171221781802065</v>
      </c>
      <c r="AN862">
        <v>1.8171221781802065</v>
      </c>
    </row>
    <row r="863" spans="1:40" x14ac:dyDescent="0.25">
      <c r="A863">
        <v>2279</v>
      </c>
      <c r="B863">
        <f t="shared" si="158"/>
        <v>43.8</v>
      </c>
      <c r="C863">
        <f t="shared" si="159"/>
        <v>169.45</v>
      </c>
      <c r="D863">
        <v>25.9</v>
      </c>
      <c r="E863">
        <v>11.299999999999999</v>
      </c>
      <c r="F863">
        <v>14.6</v>
      </c>
      <c r="G863">
        <v>0.23899999999999999</v>
      </c>
      <c r="H863">
        <v>1.6563976349294878</v>
      </c>
      <c r="I863">
        <v>1.6563976349294878</v>
      </c>
      <c r="K863">
        <v>2635</v>
      </c>
      <c r="L863">
        <f t="shared" si="162"/>
        <v>93.8</v>
      </c>
      <c r="M863">
        <f t="shared" si="163"/>
        <v>169.45</v>
      </c>
      <c r="N863">
        <v>25.9</v>
      </c>
      <c r="O863">
        <v>11.299999999999999</v>
      </c>
      <c r="P863">
        <v>14.6</v>
      </c>
      <c r="Q863">
        <v>0.23899999999999999</v>
      </c>
      <c r="R863">
        <v>1.6563976349294878</v>
      </c>
      <c r="S863">
        <v>1.6563976349294878</v>
      </c>
      <c r="U863">
        <v>2991</v>
      </c>
      <c r="V863">
        <f t="shared" si="160"/>
        <v>143.80000000000001</v>
      </c>
      <c r="W863">
        <f t="shared" si="161"/>
        <v>169.45</v>
      </c>
      <c r="X863">
        <v>25.9</v>
      </c>
      <c r="Y863">
        <v>11.299999999999999</v>
      </c>
      <c r="Z863">
        <v>14.6</v>
      </c>
      <c r="AA863">
        <v>0.23899999999999999</v>
      </c>
      <c r="AB863">
        <v>1.6563976349294878</v>
      </c>
      <c r="AC863">
        <v>1.6563976349294878</v>
      </c>
      <c r="AF863">
        <v>861</v>
      </c>
      <c r="AG863">
        <v>145.59</v>
      </c>
      <c r="AH863">
        <v>35.659999999999997</v>
      </c>
      <c r="AI863">
        <v>24.75</v>
      </c>
      <c r="AJ863" s="3">
        <v>6</v>
      </c>
      <c r="AK863" s="3">
        <v>18.75</v>
      </c>
      <c r="AL863" s="6">
        <v>0.28299999999999997</v>
      </c>
      <c r="AM863" s="3">
        <v>1.0783378413094851</v>
      </c>
      <c r="AN863">
        <v>1.0783378413094851</v>
      </c>
    </row>
    <row r="864" spans="1:40" x14ac:dyDescent="0.25">
      <c r="A864">
        <v>2280</v>
      </c>
      <c r="B864">
        <f t="shared" si="158"/>
        <v>47.290000000000006</v>
      </c>
      <c r="C864">
        <f t="shared" si="159"/>
        <v>150.81</v>
      </c>
      <c r="D864">
        <v>20.88</v>
      </c>
      <c r="E864">
        <v>5.6175119462740355</v>
      </c>
      <c r="F864">
        <v>15.262488053725964</v>
      </c>
      <c r="G864">
        <v>0.184</v>
      </c>
      <c r="H864">
        <v>1.8171221781802065</v>
      </c>
      <c r="I864">
        <v>1.8171221781802065</v>
      </c>
      <c r="K864">
        <v>2636</v>
      </c>
      <c r="L864">
        <f t="shared" si="162"/>
        <v>97.29</v>
      </c>
      <c r="M864">
        <f t="shared" si="163"/>
        <v>150.81</v>
      </c>
      <c r="N864">
        <v>20.88</v>
      </c>
      <c r="O864">
        <v>5.6175119462740355</v>
      </c>
      <c r="P864">
        <v>15.262488053725964</v>
      </c>
      <c r="Q864">
        <v>0.184</v>
      </c>
      <c r="R864">
        <v>1.8171221781802065</v>
      </c>
      <c r="S864">
        <v>1.8171221781802065</v>
      </c>
      <c r="U864">
        <v>2992</v>
      </c>
      <c r="V864">
        <f t="shared" si="160"/>
        <v>147.29000000000002</v>
      </c>
      <c r="W864">
        <f t="shared" si="161"/>
        <v>150.81</v>
      </c>
      <c r="X864">
        <v>20.88</v>
      </c>
      <c r="Y864">
        <v>5.6175119462740355</v>
      </c>
      <c r="Z864">
        <v>15.262488053725964</v>
      </c>
      <c r="AA864">
        <v>0.184</v>
      </c>
      <c r="AB864">
        <v>1.8171221781802065</v>
      </c>
      <c r="AC864">
        <v>1.8171221781802065</v>
      </c>
      <c r="AF864">
        <v>862</v>
      </c>
      <c r="AG864">
        <v>142.76999999999998</v>
      </c>
      <c r="AH864">
        <v>35.99</v>
      </c>
      <c r="AI864">
        <v>19.78</v>
      </c>
      <c r="AJ864" s="3">
        <v>5.6175119462740355</v>
      </c>
      <c r="AK864" s="3">
        <v>14.162488053725966</v>
      </c>
      <c r="AL864" s="6">
        <v>0.16700000000000001</v>
      </c>
      <c r="AM864" s="3">
        <v>1.8171221781802065</v>
      </c>
      <c r="AN864">
        <v>1.8171221781802065</v>
      </c>
    </row>
    <row r="865" spans="1:40" x14ac:dyDescent="0.25">
      <c r="A865">
        <v>2281</v>
      </c>
      <c r="B865">
        <f t="shared" si="158"/>
        <v>46.370000000000005</v>
      </c>
      <c r="C865">
        <f t="shared" si="159"/>
        <v>151.96</v>
      </c>
      <c r="D865">
        <v>24.95</v>
      </c>
      <c r="E865">
        <v>5.6175119462740355</v>
      </c>
      <c r="F865">
        <v>19.332488053725964</v>
      </c>
      <c r="G865">
        <v>0.25800000000000001</v>
      </c>
      <c r="H865">
        <v>1.8171221781802065</v>
      </c>
      <c r="I865">
        <v>1.8171221781802065</v>
      </c>
      <c r="K865">
        <v>2637</v>
      </c>
      <c r="L865">
        <f t="shared" si="162"/>
        <v>96.37</v>
      </c>
      <c r="M865">
        <f t="shared" si="163"/>
        <v>151.96</v>
      </c>
      <c r="N865">
        <v>24.95</v>
      </c>
      <c r="O865">
        <v>5.6175119462740355</v>
      </c>
      <c r="P865">
        <v>19.332488053725964</v>
      </c>
      <c r="Q865">
        <v>0.25800000000000001</v>
      </c>
      <c r="R865">
        <v>1.8171221781802065</v>
      </c>
      <c r="S865">
        <v>1.8171221781802065</v>
      </c>
      <c r="U865">
        <v>2993</v>
      </c>
      <c r="V865">
        <f t="shared" si="160"/>
        <v>146.37</v>
      </c>
      <c r="W865">
        <f t="shared" si="161"/>
        <v>151.96</v>
      </c>
      <c r="X865">
        <v>24.95</v>
      </c>
      <c r="Y865">
        <v>5.6175119462740355</v>
      </c>
      <c r="Z865">
        <v>19.332488053725964</v>
      </c>
      <c r="AA865">
        <v>0.25800000000000001</v>
      </c>
      <c r="AB865">
        <v>1.8171221781802065</v>
      </c>
      <c r="AC865">
        <v>1.8171221781802065</v>
      </c>
      <c r="AF865">
        <v>863</v>
      </c>
      <c r="AG865">
        <v>142.55000000000001</v>
      </c>
      <c r="AH865">
        <v>36.58</v>
      </c>
      <c r="AI865">
        <v>22.79</v>
      </c>
      <c r="AJ865" s="3">
        <v>6.75</v>
      </c>
      <c r="AK865" s="3">
        <v>16.04</v>
      </c>
      <c r="AL865" s="6">
        <v>0.22700000000000001</v>
      </c>
      <c r="AM865" s="3">
        <v>1.4053747276082635</v>
      </c>
      <c r="AN865">
        <v>1.4053747276082635</v>
      </c>
    </row>
    <row r="866" spans="1:40" x14ac:dyDescent="0.25">
      <c r="A866">
        <v>2282</v>
      </c>
      <c r="B866">
        <f t="shared" si="158"/>
        <v>47.870000000000005</v>
      </c>
      <c r="C866">
        <f t="shared" si="159"/>
        <v>153.22</v>
      </c>
      <c r="D866">
        <v>26.42</v>
      </c>
      <c r="E866">
        <v>4.8400000000000034</v>
      </c>
      <c r="F866">
        <v>21.58</v>
      </c>
      <c r="G866">
        <v>0.26700000000000002</v>
      </c>
      <c r="H866">
        <v>1.0093949301437968</v>
      </c>
      <c r="I866">
        <v>1.0093949301437968</v>
      </c>
      <c r="K866">
        <v>2638</v>
      </c>
      <c r="L866">
        <f t="shared" si="162"/>
        <v>97.87</v>
      </c>
      <c r="M866">
        <f t="shared" si="163"/>
        <v>153.22</v>
      </c>
      <c r="N866">
        <v>26.42</v>
      </c>
      <c r="O866">
        <v>4.8400000000000034</v>
      </c>
      <c r="P866">
        <v>21.58</v>
      </c>
      <c r="Q866">
        <v>0.26700000000000002</v>
      </c>
      <c r="R866">
        <v>1.0093949301437968</v>
      </c>
      <c r="S866">
        <v>1.0093949301437968</v>
      </c>
      <c r="U866">
        <v>2994</v>
      </c>
      <c r="V866">
        <f t="shared" si="160"/>
        <v>147.87</v>
      </c>
      <c r="W866">
        <f t="shared" si="161"/>
        <v>153.22</v>
      </c>
      <c r="X866">
        <v>26.42</v>
      </c>
      <c r="Y866">
        <v>4.8400000000000034</v>
      </c>
      <c r="Z866">
        <v>21.58</v>
      </c>
      <c r="AA866">
        <v>0.26700000000000002</v>
      </c>
      <c r="AB866">
        <v>1.0093949301437968</v>
      </c>
      <c r="AC866">
        <v>1.0093949301437968</v>
      </c>
      <c r="AF866">
        <v>864</v>
      </c>
      <c r="AG866">
        <v>142.51</v>
      </c>
      <c r="AH866">
        <v>37.11</v>
      </c>
      <c r="AI866">
        <v>21.68</v>
      </c>
      <c r="AJ866" s="3">
        <v>5.6175119462740355</v>
      </c>
      <c r="AK866" s="3">
        <v>16.062488053725964</v>
      </c>
      <c r="AL866" s="6">
        <v>0.19700000000000001</v>
      </c>
      <c r="AM866" s="3">
        <v>1.8171221781802065</v>
      </c>
      <c r="AN866">
        <v>1.8171221781802065</v>
      </c>
    </row>
    <row r="867" spans="1:40" x14ac:dyDescent="0.25">
      <c r="A867">
        <v>2283</v>
      </c>
      <c r="B867">
        <f t="shared" si="158"/>
        <v>48.879999999999995</v>
      </c>
      <c r="C867">
        <f t="shared" si="159"/>
        <v>156.48000000000002</v>
      </c>
      <c r="D867">
        <v>23.07</v>
      </c>
      <c r="E867">
        <v>5.6175119462740355</v>
      </c>
      <c r="F867">
        <v>17.452488053725965</v>
      </c>
      <c r="G867">
        <v>0.221</v>
      </c>
      <c r="H867">
        <v>1.8171221781802065</v>
      </c>
      <c r="I867">
        <v>1.8171221781802065</v>
      </c>
      <c r="K867">
        <v>2639</v>
      </c>
      <c r="L867">
        <f t="shared" si="162"/>
        <v>98.88</v>
      </c>
      <c r="M867">
        <f t="shared" si="163"/>
        <v>156.48000000000002</v>
      </c>
      <c r="N867">
        <v>23.07</v>
      </c>
      <c r="O867">
        <v>5.6175119462740355</v>
      </c>
      <c r="P867">
        <v>17.452488053725965</v>
      </c>
      <c r="Q867">
        <v>0.221</v>
      </c>
      <c r="R867">
        <v>1.8171221781802065</v>
      </c>
      <c r="S867">
        <v>1.8171221781802065</v>
      </c>
      <c r="U867">
        <v>2995</v>
      </c>
      <c r="V867">
        <f t="shared" si="160"/>
        <v>148.88</v>
      </c>
      <c r="W867">
        <f t="shared" si="161"/>
        <v>156.48000000000002</v>
      </c>
      <c r="X867">
        <v>23.07</v>
      </c>
      <c r="Y867">
        <v>5.6175119462740355</v>
      </c>
      <c r="Z867">
        <v>17.452488053725965</v>
      </c>
      <c r="AA867">
        <v>0.221</v>
      </c>
      <c r="AB867">
        <v>1.8171221781802065</v>
      </c>
      <c r="AC867">
        <v>1.8171221781802065</v>
      </c>
      <c r="AF867">
        <v>865</v>
      </c>
      <c r="AG867">
        <v>141.82999999999998</v>
      </c>
      <c r="AH867">
        <v>36.44</v>
      </c>
      <c r="AI867">
        <v>23.98</v>
      </c>
      <c r="AJ867" s="3">
        <v>5.6175119462740355</v>
      </c>
      <c r="AK867" s="3">
        <v>18.362488053725965</v>
      </c>
      <c r="AL867" s="6">
        <v>0.23799999999999999</v>
      </c>
      <c r="AM867" s="3">
        <v>1.8171221781802065</v>
      </c>
      <c r="AN867">
        <v>1.8171221781802065</v>
      </c>
    </row>
    <row r="868" spans="1:40" x14ac:dyDescent="0.25">
      <c r="A868">
        <v>2284</v>
      </c>
      <c r="B868">
        <f t="shared" si="158"/>
        <v>48.22</v>
      </c>
      <c r="C868">
        <f t="shared" si="159"/>
        <v>157.03</v>
      </c>
      <c r="D868">
        <v>25.22</v>
      </c>
      <c r="E868">
        <v>5.6175119462740355</v>
      </c>
      <c r="F868">
        <v>19.602488053725963</v>
      </c>
      <c r="G868">
        <v>0.26300000000000001</v>
      </c>
      <c r="H868">
        <v>1.8171221781802065</v>
      </c>
      <c r="I868">
        <v>1.8171221781802065</v>
      </c>
      <c r="K868">
        <v>2640</v>
      </c>
      <c r="L868">
        <f t="shared" si="162"/>
        <v>98.22</v>
      </c>
      <c r="M868">
        <f t="shared" si="163"/>
        <v>157.03</v>
      </c>
      <c r="N868">
        <v>25.22</v>
      </c>
      <c r="O868">
        <v>5.6175119462740355</v>
      </c>
      <c r="P868">
        <v>19.602488053725963</v>
      </c>
      <c r="Q868">
        <v>0.26300000000000001</v>
      </c>
      <c r="R868">
        <v>1.8171221781802065</v>
      </c>
      <c r="S868">
        <v>1.8171221781802065</v>
      </c>
      <c r="U868">
        <v>2996</v>
      </c>
      <c r="V868">
        <f t="shared" si="160"/>
        <v>148.22</v>
      </c>
      <c r="W868">
        <f t="shared" si="161"/>
        <v>157.03</v>
      </c>
      <c r="X868">
        <v>25.22</v>
      </c>
      <c r="Y868">
        <v>5.6175119462740355</v>
      </c>
      <c r="Z868">
        <v>19.602488053725963</v>
      </c>
      <c r="AA868">
        <v>0.26300000000000001</v>
      </c>
      <c r="AB868">
        <v>1.8171221781802065</v>
      </c>
      <c r="AC868">
        <v>1.8171221781802065</v>
      </c>
      <c r="AF868">
        <v>866</v>
      </c>
      <c r="AG868">
        <v>148.84</v>
      </c>
      <c r="AH868">
        <v>28.79</v>
      </c>
      <c r="AI868">
        <v>33.200000000000003</v>
      </c>
      <c r="AJ868" s="3">
        <v>13.850000000000001</v>
      </c>
      <c r="AK868" s="3">
        <v>19.350000000000001</v>
      </c>
      <c r="AL868" s="6">
        <v>0.27600000000000002</v>
      </c>
      <c r="AM868" s="3">
        <v>1.2657211383239202</v>
      </c>
      <c r="AN868">
        <v>1.2657211383239202</v>
      </c>
    </row>
    <row r="869" spans="1:40" x14ac:dyDescent="0.25">
      <c r="A869">
        <v>2285</v>
      </c>
      <c r="B869">
        <f t="shared" si="158"/>
        <v>45.59</v>
      </c>
      <c r="C869">
        <f t="shared" si="159"/>
        <v>155.66</v>
      </c>
      <c r="D869">
        <v>24.75</v>
      </c>
      <c r="E869">
        <v>6</v>
      </c>
      <c r="F869">
        <v>18.75</v>
      </c>
      <c r="G869">
        <v>0.28299999999999997</v>
      </c>
      <c r="H869">
        <v>1.0783378413094851</v>
      </c>
      <c r="I869">
        <v>1.0783378413094851</v>
      </c>
      <c r="K869">
        <v>2641</v>
      </c>
      <c r="L869">
        <f t="shared" si="162"/>
        <v>95.59</v>
      </c>
      <c r="M869">
        <f t="shared" si="163"/>
        <v>155.66</v>
      </c>
      <c r="N869">
        <v>24.75</v>
      </c>
      <c r="O869">
        <v>6</v>
      </c>
      <c r="P869">
        <v>18.75</v>
      </c>
      <c r="Q869">
        <v>0.28299999999999997</v>
      </c>
      <c r="R869">
        <v>1.0783378413094851</v>
      </c>
      <c r="S869">
        <v>1.0783378413094851</v>
      </c>
      <c r="U869">
        <v>2997</v>
      </c>
      <c r="V869">
        <f t="shared" si="160"/>
        <v>145.59</v>
      </c>
      <c r="W869">
        <f t="shared" si="161"/>
        <v>155.66</v>
      </c>
      <c r="X869">
        <v>24.75</v>
      </c>
      <c r="Y869">
        <v>6</v>
      </c>
      <c r="Z869">
        <v>18.75</v>
      </c>
      <c r="AA869">
        <v>0.28299999999999997</v>
      </c>
      <c r="AB869">
        <v>1.0783378413094851</v>
      </c>
      <c r="AC869">
        <v>1.0783378413094851</v>
      </c>
      <c r="AF869">
        <v>867</v>
      </c>
      <c r="AG869">
        <v>148.20999999999998</v>
      </c>
      <c r="AH869">
        <v>28.77</v>
      </c>
      <c r="AI869">
        <v>29</v>
      </c>
      <c r="AJ869" s="3">
        <v>11</v>
      </c>
      <c r="AK869" s="3">
        <v>18</v>
      </c>
      <c r="AL869" s="6">
        <v>0.23100000000000001</v>
      </c>
      <c r="AM869" s="3">
        <v>1.2303657992645929</v>
      </c>
      <c r="AN869">
        <v>1.2303657992645929</v>
      </c>
    </row>
    <row r="870" spans="1:40" x14ac:dyDescent="0.25">
      <c r="A870">
        <v>2286</v>
      </c>
      <c r="B870">
        <f t="shared" si="158"/>
        <v>42.769999999999996</v>
      </c>
      <c r="C870">
        <f t="shared" si="159"/>
        <v>155.99</v>
      </c>
      <c r="D870">
        <v>19.78</v>
      </c>
      <c r="E870">
        <v>5.6175119462740355</v>
      </c>
      <c r="F870">
        <v>14.162488053725966</v>
      </c>
      <c r="G870">
        <v>0.16700000000000001</v>
      </c>
      <c r="H870">
        <v>1.8171221781802065</v>
      </c>
      <c r="I870">
        <v>1.8171221781802065</v>
      </c>
      <c r="K870">
        <v>2642</v>
      </c>
      <c r="L870">
        <f t="shared" si="162"/>
        <v>92.77</v>
      </c>
      <c r="M870">
        <f t="shared" si="163"/>
        <v>155.99</v>
      </c>
      <c r="N870">
        <v>19.78</v>
      </c>
      <c r="O870">
        <v>5.6175119462740355</v>
      </c>
      <c r="P870">
        <v>14.162488053725966</v>
      </c>
      <c r="Q870">
        <v>0.16700000000000001</v>
      </c>
      <c r="R870">
        <v>1.8171221781802065</v>
      </c>
      <c r="S870">
        <v>1.8171221781802065</v>
      </c>
      <c r="U870">
        <v>2998</v>
      </c>
      <c r="V870">
        <f t="shared" si="160"/>
        <v>142.76999999999998</v>
      </c>
      <c r="W870">
        <f t="shared" si="161"/>
        <v>155.99</v>
      </c>
      <c r="X870">
        <v>19.78</v>
      </c>
      <c r="Y870">
        <v>5.6175119462740355</v>
      </c>
      <c r="Z870">
        <v>14.162488053725966</v>
      </c>
      <c r="AA870">
        <v>0.16700000000000001</v>
      </c>
      <c r="AB870">
        <v>1.8171221781802065</v>
      </c>
      <c r="AC870">
        <v>1.8171221781802065</v>
      </c>
      <c r="AF870">
        <v>868</v>
      </c>
      <c r="AG870">
        <v>147.56</v>
      </c>
      <c r="AH870">
        <v>26.9</v>
      </c>
      <c r="AI870">
        <v>17.559999999999999</v>
      </c>
      <c r="AJ870" s="3">
        <v>5.6175119462740355</v>
      </c>
      <c r="AK870" s="3">
        <v>11.942488053725963</v>
      </c>
      <c r="AL870" s="6">
        <v>0.13500000000000001</v>
      </c>
      <c r="AM870" s="3">
        <v>1.8171221781802065</v>
      </c>
      <c r="AN870">
        <v>1.8171221781802065</v>
      </c>
    </row>
    <row r="871" spans="1:40" x14ac:dyDescent="0.25">
      <c r="A871">
        <v>2287</v>
      </c>
      <c r="B871">
        <f t="shared" si="158"/>
        <v>42.55</v>
      </c>
      <c r="C871">
        <f t="shared" si="159"/>
        <v>156.57999999999998</v>
      </c>
      <c r="D871">
        <v>22.79</v>
      </c>
      <c r="E871">
        <v>6.75</v>
      </c>
      <c r="F871">
        <v>16.04</v>
      </c>
      <c r="G871">
        <v>0.22700000000000001</v>
      </c>
      <c r="H871">
        <v>1.4053747276082635</v>
      </c>
      <c r="I871">
        <v>1.4053747276082635</v>
      </c>
      <c r="K871">
        <v>2643</v>
      </c>
      <c r="L871">
        <f t="shared" si="162"/>
        <v>92.55</v>
      </c>
      <c r="M871">
        <f t="shared" si="163"/>
        <v>156.57999999999998</v>
      </c>
      <c r="N871">
        <v>22.79</v>
      </c>
      <c r="O871">
        <v>6.75</v>
      </c>
      <c r="P871">
        <v>16.04</v>
      </c>
      <c r="Q871">
        <v>0.22700000000000001</v>
      </c>
      <c r="R871">
        <v>1.4053747276082635</v>
      </c>
      <c r="S871">
        <v>1.4053747276082635</v>
      </c>
      <c r="U871">
        <v>2999</v>
      </c>
      <c r="V871">
        <f t="shared" si="160"/>
        <v>142.55000000000001</v>
      </c>
      <c r="W871">
        <f t="shared" si="161"/>
        <v>156.57999999999998</v>
      </c>
      <c r="X871">
        <v>22.79</v>
      </c>
      <c r="Y871">
        <v>6.75</v>
      </c>
      <c r="Z871">
        <v>16.04</v>
      </c>
      <c r="AA871">
        <v>0.22700000000000001</v>
      </c>
      <c r="AB871">
        <v>1.4053747276082635</v>
      </c>
      <c r="AC871">
        <v>1.4053747276082635</v>
      </c>
      <c r="AF871">
        <v>869</v>
      </c>
      <c r="AG871">
        <v>146.19</v>
      </c>
      <c r="AH871">
        <v>28.71</v>
      </c>
      <c r="AI871">
        <v>14.28</v>
      </c>
      <c r="AJ871" s="3">
        <v>5.6175119462740355</v>
      </c>
      <c r="AK871" s="3">
        <v>8.6624880537259639</v>
      </c>
      <c r="AL871" s="6">
        <v>9.2999999999999999E-2</v>
      </c>
      <c r="AM871" s="3">
        <v>1.8171221781802065</v>
      </c>
      <c r="AN871">
        <v>1.8171221781802065</v>
      </c>
    </row>
    <row r="872" spans="1:40" x14ac:dyDescent="0.25">
      <c r="A872">
        <v>2288</v>
      </c>
      <c r="B872">
        <f t="shared" si="158"/>
        <v>42.510000000000005</v>
      </c>
      <c r="C872">
        <f t="shared" si="159"/>
        <v>157.11000000000001</v>
      </c>
      <c r="D872">
        <v>21.68</v>
      </c>
      <c r="E872">
        <v>5.6175119462740355</v>
      </c>
      <c r="F872">
        <v>16.062488053725964</v>
      </c>
      <c r="G872">
        <v>0.19700000000000001</v>
      </c>
      <c r="H872">
        <v>1.8171221781802065</v>
      </c>
      <c r="I872">
        <v>1.8171221781802065</v>
      </c>
      <c r="K872">
        <v>2644</v>
      </c>
      <c r="L872">
        <f t="shared" si="162"/>
        <v>92.51</v>
      </c>
      <c r="M872">
        <f t="shared" si="163"/>
        <v>157.11000000000001</v>
      </c>
      <c r="N872">
        <v>21.68</v>
      </c>
      <c r="O872">
        <v>5.6175119462740355</v>
      </c>
      <c r="P872">
        <v>16.062488053725964</v>
      </c>
      <c r="Q872">
        <v>0.19700000000000001</v>
      </c>
      <c r="R872">
        <v>1.8171221781802065</v>
      </c>
      <c r="S872">
        <v>1.8171221781802065</v>
      </c>
      <c r="U872">
        <v>3000</v>
      </c>
      <c r="V872">
        <f t="shared" si="160"/>
        <v>142.51</v>
      </c>
      <c r="W872">
        <f t="shared" si="161"/>
        <v>157.11000000000001</v>
      </c>
      <c r="X872">
        <v>21.68</v>
      </c>
      <c r="Y872">
        <v>5.6175119462740355</v>
      </c>
      <c r="Z872">
        <v>16.062488053725964</v>
      </c>
      <c r="AA872">
        <v>0.19700000000000001</v>
      </c>
      <c r="AB872">
        <v>1.8171221781802065</v>
      </c>
      <c r="AC872">
        <v>1.8171221781802065</v>
      </c>
      <c r="AF872">
        <v>870</v>
      </c>
      <c r="AG872">
        <v>143.18</v>
      </c>
      <c r="AH872">
        <v>26.05</v>
      </c>
      <c r="AI872">
        <v>19.579999999999998</v>
      </c>
      <c r="AJ872" s="3">
        <v>5.6175119462740355</v>
      </c>
      <c r="AK872" s="3">
        <v>13.962488053725963</v>
      </c>
      <c r="AL872" s="6">
        <v>0.16400000000000001</v>
      </c>
      <c r="AM872" s="3">
        <v>1.8171221781802065</v>
      </c>
      <c r="AN872">
        <v>1.8171221781802065</v>
      </c>
    </row>
    <row r="873" spans="1:40" x14ac:dyDescent="0.25">
      <c r="A873">
        <v>2289</v>
      </c>
      <c r="B873">
        <f t="shared" si="158"/>
        <v>41.83</v>
      </c>
      <c r="C873">
        <f t="shared" si="159"/>
        <v>156.44</v>
      </c>
      <c r="D873">
        <v>23.98</v>
      </c>
      <c r="E873">
        <v>5.6175119462740355</v>
      </c>
      <c r="F873">
        <v>18.362488053725965</v>
      </c>
      <c r="G873">
        <v>0.23799999999999999</v>
      </c>
      <c r="H873">
        <v>1.8171221781802065</v>
      </c>
      <c r="I873">
        <v>1.8171221781802065</v>
      </c>
      <c r="K873">
        <v>2645</v>
      </c>
      <c r="L873">
        <f t="shared" si="162"/>
        <v>91.83</v>
      </c>
      <c r="M873">
        <f t="shared" si="163"/>
        <v>156.44</v>
      </c>
      <c r="N873">
        <v>23.98</v>
      </c>
      <c r="O873">
        <v>5.6175119462740355</v>
      </c>
      <c r="P873">
        <v>18.362488053725965</v>
      </c>
      <c r="Q873">
        <v>0.23799999999999999</v>
      </c>
      <c r="R873">
        <v>1.8171221781802065</v>
      </c>
      <c r="S873">
        <v>1.8171221781802065</v>
      </c>
      <c r="U873">
        <v>3001</v>
      </c>
      <c r="V873">
        <f t="shared" si="160"/>
        <v>141.82999999999998</v>
      </c>
      <c r="W873">
        <f t="shared" si="161"/>
        <v>156.44</v>
      </c>
      <c r="X873">
        <v>23.98</v>
      </c>
      <c r="Y873">
        <v>5.6175119462740355</v>
      </c>
      <c r="Z873">
        <v>18.362488053725965</v>
      </c>
      <c r="AA873">
        <v>0.23799999999999999</v>
      </c>
      <c r="AB873">
        <v>1.8171221781802065</v>
      </c>
      <c r="AC873">
        <v>1.8171221781802065</v>
      </c>
      <c r="AF873">
        <v>871</v>
      </c>
      <c r="AG873">
        <v>143.45999999999998</v>
      </c>
      <c r="AH873">
        <v>27.4</v>
      </c>
      <c r="AI873">
        <v>22.45</v>
      </c>
      <c r="AJ873" s="3">
        <v>5.6175119462740355</v>
      </c>
      <c r="AK873" s="3">
        <v>16.832488053725964</v>
      </c>
      <c r="AL873" s="6">
        <v>0.21</v>
      </c>
      <c r="AM873" s="3">
        <v>1.8171221781802065</v>
      </c>
      <c r="AN873">
        <v>1.8171221781802065</v>
      </c>
    </row>
    <row r="874" spans="1:40" x14ac:dyDescent="0.25">
      <c r="A874">
        <v>2290</v>
      </c>
      <c r="B874">
        <f t="shared" si="158"/>
        <v>48.84</v>
      </c>
      <c r="C874">
        <f t="shared" si="159"/>
        <v>148.79</v>
      </c>
      <c r="D874">
        <v>33.200000000000003</v>
      </c>
      <c r="E874">
        <v>13.850000000000001</v>
      </c>
      <c r="F874">
        <v>19.350000000000001</v>
      </c>
      <c r="G874">
        <v>0.27600000000000002</v>
      </c>
      <c r="H874">
        <v>1.2657211383239202</v>
      </c>
      <c r="I874">
        <v>1.2657211383239202</v>
      </c>
      <c r="K874">
        <v>2646</v>
      </c>
      <c r="L874">
        <f t="shared" si="162"/>
        <v>98.84</v>
      </c>
      <c r="M874">
        <f t="shared" si="163"/>
        <v>148.79</v>
      </c>
      <c r="N874">
        <v>33.200000000000003</v>
      </c>
      <c r="O874">
        <v>13.850000000000001</v>
      </c>
      <c r="P874">
        <v>19.350000000000001</v>
      </c>
      <c r="Q874">
        <v>0.27600000000000002</v>
      </c>
      <c r="R874">
        <v>1.2657211383239202</v>
      </c>
      <c r="S874">
        <v>1.2657211383239202</v>
      </c>
      <c r="U874">
        <v>3002</v>
      </c>
      <c r="V874">
        <f t="shared" si="160"/>
        <v>148.84</v>
      </c>
      <c r="W874">
        <f t="shared" si="161"/>
        <v>148.79</v>
      </c>
      <c r="X874">
        <v>33.200000000000003</v>
      </c>
      <c r="Y874">
        <v>13.850000000000001</v>
      </c>
      <c r="Z874">
        <v>19.350000000000001</v>
      </c>
      <c r="AA874">
        <v>0.27600000000000002</v>
      </c>
      <c r="AB874">
        <v>1.2657211383239202</v>
      </c>
      <c r="AC874">
        <v>1.2657211383239202</v>
      </c>
      <c r="AF874">
        <v>872</v>
      </c>
      <c r="AG874">
        <v>143.51999999999998</v>
      </c>
      <c r="AH874">
        <v>28.15</v>
      </c>
      <c r="AI874">
        <v>21.98</v>
      </c>
      <c r="AJ874" s="3">
        <v>5.6175119462740355</v>
      </c>
      <c r="AK874" s="3">
        <v>16.362488053725965</v>
      </c>
      <c r="AL874" s="6">
        <v>0.20200000000000001</v>
      </c>
      <c r="AM874" s="3">
        <v>1.8171221781802065</v>
      </c>
      <c r="AN874">
        <v>1.8171221781802065</v>
      </c>
    </row>
    <row r="875" spans="1:40" x14ac:dyDescent="0.25">
      <c r="A875">
        <v>2291</v>
      </c>
      <c r="B875">
        <f t="shared" si="158"/>
        <v>48.209999999999994</v>
      </c>
      <c r="C875">
        <f t="shared" si="159"/>
        <v>148.76999999999998</v>
      </c>
      <c r="D875">
        <v>29</v>
      </c>
      <c r="E875">
        <v>11</v>
      </c>
      <c r="F875">
        <v>18</v>
      </c>
      <c r="G875">
        <v>0.23100000000000001</v>
      </c>
      <c r="H875">
        <v>1.2303657992645929</v>
      </c>
      <c r="I875">
        <v>1.2303657992645929</v>
      </c>
      <c r="K875">
        <v>2647</v>
      </c>
      <c r="L875">
        <f t="shared" si="162"/>
        <v>98.21</v>
      </c>
      <c r="M875">
        <f t="shared" si="163"/>
        <v>148.76999999999998</v>
      </c>
      <c r="N875">
        <v>29</v>
      </c>
      <c r="O875">
        <v>11</v>
      </c>
      <c r="P875">
        <v>18</v>
      </c>
      <c r="Q875">
        <v>0.23100000000000001</v>
      </c>
      <c r="R875">
        <v>1.2303657992645929</v>
      </c>
      <c r="S875">
        <v>1.2303657992645929</v>
      </c>
      <c r="U875">
        <v>3003</v>
      </c>
      <c r="V875">
        <f t="shared" si="160"/>
        <v>148.20999999999998</v>
      </c>
      <c r="W875">
        <f t="shared" si="161"/>
        <v>148.76999999999998</v>
      </c>
      <c r="X875">
        <v>29</v>
      </c>
      <c r="Y875">
        <v>11</v>
      </c>
      <c r="Z875">
        <v>18</v>
      </c>
      <c r="AA875">
        <v>0.23100000000000001</v>
      </c>
      <c r="AB875">
        <v>1.2303657992645929</v>
      </c>
      <c r="AC875">
        <v>1.2303657992645929</v>
      </c>
      <c r="AF875">
        <v>873</v>
      </c>
      <c r="AG875">
        <v>140.32</v>
      </c>
      <c r="AH875">
        <v>29.07</v>
      </c>
      <c r="AI875">
        <v>17.7</v>
      </c>
      <c r="AJ875" s="3">
        <v>5.6175119462740355</v>
      </c>
      <c r="AK875" s="3">
        <v>12.082488053725964</v>
      </c>
      <c r="AL875" s="6">
        <v>0.13700000000000001</v>
      </c>
      <c r="AM875" s="3">
        <v>1.8171221781802065</v>
      </c>
      <c r="AN875">
        <v>1.8171221781802065</v>
      </c>
    </row>
    <row r="876" spans="1:40" x14ac:dyDescent="0.25">
      <c r="A876">
        <v>2292</v>
      </c>
      <c r="B876">
        <f t="shared" si="158"/>
        <v>47.56</v>
      </c>
      <c r="C876">
        <f t="shared" si="159"/>
        <v>146.9</v>
      </c>
      <c r="D876">
        <v>17.559999999999999</v>
      </c>
      <c r="E876">
        <v>5.6175119462740355</v>
      </c>
      <c r="F876">
        <v>11.942488053725963</v>
      </c>
      <c r="G876">
        <v>0.13500000000000001</v>
      </c>
      <c r="H876">
        <v>1.8171221781802065</v>
      </c>
      <c r="I876">
        <v>1.8171221781802065</v>
      </c>
      <c r="K876">
        <v>2648</v>
      </c>
      <c r="L876">
        <f t="shared" si="162"/>
        <v>97.56</v>
      </c>
      <c r="M876">
        <f t="shared" si="163"/>
        <v>146.9</v>
      </c>
      <c r="N876">
        <v>17.559999999999999</v>
      </c>
      <c r="O876">
        <v>5.6175119462740355</v>
      </c>
      <c r="P876">
        <v>11.942488053725963</v>
      </c>
      <c r="Q876">
        <v>0.13500000000000001</v>
      </c>
      <c r="R876">
        <v>1.8171221781802065</v>
      </c>
      <c r="S876">
        <v>1.8171221781802065</v>
      </c>
      <c r="U876">
        <v>3004</v>
      </c>
      <c r="V876">
        <f t="shared" si="160"/>
        <v>147.56</v>
      </c>
      <c r="W876">
        <f t="shared" si="161"/>
        <v>146.9</v>
      </c>
      <c r="X876">
        <v>17.559999999999999</v>
      </c>
      <c r="Y876">
        <v>5.6175119462740355</v>
      </c>
      <c r="Z876">
        <v>11.942488053725963</v>
      </c>
      <c r="AA876">
        <v>0.13500000000000001</v>
      </c>
      <c r="AB876">
        <v>1.8171221781802065</v>
      </c>
      <c r="AC876">
        <v>1.8171221781802065</v>
      </c>
      <c r="AF876">
        <v>874</v>
      </c>
      <c r="AG876">
        <v>142.41</v>
      </c>
      <c r="AH876">
        <v>23.92</v>
      </c>
      <c r="AI876">
        <v>25.92</v>
      </c>
      <c r="AJ876" s="3">
        <v>5.6175119462740355</v>
      </c>
      <c r="AK876" s="3">
        <v>20.302488053725966</v>
      </c>
      <c r="AL876" s="6">
        <v>0.27900000000000003</v>
      </c>
      <c r="AM876" s="3">
        <v>1.8171221781802065</v>
      </c>
      <c r="AN876">
        <v>1.8171221781802065</v>
      </c>
    </row>
    <row r="877" spans="1:40" x14ac:dyDescent="0.25">
      <c r="A877">
        <v>2293</v>
      </c>
      <c r="B877">
        <f t="shared" si="158"/>
        <v>46.19</v>
      </c>
      <c r="C877">
        <f t="shared" si="159"/>
        <v>148.71</v>
      </c>
      <c r="D877">
        <v>14.28</v>
      </c>
      <c r="E877">
        <v>5.6175119462740355</v>
      </c>
      <c r="F877">
        <v>8.6624880537259639</v>
      </c>
      <c r="G877">
        <v>9.2999999999999999E-2</v>
      </c>
      <c r="H877">
        <v>1.8171221781802065</v>
      </c>
      <c r="I877">
        <v>1.8171221781802065</v>
      </c>
      <c r="K877">
        <v>2649</v>
      </c>
      <c r="L877">
        <f t="shared" si="162"/>
        <v>96.19</v>
      </c>
      <c r="M877">
        <f t="shared" si="163"/>
        <v>148.71</v>
      </c>
      <c r="N877">
        <v>14.28</v>
      </c>
      <c r="O877">
        <v>5.6175119462740355</v>
      </c>
      <c r="P877">
        <v>8.6624880537259639</v>
      </c>
      <c r="Q877">
        <v>9.2999999999999999E-2</v>
      </c>
      <c r="R877">
        <v>1.8171221781802065</v>
      </c>
      <c r="S877">
        <v>1.8171221781802065</v>
      </c>
      <c r="U877">
        <v>3005</v>
      </c>
      <c r="V877">
        <f t="shared" si="160"/>
        <v>146.19</v>
      </c>
      <c r="W877">
        <f t="shared" si="161"/>
        <v>148.71</v>
      </c>
      <c r="X877">
        <v>14.28</v>
      </c>
      <c r="Y877">
        <v>5.6175119462740355</v>
      </c>
      <c r="Z877">
        <v>8.6624880537259639</v>
      </c>
      <c r="AA877">
        <v>9.2999999999999999E-2</v>
      </c>
      <c r="AB877">
        <v>1.8171221781802065</v>
      </c>
      <c r="AC877">
        <v>1.8171221781802065</v>
      </c>
      <c r="AF877">
        <v>875</v>
      </c>
      <c r="AG877">
        <v>145.25</v>
      </c>
      <c r="AH877">
        <v>23.04</v>
      </c>
      <c r="AI877">
        <v>25.63</v>
      </c>
      <c r="AJ877" s="3">
        <v>5.6175119462740355</v>
      </c>
      <c r="AK877" s="3">
        <v>20.012488053725964</v>
      </c>
      <c r="AL877" s="6">
        <v>0.27200000000000002</v>
      </c>
      <c r="AM877" s="3">
        <v>1.8171221781802065</v>
      </c>
      <c r="AN877">
        <v>1.8171221781802065</v>
      </c>
    </row>
    <row r="878" spans="1:40" x14ac:dyDescent="0.25">
      <c r="A878">
        <v>2294</v>
      </c>
      <c r="B878">
        <f t="shared" si="158"/>
        <v>43.180000000000007</v>
      </c>
      <c r="C878">
        <f t="shared" si="159"/>
        <v>146.05000000000001</v>
      </c>
      <c r="D878">
        <v>19.579999999999998</v>
      </c>
      <c r="E878">
        <v>5.6175119462740355</v>
      </c>
      <c r="F878">
        <v>13.962488053725963</v>
      </c>
      <c r="G878">
        <v>0.16400000000000001</v>
      </c>
      <c r="H878">
        <v>1.8171221781802065</v>
      </c>
      <c r="I878">
        <v>1.8171221781802065</v>
      </c>
      <c r="K878">
        <v>2650</v>
      </c>
      <c r="L878">
        <f t="shared" si="162"/>
        <v>93.18</v>
      </c>
      <c r="M878">
        <f t="shared" si="163"/>
        <v>146.05000000000001</v>
      </c>
      <c r="N878">
        <v>19.579999999999998</v>
      </c>
      <c r="O878">
        <v>5.6175119462740355</v>
      </c>
      <c r="P878">
        <v>13.962488053725963</v>
      </c>
      <c r="Q878">
        <v>0.16400000000000001</v>
      </c>
      <c r="R878">
        <v>1.8171221781802065</v>
      </c>
      <c r="S878">
        <v>1.8171221781802065</v>
      </c>
      <c r="U878">
        <v>3006</v>
      </c>
      <c r="V878">
        <f t="shared" si="160"/>
        <v>143.18</v>
      </c>
      <c r="W878">
        <f t="shared" si="161"/>
        <v>146.05000000000001</v>
      </c>
      <c r="X878">
        <v>19.579999999999998</v>
      </c>
      <c r="Y878">
        <v>5.6175119462740355</v>
      </c>
      <c r="Z878">
        <v>13.962488053725963</v>
      </c>
      <c r="AA878">
        <v>0.16400000000000001</v>
      </c>
      <c r="AB878">
        <v>1.8171221781802065</v>
      </c>
      <c r="AC878">
        <v>1.8171221781802065</v>
      </c>
      <c r="AF878">
        <v>876</v>
      </c>
      <c r="AG878">
        <v>146.16</v>
      </c>
      <c r="AH878">
        <v>23.25</v>
      </c>
      <c r="AI878">
        <v>32</v>
      </c>
      <c r="AJ878" s="3">
        <v>11</v>
      </c>
      <c r="AK878" s="3">
        <v>21</v>
      </c>
      <c r="AL878" s="6">
        <v>0.27700000000000002</v>
      </c>
      <c r="AM878" s="3">
        <v>1.3682516215959697</v>
      </c>
      <c r="AN878">
        <v>1.3682516215959697</v>
      </c>
    </row>
    <row r="879" spans="1:40" x14ac:dyDescent="0.25">
      <c r="A879">
        <v>2295</v>
      </c>
      <c r="B879">
        <f t="shared" si="158"/>
        <v>43.459999999999994</v>
      </c>
      <c r="C879">
        <f t="shared" si="159"/>
        <v>147.4</v>
      </c>
      <c r="D879">
        <v>22.45</v>
      </c>
      <c r="E879">
        <v>5.6175119462740355</v>
      </c>
      <c r="F879">
        <v>16.832488053725964</v>
      </c>
      <c r="G879">
        <v>0.21</v>
      </c>
      <c r="H879">
        <v>1.8171221781802065</v>
      </c>
      <c r="I879">
        <v>1.8171221781802065</v>
      </c>
      <c r="K879">
        <v>2651</v>
      </c>
      <c r="L879">
        <f t="shared" si="162"/>
        <v>93.46</v>
      </c>
      <c r="M879">
        <f t="shared" si="163"/>
        <v>147.4</v>
      </c>
      <c r="N879">
        <v>22.45</v>
      </c>
      <c r="O879">
        <v>5.6175119462740355</v>
      </c>
      <c r="P879">
        <v>16.832488053725964</v>
      </c>
      <c r="Q879">
        <v>0.21</v>
      </c>
      <c r="R879">
        <v>1.8171221781802065</v>
      </c>
      <c r="S879">
        <v>1.8171221781802065</v>
      </c>
      <c r="U879">
        <v>3007</v>
      </c>
      <c r="V879">
        <f t="shared" si="160"/>
        <v>143.45999999999998</v>
      </c>
      <c r="W879">
        <f t="shared" si="161"/>
        <v>147.4</v>
      </c>
      <c r="X879">
        <v>22.45</v>
      </c>
      <c r="Y879">
        <v>5.6175119462740355</v>
      </c>
      <c r="Z879">
        <v>16.832488053725964</v>
      </c>
      <c r="AA879">
        <v>0.21</v>
      </c>
      <c r="AB879">
        <v>1.8171221781802065</v>
      </c>
      <c r="AC879">
        <v>1.8171221781802065</v>
      </c>
      <c r="AF879">
        <v>877</v>
      </c>
      <c r="AG879">
        <v>149.98000000000002</v>
      </c>
      <c r="AH879">
        <v>24.11</v>
      </c>
      <c r="AI879">
        <v>26.45</v>
      </c>
      <c r="AJ879" s="3">
        <v>5.6175119462740355</v>
      </c>
      <c r="AK879" s="3">
        <v>20.832488053725964</v>
      </c>
      <c r="AL879" s="6">
        <v>0.29099999999999998</v>
      </c>
      <c r="AM879" s="3">
        <v>1.8171221781802065</v>
      </c>
      <c r="AN879">
        <v>1.8171221781802065</v>
      </c>
    </row>
    <row r="880" spans="1:40" x14ac:dyDescent="0.25">
      <c r="A880">
        <v>2296</v>
      </c>
      <c r="B880">
        <f t="shared" si="158"/>
        <v>43.519999999999996</v>
      </c>
      <c r="C880">
        <f t="shared" si="159"/>
        <v>148.15</v>
      </c>
      <c r="D880">
        <v>21.98</v>
      </c>
      <c r="E880">
        <v>5.6175119462740355</v>
      </c>
      <c r="F880">
        <v>16.362488053725965</v>
      </c>
      <c r="G880">
        <v>0.20200000000000001</v>
      </c>
      <c r="H880">
        <v>1.8171221781802065</v>
      </c>
      <c r="I880">
        <v>1.8171221781802065</v>
      </c>
      <c r="K880">
        <v>2652</v>
      </c>
      <c r="L880">
        <f t="shared" si="162"/>
        <v>93.52</v>
      </c>
      <c r="M880">
        <f t="shared" si="163"/>
        <v>148.15</v>
      </c>
      <c r="N880">
        <v>21.98</v>
      </c>
      <c r="O880">
        <v>5.6175119462740355</v>
      </c>
      <c r="P880">
        <v>16.362488053725965</v>
      </c>
      <c r="Q880">
        <v>0.20200000000000001</v>
      </c>
      <c r="R880">
        <v>1.8171221781802065</v>
      </c>
      <c r="S880">
        <v>1.8171221781802065</v>
      </c>
      <c r="U880">
        <v>3008</v>
      </c>
      <c r="V880">
        <f t="shared" si="160"/>
        <v>143.51999999999998</v>
      </c>
      <c r="W880">
        <f t="shared" si="161"/>
        <v>148.15</v>
      </c>
      <c r="X880">
        <v>21.98</v>
      </c>
      <c r="Y880">
        <v>5.6175119462740355</v>
      </c>
      <c r="Z880">
        <v>16.362488053725965</v>
      </c>
      <c r="AA880">
        <v>0.20200000000000001</v>
      </c>
      <c r="AB880">
        <v>1.8171221781802065</v>
      </c>
      <c r="AC880">
        <v>1.8171221781802065</v>
      </c>
      <c r="AF880">
        <v>878</v>
      </c>
      <c r="AG880">
        <v>147.78</v>
      </c>
      <c r="AH880">
        <v>20.75</v>
      </c>
      <c r="AI880">
        <v>27.63</v>
      </c>
      <c r="AJ880" s="3">
        <v>5.6175119462740355</v>
      </c>
      <c r="AK880" s="3">
        <v>22.012488053725964</v>
      </c>
      <c r="AL880" s="6">
        <v>0.32200000000000001</v>
      </c>
      <c r="AM880" s="3">
        <v>1.8171221781802065</v>
      </c>
      <c r="AN880">
        <v>1.8171221781802065</v>
      </c>
    </row>
    <row r="881" spans="1:40" x14ac:dyDescent="0.25">
      <c r="A881">
        <v>2297</v>
      </c>
      <c r="B881">
        <f t="shared" si="158"/>
        <v>40.319999999999993</v>
      </c>
      <c r="C881">
        <f t="shared" si="159"/>
        <v>149.07</v>
      </c>
      <c r="D881">
        <v>17.7</v>
      </c>
      <c r="E881">
        <v>5.6175119462740355</v>
      </c>
      <c r="F881">
        <v>12.082488053725964</v>
      </c>
      <c r="G881">
        <v>0.13700000000000001</v>
      </c>
      <c r="H881">
        <v>1.8171221781802065</v>
      </c>
      <c r="I881">
        <v>1.8171221781802065</v>
      </c>
      <c r="K881">
        <v>2653</v>
      </c>
      <c r="L881">
        <f t="shared" si="162"/>
        <v>90.32</v>
      </c>
      <c r="M881">
        <f t="shared" si="163"/>
        <v>149.07</v>
      </c>
      <c r="N881">
        <v>17.7</v>
      </c>
      <c r="O881">
        <v>5.6175119462740355</v>
      </c>
      <c r="P881">
        <v>12.082488053725964</v>
      </c>
      <c r="Q881">
        <v>0.13700000000000001</v>
      </c>
      <c r="R881">
        <v>1.8171221781802065</v>
      </c>
      <c r="S881">
        <v>1.8171221781802065</v>
      </c>
      <c r="U881">
        <v>3009</v>
      </c>
      <c r="V881">
        <f t="shared" si="160"/>
        <v>140.32</v>
      </c>
      <c r="W881">
        <f t="shared" si="161"/>
        <v>149.07</v>
      </c>
      <c r="X881">
        <v>17.7</v>
      </c>
      <c r="Y881">
        <v>5.6175119462740355</v>
      </c>
      <c r="Z881">
        <v>12.082488053725964</v>
      </c>
      <c r="AA881">
        <v>0.13700000000000001</v>
      </c>
      <c r="AB881">
        <v>1.8171221781802065</v>
      </c>
      <c r="AC881">
        <v>1.8171221781802065</v>
      </c>
      <c r="AF881">
        <v>879</v>
      </c>
      <c r="AG881">
        <v>145.30000000000001</v>
      </c>
      <c r="AH881">
        <v>20.5</v>
      </c>
      <c r="AI881">
        <v>23.17</v>
      </c>
      <c r="AJ881" s="3">
        <v>16.170000000000002</v>
      </c>
      <c r="AK881" s="3">
        <v>7</v>
      </c>
      <c r="AL881" s="6">
        <v>0.29599999999999999</v>
      </c>
      <c r="AM881" s="3">
        <v>0.88565124343615076</v>
      </c>
      <c r="AN881">
        <v>0.88565124343615076</v>
      </c>
    </row>
    <row r="882" spans="1:40" x14ac:dyDescent="0.25">
      <c r="A882">
        <v>2298</v>
      </c>
      <c r="B882">
        <f t="shared" si="158"/>
        <v>42.41</v>
      </c>
      <c r="C882">
        <f t="shared" si="159"/>
        <v>143.92000000000002</v>
      </c>
      <c r="D882">
        <v>25.92</v>
      </c>
      <c r="E882">
        <v>5.6175119462740355</v>
      </c>
      <c r="F882">
        <v>20.302488053725966</v>
      </c>
      <c r="G882">
        <v>0.27900000000000003</v>
      </c>
      <c r="H882">
        <v>1.8171221781802065</v>
      </c>
      <c r="I882">
        <v>1.8171221781802065</v>
      </c>
      <c r="K882">
        <v>2654</v>
      </c>
      <c r="L882">
        <f t="shared" si="162"/>
        <v>92.41</v>
      </c>
      <c r="M882">
        <f t="shared" si="163"/>
        <v>143.92000000000002</v>
      </c>
      <c r="N882">
        <v>25.92</v>
      </c>
      <c r="O882">
        <v>5.6175119462740355</v>
      </c>
      <c r="P882">
        <v>20.302488053725966</v>
      </c>
      <c r="Q882">
        <v>0.27900000000000003</v>
      </c>
      <c r="R882">
        <v>1.8171221781802065</v>
      </c>
      <c r="S882">
        <v>1.8171221781802065</v>
      </c>
      <c r="U882">
        <v>3010</v>
      </c>
      <c r="V882">
        <f t="shared" si="160"/>
        <v>142.41</v>
      </c>
      <c r="W882">
        <f t="shared" si="161"/>
        <v>143.92000000000002</v>
      </c>
      <c r="X882">
        <v>25.92</v>
      </c>
      <c r="Y882">
        <v>5.6175119462740355</v>
      </c>
      <c r="Z882">
        <v>20.302488053725966</v>
      </c>
      <c r="AA882">
        <v>0.27900000000000003</v>
      </c>
      <c r="AB882">
        <v>1.8171221781802065</v>
      </c>
      <c r="AC882">
        <v>1.8171221781802065</v>
      </c>
      <c r="AF882">
        <v>880</v>
      </c>
      <c r="AG882">
        <v>141.70999999999998</v>
      </c>
      <c r="AH882">
        <v>19.439999999999998</v>
      </c>
      <c r="AI882">
        <v>23.6</v>
      </c>
      <c r="AJ882" s="3">
        <v>7.2000000000000028</v>
      </c>
      <c r="AK882" s="3">
        <v>16.399999999999999</v>
      </c>
      <c r="AL882" s="6">
        <v>0.183</v>
      </c>
      <c r="AM882" s="3">
        <v>1.0040916292848976</v>
      </c>
      <c r="AN882">
        <v>1.0040916292848976</v>
      </c>
    </row>
    <row r="883" spans="1:40" x14ac:dyDescent="0.25">
      <c r="A883">
        <v>2299</v>
      </c>
      <c r="B883">
        <f t="shared" si="158"/>
        <v>45.25</v>
      </c>
      <c r="C883">
        <f t="shared" si="159"/>
        <v>143.04</v>
      </c>
      <c r="D883">
        <v>25.63</v>
      </c>
      <c r="E883">
        <v>5.6175119462740355</v>
      </c>
      <c r="F883">
        <v>20.012488053725964</v>
      </c>
      <c r="G883">
        <v>0.27200000000000002</v>
      </c>
      <c r="H883">
        <v>1.8171221781802065</v>
      </c>
      <c r="I883">
        <v>1.8171221781802065</v>
      </c>
      <c r="K883">
        <v>2655</v>
      </c>
      <c r="L883">
        <f t="shared" si="162"/>
        <v>95.25</v>
      </c>
      <c r="M883">
        <f t="shared" si="163"/>
        <v>143.04</v>
      </c>
      <c r="N883">
        <v>25.63</v>
      </c>
      <c r="O883">
        <v>5.6175119462740355</v>
      </c>
      <c r="P883">
        <v>20.012488053725964</v>
      </c>
      <c r="Q883">
        <v>0.27200000000000002</v>
      </c>
      <c r="R883">
        <v>1.8171221781802065</v>
      </c>
      <c r="S883">
        <v>1.8171221781802065</v>
      </c>
      <c r="U883">
        <v>3011</v>
      </c>
      <c r="V883">
        <f t="shared" si="160"/>
        <v>145.25</v>
      </c>
      <c r="W883">
        <f t="shared" si="161"/>
        <v>143.04</v>
      </c>
      <c r="X883">
        <v>25.63</v>
      </c>
      <c r="Y883">
        <v>5.6175119462740355</v>
      </c>
      <c r="Z883">
        <v>20.012488053725964</v>
      </c>
      <c r="AA883">
        <v>0.27200000000000002</v>
      </c>
      <c r="AB883">
        <v>1.8171221781802065</v>
      </c>
      <c r="AC883">
        <v>1.8171221781802065</v>
      </c>
      <c r="AF883">
        <v>881</v>
      </c>
      <c r="AG883">
        <v>146.94999999999999</v>
      </c>
      <c r="AH883">
        <v>16.369999999999997</v>
      </c>
      <c r="AI883">
        <v>20.8</v>
      </c>
      <c r="AJ883" s="3">
        <v>4.4000000000000021</v>
      </c>
      <c r="AK883" s="3">
        <v>16.399999999999999</v>
      </c>
      <c r="AL883" s="6">
        <v>0.23599999999999999</v>
      </c>
      <c r="AM883" s="3">
        <v>0.56214989104330537</v>
      </c>
      <c r="AN883">
        <v>0.56214989104330537</v>
      </c>
    </row>
    <row r="884" spans="1:40" x14ac:dyDescent="0.25">
      <c r="A884">
        <v>2300</v>
      </c>
      <c r="B884">
        <f t="shared" si="158"/>
        <v>46.16</v>
      </c>
      <c r="C884">
        <f t="shared" si="159"/>
        <v>143.25</v>
      </c>
      <c r="D884">
        <v>32</v>
      </c>
      <c r="E884">
        <v>11</v>
      </c>
      <c r="F884">
        <v>21</v>
      </c>
      <c r="G884">
        <v>0.27700000000000002</v>
      </c>
      <c r="H884">
        <v>1.3682516215959697</v>
      </c>
      <c r="I884">
        <v>1.3682516215959697</v>
      </c>
      <c r="K884">
        <v>2656</v>
      </c>
      <c r="L884">
        <f t="shared" si="162"/>
        <v>96.16</v>
      </c>
      <c r="M884">
        <f t="shared" si="163"/>
        <v>143.25</v>
      </c>
      <c r="N884">
        <v>32</v>
      </c>
      <c r="O884">
        <v>11</v>
      </c>
      <c r="P884">
        <v>21</v>
      </c>
      <c r="Q884">
        <v>0.27700000000000002</v>
      </c>
      <c r="R884">
        <v>1.3682516215959697</v>
      </c>
      <c r="S884">
        <v>1.3682516215959697</v>
      </c>
      <c r="U884">
        <v>3012</v>
      </c>
      <c r="V884">
        <f t="shared" si="160"/>
        <v>146.16</v>
      </c>
      <c r="W884">
        <f t="shared" si="161"/>
        <v>143.25</v>
      </c>
      <c r="X884">
        <v>32</v>
      </c>
      <c r="Y884">
        <v>11</v>
      </c>
      <c r="Z884">
        <v>21</v>
      </c>
      <c r="AA884">
        <v>0.27700000000000002</v>
      </c>
      <c r="AB884">
        <v>1.3682516215959697</v>
      </c>
      <c r="AC884">
        <v>1.3682516215959697</v>
      </c>
      <c r="AF884">
        <v>882</v>
      </c>
      <c r="AG884">
        <v>148.85</v>
      </c>
      <c r="AH884">
        <v>14.99</v>
      </c>
      <c r="AI884">
        <v>21.62</v>
      </c>
      <c r="AJ884" s="3">
        <v>5.6175119462740355</v>
      </c>
      <c r="AK884" s="3">
        <v>16.002488053725966</v>
      </c>
      <c r="AL884" s="6">
        <v>0.19600000000000001</v>
      </c>
      <c r="AM884" s="3">
        <v>1.8171221781802065</v>
      </c>
      <c r="AN884">
        <v>1.8171221781802065</v>
      </c>
    </row>
    <row r="885" spans="1:40" x14ac:dyDescent="0.25">
      <c r="A885">
        <v>2301</v>
      </c>
      <c r="B885">
        <f t="shared" si="158"/>
        <v>49.980000000000004</v>
      </c>
      <c r="C885">
        <f t="shared" si="159"/>
        <v>144.11000000000001</v>
      </c>
      <c r="D885">
        <v>26.45</v>
      </c>
      <c r="E885">
        <v>5.6175119462740355</v>
      </c>
      <c r="F885">
        <v>20.832488053725964</v>
      </c>
      <c r="G885">
        <v>0.29099999999999998</v>
      </c>
      <c r="H885">
        <v>1.8171221781802065</v>
      </c>
      <c r="I885">
        <v>1.8171221781802065</v>
      </c>
      <c r="K885">
        <v>2657</v>
      </c>
      <c r="L885">
        <f t="shared" si="162"/>
        <v>99.98</v>
      </c>
      <c r="M885">
        <f t="shared" si="163"/>
        <v>144.11000000000001</v>
      </c>
      <c r="N885">
        <v>26.45</v>
      </c>
      <c r="O885">
        <v>5.6175119462740355</v>
      </c>
      <c r="P885">
        <v>20.832488053725964</v>
      </c>
      <c r="Q885">
        <v>0.29099999999999998</v>
      </c>
      <c r="R885">
        <v>1.8171221781802065</v>
      </c>
      <c r="S885">
        <v>1.8171221781802065</v>
      </c>
      <c r="U885">
        <v>3013</v>
      </c>
      <c r="V885">
        <f t="shared" si="160"/>
        <v>149.98000000000002</v>
      </c>
      <c r="W885">
        <f t="shared" si="161"/>
        <v>144.11000000000001</v>
      </c>
      <c r="X885">
        <v>26.45</v>
      </c>
      <c r="Y885">
        <v>5.6175119462740355</v>
      </c>
      <c r="Z885">
        <v>20.832488053725964</v>
      </c>
      <c r="AA885">
        <v>0.29099999999999998</v>
      </c>
      <c r="AB885">
        <v>1.8171221781802065</v>
      </c>
      <c r="AC885">
        <v>1.8171221781802065</v>
      </c>
      <c r="AF885">
        <v>883</v>
      </c>
      <c r="AG885">
        <v>149.34</v>
      </c>
      <c r="AH885">
        <v>16.02</v>
      </c>
      <c r="AI885">
        <v>24.98</v>
      </c>
      <c r="AJ885" s="3">
        <v>5.6175119462740355</v>
      </c>
      <c r="AK885" s="3">
        <v>19.362488053725965</v>
      </c>
      <c r="AL885" s="6">
        <v>0.25800000000000001</v>
      </c>
      <c r="AM885" s="3">
        <v>1.8171221781802065</v>
      </c>
      <c r="AN885">
        <v>1.8171221781802065</v>
      </c>
    </row>
    <row r="886" spans="1:40" x14ac:dyDescent="0.25">
      <c r="A886">
        <v>2302</v>
      </c>
      <c r="B886">
        <f t="shared" si="158"/>
        <v>47.78</v>
      </c>
      <c r="C886">
        <f t="shared" si="159"/>
        <v>140.75</v>
      </c>
      <c r="D886">
        <v>27.63</v>
      </c>
      <c r="E886">
        <v>5.6175119462740355</v>
      </c>
      <c r="F886">
        <v>22.012488053725964</v>
      </c>
      <c r="G886">
        <v>0.32200000000000001</v>
      </c>
      <c r="H886">
        <v>1.8171221781802065</v>
      </c>
      <c r="I886">
        <v>1.8171221781802065</v>
      </c>
      <c r="K886">
        <v>2658</v>
      </c>
      <c r="L886">
        <f t="shared" si="162"/>
        <v>97.78</v>
      </c>
      <c r="M886">
        <f t="shared" si="163"/>
        <v>140.75</v>
      </c>
      <c r="N886">
        <v>27.63</v>
      </c>
      <c r="O886">
        <v>5.6175119462740355</v>
      </c>
      <c r="P886">
        <v>22.012488053725964</v>
      </c>
      <c r="Q886">
        <v>0.32200000000000001</v>
      </c>
      <c r="R886">
        <v>1.8171221781802065</v>
      </c>
      <c r="S886">
        <v>1.8171221781802065</v>
      </c>
      <c r="U886">
        <v>3014</v>
      </c>
      <c r="V886">
        <f t="shared" si="160"/>
        <v>147.78</v>
      </c>
      <c r="W886">
        <f t="shared" si="161"/>
        <v>140.75</v>
      </c>
      <c r="X886">
        <v>27.63</v>
      </c>
      <c r="Y886">
        <v>5.6175119462740355</v>
      </c>
      <c r="Z886">
        <v>22.012488053725964</v>
      </c>
      <c r="AA886">
        <v>0.32200000000000001</v>
      </c>
      <c r="AB886">
        <v>1.8171221781802065</v>
      </c>
      <c r="AC886">
        <v>1.8171221781802065</v>
      </c>
      <c r="AF886">
        <v>884</v>
      </c>
      <c r="AG886">
        <v>150.5</v>
      </c>
      <c r="AH886">
        <v>0.5</v>
      </c>
      <c r="AI886">
        <v>24.71</v>
      </c>
      <c r="AJ886" s="3">
        <v>5.6175119462740355</v>
      </c>
      <c r="AK886" s="3">
        <v>19.092488053725965</v>
      </c>
      <c r="AL886" s="6">
        <v>0.253</v>
      </c>
      <c r="AM886" s="3">
        <v>1.8171221781802065</v>
      </c>
      <c r="AN886">
        <v>1.8171221781802065</v>
      </c>
    </row>
    <row r="887" spans="1:40" x14ac:dyDescent="0.25">
      <c r="A887">
        <v>2303</v>
      </c>
      <c r="B887">
        <f t="shared" si="158"/>
        <v>45.3</v>
      </c>
      <c r="C887">
        <f t="shared" si="159"/>
        <v>140.5</v>
      </c>
      <c r="D887">
        <v>23.17</v>
      </c>
      <c r="E887">
        <v>16.170000000000002</v>
      </c>
      <c r="F887">
        <v>7</v>
      </c>
      <c r="G887">
        <v>0.29599999999999999</v>
      </c>
      <c r="H887">
        <v>0.88565124343615076</v>
      </c>
      <c r="I887">
        <v>0.88565124343615076</v>
      </c>
      <c r="K887">
        <v>2659</v>
      </c>
      <c r="L887">
        <f t="shared" si="162"/>
        <v>95.3</v>
      </c>
      <c r="M887">
        <f t="shared" si="163"/>
        <v>140.5</v>
      </c>
      <c r="N887">
        <v>23.17</v>
      </c>
      <c r="O887">
        <v>16.170000000000002</v>
      </c>
      <c r="P887">
        <v>7</v>
      </c>
      <c r="Q887">
        <v>0.29599999999999999</v>
      </c>
      <c r="R887">
        <v>0.88565124343615076</v>
      </c>
      <c r="S887">
        <v>0.88565124343615076</v>
      </c>
      <c r="U887">
        <v>3015</v>
      </c>
      <c r="V887">
        <f t="shared" si="160"/>
        <v>145.30000000000001</v>
      </c>
      <c r="W887">
        <f t="shared" si="161"/>
        <v>140.5</v>
      </c>
      <c r="X887">
        <v>23.17</v>
      </c>
      <c r="Y887">
        <v>16.170000000000002</v>
      </c>
      <c r="Z887">
        <v>7</v>
      </c>
      <c r="AA887">
        <v>0.29599999999999999</v>
      </c>
      <c r="AB887">
        <v>0.88565124343615076</v>
      </c>
      <c r="AC887">
        <v>0.88565124343615076</v>
      </c>
      <c r="AF887">
        <v>885</v>
      </c>
      <c r="AG887">
        <v>143.18</v>
      </c>
      <c r="AH887">
        <v>0.32000000000000028</v>
      </c>
      <c r="AI887">
        <v>24.39</v>
      </c>
      <c r="AJ887" s="3">
        <v>5.6175119462740355</v>
      </c>
      <c r="AK887" s="3">
        <v>18.772488053725965</v>
      </c>
      <c r="AL887" s="6">
        <v>0.246</v>
      </c>
      <c r="AM887" s="3">
        <v>1.8171221781802065</v>
      </c>
      <c r="AN887">
        <v>1.8171221781802065</v>
      </c>
    </row>
    <row r="888" spans="1:40" x14ac:dyDescent="0.25">
      <c r="A888">
        <v>2304</v>
      </c>
      <c r="B888">
        <f t="shared" si="158"/>
        <v>41.709999999999994</v>
      </c>
      <c r="C888">
        <f t="shared" si="159"/>
        <v>139.44</v>
      </c>
      <c r="D888">
        <v>23.6</v>
      </c>
      <c r="E888">
        <v>7.2000000000000028</v>
      </c>
      <c r="F888">
        <v>16.399999999999999</v>
      </c>
      <c r="G888">
        <v>0.183</v>
      </c>
      <c r="H888">
        <v>1.0040916292848976</v>
      </c>
      <c r="I888">
        <v>1.0040916292848976</v>
      </c>
      <c r="K888">
        <v>2660</v>
      </c>
      <c r="L888">
        <f t="shared" si="162"/>
        <v>91.71</v>
      </c>
      <c r="M888">
        <f t="shared" si="163"/>
        <v>139.44</v>
      </c>
      <c r="N888">
        <v>23.6</v>
      </c>
      <c r="O888">
        <v>7.2000000000000028</v>
      </c>
      <c r="P888">
        <v>16.399999999999999</v>
      </c>
      <c r="Q888">
        <v>0.183</v>
      </c>
      <c r="R888">
        <v>1.0040916292848976</v>
      </c>
      <c r="S888">
        <v>1.0040916292848976</v>
      </c>
      <c r="U888">
        <v>3016</v>
      </c>
      <c r="V888">
        <f t="shared" si="160"/>
        <v>141.70999999999998</v>
      </c>
      <c r="W888">
        <f t="shared" si="161"/>
        <v>139.44</v>
      </c>
      <c r="X888">
        <v>23.6</v>
      </c>
      <c r="Y888">
        <v>7.2000000000000028</v>
      </c>
      <c r="Z888">
        <v>16.399999999999999</v>
      </c>
      <c r="AA888">
        <v>0.183</v>
      </c>
      <c r="AB888">
        <v>1.0040916292848976</v>
      </c>
      <c r="AC888">
        <v>1.0040916292848976</v>
      </c>
      <c r="AF888">
        <v>886</v>
      </c>
      <c r="AG888">
        <v>140.9</v>
      </c>
      <c r="AH888">
        <v>0.82000000000000028</v>
      </c>
      <c r="AI888">
        <v>18.77</v>
      </c>
      <c r="AJ888" s="3">
        <v>5.6175119462740355</v>
      </c>
      <c r="AK888" s="3">
        <v>13.152488053725964</v>
      </c>
      <c r="AL888" s="6">
        <v>0.152</v>
      </c>
      <c r="AM888" s="3">
        <v>1.8171221781802065</v>
      </c>
      <c r="AN888">
        <v>1.8171221781802065</v>
      </c>
    </row>
    <row r="889" spans="1:40" x14ac:dyDescent="0.25">
      <c r="A889">
        <v>2305</v>
      </c>
      <c r="B889">
        <f t="shared" si="158"/>
        <v>46.95</v>
      </c>
      <c r="C889">
        <f t="shared" si="159"/>
        <v>136.37</v>
      </c>
      <c r="D889">
        <v>20.8</v>
      </c>
      <c r="E889">
        <v>4.4000000000000021</v>
      </c>
      <c r="F889">
        <v>16.399999999999999</v>
      </c>
      <c r="G889">
        <v>0.23599999999999999</v>
      </c>
      <c r="H889">
        <v>0.56214989104330537</v>
      </c>
      <c r="I889">
        <v>0.56214989104330537</v>
      </c>
      <c r="K889">
        <v>2661</v>
      </c>
      <c r="L889">
        <f t="shared" si="162"/>
        <v>96.95</v>
      </c>
      <c r="M889">
        <f t="shared" si="163"/>
        <v>136.37</v>
      </c>
      <c r="N889">
        <v>20.8</v>
      </c>
      <c r="O889">
        <v>4.4000000000000021</v>
      </c>
      <c r="P889">
        <v>16.399999999999999</v>
      </c>
      <c r="Q889">
        <v>0.23599999999999999</v>
      </c>
      <c r="R889">
        <v>0.56214989104330537</v>
      </c>
      <c r="S889">
        <v>0.56214989104330537</v>
      </c>
      <c r="U889">
        <v>3017</v>
      </c>
      <c r="V889">
        <f t="shared" si="160"/>
        <v>146.94999999999999</v>
      </c>
      <c r="W889">
        <f t="shared" si="161"/>
        <v>136.37</v>
      </c>
      <c r="X889">
        <v>20.8</v>
      </c>
      <c r="Y889">
        <v>4.4000000000000021</v>
      </c>
      <c r="Z889">
        <v>16.399999999999999</v>
      </c>
      <c r="AA889">
        <v>0.23599999999999999</v>
      </c>
      <c r="AB889">
        <v>0.56214989104330537</v>
      </c>
      <c r="AC889">
        <v>0.56214989104330537</v>
      </c>
      <c r="AF889">
        <v>887</v>
      </c>
      <c r="AG889">
        <v>135.94</v>
      </c>
      <c r="AH889">
        <v>49.08</v>
      </c>
      <c r="AI889">
        <v>19.309999999999999</v>
      </c>
      <c r="AJ889" s="3">
        <v>5.6175119462740355</v>
      </c>
      <c r="AK889" s="3">
        <v>13.692488053725963</v>
      </c>
      <c r="AL889" s="6">
        <v>0.16</v>
      </c>
      <c r="AM889" s="3">
        <v>1.8171221781802065</v>
      </c>
      <c r="AN889">
        <v>1.8171221781802065</v>
      </c>
    </row>
    <row r="890" spans="1:40" x14ac:dyDescent="0.25">
      <c r="A890">
        <v>2306</v>
      </c>
      <c r="B890">
        <f t="shared" si="158"/>
        <v>48.849999999999994</v>
      </c>
      <c r="C890">
        <f t="shared" si="159"/>
        <v>134.99</v>
      </c>
      <c r="D890">
        <v>21.62</v>
      </c>
      <c r="E890">
        <v>5.6175119462740355</v>
      </c>
      <c r="F890">
        <v>16.002488053725966</v>
      </c>
      <c r="G890">
        <v>0.19600000000000001</v>
      </c>
      <c r="H890">
        <v>1.8171221781802065</v>
      </c>
      <c r="I890">
        <v>1.8171221781802065</v>
      </c>
      <c r="K890">
        <v>2662</v>
      </c>
      <c r="L890">
        <f t="shared" si="162"/>
        <v>98.85</v>
      </c>
      <c r="M890">
        <f t="shared" si="163"/>
        <v>134.99</v>
      </c>
      <c r="N890">
        <v>21.62</v>
      </c>
      <c r="O890">
        <v>5.6175119462740355</v>
      </c>
      <c r="P890">
        <v>16.002488053725966</v>
      </c>
      <c r="Q890">
        <v>0.19600000000000001</v>
      </c>
      <c r="R890">
        <v>1.8171221781802065</v>
      </c>
      <c r="S890">
        <v>1.8171221781802065</v>
      </c>
      <c r="U890">
        <v>3018</v>
      </c>
      <c r="V890">
        <f t="shared" si="160"/>
        <v>148.85</v>
      </c>
      <c r="W890">
        <f t="shared" si="161"/>
        <v>134.99</v>
      </c>
      <c r="X890">
        <v>21.62</v>
      </c>
      <c r="Y890">
        <v>5.6175119462740355</v>
      </c>
      <c r="Z890">
        <v>16.002488053725966</v>
      </c>
      <c r="AA890">
        <v>0.19600000000000001</v>
      </c>
      <c r="AB890">
        <v>1.8171221781802065</v>
      </c>
      <c r="AC890">
        <v>1.8171221781802065</v>
      </c>
      <c r="AF890">
        <v>888</v>
      </c>
      <c r="AG890">
        <v>138.11000000000001</v>
      </c>
      <c r="AH890">
        <v>48.980000000000004</v>
      </c>
      <c r="AI890">
        <v>24.88</v>
      </c>
      <c r="AJ890" s="3">
        <v>5.6175119462740355</v>
      </c>
      <c r="AK890" s="3">
        <v>19.262488053725964</v>
      </c>
      <c r="AL890" s="6">
        <v>0.25600000000000001</v>
      </c>
      <c r="AM890" s="3">
        <v>1.8171221781802065</v>
      </c>
      <c r="AN890">
        <v>1.8171221781802065</v>
      </c>
    </row>
    <row r="891" spans="1:40" x14ac:dyDescent="0.25">
      <c r="A891">
        <v>2307</v>
      </c>
      <c r="B891">
        <f t="shared" si="158"/>
        <v>49.34</v>
      </c>
      <c r="C891">
        <f t="shared" si="159"/>
        <v>136.01999999999998</v>
      </c>
      <c r="D891">
        <v>24.98</v>
      </c>
      <c r="E891">
        <v>5.6175119462740355</v>
      </c>
      <c r="F891">
        <v>19.362488053725965</v>
      </c>
      <c r="G891">
        <v>0.25800000000000001</v>
      </c>
      <c r="H891">
        <v>1.8171221781802065</v>
      </c>
      <c r="I891">
        <v>1.8171221781802065</v>
      </c>
      <c r="K891">
        <v>2663</v>
      </c>
      <c r="L891">
        <f t="shared" si="162"/>
        <v>99.34</v>
      </c>
      <c r="M891">
        <f t="shared" si="163"/>
        <v>136.01999999999998</v>
      </c>
      <c r="N891">
        <v>24.98</v>
      </c>
      <c r="O891">
        <v>5.6175119462740355</v>
      </c>
      <c r="P891">
        <v>19.362488053725965</v>
      </c>
      <c r="Q891">
        <v>0.25800000000000001</v>
      </c>
      <c r="R891">
        <v>1.8171221781802065</v>
      </c>
      <c r="S891">
        <v>1.8171221781802065</v>
      </c>
      <c r="U891">
        <v>3019</v>
      </c>
      <c r="V891">
        <f t="shared" si="160"/>
        <v>149.34</v>
      </c>
      <c r="W891">
        <f t="shared" si="161"/>
        <v>136.01999999999998</v>
      </c>
      <c r="X891">
        <v>24.98</v>
      </c>
      <c r="Y891">
        <v>5.6175119462740355</v>
      </c>
      <c r="Z891">
        <v>19.362488053725965</v>
      </c>
      <c r="AA891">
        <v>0.25800000000000001</v>
      </c>
      <c r="AB891">
        <v>1.8171221781802065</v>
      </c>
      <c r="AC891">
        <v>1.8171221781802065</v>
      </c>
      <c r="AF891">
        <v>889</v>
      </c>
      <c r="AG891">
        <v>138.03</v>
      </c>
      <c r="AH891">
        <v>51.25</v>
      </c>
      <c r="AI891">
        <v>29</v>
      </c>
      <c r="AJ891" s="3">
        <v>11.5</v>
      </c>
      <c r="AK891" s="3">
        <v>17.5</v>
      </c>
      <c r="AL891" s="6">
        <v>0.31900000000000001</v>
      </c>
      <c r="AM891" s="3">
        <v>1.6086679271993958</v>
      </c>
      <c r="AN891">
        <v>1.6086679271993958</v>
      </c>
    </row>
    <row r="892" spans="1:40" x14ac:dyDescent="0.25">
      <c r="A892">
        <v>2308</v>
      </c>
      <c r="B892">
        <f t="shared" si="158"/>
        <v>50.5</v>
      </c>
      <c r="C892">
        <f t="shared" si="159"/>
        <v>120.5</v>
      </c>
      <c r="D892">
        <v>24.71</v>
      </c>
      <c r="E892">
        <v>5.6175119462740355</v>
      </c>
      <c r="F892">
        <v>19.092488053725965</v>
      </c>
      <c r="G892">
        <v>0.253</v>
      </c>
      <c r="H892">
        <v>1.8171221781802065</v>
      </c>
      <c r="I892">
        <v>1.8171221781802065</v>
      </c>
      <c r="K892">
        <v>2664</v>
      </c>
      <c r="L892">
        <f t="shared" si="162"/>
        <v>100.5</v>
      </c>
      <c r="M892">
        <f t="shared" si="163"/>
        <v>120.5</v>
      </c>
      <c r="N892">
        <v>24.71</v>
      </c>
      <c r="O892">
        <v>5.6175119462740355</v>
      </c>
      <c r="P892">
        <v>19.092488053725965</v>
      </c>
      <c r="Q892">
        <v>0.253</v>
      </c>
      <c r="R892">
        <v>1.8171221781802065</v>
      </c>
      <c r="S892">
        <v>1.8171221781802065</v>
      </c>
      <c r="U892">
        <v>3020</v>
      </c>
      <c r="V892">
        <f t="shared" si="160"/>
        <v>150.5</v>
      </c>
      <c r="W892">
        <f t="shared" si="161"/>
        <v>120.5</v>
      </c>
      <c r="X892">
        <v>24.71</v>
      </c>
      <c r="Y892">
        <v>5.6175119462740355</v>
      </c>
      <c r="Z892">
        <v>19.092488053725965</v>
      </c>
      <c r="AA892">
        <v>0.253</v>
      </c>
      <c r="AB892">
        <v>1.8171221781802065</v>
      </c>
      <c r="AC892">
        <v>1.8171221781802065</v>
      </c>
      <c r="AF892">
        <v>890</v>
      </c>
      <c r="AG892">
        <v>139.69999999999999</v>
      </c>
      <c r="AH892">
        <v>52.620000000000005</v>
      </c>
      <c r="AI892">
        <v>33</v>
      </c>
      <c r="AJ892" s="3">
        <v>8.5</v>
      </c>
      <c r="AK892" s="3">
        <v>24.5</v>
      </c>
      <c r="AL892" s="6">
        <v>0.309</v>
      </c>
      <c r="AM892" s="3">
        <v>1.3010764773832475</v>
      </c>
      <c r="AN892">
        <v>1.3010764773832475</v>
      </c>
    </row>
    <row r="893" spans="1:40" x14ac:dyDescent="0.25">
      <c r="A893">
        <v>2309</v>
      </c>
      <c r="B893">
        <f t="shared" si="158"/>
        <v>43.180000000000007</v>
      </c>
      <c r="C893">
        <f t="shared" si="159"/>
        <v>120.32</v>
      </c>
      <c r="D893">
        <v>24.39</v>
      </c>
      <c r="E893">
        <v>5.6175119462740355</v>
      </c>
      <c r="F893">
        <v>18.772488053725965</v>
      </c>
      <c r="G893">
        <v>0.246</v>
      </c>
      <c r="H893">
        <v>1.8171221781802065</v>
      </c>
      <c r="I893">
        <v>1.8171221781802065</v>
      </c>
      <c r="K893">
        <v>2665</v>
      </c>
      <c r="L893">
        <f t="shared" si="162"/>
        <v>93.18</v>
      </c>
      <c r="M893">
        <f t="shared" si="163"/>
        <v>120.32</v>
      </c>
      <c r="N893">
        <v>24.39</v>
      </c>
      <c r="O893">
        <v>5.6175119462740355</v>
      </c>
      <c r="P893">
        <v>18.772488053725965</v>
      </c>
      <c r="Q893">
        <v>0.246</v>
      </c>
      <c r="R893">
        <v>1.8171221781802065</v>
      </c>
      <c r="S893">
        <v>1.8171221781802065</v>
      </c>
      <c r="U893">
        <v>3021</v>
      </c>
      <c r="V893">
        <f t="shared" si="160"/>
        <v>143.18</v>
      </c>
      <c r="W893">
        <f t="shared" si="161"/>
        <v>120.32</v>
      </c>
      <c r="X893">
        <v>24.39</v>
      </c>
      <c r="Y893">
        <v>5.6175119462740355</v>
      </c>
      <c r="Z893">
        <v>18.772488053725965</v>
      </c>
      <c r="AA893">
        <v>0.246</v>
      </c>
      <c r="AB893">
        <v>1.8171221781802065</v>
      </c>
      <c r="AC893">
        <v>1.8171221781802065</v>
      </c>
      <c r="AF893">
        <v>891</v>
      </c>
      <c r="AG893">
        <v>130.4</v>
      </c>
      <c r="AH893">
        <v>51.07</v>
      </c>
      <c r="AI893">
        <v>25.98</v>
      </c>
      <c r="AJ893" s="3">
        <v>5.6175119462740355</v>
      </c>
      <c r="AK893" s="3">
        <v>20.362488053725965</v>
      </c>
      <c r="AL893" s="6">
        <v>0.28000000000000003</v>
      </c>
      <c r="AM893" s="3">
        <v>1.8171221781802065</v>
      </c>
      <c r="AN893">
        <v>1.8171221781802065</v>
      </c>
    </row>
    <row r="894" spans="1:40" x14ac:dyDescent="0.25">
      <c r="A894">
        <v>2310</v>
      </c>
      <c r="B894">
        <f t="shared" si="158"/>
        <v>40.900000000000006</v>
      </c>
      <c r="C894">
        <f t="shared" si="159"/>
        <v>120.82</v>
      </c>
      <c r="D894">
        <v>18.77</v>
      </c>
      <c r="E894">
        <v>5.6175119462740355</v>
      </c>
      <c r="F894">
        <v>13.152488053725964</v>
      </c>
      <c r="G894">
        <v>0.152</v>
      </c>
      <c r="H894">
        <v>1.8171221781802065</v>
      </c>
      <c r="I894">
        <v>1.8171221781802065</v>
      </c>
      <c r="K894">
        <v>2666</v>
      </c>
      <c r="L894">
        <f t="shared" si="162"/>
        <v>90.9</v>
      </c>
      <c r="M894">
        <f t="shared" si="163"/>
        <v>120.82</v>
      </c>
      <c r="N894">
        <v>18.77</v>
      </c>
      <c r="O894">
        <v>5.6175119462740355</v>
      </c>
      <c r="P894">
        <v>13.152488053725964</v>
      </c>
      <c r="Q894">
        <v>0.152</v>
      </c>
      <c r="R894">
        <v>1.8171221781802065</v>
      </c>
      <c r="S894">
        <v>1.8171221781802065</v>
      </c>
      <c r="U894">
        <v>3022</v>
      </c>
      <c r="V894">
        <f t="shared" si="160"/>
        <v>140.9</v>
      </c>
      <c r="W894">
        <f t="shared" si="161"/>
        <v>120.82</v>
      </c>
      <c r="X894">
        <v>18.77</v>
      </c>
      <c r="Y894">
        <v>5.6175119462740355</v>
      </c>
      <c r="Z894">
        <v>13.152488053725964</v>
      </c>
      <c r="AA894">
        <v>0.152</v>
      </c>
      <c r="AB894">
        <v>1.8171221781802065</v>
      </c>
      <c r="AC894">
        <v>1.8171221781802065</v>
      </c>
      <c r="AF894">
        <v>892</v>
      </c>
      <c r="AG894">
        <v>130.93</v>
      </c>
      <c r="AH894">
        <v>51.879999999999995</v>
      </c>
      <c r="AI894">
        <v>25.98</v>
      </c>
      <c r="AJ894" s="3">
        <v>5.6175119462740355</v>
      </c>
      <c r="AK894" s="3">
        <v>20.362488053725965</v>
      </c>
      <c r="AL894" s="6">
        <v>0.28000000000000003</v>
      </c>
      <c r="AM894" s="3">
        <v>1.8171221781802065</v>
      </c>
      <c r="AN894">
        <v>1.8171221781802065</v>
      </c>
    </row>
    <row r="895" spans="1:40" x14ac:dyDescent="0.25">
      <c r="A895">
        <v>2311</v>
      </c>
      <c r="B895">
        <f t="shared" si="158"/>
        <v>35.94</v>
      </c>
      <c r="C895">
        <f t="shared" si="159"/>
        <v>169.07999999999998</v>
      </c>
      <c r="D895">
        <v>19.309999999999999</v>
      </c>
      <c r="E895">
        <v>5.6175119462740355</v>
      </c>
      <c r="F895">
        <v>13.692488053725963</v>
      </c>
      <c r="G895">
        <v>0.16</v>
      </c>
      <c r="H895">
        <v>1.8171221781802065</v>
      </c>
      <c r="I895">
        <v>1.8171221781802065</v>
      </c>
      <c r="K895">
        <v>2667</v>
      </c>
      <c r="L895">
        <f t="shared" si="162"/>
        <v>85.94</v>
      </c>
      <c r="M895">
        <f t="shared" si="163"/>
        <v>169.07999999999998</v>
      </c>
      <c r="N895">
        <v>19.309999999999999</v>
      </c>
      <c r="O895">
        <v>5.6175119462740355</v>
      </c>
      <c r="P895">
        <v>13.692488053725963</v>
      </c>
      <c r="Q895">
        <v>0.16</v>
      </c>
      <c r="R895">
        <v>1.8171221781802065</v>
      </c>
      <c r="S895">
        <v>1.8171221781802065</v>
      </c>
      <c r="U895">
        <v>3023</v>
      </c>
      <c r="V895">
        <f t="shared" si="160"/>
        <v>135.94</v>
      </c>
      <c r="W895">
        <f t="shared" si="161"/>
        <v>169.07999999999998</v>
      </c>
      <c r="X895">
        <v>19.309999999999999</v>
      </c>
      <c r="Y895">
        <v>5.6175119462740355</v>
      </c>
      <c r="Z895">
        <v>13.692488053725963</v>
      </c>
      <c r="AA895">
        <v>0.16</v>
      </c>
      <c r="AB895">
        <v>1.8171221781802065</v>
      </c>
      <c r="AC895">
        <v>1.8171221781802065</v>
      </c>
      <c r="AF895">
        <v>893</v>
      </c>
      <c r="AG895">
        <v>138.55000000000001</v>
      </c>
      <c r="AH895">
        <v>57.84</v>
      </c>
      <c r="AI895">
        <v>28</v>
      </c>
      <c r="AJ895" s="3">
        <v>10</v>
      </c>
      <c r="AK895" s="3">
        <v>18</v>
      </c>
      <c r="AL895" s="6">
        <v>0.23300000000000001</v>
      </c>
      <c r="AM895" s="3">
        <v>1.0783378413094851</v>
      </c>
      <c r="AN895">
        <v>1.0783378413094851</v>
      </c>
    </row>
    <row r="896" spans="1:40" x14ac:dyDescent="0.25">
      <c r="A896">
        <v>2312</v>
      </c>
      <c r="B896">
        <f t="shared" si="158"/>
        <v>38.11</v>
      </c>
      <c r="C896">
        <f t="shared" si="159"/>
        <v>168.98000000000002</v>
      </c>
      <c r="D896">
        <v>24.88</v>
      </c>
      <c r="E896">
        <v>5.6175119462740355</v>
      </c>
      <c r="F896">
        <v>19.262488053725964</v>
      </c>
      <c r="G896">
        <v>0.25600000000000001</v>
      </c>
      <c r="H896">
        <v>1.8171221781802065</v>
      </c>
      <c r="I896">
        <v>1.8171221781802065</v>
      </c>
      <c r="K896">
        <v>2668</v>
      </c>
      <c r="L896">
        <f t="shared" si="162"/>
        <v>88.11</v>
      </c>
      <c r="M896">
        <f t="shared" si="163"/>
        <v>168.98000000000002</v>
      </c>
      <c r="N896">
        <v>24.88</v>
      </c>
      <c r="O896">
        <v>5.6175119462740355</v>
      </c>
      <c r="P896">
        <v>19.262488053725964</v>
      </c>
      <c r="Q896">
        <v>0.25600000000000001</v>
      </c>
      <c r="R896">
        <v>1.8171221781802065</v>
      </c>
      <c r="S896">
        <v>1.8171221781802065</v>
      </c>
      <c r="U896">
        <v>3024</v>
      </c>
      <c r="V896">
        <f t="shared" si="160"/>
        <v>138.11000000000001</v>
      </c>
      <c r="W896">
        <f t="shared" si="161"/>
        <v>168.98000000000002</v>
      </c>
      <c r="X896">
        <v>24.88</v>
      </c>
      <c r="Y896">
        <v>5.6175119462740355</v>
      </c>
      <c r="Z896">
        <v>19.262488053725964</v>
      </c>
      <c r="AA896">
        <v>0.25600000000000001</v>
      </c>
      <c r="AB896">
        <v>1.8171221781802065</v>
      </c>
      <c r="AC896">
        <v>1.8171221781802065</v>
      </c>
      <c r="AF896">
        <v>894</v>
      </c>
      <c r="AG896">
        <v>138.42000000000002</v>
      </c>
      <c r="AH896">
        <v>59.32</v>
      </c>
      <c r="AI896">
        <v>24.49</v>
      </c>
      <c r="AJ896" s="3">
        <v>5.6175119462740355</v>
      </c>
      <c r="AK896" s="3">
        <v>18.872488053725963</v>
      </c>
      <c r="AL896" s="6">
        <v>0.248</v>
      </c>
      <c r="AM896" s="3">
        <v>1.8171221781802065</v>
      </c>
      <c r="AN896">
        <v>1.8171221781802065</v>
      </c>
    </row>
    <row r="897" spans="1:40" x14ac:dyDescent="0.25">
      <c r="A897">
        <v>2313</v>
      </c>
      <c r="B897">
        <f t="shared" si="158"/>
        <v>38.03</v>
      </c>
      <c r="C897">
        <f t="shared" si="159"/>
        <v>171.25</v>
      </c>
      <c r="D897">
        <v>29</v>
      </c>
      <c r="E897">
        <v>11.5</v>
      </c>
      <c r="F897">
        <v>17.5</v>
      </c>
      <c r="G897">
        <v>0.31900000000000001</v>
      </c>
      <c r="H897">
        <v>1.6086679271993958</v>
      </c>
      <c r="I897">
        <v>1.6086679271993958</v>
      </c>
      <c r="K897">
        <v>2669</v>
      </c>
      <c r="L897">
        <f t="shared" si="162"/>
        <v>88.03</v>
      </c>
      <c r="M897">
        <f t="shared" si="163"/>
        <v>171.25</v>
      </c>
      <c r="N897">
        <v>29</v>
      </c>
      <c r="O897">
        <v>11.5</v>
      </c>
      <c r="P897">
        <v>17.5</v>
      </c>
      <c r="Q897">
        <v>0.31900000000000001</v>
      </c>
      <c r="R897">
        <v>1.6086679271993958</v>
      </c>
      <c r="S897">
        <v>1.6086679271993958</v>
      </c>
      <c r="U897">
        <v>3025</v>
      </c>
      <c r="V897">
        <f t="shared" si="160"/>
        <v>138.03</v>
      </c>
      <c r="W897">
        <f t="shared" si="161"/>
        <v>171.25</v>
      </c>
      <c r="X897">
        <v>29</v>
      </c>
      <c r="Y897">
        <v>11.5</v>
      </c>
      <c r="Z897">
        <v>17.5</v>
      </c>
      <c r="AA897">
        <v>0.31900000000000001</v>
      </c>
      <c r="AB897">
        <v>1.6086679271993958</v>
      </c>
      <c r="AC897">
        <v>1.6086679271993958</v>
      </c>
      <c r="AF897">
        <v>895</v>
      </c>
      <c r="AG897">
        <v>132.63</v>
      </c>
      <c r="AH897">
        <v>42.62</v>
      </c>
      <c r="AI897">
        <v>24.69</v>
      </c>
      <c r="AJ897" s="3">
        <v>5.6175119462740355</v>
      </c>
      <c r="AK897" s="3">
        <v>19.072488053725966</v>
      </c>
      <c r="AL897" s="6">
        <v>0.252</v>
      </c>
      <c r="AM897" s="3">
        <v>1.8171221781802065</v>
      </c>
      <c r="AN897">
        <v>1.8171221781802065</v>
      </c>
    </row>
    <row r="898" spans="1:40" x14ac:dyDescent="0.25">
      <c r="A898">
        <v>2314</v>
      </c>
      <c r="B898">
        <f t="shared" si="158"/>
        <v>39.700000000000003</v>
      </c>
      <c r="C898">
        <f t="shared" si="159"/>
        <v>172.62</v>
      </c>
      <c r="D898">
        <v>33</v>
      </c>
      <c r="E898">
        <v>8.5</v>
      </c>
      <c r="F898">
        <v>24.5</v>
      </c>
      <c r="G898">
        <v>0.309</v>
      </c>
      <c r="H898">
        <v>1.3010764773832475</v>
      </c>
      <c r="I898">
        <v>1.3010764773832475</v>
      </c>
      <c r="K898">
        <v>2670</v>
      </c>
      <c r="L898">
        <f t="shared" si="162"/>
        <v>89.7</v>
      </c>
      <c r="M898">
        <f t="shared" si="163"/>
        <v>172.62</v>
      </c>
      <c r="N898">
        <v>33</v>
      </c>
      <c r="O898">
        <v>8.5</v>
      </c>
      <c r="P898">
        <v>24.5</v>
      </c>
      <c r="Q898">
        <v>0.309</v>
      </c>
      <c r="R898">
        <v>1.3010764773832475</v>
      </c>
      <c r="S898">
        <v>1.3010764773832475</v>
      </c>
      <c r="U898">
        <v>3026</v>
      </c>
      <c r="V898">
        <f t="shared" si="160"/>
        <v>139.69999999999999</v>
      </c>
      <c r="W898">
        <f t="shared" si="161"/>
        <v>172.62</v>
      </c>
      <c r="X898">
        <v>33</v>
      </c>
      <c r="Y898">
        <v>8.5</v>
      </c>
      <c r="Z898">
        <v>24.5</v>
      </c>
      <c r="AA898">
        <v>0.309</v>
      </c>
      <c r="AB898">
        <v>1.3010764773832475</v>
      </c>
      <c r="AC898">
        <v>1.3010764773832475</v>
      </c>
      <c r="AF898">
        <v>896</v>
      </c>
      <c r="AG898">
        <v>135.72</v>
      </c>
      <c r="AH898">
        <v>14.82</v>
      </c>
      <c r="AI898">
        <v>24.84</v>
      </c>
      <c r="AJ898" s="3">
        <v>7.0399999999999991</v>
      </c>
      <c r="AK898" s="3">
        <v>17.8</v>
      </c>
      <c r="AL898" s="6">
        <v>0.19</v>
      </c>
      <c r="AM898" s="3">
        <v>0.92984541726031</v>
      </c>
      <c r="AN898">
        <v>0.92984541726031</v>
      </c>
    </row>
    <row r="899" spans="1:40" x14ac:dyDescent="0.25">
      <c r="A899">
        <v>2315</v>
      </c>
      <c r="B899">
        <f t="shared" si="158"/>
        <v>30.400000000000006</v>
      </c>
      <c r="C899">
        <f t="shared" si="159"/>
        <v>171.07</v>
      </c>
      <c r="D899">
        <v>25.98</v>
      </c>
      <c r="E899">
        <v>5.6175119462740355</v>
      </c>
      <c r="F899">
        <v>20.362488053725965</v>
      </c>
      <c r="G899">
        <v>0.28000000000000003</v>
      </c>
      <c r="H899">
        <v>1.8171221781802065</v>
      </c>
      <c r="I899">
        <v>1.8171221781802065</v>
      </c>
      <c r="K899">
        <v>2671</v>
      </c>
      <c r="L899">
        <f t="shared" si="162"/>
        <v>80.400000000000006</v>
      </c>
      <c r="M899">
        <f t="shared" si="163"/>
        <v>171.07</v>
      </c>
      <c r="N899">
        <v>25.98</v>
      </c>
      <c r="O899">
        <v>5.6175119462740355</v>
      </c>
      <c r="P899">
        <v>20.362488053725965</v>
      </c>
      <c r="Q899">
        <v>0.28000000000000003</v>
      </c>
      <c r="R899">
        <v>1.8171221781802065</v>
      </c>
      <c r="S899">
        <v>1.8171221781802065</v>
      </c>
      <c r="U899">
        <v>3027</v>
      </c>
      <c r="V899">
        <f t="shared" si="160"/>
        <v>130.4</v>
      </c>
      <c r="W899">
        <f t="shared" si="161"/>
        <v>171.07</v>
      </c>
      <c r="X899">
        <v>25.98</v>
      </c>
      <c r="Y899">
        <v>5.6175119462740355</v>
      </c>
      <c r="Z899">
        <v>20.362488053725965</v>
      </c>
      <c r="AA899">
        <v>0.28000000000000003</v>
      </c>
      <c r="AB899">
        <v>1.8171221781802065</v>
      </c>
      <c r="AC899">
        <v>1.8171221781802065</v>
      </c>
      <c r="AF899">
        <v>897</v>
      </c>
      <c r="AG899">
        <v>138.59</v>
      </c>
      <c r="AH899">
        <v>16.310000000000002</v>
      </c>
      <c r="AI899">
        <v>27.2</v>
      </c>
      <c r="AJ899" s="3">
        <v>9.5999999999999979</v>
      </c>
      <c r="AK899" s="3">
        <v>17.600000000000001</v>
      </c>
      <c r="AL899" s="6">
        <v>0.30599999999999999</v>
      </c>
      <c r="AM899" s="3">
        <v>1.5202795795510775</v>
      </c>
      <c r="AN899">
        <v>1.5202795795510775</v>
      </c>
    </row>
    <row r="900" spans="1:40" x14ac:dyDescent="0.25">
      <c r="A900">
        <v>2316</v>
      </c>
      <c r="B900">
        <f t="shared" si="158"/>
        <v>30.930000000000007</v>
      </c>
      <c r="C900">
        <f t="shared" si="159"/>
        <v>171.88</v>
      </c>
      <c r="D900">
        <v>25.98</v>
      </c>
      <c r="E900">
        <v>5.6175119462740355</v>
      </c>
      <c r="F900">
        <v>20.362488053725965</v>
      </c>
      <c r="G900">
        <v>0.28000000000000003</v>
      </c>
      <c r="H900">
        <v>1.8171221781802065</v>
      </c>
      <c r="I900">
        <v>1.8171221781802065</v>
      </c>
      <c r="K900">
        <v>2672</v>
      </c>
      <c r="L900">
        <f t="shared" si="162"/>
        <v>80.930000000000007</v>
      </c>
      <c r="M900">
        <f t="shared" si="163"/>
        <v>171.88</v>
      </c>
      <c r="N900">
        <v>25.98</v>
      </c>
      <c r="O900">
        <v>5.6175119462740355</v>
      </c>
      <c r="P900">
        <v>20.362488053725965</v>
      </c>
      <c r="Q900">
        <v>0.28000000000000003</v>
      </c>
      <c r="R900">
        <v>1.8171221781802065</v>
      </c>
      <c r="S900">
        <v>1.8171221781802065</v>
      </c>
      <c r="U900">
        <v>3028</v>
      </c>
      <c r="V900">
        <f t="shared" si="160"/>
        <v>130.93</v>
      </c>
      <c r="W900">
        <f t="shared" si="161"/>
        <v>171.88</v>
      </c>
      <c r="X900">
        <v>25.98</v>
      </c>
      <c r="Y900">
        <v>5.6175119462740355</v>
      </c>
      <c r="Z900">
        <v>20.362488053725965</v>
      </c>
      <c r="AA900">
        <v>0.28000000000000003</v>
      </c>
      <c r="AB900">
        <v>1.8171221781802065</v>
      </c>
      <c r="AC900">
        <v>1.8171221781802065</v>
      </c>
      <c r="AF900">
        <v>898</v>
      </c>
      <c r="AG900">
        <v>138.05000000000001</v>
      </c>
      <c r="AH900">
        <v>15.14</v>
      </c>
      <c r="AI900">
        <v>27.94</v>
      </c>
      <c r="AJ900" s="3">
        <v>5.6175119462740355</v>
      </c>
      <c r="AK900" s="3">
        <v>22.322488053725966</v>
      </c>
      <c r="AL900" s="6">
        <v>0.33100000000000002</v>
      </c>
      <c r="AM900" s="3">
        <v>1.8171221781802065</v>
      </c>
      <c r="AN900">
        <v>1.8171221781802065</v>
      </c>
    </row>
    <row r="901" spans="1:40" x14ac:dyDescent="0.25">
      <c r="A901">
        <v>2317</v>
      </c>
      <c r="B901">
        <f t="shared" si="158"/>
        <v>38.549999999999997</v>
      </c>
      <c r="C901">
        <f t="shared" si="159"/>
        <v>177.84</v>
      </c>
      <c r="D901">
        <v>28</v>
      </c>
      <c r="E901">
        <v>10</v>
      </c>
      <c r="F901">
        <v>18</v>
      </c>
      <c r="G901">
        <v>0.23300000000000001</v>
      </c>
      <c r="H901">
        <v>1.0783378413094851</v>
      </c>
      <c r="I901">
        <v>1.0783378413094851</v>
      </c>
      <c r="K901">
        <v>2673</v>
      </c>
      <c r="L901">
        <f t="shared" si="162"/>
        <v>88.55</v>
      </c>
      <c r="M901">
        <f t="shared" si="163"/>
        <v>177.84</v>
      </c>
      <c r="N901">
        <v>28</v>
      </c>
      <c r="O901">
        <v>10</v>
      </c>
      <c r="P901">
        <v>18</v>
      </c>
      <c r="Q901">
        <v>0.23300000000000001</v>
      </c>
      <c r="R901">
        <v>1.0783378413094851</v>
      </c>
      <c r="S901">
        <v>1.0783378413094851</v>
      </c>
      <c r="U901">
        <v>3029</v>
      </c>
      <c r="V901">
        <f t="shared" si="160"/>
        <v>138.55000000000001</v>
      </c>
      <c r="W901">
        <f t="shared" si="161"/>
        <v>177.84</v>
      </c>
      <c r="X901">
        <v>28</v>
      </c>
      <c r="Y901">
        <v>10</v>
      </c>
      <c r="Z901">
        <v>18</v>
      </c>
      <c r="AA901">
        <v>0.23300000000000001</v>
      </c>
      <c r="AB901">
        <v>1.0783378413094851</v>
      </c>
      <c r="AC901">
        <v>1.0783378413094851</v>
      </c>
      <c r="AF901">
        <v>899</v>
      </c>
      <c r="AG901">
        <v>136.82</v>
      </c>
      <c r="AH901">
        <v>13.600000000000001</v>
      </c>
      <c r="AI901">
        <v>18.829999999999998</v>
      </c>
      <c r="AJ901" s="3">
        <v>5.6175119462740355</v>
      </c>
      <c r="AK901" s="3">
        <v>13.212488053725963</v>
      </c>
      <c r="AL901" s="6">
        <v>0.153</v>
      </c>
      <c r="AM901" s="3">
        <v>1.8171221781802065</v>
      </c>
      <c r="AN901">
        <v>1.8171221781802065</v>
      </c>
    </row>
    <row r="902" spans="1:40" x14ac:dyDescent="0.25">
      <c r="A902">
        <v>2318</v>
      </c>
      <c r="B902">
        <f t="shared" si="158"/>
        <v>38.42</v>
      </c>
      <c r="C902">
        <f t="shared" si="159"/>
        <v>179.32</v>
      </c>
      <c r="D902">
        <v>24.49</v>
      </c>
      <c r="E902">
        <v>5.6175119462740355</v>
      </c>
      <c r="F902">
        <v>18.872488053725963</v>
      </c>
      <c r="G902">
        <v>0.248</v>
      </c>
      <c r="H902">
        <v>1.8171221781802065</v>
      </c>
      <c r="I902">
        <v>1.8171221781802065</v>
      </c>
      <c r="K902">
        <v>2674</v>
      </c>
      <c r="L902">
        <f t="shared" si="162"/>
        <v>88.42</v>
      </c>
      <c r="M902">
        <f t="shared" si="163"/>
        <v>179.32</v>
      </c>
      <c r="N902">
        <v>24.49</v>
      </c>
      <c r="O902">
        <v>5.6175119462740355</v>
      </c>
      <c r="P902">
        <v>18.872488053725963</v>
      </c>
      <c r="Q902">
        <v>0.248</v>
      </c>
      <c r="R902">
        <v>1.8171221781802065</v>
      </c>
      <c r="S902">
        <v>1.8171221781802065</v>
      </c>
      <c r="U902">
        <v>3030</v>
      </c>
      <c r="V902">
        <f t="shared" si="160"/>
        <v>138.42000000000002</v>
      </c>
      <c r="W902">
        <f t="shared" si="161"/>
        <v>179.32</v>
      </c>
      <c r="X902">
        <v>24.49</v>
      </c>
      <c r="Y902">
        <v>5.6175119462740355</v>
      </c>
      <c r="Z902">
        <v>18.872488053725963</v>
      </c>
      <c r="AA902">
        <v>0.248</v>
      </c>
      <c r="AB902">
        <v>1.8171221781802065</v>
      </c>
      <c r="AC902">
        <v>1.8171221781802065</v>
      </c>
      <c r="AF902">
        <v>900</v>
      </c>
      <c r="AG902">
        <v>140</v>
      </c>
      <c r="AH902">
        <v>13.399999999999999</v>
      </c>
      <c r="AI902">
        <v>26.11</v>
      </c>
      <c r="AJ902" s="3">
        <v>5.6175119462740355</v>
      </c>
      <c r="AK902" s="3">
        <v>20.492488053725964</v>
      </c>
      <c r="AL902" s="6">
        <v>0.28299999999999997</v>
      </c>
      <c r="AM902" s="3">
        <v>1.8171221781802065</v>
      </c>
      <c r="AN902">
        <v>1.8171221781802065</v>
      </c>
    </row>
    <row r="903" spans="1:40" x14ac:dyDescent="0.25">
      <c r="A903">
        <v>2319</v>
      </c>
      <c r="B903">
        <f t="shared" si="158"/>
        <v>32.629999999999995</v>
      </c>
      <c r="C903">
        <f t="shared" si="159"/>
        <v>162.62</v>
      </c>
      <c r="D903">
        <v>24.69</v>
      </c>
      <c r="E903">
        <v>5.6175119462740355</v>
      </c>
      <c r="F903">
        <v>19.072488053725966</v>
      </c>
      <c r="G903">
        <v>0.252</v>
      </c>
      <c r="H903">
        <v>1.8171221781802065</v>
      </c>
      <c r="I903">
        <v>1.8171221781802065</v>
      </c>
      <c r="K903">
        <v>2675</v>
      </c>
      <c r="L903">
        <f t="shared" si="162"/>
        <v>82.63</v>
      </c>
      <c r="M903">
        <f t="shared" si="163"/>
        <v>162.62</v>
      </c>
      <c r="N903">
        <v>24.69</v>
      </c>
      <c r="O903">
        <v>5.6175119462740355</v>
      </c>
      <c r="P903">
        <v>19.072488053725966</v>
      </c>
      <c r="Q903">
        <v>0.252</v>
      </c>
      <c r="R903">
        <v>1.8171221781802065</v>
      </c>
      <c r="S903">
        <v>1.8171221781802065</v>
      </c>
      <c r="U903">
        <v>3031</v>
      </c>
      <c r="V903">
        <f t="shared" si="160"/>
        <v>132.63</v>
      </c>
      <c r="W903">
        <f t="shared" si="161"/>
        <v>162.62</v>
      </c>
      <c r="X903">
        <v>24.69</v>
      </c>
      <c r="Y903">
        <v>5.6175119462740355</v>
      </c>
      <c r="Z903">
        <v>19.072488053725966</v>
      </c>
      <c r="AA903">
        <v>0.252</v>
      </c>
      <c r="AB903">
        <v>1.8171221781802065</v>
      </c>
      <c r="AC903">
        <v>1.8171221781802065</v>
      </c>
      <c r="AF903">
        <v>901</v>
      </c>
      <c r="AG903">
        <v>129.98000000000002</v>
      </c>
      <c r="AH903">
        <v>7.4200000000000017</v>
      </c>
      <c r="AI903">
        <v>16.739999999999998</v>
      </c>
      <c r="AJ903" s="3">
        <v>5.6175119462740355</v>
      </c>
      <c r="AK903" s="3">
        <v>11.122488053725963</v>
      </c>
      <c r="AL903" s="6">
        <v>0.124</v>
      </c>
      <c r="AM903" s="3">
        <v>1.8171221781802065</v>
      </c>
      <c r="AN903">
        <v>1.8171221781802065</v>
      </c>
    </row>
    <row r="904" spans="1:40" x14ac:dyDescent="0.25">
      <c r="A904">
        <v>2320</v>
      </c>
      <c r="B904">
        <f t="shared" si="158"/>
        <v>35.72</v>
      </c>
      <c r="C904">
        <f t="shared" si="159"/>
        <v>134.82</v>
      </c>
      <c r="D904">
        <v>24.84</v>
      </c>
      <c r="E904">
        <v>7.0399999999999991</v>
      </c>
      <c r="F904">
        <v>17.8</v>
      </c>
      <c r="G904">
        <v>0.19</v>
      </c>
      <c r="H904">
        <v>0.92984541726031</v>
      </c>
      <c r="I904">
        <v>0.92984541726031</v>
      </c>
      <c r="K904">
        <v>2676</v>
      </c>
      <c r="L904">
        <f t="shared" si="162"/>
        <v>85.72</v>
      </c>
      <c r="M904">
        <f t="shared" si="163"/>
        <v>134.82</v>
      </c>
      <c r="N904">
        <v>24.84</v>
      </c>
      <c r="O904">
        <v>7.0399999999999991</v>
      </c>
      <c r="P904">
        <v>17.8</v>
      </c>
      <c r="Q904">
        <v>0.19</v>
      </c>
      <c r="R904">
        <v>0.92984541726031</v>
      </c>
      <c r="S904">
        <v>0.92984541726031</v>
      </c>
      <c r="U904">
        <v>3032</v>
      </c>
      <c r="V904">
        <f t="shared" si="160"/>
        <v>135.72</v>
      </c>
      <c r="W904">
        <f t="shared" si="161"/>
        <v>134.82</v>
      </c>
      <c r="X904">
        <v>24.84</v>
      </c>
      <c r="Y904">
        <v>7.0399999999999991</v>
      </c>
      <c r="Z904">
        <v>17.8</v>
      </c>
      <c r="AA904">
        <v>0.19</v>
      </c>
      <c r="AB904">
        <v>0.92984541726031</v>
      </c>
      <c r="AC904">
        <v>0.92984541726031</v>
      </c>
      <c r="AF904">
        <v>902</v>
      </c>
      <c r="AG904">
        <v>137.32</v>
      </c>
      <c r="AH904">
        <v>6.52</v>
      </c>
      <c r="AI904">
        <v>21</v>
      </c>
      <c r="AJ904" s="3">
        <v>5</v>
      </c>
      <c r="AK904" s="3">
        <v>16</v>
      </c>
      <c r="AL904" s="6">
        <v>0.26</v>
      </c>
      <c r="AM904" s="3">
        <v>1.20738482887603</v>
      </c>
      <c r="AN904">
        <v>1.20738482887603</v>
      </c>
    </row>
    <row r="905" spans="1:40" x14ac:dyDescent="0.25">
      <c r="A905">
        <v>2321</v>
      </c>
      <c r="B905">
        <f t="shared" si="158"/>
        <v>38.590000000000003</v>
      </c>
      <c r="C905">
        <f t="shared" si="159"/>
        <v>136.31</v>
      </c>
      <c r="D905">
        <v>27.2</v>
      </c>
      <c r="E905">
        <v>9.5999999999999979</v>
      </c>
      <c r="F905">
        <v>17.600000000000001</v>
      </c>
      <c r="G905">
        <v>0.30599999999999999</v>
      </c>
      <c r="H905">
        <v>1.5202795795510775</v>
      </c>
      <c r="I905">
        <v>1.5202795795510775</v>
      </c>
      <c r="K905">
        <v>2677</v>
      </c>
      <c r="L905">
        <f t="shared" si="162"/>
        <v>88.59</v>
      </c>
      <c r="M905">
        <f t="shared" si="163"/>
        <v>136.31</v>
      </c>
      <c r="N905">
        <v>27.2</v>
      </c>
      <c r="O905">
        <v>9.5999999999999979</v>
      </c>
      <c r="P905">
        <v>17.600000000000001</v>
      </c>
      <c r="Q905">
        <v>0.30599999999999999</v>
      </c>
      <c r="R905">
        <v>1.5202795795510775</v>
      </c>
      <c r="S905">
        <v>1.5202795795510775</v>
      </c>
      <c r="U905">
        <v>3033</v>
      </c>
      <c r="V905">
        <f t="shared" si="160"/>
        <v>138.59</v>
      </c>
      <c r="W905">
        <f t="shared" si="161"/>
        <v>136.31</v>
      </c>
      <c r="X905">
        <v>27.2</v>
      </c>
      <c r="Y905">
        <v>9.5999999999999979</v>
      </c>
      <c r="Z905">
        <v>17.600000000000001</v>
      </c>
      <c r="AA905">
        <v>0.30599999999999999</v>
      </c>
      <c r="AB905">
        <v>1.5202795795510775</v>
      </c>
      <c r="AC905">
        <v>1.5202795795510775</v>
      </c>
      <c r="AF905">
        <v>903</v>
      </c>
      <c r="AG905">
        <v>133.51</v>
      </c>
      <c r="AH905">
        <v>7.0599999999999987</v>
      </c>
      <c r="AI905">
        <v>20.010000000000002</v>
      </c>
      <c r="AJ905" s="3">
        <v>4.6100000000000012</v>
      </c>
      <c r="AK905" s="3">
        <v>15.4</v>
      </c>
      <c r="AL905" s="6">
        <v>0.21199999999999999</v>
      </c>
      <c r="AM905" s="3">
        <v>0.97580735803743557</v>
      </c>
      <c r="AN905">
        <v>0.97580735803743557</v>
      </c>
    </row>
    <row r="906" spans="1:40" x14ac:dyDescent="0.25">
      <c r="A906">
        <v>2322</v>
      </c>
      <c r="B906">
        <f t="shared" si="158"/>
        <v>38.049999999999997</v>
      </c>
      <c r="C906">
        <f t="shared" si="159"/>
        <v>135.13999999999999</v>
      </c>
      <c r="D906">
        <v>27.94</v>
      </c>
      <c r="E906">
        <v>5.6175119462740355</v>
      </c>
      <c r="F906">
        <v>22.322488053725966</v>
      </c>
      <c r="G906">
        <v>0.33100000000000002</v>
      </c>
      <c r="H906">
        <v>1.8171221781802065</v>
      </c>
      <c r="I906">
        <v>1.8171221781802065</v>
      </c>
      <c r="K906">
        <v>2678</v>
      </c>
      <c r="L906">
        <f t="shared" si="162"/>
        <v>88.05</v>
      </c>
      <c r="M906">
        <f t="shared" si="163"/>
        <v>135.13999999999999</v>
      </c>
      <c r="N906">
        <v>27.94</v>
      </c>
      <c r="O906">
        <v>5.6175119462740355</v>
      </c>
      <c r="P906">
        <v>22.322488053725966</v>
      </c>
      <c r="Q906">
        <v>0.33100000000000002</v>
      </c>
      <c r="R906">
        <v>1.8171221781802065</v>
      </c>
      <c r="S906">
        <v>1.8171221781802065</v>
      </c>
      <c r="U906">
        <v>3034</v>
      </c>
      <c r="V906">
        <f t="shared" si="160"/>
        <v>138.05000000000001</v>
      </c>
      <c r="W906">
        <f t="shared" si="161"/>
        <v>135.13999999999999</v>
      </c>
      <c r="X906">
        <v>27.94</v>
      </c>
      <c r="Y906">
        <v>5.6175119462740355</v>
      </c>
      <c r="Z906">
        <v>22.322488053725966</v>
      </c>
      <c r="AA906">
        <v>0.33100000000000002</v>
      </c>
      <c r="AB906">
        <v>1.8171221781802065</v>
      </c>
      <c r="AC906">
        <v>1.8171221781802065</v>
      </c>
      <c r="AF906">
        <v>904</v>
      </c>
      <c r="AG906">
        <v>133.78</v>
      </c>
      <c r="AH906">
        <v>7.870000000000001</v>
      </c>
      <c r="AI906">
        <v>23.8</v>
      </c>
      <c r="AJ906" s="3">
        <v>6.1999999999999993</v>
      </c>
      <c r="AK906" s="3">
        <v>17.600000000000001</v>
      </c>
      <c r="AL906" s="6">
        <v>0.252</v>
      </c>
      <c r="AM906" s="3">
        <v>1.1667261889578036</v>
      </c>
      <c r="AN906">
        <v>1.1667261889578036</v>
      </c>
    </row>
    <row r="907" spans="1:40" x14ac:dyDescent="0.25">
      <c r="A907">
        <v>2323</v>
      </c>
      <c r="B907">
        <f t="shared" si="158"/>
        <v>36.819999999999993</v>
      </c>
      <c r="C907">
        <f t="shared" si="159"/>
        <v>133.6</v>
      </c>
      <c r="D907">
        <v>18.829999999999998</v>
      </c>
      <c r="E907">
        <v>5.6175119462740355</v>
      </c>
      <c r="F907">
        <v>13.212488053725963</v>
      </c>
      <c r="G907">
        <v>0.153</v>
      </c>
      <c r="H907">
        <v>1.8171221781802065</v>
      </c>
      <c r="I907">
        <v>1.8171221781802065</v>
      </c>
      <c r="K907">
        <v>2679</v>
      </c>
      <c r="L907">
        <f t="shared" si="162"/>
        <v>86.82</v>
      </c>
      <c r="M907">
        <f t="shared" si="163"/>
        <v>133.6</v>
      </c>
      <c r="N907">
        <v>18.829999999999998</v>
      </c>
      <c r="O907">
        <v>5.6175119462740355</v>
      </c>
      <c r="P907">
        <v>13.212488053725963</v>
      </c>
      <c r="Q907">
        <v>0.153</v>
      </c>
      <c r="R907">
        <v>1.8171221781802065</v>
      </c>
      <c r="S907">
        <v>1.8171221781802065</v>
      </c>
      <c r="U907">
        <v>3035</v>
      </c>
      <c r="V907">
        <f t="shared" si="160"/>
        <v>136.82</v>
      </c>
      <c r="W907">
        <f t="shared" si="161"/>
        <v>133.6</v>
      </c>
      <c r="X907">
        <v>18.829999999999998</v>
      </c>
      <c r="Y907">
        <v>5.6175119462740355</v>
      </c>
      <c r="Z907">
        <v>13.212488053725963</v>
      </c>
      <c r="AA907">
        <v>0.153</v>
      </c>
      <c r="AB907">
        <v>1.8171221781802065</v>
      </c>
      <c r="AC907">
        <v>1.8171221781802065</v>
      </c>
      <c r="AF907">
        <v>905</v>
      </c>
      <c r="AG907">
        <v>135.98000000000002</v>
      </c>
      <c r="AH907">
        <v>7.8999999999999986</v>
      </c>
      <c r="AI907">
        <v>28.2</v>
      </c>
      <c r="AJ907" s="3">
        <v>5.6175119462740355</v>
      </c>
      <c r="AK907" s="3">
        <v>22.582488053725964</v>
      </c>
      <c r="AL907" s="6">
        <v>0.33900000000000002</v>
      </c>
      <c r="AM907" s="3">
        <v>1.8171221781802065</v>
      </c>
      <c r="AN907">
        <v>1.8171221781802065</v>
      </c>
    </row>
    <row r="908" spans="1:40" x14ac:dyDescent="0.25">
      <c r="A908">
        <v>2324</v>
      </c>
      <c r="B908">
        <f t="shared" si="158"/>
        <v>40</v>
      </c>
      <c r="C908">
        <f t="shared" si="159"/>
        <v>133.4</v>
      </c>
      <c r="D908">
        <v>26.11</v>
      </c>
      <c r="E908">
        <v>5.6175119462740355</v>
      </c>
      <c r="F908">
        <v>20.492488053725964</v>
      </c>
      <c r="G908">
        <v>0.28299999999999997</v>
      </c>
      <c r="H908">
        <v>1.8171221781802065</v>
      </c>
      <c r="I908">
        <v>1.8171221781802065</v>
      </c>
      <c r="K908">
        <v>2680</v>
      </c>
      <c r="L908">
        <f t="shared" si="162"/>
        <v>90</v>
      </c>
      <c r="M908">
        <f t="shared" si="163"/>
        <v>133.4</v>
      </c>
      <c r="N908">
        <v>26.11</v>
      </c>
      <c r="O908">
        <v>5.6175119462740355</v>
      </c>
      <c r="P908">
        <v>20.492488053725964</v>
      </c>
      <c r="Q908">
        <v>0.28299999999999997</v>
      </c>
      <c r="R908">
        <v>1.8171221781802065</v>
      </c>
      <c r="S908">
        <v>1.8171221781802065</v>
      </c>
      <c r="U908">
        <v>3036</v>
      </c>
      <c r="V908">
        <f t="shared" si="160"/>
        <v>140</v>
      </c>
      <c r="W908">
        <f t="shared" si="161"/>
        <v>133.4</v>
      </c>
      <c r="X908">
        <v>26.11</v>
      </c>
      <c r="Y908">
        <v>5.6175119462740355</v>
      </c>
      <c r="Z908">
        <v>20.492488053725964</v>
      </c>
      <c r="AA908">
        <v>0.28299999999999997</v>
      </c>
      <c r="AB908">
        <v>1.8171221781802065</v>
      </c>
      <c r="AC908">
        <v>1.8171221781802065</v>
      </c>
      <c r="AF908">
        <v>906</v>
      </c>
      <c r="AG908">
        <v>137.43</v>
      </c>
      <c r="AH908">
        <v>6.4600000000000009</v>
      </c>
      <c r="AI908">
        <v>25.12</v>
      </c>
      <c r="AJ908" s="3">
        <v>5.6175119462740355</v>
      </c>
      <c r="AK908" s="3">
        <v>19.502488053725966</v>
      </c>
      <c r="AL908" s="6">
        <v>0.26100000000000001</v>
      </c>
      <c r="AM908" s="3">
        <v>1.8171221781802065</v>
      </c>
      <c r="AN908">
        <v>1.8171221781802065</v>
      </c>
    </row>
    <row r="909" spans="1:40" x14ac:dyDescent="0.25">
      <c r="A909">
        <v>2325</v>
      </c>
      <c r="B909">
        <f t="shared" si="158"/>
        <v>29.980000000000004</v>
      </c>
      <c r="C909">
        <f t="shared" si="159"/>
        <v>127.42</v>
      </c>
      <c r="D909">
        <v>16.739999999999998</v>
      </c>
      <c r="E909">
        <v>5.6175119462740355</v>
      </c>
      <c r="F909">
        <v>11.122488053725963</v>
      </c>
      <c r="G909">
        <v>0.124</v>
      </c>
      <c r="H909">
        <v>1.8171221781802065</v>
      </c>
      <c r="I909">
        <v>1.8171221781802065</v>
      </c>
      <c r="K909">
        <v>2681</v>
      </c>
      <c r="L909">
        <f t="shared" si="162"/>
        <v>79.98</v>
      </c>
      <c r="M909">
        <f t="shared" si="163"/>
        <v>127.42</v>
      </c>
      <c r="N909">
        <v>16.739999999999998</v>
      </c>
      <c r="O909">
        <v>5.6175119462740355</v>
      </c>
      <c r="P909">
        <v>11.122488053725963</v>
      </c>
      <c r="Q909">
        <v>0.124</v>
      </c>
      <c r="R909">
        <v>1.8171221781802065</v>
      </c>
      <c r="S909">
        <v>1.8171221781802065</v>
      </c>
      <c r="U909">
        <v>3037</v>
      </c>
      <c r="V909">
        <f t="shared" si="160"/>
        <v>129.98000000000002</v>
      </c>
      <c r="W909">
        <f t="shared" si="161"/>
        <v>127.42</v>
      </c>
      <c r="X909">
        <v>16.739999999999998</v>
      </c>
      <c r="Y909">
        <v>5.6175119462740355</v>
      </c>
      <c r="Z909">
        <v>11.122488053725963</v>
      </c>
      <c r="AA909">
        <v>0.124</v>
      </c>
      <c r="AB909">
        <v>1.8171221781802065</v>
      </c>
      <c r="AC909">
        <v>1.8171221781802065</v>
      </c>
      <c r="AF909">
        <v>907</v>
      </c>
      <c r="AG909">
        <v>136.91</v>
      </c>
      <c r="AH909">
        <v>0.78999999999999915</v>
      </c>
      <c r="AI909">
        <v>23.23</v>
      </c>
      <c r="AJ909" s="3">
        <v>5.6175119462740355</v>
      </c>
      <c r="AK909" s="3">
        <v>17.612488053725965</v>
      </c>
      <c r="AL909" s="6">
        <v>0.224</v>
      </c>
      <c r="AM909" s="3">
        <v>1.8171221781802065</v>
      </c>
      <c r="AN909">
        <v>1.8171221781802065</v>
      </c>
    </row>
    <row r="910" spans="1:40" x14ac:dyDescent="0.25">
      <c r="A910">
        <v>2326</v>
      </c>
      <c r="B910">
        <f t="shared" si="158"/>
        <v>37.319999999999993</v>
      </c>
      <c r="C910">
        <f t="shared" si="159"/>
        <v>126.52</v>
      </c>
      <c r="D910">
        <v>21</v>
      </c>
      <c r="E910">
        <v>5</v>
      </c>
      <c r="F910">
        <v>16</v>
      </c>
      <c r="G910">
        <v>0.26</v>
      </c>
      <c r="H910">
        <v>1.20738482887603</v>
      </c>
      <c r="I910">
        <v>1.20738482887603</v>
      </c>
      <c r="K910">
        <v>2682</v>
      </c>
      <c r="L910">
        <f t="shared" si="162"/>
        <v>87.32</v>
      </c>
      <c r="M910">
        <f t="shared" si="163"/>
        <v>126.52</v>
      </c>
      <c r="N910">
        <v>21</v>
      </c>
      <c r="O910">
        <v>5</v>
      </c>
      <c r="P910">
        <v>16</v>
      </c>
      <c r="Q910">
        <v>0.26</v>
      </c>
      <c r="R910">
        <v>1.20738482887603</v>
      </c>
      <c r="S910">
        <v>1.20738482887603</v>
      </c>
      <c r="U910">
        <v>3038</v>
      </c>
      <c r="V910">
        <f t="shared" si="160"/>
        <v>137.32</v>
      </c>
      <c r="W910">
        <f t="shared" si="161"/>
        <v>126.52</v>
      </c>
      <c r="X910">
        <v>21</v>
      </c>
      <c r="Y910">
        <v>5</v>
      </c>
      <c r="Z910">
        <v>16</v>
      </c>
      <c r="AA910">
        <v>0.26</v>
      </c>
      <c r="AB910">
        <v>1.20738482887603</v>
      </c>
      <c r="AC910">
        <v>1.20738482887603</v>
      </c>
      <c r="AF910">
        <v>908</v>
      </c>
      <c r="AG910">
        <v>135.11000000000001</v>
      </c>
      <c r="AH910">
        <v>4.6499999999999986</v>
      </c>
      <c r="AI910">
        <v>22.53</v>
      </c>
      <c r="AJ910" s="3">
        <v>5.6175119462740355</v>
      </c>
      <c r="AK910" s="3">
        <v>16.912488053725966</v>
      </c>
      <c r="AL910" s="6">
        <v>0.21199999999999999</v>
      </c>
      <c r="AM910" s="3">
        <v>1.8171221781802065</v>
      </c>
      <c r="AN910">
        <v>1.8171221781802065</v>
      </c>
    </row>
    <row r="911" spans="1:40" x14ac:dyDescent="0.25">
      <c r="A911">
        <v>2327</v>
      </c>
      <c r="B911">
        <f t="shared" si="158"/>
        <v>33.510000000000005</v>
      </c>
      <c r="C911">
        <f t="shared" si="159"/>
        <v>127.06</v>
      </c>
      <c r="D911">
        <v>20.010000000000002</v>
      </c>
      <c r="E911">
        <v>4.6100000000000012</v>
      </c>
      <c r="F911">
        <v>15.4</v>
      </c>
      <c r="G911">
        <v>0.21199999999999999</v>
      </c>
      <c r="H911">
        <v>0.97580735803743557</v>
      </c>
      <c r="I911">
        <v>0.97580735803743557</v>
      </c>
      <c r="K911">
        <v>2683</v>
      </c>
      <c r="L911">
        <f t="shared" si="162"/>
        <v>83.51</v>
      </c>
      <c r="M911">
        <f t="shared" si="163"/>
        <v>127.06</v>
      </c>
      <c r="N911">
        <v>20.010000000000002</v>
      </c>
      <c r="O911">
        <v>4.6100000000000012</v>
      </c>
      <c r="P911">
        <v>15.4</v>
      </c>
      <c r="Q911">
        <v>0.21199999999999999</v>
      </c>
      <c r="R911">
        <v>0.97580735803743557</v>
      </c>
      <c r="S911">
        <v>0.97580735803743557</v>
      </c>
      <c r="U911">
        <v>3039</v>
      </c>
      <c r="V911">
        <f t="shared" si="160"/>
        <v>133.51</v>
      </c>
      <c r="W911">
        <f t="shared" si="161"/>
        <v>127.06</v>
      </c>
      <c r="X911">
        <v>20.010000000000002</v>
      </c>
      <c r="Y911">
        <v>4.6100000000000012</v>
      </c>
      <c r="Z911">
        <v>15.4</v>
      </c>
      <c r="AA911">
        <v>0.21199999999999999</v>
      </c>
      <c r="AB911">
        <v>0.97580735803743557</v>
      </c>
      <c r="AC911">
        <v>0.97580735803743557</v>
      </c>
      <c r="AF911">
        <v>909</v>
      </c>
      <c r="AG911">
        <v>132.16</v>
      </c>
      <c r="AH911">
        <v>1.0799999999999983</v>
      </c>
      <c r="AI911">
        <v>25.49</v>
      </c>
      <c r="AJ911" s="3">
        <v>5.6175119462740355</v>
      </c>
      <c r="AK911" s="3">
        <v>19.872488053725963</v>
      </c>
      <c r="AL911" s="6">
        <v>0.26900000000000002</v>
      </c>
      <c r="AM911" s="3">
        <v>1.8171221781802065</v>
      </c>
      <c r="AN911">
        <v>1.8171221781802065</v>
      </c>
    </row>
    <row r="912" spans="1:40" x14ac:dyDescent="0.25">
      <c r="A912">
        <v>2328</v>
      </c>
      <c r="B912">
        <f t="shared" si="158"/>
        <v>33.78</v>
      </c>
      <c r="C912">
        <f t="shared" si="159"/>
        <v>127.87</v>
      </c>
      <c r="D912">
        <v>23.8</v>
      </c>
      <c r="E912">
        <v>6.1999999999999993</v>
      </c>
      <c r="F912">
        <v>17.600000000000001</v>
      </c>
      <c r="G912">
        <v>0.252</v>
      </c>
      <c r="H912">
        <v>1.1667261889578036</v>
      </c>
      <c r="I912">
        <v>1.1667261889578036</v>
      </c>
      <c r="K912">
        <v>2684</v>
      </c>
      <c r="L912">
        <f t="shared" si="162"/>
        <v>83.78</v>
      </c>
      <c r="M912">
        <f t="shared" si="163"/>
        <v>127.87</v>
      </c>
      <c r="N912">
        <v>23.8</v>
      </c>
      <c r="O912">
        <v>6.1999999999999993</v>
      </c>
      <c r="P912">
        <v>17.600000000000001</v>
      </c>
      <c r="Q912">
        <v>0.252</v>
      </c>
      <c r="R912">
        <v>1.1667261889578036</v>
      </c>
      <c r="S912">
        <v>1.1667261889578036</v>
      </c>
      <c r="U912">
        <v>3040</v>
      </c>
      <c r="V912">
        <f t="shared" si="160"/>
        <v>133.78</v>
      </c>
      <c r="W912">
        <f t="shared" si="161"/>
        <v>127.87</v>
      </c>
      <c r="X912">
        <v>23.8</v>
      </c>
      <c r="Y912">
        <v>6.1999999999999993</v>
      </c>
      <c r="Z912">
        <v>17.600000000000001</v>
      </c>
      <c r="AA912">
        <v>0.252</v>
      </c>
      <c r="AB912">
        <v>1.1667261889578036</v>
      </c>
      <c r="AC912">
        <v>1.1667261889578036</v>
      </c>
      <c r="AF912">
        <v>910</v>
      </c>
      <c r="AG912">
        <v>131.01</v>
      </c>
      <c r="AH912">
        <v>0.78000000000000114</v>
      </c>
      <c r="AI912">
        <v>20.37</v>
      </c>
      <c r="AJ912" s="3">
        <v>5.6175119462740355</v>
      </c>
      <c r="AK912" s="3">
        <v>14.752488053725966</v>
      </c>
      <c r="AL912" s="6">
        <v>0.17599999999999999</v>
      </c>
      <c r="AM912" s="3">
        <v>1.8171221781802065</v>
      </c>
      <c r="AN912">
        <v>1.8171221781802065</v>
      </c>
    </row>
    <row r="913" spans="1:40" x14ac:dyDescent="0.25">
      <c r="A913">
        <v>2329</v>
      </c>
      <c r="B913">
        <f t="shared" si="158"/>
        <v>35.980000000000004</v>
      </c>
      <c r="C913">
        <f t="shared" si="159"/>
        <v>127.9</v>
      </c>
      <c r="D913">
        <v>28.2</v>
      </c>
      <c r="E913">
        <v>5.6175119462740355</v>
      </c>
      <c r="F913">
        <v>22.582488053725964</v>
      </c>
      <c r="G913">
        <v>0.33900000000000002</v>
      </c>
      <c r="H913">
        <v>1.8171221781802065</v>
      </c>
      <c r="I913">
        <v>1.8171221781802065</v>
      </c>
      <c r="K913">
        <v>2685</v>
      </c>
      <c r="L913">
        <f t="shared" si="162"/>
        <v>85.98</v>
      </c>
      <c r="M913">
        <f t="shared" si="163"/>
        <v>127.9</v>
      </c>
      <c r="N913">
        <v>28.2</v>
      </c>
      <c r="O913">
        <v>5.6175119462740355</v>
      </c>
      <c r="P913">
        <v>22.582488053725964</v>
      </c>
      <c r="Q913">
        <v>0.33900000000000002</v>
      </c>
      <c r="R913">
        <v>1.8171221781802065</v>
      </c>
      <c r="S913">
        <v>1.8171221781802065</v>
      </c>
      <c r="U913">
        <v>3041</v>
      </c>
      <c r="V913">
        <f t="shared" si="160"/>
        <v>135.98000000000002</v>
      </c>
      <c r="W913">
        <f t="shared" si="161"/>
        <v>127.9</v>
      </c>
      <c r="X913">
        <v>28.2</v>
      </c>
      <c r="Y913">
        <v>5.6175119462740355</v>
      </c>
      <c r="Z913">
        <v>22.582488053725964</v>
      </c>
      <c r="AA913">
        <v>0.33900000000000002</v>
      </c>
      <c r="AB913">
        <v>1.8171221781802065</v>
      </c>
      <c r="AC913">
        <v>1.8171221781802065</v>
      </c>
      <c r="AF913">
        <v>911</v>
      </c>
      <c r="AG913">
        <v>121.79</v>
      </c>
      <c r="AH913">
        <v>54.32</v>
      </c>
      <c r="AI913">
        <v>25.81</v>
      </c>
      <c r="AJ913" s="3">
        <v>5.6175119462740355</v>
      </c>
      <c r="AK913" s="3">
        <v>20.192488053725963</v>
      </c>
      <c r="AL913" s="6">
        <v>0.27600000000000002</v>
      </c>
      <c r="AM913" s="3">
        <v>1.8171221781802065</v>
      </c>
      <c r="AN913">
        <v>1.8171221781802065</v>
      </c>
    </row>
    <row r="914" spans="1:40" x14ac:dyDescent="0.25">
      <c r="A914">
        <v>2330</v>
      </c>
      <c r="B914">
        <f t="shared" ref="B914:B977" si="164">B555</f>
        <v>37.430000000000007</v>
      </c>
      <c r="C914">
        <f t="shared" ref="C914:C977" si="165">C555+60</f>
        <v>126.46000000000001</v>
      </c>
      <c r="D914">
        <v>25.12</v>
      </c>
      <c r="E914">
        <v>5.6175119462740355</v>
      </c>
      <c r="F914">
        <v>19.502488053725966</v>
      </c>
      <c r="G914">
        <v>0.26100000000000001</v>
      </c>
      <c r="H914">
        <v>1.8171221781802065</v>
      </c>
      <c r="I914">
        <v>1.8171221781802065</v>
      </c>
      <c r="K914">
        <v>2686</v>
      </c>
      <c r="L914">
        <f t="shared" si="162"/>
        <v>87.43</v>
      </c>
      <c r="M914">
        <f t="shared" si="163"/>
        <v>126.46000000000001</v>
      </c>
      <c r="N914">
        <v>25.12</v>
      </c>
      <c r="O914">
        <v>5.6175119462740355</v>
      </c>
      <c r="P914">
        <v>19.502488053725966</v>
      </c>
      <c r="Q914">
        <v>0.26100000000000001</v>
      </c>
      <c r="R914">
        <v>1.8171221781802065</v>
      </c>
      <c r="S914">
        <v>1.8171221781802065</v>
      </c>
      <c r="U914">
        <v>3042</v>
      </c>
      <c r="V914">
        <f t="shared" ref="V914:V977" si="166">V555</f>
        <v>137.43</v>
      </c>
      <c r="W914">
        <f t="shared" ref="W914:W977" si="167">W555+60</f>
        <v>126.46000000000001</v>
      </c>
      <c r="X914">
        <v>25.12</v>
      </c>
      <c r="Y914">
        <v>5.6175119462740355</v>
      </c>
      <c r="Z914">
        <v>19.502488053725966</v>
      </c>
      <c r="AA914">
        <v>0.26100000000000001</v>
      </c>
      <c r="AB914">
        <v>1.8171221781802065</v>
      </c>
      <c r="AC914">
        <v>1.8171221781802065</v>
      </c>
      <c r="AF914">
        <v>912</v>
      </c>
      <c r="AG914">
        <v>121.6</v>
      </c>
      <c r="AH914">
        <v>55.93</v>
      </c>
      <c r="AI914">
        <v>25.31</v>
      </c>
      <c r="AJ914" s="3">
        <v>5.6175119462740355</v>
      </c>
      <c r="AK914" s="3">
        <v>19.692488053725963</v>
      </c>
      <c r="AL914" s="6">
        <v>0.26500000000000001</v>
      </c>
      <c r="AM914" s="3">
        <v>1.8171221781802065</v>
      </c>
      <c r="AN914">
        <v>1.8171221781802065</v>
      </c>
    </row>
    <row r="915" spans="1:40" x14ac:dyDescent="0.25">
      <c r="A915">
        <v>2331</v>
      </c>
      <c r="B915">
        <f t="shared" si="164"/>
        <v>36.909999999999997</v>
      </c>
      <c r="C915">
        <f t="shared" si="165"/>
        <v>120.78999999999999</v>
      </c>
      <c r="D915">
        <v>23.23</v>
      </c>
      <c r="E915">
        <v>5.6175119462740355</v>
      </c>
      <c r="F915">
        <v>17.612488053725965</v>
      </c>
      <c r="G915">
        <v>0.224</v>
      </c>
      <c r="H915">
        <v>1.8171221781802065</v>
      </c>
      <c r="I915">
        <v>1.8171221781802065</v>
      </c>
      <c r="K915">
        <v>2687</v>
      </c>
      <c r="L915">
        <f t="shared" ref="L915:L978" si="168">L556</f>
        <v>86.91</v>
      </c>
      <c r="M915">
        <f t="shared" ref="M915:M978" si="169">M556+60</f>
        <v>120.78999999999999</v>
      </c>
      <c r="N915">
        <v>23.23</v>
      </c>
      <c r="O915">
        <v>5.6175119462740355</v>
      </c>
      <c r="P915">
        <v>17.612488053725965</v>
      </c>
      <c r="Q915">
        <v>0.224</v>
      </c>
      <c r="R915">
        <v>1.8171221781802065</v>
      </c>
      <c r="S915">
        <v>1.8171221781802065</v>
      </c>
      <c r="U915">
        <v>3043</v>
      </c>
      <c r="V915">
        <f t="shared" si="166"/>
        <v>136.91</v>
      </c>
      <c r="W915">
        <f t="shared" si="167"/>
        <v>120.78999999999999</v>
      </c>
      <c r="X915">
        <v>23.23</v>
      </c>
      <c r="Y915">
        <v>5.6175119462740355</v>
      </c>
      <c r="Z915">
        <v>17.612488053725965</v>
      </c>
      <c r="AA915">
        <v>0.224</v>
      </c>
      <c r="AB915">
        <v>1.8171221781802065</v>
      </c>
      <c r="AC915">
        <v>1.8171221781802065</v>
      </c>
      <c r="AF915">
        <v>913</v>
      </c>
      <c r="AG915">
        <v>123.16</v>
      </c>
      <c r="AH915">
        <v>56.17</v>
      </c>
      <c r="AI915">
        <v>26.73</v>
      </c>
      <c r="AJ915" s="3">
        <v>5.6175119462740355</v>
      </c>
      <c r="AK915" s="3">
        <v>21.112488053725965</v>
      </c>
      <c r="AL915" s="6">
        <v>0.29799999999999999</v>
      </c>
      <c r="AM915" s="3">
        <v>1.8171221781802065</v>
      </c>
      <c r="AN915">
        <v>1.8171221781802065</v>
      </c>
    </row>
    <row r="916" spans="1:40" x14ac:dyDescent="0.25">
      <c r="A916">
        <v>2332</v>
      </c>
      <c r="B916">
        <f t="shared" si="164"/>
        <v>35.11</v>
      </c>
      <c r="C916">
        <f t="shared" si="165"/>
        <v>124.65</v>
      </c>
      <c r="D916">
        <v>22.53</v>
      </c>
      <c r="E916">
        <v>5.6175119462740355</v>
      </c>
      <c r="F916">
        <v>16.912488053725966</v>
      </c>
      <c r="G916">
        <v>0.21199999999999999</v>
      </c>
      <c r="H916">
        <v>1.8171221781802065</v>
      </c>
      <c r="I916">
        <v>1.8171221781802065</v>
      </c>
      <c r="K916">
        <v>2688</v>
      </c>
      <c r="L916">
        <f t="shared" si="168"/>
        <v>85.11</v>
      </c>
      <c r="M916">
        <f t="shared" si="169"/>
        <v>124.65</v>
      </c>
      <c r="N916">
        <v>22.53</v>
      </c>
      <c r="O916">
        <v>5.6175119462740355</v>
      </c>
      <c r="P916">
        <v>16.912488053725966</v>
      </c>
      <c r="Q916">
        <v>0.21199999999999999</v>
      </c>
      <c r="R916">
        <v>1.8171221781802065</v>
      </c>
      <c r="S916">
        <v>1.8171221781802065</v>
      </c>
      <c r="U916">
        <v>3044</v>
      </c>
      <c r="V916">
        <f t="shared" si="166"/>
        <v>135.11000000000001</v>
      </c>
      <c r="W916">
        <f t="shared" si="167"/>
        <v>124.65</v>
      </c>
      <c r="X916">
        <v>22.53</v>
      </c>
      <c r="Y916">
        <v>5.6175119462740355</v>
      </c>
      <c r="Z916">
        <v>16.912488053725966</v>
      </c>
      <c r="AA916">
        <v>0.21199999999999999</v>
      </c>
      <c r="AB916">
        <v>1.8171221781802065</v>
      </c>
      <c r="AC916">
        <v>1.8171221781802065</v>
      </c>
      <c r="AF916">
        <v>914</v>
      </c>
      <c r="AG916">
        <v>122.79</v>
      </c>
      <c r="AH916">
        <v>55.489999999999995</v>
      </c>
      <c r="AI916">
        <v>26</v>
      </c>
      <c r="AJ916" s="3">
        <v>9.3999999999999986</v>
      </c>
      <c r="AK916" s="3">
        <v>16.600000000000001</v>
      </c>
      <c r="AL916" s="6">
        <v>0.25700000000000001</v>
      </c>
      <c r="AM916" s="3">
        <v>1.5467960838455728</v>
      </c>
      <c r="AN916">
        <v>1.5467960838455728</v>
      </c>
    </row>
    <row r="917" spans="1:40" x14ac:dyDescent="0.25">
      <c r="A917">
        <v>2333</v>
      </c>
      <c r="B917">
        <f t="shared" si="164"/>
        <v>32.159999999999997</v>
      </c>
      <c r="C917">
        <f t="shared" si="165"/>
        <v>121.08</v>
      </c>
      <c r="D917">
        <v>25.49</v>
      </c>
      <c r="E917">
        <v>5.6175119462740355</v>
      </c>
      <c r="F917">
        <v>19.872488053725963</v>
      </c>
      <c r="G917">
        <v>0.26900000000000002</v>
      </c>
      <c r="H917">
        <v>1.8171221781802065</v>
      </c>
      <c r="I917">
        <v>1.8171221781802065</v>
      </c>
      <c r="K917">
        <v>2689</v>
      </c>
      <c r="L917">
        <f t="shared" si="168"/>
        <v>82.16</v>
      </c>
      <c r="M917">
        <f t="shared" si="169"/>
        <v>121.08</v>
      </c>
      <c r="N917">
        <v>25.49</v>
      </c>
      <c r="O917">
        <v>5.6175119462740355</v>
      </c>
      <c r="P917">
        <v>19.872488053725963</v>
      </c>
      <c r="Q917">
        <v>0.26900000000000002</v>
      </c>
      <c r="R917">
        <v>1.8171221781802065</v>
      </c>
      <c r="S917">
        <v>1.8171221781802065</v>
      </c>
      <c r="U917">
        <v>3045</v>
      </c>
      <c r="V917">
        <f t="shared" si="166"/>
        <v>132.16</v>
      </c>
      <c r="W917">
        <f t="shared" si="167"/>
        <v>121.08</v>
      </c>
      <c r="X917">
        <v>25.49</v>
      </c>
      <c r="Y917">
        <v>5.6175119462740355</v>
      </c>
      <c r="Z917">
        <v>19.872488053725963</v>
      </c>
      <c r="AA917">
        <v>0.26900000000000002</v>
      </c>
      <c r="AB917">
        <v>1.8171221781802065</v>
      </c>
      <c r="AC917">
        <v>1.8171221781802065</v>
      </c>
      <c r="AF917">
        <v>915</v>
      </c>
      <c r="AG917">
        <v>123.26</v>
      </c>
      <c r="AH917">
        <v>56.32</v>
      </c>
      <c r="AI917">
        <v>26.81</v>
      </c>
      <c r="AJ917" s="3">
        <v>5.6175119462740355</v>
      </c>
      <c r="AK917" s="3">
        <v>21.192488053725963</v>
      </c>
      <c r="AL917" s="6">
        <v>0.3</v>
      </c>
      <c r="AM917" s="3">
        <v>1.8171221781802065</v>
      </c>
      <c r="AN917">
        <v>1.8171221781802065</v>
      </c>
    </row>
    <row r="918" spans="1:40" x14ac:dyDescent="0.25">
      <c r="A918">
        <v>2334</v>
      </c>
      <c r="B918">
        <f t="shared" si="164"/>
        <v>31.010000000000005</v>
      </c>
      <c r="C918">
        <f t="shared" si="165"/>
        <v>120.78</v>
      </c>
      <c r="D918">
        <v>20.37</v>
      </c>
      <c r="E918">
        <v>5.6175119462740355</v>
      </c>
      <c r="F918">
        <v>14.752488053725966</v>
      </c>
      <c r="G918">
        <v>0.17599999999999999</v>
      </c>
      <c r="H918">
        <v>1.8171221781802065</v>
      </c>
      <c r="I918">
        <v>1.8171221781802065</v>
      </c>
      <c r="K918">
        <v>2690</v>
      </c>
      <c r="L918">
        <f t="shared" si="168"/>
        <v>81.010000000000005</v>
      </c>
      <c r="M918">
        <f t="shared" si="169"/>
        <v>120.78</v>
      </c>
      <c r="N918">
        <v>20.37</v>
      </c>
      <c r="O918">
        <v>5.6175119462740355</v>
      </c>
      <c r="P918">
        <v>14.752488053725966</v>
      </c>
      <c r="Q918">
        <v>0.17599999999999999</v>
      </c>
      <c r="R918">
        <v>1.8171221781802065</v>
      </c>
      <c r="S918">
        <v>1.8171221781802065</v>
      </c>
      <c r="U918">
        <v>3046</v>
      </c>
      <c r="V918">
        <f t="shared" si="166"/>
        <v>131.01</v>
      </c>
      <c r="W918">
        <f t="shared" si="167"/>
        <v>120.78</v>
      </c>
      <c r="X918">
        <v>20.37</v>
      </c>
      <c r="Y918">
        <v>5.6175119462740355</v>
      </c>
      <c r="Z918">
        <v>14.752488053725966</v>
      </c>
      <c r="AA918">
        <v>0.17599999999999999</v>
      </c>
      <c r="AB918">
        <v>1.8171221781802065</v>
      </c>
      <c r="AC918">
        <v>1.8171221781802065</v>
      </c>
      <c r="AF918">
        <v>916</v>
      </c>
      <c r="AG918">
        <v>124.74</v>
      </c>
      <c r="AH918">
        <v>56.769999999999996</v>
      </c>
      <c r="AI918">
        <v>20.75</v>
      </c>
      <c r="AJ918" s="3">
        <v>5.6175119462740355</v>
      </c>
      <c r="AK918" s="3">
        <v>15.132488053725965</v>
      </c>
      <c r="AL918" s="6">
        <v>0.182</v>
      </c>
      <c r="AM918" s="3">
        <v>1.8171221781802065</v>
      </c>
      <c r="AN918">
        <v>1.8171221781802065</v>
      </c>
    </row>
    <row r="919" spans="1:40" x14ac:dyDescent="0.25">
      <c r="A919">
        <v>2335</v>
      </c>
      <c r="B919">
        <f t="shared" si="164"/>
        <v>21.790000000000006</v>
      </c>
      <c r="C919">
        <f t="shared" si="165"/>
        <v>174.32</v>
      </c>
      <c r="D919">
        <v>25.81</v>
      </c>
      <c r="E919">
        <v>5.6175119462740355</v>
      </c>
      <c r="F919">
        <v>20.192488053725963</v>
      </c>
      <c r="G919">
        <v>0.27600000000000002</v>
      </c>
      <c r="H919">
        <v>1.8171221781802065</v>
      </c>
      <c r="I919">
        <v>1.8171221781802065</v>
      </c>
      <c r="K919">
        <v>2691</v>
      </c>
      <c r="L919">
        <f t="shared" si="168"/>
        <v>71.790000000000006</v>
      </c>
      <c r="M919">
        <f t="shared" si="169"/>
        <v>174.32</v>
      </c>
      <c r="N919">
        <v>25.81</v>
      </c>
      <c r="O919">
        <v>5.6175119462740355</v>
      </c>
      <c r="P919">
        <v>20.192488053725963</v>
      </c>
      <c r="Q919">
        <v>0.27600000000000002</v>
      </c>
      <c r="R919">
        <v>1.8171221781802065</v>
      </c>
      <c r="S919">
        <v>1.8171221781802065</v>
      </c>
      <c r="U919">
        <v>3047</v>
      </c>
      <c r="V919">
        <f t="shared" si="166"/>
        <v>121.79</v>
      </c>
      <c r="W919">
        <f t="shared" si="167"/>
        <v>174.32</v>
      </c>
      <c r="X919">
        <v>25.81</v>
      </c>
      <c r="Y919">
        <v>5.6175119462740355</v>
      </c>
      <c r="Z919">
        <v>20.192488053725963</v>
      </c>
      <c r="AA919">
        <v>0.27600000000000002</v>
      </c>
      <c r="AB919">
        <v>1.8171221781802065</v>
      </c>
      <c r="AC919">
        <v>1.8171221781802065</v>
      </c>
      <c r="AF919">
        <v>917</v>
      </c>
      <c r="AG919">
        <v>128.23000000000002</v>
      </c>
      <c r="AH919">
        <v>56.46</v>
      </c>
      <c r="AI919">
        <v>24</v>
      </c>
      <c r="AJ919" s="3">
        <v>8.4</v>
      </c>
      <c r="AK919" s="3">
        <v>15.6</v>
      </c>
      <c r="AL919" s="6">
        <v>0.29099999999999998</v>
      </c>
      <c r="AM919" s="3">
        <v>1.3523417190192724</v>
      </c>
      <c r="AN919">
        <v>1.3523417190192724</v>
      </c>
    </row>
    <row r="920" spans="1:40" x14ac:dyDescent="0.25">
      <c r="A920">
        <v>2336</v>
      </c>
      <c r="B920">
        <f t="shared" si="164"/>
        <v>21.599999999999994</v>
      </c>
      <c r="C920">
        <f t="shared" si="165"/>
        <v>175.93</v>
      </c>
      <c r="D920">
        <v>25.31</v>
      </c>
      <c r="E920">
        <v>5.6175119462740355</v>
      </c>
      <c r="F920">
        <v>19.692488053725963</v>
      </c>
      <c r="G920">
        <v>0.26500000000000001</v>
      </c>
      <c r="H920">
        <v>1.8171221781802065</v>
      </c>
      <c r="I920">
        <v>1.8171221781802065</v>
      </c>
      <c r="K920">
        <v>2692</v>
      </c>
      <c r="L920">
        <f t="shared" si="168"/>
        <v>71.599999999999994</v>
      </c>
      <c r="M920">
        <f t="shared" si="169"/>
        <v>175.93</v>
      </c>
      <c r="N920">
        <v>25.31</v>
      </c>
      <c r="O920">
        <v>5.6175119462740355</v>
      </c>
      <c r="P920">
        <v>19.692488053725963</v>
      </c>
      <c r="Q920">
        <v>0.26500000000000001</v>
      </c>
      <c r="R920">
        <v>1.8171221781802065</v>
      </c>
      <c r="S920">
        <v>1.8171221781802065</v>
      </c>
      <c r="U920">
        <v>3048</v>
      </c>
      <c r="V920">
        <f t="shared" si="166"/>
        <v>121.6</v>
      </c>
      <c r="W920">
        <f t="shared" si="167"/>
        <v>175.93</v>
      </c>
      <c r="X920">
        <v>25.31</v>
      </c>
      <c r="Y920">
        <v>5.6175119462740355</v>
      </c>
      <c r="Z920">
        <v>19.692488053725963</v>
      </c>
      <c r="AA920">
        <v>0.26500000000000001</v>
      </c>
      <c r="AB920">
        <v>1.8171221781802065</v>
      </c>
      <c r="AC920">
        <v>1.8171221781802065</v>
      </c>
      <c r="AF920">
        <v>918</v>
      </c>
      <c r="AG920">
        <v>129.06</v>
      </c>
      <c r="AH920">
        <v>57.129999999999995</v>
      </c>
      <c r="AI920">
        <v>21</v>
      </c>
      <c r="AJ920" s="3">
        <v>9.4</v>
      </c>
      <c r="AK920" s="3">
        <v>11.6</v>
      </c>
      <c r="AL920" s="6">
        <v>0.32700000000000001</v>
      </c>
      <c r="AM920" s="3">
        <v>1.9533824830278379</v>
      </c>
      <c r="AN920">
        <v>1.9533824830278379</v>
      </c>
    </row>
    <row r="921" spans="1:40" x14ac:dyDescent="0.25">
      <c r="A921">
        <v>2337</v>
      </c>
      <c r="B921">
        <f t="shared" si="164"/>
        <v>23.159999999999997</v>
      </c>
      <c r="C921">
        <f t="shared" si="165"/>
        <v>176.17000000000002</v>
      </c>
      <c r="D921">
        <v>26.73</v>
      </c>
      <c r="E921">
        <v>5.6175119462740355</v>
      </c>
      <c r="F921">
        <v>21.112488053725965</v>
      </c>
      <c r="G921">
        <v>0.29799999999999999</v>
      </c>
      <c r="H921">
        <v>1.8171221781802065</v>
      </c>
      <c r="I921">
        <v>1.8171221781802065</v>
      </c>
      <c r="K921">
        <v>2693</v>
      </c>
      <c r="L921">
        <f t="shared" si="168"/>
        <v>73.16</v>
      </c>
      <c r="M921">
        <f t="shared" si="169"/>
        <v>176.17000000000002</v>
      </c>
      <c r="N921">
        <v>26.73</v>
      </c>
      <c r="O921">
        <v>5.6175119462740355</v>
      </c>
      <c r="P921">
        <v>21.112488053725965</v>
      </c>
      <c r="Q921">
        <v>0.29799999999999999</v>
      </c>
      <c r="R921">
        <v>1.8171221781802065</v>
      </c>
      <c r="S921">
        <v>1.8171221781802065</v>
      </c>
      <c r="U921">
        <v>3049</v>
      </c>
      <c r="V921">
        <f t="shared" si="166"/>
        <v>123.16</v>
      </c>
      <c r="W921">
        <f t="shared" si="167"/>
        <v>176.17000000000002</v>
      </c>
      <c r="X921">
        <v>26.73</v>
      </c>
      <c r="Y921">
        <v>5.6175119462740355</v>
      </c>
      <c r="Z921">
        <v>21.112488053725965</v>
      </c>
      <c r="AA921">
        <v>0.29799999999999999</v>
      </c>
      <c r="AB921">
        <v>1.8171221781802065</v>
      </c>
      <c r="AC921">
        <v>1.8171221781802065</v>
      </c>
      <c r="AF921">
        <v>919</v>
      </c>
      <c r="AG921">
        <v>121.55</v>
      </c>
      <c r="AH921">
        <v>38.230000000000004</v>
      </c>
      <c r="AI921">
        <v>14</v>
      </c>
      <c r="AJ921" s="3">
        <v>9.9999999999999645E-2</v>
      </c>
      <c r="AK921" s="3">
        <v>13.9</v>
      </c>
      <c r="AL921" s="6">
        <v>0.189</v>
      </c>
      <c r="AM921" s="3">
        <v>1.0818733752154177</v>
      </c>
      <c r="AN921">
        <v>1.0818733752154177</v>
      </c>
    </row>
    <row r="922" spans="1:40" x14ac:dyDescent="0.25">
      <c r="A922">
        <v>2338</v>
      </c>
      <c r="B922">
        <f t="shared" si="164"/>
        <v>22.790000000000006</v>
      </c>
      <c r="C922">
        <f t="shared" si="165"/>
        <v>175.49</v>
      </c>
      <c r="D922">
        <v>26</v>
      </c>
      <c r="E922">
        <v>9.3999999999999986</v>
      </c>
      <c r="F922">
        <v>16.600000000000001</v>
      </c>
      <c r="G922">
        <v>0.25700000000000001</v>
      </c>
      <c r="H922">
        <v>1.5467960838455728</v>
      </c>
      <c r="I922">
        <v>1.5467960838455728</v>
      </c>
      <c r="K922">
        <v>2694</v>
      </c>
      <c r="L922">
        <f t="shared" si="168"/>
        <v>72.790000000000006</v>
      </c>
      <c r="M922">
        <f t="shared" si="169"/>
        <v>175.49</v>
      </c>
      <c r="N922">
        <v>26</v>
      </c>
      <c r="O922">
        <v>9.3999999999999986</v>
      </c>
      <c r="P922">
        <v>16.600000000000001</v>
      </c>
      <c r="Q922">
        <v>0.25700000000000001</v>
      </c>
      <c r="R922">
        <v>1.5467960838455728</v>
      </c>
      <c r="S922">
        <v>1.5467960838455728</v>
      </c>
      <c r="U922">
        <v>3050</v>
      </c>
      <c r="V922">
        <f t="shared" si="166"/>
        <v>122.79</v>
      </c>
      <c r="W922">
        <f t="shared" si="167"/>
        <v>175.49</v>
      </c>
      <c r="X922">
        <v>26</v>
      </c>
      <c r="Y922">
        <v>9.3999999999999986</v>
      </c>
      <c r="Z922">
        <v>16.600000000000001</v>
      </c>
      <c r="AA922">
        <v>0.25700000000000001</v>
      </c>
      <c r="AB922">
        <v>1.5467960838455728</v>
      </c>
      <c r="AC922">
        <v>1.5467960838455728</v>
      </c>
      <c r="AF922">
        <v>920</v>
      </c>
      <c r="AG922">
        <v>121.42</v>
      </c>
      <c r="AH922">
        <v>42.16</v>
      </c>
      <c r="AI922">
        <v>25</v>
      </c>
      <c r="AJ922" s="3">
        <v>8.3999999999999986</v>
      </c>
      <c r="AK922" s="3">
        <v>16.600000000000001</v>
      </c>
      <c r="AL922" s="6">
        <v>0.26300000000000001</v>
      </c>
      <c r="AM922" s="3">
        <v>1.4212846301849609</v>
      </c>
      <c r="AN922">
        <v>1.4212846301849609</v>
      </c>
    </row>
    <row r="923" spans="1:40" x14ac:dyDescent="0.25">
      <c r="A923">
        <v>2339</v>
      </c>
      <c r="B923">
        <f t="shared" si="164"/>
        <v>23.260000000000005</v>
      </c>
      <c r="C923">
        <f t="shared" si="165"/>
        <v>176.32</v>
      </c>
      <c r="D923">
        <v>26.81</v>
      </c>
      <c r="E923">
        <v>5.6175119462740355</v>
      </c>
      <c r="F923">
        <v>21.192488053725963</v>
      </c>
      <c r="G923">
        <v>0.3</v>
      </c>
      <c r="H923">
        <v>1.8171221781802065</v>
      </c>
      <c r="I923">
        <v>1.8171221781802065</v>
      </c>
      <c r="K923">
        <v>2695</v>
      </c>
      <c r="L923">
        <f t="shared" si="168"/>
        <v>73.260000000000005</v>
      </c>
      <c r="M923">
        <f t="shared" si="169"/>
        <v>176.32</v>
      </c>
      <c r="N923">
        <v>26.81</v>
      </c>
      <c r="O923">
        <v>5.6175119462740355</v>
      </c>
      <c r="P923">
        <v>21.192488053725963</v>
      </c>
      <c r="Q923">
        <v>0.3</v>
      </c>
      <c r="R923">
        <v>1.8171221781802065</v>
      </c>
      <c r="S923">
        <v>1.8171221781802065</v>
      </c>
      <c r="U923">
        <v>3051</v>
      </c>
      <c r="V923">
        <f t="shared" si="166"/>
        <v>123.26</v>
      </c>
      <c r="W923">
        <f t="shared" si="167"/>
        <v>176.32</v>
      </c>
      <c r="X923">
        <v>26.81</v>
      </c>
      <c r="Y923">
        <v>5.6175119462740355</v>
      </c>
      <c r="Z923">
        <v>21.192488053725963</v>
      </c>
      <c r="AA923">
        <v>0.3</v>
      </c>
      <c r="AB923">
        <v>1.8171221781802065</v>
      </c>
      <c r="AC923">
        <v>1.8171221781802065</v>
      </c>
      <c r="AF923">
        <v>921</v>
      </c>
      <c r="AG923">
        <v>123.21</v>
      </c>
      <c r="AH923">
        <v>43.269999999999996</v>
      </c>
      <c r="AI923">
        <v>19.45</v>
      </c>
      <c r="AJ923" s="3">
        <v>5.6175119462740355</v>
      </c>
      <c r="AK923" s="3">
        <v>13.832488053725964</v>
      </c>
      <c r="AL923" s="6">
        <v>0.16200000000000001</v>
      </c>
      <c r="AM923" s="3">
        <v>1.8171221781802065</v>
      </c>
      <c r="AN923">
        <v>1.8171221781802065</v>
      </c>
    </row>
    <row r="924" spans="1:40" x14ac:dyDescent="0.25">
      <c r="A924">
        <v>2340</v>
      </c>
      <c r="B924">
        <f t="shared" si="164"/>
        <v>24.739999999999995</v>
      </c>
      <c r="C924">
        <f t="shared" si="165"/>
        <v>176.76999999999998</v>
      </c>
      <c r="D924">
        <v>20.75</v>
      </c>
      <c r="E924">
        <v>5.6175119462740355</v>
      </c>
      <c r="F924">
        <v>15.132488053725965</v>
      </c>
      <c r="G924">
        <v>0.182</v>
      </c>
      <c r="H924">
        <v>1.8171221781802065</v>
      </c>
      <c r="I924">
        <v>1.8171221781802065</v>
      </c>
      <c r="K924">
        <v>2696</v>
      </c>
      <c r="L924">
        <f t="shared" si="168"/>
        <v>74.739999999999995</v>
      </c>
      <c r="M924">
        <f t="shared" si="169"/>
        <v>176.76999999999998</v>
      </c>
      <c r="N924">
        <v>20.75</v>
      </c>
      <c r="O924">
        <v>5.6175119462740355</v>
      </c>
      <c r="P924">
        <v>15.132488053725965</v>
      </c>
      <c r="Q924">
        <v>0.182</v>
      </c>
      <c r="R924">
        <v>1.8171221781802065</v>
      </c>
      <c r="S924">
        <v>1.8171221781802065</v>
      </c>
      <c r="U924">
        <v>3052</v>
      </c>
      <c r="V924">
        <f t="shared" si="166"/>
        <v>124.74</v>
      </c>
      <c r="W924">
        <f t="shared" si="167"/>
        <v>176.76999999999998</v>
      </c>
      <c r="X924">
        <v>20.75</v>
      </c>
      <c r="Y924">
        <v>5.6175119462740355</v>
      </c>
      <c r="Z924">
        <v>15.132488053725965</v>
      </c>
      <c r="AA924">
        <v>0.182</v>
      </c>
      <c r="AB924">
        <v>1.8171221781802065</v>
      </c>
      <c r="AC924">
        <v>1.8171221781802065</v>
      </c>
      <c r="AF924">
        <v>922</v>
      </c>
      <c r="AG924">
        <v>125.35</v>
      </c>
      <c r="AH924">
        <v>42.730000000000004</v>
      </c>
      <c r="AI924">
        <v>22.45</v>
      </c>
      <c r="AJ924" s="3">
        <v>5.6175119462740355</v>
      </c>
      <c r="AK924" s="3">
        <v>16.832488053725964</v>
      </c>
      <c r="AL924" s="6">
        <v>0.21</v>
      </c>
      <c r="AM924" s="3">
        <v>1.8171221781802065</v>
      </c>
      <c r="AN924">
        <v>1.8171221781802065</v>
      </c>
    </row>
    <row r="925" spans="1:40" x14ac:dyDescent="0.25">
      <c r="A925">
        <v>2341</v>
      </c>
      <c r="B925">
        <f t="shared" si="164"/>
        <v>28.230000000000004</v>
      </c>
      <c r="C925">
        <f t="shared" si="165"/>
        <v>176.46</v>
      </c>
      <c r="D925">
        <v>24</v>
      </c>
      <c r="E925">
        <v>8.4</v>
      </c>
      <c r="F925">
        <v>15.6</v>
      </c>
      <c r="G925">
        <v>0.29099999999999998</v>
      </c>
      <c r="H925">
        <v>1.3523417190192724</v>
      </c>
      <c r="I925">
        <v>1.3523417190192724</v>
      </c>
      <c r="K925">
        <v>2697</v>
      </c>
      <c r="L925">
        <f t="shared" si="168"/>
        <v>78.23</v>
      </c>
      <c r="M925">
        <f t="shared" si="169"/>
        <v>176.46</v>
      </c>
      <c r="N925">
        <v>24</v>
      </c>
      <c r="O925">
        <v>8.4</v>
      </c>
      <c r="P925">
        <v>15.6</v>
      </c>
      <c r="Q925">
        <v>0.29099999999999998</v>
      </c>
      <c r="R925">
        <v>1.3523417190192724</v>
      </c>
      <c r="S925">
        <v>1.3523417190192724</v>
      </c>
      <c r="U925">
        <v>3053</v>
      </c>
      <c r="V925">
        <f t="shared" si="166"/>
        <v>128.23000000000002</v>
      </c>
      <c r="W925">
        <f t="shared" si="167"/>
        <v>176.46</v>
      </c>
      <c r="X925">
        <v>24</v>
      </c>
      <c r="Y925">
        <v>8.4</v>
      </c>
      <c r="Z925">
        <v>15.6</v>
      </c>
      <c r="AA925">
        <v>0.29099999999999998</v>
      </c>
      <c r="AB925">
        <v>1.3523417190192724</v>
      </c>
      <c r="AC925">
        <v>1.3523417190192724</v>
      </c>
      <c r="AF925">
        <v>923</v>
      </c>
      <c r="AG925">
        <v>125.48</v>
      </c>
      <c r="AH925">
        <v>42.19</v>
      </c>
      <c r="AI925">
        <v>19.11</v>
      </c>
      <c r="AJ925" s="3">
        <v>5.6175119462740355</v>
      </c>
      <c r="AK925" s="3">
        <v>13.492488053725964</v>
      </c>
      <c r="AL925" s="6">
        <v>0.157</v>
      </c>
      <c r="AM925" s="3">
        <v>1.8171221781802065</v>
      </c>
      <c r="AN925">
        <v>1.8171221781802065</v>
      </c>
    </row>
    <row r="926" spans="1:40" x14ac:dyDescent="0.25">
      <c r="A926">
        <v>2342</v>
      </c>
      <c r="B926">
        <f t="shared" si="164"/>
        <v>29.060000000000002</v>
      </c>
      <c r="C926">
        <f t="shared" si="165"/>
        <v>177.13</v>
      </c>
      <c r="D926">
        <v>21</v>
      </c>
      <c r="E926">
        <v>9.4</v>
      </c>
      <c r="F926">
        <v>11.6</v>
      </c>
      <c r="G926">
        <v>0.32700000000000001</v>
      </c>
      <c r="H926">
        <v>1.9533824830278379</v>
      </c>
      <c r="I926">
        <v>1.9533824830278379</v>
      </c>
      <c r="K926">
        <v>2698</v>
      </c>
      <c r="L926">
        <f t="shared" si="168"/>
        <v>79.06</v>
      </c>
      <c r="M926">
        <f t="shared" si="169"/>
        <v>177.13</v>
      </c>
      <c r="N926">
        <v>21</v>
      </c>
      <c r="O926">
        <v>9.4</v>
      </c>
      <c r="P926">
        <v>11.6</v>
      </c>
      <c r="Q926">
        <v>0.32700000000000001</v>
      </c>
      <c r="R926">
        <v>1.9533824830278379</v>
      </c>
      <c r="S926">
        <v>1.9533824830278379</v>
      </c>
      <c r="U926">
        <v>3054</v>
      </c>
      <c r="V926">
        <f t="shared" si="166"/>
        <v>129.06</v>
      </c>
      <c r="W926">
        <f t="shared" si="167"/>
        <v>177.13</v>
      </c>
      <c r="X926">
        <v>21</v>
      </c>
      <c r="Y926">
        <v>9.4</v>
      </c>
      <c r="Z926">
        <v>11.6</v>
      </c>
      <c r="AA926">
        <v>0.32700000000000001</v>
      </c>
      <c r="AB926">
        <v>1.9533824830278379</v>
      </c>
      <c r="AC926">
        <v>1.9533824830278379</v>
      </c>
      <c r="AF926">
        <v>924</v>
      </c>
      <c r="AG926">
        <v>127.05</v>
      </c>
      <c r="AH926">
        <v>41.43</v>
      </c>
      <c r="AI926">
        <v>15.44</v>
      </c>
      <c r="AJ926" s="3">
        <v>5.6175119462740355</v>
      </c>
      <c r="AK926" s="3">
        <v>9.822488053725964</v>
      </c>
      <c r="AL926" s="6">
        <v>0.107</v>
      </c>
      <c r="AM926" s="3">
        <v>1.8171221781802065</v>
      </c>
      <c r="AN926">
        <v>1.8171221781802065</v>
      </c>
    </row>
    <row r="927" spans="1:40" x14ac:dyDescent="0.25">
      <c r="A927">
        <v>2343</v>
      </c>
      <c r="B927">
        <f t="shared" si="164"/>
        <v>21.549999999999997</v>
      </c>
      <c r="C927">
        <f t="shared" si="165"/>
        <v>158.23000000000002</v>
      </c>
      <c r="D927">
        <v>14</v>
      </c>
      <c r="E927">
        <v>9.9999999999999645E-2</v>
      </c>
      <c r="F927">
        <v>13.9</v>
      </c>
      <c r="G927">
        <v>0.189</v>
      </c>
      <c r="H927">
        <v>1.0818733752154177</v>
      </c>
      <c r="I927">
        <v>1.0818733752154177</v>
      </c>
      <c r="K927">
        <v>2699</v>
      </c>
      <c r="L927">
        <f t="shared" si="168"/>
        <v>71.55</v>
      </c>
      <c r="M927">
        <f t="shared" si="169"/>
        <v>158.23000000000002</v>
      </c>
      <c r="N927">
        <v>14</v>
      </c>
      <c r="O927">
        <v>9.9999999999999645E-2</v>
      </c>
      <c r="P927">
        <v>13.9</v>
      </c>
      <c r="Q927">
        <v>0.189</v>
      </c>
      <c r="R927">
        <v>1.0818733752154177</v>
      </c>
      <c r="S927">
        <v>1.0818733752154177</v>
      </c>
      <c r="U927">
        <v>3055</v>
      </c>
      <c r="V927">
        <f t="shared" si="166"/>
        <v>121.55</v>
      </c>
      <c r="W927">
        <f t="shared" si="167"/>
        <v>158.23000000000002</v>
      </c>
      <c r="X927">
        <v>14</v>
      </c>
      <c r="Y927">
        <v>9.9999999999999645E-2</v>
      </c>
      <c r="Z927">
        <v>13.9</v>
      </c>
      <c r="AA927">
        <v>0.189</v>
      </c>
      <c r="AB927">
        <v>1.0818733752154177</v>
      </c>
      <c r="AC927">
        <v>1.0818733752154177</v>
      </c>
      <c r="AF927">
        <v>925</v>
      </c>
      <c r="AG927">
        <v>130</v>
      </c>
      <c r="AH927">
        <v>42.9</v>
      </c>
      <c r="AI927">
        <v>25.31</v>
      </c>
      <c r="AJ927" s="3">
        <v>5.6175119462740355</v>
      </c>
      <c r="AK927" s="3">
        <v>19.692488053725963</v>
      </c>
      <c r="AL927" s="6">
        <v>0.26500000000000001</v>
      </c>
      <c r="AM927" s="3">
        <v>1.8171221781802065</v>
      </c>
      <c r="AN927">
        <v>1.8171221781802065</v>
      </c>
    </row>
    <row r="928" spans="1:40" x14ac:dyDescent="0.25">
      <c r="A928">
        <v>2344</v>
      </c>
      <c r="B928">
        <f t="shared" si="164"/>
        <v>21.42</v>
      </c>
      <c r="C928">
        <f t="shared" si="165"/>
        <v>162.16</v>
      </c>
      <c r="D928">
        <v>25</v>
      </c>
      <c r="E928">
        <v>8.3999999999999986</v>
      </c>
      <c r="F928">
        <v>16.600000000000001</v>
      </c>
      <c r="G928">
        <v>0.26300000000000001</v>
      </c>
      <c r="H928">
        <v>1.4212846301849609</v>
      </c>
      <c r="I928">
        <v>1.4212846301849609</v>
      </c>
      <c r="K928">
        <v>2700</v>
      </c>
      <c r="L928">
        <f t="shared" si="168"/>
        <v>71.42</v>
      </c>
      <c r="M928">
        <f t="shared" si="169"/>
        <v>162.16</v>
      </c>
      <c r="N928">
        <v>25</v>
      </c>
      <c r="O928">
        <v>8.3999999999999986</v>
      </c>
      <c r="P928">
        <v>16.600000000000001</v>
      </c>
      <c r="Q928">
        <v>0.26300000000000001</v>
      </c>
      <c r="R928">
        <v>1.4212846301849609</v>
      </c>
      <c r="S928">
        <v>1.4212846301849609</v>
      </c>
      <c r="U928">
        <v>3056</v>
      </c>
      <c r="V928">
        <f t="shared" si="166"/>
        <v>121.42</v>
      </c>
      <c r="W928">
        <f t="shared" si="167"/>
        <v>162.16</v>
      </c>
      <c r="X928">
        <v>25</v>
      </c>
      <c r="Y928">
        <v>8.3999999999999986</v>
      </c>
      <c r="Z928">
        <v>16.600000000000001</v>
      </c>
      <c r="AA928">
        <v>0.26300000000000001</v>
      </c>
      <c r="AB928">
        <v>1.4212846301849609</v>
      </c>
      <c r="AC928">
        <v>1.4212846301849609</v>
      </c>
      <c r="AF928">
        <v>926</v>
      </c>
      <c r="AG928">
        <v>128.26999999999998</v>
      </c>
      <c r="AH928">
        <v>46.58</v>
      </c>
      <c r="AI928">
        <v>22.33</v>
      </c>
      <c r="AJ928" s="3">
        <v>5.6175119462740355</v>
      </c>
      <c r="AK928" s="3">
        <v>16.712488053725963</v>
      </c>
      <c r="AL928" s="6">
        <v>0.20799999999999999</v>
      </c>
      <c r="AM928" s="3">
        <v>1.8171221781802065</v>
      </c>
      <c r="AN928">
        <v>1.8171221781802065</v>
      </c>
    </row>
    <row r="929" spans="1:40" x14ac:dyDescent="0.25">
      <c r="A929">
        <v>2345</v>
      </c>
      <c r="B929">
        <f t="shared" si="164"/>
        <v>23.209999999999994</v>
      </c>
      <c r="C929">
        <f t="shared" si="165"/>
        <v>163.26999999999998</v>
      </c>
      <c r="D929">
        <v>19.45</v>
      </c>
      <c r="E929">
        <v>5.6175119462740355</v>
      </c>
      <c r="F929">
        <v>13.832488053725964</v>
      </c>
      <c r="G929">
        <v>0.16200000000000001</v>
      </c>
      <c r="H929">
        <v>1.8171221781802065</v>
      </c>
      <c r="I929">
        <v>1.8171221781802065</v>
      </c>
      <c r="K929">
        <v>2701</v>
      </c>
      <c r="L929">
        <f t="shared" si="168"/>
        <v>73.209999999999994</v>
      </c>
      <c r="M929">
        <f t="shared" si="169"/>
        <v>163.26999999999998</v>
      </c>
      <c r="N929">
        <v>19.45</v>
      </c>
      <c r="O929">
        <v>5.6175119462740355</v>
      </c>
      <c r="P929">
        <v>13.832488053725964</v>
      </c>
      <c r="Q929">
        <v>0.16200000000000001</v>
      </c>
      <c r="R929">
        <v>1.8171221781802065</v>
      </c>
      <c r="S929">
        <v>1.8171221781802065</v>
      </c>
      <c r="U929">
        <v>3057</v>
      </c>
      <c r="V929">
        <f t="shared" si="166"/>
        <v>123.21</v>
      </c>
      <c r="W929">
        <f t="shared" si="167"/>
        <v>163.26999999999998</v>
      </c>
      <c r="X929">
        <v>19.45</v>
      </c>
      <c r="Y929">
        <v>5.6175119462740355</v>
      </c>
      <c r="Z929">
        <v>13.832488053725964</v>
      </c>
      <c r="AA929">
        <v>0.16200000000000001</v>
      </c>
      <c r="AB929">
        <v>1.8171221781802065</v>
      </c>
      <c r="AC929">
        <v>1.8171221781802065</v>
      </c>
      <c r="AF929">
        <v>927</v>
      </c>
      <c r="AG929">
        <v>127.37</v>
      </c>
      <c r="AH929">
        <v>44.63</v>
      </c>
      <c r="AI929">
        <v>20.75</v>
      </c>
      <c r="AJ929" s="3">
        <v>5.6175119462740355</v>
      </c>
      <c r="AK929" s="3">
        <v>15.132488053725965</v>
      </c>
      <c r="AL929" s="6">
        <v>0.182</v>
      </c>
      <c r="AM929" s="3">
        <v>1.8171221781802065</v>
      </c>
      <c r="AN929">
        <v>1.8171221781802065</v>
      </c>
    </row>
    <row r="930" spans="1:40" x14ac:dyDescent="0.25">
      <c r="A930">
        <v>2346</v>
      </c>
      <c r="B930">
        <f t="shared" si="164"/>
        <v>25.349999999999994</v>
      </c>
      <c r="C930">
        <f t="shared" si="165"/>
        <v>162.73000000000002</v>
      </c>
      <c r="D930">
        <v>22.45</v>
      </c>
      <c r="E930">
        <v>5.6175119462740355</v>
      </c>
      <c r="F930">
        <v>16.832488053725964</v>
      </c>
      <c r="G930">
        <v>0.21</v>
      </c>
      <c r="H930">
        <v>1.8171221781802065</v>
      </c>
      <c r="I930">
        <v>1.8171221781802065</v>
      </c>
      <c r="K930">
        <v>2702</v>
      </c>
      <c r="L930">
        <f t="shared" si="168"/>
        <v>75.349999999999994</v>
      </c>
      <c r="M930">
        <f t="shared" si="169"/>
        <v>162.73000000000002</v>
      </c>
      <c r="N930">
        <v>22.45</v>
      </c>
      <c r="O930">
        <v>5.6175119462740355</v>
      </c>
      <c r="P930">
        <v>16.832488053725964</v>
      </c>
      <c r="Q930">
        <v>0.21</v>
      </c>
      <c r="R930">
        <v>1.8171221781802065</v>
      </c>
      <c r="S930">
        <v>1.8171221781802065</v>
      </c>
      <c r="U930">
        <v>3058</v>
      </c>
      <c r="V930">
        <f t="shared" si="166"/>
        <v>125.35</v>
      </c>
      <c r="W930">
        <f t="shared" si="167"/>
        <v>162.73000000000002</v>
      </c>
      <c r="X930">
        <v>22.45</v>
      </c>
      <c r="Y930">
        <v>5.6175119462740355</v>
      </c>
      <c r="Z930">
        <v>16.832488053725964</v>
      </c>
      <c r="AA930">
        <v>0.21</v>
      </c>
      <c r="AB930">
        <v>1.8171221781802065</v>
      </c>
      <c r="AC930">
        <v>1.8171221781802065</v>
      </c>
      <c r="AF930">
        <v>928</v>
      </c>
      <c r="AG930">
        <v>124.99</v>
      </c>
      <c r="AH930">
        <v>45.67</v>
      </c>
      <c r="AI930">
        <v>20.94</v>
      </c>
      <c r="AJ930" s="3">
        <v>5.6175119462740355</v>
      </c>
      <c r="AK930" s="3">
        <v>15.322488053725966</v>
      </c>
      <c r="AL930" s="6">
        <v>0.185</v>
      </c>
      <c r="AM930" s="3">
        <v>1.8171221781802065</v>
      </c>
      <c r="AN930">
        <v>1.8171221781802065</v>
      </c>
    </row>
    <row r="931" spans="1:40" x14ac:dyDescent="0.25">
      <c r="A931">
        <v>2347</v>
      </c>
      <c r="B931">
        <f t="shared" si="164"/>
        <v>25.480000000000004</v>
      </c>
      <c r="C931">
        <f t="shared" si="165"/>
        <v>162.19</v>
      </c>
      <c r="D931">
        <v>19.11</v>
      </c>
      <c r="E931">
        <v>5.6175119462740355</v>
      </c>
      <c r="F931">
        <v>13.492488053725964</v>
      </c>
      <c r="G931">
        <v>0.157</v>
      </c>
      <c r="H931">
        <v>1.8171221781802065</v>
      </c>
      <c r="I931">
        <v>1.8171221781802065</v>
      </c>
      <c r="K931">
        <v>2703</v>
      </c>
      <c r="L931">
        <f t="shared" si="168"/>
        <v>75.48</v>
      </c>
      <c r="M931">
        <f t="shared" si="169"/>
        <v>162.19</v>
      </c>
      <c r="N931">
        <v>19.11</v>
      </c>
      <c r="O931">
        <v>5.6175119462740355</v>
      </c>
      <c r="P931">
        <v>13.492488053725964</v>
      </c>
      <c r="Q931">
        <v>0.157</v>
      </c>
      <c r="R931">
        <v>1.8171221781802065</v>
      </c>
      <c r="S931">
        <v>1.8171221781802065</v>
      </c>
      <c r="U931">
        <v>3059</v>
      </c>
      <c r="V931">
        <f t="shared" si="166"/>
        <v>125.48</v>
      </c>
      <c r="W931">
        <f t="shared" si="167"/>
        <v>162.19</v>
      </c>
      <c r="X931">
        <v>19.11</v>
      </c>
      <c r="Y931">
        <v>5.6175119462740355</v>
      </c>
      <c r="Z931">
        <v>13.492488053725964</v>
      </c>
      <c r="AA931">
        <v>0.157</v>
      </c>
      <c r="AB931">
        <v>1.8171221781802065</v>
      </c>
      <c r="AC931">
        <v>1.8171221781802065</v>
      </c>
      <c r="AF931">
        <v>929</v>
      </c>
      <c r="AG931">
        <v>124.98</v>
      </c>
      <c r="AH931">
        <v>46.79</v>
      </c>
      <c r="AI931">
        <v>20.309999999999999</v>
      </c>
      <c r="AJ931" s="3">
        <v>5.6175119462740355</v>
      </c>
      <c r="AK931" s="3">
        <v>14.692488053725963</v>
      </c>
      <c r="AL931" s="6">
        <v>0.17499999999999999</v>
      </c>
      <c r="AM931" s="3">
        <v>1.8171221781802065</v>
      </c>
      <c r="AN931">
        <v>1.8171221781802065</v>
      </c>
    </row>
    <row r="932" spans="1:40" x14ac:dyDescent="0.25">
      <c r="A932">
        <v>2348</v>
      </c>
      <c r="B932">
        <f t="shared" si="164"/>
        <v>27.049999999999997</v>
      </c>
      <c r="C932">
        <f t="shared" si="165"/>
        <v>161.43</v>
      </c>
      <c r="D932">
        <v>15.44</v>
      </c>
      <c r="E932">
        <v>5.6175119462740355</v>
      </c>
      <c r="F932">
        <v>9.822488053725964</v>
      </c>
      <c r="G932">
        <v>0.107</v>
      </c>
      <c r="H932">
        <v>1.8171221781802065</v>
      </c>
      <c r="I932">
        <v>1.8171221781802065</v>
      </c>
      <c r="K932">
        <v>2704</v>
      </c>
      <c r="L932">
        <f t="shared" si="168"/>
        <v>77.05</v>
      </c>
      <c r="M932">
        <f t="shared" si="169"/>
        <v>161.43</v>
      </c>
      <c r="N932">
        <v>15.44</v>
      </c>
      <c r="O932">
        <v>5.6175119462740355</v>
      </c>
      <c r="P932">
        <v>9.822488053725964</v>
      </c>
      <c r="Q932">
        <v>0.107</v>
      </c>
      <c r="R932">
        <v>1.8171221781802065</v>
      </c>
      <c r="S932">
        <v>1.8171221781802065</v>
      </c>
      <c r="U932">
        <v>3060</v>
      </c>
      <c r="V932">
        <f t="shared" si="166"/>
        <v>127.05</v>
      </c>
      <c r="W932">
        <f t="shared" si="167"/>
        <v>161.43</v>
      </c>
      <c r="X932">
        <v>15.44</v>
      </c>
      <c r="Y932">
        <v>5.6175119462740355</v>
      </c>
      <c r="Z932">
        <v>9.822488053725964</v>
      </c>
      <c r="AA932">
        <v>0.107</v>
      </c>
      <c r="AB932">
        <v>1.8171221781802065</v>
      </c>
      <c r="AC932">
        <v>1.8171221781802065</v>
      </c>
      <c r="AF932">
        <v>930</v>
      </c>
      <c r="AG932">
        <v>122.91</v>
      </c>
      <c r="AH932">
        <v>47.14</v>
      </c>
      <c r="AI932">
        <v>20</v>
      </c>
      <c r="AJ932" s="3">
        <v>6.4</v>
      </c>
      <c r="AK932" s="3">
        <v>13.6</v>
      </c>
      <c r="AL932" s="6">
        <v>0.219</v>
      </c>
      <c r="AM932" s="3">
        <v>1.0306081335793931</v>
      </c>
      <c r="AN932">
        <v>1.0306081335793931</v>
      </c>
    </row>
    <row r="933" spans="1:40" x14ac:dyDescent="0.25">
      <c r="A933">
        <v>2349</v>
      </c>
      <c r="B933">
        <f t="shared" si="164"/>
        <v>30</v>
      </c>
      <c r="C933">
        <f t="shared" si="165"/>
        <v>162.9</v>
      </c>
      <c r="D933">
        <v>25.31</v>
      </c>
      <c r="E933">
        <v>5.6175119462740355</v>
      </c>
      <c r="F933">
        <v>19.692488053725963</v>
      </c>
      <c r="G933">
        <v>0.26500000000000001</v>
      </c>
      <c r="H933">
        <v>1.8171221781802065</v>
      </c>
      <c r="I933">
        <v>1.8171221781802065</v>
      </c>
      <c r="K933">
        <v>2705</v>
      </c>
      <c r="L933">
        <f t="shared" si="168"/>
        <v>80</v>
      </c>
      <c r="M933">
        <f t="shared" si="169"/>
        <v>162.9</v>
      </c>
      <c r="N933">
        <v>25.31</v>
      </c>
      <c r="O933">
        <v>5.6175119462740355</v>
      </c>
      <c r="P933">
        <v>19.692488053725963</v>
      </c>
      <c r="Q933">
        <v>0.26500000000000001</v>
      </c>
      <c r="R933">
        <v>1.8171221781802065</v>
      </c>
      <c r="S933">
        <v>1.8171221781802065</v>
      </c>
      <c r="U933">
        <v>3061</v>
      </c>
      <c r="V933">
        <f t="shared" si="166"/>
        <v>130</v>
      </c>
      <c r="W933">
        <f t="shared" si="167"/>
        <v>162.9</v>
      </c>
      <c r="X933">
        <v>25.31</v>
      </c>
      <c r="Y933">
        <v>5.6175119462740355</v>
      </c>
      <c r="Z933">
        <v>19.692488053725963</v>
      </c>
      <c r="AA933">
        <v>0.26500000000000001</v>
      </c>
      <c r="AB933">
        <v>1.8171221781802065</v>
      </c>
      <c r="AC933">
        <v>1.8171221781802065</v>
      </c>
      <c r="AF933">
        <v>931</v>
      </c>
      <c r="AG933">
        <v>122.52</v>
      </c>
      <c r="AH933">
        <v>46.269999999999996</v>
      </c>
      <c r="AI933">
        <v>20.18</v>
      </c>
      <c r="AJ933" s="3">
        <v>5.6175119462740355</v>
      </c>
      <c r="AK933" s="3">
        <v>14.562488053725964</v>
      </c>
      <c r="AL933" s="6">
        <v>0.17299999999999999</v>
      </c>
      <c r="AM933" s="3">
        <v>1.8171221781802065</v>
      </c>
      <c r="AN933">
        <v>1.8171221781802065</v>
      </c>
    </row>
    <row r="934" spans="1:40" x14ac:dyDescent="0.25">
      <c r="A934">
        <v>2350</v>
      </c>
      <c r="B934">
        <f t="shared" si="164"/>
        <v>28.269999999999996</v>
      </c>
      <c r="C934">
        <f t="shared" si="165"/>
        <v>166.57999999999998</v>
      </c>
      <c r="D934">
        <v>22.33</v>
      </c>
      <c r="E934">
        <v>5.6175119462740355</v>
      </c>
      <c r="F934">
        <v>16.712488053725963</v>
      </c>
      <c r="G934">
        <v>0.20799999999999999</v>
      </c>
      <c r="H934">
        <v>1.8171221781802065</v>
      </c>
      <c r="I934">
        <v>1.8171221781802065</v>
      </c>
      <c r="K934">
        <v>2706</v>
      </c>
      <c r="L934">
        <f t="shared" si="168"/>
        <v>78.27</v>
      </c>
      <c r="M934">
        <f t="shared" si="169"/>
        <v>166.57999999999998</v>
      </c>
      <c r="N934">
        <v>22.33</v>
      </c>
      <c r="O934">
        <v>5.6175119462740355</v>
      </c>
      <c r="P934">
        <v>16.712488053725963</v>
      </c>
      <c r="Q934">
        <v>0.20799999999999999</v>
      </c>
      <c r="R934">
        <v>1.8171221781802065</v>
      </c>
      <c r="S934">
        <v>1.8171221781802065</v>
      </c>
      <c r="U934">
        <v>3062</v>
      </c>
      <c r="V934">
        <f t="shared" si="166"/>
        <v>128.26999999999998</v>
      </c>
      <c r="W934">
        <f t="shared" si="167"/>
        <v>166.57999999999998</v>
      </c>
      <c r="X934">
        <v>22.33</v>
      </c>
      <c r="Y934">
        <v>5.6175119462740355</v>
      </c>
      <c r="Z934">
        <v>16.712488053725963</v>
      </c>
      <c r="AA934">
        <v>0.20799999999999999</v>
      </c>
      <c r="AB934">
        <v>1.8171221781802065</v>
      </c>
      <c r="AC934">
        <v>1.8171221781802065</v>
      </c>
      <c r="AF934">
        <v>932</v>
      </c>
      <c r="AG934">
        <v>122.05</v>
      </c>
      <c r="AH934">
        <v>30</v>
      </c>
      <c r="AI934">
        <v>21.3</v>
      </c>
      <c r="AJ934" s="3">
        <v>0.90000000000000213</v>
      </c>
      <c r="AK934" s="3">
        <v>20.399999999999999</v>
      </c>
      <c r="AL934" s="6">
        <v>0.19600000000000001</v>
      </c>
      <c r="AM934" s="3">
        <v>0.6399316369738256</v>
      </c>
      <c r="AN934">
        <v>0.6399316369738256</v>
      </c>
    </row>
    <row r="935" spans="1:40" x14ac:dyDescent="0.25">
      <c r="A935">
        <v>2351</v>
      </c>
      <c r="B935">
        <f t="shared" si="164"/>
        <v>27.370000000000005</v>
      </c>
      <c r="C935">
        <f t="shared" si="165"/>
        <v>164.63</v>
      </c>
      <c r="D935">
        <v>20.75</v>
      </c>
      <c r="E935">
        <v>5.6175119462740355</v>
      </c>
      <c r="F935">
        <v>15.132488053725965</v>
      </c>
      <c r="G935">
        <v>0.182</v>
      </c>
      <c r="H935">
        <v>1.8171221781802065</v>
      </c>
      <c r="I935">
        <v>1.8171221781802065</v>
      </c>
      <c r="K935">
        <v>2707</v>
      </c>
      <c r="L935">
        <f t="shared" si="168"/>
        <v>77.37</v>
      </c>
      <c r="M935">
        <f t="shared" si="169"/>
        <v>164.63</v>
      </c>
      <c r="N935">
        <v>20.75</v>
      </c>
      <c r="O935">
        <v>5.6175119462740355</v>
      </c>
      <c r="P935">
        <v>15.132488053725965</v>
      </c>
      <c r="Q935">
        <v>0.182</v>
      </c>
      <c r="R935">
        <v>1.8171221781802065</v>
      </c>
      <c r="S935">
        <v>1.8171221781802065</v>
      </c>
      <c r="U935">
        <v>3063</v>
      </c>
      <c r="V935">
        <f t="shared" si="166"/>
        <v>127.37</v>
      </c>
      <c r="W935">
        <f t="shared" si="167"/>
        <v>164.63</v>
      </c>
      <c r="X935">
        <v>20.75</v>
      </c>
      <c r="Y935">
        <v>5.6175119462740355</v>
      </c>
      <c r="Z935">
        <v>15.132488053725965</v>
      </c>
      <c r="AA935">
        <v>0.182</v>
      </c>
      <c r="AB935">
        <v>1.8171221781802065</v>
      </c>
      <c r="AC935">
        <v>1.8171221781802065</v>
      </c>
      <c r="AF935">
        <v>933</v>
      </c>
      <c r="AG935">
        <v>120.5</v>
      </c>
      <c r="AH935">
        <v>35.5</v>
      </c>
      <c r="AI935">
        <v>19.45</v>
      </c>
      <c r="AJ935" s="3">
        <v>5.6175119462740355</v>
      </c>
      <c r="AK935" s="3">
        <v>13.832488053725964</v>
      </c>
      <c r="AL935" s="6">
        <v>0.16200000000000001</v>
      </c>
      <c r="AM935" s="3">
        <v>1.8171221781802065</v>
      </c>
      <c r="AN935">
        <v>1.8171221781802065</v>
      </c>
    </row>
    <row r="936" spans="1:40" x14ac:dyDescent="0.25">
      <c r="A936">
        <v>2352</v>
      </c>
      <c r="B936">
        <f t="shared" si="164"/>
        <v>24.989999999999995</v>
      </c>
      <c r="C936">
        <f t="shared" si="165"/>
        <v>165.67000000000002</v>
      </c>
      <c r="D936">
        <v>20.94</v>
      </c>
      <c r="E936">
        <v>5.6175119462740355</v>
      </c>
      <c r="F936">
        <v>15.322488053725966</v>
      </c>
      <c r="G936">
        <v>0.185</v>
      </c>
      <c r="H936">
        <v>1.8171221781802065</v>
      </c>
      <c r="I936">
        <v>1.8171221781802065</v>
      </c>
      <c r="K936">
        <v>2708</v>
      </c>
      <c r="L936">
        <f t="shared" si="168"/>
        <v>74.989999999999995</v>
      </c>
      <c r="M936">
        <f t="shared" si="169"/>
        <v>165.67000000000002</v>
      </c>
      <c r="N936">
        <v>20.94</v>
      </c>
      <c r="O936">
        <v>5.6175119462740355</v>
      </c>
      <c r="P936">
        <v>15.322488053725966</v>
      </c>
      <c r="Q936">
        <v>0.185</v>
      </c>
      <c r="R936">
        <v>1.8171221781802065</v>
      </c>
      <c r="S936">
        <v>1.8171221781802065</v>
      </c>
      <c r="U936">
        <v>3064</v>
      </c>
      <c r="V936">
        <f t="shared" si="166"/>
        <v>124.99</v>
      </c>
      <c r="W936">
        <f t="shared" si="167"/>
        <v>165.67000000000002</v>
      </c>
      <c r="X936">
        <v>20.94</v>
      </c>
      <c r="Y936">
        <v>5.6175119462740355</v>
      </c>
      <c r="Z936">
        <v>15.322488053725966</v>
      </c>
      <c r="AA936">
        <v>0.185</v>
      </c>
      <c r="AB936">
        <v>1.8171221781802065</v>
      </c>
      <c r="AC936">
        <v>1.8171221781802065</v>
      </c>
      <c r="AF936">
        <v>934</v>
      </c>
      <c r="AG936">
        <v>120.81</v>
      </c>
      <c r="AH936">
        <v>31.76</v>
      </c>
      <c r="AI936">
        <v>25.12</v>
      </c>
      <c r="AJ936" s="3">
        <v>5.6175119462740355</v>
      </c>
      <c r="AK936" s="3">
        <v>19.502488053725966</v>
      </c>
      <c r="AL936" s="6">
        <v>0.26100000000000001</v>
      </c>
      <c r="AM936" s="3">
        <v>1.8171221781802065</v>
      </c>
      <c r="AN936">
        <v>1.8171221781802065</v>
      </c>
    </row>
    <row r="937" spans="1:40" x14ac:dyDescent="0.25">
      <c r="A937">
        <v>2353</v>
      </c>
      <c r="B937">
        <f t="shared" si="164"/>
        <v>24.980000000000004</v>
      </c>
      <c r="C937">
        <f t="shared" si="165"/>
        <v>166.79</v>
      </c>
      <c r="D937">
        <v>20.309999999999999</v>
      </c>
      <c r="E937">
        <v>5.6175119462740355</v>
      </c>
      <c r="F937">
        <v>14.692488053725963</v>
      </c>
      <c r="G937">
        <v>0.17499999999999999</v>
      </c>
      <c r="H937">
        <v>1.8171221781802065</v>
      </c>
      <c r="I937">
        <v>1.8171221781802065</v>
      </c>
      <c r="K937">
        <v>2709</v>
      </c>
      <c r="L937">
        <f t="shared" si="168"/>
        <v>74.98</v>
      </c>
      <c r="M937">
        <f t="shared" si="169"/>
        <v>166.79</v>
      </c>
      <c r="N937">
        <v>20.309999999999999</v>
      </c>
      <c r="O937">
        <v>5.6175119462740355</v>
      </c>
      <c r="P937">
        <v>14.692488053725963</v>
      </c>
      <c r="Q937">
        <v>0.17499999999999999</v>
      </c>
      <c r="R937">
        <v>1.8171221781802065</v>
      </c>
      <c r="S937">
        <v>1.8171221781802065</v>
      </c>
      <c r="U937">
        <v>3065</v>
      </c>
      <c r="V937">
        <f t="shared" si="166"/>
        <v>124.98</v>
      </c>
      <c r="W937">
        <f t="shared" si="167"/>
        <v>166.79</v>
      </c>
      <c r="X937">
        <v>20.309999999999999</v>
      </c>
      <c r="Y937">
        <v>5.6175119462740355</v>
      </c>
      <c r="Z937">
        <v>14.692488053725963</v>
      </c>
      <c r="AA937">
        <v>0.17499999999999999</v>
      </c>
      <c r="AB937">
        <v>1.8171221781802065</v>
      </c>
      <c r="AC937">
        <v>1.8171221781802065</v>
      </c>
      <c r="AF937">
        <v>935</v>
      </c>
      <c r="AG937">
        <v>121.61</v>
      </c>
      <c r="AH937">
        <v>32.86</v>
      </c>
      <c r="AI937">
        <v>18.7</v>
      </c>
      <c r="AJ937" s="3">
        <v>5.6175119462740355</v>
      </c>
      <c r="AK937" s="3">
        <v>13.082488053725964</v>
      </c>
      <c r="AL937" s="6">
        <v>0.151</v>
      </c>
      <c r="AM937" s="3">
        <v>1.8171221781802065</v>
      </c>
      <c r="AN937">
        <v>1.8171221781802065</v>
      </c>
    </row>
    <row r="938" spans="1:40" x14ac:dyDescent="0.25">
      <c r="A938">
        <v>2354</v>
      </c>
      <c r="B938">
        <f t="shared" si="164"/>
        <v>22.909999999999997</v>
      </c>
      <c r="C938">
        <f t="shared" si="165"/>
        <v>167.14</v>
      </c>
      <c r="D938">
        <v>20</v>
      </c>
      <c r="E938">
        <v>6.4</v>
      </c>
      <c r="F938">
        <v>13.6</v>
      </c>
      <c r="G938">
        <v>0.219</v>
      </c>
      <c r="H938">
        <v>1.0306081335793931</v>
      </c>
      <c r="I938">
        <v>1.0306081335793931</v>
      </c>
      <c r="K938">
        <v>2710</v>
      </c>
      <c r="L938">
        <f t="shared" si="168"/>
        <v>72.91</v>
      </c>
      <c r="M938">
        <f t="shared" si="169"/>
        <v>167.14</v>
      </c>
      <c r="N938">
        <v>20</v>
      </c>
      <c r="O938">
        <v>6.4</v>
      </c>
      <c r="P938">
        <v>13.6</v>
      </c>
      <c r="Q938">
        <v>0.219</v>
      </c>
      <c r="R938">
        <v>1.0306081335793931</v>
      </c>
      <c r="S938">
        <v>1.0306081335793931</v>
      </c>
      <c r="U938">
        <v>3066</v>
      </c>
      <c r="V938">
        <f t="shared" si="166"/>
        <v>122.91</v>
      </c>
      <c r="W938">
        <f t="shared" si="167"/>
        <v>167.14</v>
      </c>
      <c r="X938">
        <v>20</v>
      </c>
      <c r="Y938">
        <v>6.4</v>
      </c>
      <c r="Z938">
        <v>13.6</v>
      </c>
      <c r="AA938">
        <v>0.219</v>
      </c>
      <c r="AB938">
        <v>1.0306081335793931</v>
      </c>
      <c r="AC938">
        <v>1.0306081335793931</v>
      </c>
      <c r="AF938">
        <v>936</v>
      </c>
      <c r="AG938">
        <v>121.93</v>
      </c>
      <c r="AH938">
        <v>34.68</v>
      </c>
      <c r="AI938">
        <v>17.920000000000002</v>
      </c>
      <c r="AJ938" s="3">
        <v>5.6175119462740355</v>
      </c>
      <c r="AK938" s="3">
        <v>12.302488053725966</v>
      </c>
      <c r="AL938" s="6">
        <v>0.14000000000000001</v>
      </c>
      <c r="AM938" s="3">
        <v>1.8171221781802065</v>
      </c>
      <c r="AN938">
        <v>1.8171221781802065</v>
      </c>
    </row>
    <row r="939" spans="1:40" x14ac:dyDescent="0.25">
      <c r="A939">
        <v>2355</v>
      </c>
      <c r="B939">
        <f t="shared" si="164"/>
        <v>22.519999999999996</v>
      </c>
      <c r="C939">
        <f t="shared" si="165"/>
        <v>166.26999999999998</v>
      </c>
      <c r="D939">
        <v>20.18</v>
      </c>
      <c r="E939">
        <v>5.6175119462740355</v>
      </c>
      <c r="F939">
        <v>14.562488053725964</v>
      </c>
      <c r="G939">
        <v>0.17299999999999999</v>
      </c>
      <c r="H939">
        <v>1.8171221781802065</v>
      </c>
      <c r="I939">
        <v>1.8171221781802065</v>
      </c>
      <c r="K939">
        <v>2711</v>
      </c>
      <c r="L939">
        <f t="shared" si="168"/>
        <v>72.52</v>
      </c>
      <c r="M939">
        <f t="shared" si="169"/>
        <v>166.26999999999998</v>
      </c>
      <c r="N939">
        <v>20.18</v>
      </c>
      <c r="O939">
        <v>5.6175119462740355</v>
      </c>
      <c r="P939">
        <v>14.562488053725964</v>
      </c>
      <c r="Q939">
        <v>0.17299999999999999</v>
      </c>
      <c r="R939">
        <v>1.8171221781802065</v>
      </c>
      <c r="S939">
        <v>1.8171221781802065</v>
      </c>
      <c r="U939">
        <v>3067</v>
      </c>
      <c r="V939">
        <f t="shared" si="166"/>
        <v>122.52</v>
      </c>
      <c r="W939">
        <f t="shared" si="167"/>
        <v>166.26999999999998</v>
      </c>
      <c r="X939">
        <v>20.18</v>
      </c>
      <c r="Y939">
        <v>5.6175119462740355</v>
      </c>
      <c r="Z939">
        <v>14.562488053725964</v>
      </c>
      <c r="AA939">
        <v>0.17299999999999999</v>
      </c>
      <c r="AB939">
        <v>1.8171221781802065</v>
      </c>
      <c r="AC939">
        <v>1.8171221781802065</v>
      </c>
      <c r="AF939">
        <v>937</v>
      </c>
      <c r="AG939">
        <v>125.4</v>
      </c>
      <c r="AH939">
        <v>31.34</v>
      </c>
      <c r="AI939">
        <v>21.98</v>
      </c>
      <c r="AJ939" s="3">
        <v>5.6175119462740355</v>
      </c>
      <c r="AK939" s="3">
        <v>16.362488053725965</v>
      </c>
      <c r="AL939" s="6">
        <v>0.20200000000000001</v>
      </c>
      <c r="AM939" s="3">
        <v>1.8171221781802065</v>
      </c>
      <c r="AN939">
        <v>1.8171221781802065</v>
      </c>
    </row>
    <row r="940" spans="1:40" x14ac:dyDescent="0.25">
      <c r="A940">
        <v>2356</v>
      </c>
      <c r="B940">
        <f t="shared" si="164"/>
        <v>22.049999999999997</v>
      </c>
      <c r="C940">
        <f t="shared" si="165"/>
        <v>150</v>
      </c>
      <c r="D940">
        <v>21.3</v>
      </c>
      <c r="E940">
        <v>0.90000000000000213</v>
      </c>
      <c r="F940">
        <v>20.399999999999999</v>
      </c>
      <c r="G940">
        <v>0.19600000000000001</v>
      </c>
      <c r="H940">
        <v>0.6399316369738256</v>
      </c>
      <c r="I940">
        <v>0.6399316369738256</v>
      </c>
      <c r="K940">
        <v>2712</v>
      </c>
      <c r="L940">
        <f t="shared" si="168"/>
        <v>72.05</v>
      </c>
      <c r="M940">
        <f t="shared" si="169"/>
        <v>150</v>
      </c>
      <c r="N940">
        <v>21.3</v>
      </c>
      <c r="O940">
        <v>0.90000000000000213</v>
      </c>
      <c r="P940">
        <v>20.399999999999999</v>
      </c>
      <c r="Q940">
        <v>0.19600000000000001</v>
      </c>
      <c r="R940">
        <v>0.6399316369738256</v>
      </c>
      <c r="S940">
        <v>0.6399316369738256</v>
      </c>
      <c r="U940">
        <v>3068</v>
      </c>
      <c r="V940">
        <f t="shared" si="166"/>
        <v>122.05</v>
      </c>
      <c r="W940">
        <f t="shared" si="167"/>
        <v>150</v>
      </c>
      <c r="X940">
        <v>21.3</v>
      </c>
      <c r="Y940">
        <v>0.90000000000000213</v>
      </c>
      <c r="Z940">
        <v>20.399999999999999</v>
      </c>
      <c r="AA940">
        <v>0.19600000000000001</v>
      </c>
      <c r="AB940">
        <v>0.6399316369738256</v>
      </c>
      <c r="AC940">
        <v>0.6399316369738256</v>
      </c>
      <c r="AF940">
        <v>938</v>
      </c>
      <c r="AG940">
        <v>125</v>
      </c>
      <c r="AH940">
        <v>32.47</v>
      </c>
      <c r="AI940">
        <v>19</v>
      </c>
      <c r="AJ940" s="3">
        <v>5.4</v>
      </c>
      <c r="AK940" s="3">
        <v>13.6</v>
      </c>
      <c r="AL940" s="6">
        <v>0.214</v>
      </c>
      <c r="AM940" s="3">
        <v>1.0058593962378639</v>
      </c>
      <c r="AN940">
        <v>1.0058593962378639</v>
      </c>
    </row>
    <row r="941" spans="1:40" x14ac:dyDescent="0.25">
      <c r="A941">
        <v>2357</v>
      </c>
      <c r="B941">
        <f t="shared" si="164"/>
        <v>20.5</v>
      </c>
      <c r="C941">
        <f t="shared" si="165"/>
        <v>155.5</v>
      </c>
      <c r="D941">
        <v>19.45</v>
      </c>
      <c r="E941">
        <v>5.6175119462740355</v>
      </c>
      <c r="F941">
        <v>13.832488053725964</v>
      </c>
      <c r="G941">
        <v>0.16200000000000001</v>
      </c>
      <c r="H941">
        <v>1.8171221781802065</v>
      </c>
      <c r="I941">
        <v>1.8171221781802065</v>
      </c>
      <c r="K941">
        <v>2713</v>
      </c>
      <c r="L941">
        <f t="shared" si="168"/>
        <v>70.5</v>
      </c>
      <c r="M941">
        <f t="shared" si="169"/>
        <v>155.5</v>
      </c>
      <c r="N941">
        <v>19.45</v>
      </c>
      <c r="O941">
        <v>5.6175119462740355</v>
      </c>
      <c r="P941">
        <v>13.832488053725964</v>
      </c>
      <c r="Q941">
        <v>0.16200000000000001</v>
      </c>
      <c r="R941">
        <v>1.8171221781802065</v>
      </c>
      <c r="S941">
        <v>1.8171221781802065</v>
      </c>
      <c r="U941">
        <v>3069</v>
      </c>
      <c r="V941">
        <f t="shared" si="166"/>
        <v>120.5</v>
      </c>
      <c r="W941">
        <f t="shared" si="167"/>
        <v>155.5</v>
      </c>
      <c r="X941">
        <v>19.45</v>
      </c>
      <c r="Y941">
        <v>5.6175119462740355</v>
      </c>
      <c r="Z941">
        <v>13.832488053725964</v>
      </c>
      <c r="AA941">
        <v>0.16200000000000001</v>
      </c>
      <c r="AB941">
        <v>1.8171221781802065</v>
      </c>
      <c r="AC941">
        <v>1.8171221781802065</v>
      </c>
      <c r="AF941">
        <v>939</v>
      </c>
      <c r="AG941">
        <v>126.01</v>
      </c>
      <c r="AH941">
        <v>34.880000000000003</v>
      </c>
      <c r="AI941">
        <v>18.2</v>
      </c>
      <c r="AJ941" s="3">
        <v>7.3999999999999986</v>
      </c>
      <c r="AK941" s="3">
        <v>10.8</v>
      </c>
      <c r="AL941" s="6">
        <v>0.245</v>
      </c>
      <c r="AM941" s="3">
        <v>1.198545994111198</v>
      </c>
      <c r="AN941">
        <v>1.198545994111198</v>
      </c>
    </row>
    <row r="942" spans="1:40" x14ac:dyDescent="0.25">
      <c r="A942">
        <v>2358</v>
      </c>
      <c r="B942">
        <f t="shared" si="164"/>
        <v>20.810000000000002</v>
      </c>
      <c r="C942">
        <f t="shared" si="165"/>
        <v>151.76</v>
      </c>
      <c r="D942">
        <v>25.12</v>
      </c>
      <c r="E942">
        <v>5.6175119462740355</v>
      </c>
      <c r="F942">
        <v>19.502488053725966</v>
      </c>
      <c r="G942">
        <v>0.26100000000000001</v>
      </c>
      <c r="H942">
        <v>1.8171221781802065</v>
      </c>
      <c r="I942">
        <v>1.8171221781802065</v>
      </c>
      <c r="K942">
        <v>2714</v>
      </c>
      <c r="L942">
        <f t="shared" si="168"/>
        <v>70.81</v>
      </c>
      <c r="M942">
        <f t="shared" si="169"/>
        <v>151.76</v>
      </c>
      <c r="N942">
        <v>25.12</v>
      </c>
      <c r="O942">
        <v>5.6175119462740355</v>
      </c>
      <c r="P942">
        <v>19.502488053725966</v>
      </c>
      <c r="Q942">
        <v>0.26100000000000001</v>
      </c>
      <c r="R942">
        <v>1.8171221781802065</v>
      </c>
      <c r="S942">
        <v>1.8171221781802065</v>
      </c>
      <c r="U942">
        <v>3070</v>
      </c>
      <c r="V942">
        <f t="shared" si="166"/>
        <v>120.81</v>
      </c>
      <c r="W942">
        <f t="shared" si="167"/>
        <v>151.76</v>
      </c>
      <c r="X942">
        <v>25.12</v>
      </c>
      <c r="Y942">
        <v>5.6175119462740355</v>
      </c>
      <c r="Z942">
        <v>19.502488053725966</v>
      </c>
      <c r="AA942">
        <v>0.26100000000000001</v>
      </c>
      <c r="AB942">
        <v>1.8171221781802065</v>
      </c>
      <c r="AC942">
        <v>1.8171221781802065</v>
      </c>
      <c r="AF942">
        <v>940</v>
      </c>
      <c r="AG942">
        <v>126.91</v>
      </c>
      <c r="AH942">
        <v>32.08</v>
      </c>
      <c r="AI942">
        <v>18.13</v>
      </c>
      <c r="AJ942" s="3">
        <v>5.6175119462740355</v>
      </c>
      <c r="AK942" s="3">
        <v>12.512488053725964</v>
      </c>
      <c r="AL942" s="6">
        <v>0.14299999999999999</v>
      </c>
      <c r="AM942" s="3">
        <v>1.8171221781802065</v>
      </c>
      <c r="AN942">
        <v>1.8171221781802065</v>
      </c>
    </row>
    <row r="943" spans="1:40" x14ac:dyDescent="0.25">
      <c r="A943">
        <v>2359</v>
      </c>
      <c r="B943">
        <f t="shared" si="164"/>
        <v>21.61</v>
      </c>
      <c r="C943">
        <f t="shared" si="165"/>
        <v>152.86000000000001</v>
      </c>
      <c r="D943">
        <v>18.7</v>
      </c>
      <c r="E943">
        <v>5.6175119462740355</v>
      </c>
      <c r="F943">
        <v>13.082488053725964</v>
      </c>
      <c r="G943">
        <v>0.151</v>
      </c>
      <c r="H943">
        <v>1.8171221781802065</v>
      </c>
      <c r="I943">
        <v>1.8171221781802065</v>
      </c>
      <c r="K943">
        <v>2715</v>
      </c>
      <c r="L943">
        <f t="shared" si="168"/>
        <v>71.61</v>
      </c>
      <c r="M943">
        <f t="shared" si="169"/>
        <v>152.86000000000001</v>
      </c>
      <c r="N943">
        <v>18.7</v>
      </c>
      <c r="O943">
        <v>5.6175119462740355</v>
      </c>
      <c r="P943">
        <v>13.082488053725964</v>
      </c>
      <c r="Q943">
        <v>0.151</v>
      </c>
      <c r="R943">
        <v>1.8171221781802065</v>
      </c>
      <c r="S943">
        <v>1.8171221781802065</v>
      </c>
      <c r="U943">
        <v>3071</v>
      </c>
      <c r="V943">
        <f t="shared" si="166"/>
        <v>121.61</v>
      </c>
      <c r="W943">
        <f t="shared" si="167"/>
        <v>152.86000000000001</v>
      </c>
      <c r="X943">
        <v>18.7</v>
      </c>
      <c r="Y943">
        <v>5.6175119462740355</v>
      </c>
      <c r="Z943">
        <v>13.082488053725964</v>
      </c>
      <c r="AA943">
        <v>0.151</v>
      </c>
      <c r="AB943">
        <v>1.8171221781802065</v>
      </c>
      <c r="AC943">
        <v>1.8171221781802065</v>
      </c>
      <c r="AF943">
        <v>941</v>
      </c>
      <c r="AG943">
        <v>129.11000000000001</v>
      </c>
      <c r="AH943">
        <v>31.99</v>
      </c>
      <c r="AI943">
        <v>21.92</v>
      </c>
      <c r="AJ943" s="3">
        <v>5.6175119462740355</v>
      </c>
      <c r="AK943" s="3">
        <v>16.302488053725966</v>
      </c>
      <c r="AL943" s="6">
        <v>0.20100000000000001</v>
      </c>
      <c r="AM943" s="3">
        <v>1.8171221781802065</v>
      </c>
      <c r="AN943">
        <v>1.8171221781802065</v>
      </c>
    </row>
    <row r="944" spans="1:40" x14ac:dyDescent="0.25">
      <c r="A944">
        <v>2360</v>
      </c>
      <c r="B944">
        <f t="shared" si="164"/>
        <v>21.930000000000007</v>
      </c>
      <c r="C944">
        <f t="shared" si="165"/>
        <v>154.68</v>
      </c>
      <c r="D944">
        <v>17.920000000000002</v>
      </c>
      <c r="E944">
        <v>5.6175119462740355</v>
      </c>
      <c r="F944">
        <v>12.302488053725966</v>
      </c>
      <c r="G944">
        <v>0.14000000000000001</v>
      </c>
      <c r="H944">
        <v>1.8171221781802065</v>
      </c>
      <c r="I944">
        <v>1.8171221781802065</v>
      </c>
      <c r="K944">
        <v>2716</v>
      </c>
      <c r="L944">
        <f t="shared" si="168"/>
        <v>71.930000000000007</v>
      </c>
      <c r="M944">
        <f t="shared" si="169"/>
        <v>154.68</v>
      </c>
      <c r="N944">
        <v>17.920000000000002</v>
      </c>
      <c r="O944">
        <v>5.6175119462740355</v>
      </c>
      <c r="P944">
        <v>12.302488053725966</v>
      </c>
      <c r="Q944">
        <v>0.14000000000000001</v>
      </c>
      <c r="R944">
        <v>1.8171221781802065</v>
      </c>
      <c r="S944">
        <v>1.8171221781802065</v>
      </c>
      <c r="U944">
        <v>3072</v>
      </c>
      <c r="V944">
        <f t="shared" si="166"/>
        <v>121.93</v>
      </c>
      <c r="W944">
        <f t="shared" si="167"/>
        <v>154.68</v>
      </c>
      <c r="X944">
        <v>17.920000000000002</v>
      </c>
      <c r="Y944">
        <v>5.6175119462740355</v>
      </c>
      <c r="Z944">
        <v>12.302488053725966</v>
      </c>
      <c r="AA944">
        <v>0.14000000000000001</v>
      </c>
      <c r="AB944">
        <v>1.8171221781802065</v>
      </c>
      <c r="AC944">
        <v>1.8171221781802065</v>
      </c>
      <c r="AF944">
        <v>942</v>
      </c>
      <c r="AG944">
        <v>127.95</v>
      </c>
      <c r="AH944">
        <v>34.67</v>
      </c>
      <c r="AI944">
        <v>18</v>
      </c>
      <c r="AJ944" s="3">
        <v>4.4000000000000004</v>
      </c>
      <c r="AK944" s="3">
        <v>13.6</v>
      </c>
      <c r="AL944" s="6">
        <v>0.214</v>
      </c>
      <c r="AM944" s="3">
        <v>0.7990306627407987</v>
      </c>
      <c r="AN944">
        <v>0.7990306627407987</v>
      </c>
    </row>
    <row r="945" spans="1:40" x14ac:dyDescent="0.25">
      <c r="A945">
        <v>2361</v>
      </c>
      <c r="B945">
        <f t="shared" si="164"/>
        <v>25.400000000000006</v>
      </c>
      <c r="C945">
        <f t="shared" si="165"/>
        <v>151.34</v>
      </c>
      <c r="D945">
        <v>21.98</v>
      </c>
      <c r="E945">
        <v>5.6175119462740355</v>
      </c>
      <c r="F945">
        <v>16.362488053725965</v>
      </c>
      <c r="G945">
        <v>0.20200000000000001</v>
      </c>
      <c r="H945">
        <v>1.8171221781802065</v>
      </c>
      <c r="I945">
        <v>1.8171221781802065</v>
      </c>
      <c r="K945">
        <v>2717</v>
      </c>
      <c r="L945">
        <f t="shared" si="168"/>
        <v>75.400000000000006</v>
      </c>
      <c r="M945">
        <f t="shared" si="169"/>
        <v>151.34</v>
      </c>
      <c r="N945">
        <v>21.98</v>
      </c>
      <c r="O945">
        <v>5.6175119462740355</v>
      </c>
      <c r="P945">
        <v>16.362488053725965</v>
      </c>
      <c r="Q945">
        <v>0.20200000000000001</v>
      </c>
      <c r="R945">
        <v>1.8171221781802065</v>
      </c>
      <c r="S945">
        <v>1.8171221781802065</v>
      </c>
      <c r="U945">
        <v>3073</v>
      </c>
      <c r="V945">
        <f t="shared" si="166"/>
        <v>125.4</v>
      </c>
      <c r="W945">
        <f t="shared" si="167"/>
        <v>151.34</v>
      </c>
      <c r="X945">
        <v>21.98</v>
      </c>
      <c r="Y945">
        <v>5.6175119462740355</v>
      </c>
      <c r="Z945">
        <v>16.362488053725965</v>
      </c>
      <c r="AA945">
        <v>0.20200000000000001</v>
      </c>
      <c r="AB945">
        <v>1.8171221781802065</v>
      </c>
      <c r="AC945">
        <v>1.8171221781802065</v>
      </c>
      <c r="AF945">
        <v>943</v>
      </c>
      <c r="AG945">
        <v>130.01999999999998</v>
      </c>
      <c r="AH945">
        <v>36.700000000000003</v>
      </c>
      <c r="AI945">
        <v>20.69</v>
      </c>
      <c r="AJ945" s="3">
        <v>5.6175119462740355</v>
      </c>
      <c r="AK945" s="3">
        <v>15.072488053725966</v>
      </c>
      <c r="AL945" s="6">
        <v>0.18099999999999999</v>
      </c>
      <c r="AM945" s="3">
        <v>1.8171221781802065</v>
      </c>
      <c r="AN945">
        <v>1.8171221781802065</v>
      </c>
    </row>
    <row r="946" spans="1:40" x14ac:dyDescent="0.25">
      <c r="A946">
        <v>2362</v>
      </c>
      <c r="B946">
        <f t="shared" si="164"/>
        <v>25</v>
      </c>
      <c r="C946">
        <f t="shared" si="165"/>
        <v>152.47</v>
      </c>
      <c r="D946">
        <v>19</v>
      </c>
      <c r="E946">
        <v>5.4</v>
      </c>
      <c r="F946">
        <v>13.6</v>
      </c>
      <c r="G946">
        <v>0.214</v>
      </c>
      <c r="H946">
        <v>1.0058593962378639</v>
      </c>
      <c r="I946">
        <v>1.0058593962378639</v>
      </c>
      <c r="K946">
        <v>2718</v>
      </c>
      <c r="L946">
        <f t="shared" si="168"/>
        <v>75</v>
      </c>
      <c r="M946">
        <f t="shared" si="169"/>
        <v>152.47</v>
      </c>
      <c r="N946">
        <v>19</v>
      </c>
      <c r="O946">
        <v>5.4</v>
      </c>
      <c r="P946">
        <v>13.6</v>
      </c>
      <c r="Q946">
        <v>0.214</v>
      </c>
      <c r="R946">
        <v>1.0058593962378639</v>
      </c>
      <c r="S946">
        <v>1.0058593962378639</v>
      </c>
      <c r="U946">
        <v>3074</v>
      </c>
      <c r="V946">
        <f t="shared" si="166"/>
        <v>125</v>
      </c>
      <c r="W946">
        <f t="shared" si="167"/>
        <v>152.47</v>
      </c>
      <c r="X946">
        <v>19</v>
      </c>
      <c r="Y946">
        <v>5.4</v>
      </c>
      <c r="Z946">
        <v>13.6</v>
      </c>
      <c r="AA946">
        <v>0.214</v>
      </c>
      <c r="AB946">
        <v>1.0058593962378639</v>
      </c>
      <c r="AC946">
        <v>1.0058593962378639</v>
      </c>
      <c r="AF946">
        <v>944</v>
      </c>
      <c r="AG946">
        <v>127.62</v>
      </c>
      <c r="AH946">
        <v>36.04</v>
      </c>
      <c r="AI946">
        <v>20.56</v>
      </c>
      <c r="AJ946" s="3">
        <v>5.6175119462740355</v>
      </c>
      <c r="AK946" s="3">
        <v>14.942488053725963</v>
      </c>
      <c r="AL946" s="6">
        <v>0.17899999999999999</v>
      </c>
      <c r="AM946" s="3">
        <v>1.8171221781802065</v>
      </c>
      <c r="AN946">
        <v>1.8171221781802065</v>
      </c>
    </row>
    <row r="947" spans="1:40" x14ac:dyDescent="0.25">
      <c r="A947">
        <v>2363</v>
      </c>
      <c r="B947">
        <f t="shared" si="164"/>
        <v>26.010000000000005</v>
      </c>
      <c r="C947">
        <f t="shared" si="165"/>
        <v>154.88</v>
      </c>
      <c r="D947">
        <v>18.2</v>
      </c>
      <c r="E947">
        <v>7.3999999999999986</v>
      </c>
      <c r="F947">
        <v>10.8</v>
      </c>
      <c r="G947">
        <v>0.245</v>
      </c>
      <c r="H947">
        <v>1.198545994111198</v>
      </c>
      <c r="I947">
        <v>1.198545994111198</v>
      </c>
      <c r="K947">
        <v>2719</v>
      </c>
      <c r="L947">
        <f t="shared" si="168"/>
        <v>76.010000000000005</v>
      </c>
      <c r="M947">
        <f t="shared" si="169"/>
        <v>154.88</v>
      </c>
      <c r="N947">
        <v>18.2</v>
      </c>
      <c r="O947">
        <v>7.3999999999999986</v>
      </c>
      <c r="P947">
        <v>10.8</v>
      </c>
      <c r="Q947">
        <v>0.245</v>
      </c>
      <c r="R947">
        <v>1.198545994111198</v>
      </c>
      <c r="S947">
        <v>1.198545994111198</v>
      </c>
      <c r="U947">
        <v>3075</v>
      </c>
      <c r="V947">
        <f t="shared" si="166"/>
        <v>126.01</v>
      </c>
      <c r="W947">
        <f t="shared" si="167"/>
        <v>154.88</v>
      </c>
      <c r="X947">
        <v>18.2</v>
      </c>
      <c r="Y947">
        <v>7.3999999999999986</v>
      </c>
      <c r="Z947">
        <v>10.8</v>
      </c>
      <c r="AA947">
        <v>0.245</v>
      </c>
      <c r="AB947">
        <v>1.198545994111198</v>
      </c>
      <c r="AC947">
        <v>1.198545994111198</v>
      </c>
      <c r="AF947">
        <v>945</v>
      </c>
      <c r="AG947">
        <v>125.99</v>
      </c>
      <c r="AH947">
        <v>35.39</v>
      </c>
      <c r="AI947">
        <v>20.5</v>
      </c>
      <c r="AJ947" s="3">
        <v>5.6175119462740355</v>
      </c>
      <c r="AK947" s="3">
        <v>14.882488053725965</v>
      </c>
      <c r="AL947" s="6">
        <v>0.17799999999999999</v>
      </c>
      <c r="AM947" s="3">
        <v>1.8171221781802065</v>
      </c>
      <c r="AN947">
        <v>1.8171221781802065</v>
      </c>
    </row>
    <row r="948" spans="1:40" x14ac:dyDescent="0.25">
      <c r="A948">
        <v>2364</v>
      </c>
      <c r="B948">
        <f t="shared" si="164"/>
        <v>26.909999999999997</v>
      </c>
      <c r="C948">
        <f t="shared" si="165"/>
        <v>152.07999999999998</v>
      </c>
      <c r="D948">
        <v>18.13</v>
      </c>
      <c r="E948">
        <v>5.6175119462740355</v>
      </c>
      <c r="F948">
        <v>12.512488053725964</v>
      </c>
      <c r="G948">
        <v>0.14299999999999999</v>
      </c>
      <c r="H948">
        <v>1.8171221781802065</v>
      </c>
      <c r="I948">
        <v>1.8171221781802065</v>
      </c>
      <c r="K948">
        <v>2720</v>
      </c>
      <c r="L948">
        <f t="shared" si="168"/>
        <v>76.91</v>
      </c>
      <c r="M948">
        <f t="shared" si="169"/>
        <v>152.07999999999998</v>
      </c>
      <c r="N948">
        <v>18.13</v>
      </c>
      <c r="O948">
        <v>5.6175119462740355</v>
      </c>
      <c r="P948">
        <v>12.512488053725964</v>
      </c>
      <c r="Q948">
        <v>0.14299999999999999</v>
      </c>
      <c r="R948">
        <v>1.8171221781802065</v>
      </c>
      <c r="S948">
        <v>1.8171221781802065</v>
      </c>
      <c r="U948">
        <v>3076</v>
      </c>
      <c r="V948">
        <f t="shared" si="166"/>
        <v>126.91</v>
      </c>
      <c r="W948">
        <f t="shared" si="167"/>
        <v>152.07999999999998</v>
      </c>
      <c r="X948">
        <v>18.13</v>
      </c>
      <c r="Y948">
        <v>5.6175119462740355</v>
      </c>
      <c r="Z948">
        <v>12.512488053725964</v>
      </c>
      <c r="AA948">
        <v>0.14299999999999999</v>
      </c>
      <c r="AB948">
        <v>1.8171221781802065</v>
      </c>
      <c r="AC948">
        <v>1.8171221781802065</v>
      </c>
      <c r="AF948">
        <v>946</v>
      </c>
      <c r="AG948">
        <v>124.43</v>
      </c>
      <c r="AH948">
        <v>35.43</v>
      </c>
      <c r="AI948">
        <v>24.29</v>
      </c>
      <c r="AJ948" s="3">
        <v>5.6175119462740355</v>
      </c>
      <c r="AK948" s="3">
        <v>18.672488053725964</v>
      </c>
      <c r="AL948" s="6">
        <v>0.24399999999999999</v>
      </c>
      <c r="AM948" s="3">
        <v>1.8171221781802065</v>
      </c>
      <c r="AN948">
        <v>1.8171221781802065</v>
      </c>
    </row>
    <row r="949" spans="1:40" x14ac:dyDescent="0.25">
      <c r="A949">
        <v>2365</v>
      </c>
      <c r="B949">
        <f t="shared" si="164"/>
        <v>29.11</v>
      </c>
      <c r="C949">
        <f t="shared" si="165"/>
        <v>151.99</v>
      </c>
      <c r="D949">
        <v>21.92</v>
      </c>
      <c r="E949">
        <v>5.6175119462740355</v>
      </c>
      <c r="F949">
        <v>16.302488053725966</v>
      </c>
      <c r="G949">
        <v>0.20100000000000001</v>
      </c>
      <c r="H949">
        <v>1.8171221781802065</v>
      </c>
      <c r="I949">
        <v>1.8171221781802065</v>
      </c>
      <c r="K949">
        <v>2721</v>
      </c>
      <c r="L949">
        <f t="shared" si="168"/>
        <v>79.11</v>
      </c>
      <c r="M949">
        <f t="shared" si="169"/>
        <v>151.99</v>
      </c>
      <c r="N949">
        <v>21.92</v>
      </c>
      <c r="O949">
        <v>5.6175119462740355</v>
      </c>
      <c r="P949">
        <v>16.302488053725966</v>
      </c>
      <c r="Q949">
        <v>0.20100000000000001</v>
      </c>
      <c r="R949">
        <v>1.8171221781802065</v>
      </c>
      <c r="S949">
        <v>1.8171221781802065</v>
      </c>
      <c r="U949">
        <v>3077</v>
      </c>
      <c r="V949">
        <f t="shared" si="166"/>
        <v>129.11000000000001</v>
      </c>
      <c r="W949">
        <f t="shared" si="167"/>
        <v>151.99</v>
      </c>
      <c r="X949">
        <v>21.92</v>
      </c>
      <c r="Y949">
        <v>5.6175119462740355</v>
      </c>
      <c r="Z949">
        <v>16.302488053725966</v>
      </c>
      <c r="AA949">
        <v>0.20100000000000001</v>
      </c>
      <c r="AB949">
        <v>1.8171221781802065</v>
      </c>
      <c r="AC949">
        <v>1.8171221781802065</v>
      </c>
      <c r="AF949">
        <v>947</v>
      </c>
      <c r="AG949">
        <v>125.19</v>
      </c>
      <c r="AH949">
        <v>39.71</v>
      </c>
      <c r="AI949">
        <v>17.559999999999999</v>
      </c>
      <c r="AJ949" s="3">
        <v>5.6175119462740355</v>
      </c>
      <c r="AK949" s="3">
        <v>11.942488053725963</v>
      </c>
      <c r="AL949" s="6">
        <v>0.13500000000000001</v>
      </c>
      <c r="AM949" s="3">
        <v>1.8171221781802065</v>
      </c>
      <c r="AN949">
        <v>1.8171221781802065</v>
      </c>
    </row>
    <row r="950" spans="1:40" x14ac:dyDescent="0.25">
      <c r="A950">
        <v>2366</v>
      </c>
      <c r="B950">
        <f t="shared" si="164"/>
        <v>27.950000000000003</v>
      </c>
      <c r="C950">
        <f t="shared" si="165"/>
        <v>154.67000000000002</v>
      </c>
      <c r="D950">
        <v>18</v>
      </c>
      <c r="E950">
        <v>4.4000000000000004</v>
      </c>
      <c r="F950">
        <v>13.6</v>
      </c>
      <c r="G950">
        <v>0.214</v>
      </c>
      <c r="H950">
        <v>0.7990306627407987</v>
      </c>
      <c r="I950">
        <v>0.7990306627407987</v>
      </c>
      <c r="K950">
        <v>2722</v>
      </c>
      <c r="L950">
        <f t="shared" si="168"/>
        <v>77.95</v>
      </c>
      <c r="M950">
        <f t="shared" si="169"/>
        <v>154.67000000000002</v>
      </c>
      <c r="N950">
        <v>18</v>
      </c>
      <c r="O950">
        <v>4.4000000000000004</v>
      </c>
      <c r="P950">
        <v>13.6</v>
      </c>
      <c r="Q950">
        <v>0.214</v>
      </c>
      <c r="R950">
        <v>0.7990306627407987</v>
      </c>
      <c r="S950">
        <v>0.7990306627407987</v>
      </c>
      <c r="U950">
        <v>3078</v>
      </c>
      <c r="V950">
        <f t="shared" si="166"/>
        <v>127.95</v>
      </c>
      <c r="W950">
        <f t="shared" si="167"/>
        <v>154.67000000000002</v>
      </c>
      <c r="X950">
        <v>18</v>
      </c>
      <c r="Y950">
        <v>4.4000000000000004</v>
      </c>
      <c r="Z950">
        <v>13.6</v>
      </c>
      <c r="AA950">
        <v>0.214</v>
      </c>
      <c r="AB950">
        <v>0.7990306627407987</v>
      </c>
      <c r="AC950">
        <v>0.7990306627407987</v>
      </c>
      <c r="AF950">
        <v>948</v>
      </c>
      <c r="AG950">
        <v>123.89</v>
      </c>
      <c r="AH950">
        <v>38.74</v>
      </c>
      <c r="AI950">
        <v>16.97</v>
      </c>
      <c r="AJ950" s="3">
        <v>5.6175119462740355</v>
      </c>
      <c r="AK950" s="3">
        <v>11.352488053725963</v>
      </c>
      <c r="AL950" s="6">
        <v>0.127</v>
      </c>
      <c r="AM950" s="3">
        <v>1.8171221781802065</v>
      </c>
      <c r="AN950">
        <v>1.8171221781802065</v>
      </c>
    </row>
    <row r="951" spans="1:40" x14ac:dyDescent="0.25">
      <c r="A951">
        <v>2367</v>
      </c>
      <c r="B951">
        <f t="shared" si="164"/>
        <v>30.019999999999996</v>
      </c>
      <c r="C951">
        <f t="shared" si="165"/>
        <v>156.69999999999999</v>
      </c>
      <c r="D951">
        <v>20.69</v>
      </c>
      <c r="E951">
        <v>5.6175119462740355</v>
      </c>
      <c r="F951">
        <v>15.072488053725966</v>
      </c>
      <c r="G951">
        <v>0.18099999999999999</v>
      </c>
      <c r="H951">
        <v>1.8171221781802065</v>
      </c>
      <c r="I951">
        <v>1.8171221781802065</v>
      </c>
      <c r="K951">
        <v>2723</v>
      </c>
      <c r="L951">
        <f t="shared" si="168"/>
        <v>80.02</v>
      </c>
      <c r="M951">
        <f t="shared" si="169"/>
        <v>156.69999999999999</v>
      </c>
      <c r="N951">
        <v>20.69</v>
      </c>
      <c r="O951">
        <v>5.6175119462740355</v>
      </c>
      <c r="P951">
        <v>15.072488053725966</v>
      </c>
      <c r="Q951">
        <v>0.18099999999999999</v>
      </c>
      <c r="R951">
        <v>1.8171221781802065</v>
      </c>
      <c r="S951">
        <v>1.8171221781802065</v>
      </c>
      <c r="U951">
        <v>3079</v>
      </c>
      <c r="V951">
        <f t="shared" si="166"/>
        <v>130.01999999999998</v>
      </c>
      <c r="W951">
        <f t="shared" si="167"/>
        <v>156.69999999999999</v>
      </c>
      <c r="X951">
        <v>20.69</v>
      </c>
      <c r="Y951">
        <v>5.6175119462740355</v>
      </c>
      <c r="Z951">
        <v>15.072488053725966</v>
      </c>
      <c r="AA951">
        <v>0.18099999999999999</v>
      </c>
      <c r="AB951">
        <v>1.8171221781802065</v>
      </c>
      <c r="AC951">
        <v>1.8171221781802065</v>
      </c>
      <c r="AF951">
        <v>949</v>
      </c>
      <c r="AG951">
        <v>122.5</v>
      </c>
      <c r="AH951">
        <v>39.58</v>
      </c>
      <c r="AI951">
        <v>24.19</v>
      </c>
      <c r="AJ951" s="3">
        <v>5.6175119462740355</v>
      </c>
      <c r="AK951" s="3">
        <v>18.572488053725966</v>
      </c>
      <c r="AL951" s="6">
        <v>0.24199999999999999</v>
      </c>
      <c r="AM951" s="3">
        <v>1.8171221781802065</v>
      </c>
      <c r="AN951">
        <v>1.8171221781802065</v>
      </c>
    </row>
    <row r="952" spans="1:40" x14ac:dyDescent="0.25">
      <c r="A952">
        <v>2368</v>
      </c>
      <c r="B952">
        <f t="shared" si="164"/>
        <v>27.620000000000005</v>
      </c>
      <c r="C952">
        <f t="shared" si="165"/>
        <v>156.04</v>
      </c>
      <c r="D952">
        <v>20.56</v>
      </c>
      <c r="E952">
        <v>5.6175119462740355</v>
      </c>
      <c r="F952">
        <v>14.942488053725963</v>
      </c>
      <c r="G952">
        <v>0.17899999999999999</v>
      </c>
      <c r="H952">
        <v>1.8171221781802065</v>
      </c>
      <c r="I952">
        <v>1.8171221781802065</v>
      </c>
      <c r="K952">
        <v>2724</v>
      </c>
      <c r="L952">
        <f t="shared" si="168"/>
        <v>77.62</v>
      </c>
      <c r="M952">
        <f t="shared" si="169"/>
        <v>156.04</v>
      </c>
      <c r="N952">
        <v>20.56</v>
      </c>
      <c r="O952">
        <v>5.6175119462740355</v>
      </c>
      <c r="P952">
        <v>14.942488053725963</v>
      </c>
      <c r="Q952">
        <v>0.17899999999999999</v>
      </c>
      <c r="R952">
        <v>1.8171221781802065</v>
      </c>
      <c r="S952">
        <v>1.8171221781802065</v>
      </c>
      <c r="U952">
        <v>3080</v>
      </c>
      <c r="V952">
        <f t="shared" si="166"/>
        <v>127.62</v>
      </c>
      <c r="W952">
        <f t="shared" si="167"/>
        <v>156.04</v>
      </c>
      <c r="X952">
        <v>20.56</v>
      </c>
      <c r="Y952">
        <v>5.6175119462740355</v>
      </c>
      <c r="Z952">
        <v>14.942488053725963</v>
      </c>
      <c r="AA952">
        <v>0.17899999999999999</v>
      </c>
      <c r="AB952">
        <v>1.8171221781802065</v>
      </c>
      <c r="AC952">
        <v>1.8171221781802065</v>
      </c>
      <c r="AF952">
        <v>950</v>
      </c>
      <c r="AG952">
        <v>122.56</v>
      </c>
      <c r="AH952">
        <v>38.22</v>
      </c>
      <c r="AI952">
        <v>18.7</v>
      </c>
      <c r="AJ952" s="3">
        <v>5.6175119462740355</v>
      </c>
      <c r="AK952" s="3">
        <v>13.082488053725964</v>
      </c>
      <c r="AL952" s="6">
        <v>0.151</v>
      </c>
      <c r="AM952" s="3">
        <v>1.8171221781802065</v>
      </c>
      <c r="AN952">
        <v>1.8171221781802065</v>
      </c>
    </row>
    <row r="953" spans="1:40" x14ac:dyDescent="0.25">
      <c r="A953">
        <v>2369</v>
      </c>
      <c r="B953">
        <f t="shared" si="164"/>
        <v>25.989999999999995</v>
      </c>
      <c r="C953">
        <f t="shared" si="165"/>
        <v>155.38999999999999</v>
      </c>
      <c r="D953">
        <v>20.5</v>
      </c>
      <c r="E953">
        <v>5.6175119462740355</v>
      </c>
      <c r="F953">
        <v>14.882488053725965</v>
      </c>
      <c r="G953">
        <v>0.17799999999999999</v>
      </c>
      <c r="H953">
        <v>1.8171221781802065</v>
      </c>
      <c r="I953">
        <v>1.8171221781802065</v>
      </c>
      <c r="K953">
        <v>2725</v>
      </c>
      <c r="L953">
        <f t="shared" si="168"/>
        <v>75.989999999999995</v>
      </c>
      <c r="M953">
        <f t="shared" si="169"/>
        <v>155.38999999999999</v>
      </c>
      <c r="N953">
        <v>20.5</v>
      </c>
      <c r="O953">
        <v>5.6175119462740355</v>
      </c>
      <c r="P953">
        <v>14.882488053725965</v>
      </c>
      <c r="Q953">
        <v>0.17799999999999999</v>
      </c>
      <c r="R953">
        <v>1.8171221781802065</v>
      </c>
      <c r="S953">
        <v>1.8171221781802065</v>
      </c>
      <c r="U953">
        <v>3081</v>
      </c>
      <c r="V953">
        <f t="shared" si="166"/>
        <v>125.99</v>
      </c>
      <c r="W953">
        <f t="shared" si="167"/>
        <v>155.38999999999999</v>
      </c>
      <c r="X953">
        <v>20.5</v>
      </c>
      <c r="Y953">
        <v>5.6175119462740355</v>
      </c>
      <c r="Z953">
        <v>14.882488053725965</v>
      </c>
      <c r="AA953">
        <v>0.17799999999999999</v>
      </c>
      <c r="AB953">
        <v>1.8171221781802065</v>
      </c>
      <c r="AC953">
        <v>1.8171221781802065</v>
      </c>
      <c r="AF953">
        <v>951</v>
      </c>
      <c r="AG953">
        <v>121.4</v>
      </c>
      <c r="AH953">
        <v>27.759999999999998</v>
      </c>
      <c r="AI953">
        <v>21.98</v>
      </c>
      <c r="AJ953" s="3">
        <v>5.6175119462740355</v>
      </c>
      <c r="AK953" s="3">
        <v>16.362488053725965</v>
      </c>
      <c r="AL953" s="6">
        <v>0.20200000000000001</v>
      </c>
      <c r="AM953" s="3">
        <v>1.8171221781802065</v>
      </c>
      <c r="AN953">
        <v>1.8171221781802065</v>
      </c>
    </row>
    <row r="954" spans="1:40" x14ac:dyDescent="0.25">
      <c r="A954">
        <v>2370</v>
      </c>
      <c r="B954">
        <f t="shared" si="164"/>
        <v>24.430000000000007</v>
      </c>
      <c r="C954">
        <f t="shared" si="165"/>
        <v>155.43</v>
      </c>
      <c r="D954">
        <v>24.29</v>
      </c>
      <c r="E954">
        <v>5.6175119462740355</v>
      </c>
      <c r="F954">
        <v>18.672488053725964</v>
      </c>
      <c r="G954">
        <v>0.24399999999999999</v>
      </c>
      <c r="H954">
        <v>1.8171221781802065</v>
      </c>
      <c r="I954">
        <v>1.8171221781802065</v>
      </c>
      <c r="K954">
        <v>2726</v>
      </c>
      <c r="L954">
        <f t="shared" si="168"/>
        <v>74.430000000000007</v>
      </c>
      <c r="M954">
        <f t="shared" si="169"/>
        <v>155.43</v>
      </c>
      <c r="N954">
        <v>24.29</v>
      </c>
      <c r="O954">
        <v>5.6175119462740355</v>
      </c>
      <c r="P954">
        <v>18.672488053725964</v>
      </c>
      <c r="Q954">
        <v>0.24399999999999999</v>
      </c>
      <c r="R954">
        <v>1.8171221781802065</v>
      </c>
      <c r="S954">
        <v>1.8171221781802065</v>
      </c>
      <c r="U954">
        <v>3082</v>
      </c>
      <c r="V954">
        <f t="shared" si="166"/>
        <v>124.43</v>
      </c>
      <c r="W954">
        <f t="shared" si="167"/>
        <v>155.43</v>
      </c>
      <c r="X954">
        <v>24.29</v>
      </c>
      <c r="Y954">
        <v>5.6175119462740355</v>
      </c>
      <c r="Z954">
        <v>18.672488053725964</v>
      </c>
      <c r="AA954">
        <v>0.24399999999999999</v>
      </c>
      <c r="AB954">
        <v>1.8171221781802065</v>
      </c>
      <c r="AC954">
        <v>1.8171221781802065</v>
      </c>
      <c r="AF954">
        <v>952</v>
      </c>
      <c r="AG954">
        <v>130.13999999999999</v>
      </c>
      <c r="AH954">
        <v>26.509999999999998</v>
      </c>
      <c r="AI954">
        <v>18</v>
      </c>
      <c r="AJ954" s="3">
        <v>-0.39999999999999858</v>
      </c>
      <c r="AK954" s="3">
        <v>18.399999999999999</v>
      </c>
      <c r="AL954" s="6">
        <v>0.19700000000000001</v>
      </c>
      <c r="AM954" s="3">
        <v>1.0023238623319313</v>
      </c>
      <c r="AN954">
        <v>1.0023238623319313</v>
      </c>
    </row>
    <row r="955" spans="1:40" x14ac:dyDescent="0.25">
      <c r="A955">
        <v>2371</v>
      </c>
      <c r="B955">
        <f t="shared" si="164"/>
        <v>25.189999999999998</v>
      </c>
      <c r="C955">
        <f t="shared" si="165"/>
        <v>159.71</v>
      </c>
      <c r="D955">
        <v>17.559999999999999</v>
      </c>
      <c r="E955">
        <v>5.6175119462740355</v>
      </c>
      <c r="F955">
        <v>11.942488053725963</v>
      </c>
      <c r="G955">
        <v>0.13500000000000001</v>
      </c>
      <c r="H955">
        <v>1.8171221781802065</v>
      </c>
      <c r="I955">
        <v>1.8171221781802065</v>
      </c>
      <c r="K955">
        <v>2727</v>
      </c>
      <c r="L955">
        <f t="shared" si="168"/>
        <v>75.19</v>
      </c>
      <c r="M955">
        <f t="shared" si="169"/>
        <v>159.71</v>
      </c>
      <c r="N955">
        <v>17.559999999999999</v>
      </c>
      <c r="O955">
        <v>5.6175119462740355</v>
      </c>
      <c r="P955">
        <v>11.942488053725963</v>
      </c>
      <c r="Q955">
        <v>0.13500000000000001</v>
      </c>
      <c r="R955">
        <v>1.8171221781802065</v>
      </c>
      <c r="S955">
        <v>1.8171221781802065</v>
      </c>
      <c r="U955">
        <v>3083</v>
      </c>
      <c r="V955">
        <f t="shared" si="166"/>
        <v>125.19</v>
      </c>
      <c r="W955">
        <f t="shared" si="167"/>
        <v>159.71</v>
      </c>
      <c r="X955">
        <v>17.559999999999999</v>
      </c>
      <c r="Y955">
        <v>5.6175119462740355</v>
      </c>
      <c r="Z955">
        <v>11.942488053725963</v>
      </c>
      <c r="AA955">
        <v>0.13500000000000001</v>
      </c>
      <c r="AB955">
        <v>1.8171221781802065</v>
      </c>
      <c r="AC955">
        <v>1.8171221781802065</v>
      </c>
      <c r="AF955">
        <v>953</v>
      </c>
      <c r="AG955">
        <v>124.85</v>
      </c>
      <c r="AH955">
        <v>28.24</v>
      </c>
      <c r="AI955">
        <v>19.78</v>
      </c>
      <c r="AJ955" s="3">
        <v>5.6175119462740355</v>
      </c>
      <c r="AK955" s="3">
        <v>14.162488053725966</v>
      </c>
      <c r="AL955" s="6">
        <v>0.16700000000000001</v>
      </c>
      <c r="AM955" s="3">
        <v>1.8171221781802065</v>
      </c>
      <c r="AN955">
        <v>1.8171221781802065</v>
      </c>
    </row>
    <row r="956" spans="1:40" x14ac:dyDescent="0.25">
      <c r="A956">
        <v>2372</v>
      </c>
      <c r="B956">
        <f t="shared" si="164"/>
        <v>23.89</v>
      </c>
      <c r="C956">
        <f t="shared" si="165"/>
        <v>158.74</v>
      </c>
      <c r="D956">
        <v>16.97</v>
      </c>
      <c r="E956">
        <v>5.6175119462740355</v>
      </c>
      <c r="F956">
        <v>11.352488053725963</v>
      </c>
      <c r="G956">
        <v>0.127</v>
      </c>
      <c r="H956">
        <v>1.8171221781802065</v>
      </c>
      <c r="I956">
        <v>1.8171221781802065</v>
      </c>
      <c r="K956">
        <v>2728</v>
      </c>
      <c r="L956">
        <f t="shared" si="168"/>
        <v>73.89</v>
      </c>
      <c r="M956">
        <f t="shared" si="169"/>
        <v>158.74</v>
      </c>
      <c r="N956">
        <v>16.97</v>
      </c>
      <c r="O956">
        <v>5.6175119462740355</v>
      </c>
      <c r="P956">
        <v>11.352488053725963</v>
      </c>
      <c r="Q956">
        <v>0.127</v>
      </c>
      <c r="R956">
        <v>1.8171221781802065</v>
      </c>
      <c r="S956">
        <v>1.8171221781802065</v>
      </c>
      <c r="U956">
        <v>3084</v>
      </c>
      <c r="V956">
        <f t="shared" si="166"/>
        <v>123.89</v>
      </c>
      <c r="W956">
        <f t="shared" si="167"/>
        <v>158.74</v>
      </c>
      <c r="X956">
        <v>16.97</v>
      </c>
      <c r="Y956">
        <v>5.6175119462740355</v>
      </c>
      <c r="Z956">
        <v>11.352488053725963</v>
      </c>
      <c r="AA956">
        <v>0.127</v>
      </c>
      <c r="AB956">
        <v>1.8171221781802065</v>
      </c>
      <c r="AC956">
        <v>1.8171221781802065</v>
      </c>
      <c r="AF956">
        <v>954</v>
      </c>
      <c r="AG956">
        <v>125.21</v>
      </c>
      <c r="AH956">
        <v>28.46</v>
      </c>
      <c r="AI956">
        <v>23.4</v>
      </c>
      <c r="AJ956" s="3">
        <v>5.6175119462740355</v>
      </c>
      <c r="AK956" s="3">
        <v>17.782488053725963</v>
      </c>
      <c r="AL956" s="6">
        <v>0.22700000000000001</v>
      </c>
      <c r="AM956" s="3">
        <v>1.8171221781802065</v>
      </c>
      <c r="AN956">
        <v>1.8171221781802065</v>
      </c>
    </row>
    <row r="957" spans="1:40" x14ac:dyDescent="0.25">
      <c r="A957">
        <v>2373</v>
      </c>
      <c r="B957">
        <f t="shared" si="164"/>
        <v>22.5</v>
      </c>
      <c r="C957">
        <f t="shared" si="165"/>
        <v>159.57999999999998</v>
      </c>
      <c r="D957">
        <v>24.19</v>
      </c>
      <c r="E957">
        <v>5.6175119462740355</v>
      </c>
      <c r="F957">
        <v>18.572488053725966</v>
      </c>
      <c r="G957">
        <v>0.24199999999999999</v>
      </c>
      <c r="H957">
        <v>1.8171221781802065</v>
      </c>
      <c r="I957">
        <v>1.8171221781802065</v>
      </c>
      <c r="K957">
        <v>2729</v>
      </c>
      <c r="L957">
        <f t="shared" si="168"/>
        <v>72.5</v>
      </c>
      <c r="M957">
        <f t="shared" si="169"/>
        <v>159.57999999999998</v>
      </c>
      <c r="N957">
        <v>24.19</v>
      </c>
      <c r="O957">
        <v>5.6175119462740355</v>
      </c>
      <c r="P957">
        <v>18.572488053725966</v>
      </c>
      <c r="Q957">
        <v>0.24199999999999999</v>
      </c>
      <c r="R957">
        <v>1.8171221781802065</v>
      </c>
      <c r="S957">
        <v>1.8171221781802065</v>
      </c>
      <c r="U957">
        <v>3085</v>
      </c>
      <c r="V957">
        <f t="shared" si="166"/>
        <v>122.5</v>
      </c>
      <c r="W957">
        <f t="shared" si="167"/>
        <v>159.57999999999998</v>
      </c>
      <c r="X957">
        <v>24.19</v>
      </c>
      <c r="Y957">
        <v>5.6175119462740355</v>
      </c>
      <c r="Z957">
        <v>18.572488053725966</v>
      </c>
      <c r="AA957">
        <v>0.24199999999999999</v>
      </c>
      <c r="AB957">
        <v>1.8171221781802065</v>
      </c>
      <c r="AC957">
        <v>1.8171221781802065</v>
      </c>
      <c r="AF957">
        <v>955</v>
      </c>
      <c r="AG957">
        <v>125.09</v>
      </c>
      <c r="AH957">
        <v>27.2</v>
      </c>
      <c r="AI957">
        <v>22.62</v>
      </c>
      <c r="AJ957" s="3">
        <v>5.6175119462740355</v>
      </c>
      <c r="AK957" s="3">
        <v>17.002488053725966</v>
      </c>
      <c r="AL957" s="6">
        <v>0.21299999999999999</v>
      </c>
      <c r="AM957" s="3">
        <v>1.8171221781802065</v>
      </c>
      <c r="AN957">
        <v>1.8171221781802065</v>
      </c>
    </row>
    <row r="958" spans="1:40" x14ac:dyDescent="0.25">
      <c r="A958">
        <v>2374</v>
      </c>
      <c r="B958">
        <f t="shared" si="164"/>
        <v>22.560000000000002</v>
      </c>
      <c r="C958">
        <f t="shared" si="165"/>
        <v>158.22</v>
      </c>
      <c r="D958">
        <v>18.7</v>
      </c>
      <c r="E958">
        <v>5.6175119462740355</v>
      </c>
      <c r="F958">
        <v>13.082488053725964</v>
      </c>
      <c r="G958">
        <v>0.151</v>
      </c>
      <c r="H958">
        <v>1.8171221781802065</v>
      </c>
      <c r="I958">
        <v>1.8171221781802065</v>
      </c>
      <c r="K958">
        <v>2730</v>
      </c>
      <c r="L958">
        <f t="shared" si="168"/>
        <v>72.56</v>
      </c>
      <c r="M958">
        <f t="shared" si="169"/>
        <v>158.22</v>
      </c>
      <c r="N958">
        <v>18.7</v>
      </c>
      <c r="O958">
        <v>5.6175119462740355</v>
      </c>
      <c r="P958">
        <v>13.082488053725964</v>
      </c>
      <c r="Q958">
        <v>0.151</v>
      </c>
      <c r="R958">
        <v>1.8171221781802065</v>
      </c>
      <c r="S958">
        <v>1.8171221781802065</v>
      </c>
      <c r="U958">
        <v>3086</v>
      </c>
      <c r="V958">
        <f t="shared" si="166"/>
        <v>122.56</v>
      </c>
      <c r="W958">
        <f t="shared" si="167"/>
        <v>158.22</v>
      </c>
      <c r="X958">
        <v>18.7</v>
      </c>
      <c r="Y958">
        <v>5.6175119462740355</v>
      </c>
      <c r="Z958">
        <v>13.082488053725964</v>
      </c>
      <c r="AA958">
        <v>0.151</v>
      </c>
      <c r="AB958">
        <v>1.8171221781802065</v>
      </c>
      <c r="AC958">
        <v>1.8171221781802065</v>
      </c>
      <c r="AF958">
        <v>956</v>
      </c>
      <c r="AG958">
        <v>127.02</v>
      </c>
      <c r="AH958">
        <v>23.08</v>
      </c>
      <c r="AI958">
        <v>22.25</v>
      </c>
      <c r="AJ958" s="3">
        <v>1.5</v>
      </c>
      <c r="AK958" s="3">
        <v>20.75</v>
      </c>
      <c r="AL958" s="6">
        <v>0.20300000000000001</v>
      </c>
      <c r="AM958" s="3">
        <v>0.8326182348471598</v>
      </c>
      <c r="AN958">
        <v>0.8326182348471598</v>
      </c>
    </row>
    <row r="959" spans="1:40" x14ac:dyDescent="0.25">
      <c r="A959">
        <v>2375</v>
      </c>
      <c r="B959">
        <f t="shared" si="164"/>
        <v>21.400000000000006</v>
      </c>
      <c r="C959">
        <f t="shared" si="165"/>
        <v>147.76</v>
      </c>
      <c r="D959">
        <v>21.98</v>
      </c>
      <c r="E959">
        <v>5.6175119462740355</v>
      </c>
      <c r="F959">
        <v>16.362488053725965</v>
      </c>
      <c r="G959">
        <v>0.20200000000000001</v>
      </c>
      <c r="H959">
        <v>1.8171221781802065</v>
      </c>
      <c r="I959">
        <v>1.8171221781802065</v>
      </c>
      <c r="K959">
        <v>2731</v>
      </c>
      <c r="L959">
        <f t="shared" si="168"/>
        <v>71.400000000000006</v>
      </c>
      <c r="M959">
        <f t="shared" si="169"/>
        <v>147.76</v>
      </c>
      <c r="N959">
        <v>21.98</v>
      </c>
      <c r="O959">
        <v>5.6175119462740355</v>
      </c>
      <c r="P959">
        <v>16.362488053725965</v>
      </c>
      <c r="Q959">
        <v>0.20200000000000001</v>
      </c>
      <c r="R959">
        <v>1.8171221781802065</v>
      </c>
      <c r="S959">
        <v>1.8171221781802065</v>
      </c>
      <c r="U959">
        <v>3087</v>
      </c>
      <c r="V959">
        <f t="shared" si="166"/>
        <v>121.4</v>
      </c>
      <c r="W959">
        <f t="shared" si="167"/>
        <v>147.76</v>
      </c>
      <c r="X959">
        <v>21.98</v>
      </c>
      <c r="Y959">
        <v>5.6175119462740355</v>
      </c>
      <c r="Z959">
        <v>16.362488053725965</v>
      </c>
      <c r="AA959">
        <v>0.20200000000000001</v>
      </c>
      <c r="AB959">
        <v>1.8171221781802065</v>
      </c>
      <c r="AC959">
        <v>1.8171221781802065</v>
      </c>
      <c r="AF959">
        <v>957</v>
      </c>
      <c r="AG959">
        <v>125.84</v>
      </c>
      <c r="AH959">
        <v>21.28</v>
      </c>
      <c r="AI959">
        <v>22.04</v>
      </c>
      <c r="AJ959" s="3">
        <v>5.6175119462740355</v>
      </c>
      <c r="AK959" s="3">
        <v>16.422488053725964</v>
      </c>
      <c r="AL959" s="6">
        <v>0.20300000000000001</v>
      </c>
      <c r="AM959" s="3">
        <v>1.8171221781802065</v>
      </c>
      <c r="AN959">
        <v>1.8171221781802065</v>
      </c>
    </row>
    <row r="960" spans="1:40" x14ac:dyDescent="0.25">
      <c r="A960">
        <v>2376</v>
      </c>
      <c r="B960">
        <f t="shared" si="164"/>
        <v>30.14</v>
      </c>
      <c r="C960">
        <f t="shared" si="165"/>
        <v>146.51</v>
      </c>
      <c r="D960">
        <v>18</v>
      </c>
      <c r="E960">
        <v>-0.39999999999999858</v>
      </c>
      <c r="F960">
        <v>18.399999999999999</v>
      </c>
      <c r="G960">
        <v>0.19700000000000001</v>
      </c>
      <c r="H960">
        <v>1.0023238623319313</v>
      </c>
      <c r="I960">
        <v>1.0023238623319313</v>
      </c>
      <c r="K960">
        <v>2732</v>
      </c>
      <c r="L960">
        <f t="shared" si="168"/>
        <v>80.14</v>
      </c>
      <c r="M960">
        <f t="shared" si="169"/>
        <v>146.51</v>
      </c>
      <c r="N960">
        <v>18</v>
      </c>
      <c r="O960">
        <v>-0.39999999999999858</v>
      </c>
      <c r="P960">
        <v>18.399999999999999</v>
      </c>
      <c r="Q960">
        <v>0.19700000000000001</v>
      </c>
      <c r="R960">
        <v>1.0023238623319313</v>
      </c>
      <c r="S960">
        <v>1.0023238623319313</v>
      </c>
      <c r="U960">
        <v>3088</v>
      </c>
      <c r="V960">
        <f t="shared" si="166"/>
        <v>130.13999999999999</v>
      </c>
      <c r="W960">
        <f t="shared" si="167"/>
        <v>146.51</v>
      </c>
      <c r="X960">
        <v>18</v>
      </c>
      <c r="Y960">
        <v>-0.39999999999999858</v>
      </c>
      <c r="Z960">
        <v>18.399999999999999</v>
      </c>
      <c r="AA960">
        <v>0.19700000000000001</v>
      </c>
      <c r="AB960">
        <v>1.0023238623319313</v>
      </c>
      <c r="AC960">
        <v>1.0023238623319313</v>
      </c>
      <c r="AF960">
        <v>958</v>
      </c>
      <c r="AG960">
        <v>123.3</v>
      </c>
      <c r="AH960">
        <v>20.11</v>
      </c>
      <c r="AI960">
        <v>20.91</v>
      </c>
      <c r="AJ960" s="3">
        <v>5.6175119462740355</v>
      </c>
      <c r="AK960" s="3">
        <v>15.292488053725965</v>
      </c>
      <c r="AL960" s="6">
        <v>0.185</v>
      </c>
      <c r="AM960" s="3">
        <v>1.8171221781802065</v>
      </c>
      <c r="AN960">
        <v>1.8171221781802065</v>
      </c>
    </row>
    <row r="961" spans="1:40" x14ac:dyDescent="0.25">
      <c r="A961">
        <v>2377</v>
      </c>
      <c r="B961">
        <f t="shared" si="164"/>
        <v>24.849999999999994</v>
      </c>
      <c r="C961">
        <f t="shared" si="165"/>
        <v>148.24</v>
      </c>
      <c r="D961">
        <v>19.78</v>
      </c>
      <c r="E961">
        <v>5.6175119462740355</v>
      </c>
      <c r="F961">
        <v>14.162488053725966</v>
      </c>
      <c r="G961">
        <v>0.16700000000000001</v>
      </c>
      <c r="H961">
        <v>1.8171221781802065</v>
      </c>
      <c r="I961">
        <v>1.8171221781802065</v>
      </c>
      <c r="K961">
        <v>2733</v>
      </c>
      <c r="L961">
        <f t="shared" si="168"/>
        <v>74.849999999999994</v>
      </c>
      <c r="M961">
        <f t="shared" si="169"/>
        <v>148.24</v>
      </c>
      <c r="N961">
        <v>19.78</v>
      </c>
      <c r="O961">
        <v>5.6175119462740355</v>
      </c>
      <c r="P961">
        <v>14.162488053725966</v>
      </c>
      <c r="Q961">
        <v>0.16700000000000001</v>
      </c>
      <c r="R961">
        <v>1.8171221781802065</v>
      </c>
      <c r="S961">
        <v>1.8171221781802065</v>
      </c>
      <c r="U961">
        <v>3089</v>
      </c>
      <c r="V961">
        <f t="shared" si="166"/>
        <v>124.85</v>
      </c>
      <c r="W961">
        <f t="shared" si="167"/>
        <v>148.24</v>
      </c>
      <c r="X961">
        <v>19.78</v>
      </c>
      <c r="Y961">
        <v>5.6175119462740355</v>
      </c>
      <c r="Z961">
        <v>14.162488053725966</v>
      </c>
      <c r="AA961">
        <v>0.16700000000000001</v>
      </c>
      <c r="AB961">
        <v>1.8171221781802065</v>
      </c>
      <c r="AC961">
        <v>1.8171221781802065</v>
      </c>
      <c r="AF961">
        <v>959</v>
      </c>
      <c r="AG961">
        <v>122.73</v>
      </c>
      <c r="AH961">
        <v>21.689999999999998</v>
      </c>
      <c r="AI961">
        <v>21.86</v>
      </c>
      <c r="AJ961" s="3">
        <v>5.6175119462740355</v>
      </c>
      <c r="AK961" s="3">
        <v>16.242488053725964</v>
      </c>
      <c r="AL961" s="6">
        <v>0.2</v>
      </c>
      <c r="AM961" s="3">
        <v>1.8171221781802065</v>
      </c>
      <c r="AN961">
        <v>1.8171221781802065</v>
      </c>
    </row>
    <row r="962" spans="1:40" x14ac:dyDescent="0.25">
      <c r="A962">
        <v>2378</v>
      </c>
      <c r="B962">
        <f t="shared" si="164"/>
        <v>25.209999999999994</v>
      </c>
      <c r="C962">
        <f t="shared" si="165"/>
        <v>148.46</v>
      </c>
      <c r="D962">
        <v>23.4</v>
      </c>
      <c r="E962">
        <v>5.6175119462740355</v>
      </c>
      <c r="F962">
        <v>17.782488053725963</v>
      </c>
      <c r="G962">
        <v>0.22700000000000001</v>
      </c>
      <c r="H962">
        <v>1.8171221781802065</v>
      </c>
      <c r="I962">
        <v>1.8171221781802065</v>
      </c>
      <c r="K962">
        <v>2734</v>
      </c>
      <c r="L962">
        <f t="shared" si="168"/>
        <v>75.209999999999994</v>
      </c>
      <c r="M962">
        <f t="shared" si="169"/>
        <v>148.46</v>
      </c>
      <c r="N962">
        <v>23.4</v>
      </c>
      <c r="O962">
        <v>5.6175119462740355</v>
      </c>
      <c r="P962">
        <v>17.782488053725963</v>
      </c>
      <c r="Q962">
        <v>0.22700000000000001</v>
      </c>
      <c r="R962">
        <v>1.8171221781802065</v>
      </c>
      <c r="S962">
        <v>1.8171221781802065</v>
      </c>
      <c r="U962">
        <v>3090</v>
      </c>
      <c r="V962">
        <f t="shared" si="166"/>
        <v>125.21</v>
      </c>
      <c r="W962">
        <f t="shared" si="167"/>
        <v>148.46</v>
      </c>
      <c r="X962">
        <v>23.4</v>
      </c>
      <c r="Y962">
        <v>5.6175119462740355</v>
      </c>
      <c r="Z962">
        <v>17.782488053725963</v>
      </c>
      <c r="AA962">
        <v>0.22700000000000001</v>
      </c>
      <c r="AB962">
        <v>1.8171221781802065</v>
      </c>
      <c r="AC962">
        <v>1.8171221781802065</v>
      </c>
      <c r="AF962">
        <v>960</v>
      </c>
      <c r="AG962">
        <v>133.1</v>
      </c>
      <c r="AH962">
        <v>43.44</v>
      </c>
      <c r="AI962">
        <v>23.4</v>
      </c>
      <c r="AJ962" s="3">
        <v>6.1999999999999993</v>
      </c>
      <c r="AK962" s="3">
        <v>17.2</v>
      </c>
      <c r="AL962" s="6">
        <v>0.20399999999999999</v>
      </c>
      <c r="AM962" s="3">
        <v>0.31466251762801367</v>
      </c>
      <c r="AN962">
        <v>0.31466251762801367</v>
      </c>
    </row>
    <row r="963" spans="1:40" x14ac:dyDescent="0.25">
      <c r="A963">
        <v>2379</v>
      </c>
      <c r="B963">
        <f t="shared" si="164"/>
        <v>25.090000000000003</v>
      </c>
      <c r="C963">
        <f t="shared" si="165"/>
        <v>147.19999999999999</v>
      </c>
      <c r="D963">
        <v>22.62</v>
      </c>
      <c r="E963">
        <v>5.6175119462740355</v>
      </c>
      <c r="F963">
        <v>17.002488053725966</v>
      </c>
      <c r="G963">
        <v>0.21299999999999999</v>
      </c>
      <c r="H963">
        <v>1.8171221781802065</v>
      </c>
      <c r="I963">
        <v>1.8171221781802065</v>
      </c>
      <c r="K963">
        <v>2735</v>
      </c>
      <c r="L963">
        <f t="shared" si="168"/>
        <v>75.09</v>
      </c>
      <c r="M963">
        <f t="shared" si="169"/>
        <v>147.19999999999999</v>
      </c>
      <c r="N963">
        <v>22.62</v>
      </c>
      <c r="O963">
        <v>5.6175119462740355</v>
      </c>
      <c r="P963">
        <v>17.002488053725966</v>
      </c>
      <c r="Q963">
        <v>0.21299999999999999</v>
      </c>
      <c r="R963">
        <v>1.8171221781802065</v>
      </c>
      <c r="S963">
        <v>1.8171221781802065</v>
      </c>
      <c r="U963">
        <v>3091</v>
      </c>
      <c r="V963">
        <f t="shared" si="166"/>
        <v>125.09</v>
      </c>
      <c r="W963">
        <f t="shared" si="167"/>
        <v>147.19999999999999</v>
      </c>
      <c r="X963">
        <v>22.62</v>
      </c>
      <c r="Y963">
        <v>5.6175119462740355</v>
      </c>
      <c r="Z963">
        <v>17.002488053725966</v>
      </c>
      <c r="AA963">
        <v>0.21299999999999999</v>
      </c>
      <c r="AB963">
        <v>1.8171221781802065</v>
      </c>
      <c r="AC963">
        <v>1.8171221781802065</v>
      </c>
      <c r="AF963">
        <v>961</v>
      </c>
      <c r="AG963">
        <v>134.1</v>
      </c>
      <c r="AH963">
        <v>43.019999999999996</v>
      </c>
      <c r="AI963">
        <v>23.45</v>
      </c>
      <c r="AJ963" s="3">
        <v>5.6175119462740355</v>
      </c>
      <c r="AK963" s="3">
        <v>17.832488053725964</v>
      </c>
      <c r="AL963" s="6">
        <v>0.22800000000000001</v>
      </c>
      <c r="AM963" s="3">
        <v>1.8171221781802065</v>
      </c>
      <c r="AN963">
        <v>1.8171221781802065</v>
      </c>
    </row>
    <row r="964" spans="1:40" x14ac:dyDescent="0.25">
      <c r="A964">
        <v>2380</v>
      </c>
      <c r="B964">
        <f t="shared" si="164"/>
        <v>27.019999999999996</v>
      </c>
      <c r="C964">
        <f t="shared" si="165"/>
        <v>143.07999999999998</v>
      </c>
      <c r="D964">
        <v>22.25</v>
      </c>
      <c r="E964">
        <v>1.5</v>
      </c>
      <c r="F964">
        <v>20.75</v>
      </c>
      <c r="G964">
        <v>0.20300000000000001</v>
      </c>
      <c r="H964">
        <v>0.8326182348471598</v>
      </c>
      <c r="I964">
        <v>0.8326182348471598</v>
      </c>
      <c r="K964">
        <v>2736</v>
      </c>
      <c r="L964">
        <f t="shared" si="168"/>
        <v>77.02</v>
      </c>
      <c r="M964">
        <f t="shared" si="169"/>
        <v>143.07999999999998</v>
      </c>
      <c r="N964">
        <v>22.25</v>
      </c>
      <c r="O964">
        <v>1.5</v>
      </c>
      <c r="P964">
        <v>20.75</v>
      </c>
      <c r="Q964">
        <v>0.20300000000000001</v>
      </c>
      <c r="R964">
        <v>0.8326182348471598</v>
      </c>
      <c r="S964">
        <v>0.8326182348471598</v>
      </c>
      <c r="U964">
        <v>3092</v>
      </c>
      <c r="V964">
        <f t="shared" si="166"/>
        <v>127.02</v>
      </c>
      <c r="W964">
        <f t="shared" si="167"/>
        <v>143.07999999999998</v>
      </c>
      <c r="X964">
        <v>22.25</v>
      </c>
      <c r="Y964">
        <v>1.5</v>
      </c>
      <c r="Z964">
        <v>20.75</v>
      </c>
      <c r="AA964">
        <v>0.20300000000000001</v>
      </c>
      <c r="AB964">
        <v>0.8326182348471598</v>
      </c>
      <c r="AC964">
        <v>0.8326182348471598</v>
      </c>
      <c r="AF964">
        <v>962</v>
      </c>
      <c r="AG964">
        <v>135.53</v>
      </c>
      <c r="AH964">
        <v>44.769999999999996</v>
      </c>
      <c r="AI964">
        <v>23.9</v>
      </c>
      <c r="AJ964" s="3">
        <v>6.7999999999999972</v>
      </c>
      <c r="AK964" s="3">
        <v>17.100000000000001</v>
      </c>
      <c r="AL964" s="6">
        <v>0.20699999999999999</v>
      </c>
      <c r="AM964" s="3">
        <v>0.42249630175896219</v>
      </c>
      <c r="AN964">
        <v>0.42249630175896219</v>
      </c>
    </row>
    <row r="965" spans="1:40" x14ac:dyDescent="0.25">
      <c r="A965">
        <v>2381</v>
      </c>
      <c r="B965">
        <f t="shared" si="164"/>
        <v>25.840000000000003</v>
      </c>
      <c r="C965">
        <f t="shared" si="165"/>
        <v>141.28</v>
      </c>
      <c r="D965">
        <v>22.04</v>
      </c>
      <c r="E965">
        <v>5.6175119462740355</v>
      </c>
      <c r="F965">
        <v>16.422488053725964</v>
      </c>
      <c r="G965">
        <v>0.20300000000000001</v>
      </c>
      <c r="H965">
        <v>1.8171221781802065</v>
      </c>
      <c r="I965">
        <v>1.8171221781802065</v>
      </c>
      <c r="K965">
        <v>2737</v>
      </c>
      <c r="L965">
        <f t="shared" si="168"/>
        <v>75.84</v>
      </c>
      <c r="M965">
        <f t="shared" si="169"/>
        <v>141.28</v>
      </c>
      <c r="N965">
        <v>22.04</v>
      </c>
      <c r="O965">
        <v>5.6175119462740355</v>
      </c>
      <c r="P965">
        <v>16.422488053725964</v>
      </c>
      <c r="Q965">
        <v>0.20300000000000001</v>
      </c>
      <c r="R965">
        <v>1.8171221781802065</v>
      </c>
      <c r="S965">
        <v>1.8171221781802065</v>
      </c>
      <c r="U965">
        <v>3093</v>
      </c>
      <c r="V965">
        <f t="shared" si="166"/>
        <v>125.84</v>
      </c>
      <c r="W965">
        <f t="shared" si="167"/>
        <v>141.28</v>
      </c>
      <c r="X965">
        <v>22.04</v>
      </c>
      <c r="Y965">
        <v>5.6175119462740355</v>
      </c>
      <c r="Z965">
        <v>16.422488053725964</v>
      </c>
      <c r="AA965">
        <v>0.20300000000000001</v>
      </c>
      <c r="AB965">
        <v>1.8171221781802065</v>
      </c>
      <c r="AC965">
        <v>1.8171221781802065</v>
      </c>
      <c r="AF965">
        <v>963</v>
      </c>
      <c r="AG965">
        <v>135.26999999999998</v>
      </c>
      <c r="AH965">
        <v>43.480000000000004</v>
      </c>
      <c r="AI965">
        <v>22.21</v>
      </c>
      <c r="AJ965" s="3">
        <v>5.6175119462740355</v>
      </c>
      <c r="AK965" s="3">
        <v>16.592488053725965</v>
      </c>
      <c r="AL965" s="6">
        <v>0.20599999999999999</v>
      </c>
      <c r="AM965" s="3">
        <v>1.8171221781802065</v>
      </c>
      <c r="AN965">
        <v>1.8171221781802065</v>
      </c>
    </row>
    <row r="966" spans="1:40" x14ac:dyDescent="0.25">
      <c r="A966">
        <v>2382</v>
      </c>
      <c r="B966">
        <f t="shared" si="164"/>
        <v>23.299999999999997</v>
      </c>
      <c r="C966">
        <f t="shared" si="165"/>
        <v>140.11000000000001</v>
      </c>
      <c r="D966">
        <v>20.91</v>
      </c>
      <c r="E966">
        <v>5.6175119462740355</v>
      </c>
      <c r="F966">
        <v>15.292488053725965</v>
      </c>
      <c r="G966">
        <v>0.185</v>
      </c>
      <c r="H966">
        <v>1.8171221781802065</v>
      </c>
      <c r="I966">
        <v>1.8171221781802065</v>
      </c>
      <c r="K966">
        <v>2738</v>
      </c>
      <c r="L966">
        <f t="shared" si="168"/>
        <v>73.3</v>
      </c>
      <c r="M966">
        <f t="shared" si="169"/>
        <v>140.11000000000001</v>
      </c>
      <c r="N966">
        <v>20.91</v>
      </c>
      <c r="O966">
        <v>5.6175119462740355</v>
      </c>
      <c r="P966">
        <v>15.292488053725965</v>
      </c>
      <c r="Q966">
        <v>0.185</v>
      </c>
      <c r="R966">
        <v>1.8171221781802065</v>
      </c>
      <c r="S966">
        <v>1.8171221781802065</v>
      </c>
      <c r="U966">
        <v>3094</v>
      </c>
      <c r="V966">
        <f t="shared" si="166"/>
        <v>123.3</v>
      </c>
      <c r="W966">
        <f t="shared" si="167"/>
        <v>140.11000000000001</v>
      </c>
      <c r="X966">
        <v>20.91</v>
      </c>
      <c r="Y966">
        <v>5.6175119462740355</v>
      </c>
      <c r="Z966">
        <v>15.292488053725965</v>
      </c>
      <c r="AA966">
        <v>0.185</v>
      </c>
      <c r="AB966">
        <v>1.8171221781802065</v>
      </c>
      <c r="AC966">
        <v>1.8171221781802065</v>
      </c>
      <c r="AF966">
        <v>964</v>
      </c>
      <c r="AG966">
        <v>139.36000000000001</v>
      </c>
      <c r="AH966">
        <v>41.41</v>
      </c>
      <c r="AI966">
        <v>26.2</v>
      </c>
      <c r="AJ966" s="3">
        <v>5.6175119462740355</v>
      </c>
      <c r="AK966" s="3">
        <v>20.582488053725964</v>
      </c>
      <c r="AL966" s="6">
        <v>0.28499999999999998</v>
      </c>
      <c r="AM966" s="3">
        <v>1.8171221781802065</v>
      </c>
      <c r="AN966">
        <v>1.8171221781802065</v>
      </c>
    </row>
    <row r="967" spans="1:40" x14ac:dyDescent="0.25">
      <c r="A967">
        <v>2383</v>
      </c>
      <c r="B967">
        <f t="shared" si="164"/>
        <v>22.730000000000004</v>
      </c>
      <c r="C967">
        <f t="shared" si="165"/>
        <v>141.69</v>
      </c>
      <c r="D967">
        <v>21.86</v>
      </c>
      <c r="E967">
        <v>5.6175119462740355</v>
      </c>
      <c r="F967">
        <v>16.242488053725964</v>
      </c>
      <c r="G967">
        <v>0.2</v>
      </c>
      <c r="H967">
        <v>1.8171221781802065</v>
      </c>
      <c r="I967">
        <v>1.8171221781802065</v>
      </c>
      <c r="K967">
        <v>2739</v>
      </c>
      <c r="L967">
        <f t="shared" si="168"/>
        <v>72.73</v>
      </c>
      <c r="M967">
        <f t="shared" si="169"/>
        <v>141.69</v>
      </c>
      <c r="N967">
        <v>21.86</v>
      </c>
      <c r="O967">
        <v>5.6175119462740355</v>
      </c>
      <c r="P967">
        <v>16.242488053725964</v>
      </c>
      <c r="Q967">
        <v>0.2</v>
      </c>
      <c r="R967">
        <v>1.8171221781802065</v>
      </c>
      <c r="S967">
        <v>1.8171221781802065</v>
      </c>
      <c r="U967">
        <v>3095</v>
      </c>
      <c r="V967">
        <f t="shared" si="166"/>
        <v>122.73</v>
      </c>
      <c r="W967">
        <f t="shared" si="167"/>
        <v>141.69</v>
      </c>
      <c r="X967">
        <v>21.86</v>
      </c>
      <c r="Y967">
        <v>5.6175119462740355</v>
      </c>
      <c r="Z967">
        <v>16.242488053725964</v>
      </c>
      <c r="AA967">
        <v>0.2</v>
      </c>
      <c r="AB967">
        <v>1.8171221781802065</v>
      </c>
      <c r="AC967">
        <v>1.8171221781802065</v>
      </c>
      <c r="AF967">
        <v>965</v>
      </c>
      <c r="AG967">
        <v>140.92000000000002</v>
      </c>
      <c r="AH967">
        <v>46.44</v>
      </c>
      <c r="AI967">
        <v>23.98</v>
      </c>
      <c r="AJ967" s="3">
        <v>5.6175119462740355</v>
      </c>
      <c r="AK967" s="3">
        <v>18.362488053725965</v>
      </c>
      <c r="AL967" s="6">
        <v>0.23799999999999999</v>
      </c>
      <c r="AM967" s="3">
        <v>1.8171221781802065</v>
      </c>
      <c r="AN967">
        <v>1.8171221781802065</v>
      </c>
    </row>
    <row r="968" spans="1:40" x14ac:dyDescent="0.25">
      <c r="A968">
        <v>2384</v>
      </c>
      <c r="B968">
        <f t="shared" si="164"/>
        <v>33.099999999999994</v>
      </c>
      <c r="C968">
        <f t="shared" si="165"/>
        <v>163.44</v>
      </c>
      <c r="D968">
        <v>23.4</v>
      </c>
      <c r="E968">
        <v>6.1999999999999993</v>
      </c>
      <c r="F968">
        <v>17.2</v>
      </c>
      <c r="G968">
        <v>0.20399999999999999</v>
      </c>
      <c r="H968">
        <v>0.31466251762801367</v>
      </c>
      <c r="I968">
        <v>0.31466251762801367</v>
      </c>
      <c r="K968">
        <v>2740</v>
      </c>
      <c r="L968">
        <f t="shared" si="168"/>
        <v>83.1</v>
      </c>
      <c r="M968">
        <f t="shared" si="169"/>
        <v>163.44</v>
      </c>
      <c r="N968">
        <v>23.4</v>
      </c>
      <c r="O968">
        <v>6.1999999999999993</v>
      </c>
      <c r="P968">
        <v>17.2</v>
      </c>
      <c r="Q968">
        <v>0.20399999999999999</v>
      </c>
      <c r="R968">
        <v>0.31466251762801367</v>
      </c>
      <c r="S968">
        <v>0.31466251762801367</v>
      </c>
      <c r="U968">
        <v>3096</v>
      </c>
      <c r="V968">
        <f t="shared" si="166"/>
        <v>133.1</v>
      </c>
      <c r="W968">
        <f t="shared" si="167"/>
        <v>163.44</v>
      </c>
      <c r="X968">
        <v>23.4</v>
      </c>
      <c r="Y968">
        <v>6.1999999999999993</v>
      </c>
      <c r="Z968">
        <v>17.2</v>
      </c>
      <c r="AA968">
        <v>0.20399999999999999</v>
      </c>
      <c r="AB968">
        <v>0.31466251762801367</v>
      </c>
      <c r="AC968">
        <v>0.31466251762801367</v>
      </c>
      <c r="AF968">
        <v>966</v>
      </c>
      <c r="AG968">
        <v>139.04000000000002</v>
      </c>
      <c r="AH968">
        <v>47.260000000000005</v>
      </c>
      <c r="AI968">
        <v>23.34</v>
      </c>
      <c r="AJ968" s="3">
        <v>5.6175119462740355</v>
      </c>
      <c r="AK968" s="3">
        <v>17.722488053725964</v>
      </c>
      <c r="AL968" s="6">
        <v>0.22600000000000001</v>
      </c>
      <c r="AM968" s="3">
        <v>1.8171221781802065</v>
      </c>
      <c r="AN968">
        <v>1.8171221781802065</v>
      </c>
    </row>
    <row r="969" spans="1:40" x14ac:dyDescent="0.25">
      <c r="A969">
        <v>2385</v>
      </c>
      <c r="B969">
        <f t="shared" si="164"/>
        <v>34.099999999999994</v>
      </c>
      <c r="C969">
        <f t="shared" si="165"/>
        <v>163.01999999999998</v>
      </c>
      <c r="D969">
        <v>23.45</v>
      </c>
      <c r="E969">
        <v>5.6175119462740355</v>
      </c>
      <c r="F969">
        <v>17.832488053725964</v>
      </c>
      <c r="G969">
        <v>0.22800000000000001</v>
      </c>
      <c r="H969">
        <v>1.8171221781802065</v>
      </c>
      <c r="I969">
        <v>1.8171221781802065</v>
      </c>
      <c r="K969">
        <v>2741</v>
      </c>
      <c r="L969">
        <f t="shared" si="168"/>
        <v>84.1</v>
      </c>
      <c r="M969">
        <f t="shared" si="169"/>
        <v>163.01999999999998</v>
      </c>
      <c r="N969">
        <v>23.45</v>
      </c>
      <c r="O969">
        <v>5.6175119462740355</v>
      </c>
      <c r="P969">
        <v>17.832488053725964</v>
      </c>
      <c r="Q969">
        <v>0.22800000000000001</v>
      </c>
      <c r="R969">
        <v>1.8171221781802065</v>
      </c>
      <c r="S969">
        <v>1.8171221781802065</v>
      </c>
      <c r="U969">
        <v>3097</v>
      </c>
      <c r="V969">
        <f t="shared" si="166"/>
        <v>134.1</v>
      </c>
      <c r="W969">
        <f t="shared" si="167"/>
        <v>163.01999999999998</v>
      </c>
      <c r="X969">
        <v>23.45</v>
      </c>
      <c r="Y969">
        <v>5.6175119462740355</v>
      </c>
      <c r="Z969">
        <v>17.832488053725964</v>
      </c>
      <c r="AA969">
        <v>0.22800000000000001</v>
      </c>
      <c r="AB969">
        <v>1.8171221781802065</v>
      </c>
      <c r="AC969">
        <v>1.8171221781802065</v>
      </c>
      <c r="AF969">
        <v>967</v>
      </c>
      <c r="AG969">
        <v>138.63</v>
      </c>
      <c r="AH969">
        <v>49.019999999999996</v>
      </c>
      <c r="AI969">
        <v>22.1</v>
      </c>
      <c r="AJ969" s="3">
        <v>5.6175119462740355</v>
      </c>
      <c r="AK969" s="3">
        <v>16.482488053725966</v>
      </c>
      <c r="AL969" s="6">
        <v>0.20399999999999999</v>
      </c>
      <c r="AM969" s="3">
        <v>1.8171221781802065</v>
      </c>
      <c r="AN969">
        <v>1.8171221781802065</v>
      </c>
    </row>
    <row r="970" spans="1:40" x14ac:dyDescent="0.25">
      <c r="A970">
        <v>2386</v>
      </c>
      <c r="B970">
        <f t="shared" si="164"/>
        <v>35.53</v>
      </c>
      <c r="C970">
        <f t="shared" si="165"/>
        <v>164.76999999999998</v>
      </c>
      <c r="D970">
        <v>23.9</v>
      </c>
      <c r="E970">
        <v>6.7999999999999972</v>
      </c>
      <c r="F970">
        <v>17.100000000000001</v>
      </c>
      <c r="G970">
        <v>0.20699999999999999</v>
      </c>
      <c r="H970">
        <v>0.42249630175896219</v>
      </c>
      <c r="I970">
        <v>0.42249630175896219</v>
      </c>
      <c r="K970">
        <v>2742</v>
      </c>
      <c r="L970">
        <f t="shared" si="168"/>
        <v>85.53</v>
      </c>
      <c r="M970">
        <f t="shared" si="169"/>
        <v>164.76999999999998</v>
      </c>
      <c r="N970">
        <v>23.9</v>
      </c>
      <c r="O970">
        <v>6.7999999999999972</v>
      </c>
      <c r="P970">
        <v>17.100000000000001</v>
      </c>
      <c r="Q970">
        <v>0.20699999999999999</v>
      </c>
      <c r="R970">
        <v>0.42249630175896219</v>
      </c>
      <c r="S970">
        <v>0.42249630175896219</v>
      </c>
      <c r="U970">
        <v>3098</v>
      </c>
      <c r="V970">
        <f t="shared" si="166"/>
        <v>135.53</v>
      </c>
      <c r="W970">
        <f t="shared" si="167"/>
        <v>164.76999999999998</v>
      </c>
      <c r="X970">
        <v>23.9</v>
      </c>
      <c r="Y970">
        <v>6.7999999999999972</v>
      </c>
      <c r="Z970">
        <v>17.100000000000001</v>
      </c>
      <c r="AA970">
        <v>0.20699999999999999</v>
      </c>
      <c r="AB970">
        <v>0.42249630175896219</v>
      </c>
      <c r="AC970">
        <v>0.42249630175896219</v>
      </c>
      <c r="AF970">
        <v>968</v>
      </c>
      <c r="AG970">
        <v>137.68</v>
      </c>
      <c r="AH970">
        <v>48.15</v>
      </c>
      <c r="AI970">
        <v>23.12</v>
      </c>
      <c r="AJ970" s="3">
        <v>5.6175119462740355</v>
      </c>
      <c r="AK970" s="3">
        <v>17.502488053725966</v>
      </c>
      <c r="AL970" s="6">
        <v>0.222</v>
      </c>
      <c r="AM970" s="3">
        <v>1.8171221781802065</v>
      </c>
      <c r="AN970">
        <v>1.8171221781802065</v>
      </c>
    </row>
    <row r="971" spans="1:40" x14ac:dyDescent="0.25">
      <c r="A971">
        <v>2387</v>
      </c>
      <c r="B971">
        <f t="shared" si="164"/>
        <v>35.269999999999996</v>
      </c>
      <c r="C971">
        <f t="shared" si="165"/>
        <v>163.48000000000002</v>
      </c>
      <c r="D971">
        <v>22.21</v>
      </c>
      <c r="E971">
        <v>5.6175119462740355</v>
      </c>
      <c r="F971">
        <v>16.592488053725965</v>
      </c>
      <c r="G971">
        <v>0.20599999999999999</v>
      </c>
      <c r="H971">
        <v>1.8171221781802065</v>
      </c>
      <c r="I971">
        <v>1.8171221781802065</v>
      </c>
      <c r="K971">
        <v>2743</v>
      </c>
      <c r="L971">
        <f t="shared" si="168"/>
        <v>85.27</v>
      </c>
      <c r="M971">
        <f t="shared" si="169"/>
        <v>163.48000000000002</v>
      </c>
      <c r="N971">
        <v>22.21</v>
      </c>
      <c r="O971">
        <v>5.6175119462740355</v>
      </c>
      <c r="P971">
        <v>16.592488053725965</v>
      </c>
      <c r="Q971">
        <v>0.20599999999999999</v>
      </c>
      <c r="R971">
        <v>1.8171221781802065</v>
      </c>
      <c r="S971">
        <v>1.8171221781802065</v>
      </c>
      <c r="U971">
        <v>3099</v>
      </c>
      <c r="V971">
        <f t="shared" si="166"/>
        <v>135.26999999999998</v>
      </c>
      <c r="W971">
        <f t="shared" si="167"/>
        <v>163.48000000000002</v>
      </c>
      <c r="X971">
        <v>22.21</v>
      </c>
      <c r="Y971">
        <v>5.6175119462740355</v>
      </c>
      <c r="Z971">
        <v>16.592488053725965</v>
      </c>
      <c r="AA971">
        <v>0.20599999999999999</v>
      </c>
      <c r="AB971">
        <v>1.8171221781802065</v>
      </c>
      <c r="AC971">
        <v>1.8171221781802065</v>
      </c>
      <c r="AF971">
        <v>969</v>
      </c>
      <c r="AG971">
        <v>132.79000000000002</v>
      </c>
      <c r="AH971">
        <v>45.13</v>
      </c>
      <c r="AI971">
        <v>27.23</v>
      </c>
      <c r="AJ971" s="3">
        <v>5.6175119462740355</v>
      </c>
      <c r="AK971" s="3">
        <v>21.612488053725965</v>
      </c>
      <c r="AL971" s="6">
        <v>0.311</v>
      </c>
      <c r="AM971" s="3">
        <v>1.8171221781802065</v>
      </c>
      <c r="AN971">
        <v>1.8171221781802065</v>
      </c>
    </row>
    <row r="972" spans="1:40" x14ac:dyDescent="0.25">
      <c r="A972">
        <v>2388</v>
      </c>
      <c r="B972">
        <f t="shared" si="164"/>
        <v>39.36</v>
      </c>
      <c r="C972">
        <f t="shared" si="165"/>
        <v>161.41</v>
      </c>
      <c r="D972">
        <v>26.2</v>
      </c>
      <c r="E972">
        <v>5.6175119462740355</v>
      </c>
      <c r="F972">
        <v>20.582488053725964</v>
      </c>
      <c r="G972">
        <v>0.28499999999999998</v>
      </c>
      <c r="H972">
        <v>1.8171221781802065</v>
      </c>
      <c r="I972">
        <v>1.8171221781802065</v>
      </c>
      <c r="K972">
        <v>2744</v>
      </c>
      <c r="L972">
        <f t="shared" si="168"/>
        <v>89.36</v>
      </c>
      <c r="M972">
        <f t="shared" si="169"/>
        <v>161.41</v>
      </c>
      <c r="N972">
        <v>26.2</v>
      </c>
      <c r="O972">
        <v>5.6175119462740355</v>
      </c>
      <c r="P972">
        <v>20.582488053725964</v>
      </c>
      <c r="Q972">
        <v>0.28499999999999998</v>
      </c>
      <c r="R972">
        <v>1.8171221781802065</v>
      </c>
      <c r="S972">
        <v>1.8171221781802065</v>
      </c>
      <c r="U972">
        <v>3100</v>
      </c>
      <c r="V972">
        <f t="shared" si="166"/>
        <v>139.36000000000001</v>
      </c>
      <c r="W972">
        <f t="shared" si="167"/>
        <v>161.41</v>
      </c>
      <c r="X972">
        <v>26.2</v>
      </c>
      <c r="Y972">
        <v>5.6175119462740355</v>
      </c>
      <c r="Z972">
        <v>20.582488053725964</v>
      </c>
      <c r="AA972">
        <v>0.28499999999999998</v>
      </c>
      <c r="AB972">
        <v>1.8171221781802065</v>
      </c>
      <c r="AC972">
        <v>1.8171221781802065</v>
      </c>
      <c r="AF972">
        <v>970</v>
      </c>
      <c r="AG972">
        <v>130.54000000000002</v>
      </c>
      <c r="AH972">
        <v>44.269999999999996</v>
      </c>
      <c r="AI972">
        <v>15.91</v>
      </c>
      <c r="AJ972" s="3">
        <v>5.6175119462740355</v>
      </c>
      <c r="AK972" s="3">
        <v>10.292488053725965</v>
      </c>
      <c r="AL972" s="6">
        <v>0.113</v>
      </c>
      <c r="AM972" s="3">
        <v>1.8171221781802065</v>
      </c>
      <c r="AN972">
        <v>1.8171221781802065</v>
      </c>
    </row>
    <row r="973" spans="1:40" x14ac:dyDescent="0.25">
      <c r="A973">
        <v>2389</v>
      </c>
      <c r="B973">
        <f t="shared" si="164"/>
        <v>40.92</v>
      </c>
      <c r="C973">
        <f t="shared" si="165"/>
        <v>166.44</v>
      </c>
      <c r="D973">
        <v>23.98</v>
      </c>
      <c r="E973">
        <v>5.6175119462740355</v>
      </c>
      <c r="F973">
        <v>18.362488053725965</v>
      </c>
      <c r="G973">
        <v>0.23799999999999999</v>
      </c>
      <c r="H973">
        <v>1.8171221781802065</v>
      </c>
      <c r="I973">
        <v>1.8171221781802065</v>
      </c>
      <c r="K973">
        <v>2745</v>
      </c>
      <c r="L973">
        <f t="shared" si="168"/>
        <v>90.92</v>
      </c>
      <c r="M973">
        <f t="shared" si="169"/>
        <v>166.44</v>
      </c>
      <c r="N973">
        <v>23.98</v>
      </c>
      <c r="O973">
        <v>5.6175119462740355</v>
      </c>
      <c r="P973">
        <v>18.362488053725965</v>
      </c>
      <c r="Q973">
        <v>0.23799999999999999</v>
      </c>
      <c r="R973">
        <v>1.8171221781802065</v>
      </c>
      <c r="S973">
        <v>1.8171221781802065</v>
      </c>
      <c r="U973">
        <v>3101</v>
      </c>
      <c r="V973">
        <f t="shared" si="166"/>
        <v>140.92000000000002</v>
      </c>
      <c r="W973">
        <f t="shared" si="167"/>
        <v>166.44</v>
      </c>
      <c r="X973">
        <v>23.98</v>
      </c>
      <c r="Y973">
        <v>5.6175119462740355</v>
      </c>
      <c r="Z973">
        <v>18.362488053725965</v>
      </c>
      <c r="AA973">
        <v>0.23799999999999999</v>
      </c>
      <c r="AB973">
        <v>1.8171221781802065</v>
      </c>
      <c r="AC973">
        <v>1.8171221781802065</v>
      </c>
      <c r="AF973">
        <v>971</v>
      </c>
      <c r="AG973">
        <v>132.26999999999998</v>
      </c>
      <c r="AH973">
        <v>46.93</v>
      </c>
      <c r="AI973">
        <v>27</v>
      </c>
      <c r="AJ973" s="3">
        <v>8.3999999999999986</v>
      </c>
      <c r="AK973" s="3">
        <v>18.600000000000001</v>
      </c>
      <c r="AL973" s="6">
        <v>0.24</v>
      </c>
      <c r="AM973" s="3">
        <v>1.2639533713709539</v>
      </c>
      <c r="AN973">
        <v>1.2639533713709539</v>
      </c>
    </row>
    <row r="974" spans="1:40" x14ac:dyDescent="0.25">
      <c r="A974">
        <v>2390</v>
      </c>
      <c r="B974">
        <f t="shared" si="164"/>
        <v>39.040000000000006</v>
      </c>
      <c r="C974">
        <f t="shared" si="165"/>
        <v>167.26</v>
      </c>
      <c r="D974">
        <v>23.34</v>
      </c>
      <c r="E974">
        <v>5.6175119462740355</v>
      </c>
      <c r="F974">
        <v>17.722488053725964</v>
      </c>
      <c r="G974">
        <v>0.22600000000000001</v>
      </c>
      <c r="H974">
        <v>1.8171221781802065</v>
      </c>
      <c r="I974">
        <v>1.8171221781802065</v>
      </c>
      <c r="K974">
        <v>2746</v>
      </c>
      <c r="L974">
        <f t="shared" si="168"/>
        <v>89.04</v>
      </c>
      <c r="M974">
        <f t="shared" si="169"/>
        <v>167.26</v>
      </c>
      <c r="N974">
        <v>23.34</v>
      </c>
      <c r="O974">
        <v>5.6175119462740355</v>
      </c>
      <c r="P974">
        <v>17.722488053725964</v>
      </c>
      <c r="Q974">
        <v>0.22600000000000001</v>
      </c>
      <c r="R974">
        <v>1.8171221781802065</v>
      </c>
      <c r="S974">
        <v>1.8171221781802065</v>
      </c>
      <c r="U974">
        <v>3102</v>
      </c>
      <c r="V974">
        <f t="shared" si="166"/>
        <v>139.04000000000002</v>
      </c>
      <c r="W974">
        <f t="shared" si="167"/>
        <v>167.26</v>
      </c>
      <c r="X974">
        <v>23.34</v>
      </c>
      <c r="Y974">
        <v>5.6175119462740355</v>
      </c>
      <c r="Z974">
        <v>17.722488053725964</v>
      </c>
      <c r="AA974">
        <v>0.22600000000000001</v>
      </c>
      <c r="AB974">
        <v>1.8171221781802065</v>
      </c>
      <c r="AC974">
        <v>1.8171221781802065</v>
      </c>
      <c r="AF974">
        <v>972</v>
      </c>
      <c r="AG974">
        <v>139.29000000000002</v>
      </c>
      <c r="AH974">
        <v>31.61</v>
      </c>
      <c r="AI974">
        <v>20.63</v>
      </c>
      <c r="AJ974" s="3">
        <v>5.6175119462740355</v>
      </c>
      <c r="AK974" s="3">
        <v>15.012488053725964</v>
      </c>
      <c r="AL974" s="6">
        <v>0.18</v>
      </c>
      <c r="AM974" s="3">
        <v>1.8171221781802065</v>
      </c>
      <c r="AN974">
        <v>1.8171221781802065</v>
      </c>
    </row>
    <row r="975" spans="1:40" x14ac:dyDescent="0.25">
      <c r="A975">
        <v>2391</v>
      </c>
      <c r="B975">
        <f t="shared" si="164"/>
        <v>38.629999999999995</v>
      </c>
      <c r="C975">
        <f t="shared" si="165"/>
        <v>169.01999999999998</v>
      </c>
      <c r="D975">
        <v>22.1</v>
      </c>
      <c r="E975">
        <v>5.6175119462740355</v>
      </c>
      <c r="F975">
        <v>16.482488053725966</v>
      </c>
      <c r="G975">
        <v>0.20399999999999999</v>
      </c>
      <c r="H975">
        <v>1.8171221781802065</v>
      </c>
      <c r="I975">
        <v>1.8171221781802065</v>
      </c>
      <c r="K975">
        <v>2747</v>
      </c>
      <c r="L975">
        <f t="shared" si="168"/>
        <v>88.63</v>
      </c>
      <c r="M975">
        <f t="shared" si="169"/>
        <v>169.01999999999998</v>
      </c>
      <c r="N975">
        <v>22.1</v>
      </c>
      <c r="O975">
        <v>5.6175119462740355</v>
      </c>
      <c r="P975">
        <v>16.482488053725966</v>
      </c>
      <c r="Q975">
        <v>0.20399999999999999</v>
      </c>
      <c r="R975">
        <v>1.8171221781802065</v>
      </c>
      <c r="S975">
        <v>1.8171221781802065</v>
      </c>
      <c r="U975">
        <v>3103</v>
      </c>
      <c r="V975">
        <f t="shared" si="166"/>
        <v>138.63</v>
      </c>
      <c r="W975">
        <f t="shared" si="167"/>
        <v>169.01999999999998</v>
      </c>
      <c r="X975">
        <v>22.1</v>
      </c>
      <c r="Y975">
        <v>5.6175119462740355</v>
      </c>
      <c r="Z975">
        <v>16.482488053725966</v>
      </c>
      <c r="AA975">
        <v>0.20399999999999999</v>
      </c>
      <c r="AB975">
        <v>1.8171221781802065</v>
      </c>
      <c r="AC975">
        <v>1.8171221781802065</v>
      </c>
      <c r="AF975">
        <v>973</v>
      </c>
      <c r="AG975">
        <v>137.82</v>
      </c>
      <c r="AH975">
        <v>31.85</v>
      </c>
      <c r="AI975">
        <v>23.23</v>
      </c>
      <c r="AJ975" s="3">
        <v>5.6175119462740355</v>
      </c>
      <c r="AK975" s="3">
        <v>17.612488053725965</v>
      </c>
      <c r="AL975" s="6">
        <v>0.224</v>
      </c>
      <c r="AM975" s="3">
        <v>1.8171221781802065</v>
      </c>
      <c r="AN975">
        <v>1.8171221781802065</v>
      </c>
    </row>
    <row r="976" spans="1:40" x14ac:dyDescent="0.25">
      <c r="A976">
        <v>2392</v>
      </c>
      <c r="B976">
        <f t="shared" si="164"/>
        <v>37.680000000000007</v>
      </c>
      <c r="C976">
        <f t="shared" si="165"/>
        <v>168.15</v>
      </c>
      <c r="D976">
        <v>23.12</v>
      </c>
      <c r="E976">
        <v>5.6175119462740355</v>
      </c>
      <c r="F976">
        <v>17.502488053725966</v>
      </c>
      <c r="G976">
        <v>0.222</v>
      </c>
      <c r="H976">
        <v>1.8171221781802065</v>
      </c>
      <c r="I976">
        <v>1.8171221781802065</v>
      </c>
      <c r="K976">
        <v>2748</v>
      </c>
      <c r="L976">
        <f t="shared" si="168"/>
        <v>87.68</v>
      </c>
      <c r="M976">
        <f t="shared" si="169"/>
        <v>168.15</v>
      </c>
      <c r="N976">
        <v>23.12</v>
      </c>
      <c r="O976">
        <v>5.6175119462740355</v>
      </c>
      <c r="P976">
        <v>17.502488053725966</v>
      </c>
      <c r="Q976">
        <v>0.222</v>
      </c>
      <c r="R976">
        <v>1.8171221781802065</v>
      </c>
      <c r="S976">
        <v>1.8171221781802065</v>
      </c>
      <c r="U976">
        <v>3104</v>
      </c>
      <c r="V976">
        <f t="shared" si="166"/>
        <v>137.68</v>
      </c>
      <c r="W976">
        <f t="shared" si="167"/>
        <v>168.15</v>
      </c>
      <c r="X976">
        <v>23.12</v>
      </c>
      <c r="Y976">
        <v>5.6175119462740355</v>
      </c>
      <c r="Z976">
        <v>17.502488053725966</v>
      </c>
      <c r="AA976">
        <v>0.222</v>
      </c>
      <c r="AB976">
        <v>1.8171221781802065</v>
      </c>
      <c r="AC976">
        <v>1.8171221781802065</v>
      </c>
      <c r="AF976">
        <v>974</v>
      </c>
      <c r="AG976">
        <v>136.78</v>
      </c>
      <c r="AH976">
        <v>32.03</v>
      </c>
      <c r="AI976">
        <v>21.56</v>
      </c>
      <c r="AJ976" s="3">
        <v>5.6175119462740355</v>
      </c>
      <c r="AK976" s="3">
        <v>15.942488053725963</v>
      </c>
      <c r="AL976" s="6">
        <v>0.19500000000000001</v>
      </c>
      <c r="AM976" s="3">
        <v>1.8171221781802065</v>
      </c>
      <c r="AN976">
        <v>1.8171221781802065</v>
      </c>
    </row>
    <row r="977" spans="1:40" x14ac:dyDescent="0.25">
      <c r="A977">
        <v>2393</v>
      </c>
      <c r="B977">
        <f t="shared" si="164"/>
        <v>32.790000000000006</v>
      </c>
      <c r="C977">
        <f t="shared" si="165"/>
        <v>165.13</v>
      </c>
      <c r="D977">
        <v>27.23</v>
      </c>
      <c r="E977">
        <v>5.6175119462740355</v>
      </c>
      <c r="F977">
        <v>21.612488053725965</v>
      </c>
      <c r="G977">
        <v>0.311</v>
      </c>
      <c r="H977">
        <v>1.8171221781802065</v>
      </c>
      <c r="I977">
        <v>1.8171221781802065</v>
      </c>
      <c r="K977">
        <v>2749</v>
      </c>
      <c r="L977">
        <f t="shared" si="168"/>
        <v>82.79</v>
      </c>
      <c r="M977">
        <f t="shared" si="169"/>
        <v>165.13</v>
      </c>
      <c r="N977">
        <v>27.23</v>
      </c>
      <c r="O977">
        <v>5.6175119462740355</v>
      </c>
      <c r="P977">
        <v>21.612488053725965</v>
      </c>
      <c r="Q977">
        <v>0.311</v>
      </c>
      <c r="R977">
        <v>1.8171221781802065</v>
      </c>
      <c r="S977">
        <v>1.8171221781802065</v>
      </c>
      <c r="U977">
        <v>3105</v>
      </c>
      <c r="V977">
        <f t="shared" si="166"/>
        <v>132.79000000000002</v>
      </c>
      <c r="W977">
        <f t="shared" si="167"/>
        <v>165.13</v>
      </c>
      <c r="X977">
        <v>27.23</v>
      </c>
      <c r="Y977">
        <v>5.6175119462740355</v>
      </c>
      <c r="Z977">
        <v>21.612488053725965</v>
      </c>
      <c r="AA977">
        <v>0.311</v>
      </c>
      <c r="AB977">
        <v>1.8171221781802065</v>
      </c>
      <c r="AC977">
        <v>1.8171221781802065</v>
      </c>
      <c r="AF977">
        <v>975</v>
      </c>
      <c r="AG977">
        <v>134.65</v>
      </c>
      <c r="AH977">
        <v>31.25</v>
      </c>
      <c r="AI977">
        <v>26</v>
      </c>
      <c r="AJ977" s="3">
        <v>6</v>
      </c>
      <c r="AK977" s="3">
        <v>20</v>
      </c>
      <c r="AL977" s="6">
        <v>0.27600000000000002</v>
      </c>
      <c r="AM977" s="3">
        <v>1.3028442443362138</v>
      </c>
      <c r="AN977">
        <v>1.3028442443362138</v>
      </c>
    </row>
    <row r="978" spans="1:40" x14ac:dyDescent="0.25">
      <c r="A978">
        <v>2394</v>
      </c>
      <c r="B978">
        <f t="shared" ref="B978:B1041" si="170">B619</f>
        <v>30.540000000000006</v>
      </c>
      <c r="C978">
        <f t="shared" ref="C978:C1041" si="171">C619+60</f>
        <v>164.26999999999998</v>
      </c>
      <c r="D978">
        <v>15.91</v>
      </c>
      <c r="E978">
        <v>5.6175119462740355</v>
      </c>
      <c r="F978">
        <v>10.292488053725965</v>
      </c>
      <c r="G978">
        <v>0.113</v>
      </c>
      <c r="H978">
        <v>1.8171221781802065</v>
      </c>
      <c r="I978">
        <v>1.8171221781802065</v>
      </c>
      <c r="K978">
        <v>2750</v>
      </c>
      <c r="L978">
        <f t="shared" si="168"/>
        <v>80.540000000000006</v>
      </c>
      <c r="M978">
        <f t="shared" si="169"/>
        <v>164.26999999999998</v>
      </c>
      <c r="N978">
        <v>15.91</v>
      </c>
      <c r="O978">
        <v>5.6175119462740355</v>
      </c>
      <c r="P978">
        <v>10.292488053725965</v>
      </c>
      <c r="Q978">
        <v>0.113</v>
      </c>
      <c r="R978">
        <v>1.8171221781802065</v>
      </c>
      <c r="S978">
        <v>1.8171221781802065</v>
      </c>
      <c r="U978">
        <v>3106</v>
      </c>
      <c r="V978">
        <f t="shared" ref="V978:V1041" si="172">V619</f>
        <v>130.54000000000002</v>
      </c>
      <c r="W978">
        <f t="shared" ref="W978:W1041" si="173">W619+60</f>
        <v>164.26999999999998</v>
      </c>
      <c r="X978">
        <v>15.91</v>
      </c>
      <c r="Y978">
        <v>5.6175119462740355</v>
      </c>
      <c r="Z978">
        <v>10.292488053725965</v>
      </c>
      <c r="AA978">
        <v>0.113</v>
      </c>
      <c r="AB978">
        <v>1.8171221781802065</v>
      </c>
      <c r="AC978">
        <v>1.8171221781802065</v>
      </c>
      <c r="AF978">
        <v>976</v>
      </c>
      <c r="AG978">
        <v>133.67000000000002</v>
      </c>
      <c r="AH978">
        <v>31.33</v>
      </c>
      <c r="AI978">
        <v>18.97</v>
      </c>
      <c r="AJ978" s="3">
        <v>5.6175119462740355</v>
      </c>
      <c r="AK978" s="3">
        <v>13.352488053725963</v>
      </c>
      <c r="AL978" s="6">
        <v>0.155</v>
      </c>
      <c r="AM978" s="3">
        <v>1.8171221781802065</v>
      </c>
      <c r="AN978">
        <v>1.8171221781802065</v>
      </c>
    </row>
    <row r="979" spans="1:40" x14ac:dyDescent="0.25">
      <c r="A979">
        <v>2395</v>
      </c>
      <c r="B979">
        <f t="shared" si="170"/>
        <v>32.269999999999996</v>
      </c>
      <c r="C979">
        <f t="shared" si="171"/>
        <v>166.93</v>
      </c>
      <c r="D979">
        <v>27</v>
      </c>
      <c r="E979">
        <v>8.3999999999999986</v>
      </c>
      <c r="F979">
        <v>18.600000000000001</v>
      </c>
      <c r="G979">
        <v>0.24</v>
      </c>
      <c r="H979">
        <v>1.2639533713709539</v>
      </c>
      <c r="I979">
        <v>1.2639533713709539</v>
      </c>
      <c r="K979">
        <v>2751</v>
      </c>
      <c r="L979">
        <f t="shared" ref="L979:L1042" si="174">L620</f>
        <v>82.27</v>
      </c>
      <c r="M979">
        <f t="shared" ref="M979:M1042" si="175">M620+60</f>
        <v>166.93</v>
      </c>
      <c r="N979">
        <v>27</v>
      </c>
      <c r="O979">
        <v>8.3999999999999986</v>
      </c>
      <c r="P979">
        <v>18.600000000000001</v>
      </c>
      <c r="Q979">
        <v>0.24</v>
      </c>
      <c r="R979">
        <v>1.2639533713709539</v>
      </c>
      <c r="S979">
        <v>1.2639533713709539</v>
      </c>
      <c r="U979">
        <v>3107</v>
      </c>
      <c r="V979">
        <f t="shared" si="172"/>
        <v>132.26999999999998</v>
      </c>
      <c r="W979">
        <f t="shared" si="173"/>
        <v>166.93</v>
      </c>
      <c r="X979">
        <v>27</v>
      </c>
      <c r="Y979">
        <v>8.3999999999999986</v>
      </c>
      <c r="Z979">
        <v>18.600000000000001</v>
      </c>
      <c r="AA979">
        <v>0.24</v>
      </c>
      <c r="AB979">
        <v>1.2639533713709539</v>
      </c>
      <c r="AC979">
        <v>1.2639533713709539</v>
      </c>
      <c r="AF979">
        <v>977</v>
      </c>
      <c r="AG979">
        <v>137.55000000000001</v>
      </c>
      <c r="AH979">
        <v>34.49</v>
      </c>
      <c r="AI979">
        <v>24</v>
      </c>
      <c r="AJ979" s="3">
        <v>5</v>
      </c>
      <c r="AK979" s="3">
        <v>19</v>
      </c>
      <c r="AL979" s="6">
        <v>0.17199999999999999</v>
      </c>
      <c r="AM979" s="3">
        <v>0.39774756441743303</v>
      </c>
      <c r="AN979">
        <v>0.39774756441743303</v>
      </c>
    </row>
    <row r="980" spans="1:40" x14ac:dyDescent="0.25">
      <c r="A980">
        <v>2396</v>
      </c>
      <c r="B980">
        <f t="shared" si="170"/>
        <v>39.290000000000006</v>
      </c>
      <c r="C980">
        <f t="shared" si="171"/>
        <v>151.61000000000001</v>
      </c>
      <c r="D980">
        <v>20.63</v>
      </c>
      <c r="E980">
        <v>5.6175119462740355</v>
      </c>
      <c r="F980">
        <v>15.012488053725964</v>
      </c>
      <c r="G980">
        <v>0.18</v>
      </c>
      <c r="H980">
        <v>1.8171221781802065</v>
      </c>
      <c r="I980">
        <v>1.8171221781802065</v>
      </c>
      <c r="K980">
        <v>2752</v>
      </c>
      <c r="L980">
        <f t="shared" si="174"/>
        <v>89.29</v>
      </c>
      <c r="M980">
        <f t="shared" si="175"/>
        <v>151.61000000000001</v>
      </c>
      <c r="N980">
        <v>20.63</v>
      </c>
      <c r="O980">
        <v>5.6175119462740355</v>
      </c>
      <c r="P980">
        <v>15.012488053725964</v>
      </c>
      <c r="Q980">
        <v>0.18</v>
      </c>
      <c r="R980">
        <v>1.8171221781802065</v>
      </c>
      <c r="S980">
        <v>1.8171221781802065</v>
      </c>
      <c r="U980">
        <v>3108</v>
      </c>
      <c r="V980">
        <f t="shared" si="172"/>
        <v>139.29000000000002</v>
      </c>
      <c r="W980">
        <f t="shared" si="173"/>
        <v>151.61000000000001</v>
      </c>
      <c r="X980">
        <v>20.63</v>
      </c>
      <c r="Y980">
        <v>5.6175119462740355</v>
      </c>
      <c r="Z980">
        <v>15.012488053725964</v>
      </c>
      <c r="AA980">
        <v>0.18</v>
      </c>
      <c r="AB980">
        <v>1.8171221781802065</v>
      </c>
      <c r="AC980">
        <v>1.8171221781802065</v>
      </c>
      <c r="AF980">
        <v>978</v>
      </c>
      <c r="AG980">
        <v>138.26999999999998</v>
      </c>
      <c r="AH980">
        <v>35.619999999999997</v>
      </c>
      <c r="AI980">
        <v>19.25</v>
      </c>
      <c r="AJ980" s="3">
        <v>5.6175119462740355</v>
      </c>
      <c r="AK980" s="3">
        <v>13.632488053725965</v>
      </c>
      <c r="AL980" s="6">
        <v>0.159</v>
      </c>
      <c r="AM980" s="3">
        <v>1.8171221781802065</v>
      </c>
      <c r="AN980">
        <v>1.8171221781802065</v>
      </c>
    </row>
    <row r="981" spans="1:40" x14ac:dyDescent="0.25">
      <c r="A981">
        <v>2397</v>
      </c>
      <c r="B981">
        <f t="shared" si="170"/>
        <v>37.819999999999993</v>
      </c>
      <c r="C981">
        <f t="shared" si="171"/>
        <v>151.85</v>
      </c>
      <c r="D981">
        <v>23.23</v>
      </c>
      <c r="E981">
        <v>5.6175119462740355</v>
      </c>
      <c r="F981">
        <v>17.612488053725965</v>
      </c>
      <c r="G981">
        <v>0.224</v>
      </c>
      <c r="H981">
        <v>1.8171221781802065</v>
      </c>
      <c r="I981">
        <v>1.8171221781802065</v>
      </c>
      <c r="K981">
        <v>2753</v>
      </c>
      <c r="L981">
        <f t="shared" si="174"/>
        <v>87.82</v>
      </c>
      <c r="M981">
        <f t="shared" si="175"/>
        <v>151.85</v>
      </c>
      <c r="N981">
        <v>23.23</v>
      </c>
      <c r="O981">
        <v>5.6175119462740355</v>
      </c>
      <c r="P981">
        <v>17.612488053725965</v>
      </c>
      <c r="Q981">
        <v>0.224</v>
      </c>
      <c r="R981">
        <v>1.8171221781802065</v>
      </c>
      <c r="S981">
        <v>1.8171221781802065</v>
      </c>
      <c r="U981">
        <v>3109</v>
      </c>
      <c r="V981">
        <f t="shared" si="172"/>
        <v>137.82</v>
      </c>
      <c r="W981">
        <f t="shared" si="173"/>
        <v>151.85</v>
      </c>
      <c r="X981">
        <v>23.23</v>
      </c>
      <c r="Y981">
        <v>5.6175119462740355</v>
      </c>
      <c r="Z981">
        <v>17.612488053725965</v>
      </c>
      <c r="AA981">
        <v>0.224</v>
      </c>
      <c r="AB981">
        <v>1.8171221781802065</v>
      </c>
      <c r="AC981">
        <v>1.8171221781802065</v>
      </c>
      <c r="AF981">
        <v>979</v>
      </c>
      <c r="AG981">
        <v>135.22</v>
      </c>
      <c r="AH981">
        <v>36.5</v>
      </c>
      <c r="AI981">
        <v>22.62</v>
      </c>
      <c r="AJ981" s="3">
        <v>5.6175119462740355</v>
      </c>
      <c r="AK981" s="3">
        <v>17.002488053725966</v>
      </c>
      <c r="AL981" s="6">
        <v>0.21299999999999999</v>
      </c>
      <c r="AM981" s="3">
        <v>1.8171221781802065</v>
      </c>
      <c r="AN981">
        <v>1.8171221781802065</v>
      </c>
    </row>
    <row r="982" spans="1:40" x14ac:dyDescent="0.25">
      <c r="A982">
        <v>2398</v>
      </c>
      <c r="B982">
        <f t="shared" si="170"/>
        <v>36.78</v>
      </c>
      <c r="C982">
        <f t="shared" si="171"/>
        <v>152.03</v>
      </c>
      <c r="D982">
        <v>21.56</v>
      </c>
      <c r="E982">
        <v>5.6175119462740355</v>
      </c>
      <c r="F982">
        <v>15.942488053725963</v>
      </c>
      <c r="G982">
        <v>0.19500000000000001</v>
      </c>
      <c r="H982">
        <v>1.8171221781802065</v>
      </c>
      <c r="I982">
        <v>1.8171221781802065</v>
      </c>
      <c r="K982">
        <v>2754</v>
      </c>
      <c r="L982">
        <f t="shared" si="174"/>
        <v>86.78</v>
      </c>
      <c r="M982">
        <f t="shared" si="175"/>
        <v>152.03</v>
      </c>
      <c r="N982">
        <v>21.56</v>
      </c>
      <c r="O982">
        <v>5.6175119462740355</v>
      </c>
      <c r="P982">
        <v>15.942488053725963</v>
      </c>
      <c r="Q982">
        <v>0.19500000000000001</v>
      </c>
      <c r="R982">
        <v>1.8171221781802065</v>
      </c>
      <c r="S982">
        <v>1.8171221781802065</v>
      </c>
      <c r="U982">
        <v>3110</v>
      </c>
      <c r="V982">
        <f t="shared" si="172"/>
        <v>136.78</v>
      </c>
      <c r="W982">
        <f t="shared" si="173"/>
        <v>152.03</v>
      </c>
      <c r="X982">
        <v>21.56</v>
      </c>
      <c r="Y982">
        <v>5.6175119462740355</v>
      </c>
      <c r="Z982">
        <v>15.942488053725963</v>
      </c>
      <c r="AA982">
        <v>0.19500000000000001</v>
      </c>
      <c r="AB982">
        <v>1.8171221781802065</v>
      </c>
      <c r="AC982">
        <v>1.8171221781802065</v>
      </c>
      <c r="AF982">
        <v>980</v>
      </c>
      <c r="AG982">
        <v>132.87</v>
      </c>
      <c r="AH982">
        <v>32.880000000000003</v>
      </c>
      <c r="AI982">
        <v>21.74</v>
      </c>
      <c r="AJ982" s="3">
        <v>5.6175119462740355</v>
      </c>
      <c r="AK982" s="3">
        <v>16.122488053725963</v>
      </c>
      <c r="AL982" s="6">
        <v>0.19800000000000001</v>
      </c>
      <c r="AM982" s="3">
        <v>1.8171221781802065</v>
      </c>
      <c r="AN982">
        <v>1.8171221781802065</v>
      </c>
    </row>
    <row r="983" spans="1:40" x14ac:dyDescent="0.25">
      <c r="A983">
        <v>2399</v>
      </c>
      <c r="B983">
        <f t="shared" si="170"/>
        <v>34.650000000000006</v>
      </c>
      <c r="C983">
        <f t="shared" si="171"/>
        <v>151.25</v>
      </c>
      <c r="D983">
        <v>26</v>
      </c>
      <c r="E983">
        <v>6</v>
      </c>
      <c r="F983">
        <v>20</v>
      </c>
      <c r="G983">
        <v>0.27600000000000002</v>
      </c>
      <c r="H983">
        <v>1.3028442443362138</v>
      </c>
      <c r="I983">
        <v>1.3028442443362138</v>
      </c>
      <c r="K983">
        <v>2755</v>
      </c>
      <c r="L983">
        <f t="shared" si="174"/>
        <v>84.65</v>
      </c>
      <c r="M983">
        <f t="shared" si="175"/>
        <v>151.25</v>
      </c>
      <c r="N983">
        <v>26</v>
      </c>
      <c r="O983">
        <v>6</v>
      </c>
      <c r="P983">
        <v>20</v>
      </c>
      <c r="Q983">
        <v>0.27600000000000002</v>
      </c>
      <c r="R983">
        <v>1.3028442443362138</v>
      </c>
      <c r="S983">
        <v>1.3028442443362138</v>
      </c>
      <c r="U983">
        <v>3111</v>
      </c>
      <c r="V983">
        <f t="shared" si="172"/>
        <v>134.65</v>
      </c>
      <c r="W983">
        <f t="shared" si="173"/>
        <v>151.25</v>
      </c>
      <c r="X983">
        <v>26</v>
      </c>
      <c r="Y983">
        <v>6</v>
      </c>
      <c r="Z983">
        <v>20</v>
      </c>
      <c r="AA983">
        <v>0.27600000000000002</v>
      </c>
      <c r="AB983">
        <v>1.3028442443362138</v>
      </c>
      <c r="AC983">
        <v>1.3028442443362138</v>
      </c>
      <c r="AF983">
        <v>981</v>
      </c>
      <c r="AG983">
        <v>131.30000000000001</v>
      </c>
      <c r="AH983">
        <v>32.020000000000003</v>
      </c>
      <c r="AI983">
        <v>19.309999999999999</v>
      </c>
      <c r="AJ983" s="3">
        <v>5.6175119462740355</v>
      </c>
      <c r="AK983" s="3">
        <v>13.692488053725963</v>
      </c>
      <c r="AL983" s="6">
        <v>0.16</v>
      </c>
      <c r="AM983" s="3">
        <v>1.8171221781802065</v>
      </c>
      <c r="AN983">
        <v>1.8171221781802065</v>
      </c>
    </row>
    <row r="984" spans="1:40" x14ac:dyDescent="0.25">
      <c r="A984">
        <v>2400</v>
      </c>
      <c r="B984">
        <f t="shared" si="170"/>
        <v>33.67</v>
      </c>
      <c r="C984">
        <f t="shared" si="171"/>
        <v>151.32999999999998</v>
      </c>
      <c r="D984">
        <v>18.97</v>
      </c>
      <c r="E984">
        <v>5.6175119462740355</v>
      </c>
      <c r="F984">
        <v>13.352488053725963</v>
      </c>
      <c r="G984">
        <v>0.155</v>
      </c>
      <c r="H984">
        <v>1.8171221781802065</v>
      </c>
      <c r="I984">
        <v>1.8171221781802065</v>
      </c>
      <c r="K984">
        <v>2756</v>
      </c>
      <c r="L984">
        <f t="shared" si="174"/>
        <v>83.67</v>
      </c>
      <c r="M984">
        <f t="shared" si="175"/>
        <v>151.32999999999998</v>
      </c>
      <c r="N984">
        <v>18.97</v>
      </c>
      <c r="O984">
        <v>5.6175119462740355</v>
      </c>
      <c r="P984">
        <v>13.352488053725963</v>
      </c>
      <c r="Q984">
        <v>0.155</v>
      </c>
      <c r="R984">
        <v>1.8171221781802065</v>
      </c>
      <c r="S984">
        <v>1.8171221781802065</v>
      </c>
      <c r="U984">
        <v>3112</v>
      </c>
      <c r="V984">
        <f t="shared" si="172"/>
        <v>133.67000000000002</v>
      </c>
      <c r="W984">
        <f t="shared" si="173"/>
        <v>151.32999999999998</v>
      </c>
      <c r="X984">
        <v>18.97</v>
      </c>
      <c r="Y984">
        <v>5.6175119462740355</v>
      </c>
      <c r="Z984">
        <v>13.352488053725963</v>
      </c>
      <c r="AA984">
        <v>0.155</v>
      </c>
      <c r="AB984">
        <v>1.8171221781802065</v>
      </c>
      <c r="AC984">
        <v>1.8171221781802065</v>
      </c>
      <c r="AF984">
        <v>982</v>
      </c>
      <c r="AG984">
        <v>130.72</v>
      </c>
      <c r="AH984">
        <v>34.1</v>
      </c>
      <c r="AI984">
        <v>25.03</v>
      </c>
      <c r="AJ984" s="3">
        <v>5.6175119462740355</v>
      </c>
      <c r="AK984" s="3">
        <v>19.412488053725966</v>
      </c>
      <c r="AL984" s="6">
        <v>0.25900000000000001</v>
      </c>
      <c r="AM984" s="3">
        <v>1.8171221781802065</v>
      </c>
      <c r="AN984">
        <v>1.8171221781802065</v>
      </c>
    </row>
    <row r="985" spans="1:40" x14ac:dyDescent="0.25">
      <c r="A985">
        <v>2401</v>
      </c>
      <c r="B985">
        <f t="shared" si="170"/>
        <v>37.549999999999997</v>
      </c>
      <c r="C985">
        <f t="shared" si="171"/>
        <v>154.49</v>
      </c>
      <c r="D985">
        <v>24</v>
      </c>
      <c r="E985">
        <v>5</v>
      </c>
      <c r="F985">
        <v>19</v>
      </c>
      <c r="G985">
        <v>0.17199999999999999</v>
      </c>
      <c r="H985">
        <v>0.39774756441743303</v>
      </c>
      <c r="I985">
        <v>0.39774756441743303</v>
      </c>
      <c r="K985">
        <v>2757</v>
      </c>
      <c r="L985">
        <f t="shared" si="174"/>
        <v>87.55</v>
      </c>
      <c r="M985">
        <f t="shared" si="175"/>
        <v>154.49</v>
      </c>
      <c r="N985">
        <v>24</v>
      </c>
      <c r="O985">
        <v>5</v>
      </c>
      <c r="P985">
        <v>19</v>
      </c>
      <c r="Q985">
        <v>0.17199999999999999</v>
      </c>
      <c r="R985">
        <v>0.39774756441743303</v>
      </c>
      <c r="S985">
        <v>0.39774756441743303</v>
      </c>
      <c r="U985">
        <v>3113</v>
      </c>
      <c r="V985">
        <f t="shared" si="172"/>
        <v>137.55000000000001</v>
      </c>
      <c r="W985">
        <f t="shared" si="173"/>
        <v>154.49</v>
      </c>
      <c r="X985">
        <v>24</v>
      </c>
      <c r="Y985">
        <v>5</v>
      </c>
      <c r="Z985">
        <v>19</v>
      </c>
      <c r="AA985">
        <v>0.17199999999999999</v>
      </c>
      <c r="AB985">
        <v>0.39774756441743303</v>
      </c>
      <c r="AC985">
        <v>0.39774756441743303</v>
      </c>
      <c r="AF985">
        <v>983</v>
      </c>
      <c r="AG985">
        <v>132.29000000000002</v>
      </c>
      <c r="AH985">
        <v>36.119999999999997</v>
      </c>
      <c r="AI985">
        <v>20.94</v>
      </c>
      <c r="AJ985" s="3">
        <v>5.6175119462740355</v>
      </c>
      <c r="AK985" s="3">
        <v>15.322488053725966</v>
      </c>
      <c r="AL985" s="6">
        <v>0.185</v>
      </c>
      <c r="AM985" s="3">
        <v>1.8171221781802065</v>
      </c>
      <c r="AN985">
        <v>1.8171221781802065</v>
      </c>
    </row>
    <row r="986" spans="1:40" x14ac:dyDescent="0.25">
      <c r="A986">
        <v>2402</v>
      </c>
      <c r="B986">
        <f t="shared" si="170"/>
        <v>38.269999999999996</v>
      </c>
      <c r="C986">
        <f t="shared" si="171"/>
        <v>155.62</v>
      </c>
      <c r="D986">
        <v>19.25</v>
      </c>
      <c r="E986">
        <v>5.6175119462740355</v>
      </c>
      <c r="F986">
        <v>13.632488053725965</v>
      </c>
      <c r="G986">
        <v>0.159</v>
      </c>
      <c r="H986">
        <v>1.8171221781802065</v>
      </c>
      <c r="I986">
        <v>1.8171221781802065</v>
      </c>
      <c r="K986">
        <v>2758</v>
      </c>
      <c r="L986">
        <f t="shared" si="174"/>
        <v>88.27</v>
      </c>
      <c r="M986">
        <f t="shared" si="175"/>
        <v>155.62</v>
      </c>
      <c r="N986">
        <v>19.25</v>
      </c>
      <c r="O986">
        <v>5.6175119462740355</v>
      </c>
      <c r="P986">
        <v>13.632488053725965</v>
      </c>
      <c r="Q986">
        <v>0.159</v>
      </c>
      <c r="R986">
        <v>1.8171221781802065</v>
      </c>
      <c r="S986">
        <v>1.8171221781802065</v>
      </c>
      <c r="U986">
        <v>3114</v>
      </c>
      <c r="V986">
        <f t="shared" si="172"/>
        <v>138.26999999999998</v>
      </c>
      <c r="W986">
        <f t="shared" si="173"/>
        <v>155.62</v>
      </c>
      <c r="X986">
        <v>19.25</v>
      </c>
      <c r="Y986">
        <v>5.6175119462740355</v>
      </c>
      <c r="Z986">
        <v>13.632488053725965</v>
      </c>
      <c r="AA986">
        <v>0.159</v>
      </c>
      <c r="AB986">
        <v>1.8171221781802065</v>
      </c>
      <c r="AC986">
        <v>1.8171221781802065</v>
      </c>
      <c r="AF986">
        <v>984</v>
      </c>
      <c r="AG986">
        <v>132.88999999999999</v>
      </c>
      <c r="AH986">
        <v>37.159999999999997</v>
      </c>
      <c r="AI986">
        <v>25</v>
      </c>
      <c r="AJ986" s="3">
        <v>7</v>
      </c>
      <c r="AK986" s="3">
        <v>18</v>
      </c>
      <c r="AL986" s="6">
        <v>0.20599999999999999</v>
      </c>
      <c r="AM986" s="3">
        <v>1.0924799769332159</v>
      </c>
      <c r="AN986">
        <v>1.0924799769332159</v>
      </c>
    </row>
    <row r="987" spans="1:40" x14ac:dyDescent="0.25">
      <c r="A987">
        <v>2403</v>
      </c>
      <c r="B987">
        <f t="shared" si="170"/>
        <v>35.22</v>
      </c>
      <c r="C987">
        <f t="shared" si="171"/>
        <v>156.5</v>
      </c>
      <c r="D987">
        <v>22.62</v>
      </c>
      <c r="E987">
        <v>5.6175119462740355</v>
      </c>
      <c r="F987">
        <v>17.002488053725966</v>
      </c>
      <c r="G987">
        <v>0.21299999999999999</v>
      </c>
      <c r="H987">
        <v>1.8171221781802065</v>
      </c>
      <c r="I987">
        <v>1.8171221781802065</v>
      </c>
      <c r="K987">
        <v>2759</v>
      </c>
      <c r="L987">
        <f t="shared" si="174"/>
        <v>85.22</v>
      </c>
      <c r="M987">
        <f t="shared" si="175"/>
        <v>156.5</v>
      </c>
      <c r="N987">
        <v>22.62</v>
      </c>
      <c r="O987">
        <v>5.6175119462740355</v>
      </c>
      <c r="P987">
        <v>17.002488053725966</v>
      </c>
      <c r="Q987">
        <v>0.21299999999999999</v>
      </c>
      <c r="R987">
        <v>1.8171221781802065</v>
      </c>
      <c r="S987">
        <v>1.8171221781802065</v>
      </c>
      <c r="U987">
        <v>3115</v>
      </c>
      <c r="V987">
        <f t="shared" si="172"/>
        <v>135.22</v>
      </c>
      <c r="W987">
        <f t="shared" si="173"/>
        <v>156.5</v>
      </c>
      <c r="X987">
        <v>22.62</v>
      </c>
      <c r="Y987">
        <v>5.6175119462740355</v>
      </c>
      <c r="Z987">
        <v>17.002488053725966</v>
      </c>
      <c r="AA987">
        <v>0.21299999999999999</v>
      </c>
      <c r="AB987">
        <v>1.8171221781802065</v>
      </c>
      <c r="AC987">
        <v>1.8171221781802065</v>
      </c>
      <c r="AF987">
        <v>985</v>
      </c>
      <c r="AG987">
        <v>131.07999999999998</v>
      </c>
      <c r="AH987">
        <v>39.5</v>
      </c>
      <c r="AI987">
        <v>18.2</v>
      </c>
      <c r="AJ987" s="3">
        <v>5.6175119462740355</v>
      </c>
      <c r="AK987" s="3">
        <v>12.582488053725964</v>
      </c>
      <c r="AL987" s="6">
        <v>0.14399999999999999</v>
      </c>
      <c r="AM987" s="3">
        <v>1.8171221781802065</v>
      </c>
      <c r="AN987">
        <v>1.8171221781802065</v>
      </c>
    </row>
    <row r="988" spans="1:40" x14ac:dyDescent="0.25">
      <c r="A988">
        <v>2404</v>
      </c>
      <c r="B988">
        <f t="shared" si="170"/>
        <v>32.870000000000005</v>
      </c>
      <c r="C988">
        <f t="shared" si="171"/>
        <v>152.88</v>
      </c>
      <c r="D988">
        <v>21.74</v>
      </c>
      <c r="E988">
        <v>5.6175119462740355</v>
      </c>
      <c r="F988">
        <v>16.122488053725963</v>
      </c>
      <c r="G988">
        <v>0.19800000000000001</v>
      </c>
      <c r="H988">
        <v>1.8171221781802065</v>
      </c>
      <c r="I988">
        <v>1.8171221781802065</v>
      </c>
      <c r="K988">
        <v>2760</v>
      </c>
      <c r="L988">
        <f t="shared" si="174"/>
        <v>82.87</v>
      </c>
      <c r="M988">
        <f t="shared" si="175"/>
        <v>152.88</v>
      </c>
      <c r="N988">
        <v>21.74</v>
      </c>
      <c r="O988">
        <v>5.6175119462740355</v>
      </c>
      <c r="P988">
        <v>16.122488053725963</v>
      </c>
      <c r="Q988">
        <v>0.19800000000000001</v>
      </c>
      <c r="R988">
        <v>1.8171221781802065</v>
      </c>
      <c r="S988">
        <v>1.8171221781802065</v>
      </c>
      <c r="U988">
        <v>3116</v>
      </c>
      <c r="V988">
        <f t="shared" si="172"/>
        <v>132.87</v>
      </c>
      <c r="W988">
        <f t="shared" si="173"/>
        <v>152.88</v>
      </c>
      <c r="X988">
        <v>21.74</v>
      </c>
      <c r="Y988">
        <v>5.6175119462740355</v>
      </c>
      <c r="Z988">
        <v>16.122488053725963</v>
      </c>
      <c r="AA988">
        <v>0.19800000000000001</v>
      </c>
      <c r="AB988">
        <v>1.8171221781802065</v>
      </c>
      <c r="AC988">
        <v>1.8171221781802065</v>
      </c>
      <c r="AF988">
        <v>986</v>
      </c>
      <c r="AG988">
        <v>130.98000000000002</v>
      </c>
      <c r="AH988">
        <v>29.8</v>
      </c>
      <c r="AI988">
        <v>24.44</v>
      </c>
      <c r="AJ988" s="3">
        <v>5.6175119462740355</v>
      </c>
      <c r="AK988" s="3">
        <v>18.822488053725966</v>
      </c>
      <c r="AL988" s="6">
        <v>0.247</v>
      </c>
      <c r="AM988" s="3">
        <v>1.8171221781802065</v>
      </c>
      <c r="AN988">
        <v>1.8171221781802065</v>
      </c>
    </row>
    <row r="989" spans="1:40" x14ac:dyDescent="0.25">
      <c r="A989">
        <v>2405</v>
      </c>
      <c r="B989">
        <f t="shared" si="170"/>
        <v>31.299999999999997</v>
      </c>
      <c r="C989">
        <f t="shared" si="171"/>
        <v>152.02000000000001</v>
      </c>
      <c r="D989">
        <v>19.309999999999999</v>
      </c>
      <c r="E989">
        <v>5.6175119462740355</v>
      </c>
      <c r="F989">
        <v>13.692488053725963</v>
      </c>
      <c r="G989">
        <v>0.16</v>
      </c>
      <c r="H989">
        <v>1.8171221781802065</v>
      </c>
      <c r="I989">
        <v>1.8171221781802065</v>
      </c>
      <c r="K989">
        <v>2761</v>
      </c>
      <c r="L989">
        <f t="shared" si="174"/>
        <v>81.3</v>
      </c>
      <c r="M989">
        <f t="shared" si="175"/>
        <v>152.02000000000001</v>
      </c>
      <c r="N989">
        <v>19.309999999999999</v>
      </c>
      <c r="O989">
        <v>5.6175119462740355</v>
      </c>
      <c r="P989">
        <v>13.692488053725963</v>
      </c>
      <c r="Q989">
        <v>0.16</v>
      </c>
      <c r="R989">
        <v>1.8171221781802065</v>
      </c>
      <c r="S989">
        <v>1.8171221781802065</v>
      </c>
      <c r="U989">
        <v>3117</v>
      </c>
      <c r="V989">
        <f t="shared" si="172"/>
        <v>131.30000000000001</v>
      </c>
      <c r="W989">
        <f t="shared" si="173"/>
        <v>152.02000000000001</v>
      </c>
      <c r="X989">
        <v>19.309999999999999</v>
      </c>
      <c r="Y989">
        <v>5.6175119462740355</v>
      </c>
      <c r="Z989">
        <v>13.692488053725963</v>
      </c>
      <c r="AA989">
        <v>0.16</v>
      </c>
      <c r="AB989">
        <v>1.8171221781802065</v>
      </c>
      <c r="AC989">
        <v>1.8171221781802065</v>
      </c>
      <c r="AF989">
        <v>987</v>
      </c>
      <c r="AG989">
        <v>130.55000000000001</v>
      </c>
      <c r="AH989">
        <v>28.66</v>
      </c>
      <c r="AI989">
        <v>20.11</v>
      </c>
      <c r="AJ989" s="3">
        <v>5.6175119462740355</v>
      </c>
      <c r="AK989" s="3">
        <v>14.492488053725964</v>
      </c>
      <c r="AL989" s="6">
        <v>0.17199999999999999</v>
      </c>
      <c r="AM989" s="3">
        <v>1.8171221781802065</v>
      </c>
      <c r="AN989">
        <v>1.8171221781802065</v>
      </c>
    </row>
    <row r="990" spans="1:40" x14ac:dyDescent="0.25">
      <c r="A990">
        <v>2406</v>
      </c>
      <c r="B990">
        <f t="shared" si="170"/>
        <v>30.72</v>
      </c>
      <c r="C990">
        <f t="shared" si="171"/>
        <v>154.1</v>
      </c>
      <c r="D990">
        <v>25.03</v>
      </c>
      <c r="E990">
        <v>5.6175119462740355</v>
      </c>
      <c r="F990">
        <v>19.412488053725966</v>
      </c>
      <c r="G990">
        <v>0.25900000000000001</v>
      </c>
      <c r="H990">
        <v>1.8171221781802065</v>
      </c>
      <c r="I990">
        <v>1.8171221781802065</v>
      </c>
      <c r="K990">
        <v>2762</v>
      </c>
      <c r="L990">
        <f t="shared" si="174"/>
        <v>80.72</v>
      </c>
      <c r="M990">
        <f t="shared" si="175"/>
        <v>154.1</v>
      </c>
      <c r="N990">
        <v>25.03</v>
      </c>
      <c r="O990">
        <v>5.6175119462740355</v>
      </c>
      <c r="P990">
        <v>19.412488053725966</v>
      </c>
      <c r="Q990">
        <v>0.25900000000000001</v>
      </c>
      <c r="R990">
        <v>1.8171221781802065</v>
      </c>
      <c r="S990">
        <v>1.8171221781802065</v>
      </c>
      <c r="U990">
        <v>3118</v>
      </c>
      <c r="V990">
        <f t="shared" si="172"/>
        <v>130.72</v>
      </c>
      <c r="W990">
        <f t="shared" si="173"/>
        <v>154.1</v>
      </c>
      <c r="X990">
        <v>25.03</v>
      </c>
      <c r="Y990">
        <v>5.6175119462740355</v>
      </c>
      <c r="Z990">
        <v>19.412488053725966</v>
      </c>
      <c r="AA990">
        <v>0.25900000000000001</v>
      </c>
      <c r="AB990">
        <v>1.8171221781802065</v>
      </c>
      <c r="AC990">
        <v>1.8171221781802065</v>
      </c>
      <c r="AF990">
        <v>988</v>
      </c>
      <c r="AG990">
        <v>133.9</v>
      </c>
      <c r="AH990">
        <v>30.3</v>
      </c>
      <c r="AI990">
        <v>21.74</v>
      </c>
      <c r="AJ990" s="3">
        <v>5.6175119462740355</v>
      </c>
      <c r="AK990" s="3">
        <v>16.122488053725963</v>
      </c>
      <c r="AL990" s="6">
        <v>0.19800000000000001</v>
      </c>
      <c r="AM990" s="3">
        <v>1.8171221781802065</v>
      </c>
      <c r="AN990">
        <v>1.8171221781802065</v>
      </c>
    </row>
    <row r="991" spans="1:40" x14ac:dyDescent="0.25">
      <c r="A991">
        <v>2407</v>
      </c>
      <c r="B991">
        <f t="shared" si="170"/>
        <v>32.290000000000006</v>
      </c>
      <c r="C991">
        <f t="shared" si="171"/>
        <v>156.12</v>
      </c>
      <c r="D991">
        <v>20.94</v>
      </c>
      <c r="E991">
        <v>5.6175119462740355</v>
      </c>
      <c r="F991">
        <v>15.322488053725966</v>
      </c>
      <c r="G991">
        <v>0.185</v>
      </c>
      <c r="H991">
        <v>1.8171221781802065</v>
      </c>
      <c r="I991">
        <v>1.8171221781802065</v>
      </c>
      <c r="K991">
        <v>2763</v>
      </c>
      <c r="L991">
        <f t="shared" si="174"/>
        <v>82.29</v>
      </c>
      <c r="M991">
        <f t="shared" si="175"/>
        <v>156.12</v>
      </c>
      <c r="N991">
        <v>20.94</v>
      </c>
      <c r="O991">
        <v>5.6175119462740355</v>
      </c>
      <c r="P991">
        <v>15.322488053725966</v>
      </c>
      <c r="Q991">
        <v>0.185</v>
      </c>
      <c r="R991">
        <v>1.8171221781802065</v>
      </c>
      <c r="S991">
        <v>1.8171221781802065</v>
      </c>
      <c r="U991">
        <v>3119</v>
      </c>
      <c r="V991">
        <f t="shared" si="172"/>
        <v>132.29000000000002</v>
      </c>
      <c r="W991">
        <f t="shared" si="173"/>
        <v>156.12</v>
      </c>
      <c r="X991">
        <v>20.94</v>
      </c>
      <c r="Y991">
        <v>5.6175119462740355</v>
      </c>
      <c r="Z991">
        <v>15.322488053725966</v>
      </c>
      <c r="AA991">
        <v>0.185</v>
      </c>
      <c r="AB991">
        <v>1.8171221781802065</v>
      </c>
      <c r="AC991">
        <v>1.8171221781802065</v>
      </c>
      <c r="AF991">
        <v>989</v>
      </c>
      <c r="AG991">
        <v>138.25</v>
      </c>
      <c r="AH991">
        <v>30</v>
      </c>
      <c r="AI991">
        <v>30.8</v>
      </c>
      <c r="AJ991" s="3">
        <v>15.3</v>
      </c>
      <c r="AK991" s="3">
        <v>15.5</v>
      </c>
      <c r="AL991" s="6">
        <v>0.29699999999999999</v>
      </c>
      <c r="AM991" s="3">
        <v>0.93691648507217551</v>
      </c>
      <c r="AN991">
        <v>0.93691648507217551</v>
      </c>
    </row>
    <row r="992" spans="1:40" x14ac:dyDescent="0.25">
      <c r="A992">
        <v>2408</v>
      </c>
      <c r="B992">
        <f t="shared" si="170"/>
        <v>32.89</v>
      </c>
      <c r="C992">
        <f t="shared" si="171"/>
        <v>157.16</v>
      </c>
      <c r="D992">
        <v>25</v>
      </c>
      <c r="E992">
        <v>7</v>
      </c>
      <c r="F992">
        <v>18</v>
      </c>
      <c r="G992">
        <v>0.20599999999999999</v>
      </c>
      <c r="H992">
        <v>1.0924799769332159</v>
      </c>
      <c r="I992">
        <v>1.0924799769332159</v>
      </c>
      <c r="K992">
        <v>2764</v>
      </c>
      <c r="L992">
        <f t="shared" si="174"/>
        <v>82.89</v>
      </c>
      <c r="M992">
        <f t="shared" si="175"/>
        <v>157.16</v>
      </c>
      <c r="N992">
        <v>25</v>
      </c>
      <c r="O992">
        <v>7</v>
      </c>
      <c r="P992">
        <v>18</v>
      </c>
      <c r="Q992">
        <v>0.20599999999999999</v>
      </c>
      <c r="R992">
        <v>1.0924799769332159</v>
      </c>
      <c r="S992">
        <v>1.0924799769332159</v>
      </c>
      <c r="U992">
        <v>3120</v>
      </c>
      <c r="V992">
        <f t="shared" si="172"/>
        <v>132.88999999999999</v>
      </c>
      <c r="W992">
        <f t="shared" si="173"/>
        <v>157.16</v>
      </c>
      <c r="X992">
        <v>25</v>
      </c>
      <c r="Y992">
        <v>7</v>
      </c>
      <c r="Z992">
        <v>18</v>
      </c>
      <c r="AA992">
        <v>0.20599999999999999</v>
      </c>
      <c r="AB992">
        <v>1.0924799769332159</v>
      </c>
      <c r="AC992">
        <v>1.0924799769332159</v>
      </c>
      <c r="AF992">
        <v>990</v>
      </c>
      <c r="AG992">
        <v>137.76</v>
      </c>
      <c r="AH992">
        <v>28.36</v>
      </c>
      <c r="AI992">
        <v>21.92</v>
      </c>
      <c r="AJ992" s="3">
        <v>5.6175119462740355</v>
      </c>
      <c r="AK992" s="3">
        <v>16.302488053725966</v>
      </c>
      <c r="AL992" s="6">
        <v>0.20100000000000001</v>
      </c>
      <c r="AM992" s="3">
        <v>1.8171221781802065</v>
      </c>
      <c r="AN992">
        <v>1.8171221781802065</v>
      </c>
    </row>
    <row r="993" spans="1:40" x14ac:dyDescent="0.25">
      <c r="A993">
        <v>2409</v>
      </c>
      <c r="B993">
        <f t="shared" si="170"/>
        <v>31.08</v>
      </c>
      <c r="C993">
        <f t="shared" si="171"/>
        <v>159.5</v>
      </c>
      <c r="D993">
        <v>18.2</v>
      </c>
      <c r="E993">
        <v>5.6175119462740355</v>
      </c>
      <c r="F993">
        <v>12.582488053725964</v>
      </c>
      <c r="G993">
        <v>0.14399999999999999</v>
      </c>
      <c r="H993">
        <v>1.8171221781802065</v>
      </c>
      <c r="I993">
        <v>1.8171221781802065</v>
      </c>
      <c r="K993">
        <v>2765</v>
      </c>
      <c r="L993">
        <f t="shared" si="174"/>
        <v>81.08</v>
      </c>
      <c r="M993">
        <f t="shared" si="175"/>
        <v>159.5</v>
      </c>
      <c r="N993">
        <v>18.2</v>
      </c>
      <c r="O993">
        <v>5.6175119462740355</v>
      </c>
      <c r="P993">
        <v>12.582488053725964</v>
      </c>
      <c r="Q993">
        <v>0.14399999999999999</v>
      </c>
      <c r="R993">
        <v>1.8171221781802065</v>
      </c>
      <c r="S993">
        <v>1.8171221781802065</v>
      </c>
      <c r="U993">
        <v>3121</v>
      </c>
      <c r="V993">
        <f t="shared" si="172"/>
        <v>131.07999999999998</v>
      </c>
      <c r="W993">
        <f t="shared" si="173"/>
        <v>159.5</v>
      </c>
      <c r="X993">
        <v>18.2</v>
      </c>
      <c r="Y993">
        <v>5.6175119462740355</v>
      </c>
      <c r="Z993">
        <v>12.582488053725964</v>
      </c>
      <c r="AA993">
        <v>0.14399999999999999</v>
      </c>
      <c r="AB993">
        <v>1.8171221781802065</v>
      </c>
      <c r="AC993">
        <v>1.8171221781802065</v>
      </c>
      <c r="AF993">
        <v>991</v>
      </c>
      <c r="AG993">
        <v>140.69999999999999</v>
      </c>
      <c r="AH993">
        <v>26.95</v>
      </c>
      <c r="AI993">
        <v>21.86</v>
      </c>
      <c r="AJ993" s="3">
        <v>5.6175119462740355</v>
      </c>
      <c r="AK993" s="3">
        <v>16.242488053725964</v>
      </c>
      <c r="AL993" s="6">
        <v>0.2</v>
      </c>
      <c r="AM993" s="3">
        <v>1.8171221781802065</v>
      </c>
      <c r="AN993">
        <v>1.8171221781802065</v>
      </c>
    </row>
    <row r="994" spans="1:40" x14ac:dyDescent="0.25">
      <c r="A994">
        <v>2410</v>
      </c>
      <c r="B994">
        <f t="shared" si="170"/>
        <v>30.980000000000004</v>
      </c>
      <c r="C994">
        <f t="shared" si="171"/>
        <v>149.80000000000001</v>
      </c>
      <c r="D994">
        <v>24.44</v>
      </c>
      <c r="E994">
        <v>5.6175119462740355</v>
      </c>
      <c r="F994">
        <v>18.822488053725966</v>
      </c>
      <c r="G994">
        <v>0.247</v>
      </c>
      <c r="H994">
        <v>1.8171221781802065</v>
      </c>
      <c r="I994">
        <v>1.8171221781802065</v>
      </c>
      <c r="K994">
        <v>2766</v>
      </c>
      <c r="L994">
        <f t="shared" si="174"/>
        <v>80.98</v>
      </c>
      <c r="M994">
        <f t="shared" si="175"/>
        <v>149.80000000000001</v>
      </c>
      <c r="N994">
        <v>24.44</v>
      </c>
      <c r="O994">
        <v>5.6175119462740355</v>
      </c>
      <c r="P994">
        <v>18.822488053725966</v>
      </c>
      <c r="Q994">
        <v>0.247</v>
      </c>
      <c r="R994">
        <v>1.8171221781802065</v>
      </c>
      <c r="S994">
        <v>1.8171221781802065</v>
      </c>
      <c r="U994">
        <v>3122</v>
      </c>
      <c r="V994">
        <f t="shared" si="172"/>
        <v>130.98000000000002</v>
      </c>
      <c r="W994">
        <f t="shared" si="173"/>
        <v>149.80000000000001</v>
      </c>
      <c r="X994">
        <v>24.44</v>
      </c>
      <c r="Y994">
        <v>5.6175119462740355</v>
      </c>
      <c r="Z994">
        <v>18.822488053725966</v>
      </c>
      <c r="AA994">
        <v>0.247</v>
      </c>
      <c r="AB994">
        <v>1.8171221781802065</v>
      </c>
      <c r="AC994">
        <v>1.8171221781802065</v>
      </c>
      <c r="AF994">
        <v>992</v>
      </c>
      <c r="AG994">
        <v>140</v>
      </c>
      <c r="AH994">
        <v>22.68</v>
      </c>
      <c r="AI994">
        <v>23.45</v>
      </c>
      <c r="AJ994" s="3">
        <v>5.6175119462740355</v>
      </c>
      <c r="AK994" s="3">
        <v>17.832488053725964</v>
      </c>
      <c r="AL994" s="6">
        <v>0.22800000000000001</v>
      </c>
      <c r="AM994" s="3">
        <v>1.8171221781802065</v>
      </c>
      <c r="AN994">
        <v>1.8171221781802065</v>
      </c>
    </row>
    <row r="995" spans="1:40" x14ac:dyDescent="0.25">
      <c r="A995">
        <v>2411</v>
      </c>
      <c r="B995">
        <f t="shared" si="170"/>
        <v>30.549999999999997</v>
      </c>
      <c r="C995">
        <f t="shared" si="171"/>
        <v>148.66</v>
      </c>
      <c r="D995">
        <v>20.11</v>
      </c>
      <c r="E995">
        <v>5.6175119462740355</v>
      </c>
      <c r="F995">
        <v>14.492488053725964</v>
      </c>
      <c r="G995">
        <v>0.17199999999999999</v>
      </c>
      <c r="H995">
        <v>1.8171221781802065</v>
      </c>
      <c r="I995">
        <v>1.8171221781802065</v>
      </c>
      <c r="K995">
        <v>2767</v>
      </c>
      <c r="L995">
        <f t="shared" si="174"/>
        <v>80.55</v>
      </c>
      <c r="M995">
        <f t="shared" si="175"/>
        <v>148.66</v>
      </c>
      <c r="N995">
        <v>20.11</v>
      </c>
      <c r="O995">
        <v>5.6175119462740355</v>
      </c>
      <c r="P995">
        <v>14.492488053725964</v>
      </c>
      <c r="Q995">
        <v>0.17199999999999999</v>
      </c>
      <c r="R995">
        <v>1.8171221781802065</v>
      </c>
      <c r="S995">
        <v>1.8171221781802065</v>
      </c>
      <c r="U995">
        <v>3123</v>
      </c>
      <c r="V995">
        <f t="shared" si="172"/>
        <v>130.55000000000001</v>
      </c>
      <c r="W995">
        <f t="shared" si="173"/>
        <v>148.66</v>
      </c>
      <c r="X995">
        <v>20.11</v>
      </c>
      <c r="Y995">
        <v>5.6175119462740355</v>
      </c>
      <c r="Z995">
        <v>14.492488053725964</v>
      </c>
      <c r="AA995">
        <v>0.17199999999999999</v>
      </c>
      <c r="AB995">
        <v>1.8171221781802065</v>
      </c>
      <c r="AC995">
        <v>1.8171221781802065</v>
      </c>
      <c r="AF995">
        <v>993</v>
      </c>
      <c r="AG995">
        <v>136.13</v>
      </c>
      <c r="AH995">
        <v>26.45</v>
      </c>
      <c r="AI995">
        <v>26.6</v>
      </c>
      <c r="AJ995" s="3">
        <v>11.000000000000002</v>
      </c>
      <c r="AK995" s="3">
        <v>15.6</v>
      </c>
      <c r="AL995" s="6">
        <v>0.246</v>
      </c>
      <c r="AM995" s="3">
        <v>1.1402096846633079</v>
      </c>
      <c r="AN995">
        <v>1.1402096846633079</v>
      </c>
    </row>
    <row r="996" spans="1:40" x14ac:dyDescent="0.25">
      <c r="A996">
        <v>2412</v>
      </c>
      <c r="B996">
        <f t="shared" si="170"/>
        <v>33.900000000000006</v>
      </c>
      <c r="C996">
        <f t="shared" si="171"/>
        <v>150.30000000000001</v>
      </c>
      <c r="D996">
        <v>21.74</v>
      </c>
      <c r="E996">
        <v>5.6175119462740355</v>
      </c>
      <c r="F996">
        <v>16.122488053725963</v>
      </c>
      <c r="G996">
        <v>0.19800000000000001</v>
      </c>
      <c r="H996">
        <v>1.8171221781802065</v>
      </c>
      <c r="I996">
        <v>1.8171221781802065</v>
      </c>
      <c r="K996">
        <v>2768</v>
      </c>
      <c r="L996">
        <f t="shared" si="174"/>
        <v>83.9</v>
      </c>
      <c r="M996">
        <f t="shared" si="175"/>
        <v>150.30000000000001</v>
      </c>
      <c r="N996">
        <v>21.74</v>
      </c>
      <c r="O996">
        <v>5.6175119462740355</v>
      </c>
      <c r="P996">
        <v>16.122488053725963</v>
      </c>
      <c r="Q996">
        <v>0.19800000000000001</v>
      </c>
      <c r="R996">
        <v>1.8171221781802065</v>
      </c>
      <c r="S996">
        <v>1.8171221781802065</v>
      </c>
      <c r="U996">
        <v>3124</v>
      </c>
      <c r="V996">
        <f t="shared" si="172"/>
        <v>133.9</v>
      </c>
      <c r="W996">
        <f t="shared" si="173"/>
        <v>150.30000000000001</v>
      </c>
      <c r="X996">
        <v>21.74</v>
      </c>
      <c r="Y996">
        <v>5.6175119462740355</v>
      </c>
      <c r="Z996">
        <v>16.122488053725963</v>
      </c>
      <c r="AA996">
        <v>0.19800000000000001</v>
      </c>
      <c r="AB996">
        <v>1.8171221781802065</v>
      </c>
      <c r="AC996">
        <v>1.8171221781802065</v>
      </c>
      <c r="AF996">
        <v>994</v>
      </c>
      <c r="AG996">
        <v>136.44999999999999</v>
      </c>
      <c r="AH996">
        <v>24.87</v>
      </c>
      <c r="AI996">
        <v>21.19</v>
      </c>
      <c r="AJ996" s="3">
        <v>5.6175119462740355</v>
      </c>
      <c r="AK996" s="3">
        <v>15.572488053725966</v>
      </c>
      <c r="AL996" s="6">
        <v>0.189</v>
      </c>
      <c r="AM996" s="3">
        <v>1.8171221781802065</v>
      </c>
      <c r="AN996">
        <v>1.8171221781802065</v>
      </c>
    </row>
    <row r="997" spans="1:40" x14ac:dyDescent="0.25">
      <c r="A997">
        <v>2413</v>
      </c>
      <c r="B997">
        <f t="shared" si="170"/>
        <v>38.25</v>
      </c>
      <c r="C997">
        <f t="shared" si="171"/>
        <v>150</v>
      </c>
      <c r="D997">
        <v>30.8</v>
      </c>
      <c r="E997">
        <v>15.3</v>
      </c>
      <c r="F997">
        <v>15.5</v>
      </c>
      <c r="G997">
        <v>0.29699999999999999</v>
      </c>
      <c r="H997">
        <v>0.93691648507217551</v>
      </c>
      <c r="I997">
        <v>0.93691648507217551</v>
      </c>
      <c r="K997">
        <v>2769</v>
      </c>
      <c r="L997">
        <f t="shared" si="174"/>
        <v>88.25</v>
      </c>
      <c r="M997">
        <f t="shared" si="175"/>
        <v>150</v>
      </c>
      <c r="N997">
        <v>30.8</v>
      </c>
      <c r="O997">
        <v>15.3</v>
      </c>
      <c r="P997">
        <v>15.5</v>
      </c>
      <c r="Q997">
        <v>0.29699999999999999</v>
      </c>
      <c r="R997">
        <v>0.93691648507217551</v>
      </c>
      <c r="S997">
        <v>0.93691648507217551</v>
      </c>
      <c r="U997">
        <v>3125</v>
      </c>
      <c r="V997">
        <f t="shared" si="172"/>
        <v>138.25</v>
      </c>
      <c r="W997">
        <f t="shared" si="173"/>
        <v>150</v>
      </c>
      <c r="X997">
        <v>30.8</v>
      </c>
      <c r="Y997">
        <v>15.3</v>
      </c>
      <c r="Z997">
        <v>15.5</v>
      </c>
      <c r="AA997">
        <v>0.29699999999999999</v>
      </c>
      <c r="AB997">
        <v>0.93691648507217551</v>
      </c>
      <c r="AC997">
        <v>0.93691648507217551</v>
      </c>
      <c r="AF997">
        <v>995</v>
      </c>
      <c r="AG997">
        <v>136.16</v>
      </c>
      <c r="AH997">
        <v>23.55</v>
      </c>
      <c r="AI997">
        <v>26.8</v>
      </c>
      <c r="AJ997" s="3">
        <v>9.3000000000000007</v>
      </c>
      <c r="AK997" s="3">
        <v>17.5</v>
      </c>
      <c r="AL997" s="6">
        <v>0.20599999999999999</v>
      </c>
      <c r="AM997" s="3">
        <v>0.86443804000055446</v>
      </c>
      <c r="AN997">
        <v>0.86443804000055446</v>
      </c>
    </row>
    <row r="998" spans="1:40" x14ac:dyDescent="0.25">
      <c r="A998">
        <v>2414</v>
      </c>
      <c r="B998">
        <f t="shared" si="170"/>
        <v>37.760000000000005</v>
      </c>
      <c r="C998">
        <f t="shared" si="171"/>
        <v>148.36000000000001</v>
      </c>
      <c r="D998">
        <v>21.92</v>
      </c>
      <c r="E998">
        <v>5.6175119462740355</v>
      </c>
      <c r="F998">
        <v>16.302488053725966</v>
      </c>
      <c r="G998">
        <v>0.20100000000000001</v>
      </c>
      <c r="H998">
        <v>1.8171221781802065</v>
      </c>
      <c r="I998">
        <v>1.8171221781802065</v>
      </c>
      <c r="K998">
        <v>2770</v>
      </c>
      <c r="L998">
        <f t="shared" si="174"/>
        <v>87.76</v>
      </c>
      <c r="M998">
        <f t="shared" si="175"/>
        <v>148.36000000000001</v>
      </c>
      <c r="N998">
        <v>21.92</v>
      </c>
      <c r="O998">
        <v>5.6175119462740355</v>
      </c>
      <c r="P998">
        <v>16.302488053725966</v>
      </c>
      <c r="Q998">
        <v>0.20100000000000001</v>
      </c>
      <c r="R998">
        <v>1.8171221781802065</v>
      </c>
      <c r="S998">
        <v>1.8171221781802065</v>
      </c>
      <c r="U998">
        <v>3126</v>
      </c>
      <c r="V998">
        <f t="shared" si="172"/>
        <v>137.76</v>
      </c>
      <c r="W998">
        <f t="shared" si="173"/>
        <v>148.36000000000001</v>
      </c>
      <c r="X998">
        <v>21.92</v>
      </c>
      <c r="Y998">
        <v>5.6175119462740355</v>
      </c>
      <c r="Z998">
        <v>16.302488053725966</v>
      </c>
      <c r="AA998">
        <v>0.20100000000000001</v>
      </c>
      <c r="AB998">
        <v>1.8171221781802065</v>
      </c>
      <c r="AC998">
        <v>1.8171221781802065</v>
      </c>
      <c r="AF998">
        <v>996</v>
      </c>
      <c r="AG998">
        <v>134.57999999999998</v>
      </c>
      <c r="AH998">
        <v>22.27</v>
      </c>
      <c r="AI998">
        <v>23.23</v>
      </c>
      <c r="AJ998" s="3">
        <v>5.6175119462740355</v>
      </c>
      <c r="AK998" s="3">
        <v>17.612488053725965</v>
      </c>
      <c r="AL998" s="6">
        <v>0.224</v>
      </c>
      <c r="AM998" s="3">
        <v>1.8171221781802065</v>
      </c>
      <c r="AN998">
        <v>1.8171221781802065</v>
      </c>
    </row>
    <row r="999" spans="1:40" x14ac:dyDescent="0.25">
      <c r="A999">
        <v>2415</v>
      </c>
      <c r="B999">
        <f t="shared" si="170"/>
        <v>40.700000000000003</v>
      </c>
      <c r="C999">
        <f t="shared" si="171"/>
        <v>146.94999999999999</v>
      </c>
      <c r="D999">
        <v>21.86</v>
      </c>
      <c r="E999">
        <v>5.6175119462740355</v>
      </c>
      <c r="F999">
        <v>16.242488053725964</v>
      </c>
      <c r="G999">
        <v>0.2</v>
      </c>
      <c r="H999">
        <v>1.8171221781802065</v>
      </c>
      <c r="I999">
        <v>1.8171221781802065</v>
      </c>
      <c r="K999">
        <v>2771</v>
      </c>
      <c r="L999">
        <f t="shared" si="174"/>
        <v>90.7</v>
      </c>
      <c r="M999">
        <f t="shared" si="175"/>
        <v>146.94999999999999</v>
      </c>
      <c r="N999">
        <v>21.86</v>
      </c>
      <c r="O999">
        <v>5.6175119462740355</v>
      </c>
      <c r="P999">
        <v>16.242488053725964</v>
      </c>
      <c r="Q999">
        <v>0.2</v>
      </c>
      <c r="R999">
        <v>1.8171221781802065</v>
      </c>
      <c r="S999">
        <v>1.8171221781802065</v>
      </c>
      <c r="U999">
        <v>3127</v>
      </c>
      <c r="V999">
        <f t="shared" si="172"/>
        <v>140.69999999999999</v>
      </c>
      <c r="W999">
        <f t="shared" si="173"/>
        <v>146.94999999999999</v>
      </c>
      <c r="X999">
        <v>21.86</v>
      </c>
      <c r="Y999">
        <v>5.6175119462740355</v>
      </c>
      <c r="Z999">
        <v>16.242488053725964</v>
      </c>
      <c r="AA999">
        <v>0.2</v>
      </c>
      <c r="AB999">
        <v>1.8171221781802065</v>
      </c>
      <c r="AC999">
        <v>1.8171221781802065</v>
      </c>
      <c r="AF999">
        <v>997</v>
      </c>
      <c r="AG999">
        <v>133.24</v>
      </c>
      <c r="AH999">
        <v>23.19</v>
      </c>
      <c r="AI999">
        <v>23.93</v>
      </c>
      <c r="AJ999" s="3">
        <v>5.6175119462740355</v>
      </c>
      <c r="AK999" s="3">
        <v>18.312488053725964</v>
      </c>
      <c r="AL999" s="6">
        <v>0.23699999999999999</v>
      </c>
      <c r="AM999" s="3">
        <v>1.8171221781802065</v>
      </c>
      <c r="AN999">
        <v>1.8171221781802065</v>
      </c>
    </row>
    <row r="1000" spans="1:40" x14ac:dyDescent="0.25">
      <c r="A1000">
        <v>2416</v>
      </c>
      <c r="B1000">
        <f t="shared" si="170"/>
        <v>40</v>
      </c>
      <c r="C1000">
        <f t="shared" si="171"/>
        <v>142.68</v>
      </c>
      <c r="D1000">
        <v>23.45</v>
      </c>
      <c r="E1000">
        <v>5.6175119462740355</v>
      </c>
      <c r="F1000">
        <v>17.832488053725964</v>
      </c>
      <c r="G1000">
        <v>0.22800000000000001</v>
      </c>
      <c r="H1000">
        <v>1.8171221781802065</v>
      </c>
      <c r="I1000">
        <v>1.8171221781802065</v>
      </c>
      <c r="K1000">
        <v>2772</v>
      </c>
      <c r="L1000">
        <f t="shared" si="174"/>
        <v>90</v>
      </c>
      <c r="M1000">
        <f t="shared" si="175"/>
        <v>142.68</v>
      </c>
      <c r="N1000">
        <v>23.45</v>
      </c>
      <c r="O1000">
        <v>5.6175119462740355</v>
      </c>
      <c r="P1000">
        <v>17.832488053725964</v>
      </c>
      <c r="Q1000">
        <v>0.22800000000000001</v>
      </c>
      <c r="R1000">
        <v>1.8171221781802065</v>
      </c>
      <c r="S1000">
        <v>1.8171221781802065</v>
      </c>
      <c r="U1000">
        <v>3128</v>
      </c>
      <c r="V1000">
        <f t="shared" si="172"/>
        <v>140</v>
      </c>
      <c r="W1000">
        <f t="shared" si="173"/>
        <v>142.68</v>
      </c>
      <c r="X1000">
        <v>23.45</v>
      </c>
      <c r="Y1000">
        <v>5.6175119462740355</v>
      </c>
      <c r="Z1000">
        <v>17.832488053725964</v>
      </c>
      <c r="AA1000">
        <v>0.22800000000000001</v>
      </c>
      <c r="AB1000">
        <v>1.8171221781802065</v>
      </c>
      <c r="AC1000">
        <v>1.8171221781802065</v>
      </c>
      <c r="AF1000">
        <v>998</v>
      </c>
      <c r="AG1000">
        <v>131.92000000000002</v>
      </c>
      <c r="AH1000">
        <v>21.6</v>
      </c>
      <c r="AI1000">
        <v>21.18</v>
      </c>
      <c r="AJ1000" s="3">
        <v>5.6175119462740355</v>
      </c>
      <c r="AK1000" s="3">
        <v>15.562488053725964</v>
      </c>
      <c r="AL1000" s="6">
        <v>0.189</v>
      </c>
      <c r="AM1000" s="3">
        <v>1.8171221781802065</v>
      </c>
      <c r="AN1000">
        <v>1.8171221781802065</v>
      </c>
    </row>
    <row r="1001" spans="1:40" x14ac:dyDescent="0.25">
      <c r="A1001">
        <v>2417</v>
      </c>
      <c r="B1001">
        <f t="shared" si="170"/>
        <v>36.129999999999995</v>
      </c>
      <c r="C1001">
        <f t="shared" si="171"/>
        <v>146.44999999999999</v>
      </c>
      <c r="D1001">
        <v>26.6</v>
      </c>
      <c r="E1001">
        <v>11.000000000000002</v>
      </c>
      <c r="F1001">
        <v>15.6</v>
      </c>
      <c r="G1001">
        <v>0.246</v>
      </c>
      <c r="H1001">
        <v>1.1402096846633079</v>
      </c>
      <c r="I1001">
        <v>1.1402096846633079</v>
      </c>
      <c r="K1001">
        <v>2773</v>
      </c>
      <c r="L1001">
        <f t="shared" si="174"/>
        <v>86.13</v>
      </c>
      <c r="M1001">
        <f t="shared" si="175"/>
        <v>146.44999999999999</v>
      </c>
      <c r="N1001">
        <v>26.6</v>
      </c>
      <c r="O1001">
        <v>11.000000000000002</v>
      </c>
      <c r="P1001">
        <v>15.6</v>
      </c>
      <c r="Q1001">
        <v>0.246</v>
      </c>
      <c r="R1001">
        <v>1.1402096846633079</v>
      </c>
      <c r="S1001">
        <v>1.1402096846633079</v>
      </c>
      <c r="U1001">
        <v>3129</v>
      </c>
      <c r="V1001">
        <f t="shared" si="172"/>
        <v>136.13</v>
      </c>
      <c r="W1001">
        <f t="shared" si="173"/>
        <v>146.44999999999999</v>
      </c>
      <c r="X1001">
        <v>26.6</v>
      </c>
      <c r="Y1001">
        <v>11.000000000000002</v>
      </c>
      <c r="Z1001">
        <v>15.6</v>
      </c>
      <c r="AA1001">
        <v>0.246</v>
      </c>
      <c r="AB1001">
        <v>1.1402096846633079</v>
      </c>
      <c r="AC1001">
        <v>1.1402096846633079</v>
      </c>
      <c r="AF1001">
        <v>999</v>
      </c>
      <c r="AG1001">
        <v>135.36000000000001</v>
      </c>
      <c r="AH1001">
        <v>16.619999999999997</v>
      </c>
      <c r="AI1001">
        <v>18.559999999999999</v>
      </c>
      <c r="AJ1001" s="3">
        <v>5.6175119462740355</v>
      </c>
      <c r="AK1001" s="3">
        <v>12.942488053725963</v>
      </c>
      <c r="AL1001" s="6">
        <v>0.14899999999999999</v>
      </c>
      <c r="AM1001" s="3">
        <v>1.8171221781802065</v>
      </c>
      <c r="AN1001">
        <v>1.8171221781802065</v>
      </c>
    </row>
    <row r="1002" spans="1:40" x14ac:dyDescent="0.25">
      <c r="A1002">
        <v>2418</v>
      </c>
      <c r="B1002">
        <f t="shared" si="170"/>
        <v>36.450000000000003</v>
      </c>
      <c r="C1002">
        <f t="shared" si="171"/>
        <v>144.87</v>
      </c>
      <c r="D1002">
        <v>21.19</v>
      </c>
      <c r="E1002">
        <v>5.6175119462740355</v>
      </c>
      <c r="F1002">
        <v>15.572488053725966</v>
      </c>
      <c r="G1002">
        <v>0.189</v>
      </c>
      <c r="H1002">
        <v>1.8171221781802065</v>
      </c>
      <c r="I1002">
        <v>1.8171221781802065</v>
      </c>
      <c r="K1002">
        <v>2774</v>
      </c>
      <c r="L1002">
        <f t="shared" si="174"/>
        <v>86.45</v>
      </c>
      <c r="M1002">
        <f t="shared" si="175"/>
        <v>144.87</v>
      </c>
      <c r="N1002">
        <v>21.19</v>
      </c>
      <c r="O1002">
        <v>5.6175119462740355</v>
      </c>
      <c r="P1002">
        <v>15.572488053725966</v>
      </c>
      <c r="Q1002">
        <v>0.189</v>
      </c>
      <c r="R1002">
        <v>1.8171221781802065</v>
      </c>
      <c r="S1002">
        <v>1.8171221781802065</v>
      </c>
      <c r="U1002">
        <v>3130</v>
      </c>
      <c r="V1002">
        <f t="shared" si="172"/>
        <v>136.44999999999999</v>
      </c>
      <c r="W1002">
        <f t="shared" si="173"/>
        <v>144.87</v>
      </c>
      <c r="X1002">
        <v>21.19</v>
      </c>
      <c r="Y1002">
        <v>5.6175119462740355</v>
      </c>
      <c r="Z1002">
        <v>15.572488053725966</v>
      </c>
      <c r="AA1002">
        <v>0.189</v>
      </c>
      <c r="AB1002">
        <v>1.8171221781802065</v>
      </c>
      <c r="AC1002">
        <v>1.8171221781802065</v>
      </c>
      <c r="AF1002">
        <v>1000</v>
      </c>
      <c r="AG1002">
        <v>132.47</v>
      </c>
      <c r="AH1002">
        <v>18.11</v>
      </c>
      <c r="AI1002">
        <v>23.23</v>
      </c>
      <c r="AJ1002" s="3">
        <v>5.6175119462740355</v>
      </c>
      <c r="AK1002" s="3">
        <v>17.612488053725965</v>
      </c>
      <c r="AL1002" s="6">
        <v>0.224</v>
      </c>
      <c r="AM1002" s="3">
        <v>1.8171221781802065</v>
      </c>
      <c r="AN1002">
        <v>1.8171221781802065</v>
      </c>
    </row>
    <row r="1003" spans="1:40" x14ac:dyDescent="0.25">
      <c r="A1003">
        <v>2419</v>
      </c>
      <c r="B1003">
        <f t="shared" si="170"/>
        <v>36.159999999999997</v>
      </c>
      <c r="C1003">
        <f t="shared" si="171"/>
        <v>143.55000000000001</v>
      </c>
      <c r="D1003">
        <v>26.8</v>
      </c>
      <c r="E1003">
        <v>9.3000000000000007</v>
      </c>
      <c r="F1003">
        <v>17.5</v>
      </c>
      <c r="G1003">
        <v>0.20599999999999999</v>
      </c>
      <c r="H1003">
        <v>0.86443804000055446</v>
      </c>
      <c r="I1003">
        <v>0.86443804000055446</v>
      </c>
      <c r="K1003">
        <v>2775</v>
      </c>
      <c r="L1003">
        <f t="shared" si="174"/>
        <v>86.16</v>
      </c>
      <c r="M1003">
        <f t="shared" si="175"/>
        <v>143.55000000000001</v>
      </c>
      <c r="N1003">
        <v>26.8</v>
      </c>
      <c r="O1003">
        <v>9.3000000000000007</v>
      </c>
      <c r="P1003">
        <v>17.5</v>
      </c>
      <c r="Q1003">
        <v>0.20599999999999999</v>
      </c>
      <c r="R1003">
        <v>0.86443804000055446</v>
      </c>
      <c r="S1003">
        <v>0.86443804000055446</v>
      </c>
      <c r="U1003">
        <v>3131</v>
      </c>
      <c r="V1003">
        <f t="shared" si="172"/>
        <v>136.16</v>
      </c>
      <c r="W1003">
        <f t="shared" si="173"/>
        <v>143.55000000000001</v>
      </c>
      <c r="X1003">
        <v>26.8</v>
      </c>
      <c r="Y1003">
        <v>9.3000000000000007</v>
      </c>
      <c r="Z1003">
        <v>17.5</v>
      </c>
      <c r="AA1003">
        <v>0.20599999999999999</v>
      </c>
      <c r="AB1003">
        <v>0.86443804000055446</v>
      </c>
      <c r="AC1003">
        <v>0.86443804000055446</v>
      </c>
      <c r="AF1003">
        <v>1001</v>
      </c>
      <c r="AG1003">
        <v>132.07999999999998</v>
      </c>
      <c r="AH1003">
        <v>16.869999999999997</v>
      </c>
      <c r="AI1003">
        <v>24.19</v>
      </c>
      <c r="AJ1003" s="3">
        <v>5.6175119462740355</v>
      </c>
      <c r="AK1003" s="3">
        <v>18.572488053725966</v>
      </c>
      <c r="AL1003" s="6">
        <v>0.24199999999999999</v>
      </c>
      <c r="AM1003" s="3">
        <v>1.8171221781802065</v>
      </c>
      <c r="AN1003">
        <v>1.8171221781802065</v>
      </c>
    </row>
    <row r="1004" spans="1:40" x14ac:dyDescent="0.25">
      <c r="A1004">
        <v>2420</v>
      </c>
      <c r="B1004">
        <f t="shared" si="170"/>
        <v>34.58</v>
      </c>
      <c r="C1004">
        <f t="shared" si="171"/>
        <v>142.26999999999998</v>
      </c>
      <c r="D1004">
        <v>23.23</v>
      </c>
      <c r="E1004">
        <v>5.6175119462740355</v>
      </c>
      <c r="F1004">
        <v>17.612488053725965</v>
      </c>
      <c r="G1004">
        <v>0.224</v>
      </c>
      <c r="H1004">
        <v>1.8171221781802065</v>
      </c>
      <c r="I1004">
        <v>1.8171221781802065</v>
      </c>
      <c r="K1004">
        <v>2776</v>
      </c>
      <c r="L1004">
        <f t="shared" si="174"/>
        <v>84.58</v>
      </c>
      <c r="M1004">
        <f t="shared" si="175"/>
        <v>142.26999999999998</v>
      </c>
      <c r="N1004">
        <v>23.23</v>
      </c>
      <c r="O1004">
        <v>5.6175119462740355</v>
      </c>
      <c r="P1004">
        <v>17.612488053725965</v>
      </c>
      <c r="Q1004">
        <v>0.224</v>
      </c>
      <c r="R1004">
        <v>1.8171221781802065</v>
      </c>
      <c r="S1004">
        <v>1.8171221781802065</v>
      </c>
      <c r="U1004">
        <v>3132</v>
      </c>
      <c r="V1004">
        <f t="shared" si="172"/>
        <v>134.57999999999998</v>
      </c>
      <c r="W1004">
        <f t="shared" si="173"/>
        <v>142.26999999999998</v>
      </c>
      <c r="X1004">
        <v>23.23</v>
      </c>
      <c r="Y1004">
        <v>5.6175119462740355</v>
      </c>
      <c r="Z1004">
        <v>17.612488053725965</v>
      </c>
      <c r="AA1004">
        <v>0.224</v>
      </c>
      <c r="AB1004">
        <v>1.8171221781802065</v>
      </c>
      <c r="AC1004">
        <v>1.8171221781802065</v>
      </c>
      <c r="AF1004">
        <v>1002</v>
      </c>
      <c r="AG1004">
        <v>133.12</v>
      </c>
      <c r="AH1004">
        <v>14.26</v>
      </c>
      <c r="AI1004">
        <v>21.16</v>
      </c>
      <c r="AJ1004" s="3">
        <v>5.6175119462740355</v>
      </c>
      <c r="AK1004" s="3">
        <v>15.542488053725965</v>
      </c>
      <c r="AL1004" s="6">
        <v>0.189</v>
      </c>
      <c r="AM1004" s="3">
        <v>1.8171221781802065</v>
      </c>
      <c r="AN1004">
        <v>1.8171221781802065</v>
      </c>
    </row>
    <row r="1005" spans="1:40" x14ac:dyDescent="0.25">
      <c r="A1005">
        <v>2421</v>
      </c>
      <c r="B1005">
        <f t="shared" si="170"/>
        <v>33.239999999999995</v>
      </c>
      <c r="C1005">
        <f t="shared" si="171"/>
        <v>143.19</v>
      </c>
      <c r="D1005">
        <v>23.93</v>
      </c>
      <c r="E1005">
        <v>5.6175119462740355</v>
      </c>
      <c r="F1005">
        <v>18.312488053725964</v>
      </c>
      <c r="G1005">
        <v>0.23699999999999999</v>
      </c>
      <c r="H1005">
        <v>1.8171221781802065</v>
      </c>
      <c r="I1005">
        <v>1.8171221781802065</v>
      </c>
      <c r="K1005">
        <v>2777</v>
      </c>
      <c r="L1005">
        <f t="shared" si="174"/>
        <v>83.24</v>
      </c>
      <c r="M1005">
        <f t="shared" si="175"/>
        <v>143.19</v>
      </c>
      <c r="N1005">
        <v>23.93</v>
      </c>
      <c r="O1005">
        <v>5.6175119462740355</v>
      </c>
      <c r="P1005">
        <v>18.312488053725964</v>
      </c>
      <c r="Q1005">
        <v>0.23699999999999999</v>
      </c>
      <c r="R1005">
        <v>1.8171221781802065</v>
      </c>
      <c r="S1005">
        <v>1.8171221781802065</v>
      </c>
      <c r="U1005">
        <v>3133</v>
      </c>
      <c r="V1005">
        <f t="shared" si="172"/>
        <v>133.24</v>
      </c>
      <c r="W1005">
        <f t="shared" si="173"/>
        <v>143.19</v>
      </c>
      <c r="X1005">
        <v>23.93</v>
      </c>
      <c r="Y1005">
        <v>5.6175119462740355</v>
      </c>
      <c r="Z1005">
        <v>18.312488053725964</v>
      </c>
      <c r="AA1005">
        <v>0.23699999999999999</v>
      </c>
      <c r="AB1005">
        <v>1.8171221781802065</v>
      </c>
      <c r="AC1005">
        <v>1.8171221781802065</v>
      </c>
      <c r="AF1005">
        <v>1003</v>
      </c>
      <c r="AG1005">
        <v>136.17000000000002</v>
      </c>
      <c r="AH1005">
        <v>17</v>
      </c>
      <c r="AI1005">
        <v>22</v>
      </c>
      <c r="AJ1005" s="3">
        <v>5</v>
      </c>
      <c r="AK1005" s="3">
        <v>17</v>
      </c>
      <c r="AL1005" s="6">
        <v>0.245</v>
      </c>
      <c r="AM1005" s="3">
        <v>1.0677312395916867</v>
      </c>
      <c r="AN1005">
        <v>1.0677312395916867</v>
      </c>
    </row>
    <row r="1006" spans="1:40" x14ac:dyDescent="0.25">
      <c r="A1006">
        <v>2422</v>
      </c>
      <c r="B1006">
        <f t="shared" si="170"/>
        <v>31.92</v>
      </c>
      <c r="C1006">
        <f t="shared" si="171"/>
        <v>141.6</v>
      </c>
      <c r="D1006">
        <v>21.18</v>
      </c>
      <c r="E1006">
        <v>5.6175119462740355</v>
      </c>
      <c r="F1006">
        <v>15.562488053725964</v>
      </c>
      <c r="G1006">
        <v>0.189</v>
      </c>
      <c r="H1006">
        <v>1.8171221781802065</v>
      </c>
      <c r="I1006">
        <v>1.8171221781802065</v>
      </c>
      <c r="K1006">
        <v>2778</v>
      </c>
      <c r="L1006">
        <f t="shared" si="174"/>
        <v>81.92</v>
      </c>
      <c r="M1006">
        <f t="shared" si="175"/>
        <v>141.6</v>
      </c>
      <c r="N1006">
        <v>21.18</v>
      </c>
      <c r="O1006">
        <v>5.6175119462740355</v>
      </c>
      <c r="P1006">
        <v>15.562488053725964</v>
      </c>
      <c r="Q1006">
        <v>0.189</v>
      </c>
      <c r="R1006">
        <v>1.8171221781802065</v>
      </c>
      <c r="S1006">
        <v>1.8171221781802065</v>
      </c>
      <c r="U1006">
        <v>3134</v>
      </c>
      <c r="V1006">
        <f t="shared" si="172"/>
        <v>131.92000000000002</v>
      </c>
      <c r="W1006">
        <f t="shared" si="173"/>
        <v>141.6</v>
      </c>
      <c r="X1006">
        <v>21.18</v>
      </c>
      <c r="Y1006">
        <v>5.6175119462740355</v>
      </c>
      <c r="Z1006">
        <v>15.562488053725964</v>
      </c>
      <c r="AA1006">
        <v>0.189</v>
      </c>
      <c r="AB1006">
        <v>1.8171221781802065</v>
      </c>
      <c r="AC1006">
        <v>1.8171221781802065</v>
      </c>
      <c r="AF1006">
        <v>1004</v>
      </c>
      <c r="AG1006">
        <v>117.07</v>
      </c>
      <c r="AH1006">
        <v>24.98</v>
      </c>
      <c r="AI1006">
        <v>21.44</v>
      </c>
      <c r="AJ1006" s="3">
        <v>5.6175119462740355</v>
      </c>
      <c r="AK1006" s="3">
        <v>15.822488053725966</v>
      </c>
      <c r="AL1006" s="6">
        <v>0.193</v>
      </c>
      <c r="AM1006" s="3">
        <v>1.8171221781802065</v>
      </c>
      <c r="AN1006">
        <v>1.8171221781802065</v>
      </c>
    </row>
    <row r="1007" spans="1:40" x14ac:dyDescent="0.25">
      <c r="A1007">
        <v>2423</v>
      </c>
      <c r="B1007">
        <f t="shared" si="170"/>
        <v>35.36</v>
      </c>
      <c r="C1007">
        <f t="shared" si="171"/>
        <v>136.62</v>
      </c>
      <c r="D1007">
        <v>18.559999999999999</v>
      </c>
      <c r="E1007">
        <v>5.6175119462740355</v>
      </c>
      <c r="F1007">
        <v>12.942488053725963</v>
      </c>
      <c r="G1007">
        <v>0.14899999999999999</v>
      </c>
      <c r="H1007">
        <v>1.8171221781802065</v>
      </c>
      <c r="I1007">
        <v>1.8171221781802065</v>
      </c>
      <c r="K1007">
        <v>2779</v>
      </c>
      <c r="L1007">
        <f t="shared" si="174"/>
        <v>85.36</v>
      </c>
      <c r="M1007">
        <f t="shared" si="175"/>
        <v>136.62</v>
      </c>
      <c r="N1007">
        <v>18.559999999999999</v>
      </c>
      <c r="O1007">
        <v>5.6175119462740355</v>
      </c>
      <c r="P1007">
        <v>12.942488053725963</v>
      </c>
      <c r="Q1007">
        <v>0.14899999999999999</v>
      </c>
      <c r="R1007">
        <v>1.8171221781802065</v>
      </c>
      <c r="S1007">
        <v>1.8171221781802065</v>
      </c>
      <c r="U1007">
        <v>3135</v>
      </c>
      <c r="V1007">
        <f t="shared" si="172"/>
        <v>135.36000000000001</v>
      </c>
      <c r="W1007">
        <f t="shared" si="173"/>
        <v>136.62</v>
      </c>
      <c r="X1007">
        <v>18.559999999999999</v>
      </c>
      <c r="Y1007">
        <v>5.6175119462740355</v>
      </c>
      <c r="Z1007">
        <v>12.942488053725963</v>
      </c>
      <c r="AA1007">
        <v>0.14899999999999999</v>
      </c>
      <c r="AB1007">
        <v>1.8171221781802065</v>
      </c>
      <c r="AC1007">
        <v>1.8171221781802065</v>
      </c>
      <c r="AF1007">
        <v>1005</v>
      </c>
      <c r="AG1007">
        <v>118.65</v>
      </c>
      <c r="AH1007">
        <v>24.44</v>
      </c>
      <c r="AI1007">
        <v>19.5</v>
      </c>
      <c r="AJ1007" s="3">
        <v>4.4000000000000004</v>
      </c>
      <c r="AK1007" s="3">
        <v>15.1</v>
      </c>
      <c r="AL1007" s="6">
        <v>0.186</v>
      </c>
      <c r="AM1007" s="3">
        <v>0.82201163312936165</v>
      </c>
      <c r="AN1007">
        <v>0.82201163312936165</v>
      </c>
    </row>
    <row r="1008" spans="1:40" x14ac:dyDescent="0.25">
      <c r="A1008">
        <v>2424</v>
      </c>
      <c r="B1008">
        <f t="shared" si="170"/>
        <v>32.47</v>
      </c>
      <c r="C1008">
        <f t="shared" si="171"/>
        <v>138.11000000000001</v>
      </c>
      <c r="D1008">
        <v>23.23</v>
      </c>
      <c r="E1008">
        <v>5.6175119462740355</v>
      </c>
      <c r="F1008">
        <v>17.612488053725965</v>
      </c>
      <c r="G1008">
        <v>0.224</v>
      </c>
      <c r="H1008">
        <v>1.8171221781802065</v>
      </c>
      <c r="I1008">
        <v>1.8171221781802065</v>
      </c>
      <c r="K1008">
        <v>2780</v>
      </c>
      <c r="L1008">
        <f t="shared" si="174"/>
        <v>82.47</v>
      </c>
      <c r="M1008">
        <f t="shared" si="175"/>
        <v>138.11000000000001</v>
      </c>
      <c r="N1008">
        <v>23.23</v>
      </c>
      <c r="O1008">
        <v>5.6175119462740355</v>
      </c>
      <c r="P1008">
        <v>17.612488053725965</v>
      </c>
      <c r="Q1008">
        <v>0.224</v>
      </c>
      <c r="R1008">
        <v>1.8171221781802065</v>
      </c>
      <c r="S1008">
        <v>1.8171221781802065</v>
      </c>
      <c r="U1008">
        <v>3136</v>
      </c>
      <c r="V1008">
        <f t="shared" si="172"/>
        <v>132.47</v>
      </c>
      <c r="W1008">
        <f t="shared" si="173"/>
        <v>138.11000000000001</v>
      </c>
      <c r="X1008">
        <v>23.23</v>
      </c>
      <c r="Y1008">
        <v>5.6175119462740355</v>
      </c>
      <c r="Z1008">
        <v>17.612488053725965</v>
      </c>
      <c r="AA1008">
        <v>0.224</v>
      </c>
      <c r="AB1008">
        <v>1.8171221781802065</v>
      </c>
      <c r="AC1008">
        <v>1.8171221781802065</v>
      </c>
      <c r="AF1008">
        <v>1006</v>
      </c>
      <c r="AG1008">
        <v>118.75</v>
      </c>
      <c r="AH1008">
        <v>23.04</v>
      </c>
      <c r="AI1008">
        <v>18.87</v>
      </c>
      <c r="AJ1008" s="3">
        <v>5.6175119462740355</v>
      </c>
      <c r="AK1008" s="3">
        <v>13.252488053725966</v>
      </c>
      <c r="AL1008" s="6">
        <v>0.154</v>
      </c>
      <c r="AM1008" s="3">
        <v>1.8171221781802065</v>
      </c>
      <c r="AN1008">
        <v>1.8171221781802065</v>
      </c>
    </row>
    <row r="1009" spans="1:40" x14ac:dyDescent="0.25">
      <c r="A1009">
        <v>2425</v>
      </c>
      <c r="B1009">
        <f t="shared" si="170"/>
        <v>32.08</v>
      </c>
      <c r="C1009">
        <f t="shared" si="171"/>
        <v>136.87</v>
      </c>
      <c r="D1009">
        <v>24.19</v>
      </c>
      <c r="E1009">
        <v>5.6175119462740355</v>
      </c>
      <c r="F1009">
        <v>18.572488053725966</v>
      </c>
      <c r="G1009">
        <v>0.24199999999999999</v>
      </c>
      <c r="H1009">
        <v>1.8171221781802065</v>
      </c>
      <c r="I1009">
        <v>1.8171221781802065</v>
      </c>
      <c r="K1009">
        <v>2781</v>
      </c>
      <c r="L1009">
        <f t="shared" si="174"/>
        <v>82.08</v>
      </c>
      <c r="M1009">
        <f t="shared" si="175"/>
        <v>136.87</v>
      </c>
      <c r="N1009">
        <v>24.19</v>
      </c>
      <c r="O1009">
        <v>5.6175119462740355</v>
      </c>
      <c r="P1009">
        <v>18.572488053725966</v>
      </c>
      <c r="Q1009">
        <v>0.24199999999999999</v>
      </c>
      <c r="R1009">
        <v>1.8171221781802065</v>
      </c>
      <c r="S1009">
        <v>1.8171221781802065</v>
      </c>
      <c r="U1009">
        <v>3137</v>
      </c>
      <c r="V1009">
        <f t="shared" si="172"/>
        <v>132.07999999999998</v>
      </c>
      <c r="W1009">
        <f t="shared" si="173"/>
        <v>136.87</v>
      </c>
      <c r="X1009">
        <v>24.19</v>
      </c>
      <c r="Y1009">
        <v>5.6175119462740355</v>
      </c>
      <c r="Z1009">
        <v>18.572488053725966</v>
      </c>
      <c r="AA1009">
        <v>0.24199999999999999</v>
      </c>
      <c r="AB1009">
        <v>1.8171221781802065</v>
      </c>
      <c r="AC1009">
        <v>1.8171221781802065</v>
      </c>
      <c r="AF1009">
        <v>1007</v>
      </c>
      <c r="AG1009">
        <v>118.33</v>
      </c>
      <c r="AH1009">
        <v>23.28</v>
      </c>
      <c r="AI1009">
        <v>22.96</v>
      </c>
      <c r="AJ1009" s="3">
        <v>5.6175119462740355</v>
      </c>
      <c r="AK1009" s="3">
        <v>17.342488053725965</v>
      </c>
      <c r="AL1009" s="6">
        <v>0.219</v>
      </c>
      <c r="AM1009" s="3">
        <v>1.8171221781802065</v>
      </c>
      <c r="AN1009">
        <v>1.8171221781802065</v>
      </c>
    </row>
    <row r="1010" spans="1:40" x14ac:dyDescent="0.25">
      <c r="A1010">
        <v>2426</v>
      </c>
      <c r="B1010">
        <f t="shared" si="170"/>
        <v>33.120000000000005</v>
      </c>
      <c r="C1010">
        <f t="shared" si="171"/>
        <v>134.26</v>
      </c>
      <c r="D1010">
        <v>21.16</v>
      </c>
      <c r="E1010">
        <v>5.6175119462740355</v>
      </c>
      <c r="F1010">
        <v>15.542488053725965</v>
      </c>
      <c r="G1010">
        <v>0.189</v>
      </c>
      <c r="H1010">
        <v>1.8171221781802065</v>
      </c>
      <c r="I1010">
        <v>1.8171221781802065</v>
      </c>
      <c r="K1010">
        <v>2782</v>
      </c>
      <c r="L1010">
        <f t="shared" si="174"/>
        <v>83.12</v>
      </c>
      <c r="M1010">
        <f t="shared" si="175"/>
        <v>134.26</v>
      </c>
      <c r="N1010">
        <v>21.16</v>
      </c>
      <c r="O1010">
        <v>5.6175119462740355</v>
      </c>
      <c r="P1010">
        <v>15.542488053725965</v>
      </c>
      <c r="Q1010">
        <v>0.189</v>
      </c>
      <c r="R1010">
        <v>1.8171221781802065</v>
      </c>
      <c r="S1010">
        <v>1.8171221781802065</v>
      </c>
      <c r="U1010">
        <v>3138</v>
      </c>
      <c r="V1010">
        <f t="shared" si="172"/>
        <v>133.12</v>
      </c>
      <c r="W1010">
        <f t="shared" si="173"/>
        <v>134.26</v>
      </c>
      <c r="X1010">
        <v>21.16</v>
      </c>
      <c r="Y1010">
        <v>5.6175119462740355</v>
      </c>
      <c r="Z1010">
        <v>15.542488053725965</v>
      </c>
      <c r="AA1010">
        <v>0.189</v>
      </c>
      <c r="AB1010">
        <v>1.8171221781802065</v>
      </c>
      <c r="AC1010">
        <v>1.8171221781802065</v>
      </c>
      <c r="AF1010">
        <v>1008</v>
      </c>
      <c r="AG1010">
        <v>112.78</v>
      </c>
      <c r="AH1010">
        <v>27.39</v>
      </c>
      <c r="AI1010">
        <v>24</v>
      </c>
      <c r="AJ1010" s="3">
        <v>11.4</v>
      </c>
      <c r="AK1010" s="3">
        <v>12.6</v>
      </c>
      <c r="AL1010" s="6">
        <v>0.254</v>
      </c>
      <c r="AM1010" s="3">
        <v>0.87504464171835261</v>
      </c>
      <c r="AN1010">
        <v>0.87504464171835261</v>
      </c>
    </row>
    <row r="1011" spans="1:40" x14ac:dyDescent="0.25">
      <c r="A1011">
        <v>2427</v>
      </c>
      <c r="B1011">
        <f t="shared" si="170"/>
        <v>36.17</v>
      </c>
      <c r="C1011">
        <f t="shared" si="171"/>
        <v>137</v>
      </c>
      <c r="D1011">
        <v>22</v>
      </c>
      <c r="E1011">
        <v>5</v>
      </c>
      <c r="F1011">
        <v>17</v>
      </c>
      <c r="G1011">
        <v>0.245</v>
      </c>
      <c r="H1011">
        <v>1.0677312395916867</v>
      </c>
      <c r="I1011">
        <v>1.0677312395916867</v>
      </c>
      <c r="K1011">
        <v>2783</v>
      </c>
      <c r="L1011">
        <f t="shared" si="174"/>
        <v>86.17</v>
      </c>
      <c r="M1011">
        <f t="shared" si="175"/>
        <v>137</v>
      </c>
      <c r="N1011">
        <v>22</v>
      </c>
      <c r="O1011">
        <v>5</v>
      </c>
      <c r="P1011">
        <v>17</v>
      </c>
      <c r="Q1011">
        <v>0.245</v>
      </c>
      <c r="R1011">
        <v>1.0677312395916867</v>
      </c>
      <c r="S1011">
        <v>1.0677312395916867</v>
      </c>
      <c r="U1011">
        <v>3139</v>
      </c>
      <c r="V1011">
        <f t="shared" si="172"/>
        <v>136.17000000000002</v>
      </c>
      <c r="W1011">
        <f t="shared" si="173"/>
        <v>137</v>
      </c>
      <c r="X1011">
        <v>22</v>
      </c>
      <c r="Y1011">
        <v>5</v>
      </c>
      <c r="Z1011">
        <v>17</v>
      </c>
      <c r="AA1011">
        <v>0.245</v>
      </c>
      <c r="AB1011">
        <v>1.0677312395916867</v>
      </c>
      <c r="AC1011">
        <v>1.0677312395916867</v>
      </c>
      <c r="AF1011">
        <v>1009</v>
      </c>
      <c r="AG1011">
        <v>117.74</v>
      </c>
      <c r="AH1011">
        <v>21.93</v>
      </c>
      <c r="AI1011">
        <v>21.38</v>
      </c>
      <c r="AJ1011" s="3">
        <v>5.6175119462740355</v>
      </c>
      <c r="AK1011" s="3">
        <v>15.762488053725964</v>
      </c>
      <c r="AL1011" s="6">
        <v>0.192</v>
      </c>
      <c r="AM1011" s="3">
        <v>1.8171221781802065</v>
      </c>
      <c r="AN1011">
        <v>1.8171221781802065</v>
      </c>
    </row>
    <row r="1012" spans="1:40" x14ac:dyDescent="0.25">
      <c r="A1012">
        <v>2428</v>
      </c>
      <c r="B1012">
        <f t="shared" si="170"/>
        <v>17.069999999999993</v>
      </c>
      <c r="C1012">
        <f t="shared" si="171"/>
        <v>144.98000000000002</v>
      </c>
      <c r="D1012">
        <v>21.44</v>
      </c>
      <c r="E1012">
        <v>5.6175119462740355</v>
      </c>
      <c r="F1012">
        <v>15.822488053725966</v>
      </c>
      <c r="G1012">
        <v>0.193</v>
      </c>
      <c r="H1012">
        <v>1.8171221781802065</v>
      </c>
      <c r="I1012">
        <v>1.8171221781802065</v>
      </c>
      <c r="K1012">
        <v>2784</v>
      </c>
      <c r="L1012">
        <f t="shared" si="174"/>
        <v>67.069999999999993</v>
      </c>
      <c r="M1012">
        <f t="shared" si="175"/>
        <v>144.98000000000002</v>
      </c>
      <c r="N1012">
        <v>21.44</v>
      </c>
      <c r="O1012">
        <v>5.6175119462740355</v>
      </c>
      <c r="P1012">
        <v>15.822488053725966</v>
      </c>
      <c r="Q1012">
        <v>0.193</v>
      </c>
      <c r="R1012">
        <v>1.8171221781802065</v>
      </c>
      <c r="S1012">
        <v>1.8171221781802065</v>
      </c>
      <c r="U1012">
        <v>3140</v>
      </c>
      <c r="V1012">
        <f t="shared" si="172"/>
        <v>117.07</v>
      </c>
      <c r="W1012">
        <f t="shared" si="173"/>
        <v>144.98000000000002</v>
      </c>
      <c r="X1012">
        <v>21.44</v>
      </c>
      <c r="Y1012">
        <v>5.6175119462740355</v>
      </c>
      <c r="Z1012">
        <v>15.822488053725966</v>
      </c>
      <c r="AA1012">
        <v>0.193</v>
      </c>
      <c r="AB1012">
        <v>1.8171221781802065</v>
      </c>
      <c r="AC1012">
        <v>1.8171221781802065</v>
      </c>
      <c r="AF1012">
        <v>1010</v>
      </c>
      <c r="AG1012">
        <v>112.85</v>
      </c>
      <c r="AH1012">
        <v>24.11</v>
      </c>
      <c r="AI1012">
        <v>22.87</v>
      </c>
      <c r="AJ1012" s="3">
        <v>5.6175119462740355</v>
      </c>
      <c r="AK1012" s="3">
        <v>17.252488053725966</v>
      </c>
      <c r="AL1012" s="6">
        <v>0.218</v>
      </c>
      <c r="AM1012" s="3">
        <v>1.8171221781802065</v>
      </c>
      <c r="AN1012">
        <v>1.8171221781802065</v>
      </c>
    </row>
    <row r="1013" spans="1:40" x14ac:dyDescent="0.25">
      <c r="A1013">
        <v>2429</v>
      </c>
      <c r="B1013">
        <f t="shared" si="170"/>
        <v>18.650000000000006</v>
      </c>
      <c r="C1013">
        <f t="shared" si="171"/>
        <v>144.44</v>
      </c>
      <c r="D1013">
        <v>19.5</v>
      </c>
      <c r="E1013">
        <v>4.4000000000000004</v>
      </c>
      <c r="F1013">
        <v>15.1</v>
      </c>
      <c r="G1013">
        <v>0.186</v>
      </c>
      <c r="H1013">
        <v>0.82201163312936165</v>
      </c>
      <c r="I1013">
        <v>0.82201163312936165</v>
      </c>
      <c r="K1013">
        <v>2785</v>
      </c>
      <c r="L1013">
        <f t="shared" si="174"/>
        <v>68.650000000000006</v>
      </c>
      <c r="M1013">
        <f t="shared" si="175"/>
        <v>144.44</v>
      </c>
      <c r="N1013">
        <v>19.5</v>
      </c>
      <c r="O1013">
        <v>4.4000000000000004</v>
      </c>
      <c r="P1013">
        <v>15.1</v>
      </c>
      <c r="Q1013">
        <v>0.186</v>
      </c>
      <c r="R1013">
        <v>0.82201163312936165</v>
      </c>
      <c r="S1013">
        <v>0.82201163312936165</v>
      </c>
      <c r="U1013">
        <v>3141</v>
      </c>
      <c r="V1013">
        <f t="shared" si="172"/>
        <v>118.65</v>
      </c>
      <c r="W1013">
        <f t="shared" si="173"/>
        <v>144.44</v>
      </c>
      <c r="X1013">
        <v>19.5</v>
      </c>
      <c r="Y1013">
        <v>4.4000000000000004</v>
      </c>
      <c r="Z1013">
        <v>15.1</v>
      </c>
      <c r="AA1013">
        <v>0.186</v>
      </c>
      <c r="AB1013">
        <v>0.82201163312936165</v>
      </c>
      <c r="AC1013">
        <v>0.82201163312936165</v>
      </c>
      <c r="AF1013">
        <v>1011</v>
      </c>
      <c r="AG1013">
        <v>114.14</v>
      </c>
      <c r="AH1013">
        <v>21.64</v>
      </c>
      <c r="AI1013">
        <v>21.6</v>
      </c>
      <c r="AJ1013" s="3">
        <v>3.4000000000000021</v>
      </c>
      <c r="AK1013" s="3">
        <v>18.2</v>
      </c>
      <c r="AL1013" s="6">
        <v>0.23699999999999999</v>
      </c>
      <c r="AM1013" s="3">
        <v>1.3912325919845323</v>
      </c>
      <c r="AN1013">
        <v>1.3912325919845323</v>
      </c>
    </row>
    <row r="1014" spans="1:40" x14ac:dyDescent="0.25">
      <c r="A1014">
        <v>2430</v>
      </c>
      <c r="B1014">
        <f t="shared" si="170"/>
        <v>18.75</v>
      </c>
      <c r="C1014">
        <f t="shared" si="171"/>
        <v>143.04</v>
      </c>
      <c r="D1014">
        <v>18.87</v>
      </c>
      <c r="E1014">
        <v>5.6175119462740355</v>
      </c>
      <c r="F1014">
        <v>13.252488053725966</v>
      </c>
      <c r="G1014">
        <v>0.154</v>
      </c>
      <c r="H1014">
        <v>1.8171221781802065</v>
      </c>
      <c r="I1014">
        <v>1.8171221781802065</v>
      </c>
      <c r="K1014">
        <v>2786</v>
      </c>
      <c r="L1014">
        <f t="shared" si="174"/>
        <v>68.75</v>
      </c>
      <c r="M1014">
        <f t="shared" si="175"/>
        <v>143.04</v>
      </c>
      <c r="N1014">
        <v>18.87</v>
      </c>
      <c r="O1014">
        <v>5.6175119462740355</v>
      </c>
      <c r="P1014">
        <v>13.252488053725966</v>
      </c>
      <c r="Q1014">
        <v>0.154</v>
      </c>
      <c r="R1014">
        <v>1.8171221781802065</v>
      </c>
      <c r="S1014">
        <v>1.8171221781802065</v>
      </c>
      <c r="U1014">
        <v>3142</v>
      </c>
      <c r="V1014">
        <f t="shared" si="172"/>
        <v>118.75</v>
      </c>
      <c r="W1014">
        <f t="shared" si="173"/>
        <v>143.04</v>
      </c>
      <c r="X1014">
        <v>18.87</v>
      </c>
      <c r="Y1014">
        <v>5.6175119462740355</v>
      </c>
      <c r="Z1014">
        <v>13.252488053725966</v>
      </c>
      <c r="AA1014">
        <v>0.154</v>
      </c>
      <c r="AB1014">
        <v>1.8171221781802065</v>
      </c>
      <c r="AC1014">
        <v>1.8171221781802065</v>
      </c>
      <c r="AF1014">
        <v>1012</v>
      </c>
      <c r="AG1014">
        <v>114.81</v>
      </c>
      <c r="AH1014">
        <v>16.369999999999997</v>
      </c>
      <c r="AI1014">
        <v>24.44</v>
      </c>
      <c r="AJ1014" s="3">
        <v>5.6175119462740355</v>
      </c>
      <c r="AK1014" s="3">
        <v>18.822488053725966</v>
      </c>
      <c r="AL1014" s="6">
        <v>0.247</v>
      </c>
      <c r="AM1014" s="3">
        <v>1.8171221781802065</v>
      </c>
      <c r="AN1014">
        <v>1.8171221781802065</v>
      </c>
    </row>
    <row r="1015" spans="1:40" x14ac:dyDescent="0.25">
      <c r="A1015">
        <v>2431</v>
      </c>
      <c r="B1015">
        <f t="shared" si="170"/>
        <v>18.329999999999998</v>
      </c>
      <c r="C1015">
        <f t="shared" si="171"/>
        <v>143.28</v>
      </c>
      <c r="D1015">
        <v>22.96</v>
      </c>
      <c r="E1015">
        <v>5.6175119462740355</v>
      </c>
      <c r="F1015">
        <v>17.342488053725965</v>
      </c>
      <c r="G1015">
        <v>0.219</v>
      </c>
      <c r="H1015">
        <v>1.8171221781802065</v>
      </c>
      <c r="I1015">
        <v>1.8171221781802065</v>
      </c>
      <c r="K1015">
        <v>2787</v>
      </c>
      <c r="L1015">
        <f t="shared" si="174"/>
        <v>68.33</v>
      </c>
      <c r="M1015">
        <f t="shared" si="175"/>
        <v>143.28</v>
      </c>
      <c r="N1015">
        <v>22.96</v>
      </c>
      <c r="O1015">
        <v>5.6175119462740355</v>
      </c>
      <c r="P1015">
        <v>17.342488053725965</v>
      </c>
      <c r="Q1015">
        <v>0.219</v>
      </c>
      <c r="R1015">
        <v>1.8171221781802065</v>
      </c>
      <c r="S1015">
        <v>1.8171221781802065</v>
      </c>
      <c r="U1015">
        <v>3143</v>
      </c>
      <c r="V1015">
        <f t="shared" si="172"/>
        <v>118.33</v>
      </c>
      <c r="W1015">
        <f t="shared" si="173"/>
        <v>143.28</v>
      </c>
      <c r="X1015">
        <v>22.96</v>
      </c>
      <c r="Y1015">
        <v>5.6175119462740355</v>
      </c>
      <c r="Z1015">
        <v>17.342488053725965</v>
      </c>
      <c r="AA1015">
        <v>0.219</v>
      </c>
      <c r="AB1015">
        <v>1.8171221781802065</v>
      </c>
      <c r="AC1015">
        <v>1.8171221781802065</v>
      </c>
      <c r="AF1015">
        <v>1013</v>
      </c>
      <c r="AG1015">
        <v>118.54</v>
      </c>
      <c r="AH1015">
        <v>18.619999999999997</v>
      </c>
      <c r="AI1015">
        <v>20.69</v>
      </c>
      <c r="AJ1015" s="3">
        <v>5.6175119462740355</v>
      </c>
      <c r="AK1015" s="3">
        <v>15.072488053725966</v>
      </c>
      <c r="AL1015" s="6">
        <v>0.18099999999999999</v>
      </c>
      <c r="AM1015" s="3">
        <v>1.8171221781802065</v>
      </c>
      <c r="AN1015">
        <v>1.8171221781802065</v>
      </c>
    </row>
    <row r="1016" spans="1:40" x14ac:dyDescent="0.25">
      <c r="A1016">
        <v>2432</v>
      </c>
      <c r="B1016">
        <f t="shared" si="170"/>
        <v>12.780000000000001</v>
      </c>
      <c r="C1016">
        <f t="shared" si="171"/>
        <v>147.38999999999999</v>
      </c>
      <c r="D1016">
        <v>24</v>
      </c>
      <c r="E1016">
        <v>11.4</v>
      </c>
      <c r="F1016">
        <v>12.6</v>
      </c>
      <c r="G1016">
        <v>0.254</v>
      </c>
      <c r="H1016">
        <v>0.87504464171835261</v>
      </c>
      <c r="I1016">
        <v>0.87504464171835261</v>
      </c>
      <c r="K1016">
        <v>2788</v>
      </c>
      <c r="L1016">
        <f t="shared" si="174"/>
        <v>62.78</v>
      </c>
      <c r="M1016">
        <f t="shared" si="175"/>
        <v>147.38999999999999</v>
      </c>
      <c r="N1016">
        <v>24</v>
      </c>
      <c r="O1016">
        <v>11.4</v>
      </c>
      <c r="P1016">
        <v>12.6</v>
      </c>
      <c r="Q1016">
        <v>0.254</v>
      </c>
      <c r="R1016">
        <v>0.87504464171835261</v>
      </c>
      <c r="S1016">
        <v>0.87504464171835261</v>
      </c>
      <c r="U1016">
        <v>3144</v>
      </c>
      <c r="V1016">
        <f t="shared" si="172"/>
        <v>112.78</v>
      </c>
      <c r="W1016">
        <f t="shared" si="173"/>
        <v>147.38999999999999</v>
      </c>
      <c r="X1016">
        <v>24</v>
      </c>
      <c r="Y1016">
        <v>11.4</v>
      </c>
      <c r="Z1016">
        <v>12.6</v>
      </c>
      <c r="AA1016">
        <v>0.254</v>
      </c>
      <c r="AB1016">
        <v>0.87504464171835261</v>
      </c>
      <c r="AC1016">
        <v>0.87504464171835261</v>
      </c>
      <c r="AF1016">
        <v>1014</v>
      </c>
      <c r="AG1016">
        <v>119.2</v>
      </c>
      <c r="AH1016">
        <v>19.45</v>
      </c>
      <c r="AI1016">
        <v>21.74</v>
      </c>
      <c r="AJ1016" s="3">
        <v>5.6175119462740355</v>
      </c>
      <c r="AK1016" s="3">
        <v>16.122488053725963</v>
      </c>
      <c r="AL1016" s="6">
        <v>0.19800000000000001</v>
      </c>
      <c r="AM1016" s="3">
        <v>1.8171221781802065</v>
      </c>
      <c r="AN1016">
        <v>1.8171221781802065</v>
      </c>
    </row>
    <row r="1017" spans="1:40" x14ac:dyDescent="0.25">
      <c r="A1017">
        <v>2433</v>
      </c>
      <c r="B1017">
        <f t="shared" si="170"/>
        <v>17.739999999999995</v>
      </c>
      <c r="C1017">
        <f t="shared" si="171"/>
        <v>141.93</v>
      </c>
      <c r="D1017">
        <v>21.38</v>
      </c>
      <c r="E1017">
        <v>5.6175119462740355</v>
      </c>
      <c r="F1017">
        <v>15.762488053725964</v>
      </c>
      <c r="G1017">
        <v>0.192</v>
      </c>
      <c r="H1017">
        <v>1.8171221781802065</v>
      </c>
      <c r="I1017">
        <v>1.8171221781802065</v>
      </c>
      <c r="K1017">
        <v>2789</v>
      </c>
      <c r="L1017">
        <f t="shared" si="174"/>
        <v>67.739999999999995</v>
      </c>
      <c r="M1017">
        <f t="shared" si="175"/>
        <v>141.93</v>
      </c>
      <c r="N1017">
        <v>21.38</v>
      </c>
      <c r="O1017">
        <v>5.6175119462740355</v>
      </c>
      <c r="P1017">
        <v>15.762488053725964</v>
      </c>
      <c r="Q1017">
        <v>0.192</v>
      </c>
      <c r="R1017">
        <v>1.8171221781802065</v>
      </c>
      <c r="S1017">
        <v>1.8171221781802065</v>
      </c>
      <c r="U1017">
        <v>3145</v>
      </c>
      <c r="V1017">
        <f t="shared" si="172"/>
        <v>117.74</v>
      </c>
      <c r="W1017">
        <f t="shared" si="173"/>
        <v>141.93</v>
      </c>
      <c r="X1017">
        <v>21.38</v>
      </c>
      <c r="Y1017">
        <v>5.6175119462740355</v>
      </c>
      <c r="Z1017">
        <v>15.762488053725964</v>
      </c>
      <c r="AA1017">
        <v>0.192</v>
      </c>
      <c r="AB1017">
        <v>1.8171221781802065</v>
      </c>
      <c r="AC1017">
        <v>1.8171221781802065</v>
      </c>
      <c r="AF1017">
        <v>1015</v>
      </c>
      <c r="AG1017">
        <v>120</v>
      </c>
      <c r="AH1017">
        <v>16.880000000000003</v>
      </c>
      <c r="AI1017">
        <v>23.88</v>
      </c>
      <c r="AJ1017" s="3">
        <v>5.6175119462740355</v>
      </c>
      <c r="AK1017" s="3">
        <v>18.262488053725964</v>
      </c>
      <c r="AL1017" s="6">
        <v>0.23599999999999999</v>
      </c>
      <c r="AM1017" s="3">
        <v>1.8171221781802065</v>
      </c>
      <c r="AN1017">
        <v>1.8171221781802065</v>
      </c>
    </row>
    <row r="1018" spans="1:40" x14ac:dyDescent="0.25">
      <c r="A1018">
        <v>2434</v>
      </c>
      <c r="B1018">
        <f t="shared" si="170"/>
        <v>12.849999999999994</v>
      </c>
      <c r="C1018">
        <f t="shared" si="171"/>
        <v>144.11000000000001</v>
      </c>
      <c r="D1018">
        <v>22.87</v>
      </c>
      <c r="E1018">
        <v>5.6175119462740355</v>
      </c>
      <c r="F1018">
        <v>17.252488053725966</v>
      </c>
      <c r="G1018">
        <v>0.218</v>
      </c>
      <c r="H1018">
        <v>1.8171221781802065</v>
      </c>
      <c r="I1018">
        <v>1.8171221781802065</v>
      </c>
      <c r="K1018">
        <v>2790</v>
      </c>
      <c r="L1018">
        <f t="shared" si="174"/>
        <v>62.849999999999994</v>
      </c>
      <c r="M1018">
        <f t="shared" si="175"/>
        <v>144.11000000000001</v>
      </c>
      <c r="N1018">
        <v>22.87</v>
      </c>
      <c r="O1018">
        <v>5.6175119462740355</v>
      </c>
      <c r="P1018">
        <v>17.252488053725966</v>
      </c>
      <c r="Q1018">
        <v>0.218</v>
      </c>
      <c r="R1018">
        <v>1.8171221781802065</v>
      </c>
      <c r="S1018">
        <v>1.8171221781802065</v>
      </c>
      <c r="U1018">
        <v>3146</v>
      </c>
      <c r="V1018">
        <f t="shared" si="172"/>
        <v>112.85</v>
      </c>
      <c r="W1018">
        <f t="shared" si="173"/>
        <v>144.11000000000001</v>
      </c>
      <c r="X1018">
        <v>22.87</v>
      </c>
      <c r="Y1018">
        <v>5.6175119462740355</v>
      </c>
      <c r="Z1018">
        <v>17.252488053725966</v>
      </c>
      <c r="AA1018">
        <v>0.218</v>
      </c>
      <c r="AB1018">
        <v>1.8171221781802065</v>
      </c>
      <c r="AC1018">
        <v>1.8171221781802065</v>
      </c>
      <c r="AF1018">
        <v>1016</v>
      </c>
      <c r="AG1018">
        <v>117.38</v>
      </c>
      <c r="AH1018">
        <v>15.06</v>
      </c>
      <c r="AI1018">
        <v>21</v>
      </c>
      <c r="AJ1018" s="3">
        <v>4.3999999999999986</v>
      </c>
      <c r="AK1018" s="3">
        <v>16.600000000000001</v>
      </c>
      <c r="AL1018" s="6">
        <v>0.189</v>
      </c>
      <c r="AM1018" s="3">
        <v>0.82201163312936165</v>
      </c>
      <c r="AN1018">
        <v>0.82201163312936165</v>
      </c>
    </row>
    <row r="1019" spans="1:40" x14ac:dyDescent="0.25">
      <c r="A1019">
        <v>2435</v>
      </c>
      <c r="B1019">
        <f t="shared" si="170"/>
        <v>14.14</v>
      </c>
      <c r="C1019">
        <f t="shared" si="171"/>
        <v>141.63999999999999</v>
      </c>
      <c r="D1019">
        <v>21.6</v>
      </c>
      <c r="E1019">
        <v>3.4000000000000021</v>
      </c>
      <c r="F1019">
        <v>18.2</v>
      </c>
      <c r="G1019">
        <v>0.23699999999999999</v>
      </c>
      <c r="H1019">
        <v>1.3912325919845323</v>
      </c>
      <c r="I1019">
        <v>1.3912325919845323</v>
      </c>
      <c r="K1019">
        <v>2791</v>
      </c>
      <c r="L1019">
        <f t="shared" si="174"/>
        <v>64.14</v>
      </c>
      <c r="M1019">
        <f t="shared" si="175"/>
        <v>141.63999999999999</v>
      </c>
      <c r="N1019">
        <v>21.6</v>
      </c>
      <c r="O1019">
        <v>3.4000000000000021</v>
      </c>
      <c r="P1019">
        <v>18.2</v>
      </c>
      <c r="Q1019">
        <v>0.23699999999999999</v>
      </c>
      <c r="R1019">
        <v>1.3912325919845323</v>
      </c>
      <c r="S1019">
        <v>1.3912325919845323</v>
      </c>
      <c r="U1019">
        <v>3147</v>
      </c>
      <c r="V1019">
        <f t="shared" si="172"/>
        <v>114.14</v>
      </c>
      <c r="W1019">
        <f t="shared" si="173"/>
        <v>141.63999999999999</v>
      </c>
      <c r="X1019">
        <v>21.6</v>
      </c>
      <c r="Y1019">
        <v>3.4000000000000021</v>
      </c>
      <c r="Z1019">
        <v>18.2</v>
      </c>
      <c r="AA1019">
        <v>0.23699999999999999</v>
      </c>
      <c r="AB1019">
        <v>1.3912325919845323</v>
      </c>
      <c r="AC1019">
        <v>1.3912325919845323</v>
      </c>
      <c r="AF1019">
        <v>1017</v>
      </c>
      <c r="AG1019">
        <v>115.15</v>
      </c>
      <c r="AH1019">
        <v>14</v>
      </c>
      <c r="AI1019">
        <v>19.91</v>
      </c>
      <c r="AJ1019" s="3">
        <v>5.6175119462740355</v>
      </c>
      <c r="AK1019" s="3">
        <v>14.292488053725965</v>
      </c>
      <c r="AL1019" s="6">
        <v>0.16900000000000001</v>
      </c>
      <c r="AM1019" s="3">
        <v>1.8171221781802065</v>
      </c>
      <c r="AN1019">
        <v>1.8171221781802065</v>
      </c>
    </row>
    <row r="1020" spans="1:40" x14ac:dyDescent="0.25">
      <c r="A1020">
        <v>2436</v>
      </c>
      <c r="B1020">
        <f t="shared" si="170"/>
        <v>14.810000000000002</v>
      </c>
      <c r="C1020">
        <f t="shared" si="171"/>
        <v>136.37</v>
      </c>
      <c r="D1020">
        <v>24.44</v>
      </c>
      <c r="E1020">
        <v>5.6175119462740355</v>
      </c>
      <c r="F1020">
        <v>18.822488053725966</v>
      </c>
      <c r="G1020">
        <v>0.247</v>
      </c>
      <c r="H1020">
        <v>1.8171221781802065</v>
      </c>
      <c r="I1020">
        <v>1.8171221781802065</v>
      </c>
      <c r="K1020">
        <v>2792</v>
      </c>
      <c r="L1020">
        <f t="shared" si="174"/>
        <v>64.81</v>
      </c>
      <c r="M1020">
        <f t="shared" si="175"/>
        <v>136.37</v>
      </c>
      <c r="N1020">
        <v>24.44</v>
      </c>
      <c r="O1020">
        <v>5.6175119462740355</v>
      </c>
      <c r="P1020">
        <v>18.822488053725966</v>
      </c>
      <c r="Q1020">
        <v>0.247</v>
      </c>
      <c r="R1020">
        <v>1.8171221781802065</v>
      </c>
      <c r="S1020">
        <v>1.8171221781802065</v>
      </c>
      <c r="U1020">
        <v>3148</v>
      </c>
      <c r="V1020">
        <f t="shared" si="172"/>
        <v>114.81</v>
      </c>
      <c r="W1020">
        <f t="shared" si="173"/>
        <v>136.37</v>
      </c>
      <c r="X1020">
        <v>24.44</v>
      </c>
      <c r="Y1020">
        <v>5.6175119462740355</v>
      </c>
      <c r="Z1020">
        <v>18.822488053725966</v>
      </c>
      <c r="AA1020">
        <v>0.247</v>
      </c>
      <c r="AB1020">
        <v>1.8171221781802065</v>
      </c>
      <c r="AC1020">
        <v>1.8171221781802065</v>
      </c>
      <c r="AF1020">
        <v>1018</v>
      </c>
      <c r="AG1020">
        <v>113.96</v>
      </c>
      <c r="AH1020">
        <v>13.120000000000001</v>
      </c>
      <c r="AI1020">
        <v>22</v>
      </c>
      <c r="AJ1020" s="3">
        <v>6.9</v>
      </c>
      <c r="AK1020" s="3">
        <v>15.1</v>
      </c>
      <c r="AL1020" s="6">
        <v>0.214</v>
      </c>
      <c r="AM1020" s="3">
        <v>1.308147545195113</v>
      </c>
      <c r="AN1020">
        <v>1.308147545195113</v>
      </c>
    </row>
    <row r="1021" spans="1:40" x14ac:dyDescent="0.25">
      <c r="A1021">
        <v>2437</v>
      </c>
      <c r="B1021">
        <f t="shared" si="170"/>
        <v>18.540000000000006</v>
      </c>
      <c r="C1021">
        <f t="shared" si="171"/>
        <v>138.62</v>
      </c>
      <c r="D1021">
        <v>20.69</v>
      </c>
      <c r="E1021">
        <v>5.6175119462740355</v>
      </c>
      <c r="F1021">
        <v>15.072488053725966</v>
      </c>
      <c r="G1021">
        <v>0.18099999999999999</v>
      </c>
      <c r="H1021">
        <v>1.8171221781802065</v>
      </c>
      <c r="I1021">
        <v>1.8171221781802065</v>
      </c>
      <c r="K1021">
        <v>2793</v>
      </c>
      <c r="L1021">
        <f t="shared" si="174"/>
        <v>68.540000000000006</v>
      </c>
      <c r="M1021">
        <f t="shared" si="175"/>
        <v>138.62</v>
      </c>
      <c r="N1021">
        <v>20.69</v>
      </c>
      <c r="O1021">
        <v>5.6175119462740355</v>
      </c>
      <c r="P1021">
        <v>15.072488053725966</v>
      </c>
      <c r="Q1021">
        <v>0.18099999999999999</v>
      </c>
      <c r="R1021">
        <v>1.8171221781802065</v>
      </c>
      <c r="S1021">
        <v>1.8171221781802065</v>
      </c>
      <c r="U1021">
        <v>3149</v>
      </c>
      <c r="V1021">
        <f t="shared" si="172"/>
        <v>118.54</v>
      </c>
      <c r="W1021">
        <f t="shared" si="173"/>
        <v>138.62</v>
      </c>
      <c r="X1021">
        <v>20.69</v>
      </c>
      <c r="Y1021">
        <v>5.6175119462740355</v>
      </c>
      <c r="Z1021">
        <v>15.072488053725966</v>
      </c>
      <c r="AA1021">
        <v>0.18099999999999999</v>
      </c>
      <c r="AB1021">
        <v>1.8171221781802065</v>
      </c>
      <c r="AC1021">
        <v>1.8171221781802065</v>
      </c>
      <c r="AF1021">
        <v>1019</v>
      </c>
      <c r="AG1021">
        <v>113.04</v>
      </c>
      <c r="AH1021">
        <v>12.690000000000001</v>
      </c>
      <c r="AI1021">
        <v>21.13</v>
      </c>
      <c r="AJ1021" s="3">
        <v>5.6175119462740355</v>
      </c>
      <c r="AK1021" s="3">
        <v>15.512488053725964</v>
      </c>
      <c r="AL1021" s="6">
        <v>0.188</v>
      </c>
      <c r="AM1021" s="3">
        <v>1.8171221781802065</v>
      </c>
      <c r="AN1021">
        <v>1.8171221781802065</v>
      </c>
    </row>
    <row r="1022" spans="1:40" x14ac:dyDescent="0.25">
      <c r="A1022">
        <v>2438</v>
      </c>
      <c r="B1022">
        <f t="shared" si="170"/>
        <v>19.200000000000003</v>
      </c>
      <c r="C1022">
        <f t="shared" si="171"/>
        <v>139.44999999999999</v>
      </c>
      <c r="D1022">
        <v>21.74</v>
      </c>
      <c r="E1022">
        <v>5.6175119462740355</v>
      </c>
      <c r="F1022">
        <v>16.122488053725963</v>
      </c>
      <c r="G1022">
        <v>0.19800000000000001</v>
      </c>
      <c r="H1022">
        <v>1.8171221781802065</v>
      </c>
      <c r="I1022">
        <v>1.8171221781802065</v>
      </c>
      <c r="K1022">
        <v>2794</v>
      </c>
      <c r="L1022">
        <f t="shared" si="174"/>
        <v>69.2</v>
      </c>
      <c r="M1022">
        <f t="shared" si="175"/>
        <v>139.44999999999999</v>
      </c>
      <c r="N1022">
        <v>21.74</v>
      </c>
      <c r="O1022">
        <v>5.6175119462740355</v>
      </c>
      <c r="P1022">
        <v>16.122488053725963</v>
      </c>
      <c r="Q1022">
        <v>0.19800000000000001</v>
      </c>
      <c r="R1022">
        <v>1.8171221781802065</v>
      </c>
      <c r="S1022">
        <v>1.8171221781802065</v>
      </c>
      <c r="U1022">
        <v>3150</v>
      </c>
      <c r="V1022">
        <f t="shared" si="172"/>
        <v>119.2</v>
      </c>
      <c r="W1022">
        <f t="shared" si="173"/>
        <v>139.44999999999999</v>
      </c>
      <c r="X1022">
        <v>21.74</v>
      </c>
      <c r="Y1022">
        <v>5.6175119462740355</v>
      </c>
      <c r="Z1022">
        <v>16.122488053725963</v>
      </c>
      <c r="AA1022">
        <v>0.19800000000000001</v>
      </c>
      <c r="AB1022">
        <v>1.8171221781802065</v>
      </c>
      <c r="AC1022">
        <v>1.8171221781802065</v>
      </c>
      <c r="AF1022">
        <v>1020</v>
      </c>
      <c r="AG1022">
        <v>119.41</v>
      </c>
      <c r="AH1022">
        <v>8.7800000000000011</v>
      </c>
      <c r="AI1022">
        <v>25</v>
      </c>
      <c r="AJ1022" s="3">
        <v>8</v>
      </c>
      <c r="AK1022" s="3">
        <v>17</v>
      </c>
      <c r="AL1022" s="6">
        <v>0.19600000000000001</v>
      </c>
      <c r="AM1022" s="3">
        <v>0.94398755288404101</v>
      </c>
      <c r="AN1022">
        <v>0.94398755288404101</v>
      </c>
    </row>
    <row r="1023" spans="1:40" x14ac:dyDescent="0.25">
      <c r="A1023">
        <v>2439</v>
      </c>
      <c r="B1023">
        <f t="shared" si="170"/>
        <v>20</v>
      </c>
      <c r="C1023">
        <f t="shared" si="171"/>
        <v>136.88</v>
      </c>
      <c r="D1023">
        <v>23.88</v>
      </c>
      <c r="E1023">
        <v>5.6175119462740355</v>
      </c>
      <c r="F1023">
        <v>18.262488053725964</v>
      </c>
      <c r="G1023">
        <v>0.23599999999999999</v>
      </c>
      <c r="H1023">
        <v>1.8171221781802065</v>
      </c>
      <c r="I1023">
        <v>1.8171221781802065</v>
      </c>
      <c r="K1023">
        <v>2795</v>
      </c>
      <c r="L1023">
        <f t="shared" si="174"/>
        <v>70</v>
      </c>
      <c r="M1023">
        <f t="shared" si="175"/>
        <v>136.88</v>
      </c>
      <c r="N1023">
        <v>23.88</v>
      </c>
      <c r="O1023">
        <v>5.6175119462740355</v>
      </c>
      <c r="P1023">
        <v>18.262488053725964</v>
      </c>
      <c r="Q1023">
        <v>0.23599999999999999</v>
      </c>
      <c r="R1023">
        <v>1.8171221781802065</v>
      </c>
      <c r="S1023">
        <v>1.8171221781802065</v>
      </c>
      <c r="U1023">
        <v>3151</v>
      </c>
      <c r="V1023">
        <f t="shared" si="172"/>
        <v>120</v>
      </c>
      <c r="W1023">
        <f t="shared" si="173"/>
        <v>136.88</v>
      </c>
      <c r="X1023">
        <v>23.88</v>
      </c>
      <c r="Y1023">
        <v>5.6175119462740355</v>
      </c>
      <c r="Z1023">
        <v>18.262488053725964</v>
      </c>
      <c r="AA1023">
        <v>0.23599999999999999</v>
      </c>
      <c r="AB1023">
        <v>1.8171221781802065</v>
      </c>
      <c r="AC1023">
        <v>1.8171221781802065</v>
      </c>
      <c r="AF1023">
        <v>1021</v>
      </c>
      <c r="AG1023">
        <v>120</v>
      </c>
      <c r="AH1023">
        <v>7.8000000000000007</v>
      </c>
      <c r="AI1023">
        <v>23.72</v>
      </c>
      <c r="AJ1023" s="3">
        <v>5.6175119462740355</v>
      </c>
      <c r="AK1023" s="3">
        <v>18.102488053725963</v>
      </c>
      <c r="AL1023" s="6">
        <v>0.23300000000000001</v>
      </c>
      <c r="AM1023" s="3">
        <v>1.8171221781802065</v>
      </c>
      <c r="AN1023">
        <v>1.8171221781802065</v>
      </c>
    </row>
    <row r="1024" spans="1:40" x14ac:dyDescent="0.25">
      <c r="A1024">
        <v>2440</v>
      </c>
      <c r="B1024">
        <f t="shared" si="170"/>
        <v>17.379999999999995</v>
      </c>
      <c r="C1024">
        <f t="shared" si="171"/>
        <v>135.06</v>
      </c>
      <c r="D1024">
        <v>21</v>
      </c>
      <c r="E1024">
        <v>4.3999999999999986</v>
      </c>
      <c r="F1024">
        <v>16.600000000000001</v>
      </c>
      <c r="G1024">
        <v>0.189</v>
      </c>
      <c r="H1024">
        <v>0.82201163312936165</v>
      </c>
      <c r="I1024">
        <v>0.82201163312936165</v>
      </c>
      <c r="K1024">
        <v>2796</v>
      </c>
      <c r="L1024">
        <f t="shared" si="174"/>
        <v>67.38</v>
      </c>
      <c r="M1024">
        <f t="shared" si="175"/>
        <v>135.06</v>
      </c>
      <c r="N1024">
        <v>21</v>
      </c>
      <c r="O1024">
        <v>4.3999999999999986</v>
      </c>
      <c r="P1024">
        <v>16.600000000000001</v>
      </c>
      <c r="Q1024">
        <v>0.189</v>
      </c>
      <c r="R1024">
        <v>0.82201163312936165</v>
      </c>
      <c r="S1024">
        <v>0.82201163312936165</v>
      </c>
      <c r="U1024">
        <v>3152</v>
      </c>
      <c r="V1024">
        <f t="shared" si="172"/>
        <v>117.38</v>
      </c>
      <c r="W1024">
        <f t="shared" si="173"/>
        <v>135.06</v>
      </c>
      <c r="X1024">
        <v>21</v>
      </c>
      <c r="Y1024">
        <v>4.3999999999999986</v>
      </c>
      <c r="Z1024">
        <v>16.600000000000001</v>
      </c>
      <c r="AA1024">
        <v>0.189</v>
      </c>
      <c r="AB1024">
        <v>0.82201163312936165</v>
      </c>
      <c r="AC1024">
        <v>0.82201163312936165</v>
      </c>
      <c r="AF1024">
        <v>1022</v>
      </c>
      <c r="AG1024">
        <v>116.57</v>
      </c>
      <c r="AH1024">
        <v>6.32</v>
      </c>
      <c r="AI1024">
        <v>18.13</v>
      </c>
      <c r="AJ1024" s="3">
        <v>5.6175119462740355</v>
      </c>
      <c r="AK1024" s="3">
        <v>12.512488053725964</v>
      </c>
      <c r="AL1024" s="6">
        <v>0.14299999999999999</v>
      </c>
      <c r="AM1024" s="3">
        <v>1.8171221781802065</v>
      </c>
      <c r="AN1024">
        <v>1.8171221781802065</v>
      </c>
    </row>
    <row r="1025" spans="1:40" x14ac:dyDescent="0.25">
      <c r="A1025">
        <v>2441</v>
      </c>
      <c r="B1025">
        <f t="shared" si="170"/>
        <v>15.150000000000006</v>
      </c>
      <c r="C1025">
        <f t="shared" si="171"/>
        <v>134</v>
      </c>
      <c r="D1025">
        <v>19.91</v>
      </c>
      <c r="E1025">
        <v>5.6175119462740355</v>
      </c>
      <c r="F1025">
        <v>14.292488053725965</v>
      </c>
      <c r="G1025">
        <v>0.16900000000000001</v>
      </c>
      <c r="H1025">
        <v>1.8171221781802065</v>
      </c>
      <c r="I1025">
        <v>1.8171221781802065</v>
      </c>
      <c r="K1025">
        <v>2797</v>
      </c>
      <c r="L1025">
        <f t="shared" si="174"/>
        <v>65.150000000000006</v>
      </c>
      <c r="M1025">
        <f t="shared" si="175"/>
        <v>134</v>
      </c>
      <c r="N1025">
        <v>19.91</v>
      </c>
      <c r="O1025">
        <v>5.6175119462740355</v>
      </c>
      <c r="P1025">
        <v>14.292488053725965</v>
      </c>
      <c r="Q1025">
        <v>0.16900000000000001</v>
      </c>
      <c r="R1025">
        <v>1.8171221781802065</v>
      </c>
      <c r="S1025">
        <v>1.8171221781802065</v>
      </c>
      <c r="U1025">
        <v>3153</v>
      </c>
      <c r="V1025">
        <f t="shared" si="172"/>
        <v>115.15</v>
      </c>
      <c r="W1025">
        <f t="shared" si="173"/>
        <v>134</v>
      </c>
      <c r="X1025">
        <v>19.91</v>
      </c>
      <c r="Y1025">
        <v>5.6175119462740355</v>
      </c>
      <c r="Z1025">
        <v>14.292488053725965</v>
      </c>
      <c r="AA1025">
        <v>0.16900000000000001</v>
      </c>
      <c r="AB1025">
        <v>1.8171221781802065</v>
      </c>
      <c r="AC1025">
        <v>1.8171221781802065</v>
      </c>
      <c r="AF1025">
        <v>1023</v>
      </c>
      <c r="AG1025">
        <v>118.59</v>
      </c>
      <c r="AH1025">
        <v>5.25</v>
      </c>
      <c r="AI1025">
        <v>21.19</v>
      </c>
      <c r="AJ1025" s="3">
        <v>5.6175119462740355</v>
      </c>
      <c r="AK1025" s="3">
        <v>15.572488053725966</v>
      </c>
      <c r="AL1025" s="6">
        <v>0.189</v>
      </c>
      <c r="AM1025" s="3">
        <v>1.8171221781802065</v>
      </c>
      <c r="AN1025">
        <v>1.8171221781802065</v>
      </c>
    </row>
    <row r="1026" spans="1:40" x14ac:dyDescent="0.25">
      <c r="A1026">
        <v>2442</v>
      </c>
      <c r="B1026">
        <f t="shared" si="170"/>
        <v>13.959999999999994</v>
      </c>
      <c r="C1026">
        <f t="shared" si="171"/>
        <v>133.12</v>
      </c>
      <c r="D1026">
        <v>22</v>
      </c>
      <c r="E1026">
        <v>6.9</v>
      </c>
      <c r="F1026">
        <v>15.1</v>
      </c>
      <c r="G1026">
        <v>0.214</v>
      </c>
      <c r="H1026">
        <v>1.308147545195113</v>
      </c>
      <c r="I1026">
        <v>1.308147545195113</v>
      </c>
      <c r="K1026">
        <v>2798</v>
      </c>
      <c r="L1026">
        <f t="shared" si="174"/>
        <v>63.959999999999994</v>
      </c>
      <c r="M1026">
        <f t="shared" si="175"/>
        <v>133.12</v>
      </c>
      <c r="N1026">
        <v>22</v>
      </c>
      <c r="O1026">
        <v>6.9</v>
      </c>
      <c r="P1026">
        <v>15.1</v>
      </c>
      <c r="Q1026">
        <v>0.214</v>
      </c>
      <c r="R1026">
        <v>1.308147545195113</v>
      </c>
      <c r="S1026">
        <v>1.308147545195113</v>
      </c>
      <c r="U1026">
        <v>3154</v>
      </c>
      <c r="V1026">
        <f t="shared" si="172"/>
        <v>113.96</v>
      </c>
      <c r="W1026">
        <f t="shared" si="173"/>
        <v>133.12</v>
      </c>
      <c r="X1026">
        <v>22</v>
      </c>
      <c r="Y1026">
        <v>6.9</v>
      </c>
      <c r="Z1026">
        <v>15.1</v>
      </c>
      <c r="AA1026">
        <v>0.214</v>
      </c>
      <c r="AB1026">
        <v>1.308147545195113</v>
      </c>
      <c r="AC1026">
        <v>1.308147545195113</v>
      </c>
      <c r="AF1026">
        <v>1024</v>
      </c>
      <c r="AG1026">
        <v>120.5</v>
      </c>
      <c r="AH1026">
        <v>2.9200000000000017</v>
      </c>
      <c r="AI1026">
        <v>18.899999999999999</v>
      </c>
      <c r="AJ1026" s="3">
        <v>5.6175119462740355</v>
      </c>
      <c r="AK1026" s="3">
        <v>13.282488053725963</v>
      </c>
      <c r="AL1026" s="6">
        <v>0.154</v>
      </c>
      <c r="AM1026" s="3">
        <v>1.8171221781802065</v>
      </c>
      <c r="AN1026">
        <v>1.8171221781802065</v>
      </c>
    </row>
    <row r="1027" spans="1:40" x14ac:dyDescent="0.25">
      <c r="A1027">
        <v>2443</v>
      </c>
      <c r="B1027">
        <f t="shared" si="170"/>
        <v>13.040000000000006</v>
      </c>
      <c r="C1027">
        <f t="shared" si="171"/>
        <v>132.69</v>
      </c>
      <c r="D1027">
        <v>21.13</v>
      </c>
      <c r="E1027">
        <v>5.6175119462740355</v>
      </c>
      <c r="F1027">
        <v>15.512488053725964</v>
      </c>
      <c r="G1027">
        <v>0.188</v>
      </c>
      <c r="H1027">
        <v>1.8171221781802065</v>
      </c>
      <c r="I1027">
        <v>1.8171221781802065</v>
      </c>
      <c r="K1027">
        <v>2799</v>
      </c>
      <c r="L1027">
        <f t="shared" si="174"/>
        <v>63.040000000000006</v>
      </c>
      <c r="M1027">
        <f t="shared" si="175"/>
        <v>132.69</v>
      </c>
      <c r="N1027">
        <v>21.13</v>
      </c>
      <c r="O1027">
        <v>5.6175119462740355</v>
      </c>
      <c r="P1027">
        <v>15.512488053725964</v>
      </c>
      <c r="Q1027">
        <v>0.188</v>
      </c>
      <c r="R1027">
        <v>1.8171221781802065</v>
      </c>
      <c r="S1027">
        <v>1.8171221781802065</v>
      </c>
      <c r="U1027">
        <v>3155</v>
      </c>
      <c r="V1027">
        <f t="shared" si="172"/>
        <v>113.04</v>
      </c>
      <c r="W1027">
        <f t="shared" si="173"/>
        <v>132.69</v>
      </c>
      <c r="X1027">
        <v>21.13</v>
      </c>
      <c r="Y1027">
        <v>5.6175119462740355</v>
      </c>
      <c r="Z1027">
        <v>15.512488053725964</v>
      </c>
      <c r="AA1027">
        <v>0.188</v>
      </c>
      <c r="AB1027">
        <v>1.8171221781802065</v>
      </c>
      <c r="AC1027">
        <v>1.8171221781802065</v>
      </c>
      <c r="AF1027">
        <v>1025</v>
      </c>
      <c r="AG1027">
        <v>120</v>
      </c>
      <c r="AH1027">
        <v>1.5</v>
      </c>
      <c r="AI1027">
        <v>24.69</v>
      </c>
      <c r="AJ1027" s="3">
        <v>5.6175119462740355</v>
      </c>
      <c r="AK1027" s="3">
        <v>19.072488053725966</v>
      </c>
      <c r="AL1027" s="6">
        <v>0.252</v>
      </c>
      <c r="AM1027" s="3">
        <v>1.8171221781802065</v>
      </c>
      <c r="AN1027">
        <v>1.8171221781802065</v>
      </c>
    </row>
    <row r="1028" spans="1:40" x14ac:dyDescent="0.25">
      <c r="A1028">
        <v>2444</v>
      </c>
      <c r="B1028">
        <f t="shared" si="170"/>
        <v>19.409999999999997</v>
      </c>
      <c r="C1028">
        <f t="shared" si="171"/>
        <v>128.78</v>
      </c>
      <c r="D1028">
        <v>25</v>
      </c>
      <c r="E1028">
        <v>8</v>
      </c>
      <c r="F1028">
        <v>17</v>
      </c>
      <c r="G1028">
        <v>0.19600000000000001</v>
      </c>
      <c r="H1028">
        <v>0.94398755288404101</v>
      </c>
      <c r="I1028">
        <v>0.94398755288404101</v>
      </c>
      <c r="K1028">
        <v>2800</v>
      </c>
      <c r="L1028">
        <f t="shared" si="174"/>
        <v>69.41</v>
      </c>
      <c r="M1028">
        <f t="shared" si="175"/>
        <v>128.78</v>
      </c>
      <c r="N1028">
        <v>25</v>
      </c>
      <c r="O1028">
        <v>8</v>
      </c>
      <c r="P1028">
        <v>17</v>
      </c>
      <c r="Q1028">
        <v>0.19600000000000001</v>
      </c>
      <c r="R1028">
        <v>0.94398755288404101</v>
      </c>
      <c r="S1028">
        <v>0.94398755288404101</v>
      </c>
      <c r="U1028">
        <v>3156</v>
      </c>
      <c r="V1028">
        <f t="shared" si="172"/>
        <v>119.41</v>
      </c>
      <c r="W1028">
        <f t="shared" si="173"/>
        <v>128.78</v>
      </c>
      <c r="X1028">
        <v>25</v>
      </c>
      <c r="Y1028">
        <v>8</v>
      </c>
      <c r="Z1028">
        <v>17</v>
      </c>
      <c r="AA1028">
        <v>0.19600000000000001</v>
      </c>
      <c r="AB1028">
        <v>0.94398755288404101</v>
      </c>
      <c r="AC1028">
        <v>0.94398755288404101</v>
      </c>
      <c r="AF1028">
        <v>1026</v>
      </c>
      <c r="AG1028">
        <v>117.46</v>
      </c>
      <c r="AH1028">
        <v>0.39000000000000057</v>
      </c>
      <c r="AI1028">
        <v>21.4</v>
      </c>
      <c r="AJ1028" s="3">
        <v>2</v>
      </c>
      <c r="AK1028" s="3">
        <v>19.399999999999999</v>
      </c>
      <c r="AL1028" s="6">
        <v>0.23</v>
      </c>
      <c r="AM1028" s="3">
        <v>1.193242693252299</v>
      </c>
      <c r="AN1028">
        <v>1.193242693252299</v>
      </c>
    </row>
    <row r="1029" spans="1:40" x14ac:dyDescent="0.25">
      <c r="A1029">
        <v>2445</v>
      </c>
      <c r="B1029">
        <f t="shared" si="170"/>
        <v>20</v>
      </c>
      <c r="C1029">
        <f t="shared" si="171"/>
        <v>127.8</v>
      </c>
      <c r="D1029">
        <v>23.72</v>
      </c>
      <c r="E1029">
        <v>5.6175119462740355</v>
      </c>
      <c r="F1029">
        <v>18.102488053725963</v>
      </c>
      <c r="G1029">
        <v>0.23300000000000001</v>
      </c>
      <c r="H1029">
        <v>1.8171221781802065</v>
      </c>
      <c r="I1029">
        <v>1.8171221781802065</v>
      </c>
      <c r="K1029">
        <v>2801</v>
      </c>
      <c r="L1029">
        <f t="shared" si="174"/>
        <v>70</v>
      </c>
      <c r="M1029">
        <f t="shared" si="175"/>
        <v>127.8</v>
      </c>
      <c r="N1029">
        <v>23.72</v>
      </c>
      <c r="O1029">
        <v>5.6175119462740355</v>
      </c>
      <c r="P1029">
        <v>18.102488053725963</v>
      </c>
      <c r="Q1029">
        <v>0.23300000000000001</v>
      </c>
      <c r="R1029">
        <v>1.8171221781802065</v>
      </c>
      <c r="S1029">
        <v>1.8171221781802065</v>
      </c>
      <c r="U1029">
        <v>3157</v>
      </c>
      <c r="V1029">
        <f t="shared" si="172"/>
        <v>120</v>
      </c>
      <c r="W1029">
        <f t="shared" si="173"/>
        <v>127.8</v>
      </c>
      <c r="X1029">
        <v>23.72</v>
      </c>
      <c r="Y1029">
        <v>5.6175119462740355</v>
      </c>
      <c r="Z1029">
        <v>18.102488053725963</v>
      </c>
      <c r="AA1029">
        <v>0.23300000000000001</v>
      </c>
      <c r="AB1029">
        <v>1.8171221781802065</v>
      </c>
      <c r="AC1029">
        <v>1.8171221781802065</v>
      </c>
      <c r="AF1029">
        <v>1027</v>
      </c>
      <c r="AG1029">
        <v>116.28</v>
      </c>
      <c r="AH1029">
        <v>3.7199999999999989</v>
      </c>
      <c r="AI1029">
        <v>23.98</v>
      </c>
      <c r="AJ1029" s="3">
        <v>5.6175119462740355</v>
      </c>
      <c r="AK1029" s="3">
        <v>18.362488053725965</v>
      </c>
      <c r="AL1029" s="6">
        <v>0.23799999999999999</v>
      </c>
      <c r="AM1029" s="3">
        <v>1.8171221781802065</v>
      </c>
      <c r="AN1029">
        <v>1.8171221781802065</v>
      </c>
    </row>
    <row r="1030" spans="1:40" x14ac:dyDescent="0.25">
      <c r="A1030">
        <v>2446</v>
      </c>
      <c r="B1030">
        <f t="shared" si="170"/>
        <v>16.569999999999993</v>
      </c>
      <c r="C1030">
        <f t="shared" si="171"/>
        <v>126.32</v>
      </c>
      <c r="D1030">
        <v>18.13</v>
      </c>
      <c r="E1030">
        <v>5.6175119462740355</v>
      </c>
      <c r="F1030">
        <v>12.512488053725964</v>
      </c>
      <c r="G1030">
        <v>0.14299999999999999</v>
      </c>
      <c r="H1030">
        <v>1.8171221781802065</v>
      </c>
      <c r="I1030">
        <v>1.8171221781802065</v>
      </c>
      <c r="K1030">
        <v>2802</v>
      </c>
      <c r="L1030">
        <f t="shared" si="174"/>
        <v>66.569999999999993</v>
      </c>
      <c r="M1030">
        <f t="shared" si="175"/>
        <v>126.32</v>
      </c>
      <c r="N1030">
        <v>18.13</v>
      </c>
      <c r="O1030">
        <v>5.6175119462740355</v>
      </c>
      <c r="P1030">
        <v>12.512488053725964</v>
      </c>
      <c r="Q1030">
        <v>0.14299999999999999</v>
      </c>
      <c r="R1030">
        <v>1.8171221781802065</v>
      </c>
      <c r="S1030">
        <v>1.8171221781802065</v>
      </c>
      <c r="U1030">
        <v>3158</v>
      </c>
      <c r="V1030">
        <f t="shared" si="172"/>
        <v>116.57</v>
      </c>
      <c r="W1030">
        <f t="shared" si="173"/>
        <v>126.32</v>
      </c>
      <c r="X1030">
        <v>18.13</v>
      </c>
      <c r="Y1030">
        <v>5.6175119462740355</v>
      </c>
      <c r="Z1030">
        <v>12.512488053725964</v>
      </c>
      <c r="AA1030">
        <v>0.14299999999999999</v>
      </c>
      <c r="AB1030">
        <v>1.8171221781802065</v>
      </c>
      <c r="AC1030">
        <v>1.8171221781802065</v>
      </c>
      <c r="AF1030">
        <v>1028</v>
      </c>
      <c r="AG1030">
        <v>107.53</v>
      </c>
      <c r="AH1030">
        <v>59.35</v>
      </c>
      <c r="AI1030">
        <v>20.37</v>
      </c>
      <c r="AJ1030" s="3">
        <v>5.6175119462740355</v>
      </c>
      <c r="AK1030" s="3">
        <v>14.752488053725966</v>
      </c>
      <c r="AL1030" s="6">
        <v>0.17599999999999999</v>
      </c>
      <c r="AM1030" s="3">
        <v>1.8171221781802065</v>
      </c>
      <c r="AN1030">
        <v>1.8171221781802065</v>
      </c>
    </row>
    <row r="1031" spans="1:40" x14ac:dyDescent="0.25">
      <c r="A1031">
        <v>2447</v>
      </c>
      <c r="B1031">
        <f t="shared" si="170"/>
        <v>18.590000000000003</v>
      </c>
      <c r="C1031">
        <f t="shared" si="171"/>
        <v>125.25</v>
      </c>
      <c r="D1031">
        <v>21.19</v>
      </c>
      <c r="E1031">
        <v>5.6175119462740355</v>
      </c>
      <c r="F1031">
        <v>15.572488053725966</v>
      </c>
      <c r="G1031">
        <v>0.189</v>
      </c>
      <c r="H1031">
        <v>1.8171221781802065</v>
      </c>
      <c r="I1031">
        <v>1.8171221781802065</v>
      </c>
      <c r="K1031">
        <v>2803</v>
      </c>
      <c r="L1031">
        <f t="shared" si="174"/>
        <v>68.59</v>
      </c>
      <c r="M1031">
        <f t="shared" si="175"/>
        <v>125.25</v>
      </c>
      <c r="N1031">
        <v>21.19</v>
      </c>
      <c r="O1031">
        <v>5.6175119462740355</v>
      </c>
      <c r="P1031">
        <v>15.572488053725966</v>
      </c>
      <c r="Q1031">
        <v>0.189</v>
      </c>
      <c r="R1031">
        <v>1.8171221781802065</v>
      </c>
      <c r="S1031">
        <v>1.8171221781802065</v>
      </c>
      <c r="U1031">
        <v>3159</v>
      </c>
      <c r="V1031">
        <f t="shared" si="172"/>
        <v>118.59</v>
      </c>
      <c r="W1031">
        <f t="shared" si="173"/>
        <v>125.25</v>
      </c>
      <c r="X1031">
        <v>21.19</v>
      </c>
      <c r="Y1031">
        <v>5.6175119462740355</v>
      </c>
      <c r="Z1031">
        <v>15.572488053725966</v>
      </c>
      <c r="AA1031">
        <v>0.189</v>
      </c>
      <c r="AB1031">
        <v>1.8171221781802065</v>
      </c>
      <c r="AC1031">
        <v>1.8171221781802065</v>
      </c>
      <c r="AF1031">
        <v>1029</v>
      </c>
      <c r="AG1031">
        <v>102.52</v>
      </c>
      <c r="AH1031">
        <v>58.72</v>
      </c>
      <c r="AI1031">
        <v>22.27</v>
      </c>
      <c r="AJ1031" s="3">
        <v>5.6175119462740355</v>
      </c>
      <c r="AK1031" s="3">
        <v>16.652488053725964</v>
      </c>
      <c r="AL1031" s="6">
        <v>0.20699999999999999</v>
      </c>
      <c r="AM1031" s="3">
        <v>1.8171221781802065</v>
      </c>
      <c r="AN1031">
        <v>1.8171221781802065</v>
      </c>
    </row>
    <row r="1032" spans="1:40" x14ac:dyDescent="0.25">
      <c r="A1032">
        <v>2448</v>
      </c>
      <c r="B1032">
        <f t="shared" si="170"/>
        <v>20.5</v>
      </c>
      <c r="C1032">
        <f t="shared" si="171"/>
        <v>122.92</v>
      </c>
      <c r="D1032">
        <v>18.899999999999999</v>
      </c>
      <c r="E1032">
        <v>5.6175119462740355</v>
      </c>
      <c r="F1032">
        <v>13.282488053725963</v>
      </c>
      <c r="G1032">
        <v>0.154</v>
      </c>
      <c r="H1032">
        <v>1.8171221781802065</v>
      </c>
      <c r="I1032">
        <v>1.8171221781802065</v>
      </c>
      <c r="K1032">
        <v>2804</v>
      </c>
      <c r="L1032">
        <f t="shared" si="174"/>
        <v>70.5</v>
      </c>
      <c r="M1032">
        <f t="shared" si="175"/>
        <v>122.92</v>
      </c>
      <c r="N1032">
        <v>18.899999999999999</v>
      </c>
      <c r="O1032">
        <v>5.6175119462740355</v>
      </c>
      <c r="P1032">
        <v>13.282488053725963</v>
      </c>
      <c r="Q1032">
        <v>0.154</v>
      </c>
      <c r="R1032">
        <v>1.8171221781802065</v>
      </c>
      <c r="S1032">
        <v>1.8171221781802065</v>
      </c>
      <c r="U1032">
        <v>3160</v>
      </c>
      <c r="V1032">
        <f t="shared" si="172"/>
        <v>120.5</v>
      </c>
      <c r="W1032">
        <f t="shared" si="173"/>
        <v>122.92</v>
      </c>
      <c r="X1032">
        <v>18.899999999999999</v>
      </c>
      <c r="Y1032">
        <v>5.6175119462740355</v>
      </c>
      <c r="Z1032">
        <v>13.282488053725963</v>
      </c>
      <c r="AA1032">
        <v>0.154</v>
      </c>
      <c r="AB1032">
        <v>1.8171221781802065</v>
      </c>
      <c r="AC1032">
        <v>1.8171221781802065</v>
      </c>
      <c r="AF1032">
        <v>1030</v>
      </c>
      <c r="AG1032">
        <v>104.51</v>
      </c>
      <c r="AH1032">
        <v>58.25</v>
      </c>
      <c r="AI1032">
        <v>22.9</v>
      </c>
      <c r="AJ1032" s="3">
        <v>5.6175119462740355</v>
      </c>
      <c r="AK1032" s="3">
        <v>17.282488053725963</v>
      </c>
      <c r="AL1032" s="6">
        <v>0.218</v>
      </c>
      <c r="AM1032" s="3">
        <v>1.8171221781802065</v>
      </c>
      <c r="AN1032">
        <v>1.8171221781802065</v>
      </c>
    </row>
    <row r="1033" spans="1:40" x14ac:dyDescent="0.25">
      <c r="A1033">
        <v>2449</v>
      </c>
      <c r="B1033">
        <f t="shared" si="170"/>
        <v>20</v>
      </c>
      <c r="C1033">
        <f t="shared" si="171"/>
        <v>121.5</v>
      </c>
      <c r="D1033">
        <v>24.69</v>
      </c>
      <c r="E1033">
        <v>5.6175119462740355</v>
      </c>
      <c r="F1033">
        <v>19.072488053725966</v>
      </c>
      <c r="G1033">
        <v>0.252</v>
      </c>
      <c r="H1033">
        <v>1.8171221781802065</v>
      </c>
      <c r="I1033">
        <v>1.8171221781802065</v>
      </c>
      <c r="K1033">
        <v>2805</v>
      </c>
      <c r="L1033">
        <f t="shared" si="174"/>
        <v>70</v>
      </c>
      <c r="M1033">
        <f t="shared" si="175"/>
        <v>121.5</v>
      </c>
      <c r="N1033">
        <v>24.69</v>
      </c>
      <c r="O1033">
        <v>5.6175119462740355</v>
      </c>
      <c r="P1033">
        <v>19.072488053725966</v>
      </c>
      <c r="Q1033">
        <v>0.252</v>
      </c>
      <c r="R1033">
        <v>1.8171221781802065</v>
      </c>
      <c r="S1033">
        <v>1.8171221781802065</v>
      </c>
      <c r="U1033">
        <v>3161</v>
      </c>
      <c r="V1033">
        <f t="shared" si="172"/>
        <v>120</v>
      </c>
      <c r="W1033">
        <f t="shared" si="173"/>
        <v>121.5</v>
      </c>
      <c r="X1033">
        <v>24.69</v>
      </c>
      <c r="Y1033">
        <v>5.6175119462740355</v>
      </c>
      <c r="Z1033">
        <v>19.072488053725966</v>
      </c>
      <c r="AA1033">
        <v>0.252</v>
      </c>
      <c r="AB1033">
        <v>1.8171221781802065</v>
      </c>
      <c r="AC1033">
        <v>1.8171221781802065</v>
      </c>
      <c r="AF1033">
        <v>1031</v>
      </c>
      <c r="AG1033">
        <v>104.46</v>
      </c>
      <c r="AH1033">
        <v>53.54</v>
      </c>
      <c r="AI1033">
        <v>20.88</v>
      </c>
      <c r="AJ1033" s="3">
        <v>5.6175119462740355</v>
      </c>
      <c r="AK1033" s="3">
        <v>15.262488053725964</v>
      </c>
      <c r="AL1033" s="6">
        <v>0.184</v>
      </c>
      <c r="AM1033" s="3">
        <v>1.8171221781802065</v>
      </c>
      <c r="AN1033">
        <v>1.8171221781802065</v>
      </c>
    </row>
    <row r="1034" spans="1:40" x14ac:dyDescent="0.25">
      <c r="A1034">
        <v>2450</v>
      </c>
      <c r="B1034">
        <f t="shared" si="170"/>
        <v>17.459999999999994</v>
      </c>
      <c r="C1034">
        <f t="shared" si="171"/>
        <v>120.39</v>
      </c>
      <c r="D1034">
        <v>21.4</v>
      </c>
      <c r="E1034">
        <v>2</v>
      </c>
      <c r="F1034">
        <v>19.399999999999999</v>
      </c>
      <c r="G1034">
        <v>0.23</v>
      </c>
      <c r="H1034">
        <v>1.193242693252299</v>
      </c>
      <c r="I1034">
        <v>1.193242693252299</v>
      </c>
      <c r="K1034">
        <v>2806</v>
      </c>
      <c r="L1034">
        <f t="shared" si="174"/>
        <v>67.459999999999994</v>
      </c>
      <c r="M1034">
        <f t="shared" si="175"/>
        <v>120.39</v>
      </c>
      <c r="N1034">
        <v>21.4</v>
      </c>
      <c r="O1034">
        <v>2</v>
      </c>
      <c r="P1034">
        <v>19.399999999999999</v>
      </c>
      <c r="Q1034">
        <v>0.23</v>
      </c>
      <c r="R1034">
        <v>1.193242693252299</v>
      </c>
      <c r="S1034">
        <v>1.193242693252299</v>
      </c>
      <c r="U1034">
        <v>3162</v>
      </c>
      <c r="V1034">
        <f t="shared" si="172"/>
        <v>117.46</v>
      </c>
      <c r="W1034">
        <f t="shared" si="173"/>
        <v>120.39</v>
      </c>
      <c r="X1034">
        <v>21.4</v>
      </c>
      <c r="Y1034">
        <v>2</v>
      </c>
      <c r="Z1034">
        <v>19.399999999999999</v>
      </c>
      <c r="AA1034">
        <v>0.23</v>
      </c>
      <c r="AB1034">
        <v>1.193242693252299</v>
      </c>
      <c r="AC1034">
        <v>1.193242693252299</v>
      </c>
      <c r="AF1034">
        <v>1032</v>
      </c>
      <c r="AG1034">
        <v>104.21</v>
      </c>
      <c r="AH1034">
        <v>50.7</v>
      </c>
      <c r="AI1034">
        <v>20</v>
      </c>
      <c r="AJ1034" s="3">
        <v>9.4</v>
      </c>
      <c r="AK1034" s="3">
        <v>10.6</v>
      </c>
      <c r="AL1034" s="6">
        <v>0.24</v>
      </c>
      <c r="AM1034" s="3">
        <v>1.9410081143570732</v>
      </c>
      <c r="AN1034">
        <v>1.9410081143570732</v>
      </c>
    </row>
    <row r="1035" spans="1:40" x14ac:dyDescent="0.25">
      <c r="A1035">
        <v>2451</v>
      </c>
      <c r="B1035">
        <f t="shared" si="170"/>
        <v>16.28</v>
      </c>
      <c r="C1035">
        <f t="shared" si="171"/>
        <v>123.72</v>
      </c>
      <c r="D1035">
        <v>23.98</v>
      </c>
      <c r="E1035">
        <v>5.6175119462740355</v>
      </c>
      <c r="F1035">
        <v>18.362488053725965</v>
      </c>
      <c r="G1035">
        <v>0.23799999999999999</v>
      </c>
      <c r="H1035">
        <v>1.8171221781802065</v>
      </c>
      <c r="I1035">
        <v>1.8171221781802065</v>
      </c>
      <c r="K1035">
        <v>2807</v>
      </c>
      <c r="L1035">
        <f t="shared" si="174"/>
        <v>66.28</v>
      </c>
      <c r="M1035">
        <f t="shared" si="175"/>
        <v>123.72</v>
      </c>
      <c r="N1035">
        <v>23.98</v>
      </c>
      <c r="O1035">
        <v>5.6175119462740355</v>
      </c>
      <c r="P1035">
        <v>18.362488053725965</v>
      </c>
      <c r="Q1035">
        <v>0.23799999999999999</v>
      </c>
      <c r="R1035">
        <v>1.8171221781802065</v>
      </c>
      <c r="S1035">
        <v>1.8171221781802065</v>
      </c>
      <c r="U1035">
        <v>3163</v>
      </c>
      <c r="V1035">
        <f t="shared" si="172"/>
        <v>116.28</v>
      </c>
      <c r="W1035">
        <f t="shared" si="173"/>
        <v>123.72</v>
      </c>
      <c r="X1035">
        <v>23.98</v>
      </c>
      <c r="Y1035">
        <v>5.6175119462740355</v>
      </c>
      <c r="Z1035">
        <v>18.362488053725965</v>
      </c>
      <c r="AA1035">
        <v>0.23799999999999999</v>
      </c>
      <c r="AB1035">
        <v>1.8171221781802065</v>
      </c>
      <c r="AC1035">
        <v>1.8171221781802065</v>
      </c>
      <c r="AF1035">
        <v>1033</v>
      </c>
      <c r="AG1035">
        <v>100.76</v>
      </c>
      <c r="AH1035">
        <v>52.55</v>
      </c>
      <c r="AI1035">
        <v>17.34</v>
      </c>
      <c r="AJ1035" s="3">
        <v>5.6175119462740355</v>
      </c>
      <c r="AK1035" s="3">
        <v>11.722488053725964</v>
      </c>
      <c r="AL1035" s="6">
        <v>0.13200000000000001</v>
      </c>
      <c r="AM1035" s="3">
        <v>1.8171221781802065</v>
      </c>
      <c r="AN1035">
        <v>1.8171221781802065</v>
      </c>
    </row>
    <row r="1036" spans="1:40" x14ac:dyDescent="0.25">
      <c r="A1036">
        <v>2452</v>
      </c>
      <c r="B1036">
        <f t="shared" si="170"/>
        <v>7.5300000000000011</v>
      </c>
      <c r="C1036">
        <f t="shared" si="171"/>
        <v>179.35</v>
      </c>
      <c r="D1036">
        <v>20.37</v>
      </c>
      <c r="E1036">
        <v>5.6175119462740355</v>
      </c>
      <c r="F1036">
        <v>14.752488053725966</v>
      </c>
      <c r="G1036">
        <v>0.17599999999999999</v>
      </c>
      <c r="H1036">
        <v>1.8171221781802065</v>
      </c>
      <c r="I1036">
        <v>1.8171221781802065</v>
      </c>
      <c r="K1036">
        <v>2808</v>
      </c>
      <c r="L1036">
        <f t="shared" si="174"/>
        <v>57.53</v>
      </c>
      <c r="M1036">
        <f t="shared" si="175"/>
        <v>179.35</v>
      </c>
      <c r="N1036">
        <v>20.37</v>
      </c>
      <c r="O1036">
        <v>5.6175119462740355</v>
      </c>
      <c r="P1036">
        <v>14.752488053725966</v>
      </c>
      <c r="Q1036">
        <v>0.17599999999999999</v>
      </c>
      <c r="R1036">
        <v>1.8171221781802065</v>
      </c>
      <c r="S1036">
        <v>1.8171221781802065</v>
      </c>
      <c r="U1036">
        <v>3164</v>
      </c>
      <c r="V1036">
        <f t="shared" si="172"/>
        <v>107.53</v>
      </c>
      <c r="W1036">
        <f t="shared" si="173"/>
        <v>179.35</v>
      </c>
      <c r="X1036">
        <v>20.37</v>
      </c>
      <c r="Y1036">
        <v>5.6175119462740355</v>
      </c>
      <c r="Z1036">
        <v>14.752488053725966</v>
      </c>
      <c r="AA1036">
        <v>0.17599999999999999</v>
      </c>
      <c r="AB1036">
        <v>1.8171221781802065</v>
      </c>
      <c r="AC1036">
        <v>1.8171221781802065</v>
      </c>
      <c r="AF1036">
        <v>1034</v>
      </c>
      <c r="AG1036">
        <v>100.92</v>
      </c>
      <c r="AH1036">
        <v>53.55</v>
      </c>
      <c r="AI1036">
        <v>19.45</v>
      </c>
      <c r="AJ1036" s="3">
        <v>5.6175119462740355</v>
      </c>
      <c r="AK1036" s="3">
        <v>13.832488053725964</v>
      </c>
      <c r="AL1036" s="6">
        <v>0.16200000000000001</v>
      </c>
      <c r="AM1036" s="3">
        <v>1.8171221781802065</v>
      </c>
      <c r="AN1036">
        <v>1.8171221781802065</v>
      </c>
    </row>
    <row r="1037" spans="1:40" x14ac:dyDescent="0.25">
      <c r="A1037">
        <v>2453</v>
      </c>
      <c r="B1037">
        <f t="shared" si="170"/>
        <v>2.519999999999996</v>
      </c>
      <c r="C1037">
        <f t="shared" si="171"/>
        <v>178.72</v>
      </c>
      <c r="D1037">
        <v>22.27</v>
      </c>
      <c r="E1037">
        <v>5.6175119462740355</v>
      </c>
      <c r="F1037">
        <v>16.652488053725964</v>
      </c>
      <c r="G1037">
        <v>0.20699999999999999</v>
      </c>
      <c r="H1037">
        <v>1.8171221781802065</v>
      </c>
      <c r="I1037">
        <v>1.8171221781802065</v>
      </c>
      <c r="K1037">
        <v>2809</v>
      </c>
      <c r="L1037">
        <f t="shared" si="174"/>
        <v>52.519999999999996</v>
      </c>
      <c r="M1037">
        <f t="shared" si="175"/>
        <v>178.72</v>
      </c>
      <c r="N1037">
        <v>22.27</v>
      </c>
      <c r="O1037">
        <v>5.6175119462740355</v>
      </c>
      <c r="P1037">
        <v>16.652488053725964</v>
      </c>
      <c r="Q1037">
        <v>0.20699999999999999</v>
      </c>
      <c r="R1037">
        <v>1.8171221781802065</v>
      </c>
      <c r="S1037">
        <v>1.8171221781802065</v>
      </c>
      <c r="U1037">
        <v>3165</v>
      </c>
      <c r="V1037">
        <f t="shared" si="172"/>
        <v>102.52</v>
      </c>
      <c r="W1037">
        <f t="shared" si="173"/>
        <v>178.72</v>
      </c>
      <c r="X1037">
        <v>22.27</v>
      </c>
      <c r="Y1037">
        <v>5.6175119462740355</v>
      </c>
      <c r="Z1037">
        <v>16.652488053725964</v>
      </c>
      <c r="AA1037">
        <v>0.20699999999999999</v>
      </c>
      <c r="AB1037">
        <v>1.8171221781802065</v>
      </c>
      <c r="AC1037">
        <v>1.8171221781802065</v>
      </c>
      <c r="AF1037">
        <v>1035</v>
      </c>
      <c r="AG1037">
        <v>100.74</v>
      </c>
      <c r="AH1037">
        <v>55.66</v>
      </c>
      <c r="AI1037">
        <v>20.82</v>
      </c>
      <c r="AJ1037" s="3">
        <v>5.6175119462740355</v>
      </c>
      <c r="AK1037" s="3">
        <v>15.202488053725965</v>
      </c>
      <c r="AL1037" s="6">
        <v>0.183</v>
      </c>
      <c r="AM1037" s="3">
        <v>1.8171221781802065</v>
      </c>
      <c r="AN1037">
        <v>1.8171221781802065</v>
      </c>
    </row>
    <row r="1038" spans="1:40" x14ac:dyDescent="0.25">
      <c r="A1038">
        <v>2454</v>
      </c>
      <c r="B1038">
        <f t="shared" si="170"/>
        <v>4.5100000000000051</v>
      </c>
      <c r="C1038">
        <f t="shared" si="171"/>
        <v>178.25</v>
      </c>
      <c r="D1038">
        <v>22.9</v>
      </c>
      <c r="E1038">
        <v>5.6175119462740355</v>
      </c>
      <c r="F1038">
        <v>17.282488053725963</v>
      </c>
      <c r="G1038">
        <v>0.218</v>
      </c>
      <c r="H1038">
        <v>1.8171221781802065</v>
      </c>
      <c r="I1038">
        <v>1.8171221781802065</v>
      </c>
      <c r="K1038">
        <v>2810</v>
      </c>
      <c r="L1038">
        <f t="shared" si="174"/>
        <v>54.510000000000005</v>
      </c>
      <c r="M1038">
        <f t="shared" si="175"/>
        <v>178.25</v>
      </c>
      <c r="N1038">
        <v>22.9</v>
      </c>
      <c r="O1038">
        <v>5.6175119462740355</v>
      </c>
      <c r="P1038">
        <v>17.282488053725963</v>
      </c>
      <c r="Q1038">
        <v>0.218</v>
      </c>
      <c r="R1038">
        <v>1.8171221781802065</v>
      </c>
      <c r="S1038">
        <v>1.8171221781802065</v>
      </c>
      <c r="U1038">
        <v>3166</v>
      </c>
      <c r="V1038">
        <f t="shared" si="172"/>
        <v>104.51</v>
      </c>
      <c r="W1038">
        <f t="shared" si="173"/>
        <v>178.25</v>
      </c>
      <c r="X1038">
        <v>22.9</v>
      </c>
      <c r="Y1038">
        <v>5.6175119462740355</v>
      </c>
      <c r="Z1038">
        <v>17.282488053725963</v>
      </c>
      <c r="AA1038">
        <v>0.218</v>
      </c>
      <c r="AB1038">
        <v>1.8171221781802065</v>
      </c>
      <c r="AC1038">
        <v>1.8171221781802065</v>
      </c>
      <c r="AF1038">
        <v>1036</v>
      </c>
      <c r="AG1038">
        <v>101.92</v>
      </c>
      <c r="AH1038">
        <v>40.590000000000003</v>
      </c>
      <c r="AI1038">
        <v>22.4</v>
      </c>
      <c r="AJ1038" s="3">
        <v>5.3999999999999986</v>
      </c>
      <c r="AK1038" s="3">
        <v>17</v>
      </c>
      <c r="AL1038" s="6">
        <v>0.215</v>
      </c>
      <c r="AM1038" s="3">
        <v>1.4884597743976826</v>
      </c>
      <c r="AN1038">
        <v>1.4884597743976826</v>
      </c>
    </row>
    <row r="1039" spans="1:40" x14ac:dyDescent="0.25">
      <c r="A1039">
        <v>2455</v>
      </c>
      <c r="B1039">
        <f t="shared" si="170"/>
        <v>4.4599999999999937</v>
      </c>
      <c r="C1039">
        <f t="shared" si="171"/>
        <v>173.54</v>
      </c>
      <c r="D1039">
        <v>20.88</v>
      </c>
      <c r="E1039">
        <v>5.6175119462740355</v>
      </c>
      <c r="F1039">
        <v>15.262488053725964</v>
      </c>
      <c r="G1039">
        <v>0.184</v>
      </c>
      <c r="H1039">
        <v>1.8171221781802065</v>
      </c>
      <c r="I1039">
        <v>1.8171221781802065</v>
      </c>
      <c r="K1039">
        <v>2811</v>
      </c>
      <c r="L1039">
        <f t="shared" si="174"/>
        <v>54.459999999999994</v>
      </c>
      <c r="M1039">
        <f t="shared" si="175"/>
        <v>173.54</v>
      </c>
      <c r="N1039">
        <v>20.88</v>
      </c>
      <c r="O1039">
        <v>5.6175119462740355</v>
      </c>
      <c r="P1039">
        <v>15.262488053725964</v>
      </c>
      <c r="Q1039">
        <v>0.184</v>
      </c>
      <c r="R1039">
        <v>1.8171221781802065</v>
      </c>
      <c r="S1039">
        <v>1.8171221781802065</v>
      </c>
      <c r="U1039">
        <v>3167</v>
      </c>
      <c r="V1039">
        <f t="shared" si="172"/>
        <v>104.46</v>
      </c>
      <c r="W1039">
        <f t="shared" si="173"/>
        <v>173.54</v>
      </c>
      <c r="X1039">
        <v>20.88</v>
      </c>
      <c r="Y1039">
        <v>5.6175119462740355</v>
      </c>
      <c r="Z1039">
        <v>15.262488053725964</v>
      </c>
      <c r="AA1039">
        <v>0.184</v>
      </c>
      <c r="AB1039">
        <v>1.8171221781802065</v>
      </c>
      <c r="AC1039">
        <v>1.8171221781802065</v>
      </c>
      <c r="AF1039">
        <v>1037</v>
      </c>
      <c r="AG1039">
        <v>107.85</v>
      </c>
      <c r="AH1039">
        <v>30.72</v>
      </c>
      <c r="AI1039">
        <v>18.63</v>
      </c>
      <c r="AJ1039" s="3">
        <v>5.6175119462740355</v>
      </c>
      <c r="AK1039" s="3">
        <v>13.012488053725964</v>
      </c>
      <c r="AL1039" s="6">
        <v>0.15</v>
      </c>
      <c r="AM1039" s="3">
        <v>1.8171221781802065</v>
      </c>
      <c r="AN1039">
        <v>1.8171221781802065</v>
      </c>
    </row>
    <row r="1040" spans="1:40" x14ac:dyDescent="0.25">
      <c r="A1040">
        <v>2456</v>
      </c>
      <c r="B1040">
        <f t="shared" si="170"/>
        <v>4.2099999999999937</v>
      </c>
      <c r="C1040">
        <f t="shared" si="171"/>
        <v>170.7</v>
      </c>
      <c r="D1040">
        <v>20</v>
      </c>
      <c r="E1040">
        <v>9.4</v>
      </c>
      <c r="F1040">
        <v>10.6</v>
      </c>
      <c r="G1040">
        <v>0.24</v>
      </c>
      <c r="H1040">
        <v>1.9410081143570732</v>
      </c>
      <c r="I1040">
        <v>1.9410081143570732</v>
      </c>
      <c r="K1040">
        <v>2812</v>
      </c>
      <c r="L1040">
        <f t="shared" si="174"/>
        <v>54.209999999999994</v>
      </c>
      <c r="M1040">
        <f t="shared" si="175"/>
        <v>170.7</v>
      </c>
      <c r="N1040">
        <v>20</v>
      </c>
      <c r="O1040">
        <v>9.4</v>
      </c>
      <c r="P1040">
        <v>10.6</v>
      </c>
      <c r="Q1040">
        <v>0.24</v>
      </c>
      <c r="R1040">
        <v>1.9410081143570732</v>
      </c>
      <c r="S1040">
        <v>1.9410081143570732</v>
      </c>
      <c r="U1040">
        <v>3168</v>
      </c>
      <c r="V1040">
        <f t="shared" si="172"/>
        <v>104.21</v>
      </c>
      <c r="W1040">
        <f t="shared" si="173"/>
        <v>170.7</v>
      </c>
      <c r="X1040">
        <v>20</v>
      </c>
      <c r="Y1040">
        <v>9.4</v>
      </c>
      <c r="Z1040">
        <v>10.6</v>
      </c>
      <c r="AA1040">
        <v>0.24</v>
      </c>
      <c r="AB1040">
        <v>1.9410081143570732</v>
      </c>
      <c r="AC1040">
        <v>1.9410081143570732</v>
      </c>
      <c r="AF1040">
        <v>1038</v>
      </c>
      <c r="AG1040">
        <v>103.47</v>
      </c>
      <c r="AH1040">
        <v>30</v>
      </c>
      <c r="AI1040">
        <v>17.41</v>
      </c>
      <c r="AJ1040" s="3">
        <v>5.6175119462740355</v>
      </c>
      <c r="AK1040" s="3">
        <v>11.792488053725965</v>
      </c>
      <c r="AL1040" s="6">
        <v>0.13300000000000001</v>
      </c>
      <c r="AM1040" s="3">
        <v>1.8171221781802065</v>
      </c>
      <c r="AN1040">
        <v>1.8171221781802065</v>
      </c>
    </row>
    <row r="1041" spans="1:40" x14ac:dyDescent="0.25">
      <c r="A1041">
        <v>2457</v>
      </c>
      <c r="B1041">
        <f t="shared" si="170"/>
        <v>0.76000000000000512</v>
      </c>
      <c r="C1041">
        <f t="shared" si="171"/>
        <v>172.55</v>
      </c>
      <c r="D1041">
        <v>17.34</v>
      </c>
      <c r="E1041">
        <v>5.6175119462740355</v>
      </c>
      <c r="F1041">
        <v>11.722488053725964</v>
      </c>
      <c r="G1041">
        <v>0.13200000000000001</v>
      </c>
      <c r="H1041">
        <v>1.8171221781802065</v>
      </c>
      <c r="I1041">
        <v>1.8171221781802065</v>
      </c>
      <c r="K1041">
        <v>2813</v>
      </c>
      <c r="L1041">
        <f t="shared" si="174"/>
        <v>50.760000000000005</v>
      </c>
      <c r="M1041">
        <f t="shared" si="175"/>
        <v>172.55</v>
      </c>
      <c r="N1041">
        <v>17.34</v>
      </c>
      <c r="O1041">
        <v>5.6175119462740355</v>
      </c>
      <c r="P1041">
        <v>11.722488053725964</v>
      </c>
      <c r="Q1041">
        <v>0.13200000000000001</v>
      </c>
      <c r="R1041">
        <v>1.8171221781802065</v>
      </c>
      <c r="S1041">
        <v>1.8171221781802065</v>
      </c>
      <c r="U1041">
        <v>3169</v>
      </c>
      <c r="V1041">
        <f t="shared" si="172"/>
        <v>100.76</v>
      </c>
      <c r="W1041">
        <f t="shared" si="173"/>
        <v>172.55</v>
      </c>
      <c r="X1041">
        <v>17.34</v>
      </c>
      <c r="Y1041">
        <v>5.6175119462740355</v>
      </c>
      <c r="Z1041">
        <v>11.722488053725964</v>
      </c>
      <c r="AA1041">
        <v>0.13200000000000001</v>
      </c>
      <c r="AB1041">
        <v>1.8171221781802065</v>
      </c>
      <c r="AC1041">
        <v>1.8171221781802065</v>
      </c>
      <c r="AF1041">
        <v>1039</v>
      </c>
      <c r="AG1041">
        <v>101.67</v>
      </c>
      <c r="AH1041">
        <v>30.75</v>
      </c>
      <c r="AI1041">
        <v>18.059999999999999</v>
      </c>
      <c r="AJ1041" s="3">
        <v>5.6175119462740355</v>
      </c>
      <c r="AK1041" s="3">
        <v>12.442488053725963</v>
      </c>
      <c r="AL1041" s="6">
        <v>0.14199999999999999</v>
      </c>
      <c r="AM1041" s="3">
        <v>1.8171221781802065</v>
      </c>
      <c r="AN1041">
        <v>1.8171221781802065</v>
      </c>
    </row>
    <row r="1042" spans="1:40" x14ac:dyDescent="0.25">
      <c r="A1042">
        <v>2458</v>
      </c>
      <c r="B1042">
        <f t="shared" ref="B1042:B1076" si="176">B683</f>
        <v>0.92000000000000171</v>
      </c>
      <c r="C1042">
        <f t="shared" ref="C1042:C1076" si="177">C683+60</f>
        <v>173.55</v>
      </c>
      <c r="D1042">
        <v>19.45</v>
      </c>
      <c r="E1042">
        <v>5.6175119462740355</v>
      </c>
      <c r="F1042">
        <v>13.832488053725964</v>
      </c>
      <c r="G1042">
        <v>0.16200000000000001</v>
      </c>
      <c r="H1042">
        <v>1.8171221781802065</v>
      </c>
      <c r="I1042">
        <v>1.8171221781802065</v>
      </c>
      <c r="K1042">
        <v>2814</v>
      </c>
      <c r="L1042">
        <f t="shared" si="174"/>
        <v>50.92</v>
      </c>
      <c r="M1042">
        <f t="shared" si="175"/>
        <v>173.55</v>
      </c>
      <c r="N1042">
        <v>19.45</v>
      </c>
      <c r="O1042">
        <v>5.6175119462740355</v>
      </c>
      <c r="P1042">
        <v>13.832488053725964</v>
      </c>
      <c r="Q1042">
        <v>0.16200000000000001</v>
      </c>
      <c r="R1042">
        <v>1.8171221781802065</v>
      </c>
      <c r="S1042">
        <v>1.8171221781802065</v>
      </c>
      <c r="U1042">
        <v>3170</v>
      </c>
      <c r="V1042">
        <f t="shared" ref="V1042:V1076" si="178">V683</f>
        <v>100.92</v>
      </c>
      <c r="W1042">
        <f t="shared" ref="W1042:W1076" si="179">W683+60</f>
        <v>173.55</v>
      </c>
      <c r="X1042">
        <v>19.45</v>
      </c>
      <c r="Y1042">
        <v>5.6175119462740355</v>
      </c>
      <c r="Z1042">
        <v>13.832488053725964</v>
      </c>
      <c r="AA1042">
        <v>0.16200000000000001</v>
      </c>
      <c r="AB1042">
        <v>1.8171221781802065</v>
      </c>
      <c r="AC1042">
        <v>1.8171221781802065</v>
      </c>
      <c r="AF1042">
        <v>1040</v>
      </c>
      <c r="AG1042">
        <v>102.57</v>
      </c>
      <c r="AH1042">
        <v>31.22</v>
      </c>
      <c r="AI1042">
        <v>20.88</v>
      </c>
      <c r="AJ1042" s="3">
        <v>5.6175119462740355</v>
      </c>
      <c r="AK1042" s="3">
        <v>15.262488053725964</v>
      </c>
      <c r="AL1042" s="6">
        <v>0.184</v>
      </c>
      <c r="AM1042" s="3">
        <v>1.8171221781802065</v>
      </c>
      <c r="AN1042">
        <v>1.8171221781802065</v>
      </c>
    </row>
    <row r="1043" spans="1:40" x14ac:dyDescent="0.25">
      <c r="A1043">
        <v>2459</v>
      </c>
      <c r="B1043">
        <f t="shared" si="176"/>
        <v>0.73999999999999488</v>
      </c>
      <c r="C1043">
        <f t="shared" si="177"/>
        <v>175.66</v>
      </c>
      <c r="D1043">
        <v>20.82</v>
      </c>
      <c r="E1043">
        <v>5.6175119462740355</v>
      </c>
      <c r="F1043">
        <v>15.202488053725965</v>
      </c>
      <c r="G1043">
        <v>0.183</v>
      </c>
      <c r="H1043">
        <v>1.8171221781802065</v>
      </c>
      <c r="I1043">
        <v>1.8171221781802065</v>
      </c>
      <c r="K1043">
        <v>2815</v>
      </c>
      <c r="L1043">
        <f t="shared" ref="L1043:L1076" si="180">L684</f>
        <v>50.739999999999995</v>
      </c>
      <c r="M1043">
        <f t="shared" ref="M1043:M1076" si="181">M684+60</f>
        <v>175.66</v>
      </c>
      <c r="N1043">
        <v>20.82</v>
      </c>
      <c r="O1043">
        <v>5.6175119462740355</v>
      </c>
      <c r="P1043">
        <v>15.202488053725965</v>
      </c>
      <c r="Q1043">
        <v>0.183</v>
      </c>
      <c r="R1043">
        <v>1.8171221781802065</v>
      </c>
      <c r="S1043">
        <v>1.8171221781802065</v>
      </c>
      <c r="U1043">
        <v>3171</v>
      </c>
      <c r="V1043">
        <f t="shared" si="178"/>
        <v>100.74</v>
      </c>
      <c r="W1043">
        <f t="shared" si="179"/>
        <v>175.66</v>
      </c>
      <c r="X1043">
        <v>20.82</v>
      </c>
      <c r="Y1043">
        <v>5.6175119462740355</v>
      </c>
      <c r="Z1043">
        <v>15.202488053725965</v>
      </c>
      <c r="AA1043">
        <v>0.183</v>
      </c>
      <c r="AB1043">
        <v>1.8171221781802065</v>
      </c>
      <c r="AC1043">
        <v>1.8171221781802065</v>
      </c>
      <c r="AF1043">
        <v>1041</v>
      </c>
      <c r="AG1043">
        <v>103.97</v>
      </c>
      <c r="AH1043">
        <v>34.11</v>
      </c>
      <c r="AI1043">
        <v>18.97</v>
      </c>
      <c r="AJ1043" s="3">
        <v>5.6175119462740355</v>
      </c>
      <c r="AK1043" s="3">
        <v>13.352488053725963</v>
      </c>
      <c r="AL1043" s="6">
        <v>0.155</v>
      </c>
      <c r="AM1043" s="3">
        <v>1.8171221781802065</v>
      </c>
      <c r="AN1043">
        <v>1.8171221781802065</v>
      </c>
    </row>
    <row r="1044" spans="1:40" x14ac:dyDescent="0.25">
      <c r="A1044">
        <v>2460</v>
      </c>
      <c r="B1044">
        <f t="shared" si="176"/>
        <v>1.9200000000000017</v>
      </c>
      <c r="C1044">
        <f t="shared" si="177"/>
        <v>160.59</v>
      </c>
      <c r="D1044">
        <v>22.4</v>
      </c>
      <c r="E1044">
        <v>5.3999999999999986</v>
      </c>
      <c r="F1044">
        <v>17</v>
      </c>
      <c r="G1044">
        <v>0.215</v>
      </c>
      <c r="H1044">
        <v>1.4884597743976826</v>
      </c>
      <c r="I1044">
        <v>1.4884597743976826</v>
      </c>
      <c r="K1044">
        <v>2816</v>
      </c>
      <c r="L1044">
        <f t="shared" si="180"/>
        <v>51.92</v>
      </c>
      <c r="M1044">
        <f t="shared" si="181"/>
        <v>160.59</v>
      </c>
      <c r="N1044">
        <v>22.4</v>
      </c>
      <c r="O1044">
        <v>5.3999999999999986</v>
      </c>
      <c r="P1044">
        <v>17</v>
      </c>
      <c r="Q1044">
        <v>0.215</v>
      </c>
      <c r="R1044">
        <v>1.4884597743976826</v>
      </c>
      <c r="S1044">
        <v>1.4884597743976826</v>
      </c>
      <c r="U1044">
        <v>3172</v>
      </c>
      <c r="V1044">
        <f t="shared" si="178"/>
        <v>101.92</v>
      </c>
      <c r="W1044">
        <f t="shared" si="179"/>
        <v>160.59</v>
      </c>
      <c r="X1044">
        <v>22.4</v>
      </c>
      <c r="Y1044">
        <v>5.3999999999999986</v>
      </c>
      <c r="Z1044">
        <v>17</v>
      </c>
      <c r="AA1044">
        <v>0.215</v>
      </c>
      <c r="AB1044">
        <v>1.4884597743976826</v>
      </c>
      <c r="AC1044">
        <v>1.4884597743976826</v>
      </c>
      <c r="AF1044">
        <v>1042</v>
      </c>
      <c r="AG1044">
        <v>104.19</v>
      </c>
      <c r="AH1044">
        <v>32.090000000000003</v>
      </c>
      <c r="AI1044">
        <v>19.91</v>
      </c>
      <c r="AJ1044" s="3">
        <v>5.6175119462740355</v>
      </c>
      <c r="AK1044" s="3">
        <v>14.292488053725965</v>
      </c>
      <c r="AL1044" s="6">
        <v>0.16900000000000001</v>
      </c>
      <c r="AM1044" s="3">
        <v>1.8171221781802065</v>
      </c>
      <c r="AN1044">
        <v>1.8171221781802065</v>
      </c>
    </row>
    <row r="1045" spans="1:40" x14ac:dyDescent="0.25">
      <c r="A1045">
        <v>2461</v>
      </c>
      <c r="B1045">
        <f t="shared" si="176"/>
        <v>7.8499999999999943</v>
      </c>
      <c r="C1045">
        <f t="shared" si="177"/>
        <v>150.72</v>
      </c>
      <c r="D1045">
        <v>18.63</v>
      </c>
      <c r="E1045">
        <v>5.6175119462740355</v>
      </c>
      <c r="F1045">
        <v>13.012488053725964</v>
      </c>
      <c r="G1045">
        <v>0.15</v>
      </c>
      <c r="H1045">
        <v>1.8171221781802065</v>
      </c>
      <c r="I1045">
        <v>1.8171221781802065</v>
      </c>
      <c r="K1045">
        <v>2817</v>
      </c>
      <c r="L1045">
        <f t="shared" si="180"/>
        <v>57.849999999999994</v>
      </c>
      <c r="M1045">
        <f t="shared" si="181"/>
        <v>150.72</v>
      </c>
      <c r="N1045">
        <v>18.63</v>
      </c>
      <c r="O1045">
        <v>5.6175119462740355</v>
      </c>
      <c r="P1045">
        <v>13.012488053725964</v>
      </c>
      <c r="Q1045">
        <v>0.15</v>
      </c>
      <c r="R1045">
        <v>1.8171221781802065</v>
      </c>
      <c r="S1045">
        <v>1.8171221781802065</v>
      </c>
      <c r="U1045">
        <v>3173</v>
      </c>
      <c r="V1045">
        <f t="shared" si="178"/>
        <v>107.85</v>
      </c>
      <c r="W1045">
        <f t="shared" si="179"/>
        <v>150.72</v>
      </c>
      <c r="X1045">
        <v>18.63</v>
      </c>
      <c r="Y1045">
        <v>5.6175119462740355</v>
      </c>
      <c r="Z1045">
        <v>13.012488053725964</v>
      </c>
      <c r="AA1045">
        <v>0.15</v>
      </c>
      <c r="AB1045">
        <v>1.8171221781802065</v>
      </c>
      <c r="AC1045">
        <v>1.8171221781802065</v>
      </c>
      <c r="AF1045">
        <v>1043</v>
      </c>
      <c r="AG1045">
        <v>105.94</v>
      </c>
      <c r="AH1045">
        <v>31.4</v>
      </c>
      <c r="AI1045">
        <v>18.899999999999999</v>
      </c>
      <c r="AJ1045" s="3">
        <v>5.6175119462740355</v>
      </c>
      <c r="AK1045" s="3">
        <v>13.282488053725963</v>
      </c>
      <c r="AL1045" s="6">
        <v>0.154</v>
      </c>
      <c r="AM1045" s="3">
        <v>1.8171221781802065</v>
      </c>
      <c r="AN1045">
        <v>1.8171221781802065</v>
      </c>
    </row>
    <row r="1046" spans="1:40" x14ac:dyDescent="0.25">
      <c r="A1046">
        <v>2462</v>
      </c>
      <c r="B1046">
        <f t="shared" si="176"/>
        <v>3.4699999999999989</v>
      </c>
      <c r="C1046">
        <f t="shared" si="177"/>
        <v>150</v>
      </c>
      <c r="D1046">
        <v>17.41</v>
      </c>
      <c r="E1046">
        <v>5.6175119462740355</v>
      </c>
      <c r="F1046">
        <v>11.792488053725965</v>
      </c>
      <c r="G1046">
        <v>0.13300000000000001</v>
      </c>
      <c r="H1046">
        <v>1.8171221781802065</v>
      </c>
      <c r="I1046">
        <v>1.8171221781802065</v>
      </c>
      <c r="K1046">
        <v>2818</v>
      </c>
      <c r="L1046">
        <f t="shared" si="180"/>
        <v>53.47</v>
      </c>
      <c r="M1046">
        <f t="shared" si="181"/>
        <v>150</v>
      </c>
      <c r="N1046">
        <v>17.41</v>
      </c>
      <c r="O1046">
        <v>5.6175119462740355</v>
      </c>
      <c r="P1046">
        <v>11.792488053725965</v>
      </c>
      <c r="Q1046">
        <v>0.13300000000000001</v>
      </c>
      <c r="R1046">
        <v>1.8171221781802065</v>
      </c>
      <c r="S1046">
        <v>1.8171221781802065</v>
      </c>
      <c r="U1046">
        <v>3174</v>
      </c>
      <c r="V1046">
        <f t="shared" si="178"/>
        <v>103.47</v>
      </c>
      <c r="W1046">
        <f t="shared" si="179"/>
        <v>150</v>
      </c>
      <c r="X1046">
        <v>17.41</v>
      </c>
      <c r="Y1046">
        <v>5.6175119462740355</v>
      </c>
      <c r="Z1046">
        <v>11.792488053725965</v>
      </c>
      <c r="AA1046">
        <v>0.13300000000000001</v>
      </c>
      <c r="AB1046">
        <v>1.8171221781802065</v>
      </c>
      <c r="AC1046">
        <v>1.8171221781802065</v>
      </c>
      <c r="AF1046">
        <v>1044</v>
      </c>
      <c r="AG1046">
        <v>107.93</v>
      </c>
      <c r="AH1046">
        <v>40.58</v>
      </c>
      <c r="AI1046">
        <v>18.97</v>
      </c>
      <c r="AJ1046" s="3">
        <v>5.6175119462740355</v>
      </c>
      <c r="AK1046" s="3">
        <v>13.352488053725963</v>
      </c>
      <c r="AL1046" s="6">
        <v>0.155</v>
      </c>
      <c r="AM1046" s="3">
        <v>1.8171221781802065</v>
      </c>
      <c r="AN1046">
        <v>1.8171221781802065</v>
      </c>
    </row>
    <row r="1047" spans="1:40" x14ac:dyDescent="0.25">
      <c r="A1047">
        <v>2463</v>
      </c>
      <c r="B1047">
        <f t="shared" si="176"/>
        <v>1.6700000000000017</v>
      </c>
      <c r="C1047">
        <f t="shared" si="177"/>
        <v>150.75</v>
      </c>
      <c r="D1047">
        <v>18.059999999999999</v>
      </c>
      <c r="E1047">
        <v>5.6175119462740355</v>
      </c>
      <c r="F1047">
        <v>12.442488053725963</v>
      </c>
      <c r="G1047">
        <v>0.14199999999999999</v>
      </c>
      <c r="H1047">
        <v>1.8171221781802065</v>
      </c>
      <c r="I1047">
        <v>1.8171221781802065</v>
      </c>
      <c r="K1047">
        <v>2819</v>
      </c>
      <c r="L1047">
        <f t="shared" si="180"/>
        <v>51.67</v>
      </c>
      <c r="M1047">
        <f t="shared" si="181"/>
        <v>150.75</v>
      </c>
      <c r="N1047">
        <v>18.059999999999999</v>
      </c>
      <c r="O1047">
        <v>5.6175119462740355</v>
      </c>
      <c r="P1047">
        <v>12.442488053725963</v>
      </c>
      <c r="Q1047">
        <v>0.14199999999999999</v>
      </c>
      <c r="R1047">
        <v>1.8171221781802065</v>
      </c>
      <c r="S1047">
        <v>1.8171221781802065</v>
      </c>
      <c r="U1047">
        <v>3175</v>
      </c>
      <c r="V1047">
        <f t="shared" si="178"/>
        <v>101.67</v>
      </c>
      <c r="W1047">
        <f t="shared" si="179"/>
        <v>150.75</v>
      </c>
      <c r="X1047">
        <v>18.059999999999999</v>
      </c>
      <c r="Y1047">
        <v>5.6175119462740355</v>
      </c>
      <c r="Z1047">
        <v>12.442488053725963</v>
      </c>
      <c r="AA1047">
        <v>0.14199999999999999</v>
      </c>
      <c r="AB1047">
        <v>1.8171221781802065</v>
      </c>
      <c r="AC1047">
        <v>1.8171221781802065</v>
      </c>
      <c r="AF1047">
        <v>1045</v>
      </c>
      <c r="AG1047">
        <v>103.43</v>
      </c>
      <c r="AH1047">
        <v>40.67</v>
      </c>
      <c r="AI1047">
        <v>20.82</v>
      </c>
      <c r="AJ1047" s="3">
        <v>5.6175119462740355</v>
      </c>
      <c r="AK1047" s="3">
        <v>15.202488053725965</v>
      </c>
      <c r="AL1047" s="6">
        <v>0.183</v>
      </c>
      <c r="AM1047" s="3">
        <v>1.8171221781802065</v>
      </c>
      <c r="AN1047">
        <v>1.8171221781802065</v>
      </c>
    </row>
    <row r="1048" spans="1:40" x14ac:dyDescent="0.25">
      <c r="A1048">
        <v>2464</v>
      </c>
      <c r="B1048">
        <f t="shared" si="176"/>
        <v>2.5699999999999932</v>
      </c>
      <c r="C1048">
        <f t="shared" si="177"/>
        <v>151.22</v>
      </c>
      <c r="D1048">
        <v>20.88</v>
      </c>
      <c r="E1048">
        <v>5.6175119462740355</v>
      </c>
      <c r="F1048">
        <v>15.262488053725964</v>
      </c>
      <c r="G1048">
        <v>0.184</v>
      </c>
      <c r="H1048">
        <v>1.8171221781802065</v>
      </c>
      <c r="I1048">
        <v>1.8171221781802065</v>
      </c>
      <c r="K1048">
        <v>2820</v>
      </c>
      <c r="L1048">
        <f t="shared" si="180"/>
        <v>52.569999999999993</v>
      </c>
      <c r="M1048">
        <f t="shared" si="181"/>
        <v>151.22</v>
      </c>
      <c r="N1048">
        <v>20.88</v>
      </c>
      <c r="O1048">
        <v>5.6175119462740355</v>
      </c>
      <c r="P1048">
        <v>15.262488053725964</v>
      </c>
      <c r="Q1048">
        <v>0.184</v>
      </c>
      <c r="R1048">
        <v>1.8171221781802065</v>
      </c>
      <c r="S1048">
        <v>1.8171221781802065</v>
      </c>
      <c r="U1048">
        <v>3176</v>
      </c>
      <c r="V1048">
        <f t="shared" si="178"/>
        <v>102.57</v>
      </c>
      <c r="W1048">
        <f t="shared" si="179"/>
        <v>151.22</v>
      </c>
      <c r="X1048">
        <v>20.88</v>
      </c>
      <c r="Y1048">
        <v>5.6175119462740355</v>
      </c>
      <c r="Z1048">
        <v>15.262488053725964</v>
      </c>
      <c r="AA1048">
        <v>0.184</v>
      </c>
      <c r="AB1048">
        <v>1.8171221781802065</v>
      </c>
      <c r="AC1048">
        <v>1.8171221781802065</v>
      </c>
      <c r="AF1048">
        <v>1046</v>
      </c>
      <c r="AG1048">
        <v>107.3</v>
      </c>
      <c r="AH1048">
        <v>31.42</v>
      </c>
      <c r="AI1048">
        <v>19.91</v>
      </c>
      <c r="AJ1048" s="3">
        <v>5.6175119462740355</v>
      </c>
      <c r="AK1048" s="3">
        <v>14.292488053725965</v>
      </c>
      <c r="AL1048" s="6">
        <v>0.16900000000000001</v>
      </c>
      <c r="AM1048" s="3">
        <v>1.8171221781802065</v>
      </c>
      <c r="AN1048">
        <v>1.8171221781802065</v>
      </c>
    </row>
    <row r="1049" spans="1:40" x14ac:dyDescent="0.25">
      <c r="A1049">
        <v>2465</v>
      </c>
      <c r="B1049">
        <f t="shared" si="176"/>
        <v>3.9699999999999989</v>
      </c>
      <c r="C1049">
        <f t="shared" si="177"/>
        <v>154.11000000000001</v>
      </c>
      <c r="D1049">
        <v>18.97</v>
      </c>
      <c r="E1049">
        <v>5.6175119462740355</v>
      </c>
      <c r="F1049">
        <v>13.352488053725963</v>
      </c>
      <c r="G1049">
        <v>0.155</v>
      </c>
      <c r="H1049">
        <v>1.8171221781802065</v>
      </c>
      <c r="I1049">
        <v>1.8171221781802065</v>
      </c>
      <c r="K1049">
        <v>2821</v>
      </c>
      <c r="L1049">
        <f t="shared" si="180"/>
        <v>53.97</v>
      </c>
      <c r="M1049">
        <f t="shared" si="181"/>
        <v>154.11000000000001</v>
      </c>
      <c r="N1049">
        <v>18.97</v>
      </c>
      <c r="O1049">
        <v>5.6175119462740355</v>
      </c>
      <c r="P1049">
        <v>13.352488053725963</v>
      </c>
      <c r="Q1049">
        <v>0.155</v>
      </c>
      <c r="R1049">
        <v>1.8171221781802065</v>
      </c>
      <c r="S1049">
        <v>1.8171221781802065</v>
      </c>
      <c r="U1049">
        <v>3177</v>
      </c>
      <c r="V1049">
        <f t="shared" si="178"/>
        <v>103.97</v>
      </c>
      <c r="W1049">
        <f t="shared" si="179"/>
        <v>154.11000000000001</v>
      </c>
      <c r="X1049">
        <v>18.97</v>
      </c>
      <c r="Y1049">
        <v>5.6175119462740355</v>
      </c>
      <c r="Z1049">
        <v>13.352488053725963</v>
      </c>
      <c r="AA1049">
        <v>0.155</v>
      </c>
      <c r="AB1049">
        <v>1.8171221781802065</v>
      </c>
      <c r="AC1049">
        <v>1.8171221781802065</v>
      </c>
      <c r="AF1049">
        <v>1047</v>
      </c>
      <c r="AG1049">
        <v>107.44</v>
      </c>
      <c r="AH1049">
        <v>32.53</v>
      </c>
      <c r="AI1049">
        <v>18.899999999999999</v>
      </c>
      <c r="AJ1049" s="3">
        <v>5.6175119462740355</v>
      </c>
      <c r="AK1049" s="3">
        <v>13.282488053725963</v>
      </c>
      <c r="AL1049" s="6">
        <v>0.154</v>
      </c>
      <c r="AM1049" s="3">
        <v>1.8171221781802065</v>
      </c>
      <c r="AN1049">
        <v>1.8171221781802065</v>
      </c>
    </row>
    <row r="1050" spans="1:40" x14ac:dyDescent="0.25">
      <c r="A1050">
        <v>2466</v>
      </c>
      <c r="B1050">
        <f t="shared" si="176"/>
        <v>4.1899999999999977</v>
      </c>
      <c r="C1050">
        <f t="shared" si="177"/>
        <v>152.09</v>
      </c>
      <c r="D1050">
        <v>19.91</v>
      </c>
      <c r="E1050">
        <v>5.6175119462740355</v>
      </c>
      <c r="F1050">
        <v>14.292488053725965</v>
      </c>
      <c r="G1050">
        <v>0.16900000000000001</v>
      </c>
      <c r="H1050">
        <v>1.8171221781802065</v>
      </c>
      <c r="I1050">
        <v>1.8171221781802065</v>
      </c>
      <c r="K1050">
        <v>2822</v>
      </c>
      <c r="L1050">
        <f t="shared" si="180"/>
        <v>54.19</v>
      </c>
      <c r="M1050">
        <f t="shared" si="181"/>
        <v>152.09</v>
      </c>
      <c r="N1050">
        <v>19.91</v>
      </c>
      <c r="O1050">
        <v>5.6175119462740355</v>
      </c>
      <c r="P1050">
        <v>14.292488053725965</v>
      </c>
      <c r="Q1050">
        <v>0.16900000000000001</v>
      </c>
      <c r="R1050">
        <v>1.8171221781802065</v>
      </c>
      <c r="S1050">
        <v>1.8171221781802065</v>
      </c>
      <c r="U1050">
        <v>3178</v>
      </c>
      <c r="V1050">
        <f t="shared" si="178"/>
        <v>104.19</v>
      </c>
      <c r="W1050">
        <f t="shared" si="179"/>
        <v>152.09</v>
      </c>
      <c r="X1050">
        <v>19.91</v>
      </c>
      <c r="Y1050">
        <v>5.6175119462740355</v>
      </c>
      <c r="Z1050">
        <v>14.292488053725965</v>
      </c>
      <c r="AA1050">
        <v>0.16900000000000001</v>
      </c>
      <c r="AB1050">
        <v>1.8171221781802065</v>
      </c>
      <c r="AC1050">
        <v>1.8171221781802065</v>
      </c>
      <c r="AF1050">
        <v>1048</v>
      </c>
      <c r="AG1050">
        <v>107.22</v>
      </c>
      <c r="AH1050">
        <v>34.39</v>
      </c>
      <c r="AI1050">
        <v>23.01</v>
      </c>
      <c r="AJ1050" s="3">
        <v>5.6175119462740355</v>
      </c>
      <c r="AK1050" s="3">
        <v>17.392488053725966</v>
      </c>
      <c r="AL1050" s="6">
        <v>0.22</v>
      </c>
      <c r="AM1050" s="3">
        <v>1.8171221781802065</v>
      </c>
      <c r="AN1050">
        <v>1.8171221781802065</v>
      </c>
    </row>
    <row r="1051" spans="1:40" x14ac:dyDescent="0.25">
      <c r="A1051">
        <v>2467</v>
      </c>
      <c r="B1051">
        <f t="shared" si="176"/>
        <v>5.9399999999999977</v>
      </c>
      <c r="C1051">
        <f t="shared" si="177"/>
        <v>151.4</v>
      </c>
      <c r="D1051">
        <v>18.899999999999999</v>
      </c>
      <c r="E1051">
        <v>5.6175119462740355</v>
      </c>
      <c r="F1051">
        <v>13.282488053725963</v>
      </c>
      <c r="G1051">
        <v>0.154</v>
      </c>
      <c r="H1051">
        <v>1.8171221781802065</v>
      </c>
      <c r="I1051">
        <v>1.8171221781802065</v>
      </c>
      <c r="K1051">
        <v>2823</v>
      </c>
      <c r="L1051">
        <f t="shared" si="180"/>
        <v>55.94</v>
      </c>
      <c r="M1051">
        <f t="shared" si="181"/>
        <v>151.4</v>
      </c>
      <c r="N1051">
        <v>18.899999999999999</v>
      </c>
      <c r="O1051">
        <v>5.6175119462740355</v>
      </c>
      <c r="P1051">
        <v>13.282488053725963</v>
      </c>
      <c r="Q1051">
        <v>0.154</v>
      </c>
      <c r="R1051">
        <v>1.8171221781802065</v>
      </c>
      <c r="S1051">
        <v>1.8171221781802065</v>
      </c>
      <c r="U1051">
        <v>3179</v>
      </c>
      <c r="V1051">
        <f t="shared" si="178"/>
        <v>105.94</v>
      </c>
      <c r="W1051">
        <f t="shared" si="179"/>
        <v>151.4</v>
      </c>
      <c r="X1051">
        <v>18.899999999999999</v>
      </c>
      <c r="Y1051">
        <v>5.6175119462740355</v>
      </c>
      <c r="Z1051">
        <v>13.282488053725963</v>
      </c>
      <c r="AA1051">
        <v>0.154</v>
      </c>
      <c r="AB1051">
        <v>1.8171221781802065</v>
      </c>
      <c r="AC1051">
        <v>1.8171221781802065</v>
      </c>
      <c r="AF1051">
        <v>1049</v>
      </c>
      <c r="AG1051">
        <v>104.08</v>
      </c>
      <c r="AH1051">
        <v>34.619999999999997</v>
      </c>
      <c r="AI1051">
        <v>20.5</v>
      </c>
      <c r="AJ1051" s="3">
        <v>6.9</v>
      </c>
      <c r="AK1051" s="3">
        <v>13.6</v>
      </c>
      <c r="AL1051" s="6">
        <v>0.224</v>
      </c>
      <c r="AM1051" s="3">
        <v>1.661700935788387</v>
      </c>
      <c r="AN1051">
        <v>1.661700935788387</v>
      </c>
    </row>
    <row r="1052" spans="1:40" x14ac:dyDescent="0.25">
      <c r="A1052">
        <v>2468</v>
      </c>
      <c r="B1052">
        <f t="shared" si="176"/>
        <v>7.9300000000000068</v>
      </c>
      <c r="C1052">
        <f t="shared" si="177"/>
        <v>160.57999999999998</v>
      </c>
      <c r="D1052">
        <v>18.97</v>
      </c>
      <c r="E1052">
        <v>5.6175119462740355</v>
      </c>
      <c r="F1052">
        <v>13.352488053725963</v>
      </c>
      <c r="G1052">
        <v>0.155</v>
      </c>
      <c r="H1052">
        <v>1.8171221781802065</v>
      </c>
      <c r="I1052">
        <v>1.8171221781802065</v>
      </c>
      <c r="K1052">
        <v>2824</v>
      </c>
      <c r="L1052">
        <f t="shared" si="180"/>
        <v>57.930000000000007</v>
      </c>
      <c r="M1052">
        <f t="shared" si="181"/>
        <v>160.57999999999998</v>
      </c>
      <c r="N1052">
        <v>18.97</v>
      </c>
      <c r="O1052">
        <v>5.6175119462740355</v>
      </c>
      <c r="P1052">
        <v>13.352488053725963</v>
      </c>
      <c r="Q1052">
        <v>0.155</v>
      </c>
      <c r="R1052">
        <v>1.8171221781802065</v>
      </c>
      <c r="S1052">
        <v>1.8171221781802065</v>
      </c>
      <c r="U1052">
        <v>3180</v>
      </c>
      <c r="V1052">
        <f t="shared" si="178"/>
        <v>107.93</v>
      </c>
      <c r="W1052">
        <f t="shared" si="179"/>
        <v>160.57999999999998</v>
      </c>
      <c r="X1052">
        <v>18.97</v>
      </c>
      <c r="Y1052">
        <v>5.6175119462740355</v>
      </c>
      <c r="Z1052">
        <v>13.352488053725963</v>
      </c>
      <c r="AA1052">
        <v>0.155</v>
      </c>
      <c r="AB1052">
        <v>1.8171221781802065</v>
      </c>
      <c r="AC1052">
        <v>1.8171221781802065</v>
      </c>
      <c r="AF1052">
        <v>1050</v>
      </c>
      <c r="AG1052">
        <v>102.56</v>
      </c>
      <c r="AH1052">
        <v>33.32</v>
      </c>
      <c r="AI1052">
        <v>17.63</v>
      </c>
      <c r="AJ1052" s="3">
        <v>5.6175119462740355</v>
      </c>
      <c r="AK1052" s="3">
        <v>12.012488053725964</v>
      </c>
      <c r="AL1052" s="6">
        <v>0.13600000000000001</v>
      </c>
      <c r="AM1052" s="3">
        <v>1.8171221781802065</v>
      </c>
      <c r="AN1052">
        <v>1.8171221781802065</v>
      </c>
    </row>
    <row r="1053" spans="1:40" x14ac:dyDescent="0.25">
      <c r="A1053">
        <v>2469</v>
      </c>
      <c r="B1053">
        <f t="shared" si="176"/>
        <v>3.4300000000000068</v>
      </c>
      <c r="C1053">
        <f t="shared" si="177"/>
        <v>160.67000000000002</v>
      </c>
      <c r="D1053">
        <v>20.82</v>
      </c>
      <c r="E1053">
        <v>5.6175119462740355</v>
      </c>
      <c r="F1053">
        <v>15.202488053725965</v>
      </c>
      <c r="G1053">
        <v>0.183</v>
      </c>
      <c r="H1053">
        <v>1.8171221781802065</v>
      </c>
      <c r="I1053">
        <v>1.8171221781802065</v>
      </c>
      <c r="K1053">
        <v>2825</v>
      </c>
      <c r="L1053">
        <f t="shared" si="180"/>
        <v>53.430000000000007</v>
      </c>
      <c r="M1053">
        <f t="shared" si="181"/>
        <v>160.67000000000002</v>
      </c>
      <c r="N1053">
        <v>20.82</v>
      </c>
      <c r="O1053">
        <v>5.6175119462740355</v>
      </c>
      <c r="P1053">
        <v>15.202488053725965</v>
      </c>
      <c r="Q1053">
        <v>0.183</v>
      </c>
      <c r="R1053">
        <v>1.8171221781802065</v>
      </c>
      <c r="S1053">
        <v>1.8171221781802065</v>
      </c>
      <c r="U1053">
        <v>3181</v>
      </c>
      <c r="V1053">
        <f t="shared" si="178"/>
        <v>103.43</v>
      </c>
      <c r="W1053">
        <f t="shared" si="179"/>
        <v>160.67000000000002</v>
      </c>
      <c r="X1053">
        <v>20.82</v>
      </c>
      <c r="Y1053">
        <v>5.6175119462740355</v>
      </c>
      <c r="Z1053">
        <v>15.202488053725965</v>
      </c>
      <c r="AA1053">
        <v>0.183</v>
      </c>
      <c r="AB1053">
        <v>1.8171221781802065</v>
      </c>
      <c r="AC1053">
        <v>1.8171221781802065</v>
      </c>
      <c r="AF1053">
        <v>1051</v>
      </c>
      <c r="AG1053">
        <v>101.08</v>
      </c>
      <c r="AH1053">
        <v>38.79</v>
      </c>
      <c r="AI1053">
        <v>21.56</v>
      </c>
      <c r="AJ1053" s="3">
        <v>5.6175119462740355</v>
      </c>
      <c r="AK1053" s="3">
        <v>15.942488053725963</v>
      </c>
      <c r="AL1053" s="6">
        <v>0.19500000000000001</v>
      </c>
      <c r="AM1053" s="3">
        <v>1.8171221781802065</v>
      </c>
      <c r="AN1053">
        <v>1.8171221781802065</v>
      </c>
    </row>
    <row r="1054" spans="1:40" x14ac:dyDescent="0.25">
      <c r="A1054">
        <v>2470</v>
      </c>
      <c r="B1054">
        <f t="shared" si="176"/>
        <v>7.2999999999999972</v>
      </c>
      <c r="C1054">
        <f t="shared" si="177"/>
        <v>151.42000000000002</v>
      </c>
      <c r="D1054">
        <v>19.91</v>
      </c>
      <c r="E1054">
        <v>5.6175119462740355</v>
      </c>
      <c r="F1054">
        <v>14.292488053725965</v>
      </c>
      <c r="G1054">
        <v>0.16900000000000001</v>
      </c>
      <c r="H1054">
        <v>1.8171221781802065</v>
      </c>
      <c r="I1054">
        <v>1.8171221781802065</v>
      </c>
      <c r="K1054">
        <v>2826</v>
      </c>
      <c r="L1054">
        <f t="shared" si="180"/>
        <v>57.3</v>
      </c>
      <c r="M1054">
        <f t="shared" si="181"/>
        <v>151.42000000000002</v>
      </c>
      <c r="N1054">
        <v>19.91</v>
      </c>
      <c r="O1054">
        <v>5.6175119462740355</v>
      </c>
      <c r="P1054">
        <v>14.292488053725965</v>
      </c>
      <c r="Q1054">
        <v>0.16900000000000001</v>
      </c>
      <c r="R1054">
        <v>1.8171221781802065</v>
      </c>
      <c r="S1054">
        <v>1.8171221781802065</v>
      </c>
      <c r="U1054">
        <v>3182</v>
      </c>
      <c r="V1054">
        <f t="shared" si="178"/>
        <v>107.3</v>
      </c>
      <c r="W1054">
        <f t="shared" si="179"/>
        <v>151.42000000000002</v>
      </c>
      <c r="X1054">
        <v>19.91</v>
      </c>
      <c r="Y1054">
        <v>5.6175119462740355</v>
      </c>
      <c r="Z1054">
        <v>14.292488053725965</v>
      </c>
      <c r="AA1054">
        <v>0.16900000000000001</v>
      </c>
      <c r="AB1054">
        <v>1.8171221781802065</v>
      </c>
      <c r="AC1054">
        <v>1.8171221781802065</v>
      </c>
      <c r="AF1054">
        <v>1052</v>
      </c>
      <c r="AG1054">
        <v>104.35</v>
      </c>
      <c r="AH1054">
        <v>36.79</v>
      </c>
      <c r="AI1054">
        <v>25.25</v>
      </c>
      <c r="AJ1054" s="3">
        <v>11.65</v>
      </c>
      <c r="AK1054" s="3">
        <v>13.6</v>
      </c>
      <c r="AL1054" s="6">
        <v>0.20399999999999999</v>
      </c>
      <c r="AM1054" s="3">
        <v>2.0506096654409878</v>
      </c>
      <c r="AN1054">
        <v>2.0506096654409878</v>
      </c>
    </row>
    <row r="1055" spans="1:40" x14ac:dyDescent="0.25">
      <c r="A1055">
        <v>2471</v>
      </c>
      <c r="B1055">
        <f t="shared" si="176"/>
        <v>7.4399999999999977</v>
      </c>
      <c r="C1055">
        <f t="shared" si="177"/>
        <v>152.53</v>
      </c>
      <c r="D1055">
        <v>18.899999999999999</v>
      </c>
      <c r="E1055">
        <v>5.6175119462740355</v>
      </c>
      <c r="F1055">
        <v>13.282488053725963</v>
      </c>
      <c r="G1055">
        <v>0.154</v>
      </c>
      <c r="H1055">
        <v>1.8171221781802065</v>
      </c>
      <c r="I1055">
        <v>1.8171221781802065</v>
      </c>
      <c r="K1055">
        <v>2827</v>
      </c>
      <c r="L1055">
        <f t="shared" si="180"/>
        <v>57.44</v>
      </c>
      <c r="M1055">
        <f t="shared" si="181"/>
        <v>152.53</v>
      </c>
      <c r="N1055">
        <v>18.899999999999999</v>
      </c>
      <c r="O1055">
        <v>5.6175119462740355</v>
      </c>
      <c r="P1055">
        <v>13.282488053725963</v>
      </c>
      <c r="Q1055">
        <v>0.154</v>
      </c>
      <c r="R1055">
        <v>1.8171221781802065</v>
      </c>
      <c r="S1055">
        <v>1.8171221781802065</v>
      </c>
      <c r="U1055">
        <v>3183</v>
      </c>
      <c r="V1055">
        <f t="shared" si="178"/>
        <v>107.44</v>
      </c>
      <c r="W1055">
        <f t="shared" si="179"/>
        <v>152.53</v>
      </c>
      <c r="X1055">
        <v>18.899999999999999</v>
      </c>
      <c r="Y1055">
        <v>5.6175119462740355</v>
      </c>
      <c r="Z1055">
        <v>13.282488053725963</v>
      </c>
      <c r="AA1055">
        <v>0.154</v>
      </c>
      <c r="AB1055">
        <v>1.8171221781802065</v>
      </c>
      <c r="AC1055">
        <v>1.8171221781802065</v>
      </c>
      <c r="AF1055">
        <v>1053</v>
      </c>
      <c r="AG1055">
        <v>105.03</v>
      </c>
      <c r="AH1055">
        <v>37.01</v>
      </c>
      <c r="AI1055">
        <v>23.56</v>
      </c>
      <c r="AJ1055" s="3">
        <v>5.6175119462740355</v>
      </c>
      <c r="AK1055" s="3">
        <v>17.942488053725963</v>
      </c>
      <c r="AL1055" s="6">
        <v>0.23</v>
      </c>
      <c r="AM1055" s="3">
        <v>1.8171221781802065</v>
      </c>
      <c r="AN1055">
        <v>1.8171221781802065</v>
      </c>
    </row>
    <row r="1056" spans="1:40" x14ac:dyDescent="0.25">
      <c r="A1056">
        <v>2472</v>
      </c>
      <c r="B1056">
        <f t="shared" si="176"/>
        <v>7.2199999999999989</v>
      </c>
      <c r="C1056">
        <f t="shared" si="177"/>
        <v>154.38999999999999</v>
      </c>
      <c r="D1056">
        <v>23.01</v>
      </c>
      <c r="E1056">
        <v>5.6175119462740355</v>
      </c>
      <c r="F1056">
        <v>17.392488053725966</v>
      </c>
      <c r="G1056">
        <v>0.22</v>
      </c>
      <c r="H1056">
        <v>1.8171221781802065</v>
      </c>
      <c r="I1056">
        <v>1.8171221781802065</v>
      </c>
      <c r="K1056">
        <v>2828</v>
      </c>
      <c r="L1056">
        <f t="shared" si="180"/>
        <v>57.22</v>
      </c>
      <c r="M1056">
        <f t="shared" si="181"/>
        <v>154.38999999999999</v>
      </c>
      <c r="N1056">
        <v>23.01</v>
      </c>
      <c r="O1056">
        <v>5.6175119462740355</v>
      </c>
      <c r="P1056">
        <v>17.392488053725966</v>
      </c>
      <c r="Q1056">
        <v>0.22</v>
      </c>
      <c r="R1056">
        <v>1.8171221781802065</v>
      </c>
      <c r="S1056">
        <v>1.8171221781802065</v>
      </c>
      <c r="U1056">
        <v>3184</v>
      </c>
      <c r="V1056">
        <f t="shared" si="178"/>
        <v>107.22</v>
      </c>
      <c r="W1056">
        <f t="shared" si="179"/>
        <v>154.38999999999999</v>
      </c>
      <c r="X1056">
        <v>23.01</v>
      </c>
      <c r="Y1056">
        <v>5.6175119462740355</v>
      </c>
      <c r="Z1056">
        <v>17.392488053725966</v>
      </c>
      <c r="AA1056">
        <v>0.22</v>
      </c>
      <c r="AB1056">
        <v>1.8171221781802065</v>
      </c>
      <c r="AC1056">
        <v>1.8171221781802065</v>
      </c>
      <c r="AF1056">
        <v>1054</v>
      </c>
      <c r="AG1056">
        <v>103.72</v>
      </c>
      <c r="AH1056">
        <v>26.92</v>
      </c>
      <c r="AI1056">
        <v>24</v>
      </c>
      <c r="AJ1056" s="3">
        <v>9.4</v>
      </c>
      <c r="AK1056" s="3">
        <v>14.6</v>
      </c>
      <c r="AL1056" s="6">
        <v>0.19500000000000001</v>
      </c>
      <c r="AM1056" s="3">
        <v>1.7500892834367052</v>
      </c>
      <c r="AN1056">
        <v>1.7500892834367052</v>
      </c>
    </row>
    <row r="1057" spans="1:40" x14ac:dyDescent="0.25">
      <c r="A1057">
        <v>2473</v>
      </c>
      <c r="B1057">
        <f t="shared" si="176"/>
        <v>4.0799999999999983</v>
      </c>
      <c r="C1057">
        <f t="shared" si="177"/>
        <v>154.62</v>
      </c>
      <c r="D1057">
        <v>20.5</v>
      </c>
      <c r="E1057">
        <v>6.9</v>
      </c>
      <c r="F1057">
        <v>13.6</v>
      </c>
      <c r="G1057">
        <v>0.224</v>
      </c>
      <c r="H1057">
        <v>1.661700935788387</v>
      </c>
      <c r="I1057">
        <v>1.661700935788387</v>
      </c>
      <c r="K1057">
        <v>2829</v>
      </c>
      <c r="L1057">
        <f t="shared" si="180"/>
        <v>54.08</v>
      </c>
      <c r="M1057">
        <f t="shared" si="181"/>
        <v>154.62</v>
      </c>
      <c r="N1057">
        <v>20.5</v>
      </c>
      <c r="O1057">
        <v>6.9</v>
      </c>
      <c r="P1057">
        <v>13.6</v>
      </c>
      <c r="Q1057">
        <v>0.224</v>
      </c>
      <c r="R1057">
        <v>1.661700935788387</v>
      </c>
      <c r="S1057">
        <v>1.661700935788387</v>
      </c>
      <c r="U1057">
        <v>3185</v>
      </c>
      <c r="V1057">
        <f t="shared" si="178"/>
        <v>104.08</v>
      </c>
      <c r="W1057">
        <f t="shared" si="179"/>
        <v>154.62</v>
      </c>
      <c r="X1057">
        <v>20.5</v>
      </c>
      <c r="Y1057">
        <v>6.9</v>
      </c>
      <c r="Z1057">
        <v>13.6</v>
      </c>
      <c r="AA1057">
        <v>0.224</v>
      </c>
      <c r="AB1057">
        <v>1.661700935788387</v>
      </c>
      <c r="AC1057">
        <v>1.661700935788387</v>
      </c>
      <c r="AF1057">
        <v>1055</v>
      </c>
      <c r="AG1057">
        <v>102.34</v>
      </c>
      <c r="AH1057">
        <v>27.52</v>
      </c>
      <c r="AI1057">
        <v>17.04</v>
      </c>
      <c r="AJ1057" s="3">
        <v>5.6175119462740355</v>
      </c>
      <c r="AK1057" s="3">
        <v>11.422488053725964</v>
      </c>
      <c r="AL1057" s="6">
        <v>0.128</v>
      </c>
      <c r="AM1057" s="3">
        <v>1.8171221781802065</v>
      </c>
      <c r="AN1057">
        <v>1.8171221781802065</v>
      </c>
    </row>
    <row r="1058" spans="1:40" x14ac:dyDescent="0.25">
      <c r="A1058">
        <v>2474</v>
      </c>
      <c r="B1058">
        <f t="shared" si="176"/>
        <v>2.5600000000000023</v>
      </c>
      <c r="C1058">
        <f t="shared" si="177"/>
        <v>153.32</v>
      </c>
      <c r="D1058">
        <v>17.63</v>
      </c>
      <c r="E1058">
        <v>5.6175119462740355</v>
      </c>
      <c r="F1058">
        <v>12.012488053725964</v>
      </c>
      <c r="G1058">
        <v>0.13600000000000001</v>
      </c>
      <c r="H1058">
        <v>1.8171221781802065</v>
      </c>
      <c r="I1058">
        <v>1.8171221781802065</v>
      </c>
      <c r="K1058">
        <v>2830</v>
      </c>
      <c r="L1058">
        <f t="shared" si="180"/>
        <v>52.56</v>
      </c>
      <c r="M1058">
        <f t="shared" si="181"/>
        <v>153.32</v>
      </c>
      <c r="N1058">
        <v>17.63</v>
      </c>
      <c r="O1058">
        <v>5.6175119462740355</v>
      </c>
      <c r="P1058">
        <v>12.012488053725964</v>
      </c>
      <c r="Q1058">
        <v>0.13600000000000001</v>
      </c>
      <c r="R1058">
        <v>1.8171221781802065</v>
      </c>
      <c r="S1058">
        <v>1.8171221781802065</v>
      </c>
      <c r="U1058">
        <v>3186</v>
      </c>
      <c r="V1058">
        <f t="shared" si="178"/>
        <v>102.56</v>
      </c>
      <c r="W1058">
        <f t="shared" si="179"/>
        <v>153.32</v>
      </c>
      <c r="X1058">
        <v>17.63</v>
      </c>
      <c r="Y1058">
        <v>5.6175119462740355</v>
      </c>
      <c r="Z1058">
        <v>12.012488053725964</v>
      </c>
      <c r="AA1058">
        <v>0.13600000000000001</v>
      </c>
      <c r="AB1058">
        <v>1.8171221781802065</v>
      </c>
      <c r="AC1058">
        <v>1.8171221781802065</v>
      </c>
      <c r="AF1058">
        <v>1056</v>
      </c>
      <c r="AG1058">
        <v>100.91</v>
      </c>
      <c r="AH1058">
        <v>29.54</v>
      </c>
      <c r="AI1058">
        <v>20.5</v>
      </c>
      <c r="AJ1058" s="3">
        <v>0.89999999999999858</v>
      </c>
      <c r="AK1058" s="3">
        <v>19.600000000000001</v>
      </c>
      <c r="AL1058" s="6">
        <v>0.19</v>
      </c>
      <c r="AM1058" s="3">
        <v>1.5291184143159091</v>
      </c>
      <c r="AN1058">
        <v>1.5291184143159091</v>
      </c>
    </row>
    <row r="1059" spans="1:40" x14ac:dyDescent="0.25">
      <c r="A1059">
        <v>2475</v>
      </c>
      <c r="B1059">
        <f t="shared" si="176"/>
        <v>1.0799999999999983</v>
      </c>
      <c r="C1059">
        <f t="shared" si="177"/>
        <v>158.79</v>
      </c>
      <c r="D1059">
        <v>21.56</v>
      </c>
      <c r="E1059">
        <v>5.6175119462740355</v>
      </c>
      <c r="F1059">
        <v>15.942488053725963</v>
      </c>
      <c r="G1059">
        <v>0.19500000000000001</v>
      </c>
      <c r="H1059">
        <v>1.8171221781802065</v>
      </c>
      <c r="I1059">
        <v>1.8171221781802065</v>
      </c>
      <c r="K1059">
        <v>2831</v>
      </c>
      <c r="L1059">
        <f t="shared" si="180"/>
        <v>51.08</v>
      </c>
      <c r="M1059">
        <f t="shared" si="181"/>
        <v>158.79</v>
      </c>
      <c r="N1059">
        <v>21.56</v>
      </c>
      <c r="O1059">
        <v>5.6175119462740355</v>
      </c>
      <c r="P1059">
        <v>15.942488053725963</v>
      </c>
      <c r="Q1059">
        <v>0.19500000000000001</v>
      </c>
      <c r="R1059">
        <v>1.8171221781802065</v>
      </c>
      <c r="S1059">
        <v>1.8171221781802065</v>
      </c>
      <c r="U1059">
        <v>3187</v>
      </c>
      <c r="V1059">
        <f t="shared" si="178"/>
        <v>101.08</v>
      </c>
      <c r="W1059">
        <f t="shared" si="179"/>
        <v>158.79</v>
      </c>
      <c r="X1059">
        <v>21.56</v>
      </c>
      <c r="Y1059">
        <v>5.6175119462740355</v>
      </c>
      <c r="Z1059">
        <v>15.942488053725963</v>
      </c>
      <c r="AA1059">
        <v>0.19500000000000001</v>
      </c>
      <c r="AB1059">
        <v>1.8171221781802065</v>
      </c>
      <c r="AC1059">
        <v>1.8171221781802065</v>
      </c>
      <c r="AF1059">
        <v>1057</v>
      </c>
      <c r="AG1059">
        <v>100</v>
      </c>
      <c r="AH1059">
        <v>26.43</v>
      </c>
      <c r="AI1059">
        <v>15.52</v>
      </c>
      <c r="AJ1059" s="3">
        <v>5.6175119462740355</v>
      </c>
      <c r="AK1059" s="3">
        <v>9.9024880537259641</v>
      </c>
      <c r="AL1059" s="6">
        <v>0.108</v>
      </c>
      <c r="AM1059" s="3">
        <v>1.8171221781802065</v>
      </c>
      <c r="AN1059">
        <v>1.8171221781802065</v>
      </c>
    </row>
    <row r="1060" spans="1:40" x14ac:dyDescent="0.25">
      <c r="A1060">
        <v>2476</v>
      </c>
      <c r="B1060">
        <f t="shared" si="176"/>
        <v>4.3499999999999943</v>
      </c>
      <c r="C1060">
        <f t="shared" si="177"/>
        <v>156.79</v>
      </c>
      <c r="D1060">
        <v>25.25</v>
      </c>
      <c r="E1060">
        <v>11.65</v>
      </c>
      <c r="F1060">
        <v>13.6</v>
      </c>
      <c r="G1060">
        <v>0.20399999999999999</v>
      </c>
      <c r="H1060">
        <v>2.0506096654409878</v>
      </c>
      <c r="I1060">
        <v>2.0506096654409878</v>
      </c>
      <c r="K1060">
        <v>2832</v>
      </c>
      <c r="L1060">
        <f t="shared" si="180"/>
        <v>54.349999999999994</v>
      </c>
      <c r="M1060">
        <f t="shared" si="181"/>
        <v>156.79</v>
      </c>
      <c r="N1060">
        <v>25.25</v>
      </c>
      <c r="O1060">
        <v>11.65</v>
      </c>
      <c r="P1060">
        <v>13.6</v>
      </c>
      <c r="Q1060">
        <v>0.20399999999999999</v>
      </c>
      <c r="R1060">
        <v>2.0506096654409878</v>
      </c>
      <c r="S1060">
        <v>2.0506096654409878</v>
      </c>
      <c r="U1060">
        <v>3188</v>
      </c>
      <c r="V1060">
        <f t="shared" si="178"/>
        <v>104.35</v>
      </c>
      <c r="W1060">
        <f t="shared" si="179"/>
        <v>156.79</v>
      </c>
      <c r="X1060">
        <v>25.25</v>
      </c>
      <c r="Y1060">
        <v>11.65</v>
      </c>
      <c r="Z1060">
        <v>13.6</v>
      </c>
      <c r="AA1060">
        <v>0.20399999999999999</v>
      </c>
      <c r="AB1060">
        <v>2.0506096654409878</v>
      </c>
      <c r="AC1060">
        <v>2.0506096654409878</v>
      </c>
      <c r="AF1060">
        <v>1058</v>
      </c>
      <c r="AG1060">
        <v>100</v>
      </c>
      <c r="AH1060">
        <v>26</v>
      </c>
      <c r="AI1060">
        <v>25.07</v>
      </c>
      <c r="AJ1060" s="3">
        <v>5.6175119462740355</v>
      </c>
      <c r="AK1060" s="3">
        <v>19.452488053725965</v>
      </c>
      <c r="AL1060" s="6">
        <v>0.26</v>
      </c>
      <c r="AM1060" s="3">
        <v>1.8171221781802065</v>
      </c>
      <c r="AN1060">
        <v>1.8171221781802065</v>
      </c>
    </row>
    <row r="1061" spans="1:40" x14ac:dyDescent="0.25">
      <c r="A1061">
        <v>2477</v>
      </c>
      <c r="B1061">
        <f t="shared" si="176"/>
        <v>5.0300000000000011</v>
      </c>
      <c r="C1061">
        <f t="shared" si="177"/>
        <v>157.01</v>
      </c>
      <c r="D1061">
        <v>23.56</v>
      </c>
      <c r="E1061">
        <v>5.6175119462740355</v>
      </c>
      <c r="F1061">
        <v>17.942488053725963</v>
      </c>
      <c r="G1061">
        <v>0.23</v>
      </c>
      <c r="H1061">
        <v>1.8171221781802065</v>
      </c>
      <c r="I1061">
        <v>1.8171221781802065</v>
      </c>
      <c r="K1061">
        <v>2833</v>
      </c>
      <c r="L1061">
        <f t="shared" si="180"/>
        <v>55.03</v>
      </c>
      <c r="M1061">
        <f t="shared" si="181"/>
        <v>157.01</v>
      </c>
      <c r="N1061">
        <v>23.56</v>
      </c>
      <c r="O1061">
        <v>5.6175119462740355</v>
      </c>
      <c r="P1061">
        <v>17.942488053725963</v>
      </c>
      <c r="Q1061">
        <v>0.23</v>
      </c>
      <c r="R1061">
        <v>1.8171221781802065</v>
      </c>
      <c r="S1061">
        <v>1.8171221781802065</v>
      </c>
      <c r="U1061">
        <v>3189</v>
      </c>
      <c r="V1061">
        <f t="shared" si="178"/>
        <v>105.03</v>
      </c>
      <c r="W1061">
        <f t="shared" si="179"/>
        <v>157.01</v>
      </c>
      <c r="X1061">
        <v>23.56</v>
      </c>
      <c r="Y1061">
        <v>5.6175119462740355</v>
      </c>
      <c r="Z1061">
        <v>17.942488053725963</v>
      </c>
      <c r="AA1061">
        <v>0.23</v>
      </c>
      <c r="AB1061">
        <v>1.8171221781802065</v>
      </c>
      <c r="AC1061">
        <v>1.8171221781802065</v>
      </c>
      <c r="AF1061">
        <v>1059</v>
      </c>
      <c r="AG1061">
        <v>100.2</v>
      </c>
      <c r="AH1061">
        <v>22.59</v>
      </c>
      <c r="AI1061">
        <v>20.94</v>
      </c>
      <c r="AJ1061" s="3">
        <v>5.6175119462740355</v>
      </c>
      <c r="AK1061" s="3">
        <v>15.322488053725966</v>
      </c>
      <c r="AL1061" s="6">
        <v>0.185</v>
      </c>
      <c r="AM1061" s="3">
        <v>1.8171221781802065</v>
      </c>
      <c r="AN1061">
        <v>1.8171221781802065</v>
      </c>
    </row>
    <row r="1062" spans="1:40" x14ac:dyDescent="0.25">
      <c r="A1062">
        <v>2478</v>
      </c>
      <c r="B1062">
        <f t="shared" si="176"/>
        <v>3.7199999999999989</v>
      </c>
      <c r="C1062">
        <f t="shared" si="177"/>
        <v>146.92000000000002</v>
      </c>
      <c r="D1062">
        <v>24</v>
      </c>
      <c r="E1062">
        <v>9.4</v>
      </c>
      <c r="F1062">
        <v>14.6</v>
      </c>
      <c r="G1062">
        <v>0.19500000000000001</v>
      </c>
      <c r="H1062">
        <v>1.7500892834367052</v>
      </c>
      <c r="I1062">
        <v>1.7500892834367052</v>
      </c>
      <c r="K1062">
        <v>2834</v>
      </c>
      <c r="L1062">
        <f t="shared" si="180"/>
        <v>53.72</v>
      </c>
      <c r="M1062">
        <f t="shared" si="181"/>
        <v>146.92000000000002</v>
      </c>
      <c r="N1062">
        <v>24</v>
      </c>
      <c r="O1062">
        <v>9.4</v>
      </c>
      <c r="P1062">
        <v>14.6</v>
      </c>
      <c r="Q1062">
        <v>0.19500000000000001</v>
      </c>
      <c r="R1062">
        <v>1.7500892834367052</v>
      </c>
      <c r="S1062">
        <v>1.7500892834367052</v>
      </c>
      <c r="U1062">
        <v>3190</v>
      </c>
      <c r="V1062">
        <f t="shared" si="178"/>
        <v>103.72</v>
      </c>
      <c r="W1062">
        <f t="shared" si="179"/>
        <v>146.92000000000002</v>
      </c>
      <c r="X1062">
        <v>24</v>
      </c>
      <c r="Y1062">
        <v>9.4</v>
      </c>
      <c r="Z1062">
        <v>14.6</v>
      </c>
      <c r="AA1062">
        <v>0.19500000000000001</v>
      </c>
      <c r="AB1062">
        <v>1.7500892834367052</v>
      </c>
      <c r="AC1062">
        <v>1.7500892834367052</v>
      </c>
      <c r="AF1062">
        <v>1060</v>
      </c>
      <c r="AG1062">
        <v>101.52</v>
      </c>
      <c r="AH1062">
        <v>22.1</v>
      </c>
      <c r="AI1062">
        <v>16.100000000000001</v>
      </c>
      <c r="AJ1062" s="3">
        <v>5.7500000000000018</v>
      </c>
      <c r="AK1062" s="3">
        <v>10.35</v>
      </c>
      <c r="AL1062" s="6">
        <v>0.14599999999999999</v>
      </c>
      <c r="AM1062" s="3">
        <v>1.1366741507573752</v>
      </c>
      <c r="AN1062">
        <v>1.1366741507573752</v>
      </c>
    </row>
    <row r="1063" spans="1:40" x14ac:dyDescent="0.25">
      <c r="A1063">
        <v>2479</v>
      </c>
      <c r="B1063">
        <f t="shared" si="176"/>
        <v>2.3400000000000034</v>
      </c>
      <c r="C1063">
        <f t="shared" si="177"/>
        <v>147.51999999999998</v>
      </c>
      <c r="D1063">
        <v>17.04</v>
      </c>
      <c r="E1063">
        <v>5.6175119462740355</v>
      </c>
      <c r="F1063">
        <v>11.422488053725964</v>
      </c>
      <c r="G1063">
        <v>0.128</v>
      </c>
      <c r="H1063">
        <v>1.8171221781802065</v>
      </c>
      <c r="I1063">
        <v>1.8171221781802065</v>
      </c>
      <c r="K1063">
        <v>2835</v>
      </c>
      <c r="L1063">
        <f t="shared" si="180"/>
        <v>52.34</v>
      </c>
      <c r="M1063">
        <f t="shared" si="181"/>
        <v>147.51999999999998</v>
      </c>
      <c r="N1063">
        <v>17.04</v>
      </c>
      <c r="O1063">
        <v>5.6175119462740355</v>
      </c>
      <c r="P1063">
        <v>11.422488053725964</v>
      </c>
      <c r="Q1063">
        <v>0.128</v>
      </c>
      <c r="R1063">
        <v>1.8171221781802065</v>
      </c>
      <c r="S1063">
        <v>1.8171221781802065</v>
      </c>
      <c r="U1063">
        <v>3191</v>
      </c>
      <c r="V1063">
        <f t="shared" si="178"/>
        <v>102.34</v>
      </c>
      <c r="W1063">
        <f t="shared" si="179"/>
        <v>147.51999999999998</v>
      </c>
      <c r="X1063">
        <v>17.04</v>
      </c>
      <c r="Y1063">
        <v>5.6175119462740355</v>
      </c>
      <c r="Z1063">
        <v>11.422488053725964</v>
      </c>
      <c r="AA1063">
        <v>0.128</v>
      </c>
      <c r="AB1063">
        <v>1.8171221781802065</v>
      </c>
      <c r="AC1063">
        <v>1.8171221781802065</v>
      </c>
      <c r="AF1063">
        <v>1061</v>
      </c>
      <c r="AG1063">
        <v>105.8</v>
      </c>
      <c r="AH1063">
        <v>22.990000000000002</v>
      </c>
      <c r="AI1063">
        <v>18.63</v>
      </c>
      <c r="AJ1063" s="3">
        <v>5.6175119462740355</v>
      </c>
      <c r="AK1063" s="3">
        <v>13.012488053725964</v>
      </c>
      <c r="AL1063" s="6">
        <v>0.15</v>
      </c>
      <c r="AM1063" s="3">
        <v>1.8171221781802065</v>
      </c>
      <c r="AN1063">
        <v>1.8171221781802065</v>
      </c>
    </row>
    <row r="1064" spans="1:40" x14ac:dyDescent="0.25">
      <c r="A1064">
        <v>2480</v>
      </c>
      <c r="B1064">
        <f t="shared" si="176"/>
        <v>0.90999999999999659</v>
      </c>
      <c r="C1064">
        <f t="shared" si="177"/>
        <v>149.54</v>
      </c>
      <c r="D1064">
        <v>20.5</v>
      </c>
      <c r="E1064">
        <v>0.89999999999999858</v>
      </c>
      <c r="F1064">
        <v>19.600000000000001</v>
      </c>
      <c r="G1064">
        <v>0.19</v>
      </c>
      <c r="H1064">
        <v>1.5291184143159091</v>
      </c>
      <c r="I1064">
        <v>1.5291184143159091</v>
      </c>
      <c r="K1064">
        <v>2836</v>
      </c>
      <c r="L1064">
        <f t="shared" si="180"/>
        <v>50.91</v>
      </c>
      <c r="M1064">
        <f t="shared" si="181"/>
        <v>149.54</v>
      </c>
      <c r="N1064">
        <v>20.5</v>
      </c>
      <c r="O1064">
        <v>0.89999999999999858</v>
      </c>
      <c r="P1064">
        <v>19.600000000000001</v>
      </c>
      <c r="Q1064">
        <v>0.19</v>
      </c>
      <c r="R1064">
        <v>1.5291184143159091</v>
      </c>
      <c r="S1064">
        <v>1.5291184143159091</v>
      </c>
      <c r="U1064">
        <v>3192</v>
      </c>
      <c r="V1064">
        <f t="shared" si="178"/>
        <v>100.91</v>
      </c>
      <c r="W1064">
        <f t="shared" si="179"/>
        <v>149.54</v>
      </c>
      <c r="X1064">
        <v>20.5</v>
      </c>
      <c r="Y1064">
        <v>0.89999999999999858</v>
      </c>
      <c r="Z1064">
        <v>19.600000000000001</v>
      </c>
      <c r="AA1064">
        <v>0.19</v>
      </c>
      <c r="AB1064">
        <v>1.5291184143159091</v>
      </c>
      <c r="AC1064">
        <v>1.5291184143159091</v>
      </c>
      <c r="AF1064">
        <v>1062</v>
      </c>
      <c r="AG1064">
        <v>110.23</v>
      </c>
      <c r="AH1064">
        <v>11.190000000000001</v>
      </c>
      <c r="AI1064">
        <v>19.18</v>
      </c>
      <c r="AJ1064" s="3">
        <v>5.6175119462740355</v>
      </c>
      <c r="AK1064" s="3">
        <v>13.562488053725964</v>
      </c>
      <c r="AL1064" s="6">
        <v>0.158</v>
      </c>
      <c r="AM1064" s="3">
        <v>1.8171221781802065</v>
      </c>
      <c r="AN1064">
        <v>1.8171221781802065</v>
      </c>
    </row>
    <row r="1065" spans="1:40" x14ac:dyDescent="0.25">
      <c r="A1065">
        <v>2481</v>
      </c>
      <c r="B1065">
        <f t="shared" si="176"/>
        <v>0</v>
      </c>
      <c r="C1065">
        <f t="shared" si="177"/>
        <v>146.43</v>
      </c>
      <c r="D1065">
        <v>15.52</v>
      </c>
      <c r="E1065">
        <v>5.6175119462740355</v>
      </c>
      <c r="F1065">
        <v>9.9024880537259641</v>
      </c>
      <c r="G1065">
        <v>0.108</v>
      </c>
      <c r="H1065">
        <v>1.8171221781802065</v>
      </c>
      <c r="I1065">
        <v>1.8171221781802065</v>
      </c>
      <c r="K1065">
        <v>2837</v>
      </c>
      <c r="L1065">
        <f t="shared" si="180"/>
        <v>50</v>
      </c>
      <c r="M1065">
        <f t="shared" si="181"/>
        <v>146.43</v>
      </c>
      <c r="N1065">
        <v>15.52</v>
      </c>
      <c r="O1065">
        <v>5.6175119462740355</v>
      </c>
      <c r="P1065">
        <v>9.9024880537259641</v>
      </c>
      <c r="Q1065">
        <v>0.108</v>
      </c>
      <c r="R1065">
        <v>1.8171221781802065</v>
      </c>
      <c r="S1065">
        <v>1.8171221781802065</v>
      </c>
      <c r="U1065">
        <v>3193</v>
      </c>
      <c r="V1065">
        <f t="shared" si="178"/>
        <v>100</v>
      </c>
      <c r="W1065">
        <f t="shared" si="179"/>
        <v>146.43</v>
      </c>
      <c r="X1065">
        <v>15.52</v>
      </c>
      <c r="Y1065">
        <v>5.6175119462740355</v>
      </c>
      <c r="Z1065">
        <v>9.9024880537259641</v>
      </c>
      <c r="AA1065">
        <v>0.108</v>
      </c>
      <c r="AB1065">
        <v>1.8171221781802065</v>
      </c>
      <c r="AC1065">
        <v>1.8171221781802065</v>
      </c>
      <c r="AF1065">
        <v>1063</v>
      </c>
      <c r="AG1065">
        <v>104.26</v>
      </c>
      <c r="AH1065">
        <v>6.8099999999999987</v>
      </c>
      <c r="AI1065">
        <v>22.9</v>
      </c>
      <c r="AJ1065" s="3">
        <v>5.6175119462740355</v>
      </c>
      <c r="AK1065" s="3">
        <v>17.282488053725963</v>
      </c>
      <c r="AL1065" s="6">
        <v>0.218</v>
      </c>
      <c r="AM1065" s="3">
        <v>1.8171221781802065</v>
      </c>
      <c r="AN1065">
        <v>1.8171221781802065</v>
      </c>
    </row>
    <row r="1066" spans="1:40" x14ac:dyDescent="0.25">
      <c r="A1066">
        <v>2482</v>
      </c>
      <c r="B1066">
        <f t="shared" si="176"/>
        <v>0</v>
      </c>
      <c r="C1066">
        <f t="shared" si="177"/>
        <v>146</v>
      </c>
      <c r="D1066">
        <v>25.07</v>
      </c>
      <c r="E1066">
        <v>5.6175119462740355</v>
      </c>
      <c r="F1066">
        <v>19.452488053725965</v>
      </c>
      <c r="G1066">
        <v>0.26</v>
      </c>
      <c r="H1066">
        <v>1.8171221781802065</v>
      </c>
      <c r="I1066">
        <v>1.8171221781802065</v>
      </c>
      <c r="K1066">
        <v>2838</v>
      </c>
      <c r="L1066">
        <f t="shared" si="180"/>
        <v>50</v>
      </c>
      <c r="M1066">
        <f t="shared" si="181"/>
        <v>146</v>
      </c>
      <c r="N1066">
        <v>25.07</v>
      </c>
      <c r="O1066">
        <v>5.6175119462740355</v>
      </c>
      <c r="P1066">
        <v>19.452488053725965</v>
      </c>
      <c r="Q1066">
        <v>0.26</v>
      </c>
      <c r="R1066">
        <v>1.8171221781802065</v>
      </c>
      <c r="S1066">
        <v>1.8171221781802065</v>
      </c>
      <c r="U1066">
        <v>3194</v>
      </c>
      <c r="V1066">
        <f t="shared" si="178"/>
        <v>100</v>
      </c>
      <c r="W1066">
        <f t="shared" si="179"/>
        <v>146</v>
      </c>
      <c r="X1066">
        <v>25.07</v>
      </c>
      <c r="Y1066">
        <v>5.6175119462740355</v>
      </c>
      <c r="Z1066">
        <v>19.452488053725965</v>
      </c>
      <c r="AA1066">
        <v>0.26</v>
      </c>
      <c r="AB1066">
        <v>1.8171221781802065</v>
      </c>
      <c r="AC1066">
        <v>1.8171221781802065</v>
      </c>
      <c r="AF1066">
        <v>1064</v>
      </c>
      <c r="AG1066">
        <v>101.41</v>
      </c>
      <c r="AH1066">
        <v>8.7399999999999984</v>
      </c>
      <c r="AI1066">
        <v>17.260000000000002</v>
      </c>
      <c r="AJ1066" s="3">
        <v>5.6175119462740355</v>
      </c>
      <c r="AK1066" s="3">
        <v>11.642488053725966</v>
      </c>
      <c r="AL1066" s="6">
        <v>0.13100000000000001</v>
      </c>
      <c r="AM1066" s="3">
        <v>1.8171221781802065</v>
      </c>
      <c r="AN1066">
        <v>1.8171221781802065</v>
      </c>
    </row>
    <row r="1067" spans="1:40" x14ac:dyDescent="0.25">
      <c r="A1067">
        <v>2483</v>
      </c>
      <c r="B1067">
        <f t="shared" si="176"/>
        <v>0.20000000000000284</v>
      </c>
      <c r="C1067">
        <f t="shared" si="177"/>
        <v>142.59</v>
      </c>
      <c r="D1067">
        <v>20.94</v>
      </c>
      <c r="E1067">
        <v>5.6175119462740355</v>
      </c>
      <c r="F1067">
        <v>15.322488053725966</v>
      </c>
      <c r="G1067">
        <v>0.185</v>
      </c>
      <c r="H1067">
        <v>1.8171221781802065</v>
      </c>
      <c r="I1067">
        <v>1.8171221781802065</v>
      </c>
      <c r="K1067">
        <v>2839</v>
      </c>
      <c r="L1067">
        <f t="shared" si="180"/>
        <v>50.2</v>
      </c>
      <c r="M1067">
        <f t="shared" si="181"/>
        <v>142.59</v>
      </c>
      <c r="N1067">
        <v>20.94</v>
      </c>
      <c r="O1067">
        <v>5.6175119462740355</v>
      </c>
      <c r="P1067">
        <v>15.322488053725966</v>
      </c>
      <c r="Q1067">
        <v>0.185</v>
      </c>
      <c r="R1067">
        <v>1.8171221781802065</v>
      </c>
      <c r="S1067">
        <v>1.8171221781802065</v>
      </c>
      <c r="U1067">
        <v>3195</v>
      </c>
      <c r="V1067">
        <f t="shared" si="178"/>
        <v>100.2</v>
      </c>
      <c r="W1067">
        <f t="shared" si="179"/>
        <v>142.59</v>
      </c>
      <c r="X1067">
        <v>20.94</v>
      </c>
      <c r="Y1067">
        <v>5.6175119462740355</v>
      </c>
      <c r="Z1067">
        <v>15.322488053725966</v>
      </c>
      <c r="AA1067">
        <v>0.185</v>
      </c>
      <c r="AB1067">
        <v>1.8171221781802065</v>
      </c>
      <c r="AC1067">
        <v>1.8171221781802065</v>
      </c>
      <c r="AF1067">
        <v>1065</v>
      </c>
      <c r="AG1067">
        <v>106.92</v>
      </c>
      <c r="AH1067">
        <v>5.84</v>
      </c>
      <c r="AI1067">
        <v>18.829999999999998</v>
      </c>
      <c r="AJ1067" s="3">
        <v>5.6175119462740355</v>
      </c>
      <c r="AK1067" s="3">
        <v>13.212488053725963</v>
      </c>
      <c r="AL1067" s="6">
        <v>0.153</v>
      </c>
      <c r="AM1067" s="3">
        <v>1.8171221781802065</v>
      </c>
      <c r="AN1067">
        <v>1.8171221781802065</v>
      </c>
    </row>
    <row r="1068" spans="1:40" x14ac:dyDescent="0.25">
      <c r="A1068">
        <v>2484</v>
      </c>
      <c r="B1068">
        <f t="shared" si="176"/>
        <v>1.519999999999996</v>
      </c>
      <c r="C1068">
        <f t="shared" si="177"/>
        <v>142.1</v>
      </c>
      <c r="D1068">
        <v>16.100000000000001</v>
      </c>
      <c r="E1068">
        <v>5.7500000000000018</v>
      </c>
      <c r="F1068">
        <v>10.35</v>
      </c>
      <c r="G1068">
        <v>0.14599999999999999</v>
      </c>
      <c r="H1068">
        <v>1.1366741507573752</v>
      </c>
      <c r="I1068">
        <v>1.1366741507573752</v>
      </c>
      <c r="K1068">
        <v>2840</v>
      </c>
      <c r="L1068">
        <f t="shared" si="180"/>
        <v>51.519999999999996</v>
      </c>
      <c r="M1068">
        <f t="shared" si="181"/>
        <v>142.1</v>
      </c>
      <c r="N1068">
        <v>16.100000000000001</v>
      </c>
      <c r="O1068">
        <v>5.7500000000000018</v>
      </c>
      <c r="P1068">
        <v>10.35</v>
      </c>
      <c r="Q1068">
        <v>0.14599999999999999</v>
      </c>
      <c r="R1068">
        <v>1.1366741507573752</v>
      </c>
      <c r="S1068">
        <v>1.1366741507573752</v>
      </c>
      <c r="U1068">
        <v>3196</v>
      </c>
      <c r="V1068">
        <f t="shared" si="178"/>
        <v>101.52</v>
      </c>
      <c r="W1068">
        <f t="shared" si="179"/>
        <v>142.1</v>
      </c>
      <c r="X1068">
        <v>16.100000000000001</v>
      </c>
      <c r="Y1068">
        <v>5.7500000000000018</v>
      </c>
      <c r="Z1068">
        <v>10.35</v>
      </c>
      <c r="AA1068">
        <v>0.14599999999999999</v>
      </c>
      <c r="AB1068">
        <v>1.1366741507573752</v>
      </c>
      <c r="AC1068">
        <v>1.1366741507573752</v>
      </c>
      <c r="AF1068">
        <v>1066</v>
      </c>
      <c r="AG1068">
        <v>109.78</v>
      </c>
      <c r="AH1068">
        <v>7.1900000000000013</v>
      </c>
      <c r="AI1068">
        <v>19.649999999999999</v>
      </c>
      <c r="AJ1068" s="3">
        <v>5.6175119462740355</v>
      </c>
      <c r="AK1068" s="3">
        <v>14.032488053725963</v>
      </c>
      <c r="AL1068" s="6">
        <v>0.16500000000000001</v>
      </c>
      <c r="AM1068" s="3">
        <v>1.8171221781802065</v>
      </c>
      <c r="AN1068">
        <v>1.8171221781802065</v>
      </c>
    </row>
    <row r="1069" spans="1:40" x14ac:dyDescent="0.25">
      <c r="A1069">
        <v>2485</v>
      </c>
      <c r="B1069">
        <f t="shared" si="176"/>
        <v>5.7999999999999972</v>
      </c>
      <c r="C1069">
        <f t="shared" si="177"/>
        <v>142.99</v>
      </c>
      <c r="D1069">
        <v>18.63</v>
      </c>
      <c r="E1069">
        <v>5.6175119462740355</v>
      </c>
      <c r="F1069">
        <v>13.012488053725964</v>
      </c>
      <c r="G1069">
        <v>0.15</v>
      </c>
      <c r="H1069">
        <v>1.8171221781802065</v>
      </c>
      <c r="I1069">
        <v>1.8171221781802065</v>
      </c>
      <c r="K1069">
        <v>2841</v>
      </c>
      <c r="L1069">
        <f t="shared" si="180"/>
        <v>55.8</v>
      </c>
      <c r="M1069">
        <f t="shared" si="181"/>
        <v>142.99</v>
      </c>
      <c r="N1069">
        <v>18.63</v>
      </c>
      <c r="O1069">
        <v>5.6175119462740355</v>
      </c>
      <c r="P1069">
        <v>13.012488053725964</v>
      </c>
      <c r="Q1069">
        <v>0.15</v>
      </c>
      <c r="R1069">
        <v>1.8171221781802065</v>
      </c>
      <c r="S1069">
        <v>1.8171221781802065</v>
      </c>
      <c r="U1069">
        <v>3197</v>
      </c>
      <c r="V1069">
        <f t="shared" si="178"/>
        <v>105.8</v>
      </c>
      <c r="W1069">
        <f t="shared" si="179"/>
        <v>142.99</v>
      </c>
      <c r="X1069">
        <v>18.63</v>
      </c>
      <c r="Y1069">
        <v>5.6175119462740355</v>
      </c>
      <c r="Z1069">
        <v>13.012488053725964</v>
      </c>
      <c r="AA1069">
        <v>0.15</v>
      </c>
      <c r="AB1069">
        <v>1.8171221781802065</v>
      </c>
      <c r="AC1069">
        <v>1.8171221781802065</v>
      </c>
      <c r="AF1069">
        <v>1067</v>
      </c>
      <c r="AG1069">
        <v>108.4</v>
      </c>
      <c r="AH1069">
        <v>2.7800000000000011</v>
      </c>
      <c r="AI1069">
        <v>19.48</v>
      </c>
      <c r="AJ1069" s="3">
        <v>5.6175119462740355</v>
      </c>
      <c r="AK1069" s="3">
        <v>13.862488053725965</v>
      </c>
      <c r="AL1069" s="6">
        <v>0.16300000000000001</v>
      </c>
      <c r="AM1069" s="3">
        <v>1.8171221781802065</v>
      </c>
      <c r="AN1069">
        <v>1.8171221781802065</v>
      </c>
    </row>
    <row r="1070" spans="1:40" x14ac:dyDescent="0.25">
      <c r="A1070">
        <v>2486</v>
      </c>
      <c r="B1070">
        <f t="shared" si="176"/>
        <v>10.230000000000004</v>
      </c>
      <c r="C1070">
        <f t="shared" si="177"/>
        <v>131.19</v>
      </c>
      <c r="D1070">
        <v>19.18</v>
      </c>
      <c r="E1070">
        <v>5.6175119462740355</v>
      </c>
      <c r="F1070">
        <v>13.562488053725964</v>
      </c>
      <c r="G1070">
        <v>0.158</v>
      </c>
      <c r="H1070">
        <v>1.8171221781802065</v>
      </c>
      <c r="I1070">
        <v>1.8171221781802065</v>
      </c>
      <c r="K1070">
        <v>2842</v>
      </c>
      <c r="L1070">
        <f t="shared" si="180"/>
        <v>60.230000000000004</v>
      </c>
      <c r="M1070">
        <f t="shared" si="181"/>
        <v>131.19</v>
      </c>
      <c r="N1070">
        <v>19.18</v>
      </c>
      <c r="O1070">
        <v>5.6175119462740355</v>
      </c>
      <c r="P1070">
        <v>13.562488053725964</v>
      </c>
      <c r="Q1070">
        <v>0.158</v>
      </c>
      <c r="R1070">
        <v>1.8171221781802065</v>
      </c>
      <c r="S1070">
        <v>1.8171221781802065</v>
      </c>
      <c r="U1070">
        <v>3198</v>
      </c>
      <c r="V1070">
        <f t="shared" si="178"/>
        <v>110.23</v>
      </c>
      <c r="W1070">
        <f t="shared" si="179"/>
        <v>131.19</v>
      </c>
      <c r="X1070">
        <v>19.18</v>
      </c>
      <c r="Y1070">
        <v>5.6175119462740355</v>
      </c>
      <c r="Z1070">
        <v>13.562488053725964</v>
      </c>
      <c r="AA1070">
        <v>0.158</v>
      </c>
      <c r="AB1070">
        <v>1.8171221781802065</v>
      </c>
      <c r="AC1070">
        <v>1.8171221781802065</v>
      </c>
      <c r="AF1070">
        <v>1068</v>
      </c>
      <c r="AG1070">
        <v>102.53</v>
      </c>
      <c r="AH1070">
        <v>4.07</v>
      </c>
      <c r="AI1070">
        <v>24.34</v>
      </c>
      <c r="AJ1070" s="3">
        <v>5.6175119462740355</v>
      </c>
      <c r="AK1070" s="3">
        <v>18.722488053725964</v>
      </c>
      <c r="AL1070" s="6">
        <v>0.245</v>
      </c>
      <c r="AM1070" s="3">
        <v>1.8171221781802065</v>
      </c>
      <c r="AN1070">
        <v>1.8171221781802065</v>
      </c>
    </row>
    <row r="1071" spans="1:40" x14ac:dyDescent="0.25">
      <c r="A1071">
        <v>2487</v>
      </c>
      <c r="B1071">
        <f t="shared" si="176"/>
        <v>4.2600000000000051</v>
      </c>
      <c r="C1071">
        <f t="shared" si="177"/>
        <v>126.81</v>
      </c>
      <c r="D1071">
        <v>22.9</v>
      </c>
      <c r="E1071">
        <v>5.6175119462740355</v>
      </c>
      <c r="F1071">
        <v>17.282488053725963</v>
      </c>
      <c r="G1071">
        <v>0.218</v>
      </c>
      <c r="H1071">
        <v>1.8171221781802065</v>
      </c>
      <c r="I1071">
        <v>1.8171221781802065</v>
      </c>
      <c r="K1071">
        <v>2843</v>
      </c>
      <c r="L1071">
        <f t="shared" si="180"/>
        <v>54.260000000000005</v>
      </c>
      <c r="M1071">
        <f t="shared" si="181"/>
        <v>126.81</v>
      </c>
      <c r="N1071">
        <v>22.9</v>
      </c>
      <c r="O1071">
        <v>5.6175119462740355</v>
      </c>
      <c r="P1071">
        <v>17.282488053725963</v>
      </c>
      <c r="Q1071">
        <v>0.218</v>
      </c>
      <c r="R1071">
        <v>1.8171221781802065</v>
      </c>
      <c r="S1071">
        <v>1.8171221781802065</v>
      </c>
      <c r="U1071">
        <v>3199</v>
      </c>
      <c r="V1071">
        <f t="shared" si="178"/>
        <v>104.26</v>
      </c>
      <c r="W1071">
        <f t="shared" si="179"/>
        <v>126.81</v>
      </c>
      <c r="X1071">
        <v>22.9</v>
      </c>
      <c r="Y1071">
        <v>5.6175119462740355</v>
      </c>
      <c r="Z1071">
        <v>17.282488053725963</v>
      </c>
      <c r="AA1071">
        <v>0.218</v>
      </c>
      <c r="AB1071">
        <v>1.8171221781802065</v>
      </c>
      <c r="AC1071">
        <v>1.8171221781802065</v>
      </c>
      <c r="AF1071">
        <v>1069</v>
      </c>
      <c r="AG1071">
        <v>4.1200000000000045</v>
      </c>
      <c r="AH1071">
        <v>62.260000000000005</v>
      </c>
      <c r="AI1071">
        <v>25.3</v>
      </c>
      <c r="AJ1071" s="3">
        <v>1.3000000000000007</v>
      </c>
      <c r="AK1071" s="3">
        <v>24</v>
      </c>
      <c r="AL1071" s="6">
        <v>0.253</v>
      </c>
      <c r="AM1071" s="3">
        <v>2.0559129662998874</v>
      </c>
      <c r="AN1071">
        <v>2.0559129662998874</v>
      </c>
    </row>
    <row r="1072" spans="1:40" x14ac:dyDescent="0.25">
      <c r="A1072">
        <v>2488</v>
      </c>
      <c r="B1072">
        <f t="shared" si="176"/>
        <v>1.4099999999999966</v>
      </c>
      <c r="C1072">
        <f t="shared" si="177"/>
        <v>128.74</v>
      </c>
      <c r="D1072">
        <v>17.260000000000002</v>
      </c>
      <c r="E1072">
        <v>5.6175119462740355</v>
      </c>
      <c r="F1072">
        <v>11.642488053725966</v>
      </c>
      <c r="G1072">
        <v>0.13100000000000001</v>
      </c>
      <c r="H1072">
        <v>1.8171221781802065</v>
      </c>
      <c r="I1072">
        <v>1.8171221781802065</v>
      </c>
      <c r="K1072">
        <v>2844</v>
      </c>
      <c r="L1072">
        <f t="shared" si="180"/>
        <v>51.41</v>
      </c>
      <c r="M1072">
        <f t="shared" si="181"/>
        <v>128.74</v>
      </c>
      <c r="N1072">
        <v>17.260000000000002</v>
      </c>
      <c r="O1072">
        <v>5.6175119462740355</v>
      </c>
      <c r="P1072">
        <v>11.642488053725966</v>
      </c>
      <c r="Q1072">
        <v>0.13100000000000001</v>
      </c>
      <c r="R1072">
        <v>1.8171221781802065</v>
      </c>
      <c r="S1072">
        <v>1.8171221781802065</v>
      </c>
      <c r="U1072">
        <v>3200</v>
      </c>
      <c r="V1072">
        <f t="shared" si="178"/>
        <v>101.41</v>
      </c>
      <c r="W1072">
        <f t="shared" si="179"/>
        <v>128.74</v>
      </c>
      <c r="X1072">
        <v>17.260000000000002</v>
      </c>
      <c r="Y1072">
        <v>5.6175119462740355</v>
      </c>
      <c r="Z1072">
        <v>11.642488053725966</v>
      </c>
      <c r="AA1072">
        <v>0.13100000000000001</v>
      </c>
      <c r="AB1072">
        <v>1.8171221781802065</v>
      </c>
      <c r="AC1072">
        <v>1.8171221781802065</v>
      </c>
      <c r="AF1072">
        <v>1070</v>
      </c>
      <c r="AG1072">
        <v>5.4599999999999937</v>
      </c>
      <c r="AH1072">
        <v>61.989999999999995</v>
      </c>
      <c r="AI1072">
        <v>21.62</v>
      </c>
      <c r="AJ1072" s="3">
        <v>5.6175119462740355</v>
      </c>
      <c r="AK1072" s="3">
        <v>16.002488053725966</v>
      </c>
      <c r="AL1072" s="6">
        <v>0.19600000000000001</v>
      </c>
      <c r="AM1072" s="3">
        <v>1.8171221781802065</v>
      </c>
      <c r="AN1072">
        <v>1.8171221781802065</v>
      </c>
    </row>
    <row r="1073" spans="1:40" x14ac:dyDescent="0.25">
      <c r="A1073">
        <v>2489</v>
      </c>
      <c r="B1073">
        <f t="shared" si="176"/>
        <v>6.9200000000000017</v>
      </c>
      <c r="C1073">
        <f t="shared" si="177"/>
        <v>125.84</v>
      </c>
      <c r="D1073">
        <v>18.829999999999998</v>
      </c>
      <c r="E1073">
        <v>5.6175119462740355</v>
      </c>
      <c r="F1073">
        <v>13.212488053725963</v>
      </c>
      <c r="G1073">
        <v>0.153</v>
      </c>
      <c r="H1073">
        <v>1.8171221781802065</v>
      </c>
      <c r="I1073">
        <v>1.8171221781802065</v>
      </c>
      <c r="K1073">
        <v>2845</v>
      </c>
      <c r="L1073">
        <f t="shared" si="180"/>
        <v>56.92</v>
      </c>
      <c r="M1073">
        <f t="shared" si="181"/>
        <v>125.84</v>
      </c>
      <c r="N1073">
        <v>18.829999999999998</v>
      </c>
      <c r="O1073">
        <v>5.6175119462740355</v>
      </c>
      <c r="P1073">
        <v>13.212488053725963</v>
      </c>
      <c r="Q1073">
        <v>0.153</v>
      </c>
      <c r="R1073">
        <v>1.8171221781802065</v>
      </c>
      <c r="S1073">
        <v>1.8171221781802065</v>
      </c>
      <c r="U1073">
        <v>3201</v>
      </c>
      <c r="V1073">
        <f t="shared" si="178"/>
        <v>106.92</v>
      </c>
      <c r="W1073">
        <f t="shared" si="179"/>
        <v>125.84</v>
      </c>
      <c r="X1073">
        <v>18.829999999999998</v>
      </c>
      <c r="Y1073">
        <v>5.6175119462740355</v>
      </c>
      <c r="Z1073">
        <v>13.212488053725963</v>
      </c>
      <c r="AA1073">
        <v>0.153</v>
      </c>
      <c r="AB1073">
        <v>1.8171221781802065</v>
      </c>
      <c r="AC1073">
        <v>1.8171221781802065</v>
      </c>
      <c r="AF1073">
        <v>1071</v>
      </c>
      <c r="AG1073">
        <v>8.5400000000000063</v>
      </c>
      <c r="AH1073">
        <v>60.94</v>
      </c>
      <c r="AI1073">
        <v>19.25</v>
      </c>
      <c r="AJ1073" s="3">
        <v>5.6175119462740355</v>
      </c>
      <c r="AK1073" s="3">
        <v>13.632488053725965</v>
      </c>
      <c r="AL1073" s="6">
        <v>0.159</v>
      </c>
      <c r="AM1073" s="3">
        <v>1.8171221781802065</v>
      </c>
      <c r="AN1073">
        <v>1.8171221781802065</v>
      </c>
    </row>
    <row r="1074" spans="1:40" x14ac:dyDescent="0.25">
      <c r="A1074">
        <v>2490</v>
      </c>
      <c r="B1074">
        <f t="shared" si="176"/>
        <v>9.7800000000000011</v>
      </c>
      <c r="C1074">
        <f t="shared" si="177"/>
        <v>127.19</v>
      </c>
      <c r="D1074">
        <v>19.649999999999999</v>
      </c>
      <c r="E1074">
        <v>5.6175119462740355</v>
      </c>
      <c r="F1074">
        <v>14.032488053725963</v>
      </c>
      <c r="G1074">
        <v>0.16500000000000001</v>
      </c>
      <c r="H1074">
        <v>1.8171221781802065</v>
      </c>
      <c r="I1074">
        <v>1.8171221781802065</v>
      </c>
      <c r="K1074">
        <v>2846</v>
      </c>
      <c r="L1074">
        <f t="shared" si="180"/>
        <v>59.78</v>
      </c>
      <c r="M1074">
        <f t="shared" si="181"/>
        <v>127.19</v>
      </c>
      <c r="N1074">
        <v>19.649999999999999</v>
      </c>
      <c r="O1074">
        <v>5.6175119462740355</v>
      </c>
      <c r="P1074">
        <v>14.032488053725963</v>
      </c>
      <c r="Q1074">
        <v>0.16500000000000001</v>
      </c>
      <c r="R1074">
        <v>1.8171221781802065</v>
      </c>
      <c r="S1074">
        <v>1.8171221781802065</v>
      </c>
      <c r="U1074">
        <v>3202</v>
      </c>
      <c r="V1074">
        <f t="shared" si="178"/>
        <v>109.78</v>
      </c>
      <c r="W1074">
        <f t="shared" si="179"/>
        <v>127.19</v>
      </c>
      <c r="X1074">
        <v>19.649999999999999</v>
      </c>
      <c r="Y1074">
        <v>5.6175119462740355</v>
      </c>
      <c r="Z1074">
        <v>14.032488053725963</v>
      </c>
      <c r="AA1074">
        <v>0.16500000000000001</v>
      </c>
      <c r="AB1074">
        <v>1.8171221781802065</v>
      </c>
      <c r="AC1074">
        <v>1.8171221781802065</v>
      </c>
      <c r="AF1074">
        <v>1072</v>
      </c>
      <c r="AG1074">
        <v>8.75</v>
      </c>
      <c r="AH1074">
        <v>65.239999999999995</v>
      </c>
      <c r="AI1074">
        <v>19.579999999999998</v>
      </c>
      <c r="AJ1074" s="3">
        <v>5.6175119462740355</v>
      </c>
      <c r="AK1074" s="3">
        <v>13.962488053725963</v>
      </c>
      <c r="AL1074" s="6">
        <v>0.16400000000000001</v>
      </c>
      <c r="AM1074" s="3">
        <v>1.8171221781802065</v>
      </c>
      <c r="AN1074">
        <v>1.8171221781802065</v>
      </c>
    </row>
    <row r="1075" spans="1:40" x14ac:dyDescent="0.25">
      <c r="A1075">
        <v>2491</v>
      </c>
      <c r="B1075">
        <f t="shared" si="176"/>
        <v>8.4000000000000057</v>
      </c>
      <c r="C1075">
        <f t="shared" si="177"/>
        <v>122.78</v>
      </c>
      <c r="D1075">
        <v>19.48</v>
      </c>
      <c r="E1075">
        <v>5.6175119462740355</v>
      </c>
      <c r="F1075">
        <v>13.862488053725965</v>
      </c>
      <c r="G1075">
        <v>0.16300000000000001</v>
      </c>
      <c r="H1075">
        <v>1.8171221781802065</v>
      </c>
      <c r="I1075">
        <v>1.8171221781802065</v>
      </c>
      <c r="K1075">
        <v>2847</v>
      </c>
      <c r="L1075">
        <f t="shared" si="180"/>
        <v>58.400000000000006</v>
      </c>
      <c r="M1075">
        <f t="shared" si="181"/>
        <v>122.78</v>
      </c>
      <c r="N1075">
        <v>19.48</v>
      </c>
      <c r="O1075">
        <v>5.6175119462740355</v>
      </c>
      <c r="P1075">
        <v>13.862488053725965</v>
      </c>
      <c r="Q1075">
        <v>0.16300000000000001</v>
      </c>
      <c r="R1075">
        <v>1.8171221781802065</v>
      </c>
      <c r="S1075">
        <v>1.8171221781802065</v>
      </c>
      <c r="U1075">
        <v>3203</v>
      </c>
      <c r="V1075">
        <f t="shared" si="178"/>
        <v>108.4</v>
      </c>
      <c r="W1075">
        <f t="shared" si="179"/>
        <v>122.78</v>
      </c>
      <c r="X1075">
        <v>19.48</v>
      </c>
      <c r="Y1075">
        <v>5.6175119462740355</v>
      </c>
      <c r="Z1075">
        <v>13.862488053725965</v>
      </c>
      <c r="AA1075">
        <v>0.16300000000000001</v>
      </c>
      <c r="AB1075">
        <v>1.8171221781802065</v>
      </c>
      <c r="AC1075">
        <v>1.8171221781802065</v>
      </c>
      <c r="AF1075">
        <v>1073</v>
      </c>
      <c r="AG1075">
        <v>5.9399999999999977</v>
      </c>
      <c r="AH1075">
        <v>62.3</v>
      </c>
      <c r="AI1075">
        <v>25.2</v>
      </c>
      <c r="AJ1075" s="3">
        <v>1.5</v>
      </c>
      <c r="AK1075" s="3">
        <v>23.7</v>
      </c>
      <c r="AL1075" s="6">
        <v>0.22</v>
      </c>
      <c r="AM1075" s="3">
        <v>1.5202795795510773</v>
      </c>
      <c r="AN1075">
        <v>1.5202795795510773</v>
      </c>
    </row>
    <row r="1076" spans="1:40" x14ac:dyDescent="0.25">
      <c r="A1076">
        <v>2492</v>
      </c>
      <c r="B1076">
        <f t="shared" si="176"/>
        <v>2.5300000000000011</v>
      </c>
      <c r="C1076">
        <f t="shared" si="177"/>
        <v>124.07</v>
      </c>
      <c r="D1076">
        <v>24.34</v>
      </c>
      <c r="E1076">
        <v>5.6175119462740355</v>
      </c>
      <c r="F1076">
        <v>18.722488053725964</v>
      </c>
      <c r="G1076">
        <v>0.245</v>
      </c>
      <c r="H1076">
        <v>1.8171221781802065</v>
      </c>
      <c r="I1076">
        <v>1.8171221781802065</v>
      </c>
      <c r="K1076">
        <v>2848</v>
      </c>
      <c r="L1076">
        <f t="shared" si="180"/>
        <v>52.53</v>
      </c>
      <c r="M1076">
        <f t="shared" si="181"/>
        <v>124.07</v>
      </c>
      <c r="N1076">
        <v>24.34</v>
      </c>
      <c r="O1076">
        <v>5.6175119462740355</v>
      </c>
      <c r="P1076">
        <v>18.722488053725964</v>
      </c>
      <c r="Q1076">
        <v>0.245</v>
      </c>
      <c r="R1076">
        <v>1.8171221781802065</v>
      </c>
      <c r="S1076">
        <v>1.8171221781802065</v>
      </c>
      <c r="U1076">
        <v>3204</v>
      </c>
      <c r="V1076">
        <f t="shared" si="178"/>
        <v>102.53</v>
      </c>
      <c r="W1076">
        <f t="shared" si="179"/>
        <v>124.07</v>
      </c>
      <c r="X1076">
        <v>24.34</v>
      </c>
      <c r="Y1076">
        <v>5.6175119462740355</v>
      </c>
      <c r="Z1076">
        <v>18.722488053725964</v>
      </c>
      <c r="AA1076">
        <v>0.245</v>
      </c>
      <c r="AB1076">
        <v>1.8171221781802065</v>
      </c>
      <c r="AC1076">
        <v>1.8171221781802065</v>
      </c>
      <c r="AF1076">
        <v>1074</v>
      </c>
      <c r="AG1076">
        <v>1.5799999999999983</v>
      </c>
      <c r="AH1076">
        <v>65.5</v>
      </c>
      <c r="AI1076">
        <v>20.5</v>
      </c>
      <c r="AJ1076" s="3">
        <v>5.6175119462740355</v>
      </c>
      <c r="AK1076" s="3">
        <v>14.882488053725965</v>
      </c>
      <c r="AL1076" s="6">
        <v>0.17799999999999999</v>
      </c>
      <c r="AM1076" s="3">
        <v>1.8171221781802065</v>
      </c>
      <c r="AN1076">
        <v>1.8171221781802065</v>
      </c>
    </row>
    <row r="1077" spans="1:40" x14ac:dyDescent="0.25">
      <c r="AF1077">
        <v>1075</v>
      </c>
      <c r="AG1077">
        <v>0.28000000000000114</v>
      </c>
      <c r="AH1077">
        <v>69.150000000000006</v>
      </c>
      <c r="AI1077">
        <v>21.19</v>
      </c>
      <c r="AJ1077" s="3">
        <v>5.6175119462740355</v>
      </c>
      <c r="AK1077" s="3">
        <v>15.572488053725966</v>
      </c>
      <c r="AL1077" s="6">
        <v>0.189</v>
      </c>
      <c r="AM1077" s="3">
        <v>1.8171221781802065</v>
      </c>
      <c r="AN1077">
        <v>1.8171221781802065</v>
      </c>
    </row>
    <row r="1078" spans="1:40" x14ac:dyDescent="0.25">
      <c r="AF1078">
        <v>1076</v>
      </c>
      <c r="AG1078">
        <v>5.9000000000000057</v>
      </c>
      <c r="AH1078">
        <v>68.489999999999995</v>
      </c>
      <c r="AI1078">
        <v>21.2</v>
      </c>
      <c r="AJ1078" s="3">
        <v>4</v>
      </c>
      <c r="AK1078" s="3">
        <v>17.2</v>
      </c>
      <c r="AL1078" s="6">
        <v>0.22500000000000001</v>
      </c>
      <c r="AM1078" s="3">
        <v>2.1761211191015999</v>
      </c>
      <c r="AN1078">
        <v>2.1761211191015999</v>
      </c>
    </row>
    <row r="1079" spans="1:40" x14ac:dyDescent="0.25">
      <c r="AF1079">
        <v>1077</v>
      </c>
      <c r="AG1079">
        <v>8.9500000000000028</v>
      </c>
      <c r="AH1079">
        <v>68.45</v>
      </c>
      <c r="AI1079">
        <v>17.59</v>
      </c>
      <c r="AJ1079" s="3">
        <v>5.6175119462740355</v>
      </c>
      <c r="AK1079" s="3">
        <v>11.972488053725964</v>
      </c>
      <c r="AL1079" s="6">
        <v>0.13600000000000001</v>
      </c>
      <c r="AM1079" s="3">
        <v>1.8171221781802065</v>
      </c>
      <c r="AN1079">
        <v>1.8171221781802065</v>
      </c>
    </row>
    <row r="1080" spans="1:40" x14ac:dyDescent="0.25">
      <c r="AF1080">
        <v>1078</v>
      </c>
      <c r="AG1080">
        <v>6.8799999999999955</v>
      </c>
      <c r="AH1080">
        <v>67.28</v>
      </c>
      <c r="AI1080">
        <v>20.88</v>
      </c>
      <c r="AJ1080" s="3">
        <v>5.6175119462740355</v>
      </c>
      <c r="AK1080" s="3">
        <v>15.262488053725964</v>
      </c>
      <c r="AL1080" s="6">
        <v>0.184</v>
      </c>
      <c r="AM1080" s="3">
        <v>1.8171221781802065</v>
      </c>
      <c r="AN1080">
        <v>1.8171221781802065</v>
      </c>
    </row>
    <row r="1081" spans="1:40" x14ac:dyDescent="0.25">
      <c r="AF1081">
        <v>1079</v>
      </c>
      <c r="AG1081">
        <v>2.4500000000000028</v>
      </c>
      <c r="AH1081">
        <v>75.539999999999992</v>
      </c>
      <c r="AI1081">
        <v>21.07</v>
      </c>
      <c r="AJ1081" s="3">
        <v>5.6175119462740355</v>
      </c>
      <c r="AK1081" s="3">
        <v>15.452488053725965</v>
      </c>
      <c r="AL1081" s="6">
        <v>0.187</v>
      </c>
      <c r="AM1081" s="3">
        <v>1.8171221781802065</v>
      </c>
      <c r="AN1081">
        <v>1.8171221781802065</v>
      </c>
    </row>
    <row r="1082" spans="1:40" x14ac:dyDescent="0.25">
      <c r="AF1082">
        <v>1080</v>
      </c>
      <c r="AG1082">
        <v>3.0799999999999983</v>
      </c>
      <c r="AH1082">
        <v>74.7</v>
      </c>
      <c r="AI1082">
        <v>23.5</v>
      </c>
      <c r="AJ1082" s="3">
        <v>5.6175119462740355</v>
      </c>
      <c r="AK1082" s="3">
        <v>17.882488053725965</v>
      </c>
      <c r="AL1082" s="6">
        <v>0.22900000000000001</v>
      </c>
      <c r="AM1082" s="3">
        <v>1.8171221781802065</v>
      </c>
      <c r="AN1082">
        <v>1.8171221781802065</v>
      </c>
    </row>
    <row r="1083" spans="1:40" x14ac:dyDescent="0.25">
      <c r="AF1083">
        <v>1081</v>
      </c>
      <c r="AG1083">
        <v>4.8199999999999932</v>
      </c>
      <c r="AH1083">
        <v>75.760000000000005</v>
      </c>
      <c r="AI1083">
        <v>23.45</v>
      </c>
      <c r="AJ1083" s="3">
        <v>5.6175119462740355</v>
      </c>
      <c r="AK1083" s="3">
        <v>17.832488053725964</v>
      </c>
      <c r="AL1083" s="6">
        <v>0.22800000000000001</v>
      </c>
      <c r="AM1083" s="3">
        <v>1.8171221781802065</v>
      </c>
      <c r="AN1083">
        <v>1.8171221781802065</v>
      </c>
    </row>
    <row r="1084" spans="1:40" x14ac:dyDescent="0.25">
      <c r="AF1084">
        <v>1082</v>
      </c>
      <c r="AG1084">
        <v>5.7999999999999972</v>
      </c>
      <c r="AH1084">
        <v>73.09</v>
      </c>
      <c r="AI1084">
        <v>22.9</v>
      </c>
      <c r="AJ1084" s="3">
        <v>5.6175119462740355</v>
      </c>
      <c r="AK1084" s="3">
        <v>17.282488053725963</v>
      </c>
      <c r="AL1084" s="6">
        <v>0.218</v>
      </c>
      <c r="AM1084" s="3">
        <v>1.8171221781802065</v>
      </c>
      <c r="AN1084">
        <v>1.8171221781802065</v>
      </c>
    </row>
    <row r="1085" spans="1:40" x14ac:dyDescent="0.25">
      <c r="AF1085">
        <v>1083</v>
      </c>
      <c r="AG1085">
        <v>5.7900000000000063</v>
      </c>
      <c r="AH1085">
        <v>71.02</v>
      </c>
      <c r="AI1085">
        <v>19.850000000000001</v>
      </c>
      <c r="AJ1085" s="3">
        <v>5.6175119462740355</v>
      </c>
      <c r="AK1085" s="3">
        <v>14.232488053725966</v>
      </c>
      <c r="AL1085" s="6">
        <v>0.16800000000000001</v>
      </c>
      <c r="AM1085" s="3">
        <v>1.8171221781802065</v>
      </c>
      <c r="AN1085">
        <v>1.8171221781802065</v>
      </c>
    </row>
    <row r="1086" spans="1:40" x14ac:dyDescent="0.25">
      <c r="AF1086">
        <v>1084</v>
      </c>
      <c r="AG1086">
        <v>10.219999999999999</v>
      </c>
      <c r="AH1086">
        <v>74.989999999999995</v>
      </c>
      <c r="AI1086">
        <v>20.8</v>
      </c>
      <c r="AJ1086" s="3">
        <v>4</v>
      </c>
      <c r="AK1086" s="3">
        <v>16.8</v>
      </c>
      <c r="AL1086" s="6">
        <v>0.17499999999999999</v>
      </c>
      <c r="AM1086" s="3">
        <v>1.5467960838455728</v>
      </c>
      <c r="AN1086">
        <v>1.5467960838455728</v>
      </c>
    </row>
    <row r="1087" spans="1:40" x14ac:dyDescent="0.25">
      <c r="AF1087">
        <v>1085</v>
      </c>
      <c r="AG1087">
        <v>10</v>
      </c>
      <c r="AH1087">
        <v>74</v>
      </c>
      <c r="AI1087">
        <v>22.56</v>
      </c>
      <c r="AJ1087" s="3">
        <v>5.6175119462740355</v>
      </c>
      <c r="AK1087" s="3">
        <v>16.942488053725963</v>
      </c>
      <c r="AL1087" s="6">
        <v>0.21199999999999999</v>
      </c>
      <c r="AM1087" s="3">
        <v>1.8171221781802065</v>
      </c>
      <c r="AN1087">
        <v>1.8171221781802065</v>
      </c>
    </row>
    <row r="1088" spans="1:40" x14ac:dyDescent="0.25">
      <c r="AF1088">
        <v>1086</v>
      </c>
      <c r="AG1088">
        <v>9.3299999999999983</v>
      </c>
      <c r="AH1088">
        <v>71.789999999999992</v>
      </c>
      <c r="AI1088">
        <v>22</v>
      </c>
      <c r="AJ1088" s="3">
        <v>5.6000000000000014</v>
      </c>
      <c r="AK1088" s="3">
        <v>16.399999999999999</v>
      </c>
      <c r="AL1088" s="6">
        <v>0.20799999999999999</v>
      </c>
      <c r="AM1088" s="3">
        <v>1.7819090885900999</v>
      </c>
      <c r="AN1088">
        <v>1.7819090885900999</v>
      </c>
    </row>
    <row r="1089" spans="32:40" x14ac:dyDescent="0.25">
      <c r="AF1089">
        <v>1087</v>
      </c>
      <c r="AG1089">
        <v>7.3499999999999943</v>
      </c>
      <c r="AH1089">
        <v>84.72</v>
      </c>
      <c r="AI1089">
        <v>22.84</v>
      </c>
      <c r="AJ1089" s="3">
        <v>5.6175119462740355</v>
      </c>
      <c r="AK1089" s="3">
        <v>17.222488053725964</v>
      </c>
      <c r="AL1089" s="6">
        <v>0.217</v>
      </c>
      <c r="AM1089" s="3">
        <v>1.8171221781802065</v>
      </c>
      <c r="AN1089">
        <v>1.8171221781802065</v>
      </c>
    </row>
    <row r="1090" spans="32:40" x14ac:dyDescent="0.25">
      <c r="AF1090">
        <v>1088</v>
      </c>
      <c r="AG1090">
        <v>7.8700000000000045</v>
      </c>
      <c r="AH1090">
        <v>83.17</v>
      </c>
      <c r="AI1090">
        <v>18.2</v>
      </c>
      <c r="AJ1090" s="3">
        <v>5.6175119462740355</v>
      </c>
      <c r="AK1090" s="3">
        <v>12.582488053725964</v>
      </c>
      <c r="AL1090" s="6">
        <v>0.14399999999999999</v>
      </c>
      <c r="AM1090" s="3">
        <v>1.8171221781802065</v>
      </c>
      <c r="AN1090">
        <v>1.8171221781802065</v>
      </c>
    </row>
    <row r="1091" spans="32:40" x14ac:dyDescent="0.25">
      <c r="AF1091">
        <v>1089</v>
      </c>
      <c r="AG1091">
        <v>8.3400000000000034</v>
      </c>
      <c r="AH1091">
        <v>82.990000000000009</v>
      </c>
      <c r="AI1091">
        <v>17.989999999999998</v>
      </c>
      <c r="AJ1091" s="3">
        <v>5.6175119462740355</v>
      </c>
      <c r="AK1091" s="3">
        <v>12.372488053725963</v>
      </c>
      <c r="AL1091" s="6">
        <v>0.14099999999999999</v>
      </c>
      <c r="AM1091" s="3">
        <v>1.8171221781802065</v>
      </c>
      <c r="AN1091">
        <v>1.8171221781802065</v>
      </c>
    </row>
    <row r="1092" spans="32:40" x14ac:dyDescent="0.25">
      <c r="AF1092">
        <v>1090</v>
      </c>
      <c r="AG1092">
        <v>6.0600000000000023</v>
      </c>
      <c r="AH1092">
        <v>78.319999999999993</v>
      </c>
      <c r="AI1092">
        <v>30</v>
      </c>
      <c r="AJ1092" s="3">
        <v>12</v>
      </c>
      <c r="AK1092" s="3">
        <v>18</v>
      </c>
      <c r="AL1092" s="6">
        <v>0.27400000000000002</v>
      </c>
      <c r="AM1092" s="3">
        <v>1.9003494744388465</v>
      </c>
      <c r="AN1092">
        <v>1.9003494744388465</v>
      </c>
    </row>
    <row r="1093" spans="32:40" x14ac:dyDescent="0.25">
      <c r="AF1093">
        <v>1091</v>
      </c>
      <c r="AG1093">
        <v>4.1800000000000068</v>
      </c>
      <c r="AH1093">
        <v>78.59</v>
      </c>
      <c r="AI1093">
        <v>20.010000000000002</v>
      </c>
      <c r="AJ1093" s="3">
        <v>5.6175119462740355</v>
      </c>
      <c r="AK1093" s="3">
        <v>14.392488053725966</v>
      </c>
      <c r="AL1093" s="6">
        <v>0.17100000000000001</v>
      </c>
      <c r="AM1093" s="3">
        <v>1.8171221781802065</v>
      </c>
      <c r="AN1093">
        <v>1.8171221781802065</v>
      </c>
    </row>
    <row r="1094" spans="32:40" x14ac:dyDescent="0.25">
      <c r="AF1094">
        <v>1092</v>
      </c>
      <c r="AG1094">
        <v>0</v>
      </c>
      <c r="AH1094">
        <v>73.760000000000005</v>
      </c>
      <c r="AI1094">
        <v>25.49</v>
      </c>
      <c r="AJ1094" s="3">
        <v>5.6175119462740355</v>
      </c>
      <c r="AK1094" s="3">
        <v>19.872488053725963</v>
      </c>
      <c r="AL1094" s="6">
        <v>0.26900000000000002</v>
      </c>
      <c r="AM1094" s="3">
        <v>1.8171221781802065</v>
      </c>
      <c r="AN1094">
        <v>1.8171221781802065</v>
      </c>
    </row>
    <row r="1095" spans="32:40" x14ac:dyDescent="0.25">
      <c r="AF1095">
        <v>1093</v>
      </c>
      <c r="AG1095">
        <v>4.0000000000006253E-2</v>
      </c>
      <c r="AH1095">
        <v>70.5</v>
      </c>
      <c r="AI1095">
        <v>22.84</v>
      </c>
      <c r="AJ1095" s="3">
        <v>5.6175119462740355</v>
      </c>
      <c r="AK1095" s="3">
        <v>17.222488053725964</v>
      </c>
      <c r="AL1095" s="6">
        <v>0.217</v>
      </c>
      <c r="AM1095" s="3">
        <v>1.8171221781802065</v>
      </c>
      <c r="AN1095">
        <v>1.8171221781802065</v>
      </c>
    </row>
    <row r="1096" spans="32:40" x14ac:dyDescent="0.25">
      <c r="AF1096">
        <v>1094</v>
      </c>
      <c r="AG1096">
        <v>0.67000000000000171</v>
      </c>
      <c r="AH1096">
        <v>71.039999999999992</v>
      </c>
      <c r="AI1096">
        <v>20.37</v>
      </c>
      <c r="AJ1096" s="3">
        <v>5.6175119462740355</v>
      </c>
      <c r="AK1096" s="3">
        <v>14.752488053725966</v>
      </c>
      <c r="AL1096" s="6">
        <v>0.17599999999999999</v>
      </c>
      <c r="AM1096" s="3">
        <v>1.8171221781802065</v>
      </c>
      <c r="AN1096">
        <v>1.8171221781802065</v>
      </c>
    </row>
    <row r="1097" spans="32:40" x14ac:dyDescent="0.25">
      <c r="AF1097">
        <v>1095</v>
      </c>
      <c r="AG1097">
        <v>9.0400000000000063</v>
      </c>
      <c r="AH1097">
        <v>96.48</v>
      </c>
      <c r="AI1097">
        <v>22.33</v>
      </c>
      <c r="AJ1097" s="3">
        <v>5.6175119462740355</v>
      </c>
      <c r="AK1097" s="3">
        <v>16.712488053725963</v>
      </c>
      <c r="AL1097" s="6">
        <v>0.20799999999999999</v>
      </c>
      <c r="AM1097" s="3">
        <v>1.8171221781802065</v>
      </c>
      <c r="AN1097">
        <v>1.8171221781802065</v>
      </c>
    </row>
    <row r="1098" spans="32:40" x14ac:dyDescent="0.25">
      <c r="AF1098">
        <v>1096</v>
      </c>
      <c r="AG1098">
        <v>8.2800000000000011</v>
      </c>
      <c r="AH1098">
        <v>97.06</v>
      </c>
      <c r="AI1098">
        <v>20.309999999999999</v>
      </c>
      <c r="AJ1098" s="3">
        <v>5.6175119462740355</v>
      </c>
      <c r="AK1098" s="3">
        <v>14.692488053725963</v>
      </c>
      <c r="AL1098" s="6">
        <v>0.17499999999999999</v>
      </c>
      <c r="AM1098" s="3">
        <v>1.8171221781802065</v>
      </c>
      <c r="AN1098">
        <v>1.8171221781802065</v>
      </c>
    </row>
    <row r="1099" spans="32:40" x14ac:dyDescent="0.25">
      <c r="AF1099">
        <v>1097</v>
      </c>
      <c r="AG1099">
        <v>7.3900000000000006</v>
      </c>
      <c r="AH1099">
        <v>99.2</v>
      </c>
      <c r="AI1099">
        <v>22.04</v>
      </c>
      <c r="AJ1099" s="3">
        <v>5.6175119462740355</v>
      </c>
      <c r="AK1099" s="3">
        <v>16.422488053725964</v>
      </c>
      <c r="AL1099" s="6">
        <v>0.20300000000000001</v>
      </c>
      <c r="AM1099" s="3">
        <v>1.8171221781802065</v>
      </c>
      <c r="AN1099">
        <v>1.8171221781802065</v>
      </c>
    </row>
    <row r="1100" spans="32:40" x14ac:dyDescent="0.25">
      <c r="AF1100">
        <v>1098</v>
      </c>
      <c r="AG1100">
        <v>9.2099999999999937</v>
      </c>
      <c r="AH1100">
        <v>99.87</v>
      </c>
      <c r="AI1100">
        <v>22.27</v>
      </c>
      <c r="AJ1100" s="3">
        <v>5.6175119462740355</v>
      </c>
      <c r="AK1100" s="3">
        <v>16.652488053725964</v>
      </c>
      <c r="AL1100" s="6">
        <v>0.20699999999999999</v>
      </c>
      <c r="AM1100" s="3">
        <v>1.8171221781802065</v>
      </c>
      <c r="AN1100">
        <v>1.8171221781802065</v>
      </c>
    </row>
    <row r="1101" spans="32:40" x14ac:dyDescent="0.25">
      <c r="AF1101">
        <v>1099</v>
      </c>
      <c r="AG1101">
        <v>9.3400000000000034</v>
      </c>
      <c r="AH1101">
        <v>86.56</v>
      </c>
      <c r="AI1101">
        <v>15.36</v>
      </c>
      <c r="AJ1101" s="3">
        <v>5.6175119462740355</v>
      </c>
      <c r="AK1101" s="3">
        <v>9.7424880537259639</v>
      </c>
      <c r="AL1101" s="6">
        <v>0.106</v>
      </c>
      <c r="AM1101" s="3">
        <v>1.8171221781802065</v>
      </c>
      <c r="AN1101">
        <v>1.8171221781802065</v>
      </c>
    </row>
    <row r="1102" spans="32:40" x14ac:dyDescent="0.25">
      <c r="AF1102">
        <v>1100</v>
      </c>
      <c r="AG1102">
        <v>8.4300000000000068</v>
      </c>
      <c r="AH1102">
        <v>87.3</v>
      </c>
      <c r="AI1102">
        <v>19.309999999999999</v>
      </c>
      <c r="AJ1102" s="3">
        <v>5.6175119462740355</v>
      </c>
      <c r="AK1102" s="3">
        <v>13.692488053725963</v>
      </c>
      <c r="AL1102" s="6">
        <v>0.16</v>
      </c>
      <c r="AM1102" s="3">
        <v>1.8171221781802065</v>
      </c>
      <c r="AN1102">
        <v>1.8171221781802065</v>
      </c>
    </row>
    <row r="1103" spans="32:40" x14ac:dyDescent="0.25">
      <c r="AF1103">
        <v>1101</v>
      </c>
      <c r="AG1103">
        <v>7.0300000000000011</v>
      </c>
      <c r="AH1103">
        <v>87.039999999999992</v>
      </c>
      <c r="AI1103">
        <v>19.55</v>
      </c>
      <c r="AJ1103" s="3">
        <v>5.6175119462740355</v>
      </c>
      <c r="AK1103" s="3">
        <v>13.932488053725965</v>
      </c>
      <c r="AL1103" s="6">
        <v>0.16400000000000001</v>
      </c>
      <c r="AM1103" s="3">
        <v>1.8171221781802065</v>
      </c>
      <c r="AN1103">
        <v>1.8171221781802065</v>
      </c>
    </row>
    <row r="1104" spans="32:40" x14ac:dyDescent="0.25">
      <c r="AF1104">
        <v>1102</v>
      </c>
      <c r="AG1104">
        <v>5.8299999999999983</v>
      </c>
      <c r="AH1104">
        <v>89.37</v>
      </c>
      <c r="AI1104">
        <v>17.28</v>
      </c>
      <c r="AJ1104" s="3">
        <v>5.6175119462740355</v>
      </c>
      <c r="AK1104" s="3">
        <v>11.662488053725966</v>
      </c>
      <c r="AL1104" s="6">
        <v>0.13100000000000001</v>
      </c>
      <c r="AM1104" s="3">
        <v>1.8171221781802065</v>
      </c>
      <c r="AN1104">
        <v>1.8171221781802065</v>
      </c>
    </row>
    <row r="1105" spans="32:40" x14ac:dyDescent="0.25">
      <c r="AF1105">
        <v>1103</v>
      </c>
      <c r="AG1105">
        <v>0</v>
      </c>
      <c r="AH1105">
        <v>116.95</v>
      </c>
      <c r="AI1105">
        <v>16.8</v>
      </c>
      <c r="AJ1105" s="3">
        <v>1</v>
      </c>
      <c r="AK1105" s="3">
        <v>15.8</v>
      </c>
      <c r="AL1105" s="6">
        <v>0.16600000000000001</v>
      </c>
      <c r="AM1105" s="3">
        <v>2.2503673311261876</v>
      </c>
      <c r="AN1105">
        <v>2.2503673311261876</v>
      </c>
    </row>
    <row r="1106" spans="32:40" x14ac:dyDescent="0.25">
      <c r="AF1106">
        <v>1104</v>
      </c>
      <c r="AG1106">
        <v>2.5600000000000023</v>
      </c>
      <c r="AH1106">
        <v>103.1</v>
      </c>
      <c r="AI1106">
        <v>18</v>
      </c>
      <c r="AJ1106" s="3">
        <v>3</v>
      </c>
      <c r="AK1106" s="3">
        <v>15</v>
      </c>
      <c r="AL1106" s="6">
        <v>0.16400000000000001</v>
      </c>
      <c r="AM1106" s="3">
        <v>0.83968930265902519</v>
      </c>
      <c r="AN1106">
        <v>0.83968930265902519</v>
      </c>
    </row>
    <row r="1107" spans="32:40" x14ac:dyDescent="0.25">
      <c r="AF1107">
        <v>1105</v>
      </c>
      <c r="AG1107">
        <v>8.730000000000004</v>
      </c>
      <c r="AH1107">
        <v>102.31</v>
      </c>
      <c r="AI1107">
        <v>22.33</v>
      </c>
      <c r="AJ1107" s="3">
        <v>5.6175119462740355</v>
      </c>
      <c r="AK1107" s="3">
        <v>16.712488053725963</v>
      </c>
      <c r="AL1107" s="6">
        <v>0.20799999999999999</v>
      </c>
      <c r="AM1107" s="3">
        <v>1.8171221781802065</v>
      </c>
      <c r="AN1107">
        <v>1.8171221781802065</v>
      </c>
    </row>
    <row r="1108" spans="32:40" x14ac:dyDescent="0.25">
      <c r="AF1108">
        <v>1106</v>
      </c>
      <c r="AG1108">
        <v>7.5300000000000011</v>
      </c>
      <c r="AH1108">
        <v>107.03999999999999</v>
      </c>
      <c r="AI1108">
        <v>25</v>
      </c>
      <c r="AJ1108" s="3">
        <v>5.8999999999999986</v>
      </c>
      <c r="AK1108" s="3">
        <v>19.100000000000001</v>
      </c>
      <c r="AL1108" s="6">
        <v>0.16600000000000001</v>
      </c>
      <c r="AM1108" s="3">
        <v>1.3435028842544403</v>
      </c>
      <c r="AN1108">
        <v>1.3435028842544403</v>
      </c>
    </row>
    <row r="1109" spans="32:40" x14ac:dyDescent="0.25">
      <c r="AF1109">
        <v>1107</v>
      </c>
      <c r="AG1109">
        <v>5.0499999999999972</v>
      </c>
      <c r="AH1109">
        <v>103.35</v>
      </c>
      <c r="AI1109">
        <v>24.74</v>
      </c>
      <c r="AJ1109" s="3">
        <v>5.6175119462740355</v>
      </c>
      <c r="AK1109" s="3">
        <v>19.122488053725963</v>
      </c>
      <c r="AL1109" s="6">
        <v>0.253</v>
      </c>
      <c r="AM1109" s="3">
        <v>1.8171221781802065</v>
      </c>
      <c r="AN1109">
        <v>1.8171221781802065</v>
      </c>
    </row>
    <row r="1110" spans="32:40" x14ac:dyDescent="0.25">
      <c r="AF1110">
        <v>1108</v>
      </c>
      <c r="AG1110">
        <v>3.4500000000000028</v>
      </c>
      <c r="AH1110">
        <v>105.37</v>
      </c>
      <c r="AI1110">
        <v>26.2</v>
      </c>
      <c r="AJ1110" s="3">
        <v>11.6</v>
      </c>
      <c r="AK1110" s="3">
        <v>14.6</v>
      </c>
      <c r="AL1110" s="6">
        <v>0.217</v>
      </c>
      <c r="AM1110" s="3">
        <v>1.8171221781802065</v>
      </c>
      <c r="AN1110">
        <v>1.8171221781802065</v>
      </c>
    </row>
    <row r="1111" spans="32:40" x14ac:dyDescent="0.25">
      <c r="AF1111">
        <v>1109</v>
      </c>
      <c r="AG1111">
        <v>0.84999999999999432</v>
      </c>
      <c r="AH1111">
        <v>106.8</v>
      </c>
      <c r="AI1111">
        <v>22.84</v>
      </c>
      <c r="AJ1111" s="3">
        <v>5.6175119462740355</v>
      </c>
      <c r="AK1111" s="3">
        <v>17.222488053725964</v>
      </c>
      <c r="AL1111" s="6">
        <v>0.217</v>
      </c>
      <c r="AM1111" s="3">
        <v>1.8171221781802065</v>
      </c>
      <c r="AN1111">
        <v>1.8171221781802065</v>
      </c>
    </row>
    <row r="1112" spans="32:40" x14ac:dyDescent="0.25">
      <c r="AF1112">
        <v>1110</v>
      </c>
      <c r="AG1112">
        <v>0.68000000000000682</v>
      </c>
      <c r="AH1112">
        <v>109.41</v>
      </c>
      <c r="AI1112">
        <v>18.7</v>
      </c>
      <c r="AJ1112" s="3">
        <v>5.6175119462740355</v>
      </c>
      <c r="AK1112" s="3">
        <v>13.082488053725964</v>
      </c>
      <c r="AL1112" s="6">
        <v>0.151</v>
      </c>
      <c r="AM1112" s="3">
        <v>1.8171221781802065</v>
      </c>
      <c r="AN1112">
        <v>1.8171221781802065</v>
      </c>
    </row>
    <row r="1113" spans="32:40" x14ac:dyDescent="0.25">
      <c r="AF1113">
        <v>1111</v>
      </c>
      <c r="AG1113">
        <v>14.5</v>
      </c>
      <c r="AH1113">
        <v>63.53</v>
      </c>
      <c r="AI1113">
        <v>20.05</v>
      </c>
      <c r="AJ1113" s="3">
        <v>5.6175119462740355</v>
      </c>
      <c r="AK1113" s="3">
        <v>14.432488053725965</v>
      </c>
      <c r="AL1113" s="6">
        <v>0.17100000000000001</v>
      </c>
      <c r="AM1113" s="3">
        <v>1.8171221781802065</v>
      </c>
      <c r="AN1113">
        <v>1.8171221781802065</v>
      </c>
    </row>
    <row r="1114" spans="32:40" x14ac:dyDescent="0.25">
      <c r="AF1114">
        <v>1112</v>
      </c>
      <c r="AG1114">
        <v>12.64</v>
      </c>
      <c r="AH1114">
        <v>61.06</v>
      </c>
      <c r="AI1114">
        <v>24.61</v>
      </c>
      <c r="AJ1114" s="3">
        <v>5.6175119462740355</v>
      </c>
      <c r="AK1114" s="3">
        <v>18.992488053725964</v>
      </c>
      <c r="AL1114" s="6">
        <v>0.251</v>
      </c>
      <c r="AM1114" s="3">
        <v>1.8171221781802065</v>
      </c>
      <c r="AN1114">
        <v>1.8171221781802065</v>
      </c>
    </row>
    <row r="1115" spans="32:40" x14ac:dyDescent="0.25">
      <c r="AF1115">
        <v>1113</v>
      </c>
      <c r="AG1115">
        <v>12.450000000000003</v>
      </c>
      <c r="AH1115">
        <v>62.56</v>
      </c>
      <c r="AI1115">
        <v>26.41</v>
      </c>
      <c r="AJ1115" s="3">
        <v>5.6175119462740355</v>
      </c>
      <c r="AK1115" s="3">
        <v>20.792488053725965</v>
      </c>
      <c r="AL1115" s="6">
        <v>0.28999999999999998</v>
      </c>
      <c r="AM1115" s="3">
        <v>1.8171221781802065</v>
      </c>
      <c r="AN1115">
        <v>1.8171221781802065</v>
      </c>
    </row>
    <row r="1116" spans="32:40" x14ac:dyDescent="0.25">
      <c r="AF1116">
        <v>1114</v>
      </c>
      <c r="AG1116">
        <v>10</v>
      </c>
      <c r="AH1116">
        <v>64.400000000000006</v>
      </c>
      <c r="AI1116">
        <v>25.17</v>
      </c>
      <c r="AJ1116" s="3">
        <v>5.6175119462740355</v>
      </c>
      <c r="AK1116" s="3">
        <v>19.552488053725966</v>
      </c>
      <c r="AL1116" s="6">
        <v>0.26200000000000001</v>
      </c>
      <c r="AM1116" s="3">
        <v>1.8171221781802065</v>
      </c>
      <c r="AN1116">
        <v>1.8171221781802065</v>
      </c>
    </row>
    <row r="1117" spans="32:40" x14ac:dyDescent="0.25">
      <c r="AF1117">
        <v>1115</v>
      </c>
      <c r="AG1117">
        <v>7.8400000000000034</v>
      </c>
      <c r="AH1117">
        <v>112.57</v>
      </c>
      <c r="AI1117">
        <v>19</v>
      </c>
      <c r="AJ1117" s="3">
        <v>6.4</v>
      </c>
      <c r="AK1117" s="3">
        <v>12.6</v>
      </c>
      <c r="AL1117" s="6">
        <v>0.17299999999999999</v>
      </c>
      <c r="AM1117" s="3">
        <v>1.0359114344382923</v>
      </c>
      <c r="AN1117">
        <v>1.0359114344382923</v>
      </c>
    </row>
    <row r="1118" spans="32:40" x14ac:dyDescent="0.25">
      <c r="AF1118">
        <v>1116</v>
      </c>
      <c r="AG1118">
        <v>10</v>
      </c>
      <c r="AH1118">
        <v>115.2</v>
      </c>
      <c r="AI1118">
        <v>19.11</v>
      </c>
      <c r="AJ1118" s="3">
        <v>5.6175119462740355</v>
      </c>
      <c r="AK1118" s="3">
        <v>13.492488053725964</v>
      </c>
      <c r="AL1118" s="6">
        <v>0.157</v>
      </c>
      <c r="AM1118" s="3">
        <v>1.8171221781802065</v>
      </c>
      <c r="AN1118">
        <v>1.8171221781802065</v>
      </c>
    </row>
    <row r="1119" spans="32:40" x14ac:dyDescent="0.25">
      <c r="AF1119">
        <v>1117</v>
      </c>
      <c r="AG1119">
        <v>9.2999999999999972</v>
      </c>
      <c r="AH1119">
        <v>119.61</v>
      </c>
      <c r="AI1119">
        <v>18.350000000000001</v>
      </c>
      <c r="AJ1119" s="3">
        <v>5.6175119462740355</v>
      </c>
      <c r="AK1119" s="3">
        <v>12.732488053725966</v>
      </c>
      <c r="AL1119" s="6">
        <v>0.14599999999999999</v>
      </c>
      <c r="AM1119" s="3">
        <v>1.8171221781802065</v>
      </c>
      <c r="AN1119">
        <v>1.8171221781802065</v>
      </c>
    </row>
    <row r="1120" spans="32:40" x14ac:dyDescent="0.25">
      <c r="AF1120">
        <v>1118</v>
      </c>
      <c r="AG1120">
        <v>8.019999999999996</v>
      </c>
      <c r="AH1120">
        <v>119.3</v>
      </c>
      <c r="AI1120">
        <v>23.93</v>
      </c>
      <c r="AJ1120" s="3">
        <v>5.6175119462740355</v>
      </c>
      <c r="AK1120" s="3">
        <v>18.312488053725964</v>
      </c>
      <c r="AL1120" s="6">
        <v>0.23699999999999999</v>
      </c>
      <c r="AM1120" s="3">
        <v>1.8171221781802065</v>
      </c>
      <c r="AN1120">
        <v>1.8171221781802065</v>
      </c>
    </row>
    <row r="1121" spans="32:40" x14ac:dyDescent="0.25">
      <c r="AF1121">
        <v>1119</v>
      </c>
      <c r="AG1121">
        <v>14.36</v>
      </c>
      <c r="AH1121">
        <v>72.55</v>
      </c>
      <c r="AI1121">
        <v>19.579999999999998</v>
      </c>
      <c r="AJ1121" s="3">
        <v>5.6175119462740355</v>
      </c>
      <c r="AK1121" s="3">
        <v>13.962488053725963</v>
      </c>
      <c r="AL1121" s="6">
        <v>0.16400000000000001</v>
      </c>
      <c r="AM1121" s="3">
        <v>1.8171221781802065</v>
      </c>
      <c r="AN1121">
        <v>1.8171221781802065</v>
      </c>
    </row>
    <row r="1122" spans="32:40" x14ac:dyDescent="0.25">
      <c r="AF1122">
        <v>1120</v>
      </c>
      <c r="AG1122">
        <v>15.040000000000006</v>
      </c>
      <c r="AH1122">
        <v>71.22</v>
      </c>
      <c r="AI1122">
        <v>22.1</v>
      </c>
      <c r="AJ1122" s="3">
        <v>5.6175119462740355</v>
      </c>
      <c r="AK1122" s="3">
        <v>16.482488053725966</v>
      </c>
      <c r="AL1122" s="6">
        <v>0.20399999999999999</v>
      </c>
      <c r="AM1122" s="3">
        <v>1.8171221781802065</v>
      </c>
      <c r="AN1122">
        <v>1.8171221781802065</v>
      </c>
    </row>
    <row r="1123" spans="32:40" x14ac:dyDescent="0.25">
      <c r="AF1123">
        <v>1121</v>
      </c>
      <c r="AG1123">
        <v>10.200000000000003</v>
      </c>
      <c r="AH1123">
        <v>69.099999999999994</v>
      </c>
      <c r="AI1123">
        <v>18.27</v>
      </c>
      <c r="AJ1123" s="3">
        <v>5.6175119462740355</v>
      </c>
      <c r="AK1123" s="3">
        <v>12.652488053725964</v>
      </c>
      <c r="AL1123" s="6">
        <v>0.14499999999999999</v>
      </c>
      <c r="AM1123" s="3">
        <v>1.8171221781802065</v>
      </c>
      <c r="AN1123">
        <v>1.8171221781802065</v>
      </c>
    </row>
    <row r="1124" spans="32:40" x14ac:dyDescent="0.25">
      <c r="AF1124">
        <v>1122</v>
      </c>
      <c r="AG1124">
        <v>10.349999999999994</v>
      </c>
      <c r="AH1124">
        <v>66.33</v>
      </c>
      <c r="AI1124">
        <v>24.44</v>
      </c>
      <c r="AJ1124" s="3">
        <v>5.6175119462740355</v>
      </c>
      <c r="AK1124" s="3">
        <v>18.822488053725966</v>
      </c>
      <c r="AL1124" s="6">
        <v>0.247</v>
      </c>
      <c r="AM1124" s="3">
        <v>1.8171221781802065</v>
      </c>
      <c r="AN1124">
        <v>1.8171221781802065</v>
      </c>
    </row>
    <row r="1125" spans="32:40" x14ac:dyDescent="0.25">
      <c r="AF1125">
        <v>1123</v>
      </c>
      <c r="AG1125">
        <v>11.069999999999993</v>
      </c>
      <c r="AH1125">
        <v>68.88</v>
      </c>
      <c r="AI1125">
        <v>16.97</v>
      </c>
      <c r="AJ1125" s="3">
        <v>5.6175119462740355</v>
      </c>
      <c r="AK1125" s="3">
        <v>11.352488053725963</v>
      </c>
      <c r="AL1125" s="6">
        <v>0.127</v>
      </c>
      <c r="AM1125" s="3">
        <v>1.8171221781802065</v>
      </c>
      <c r="AN1125">
        <v>1.8171221781802065</v>
      </c>
    </row>
    <row r="1126" spans="32:40" x14ac:dyDescent="0.25">
      <c r="AF1126">
        <v>1124</v>
      </c>
      <c r="AG1126">
        <v>12.120000000000005</v>
      </c>
      <c r="AH1126">
        <v>69.02</v>
      </c>
      <c r="AI1126">
        <v>19.52</v>
      </c>
      <c r="AJ1126" s="3">
        <v>5.6175119462740355</v>
      </c>
      <c r="AK1126" s="3">
        <v>13.902488053725964</v>
      </c>
      <c r="AL1126" s="6">
        <v>0.16300000000000001</v>
      </c>
      <c r="AM1126" s="3">
        <v>1.8171221781802065</v>
      </c>
      <c r="AN1126">
        <v>1.8171221781802065</v>
      </c>
    </row>
    <row r="1127" spans="32:40" x14ac:dyDescent="0.25">
      <c r="AF1127">
        <v>1125</v>
      </c>
      <c r="AG1127">
        <v>13.099999999999994</v>
      </c>
      <c r="AH1127">
        <v>69.36</v>
      </c>
      <c r="AI1127">
        <v>22</v>
      </c>
      <c r="AJ1127" s="3">
        <v>4.3999999999999986</v>
      </c>
      <c r="AK1127" s="3">
        <v>17.600000000000001</v>
      </c>
      <c r="AL1127" s="6">
        <v>0.19</v>
      </c>
      <c r="AM1127" s="3">
        <v>0.61871843353822908</v>
      </c>
      <c r="AN1127">
        <v>0.61871843353822908</v>
      </c>
    </row>
    <row r="1128" spans="32:40" x14ac:dyDescent="0.25">
      <c r="AF1128">
        <v>1126</v>
      </c>
      <c r="AG1128">
        <v>19.799999999999997</v>
      </c>
      <c r="AH1128">
        <v>67.59</v>
      </c>
      <c r="AI1128">
        <v>21.25</v>
      </c>
      <c r="AJ1128" s="3">
        <v>5.6175119462740355</v>
      </c>
      <c r="AK1128" s="3">
        <v>15.632488053725965</v>
      </c>
      <c r="AL1128" s="6">
        <v>0.19</v>
      </c>
      <c r="AM1128" s="3">
        <v>1.8171221781802065</v>
      </c>
      <c r="AN1128">
        <v>1.8171221781802065</v>
      </c>
    </row>
    <row r="1129" spans="32:40" x14ac:dyDescent="0.25">
      <c r="AF1129">
        <v>1127</v>
      </c>
      <c r="AG1129">
        <v>11.75</v>
      </c>
      <c r="AH1129">
        <v>82.240000000000009</v>
      </c>
      <c r="AI1129">
        <v>20.69</v>
      </c>
      <c r="AJ1129" s="3">
        <v>5.6175119462740355</v>
      </c>
      <c r="AK1129" s="3">
        <v>15.072488053725966</v>
      </c>
      <c r="AL1129" s="6">
        <v>0.18099999999999999</v>
      </c>
      <c r="AM1129" s="3">
        <v>1.8171221781802065</v>
      </c>
      <c r="AN1129">
        <v>1.8171221781802065</v>
      </c>
    </row>
    <row r="1130" spans="32:40" x14ac:dyDescent="0.25">
      <c r="AF1130">
        <v>1128</v>
      </c>
      <c r="AG1130">
        <v>12.689999999999998</v>
      </c>
      <c r="AH1130">
        <v>82.509999999999991</v>
      </c>
      <c r="AI1130">
        <v>23.23</v>
      </c>
      <c r="AJ1130" s="3">
        <v>5.6175119462740355</v>
      </c>
      <c r="AK1130" s="3">
        <v>17.612488053725965</v>
      </c>
      <c r="AL1130" s="6">
        <v>0.224</v>
      </c>
      <c r="AM1130" s="3">
        <v>1.8171221781802065</v>
      </c>
      <c r="AN1130">
        <v>1.8171221781802065</v>
      </c>
    </row>
    <row r="1131" spans="32:40" x14ac:dyDescent="0.25">
      <c r="AF1131">
        <v>1129</v>
      </c>
      <c r="AG1131">
        <v>10.769999999999996</v>
      </c>
      <c r="AH1131">
        <v>81.7</v>
      </c>
      <c r="AI1131">
        <v>20.309999999999999</v>
      </c>
      <c r="AJ1131" s="3">
        <v>5.6175119462740355</v>
      </c>
      <c r="AK1131" s="3">
        <v>14.692488053725963</v>
      </c>
      <c r="AL1131" s="6">
        <v>0.17499999999999999</v>
      </c>
      <c r="AM1131" s="3">
        <v>1.8171221781802065</v>
      </c>
      <c r="AN1131">
        <v>1.8171221781802065</v>
      </c>
    </row>
    <row r="1132" spans="32:40" x14ac:dyDescent="0.25">
      <c r="AF1132">
        <v>1130</v>
      </c>
      <c r="AG1132">
        <v>11.519999999999996</v>
      </c>
      <c r="AH1132">
        <v>80.990000000000009</v>
      </c>
      <c r="AI1132">
        <v>23.56</v>
      </c>
      <c r="AJ1132" s="3">
        <v>5.6175119462740355</v>
      </c>
      <c r="AK1132" s="3">
        <v>17.942488053725963</v>
      </c>
      <c r="AL1132" s="6">
        <v>0.23</v>
      </c>
      <c r="AM1132" s="3">
        <v>1.8171221781802065</v>
      </c>
      <c r="AN1132">
        <v>1.8171221781802065</v>
      </c>
    </row>
    <row r="1133" spans="32:40" x14ac:dyDescent="0.25">
      <c r="AF1133">
        <v>1131</v>
      </c>
      <c r="AG1133">
        <v>10.75</v>
      </c>
      <c r="AH1133">
        <v>76.740000000000009</v>
      </c>
      <c r="AI1133">
        <v>23.82</v>
      </c>
      <c r="AJ1133" s="3">
        <v>5.6175119462740355</v>
      </c>
      <c r="AK1133" s="3">
        <v>18.202488053725965</v>
      </c>
      <c r="AL1133" s="6">
        <v>0.23499999999999999</v>
      </c>
      <c r="AM1133" s="3">
        <v>1.8171221781802065</v>
      </c>
      <c r="AN1133">
        <v>1.8171221781802065</v>
      </c>
    </row>
    <row r="1134" spans="32:40" x14ac:dyDescent="0.25">
      <c r="AF1134">
        <v>1132</v>
      </c>
      <c r="AG1134">
        <v>11.349999999999994</v>
      </c>
      <c r="AH1134">
        <v>75.88</v>
      </c>
      <c r="AI1134">
        <v>24.98</v>
      </c>
      <c r="AJ1134" s="3">
        <v>5.6175119462740355</v>
      </c>
      <c r="AK1134" s="3">
        <v>19.362488053725965</v>
      </c>
      <c r="AL1134" s="6">
        <v>0.25800000000000001</v>
      </c>
      <c r="AM1134" s="3">
        <v>1.8171221781802065</v>
      </c>
      <c r="AN1134">
        <v>1.8171221781802065</v>
      </c>
    </row>
    <row r="1135" spans="32:40" x14ac:dyDescent="0.25">
      <c r="AF1135">
        <v>1133</v>
      </c>
      <c r="AG1135">
        <v>12.489999999999995</v>
      </c>
      <c r="AH1135">
        <v>78.12</v>
      </c>
      <c r="AI1135">
        <v>22.79</v>
      </c>
      <c r="AJ1135" s="3">
        <v>5.6175119462740355</v>
      </c>
      <c r="AK1135" s="3">
        <v>17.172488053725964</v>
      </c>
      <c r="AL1135" s="6">
        <v>0.216</v>
      </c>
      <c r="AM1135" s="3">
        <v>1.8171221781802065</v>
      </c>
      <c r="AN1135">
        <v>1.8171221781802065</v>
      </c>
    </row>
    <row r="1136" spans="32:40" x14ac:dyDescent="0.25">
      <c r="AF1136">
        <v>1134</v>
      </c>
      <c r="AG1136">
        <v>12.579999999999998</v>
      </c>
      <c r="AH1136">
        <v>77.2</v>
      </c>
      <c r="AI1136">
        <v>24</v>
      </c>
      <c r="AJ1136" s="3">
        <v>7.3999999999999986</v>
      </c>
      <c r="AK1136" s="3">
        <v>16.600000000000001</v>
      </c>
      <c r="AL1136" s="6">
        <v>0.20300000000000001</v>
      </c>
      <c r="AM1136" s="3">
        <v>1.0341436674853257</v>
      </c>
      <c r="AN1136">
        <v>1.0341436674853257</v>
      </c>
    </row>
    <row r="1137" spans="32:40" x14ac:dyDescent="0.25">
      <c r="AF1137">
        <v>1135</v>
      </c>
      <c r="AG1137">
        <v>20.180000000000007</v>
      </c>
      <c r="AH1137">
        <v>78</v>
      </c>
      <c r="AI1137">
        <v>14</v>
      </c>
      <c r="AJ1137" s="3">
        <v>1.4000000000000004</v>
      </c>
      <c r="AK1137" s="3">
        <v>12.6</v>
      </c>
      <c r="AL1137" s="6">
        <v>0.19</v>
      </c>
      <c r="AM1137" s="3">
        <v>1.1225320151336442</v>
      </c>
      <c r="AN1137">
        <v>1.1225320151336442</v>
      </c>
    </row>
    <row r="1138" spans="32:40" x14ac:dyDescent="0.25">
      <c r="AF1138">
        <v>1136</v>
      </c>
      <c r="AG1138">
        <v>27.439999999999998</v>
      </c>
      <c r="AH1138">
        <v>80.34</v>
      </c>
      <c r="AI1138">
        <v>21.86</v>
      </c>
      <c r="AJ1138" s="3">
        <v>5.6175119462740355</v>
      </c>
      <c r="AK1138" s="3">
        <v>16.242488053725964</v>
      </c>
      <c r="AL1138" s="6">
        <v>0.2</v>
      </c>
      <c r="AM1138" s="3">
        <v>1.8171221781802065</v>
      </c>
      <c r="AN1138">
        <v>1.8171221781802065</v>
      </c>
    </row>
    <row r="1139" spans="32:40" x14ac:dyDescent="0.25">
      <c r="AF1139">
        <v>1137</v>
      </c>
      <c r="AG1139">
        <v>25.67</v>
      </c>
      <c r="AH1139">
        <v>78.63</v>
      </c>
      <c r="AI1139">
        <v>24.29</v>
      </c>
      <c r="AJ1139" s="3">
        <v>5.6175119462740355</v>
      </c>
      <c r="AK1139" s="3">
        <v>18.672488053725964</v>
      </c>
      <c r="AL1139" s="6">
        <v>0.24399999999999999</v>
      </c>
      <c r="AM1139" s="3">
        <v>1.8171221781802065</v>
      </c>
      <c r="AN1139">
        <v>1.8171221781802065</v>
      </c>
    </row>
    <row r="1140" spans="32:40" x14ac:dyDescent="0.25">
      <c r="AF1140">
        <v>1138</v>
      </c>
      <c r="AG1140">
        <v>25.989999999999995</v>
      </c>
      <c r="AH1140">
        <v>78.95</v>
      </c>
      <c r="AI1140">
        <v>21.86</v>
      </c>
      <c r="AJ1140" s="3">
        <v>5.6175119462740355</v>
      </c>
      <c r="AK1140" s="3">
        <v>16.242488053725964</v>
      </c>
      <c r="AL1140" s="6">
        <v>0.2</v>
      </c>
      <c r="AM1140" s="3">
        <v>1.8171221781802065</v>
      </c>
      <c r="AN1140">
        <v>1.8171221781802065</v>
      </c>
    </row>
    <row r="1141" spans="32:40" x14ac:dyDescent="0.25">
      <c r="AF1141">
        <v>1139</v>
      </c>
      <c r="AG1141">
        <v>26.680000000000007</v>
      </c>
      <c r="AH1141">
        <v>77.89</v>
      </c>
      <c r="AI1141">
        <v>21.62</v>
      </c>
      <c r="AJ1141" s="3">
        <v>5.6175119462740355</v>
      </c>
      <c r="AK1141" s="3">
        <v>16.002488053725966</v>
      </c>
      <c r="AL1141" s="6">
        <v>0.19600000000000001</v>
      </c>
      <c r="AM1141" s="3">
        <v>1.8171221781802065</v>
      </c>
      <c r="AN1141">
        <v>1.8171221781802065</v>
      </c>
    </row>
    <row r="1142" spans="32:40" x14ac:dyDescent="0.25">
      <c r="AF1142">
        <v>1140</v>
      </c>
      <c r="AG1142">
        <v>26.049999999999997</v>
      </c>
      <c r="AH1142">
        <v>77.77</v>
      </c>
      <c r="AI1142">
        <v>17</v>
      </c>
      <c r="AJ1142" s="3">
        <v>3.4000000000000004</v>
      </c>
      <c r="AK1142" s="3">
        <v>13.6</v>
      </c>
      <c r="AL1142" s="6">
        <v>0.17100000000000001</v>
      </c>
      <c r="AM1142" s="3">
        <v>0.5568465901844063</v>
      </c>
      <c r="AN1142">
        <v>0.5568465901844063</v>
      </c>
    </row>
    <row r="1143" spans="32:40" x14ac:dyDescent="0.25">
      <c r="AF1143">
        <v>1141</v>
      </c>
      <c r="AG1143">
        <v>30</v>
      </c>
      <c r="AH1143">
        <v>75.3</v>
      </c>
      <c r="AI1143">
        <v>21.7</v>
      </c>
      <c r="AJ1143" s="3">
        <v>3.0999999999999979</v>
      </c>
      <c r="AK1143" s="3">
        <v>18.600000000000001</v>
      </c>
      <c r="AL1143" s="6">
        <v>0.26700000000000002</v>
      </c>
      <c r="AM1143" s="3">
        <v>1.2197591975467945</v>
      </c>
      <c r="AN1143">
        <v>1.2197591975467945</v>
      </c>
    </row>
    <row r="1144" spans="32:40" x14ac:dyDescent="0.25">
      <c r="AF1144">
        <v>1142</v>
      </c>
      <c r="AG1144">
        <v>29.5</v>
      </c>
      <c r="AH1144">
        <v>70.64</v>
      </c>
      <c r="AI1144">
        <v>24.49</v>
      </c>
      <c r="AJ1144" s="3">
        <v>5.6175119462740355</v>
      </c>
      <c r="AK1144" s="3">
        <v>18.872488053725963</v>
      </c>
      <c r="AL1144" s="6">
        <v>0.248</v>
      </c>
      <c r="AM1144" s="3">
        <v>1.8171221781802065</v>
      </c>
      <c r="AN1144">
        <v>1.8171221781802065</v>
      </c>
    </row>
    <row r="1145" spans="32:40" x14ac:dyDescent="0.25">
      <c r="AF1145">
        <v>1143</v>
      </c>
      <c r="AG1145">
        <v>28.5</v>
      </c>
      <c r="AH1145">
        <v>70</v>
      </c>
      <c r="AI1145">
        <v>25.26</v>
      </c>
      <c r="AJ1145" s="3">
        <v>5.6175119462740355</v>
      </c>
      <c r="AK1145" s="3">
        <v>19.642488053725966</v>
      </c>
      <c r="AL1145" s="6">
        <v>0.26400000000000001</v>
      </c>
      <c r="AM1145" s="3">
        <v>1.8171221781802065</v>
      </c>
      <c r="AN1145">
        <v>1.8171221781802065</v>
      </c>
    </row>
    <row r="1146" spans="32:40" x14ac:dyDescent="0.25">
      <c r="AF1146">
        <v>1144</v>
      </c>
      <c r="AG1146">
        <v>29.5</v>
      </c>
      <c r="AH1146">
        <v>70</v>
      </c>
      <c r="AI1146">
        <v>22.45</v>
      </c>
      <c r="AJ1146" s="3">
        <v>5.6175119462740355</v>
      </c>
      <c r="AK1146" s="3">
        <v>16.832488053725964</v>
      </c>
      <c r="AL1146" s="6">
        <v>0.21</v>
      </c>
      <c r="AM1146" s="3">
        <v>1.8171221781802065</v>
      </c>
      <c r="AN1146">
        <v>1.8171221781802065</v>
      </c>
    </row>
    <row r="1147" spans="32:40" x14ac:dyDescent="0.25">
      <c r="AF1147">
        <v>1145</v>
      </c>
      <c r="AG1147">
        <v>25.519999999999996</v>
      </c>
      <c r="AH1147">
        <v>71.039999999999992</v>
      </c>
      <c r="AI1147">
        <v>20.239999999999998</v>
      </c>
      <c r="AJ1147" s="3">
        <v>5.6175119462740355</v>
      </c>
      <c r="AK1147" s="3">
        <v>14.622488053725963</v>
      </c>
      <c r="AL1147" s="6">
        <v>0.17399999999999999</v>
      </c>
      <c r="AM1147" s="3">
        <v>1.8171221781802065</v>
      </c>
      <c r="AN1147">
        <v>1.8171221781802065</v>
      </c>
    </row>
    <row r="1148" spans="32:40" x14ac:dyDescent="0.25">
      <c r="AF1148">
        <v>1146</v>
      </c>
      <c r="AG1148">
        <v>24.060000000000002</v>
      </c>
      <c r="AH1148">
        <v>72.89</v>
      </c>
      <c r="AI1148">
        <v>22.04</v>
      </c>
      <c r="AJ1148" s="3">
        <v>5.6175119462740355</v>
      </c>
      <c r="AK1148" s="3">
        <v>16.422488053725964</v>
      </c>
      <c r="AL1148" s="6">
        <v>0.20300000000000001</v>
      </c>
      <c r="AM1148" s="3">
        <v>1.8171221781802065</v>
      </c>
      <c r="AN1148">
        <v>1.8171221781802065</v>
      </c>
    </row>
    <row r="1149" spans="32:40" x14ac:dyDescent="0.25">
      <c r="AF1149">
        <v>1147</v>
      </c>
      <c r="AG1149">
        <v>24.299999999999997</v>
      </c>
      <c r="AH1149">
        <v>71.16</v>
      </c>
      <c r="AI1149">
        <v>24.44</v>
      </c>
      <c r="AJ1149" s="3">
        <v>5.6175119462740355</v>
      </c>
      <c r="AK1149" s="3">
        <v>18.822488053725966</v>
      </c>
      <c r="AL1149" s="6">
        <v>0.247</v>
      </c>
      <c r="AM1149" s="3">
        <v>1.8171221781802065</v>
      </c>
      <c r="AN1149">
        <v>1.8171221781802065</v>
      </c>
    </row>
    <row r="1150" spans="32:40" x14ac:dyDescent="0.25">
      <c r="AF1150">
        <v>1148</v>
      </c>
      <c r="AG1150">
        <v>23.319999999999993</v>
      </c>
      <c r="AH1150">
        <v>71.289999999999992</v>
      </c>
      <c r="AI1150">
        <v>22.9</v>
      </c>
      <c r="AJ1150" s="3">
        <v>5.6175119462740355</v>
      </c>
      <c r="AK1150" s="3">
        <v>17.282488053725963</v>
      </c>
      <c r="AL1150" s="6">
        <v>0.218</v>
      </c>
      <c r="AM1150" s="3">
        <v>1.8171221781802065</v>
      </c>
      <c r="AN1150">
        <v>1.8171221781802065</v>
      </c>
    </row>
    <row r="1151" spans="32:40" x14ac:dyDescent="0.25">
      <c r="AF1151">
        <v>1149</v>
      </c>
      <c r="AG1151">
        <v>22.510000000000005</v>
      </c>
      <c r="AH1151">
        <v>73.17</v>
      </c>
      <c r="AI1151">
        <v>20.18</v>
      </c>
      <c r="AJ1151" s="3">
        <v>5.6175119462740355</v>
      </c>
      <c r="AK1151" s="3">
        <v>14.562488053725964</v>
      </c>
      <c r="AL1151" s="6">
        <v>0.17299999999999999</v>
      </c>
      <c r="AM1151" s="3">
        <v>1.8171221781802065</v>
      </c>
      <c r="AN1151">
        <v>1.8171221781802065</v>
      </c>
    </row>
    <row r="1152" spans="32:40" x14ac:dyDescent="0.25">
      <c r="AF1152">
        <v>1150</v>
      </c>
      <c r="AG1152">
        <v>22.560000000000002</v>
      </c>
      <c r="AH1152">
        <v>65.210000000000008</v>
      </c>
      <c r="AI1152">
        <v>23</v>
      </c>
      <c r="AJ1152" s="3">
        <v>8.4</v>
      </c>
      <c r="AK1152" s="3">
        <v>14.6</v>
      </c>
      <c r="AL1152" s="6">
        <v>0.221</v>
      </c>
      <c r="AM1152" s="3">
        <v>1.2197591975467945</v>
      </c>
      <c r="AN1152">
        <v>1.2197591975467945</v>
      </c>
    </row>
    <row r="1153" spans="32:40" x14ac:dyDescent="0.25">
      <c r="AF1153">
        <v>1151</v>
      </c>
      <c r="AG1153">
        <v>25.799999999999997</v>
      </c>
      <c r="AH1153">
        <v>69.44</v>
      </c>
      <c r="AI1153">
        <v>21.07</v>
      </c>
      <c r="AJ1153" s="3">
        <v>5.6175119462740355</v>
      </c>
      <c r="AK1153" s="3">
        <v>15.452488053725965</v>
      </c>
      <c r="AL1153" s="6">
        <v>0.187</v>
      </c>
      <c r="AM1153" s="3">
        <v>1.8171221781802065</v>
      </c>
      <c r="AN1153">
        <v>1.8171221781802065</v>
      </c>
    </row>
    <row r="1154" spans="32:40" x14ac:dyDescent="0.25">
      <c r="AF1154">
        <v>1152</v>
      </c>
      <c r="AG1154">
        <v>26.120000000000005</v>
      </c>
      <c r="AH1154">
        <v>69.31</v>
      </c>
      <c r="AI1154">
        <v>20.94</v>
      </c>
      <c r="AJ1154" s="3">
        <v>5.6175119462740355</v>
      </c>
      <c r="AK1154" s="3">
        <v>15.322488053725966</v>
      </c>
      <c r="AL1154" s="6">
        <v>0.185</v>
      </c>
      <c r="AM1154" s="3">
        <v>1.8171221781802065</v>
      </c>
      <c r="AN1154">
        <v>1.8171221781802065</v>
      </c>
    </row>
    <row r="1155" spans="32:40" x14ac:dyDescent="0.25">
      <c r="AF1155">
        <v>1153</v>
      </c>
      <c r="AG1155">
        <v>26</v>
      </c>
      <c r="AH1155">
        <v>67.02</v>
      </c>
      <c r="AI1155">
        <v>21.25</v>
      </c>
      <c r="AJ1155" s="3">
        <v>5.6175119462740355</v>
      </c>
      <c r="AK1155" s="3">
        <v>15.632488053725965</v>
      </c>
      <c r="AL1155" s="6">
        <v>0.19</v>
      </c>
      <c r="AM1155" s="3">
        <v>1.8171221781802065</v>
      </c>
      <c r="AN1155">
        <v>1.8171221781802065</v>
      </c>
    </row>
    <row r="1156" spans="32:40" x14ac:dyDescent="0.25">
      <c r="AF1156">
        <v>1154</v>
      </c>
      <c r="AG1156">
        <v>27.629999999999995</v>
      </c>
      <c r="AH1156">
        <v>66.09</v>
      </c>
      <c r="AI1156">
        <v>21.01</v>
      </c>
      <c r="AJ1156" s="3">
        <v>5.6175119462740355</v>
      </c>
      <c r="AK1156" s="3">
        <v>15.392488053725966</v>
      </c>
      <c r="AL1156" s="6">
        <v>0.186</v>
      </c>
      <c r="AM1156" s="3">
        <v>1.8171221781802065</v>
      </c>
      <c r="AN1156">
        <v>1.8171221781802065</v>
      </c>
    </row>
    <row r="1157" spans="32:40" x14ac:dyDescent="0.25">
      <c r="AF1157">
        <v>1155</v>
      </c>
      <c r="AG1157">
        <v>26.78</v>
      </c>
      <c r="AH1157">
        <v>61.96</v>
      </c>
      <c r="AI1157">
        <v>21.45</v>
      </c>
      <c r="AJ1157" s="3">
        <v>6.6999999999999993</v>
      </c>
      <c r="AK1157" s="3">
        <v>14.75</v>
      </c>
      <c r="AL1157" s="6">
        <v>0.251</v>
      </c>
      <c r="AM1157" s="3">
        <v>1.0076271631908302</v>
      </c>
      <c r="AN1157">
        <v>1.0076271631908302</v>
      </c>
    </row>
    <row r="1158" spans="32:40" x14ac:dyDescent="0.25">
      <c r="AF1158">
        <v>1156</v>
      </c>
      <c r="AG1158">
        <v>27.159999999999997</v>
      </c>
      <c r="AH1158">
        <v>64.210000000000008</v>
      </c>
      <c r="AI1158">
        <v>25.31</v>
      </c>
      <c r="AJ1158" s="3">
        <v>5.6175119462740355</v>
      </c>
      <c r="AK1158" s="3">
        <v>19.692488053725963</v>
      </c>
      <c r="AL1158" s="6">
        <v>0.26500000000000001</v>
      </c>
      <c r="AM1158" s="3">
        <v>1.8171221781802065</v>
      </c>
      <c r="AN1158">
        <v>1.8171221781802065</v>
      </c>
    </row>
    <row r="1159" spans="32:40" x14ac:dyDescent="0.25">
      <c r="AF1159">
        <v>1157</v>
      </c>
      <c r="AG1159">
        <v>26.22</v>
      </c>
      <c r="AH1159">
        <v>64.400000000000006</v>
      </c>
      <c r="AI1159">
        <v>20.53</v>
      </c>
      <c r="AJ1159" s="3">
        <v>5.6175119462740355</v>
      </c>
      <c r="AK1159" s="3">
        <v>14.912488053725966</v>
      </c>
      <c r="AL1159" s="6">
        <v>0.17899999999999999</v>
      </c>
      <c r="AM1159" s="3">
        <v>1.8171221781802065</v>
      </c>
      <c r="AN1159">
        <v>1.8171221781802065</v>
      </c>
    </row>
    <row r="1160" spans="32:40" x14ac:dyDescent="0.25">
      <c r="AF1160">
        <v>1158</v>
      </c>
      <c r="AG1160">
        <v>24.53</v>
      </c>
      <c r="AH1160">
        <v>63.510000000000005</v>
      </c>
      <c r="AI1160">
        <v>21.01</v>
      </c>
      <c r="AJ1160" s="3">
        <v>5.6175119462740355</v>
      </c>
      <c r="AK1160" s="3">
        <v>15.392488053725966</v>
      </c>
      <c r="AL1160" s="6">
        <v>0.186</v>
      </c>
      <c r="AM1160" s="3">
        <v>1.8171221781802065</v>
      </c>
      <c r="AN1160">
        <v>1.8171221781802065</v>
      </c>
    </row>
    <row r="1161" spans="32:40" x14ac:dyDescent="0.25">
      <c r="AF1161">
        <v>1159</v>
      </c>
      <c r="AG1161">
        <v>21.950000000000003</v>
      </c>
      <c r="AH1161">
        <v>61.71</v>
      </c>
      <c r="AI1161">
        <v>16.14</v>
      </c>
      <c r="AJ1161" s="3">
        <v>5.6175119462740355</v>
      </c>
      <c r="AK1161" s="3">
        <v>10.522488053725965</v>
      </c>
      <c r="AL1161" s="6">
        <v>0.11600000000000001</v>
      </c>
      <c r="AM1161" s="3">
        <v>1.8171221781802065</v>
      </c>
      <c r="AN1161">
        <v>1.8171221781802065</v>
      </c>
    </row>
    <row r="1162" spans="32:40" x14ac:dyDescent="0.25">
      <c r="AF1162">
        <v>1160</v>
      </c>
      <c r="AG1162">
        <v>23.290000000000006</v>
      </c>
      <c r="AH1162">
        <v>60.22</v>
      </c>
      <c r="AI1162">
        <v>20.149999999999999</v>
      </c>
      <c r="AJ1162" s="3">
        <v>5.3999999999999986</v>
      </c>
      <c r="AK1162" s="3">
        <v>14.75</v>
      </c>
      <c r="AL1162" s="6">
        <v>0.19</v>
      </c>
      <c r="AM1162" s="3">
        <v>0.91039998077768003</v>
      </c>
      <c r="AN1162">
        <v>0.91039998077768003</v>
      </c>
    </row>
    <row r="1163" spans="32:40" x14ac:dyDescent="0.25">
      <c r="AF1163">
        <v>1161</v>
      </c>
      <c r="AG1163">
        <v>16.920000000000002</v>
      </c>
      <c r="AH1163">
        <v>113.9</v>
      </c>
      <c r="AI1163">
        <v>25.22</v>
      </c>
      <c r="AJ1163" s="3">
        <v>5.6175119462740355</v>
      </c>
      <c r="AK1163" s="3">
        <v>19.602488053725963</v>
      </c>
      <c r="AL1163" s="6">
        <v>0.26300000000000001</v>
      </c>
      <c r="AM1163" s="3">
        <v>1.8171221781802065</v>
      </c>
      <c r="AN1163">
        <v>1.8171221781802065</v>
      </c>
    </row>
    <row r="1164" spans="32:40" x14ac:dyDescent="0.25">
      <c r="AF1164">
        <v>1162</v>
      </c>
      <c r="AG1164">
        <v>16.799999999999997</v>
      </c>
      <c r="AH1164">
        <v>116.15</v>
      </c>
      <c r="AI1164">
        <v>25.31</v>
      </c>
      <c r="AJ1164" s="3">
        <v>5.6175119462740355</v>
      </c>
      <c r="AK1164" s="3">
        <v>19.692488053725963</v>
      </c>
      <c r="AL1164" s="6">
        <v>0.26500000000000001</v>
      </c>
      <c r="AM1164" s="3">
        <v>1.8171221781802065</v>
      </c>
      <c r="AN1164">
        <v>1.8171221781802065</v>
      </c>
    </row>
    <row r="1165" spans="32:40" x14ac:dyDescent="0.25">
      <c r="AF1165">
        <v>1163</v>
      </c>
      <c r="AG1165">
        <v>18.120000000000005</v>
      </c>
      <c r="AH1165">
        <v>114.19</v>
      </c>
      <c r="AI1165">
        <v>24.29</v>
      </c>
      <c r="AJ1165" s="3">
        <v>5.6175119462740355</v>
      </c>
      <c r="AK1165" s="3">
        <v>18.672488053725964</v>
      </c>
      <c r="AL1165" s="6">
        <v>0.24399999999999999</v>
      </c>
      <c r="AM1165" s="3">
        <v>1.8171221781802065</v>
      </c>
      <c r="AN1165">
        <v>1.8171221781802065</v>
      </c>
    </row>
    <row r="1166" spans="32:40" x14ac:dyDescent="0.25">
      <c r="AF1166">
        <v>1164</v>
      </c>
      <c r="AG1166">
        <v>14.560000000000002</v>
      </c>
      <c r="AH1166">
        <v>116.53</v>
      </c>
      <c r="AI1166">
        <v>23.4</v>
      </c>
      <c r="AJ1166" s="3">
        <v>6.3999999999999986</v>
      </c>
      <c r="AK1166" s="3">
        <v>17</v>
      </c>
      <c r="AL1166" s="6">
        <v>0.29199999999999998</v>
      </c>
      <c r="AM1166" s="3">
        <v>1.7677669529663689</v>
      </c>
      <c r="AN1166">
        <v>1.7677669529663689</v>
      </c>
    </row>
    <row r="1167" spans="32:40" x14ac:dyDescent="0.25">
      <c r="AF1167">
        <v>1165</v>
      </c>
      <c r="AG1167">
        <v>13.269999999999996</v>
      </c>
      <c r="AH1167">
        <v>110.77</v>
      </c>
      <c r="AI1167">
        <v>21.07</v>
      </c>
      <c r="AJ1167" s="3">
        <v>5.6175119462740355</v>
      </c>
      <c r="AK1167" s="3">
        <v>15.452488053725965</v>
      </c>
      <c r="AL1167" s="6">
        <v>0.187</v>
      </c>
      <c r="AM1167" s="3">
        <v>1.8171221781802065</v>
      </c>
      <c r="AN1167">
        <v>1.8171221781802065</v>
      </c>
    </row>
    <row r="1168" spans="32:40" x14ac:dyDescent="0.25">
      <c r="AF1168">
        <v>1166</v>
      </c>
      <c r="AG1168">
        <v>10</v>
      </c>
      <c r="AH1168">
        <v>112.1</v>
      </c>
      <c r="AI1168">
        <v>25</v>
      </c>
      <c r="AJ1168" s="3">
        <v>10.4</v>
      </c>
      <c r="AK1168" s="3">
        <v>14.6</v>
      </c>
      <c r="AL1168" s="6">
        <v>0.26900000000000002</v>
      </c>
      <c r="AM1168" s="3">
        <v>1.6440232662587233</v>
      </c>
      <c r="AN1168">
        <v>1.6440232662587233</v>
      </c>
    </row>
    <row r="1169" spans="32:40" x14ac:dyDescent="0.25">
      <c r="AF1169">
        <v>1167</v>
      </c>
      <c r="AG1169">
        <v>10</v>
      </c>
      <c r="AH1169">
        <v>114.3</v>
      </c>
      <c r="AI1169">
        <v>18.13</v>
      </c>
      <c r="AJ1169" s="3">
        <v>5.6175119462740355</v>
      </c>
      <c r="AK1169" s="3">
        <v>12.512488053725964</v>
      </c>
      <c r="AL1169" s="6">
        <v>0.14299999999999999</v>
      </c>
      <c r="AM1169" s="3">
        <v>1.8171221781802065</v>
      </c>
      <c r="AN1169">
        <v>1.8171221781802065</v>
      </c>
    </row>
    <row r="1170" spans="32:40" x14ac:dyDescent="0.25">
      <c r="AF1170">
        <v>1168</v>
      </c>
      <c r="AG1170">
        <v>10</v>
      </c>
      <c r="AH1170">
        <v>117.3</v>
      </c>
      <c r="AI1170">
        <v>24</v>
      </c>
      <c r="AJ1170" s="3">
        <v>9.4</v>
      </c>
      <c r="AK1170" s="3">
        <v>14.6</v>
      </c>
      <c r="AL1170" s="6">
        <v>0.16700000000000001</v>
      </c>
      <c r="AM1170" s="3">
        <v>0.99878832842599841</v>
      </c>
      <c r="AN1170">
        <v>0.99878832842599841</v>
      </c>
    </row>
    <row r="1171" spans="32:40" x14ac:dyDescent="0.25">
      <c r="AF1171">
        <v>1169</v>
      </c>
      <c r="AG1171">
        <v>18.799999999999997</v>
      </c>
      <c r="AH1171">
        <v>100</v>
      </c>
      <c r="AI1171">
        <v>22</v>
      </c>
      <c r="AJ1171" s="3">
        <v>6.6</v>
      </c>
      <c r="AK1171" s="3">
        <v>15.4</v>
      </c>
      <c r="AL1171" s="6">
        <v>0.28499999999999998</v>
      </c>
      <c r="AM1171" s="3">
        <v>1.8031222920256962</v>
      </c>
      <c r="AN1171">
        <v>1.8031222920256962</v>
      </c>
    </row>
    <row r="1172" spans="32:40" x14ac:dyDescent="0.25">
      <c r="AF1172">
        <v>1170</v>
      </c>
      <c r="AG1172">
        <v>17.299999999999997</v>
      </c>
      <c r="AH1172">
        <v>100</v>
      </c>
      <c r="AI1172">
        <v>17.04</v>
      </c>
      <c r="AJ1172" s="3">
        <v>5.6175119462740355</v>
      </c>
      <c r="AK1172" s="3">
        <v>11.422488053725964</v>
      </c>
      <c r="AL1172" s="6">
        <v>0.128</v>
      </c>
      <c r="AM1172" s="3">
        <v>1.8171221781802065</v>
      </c>
      <c r="AN1172">
        <v>1.8171221781802065</v>
      </c>
    </row>
    <row r="1173" spans="32:40" x14ac:dyDescent="0.25">
      <c r="AF1173">
        <v>1171</v>
      </c>
      <c r="AG1173">
        <v>14.269999999999996</v>
      </c>
      <c r="AH1173">
        <v>100.34</v>
      </c>
      <c r="AI1173">
        <v>21.01</v>
      </c>
      <c r="AJ1173" s="3">
        <v>5.6175119462740355</v>
      </c>
      <c r="AK1173" s="3">
        <v>15.392488053725966</v>
      </c>
      <c r="AL1173" s="6">
        <v>0.186</v>
      </c>
      <c r="AM1173" s="3">
        <v>1.8171221781802065</v>
      </c>
      <c r="AN1173">
        <v>1.8171221781802065</v>
      </c>
    </row>
    <row r="1174" spans="32:40" x14ac:dyDescent="0.25">
      <c r="AF1174">
        <v>1172</v>
      </c>
      <c r="AG1174">
        <v>17.480000000000004</v>
      </c>
      <c r="AH1174">
        <v>102.55</v>
      </c>
      <c r="AI1174">
        <v>20.82</v>
      </c>
      <c r="AJ1174" s="3">
        <v>5.6175119462740355</v>
      </c>
      <c r="AK1174" s="3">
        <v>15.202488053725965</v>
      </c>
      <c r="AL1174" s="6">
        <v>0.183</v>
      </c>
      <c r="AM1174" s="3">
        <v>1.8171221781802065</v>
      </c>
      <c r="AN1174">
        <v>1.8171221781802065</v>
      </c>
    </row>
    <row r="1175" spans="32:40" x14ac:dyDescent="0.25">
      <c r="AF1175">
        <v>1173</v>
      </c>
      <c r="AG1175">
        <v>14.739999999999995</v>
      </c>
      <c r="AH1175">
        <v>100.67</v>
      </c>
      <c r="AI1175">
        <v>17.7</v>
      </c>
      <c r="AJ1175" s="3">
        <v>5.6175119462740355</v>
      </c>
      <c r="AK1175" s="3">
        <v>12.082488053725964</v>
      </c>
      <c r="AL1175" s="6">
        <v>0.13700000000000001</v>
      </c>
      <c r="AM1175" s="3">
        <v>1.8171221781802065</v>
      </c>
      <c r="AN1175">
        <v>1.8171221781802065</v>
      </c>
    </row>
    <row r="1176" spans="32:40" x14ac:dyDescent="0.25">
      <c r="AF1176">
        <v>1174</v>
      </c>
      <c r="AG1176">
        <v>15.959999999999994</v>
      </c>
      <c r="AH1176">
        <v>103.95</v>
      </c>
      <c r="AI1176">
        <v>21.07</v>
      </c>
      <c r="AJ1176" s="3">
        <v>5.6175119462740355</v>
      </c>
      <c r="AK1176" s="3">
        <v>15.452488053725965</v>
      </c>
      <c r="AL1176" s="6">
        <v>0.187</v>
      </c>
      <c r="AM1176" s="3">
        <v>1.8171221781802065</v>
      </c>
      <c r="AN1176">
        <v>1.8171221781802065</v>
      </c>
    </row>
    <row r="1177" spans="32:40" x14ac:dyDescent="0.25">
      <c r="AF1177">
        <v>1175</v>
      </c>
      <c r="AG1177">
        <v>11.86</v>
      </c>
      <c r="AH1177">
        <v>102.75</v>
      </c>
      <c r="AI1177">
        <v>27</v>
      </c>
      <c r="AJ1177" s="3">
        <v>7.3999999999999986</v>
      </c>
      <c r="AK1177" s="3">
        <v>19.600000000000001</v>
      </c>
      <c r="AL1177" s="6">
        <v>0.245</v>
      </c>
      <c r="AM1177" s="3">
        <v>1.3435028842544403</v>
      </c>
      <c r="AN1177">
        <v>1.3435028842544403</v>
      </c>
    </row>
    <row r="1178" spans="32:40" x14ac:dyDescent="0.25">
      <c r="AF1178">
        <v>1176</v>
      </c>
      <c r="AG1178">
        <v>11.25</v>
      </c>
      <c r="AH1178">
        <v>108.19</v>
      </c>
      <c r="AI1178">
        <v>27.49</v>
      </c>
      <c r="AJ1178" s="3">
        <v>5.6175119462740355</v>
      </c>
      <c r="AK1178" s="3">
        <v>21.872488053725963</v>
      </c>
      <c r="AL1178" s="6">
        <v>0.318</v>
      </c>
      <c r="AM1178" s="3">
        <v>1.8171221781802065</v>
      </c>
      <c r="AN1178">
        <v>1.8171221781802065</v>
      </c>
    </row>
    <row r="1179" spans="32:40" x14ac:dyDescent="0.25">
      <c r="AF1179">
        <v>1177</v>
      </c>
      <c r="AG1179">
        <v>14.920000000000002</v>
      </c>
      <c r="AH1179">
        <v>107.44</v>
      </c>
      <c r="AI1179">
        <v>21.86</v>
      </c>
      <c r="AJ1179" s="3">
        <v>5.6175119462740355</v>
      </c>
      <c r="AK1179" s="3">
        <v>16.242488053725964</v>
      </c>
      <c r="AL1179" s="6">
        <v>0.2</v>
      </c>
      <c r="AM1179" s="3">
        <v>1.8171221781802065</v>
      </c>
      <c r="AN1179">
        <v>1.8171221781802065</v>
      </c>
    </row>
    <row r="1180" spans="32:40" x14ac:dyDescent="0.25">
      <c r="AF1180">
        <v>1178</v>
      </c>
      <c r="AG1180">
        <v>15.310000000000002</v>
      </c>
      <c r="AH1180">
        <v>107.33</v>
      </c>
      <c r="AI1180">
        <v>22.96</v>
      </c>
      <c r="AJ1180" s="3">
        <v>5.6175119462740355</v>
      </c>
      <c r="AK1180" s="3">
        <v>17.342488053725965</v>
      </c>
      <c r="AL1180" s="6">
        <v>0.219</v>
      </c>
      <c r="AM1180" s="3">
        <v>1.8171221781802065</v>
      </c>
      <c r="AN1180">
        <v>1.8171221781802065</v>
      </c>
    </row>
    <row r="1181" spans="32:40" x14ac:dyDescent="0.25">
      <c r="AF1181">
        <v>1179</v>
      </c>
      <c r="AG1181">
        <v>16.040000000000006</v>
      </c>
      <c r="AH1181">
        <v>109.09</v>
      </c>
      <c r="AI1181">
        <v>26.49</v>
      </c>
      <c r="AJ1181" s="3">
        <v>5.6175119462740355</v>
      </c>
      <c r="AK1181" s="3">
        <v>20.872488053725963</v>
      </c>
      <c r="AL1181" s="6">
        <v>0.29199999999999998</v>
      </c>
      <c r="AM1181" s="3">
        <v>1.8171221781802065</v>
      </c>
      <c r="AN1181">
        <v>1.8171221781802065</v>
      </c>
    </row>
    <row r="1182" spans="32:40" x14ac:dyDescent="0.25">
      <c r="AF1182">
        <v>1180</v>
      </c>
      <c r="AG1182">
        <v>19.200000000000003</v>
      </c>
      <c r="AH1182">
        <v>105.57</v>
      </c>
      <c r="AI1182">
        <v>20.82</v>
      </c>
      <c r="AJ1182" s="3">
        <v>5.6175119462740355</v>
      </c>
      <c r="AK1182" s="3">
        <v>15.202488053725965</v>
      </c>
      <c r="AL1182" s="6">
        <v>0.183</v>
      </c>
      <c r="AM1182" s="3">
        <v>1.8171221781802065</v>
      </c>
      <c r="AN1182">
        <v>1.8171221781802065</v>
      </c>
    </row>
    <row r="1183" spans="32:40" x14ac:dyDescent="0.25">
      <c r="AF1183">
        <v>1181</v>
      </c>
      <c r="AG1183">
        <v>19.519999999999996</v>
      </c>
      <c r="AH1183">
        <v>109.17</v>
      </c>
      <c r="AI1183">
        <v>20</v>
      </c>
      <c r="AJ1183" s="3">
        <v>7.4</v>
      </c>
      <c r="AK1183" s="3">
        <v>12.6</v>
      </c>
      <c r="AL1183" s="6">
        <v>0.20399999999999999</v>
      </c>
      <c r="AM1183" s="3">
        <v>1.2197591975467945</v>
      </c>
      <c r="AN1183">
        <v>1.2197591975467945</v>
      </c>
    </row>
    <row r="1184" spans="32:40" x14ac:dyDescent="0.25">
      <c r="AF1184">
        <v>1182</v>
      </c>
      <c r="AG1184">
        <v>18.760000000000005</v>
      </c>
      <c r="AH1184">
        <v>109.86</v>
      </c>
      <c r="AI1184">
        <v>18.829999999999998</v>
      </c>
      <c r="AJ1184" s="3">
        <v>5.6175119462740355</v>
      </c>
      <c r="AK1184" s="3">
        <v>13.212488053725963</v>
      </c>
      <c r="AL1184" s="6">
        <v>0.153</v>
      </c>
      <c r="AM1184" s="3">
        <v>1.8171221781802065</v>
      </c>
      <c r="AN1184">
        <v>1.8171221781802065</v>
      </c>
    </row>
    <row r="1185" spans="32:40" x14ac:dyDescent="0.25">
      <c r="AF1185">
        <v>1183</v>
      </c>
      <c r="AG1185">
        <v>16.620000000000005</v>
      </c>
      <c r="AH1185">
        <v>91.11</v>
      </c>
      <c r="AI1185">
        <v>23.61</v>
      </c>
      <c r="AJ1185" s="3">
        <v>5.6175119462740355</v>
      </c>
      <c r="AK1185" s="3">
        <v>17.992488053725964</v>
      </c>
      <c r="AL1185" s="6">
        <v>0.23100000000000001</v>
      </c>
      <c r="AM1185" s="3">
        <v>1.8171221781802065</v>
      </c>
      <c r="AN1185">
        <v>1.8171221781802065</v>
      </c>
    </row>
    <row r="1186" spans="32:40" x14ac:dyDescent="0.25">
      <c r="AF1186">
        <v>1184</v>
      </c>
      <c r="AG1186">
        <v>16.760000000000005</v>
      </c>
      <c r="AH1186">
        <v>91.51</v>
      </c>
      <c r="AI1186">
        <v>24.64</v>
      </c>
      <c r="AJ1186" s="3">
        <v>5.6175119462740355</v>
      </c>
      <c r="AK1186" s="3">
        <v>19.022488053725965</v>
      </c>
      <c r="AL1186" s="6">
        <v>0.251</v>
      </c>
      <c r="AM1186" s="3">
        <v>1.8171221781802065</v>
      </c>
      <c r="AN1186">
        <v>1.8171221781802065</v>
      </c>
    </row>
    <row r="1187" spans="32:40" x14ac:dyDescent="0.25">
      <c r="AF1187">
        <v>1185</v>
      </c>
      <c r="AG1187">
        <v>14.560000000000002</v>
      </c>
      <c r="AH1187">
        <v>93.85</v>
      </c>
      <c r="AI1187">
        <v>22.33</v>
      </c>
      <c r="AJ1187" s="3">
        <v>5.6175119462740355</v>
      </c>
      <c r="AK1187" s="3">
        <v>16.712488053725963</v>
      </c>
      <c r="AL1187" s="6">
        <v>0.20799999999999999</v>
      </c>
      <c r="AM1187" s="3">
        <v>1.8171221781802065</v>
      </c>
      <c r="AN1187">
        <v>1.8171221781802065</v>
      </c>
    </row>
    <row r="1188" spans="32:40" x14ac:dyDescent="0.25">
      <c r="AF1188">
        <v>1186</v>
      </c>
      <c r="AG1188">
        <v>14.069999999999993</v>
      </c>
      <c r="AH1188">
        <v>93.61</v>
      </c>
      <c r="AI1188">
        <v>16</v>
      </c>
      <c r="AJ1188" s="3">
        <v>3.4000000000000004</v>
      </c>
      <c r="AK1188" s="3">
        <v>12.6</v>
      </c>
      <c r="AL1188" s="6">
        <v>0.19500000000000001</v>
      </c>
      <c r="AM1188" s="3">
        <v>1.3435028842544403</v>
      </c>
      <c r="AN1188">
        <v>1.3435028842544403</v>
      </c>
    </row>
    <row r="1189" spans="32:40" x14ac:dyDescent="0.25">
      <c r="AF1189">
        <v>1187</v>
      </c>
      <c r="AG1189">
        <v>12.189999999999998</v>
      </c>
      <c r="AH1189">
        <v>92.759999999999991</v>
      </c>
      <c r="AI1189">
        <v>19.45</v>
      </c>
      <c r="AJ1189" s="3">
        <v>5.6175119462740355</v>
      </c>
      <c r="AK1189" s="3">
        <v>13.832488053725964</v>
      </c>
      <c r="AL1189" s="6">
        <v>0.16200000000000001</v>
      </c>
      <c r="AM1189" s="3">
        <v>1.8171221781802065</v>
      </c>
      <c r="AN1189">
        <v>1.8171221781802065</v>
      </c>
    </row>
    <row r="1190" spans="32:40" x14ac:dyDescent="0.25">
      <c r="AF1190">
        <v>1188</v>
      </c>
      <c r="AG1190">
        <v>12.269999999999996</v>
      </c>
      <c r="AH1190">
        <v>95.36</v>
      </c>
      <c r="AI1190">
        <v>13.17</v>
      </c>
      <c r="AJ1190" s="3">
        <v>5.6175119462740355</v>
      </c>
      <c r="AK1190" s="3">
        <v>7.5524880537259644</v>
      </c>
      <c r="AL1190" s="6">
        <v>7.9000000000000001E-2</v>
      </c>
      <c r="AM1190" s="3">
        <v>1.8171221781802065</v>
      </c>
      <c r="AN1190">
        <v>1.8171221781802065</v>
      </c>
    </row>
    <row r="1191" spans="32:40" x14ac:dyDescent="0.25">
      <c r="AF1191">
        <v>1189</v>
      </c>
      <c r="AG1191">
        <v>12.989999999999995</v>
      </c>
      <c r="AH1191">
        <v>96.18</v>
      </c>
      <c r="AI1191">
        <v>18.75</v>
      </c>
      <c r="AJ1191" s="3">
        <v>4.9000000000000004</v>
      </c>
      <c r="AK1191" s="3">
        <v>13.85</v>
      </c>
      <c r="AL1191" s="6">
        <v>0.155</v>
      </c>
      <c r="AM1191" s="3">
        <v>0.63639610306789274</v>
      </c>
      <c r="AN1191">
        <v>0.63639610306789274</v>
      </c>
    </row>
    <row r="1192" spans="32:40" x14ac:dyDescent="0.25">
      <c r="AF1192">
        <v>1190</v>
      </c>
      <c r="AG1192">
        <v>14.090000000000003</v>
      </c>
      <c r="AH1192">
        <v>98.27</v>
      </c>
      <c r="AI1192">
        <v>19.78</v>
      </c>
      <c r="AJ1192" s="3">
        <v>5.6175119462740355</v>
      </c>
      <c r="AK1192" s="3">
        <v>14.162488053725966</v>
      </c>
      <c r="AL1192" s="6">
        <v>0.16700000000000001</v>
      </c>
      <c r="AM1192" s="3">
        <v>1.8171221781802065</v>
      </c>
      <c r="AN1192">
        <v>1.8171221781802065</v>
      </c>
    </row>
    <row r="1193" spans="32:40" x14ac:dyDescent="0.25">
      <c r="AF1193">
        <v>1191</v>
      </c>
      <c r="AG1193">
        <v>15.019999999999996</v>
      </c>
      <c r="AH1193">
        <v>96.41</v>
      </c>
      <c r="AI1193">
        <v>20.37</v>
      </c>
      <c r="AJ1193" s="3">
        <v>5.6175119462740355</v>
      </c>
      <c r="AK1193" s="3">
        <v>14.752488053725966</v>
      </c>
      <c r="AL1193" s="6">
        <v>0.17599999999999999</v>
      </c>
      <c r="AM1193" s="3">
        <v>1.8171221781802065</v>
      </c>
      <c r="AN1193">
        <v>1.8171221781802065</v>
      </c>
    </row>
    <row r="1194" spans="32:40" x14ac:dyDescent="0.25">
      <c r="AF1194">
        <v>1192</v>
      </c>
      <c r="AG1194">
        <v>16.47</v>
      </c>
      <c r="AH1194">
        <v>95.9</v>
      </c>
      <c r="AI1194">
        <v>19.38</v>
      </c>
      <c r="AJ1194" s="3">
        <v>5.6175119462740355</v>
      </c>
      <c r="AK1194" s="3">
        <v>13.762488053725964</v>
      </c>
      <c r="AL1194" s="6">
        <v>0.161</v>
      </c>
      <c r="AM1194" s="3">
        <v>1.8171221781802065</v>
      </c>
      <c r="AN1194">
        <v>1.8171221781802065</v>
      </c>
    </row>
    <row r="1195" spans="32:40" x14ac:dyDescent="0.25">
      <c r="AF1195">
        <v>1193</v>
      </c>
      <c r="AG1195">
        <v>19.72</v>
      </c>
      <c r="AH1195">
        <v>97.31</v>
      </c>
      <c r="AI1195">
        <v>18.399999999999999</v>
      </c>
      <c r="AJ1195" s="3">
        <v>2.5999999999999979</v>
      </c>
      <c r="AK1195" s="3">
        <v>15.8</v>
      </c>
      <c r="AL1195" s="6">
        <v>0.155</v>
      </c>
      <c r="AM1195" s="3">
        <v>0.48613591206575146</v>
      </c>
      <c r="AN1195">
        <v>0.48613591206575146</v>
      </c>
    </row>
    <row r="1196" spans="32:40" x14ac:dyDescent="0.25">
      <c r="AF1196">
        <v>1194</v>
      </c>
      <c r="AG1196">
        <v>16.25</v>
      </c>
      <c r="AH1196">
        <v>88.58</v>
      </c>
      <c r="AI1196">
        <v>23.82</v>
      </c>
      <c r="AJ1196" s="3">
        <v>5.6175119462740355</v>
      </c>
      <c r="AK1196" s="3">
        <v>18.202488053725965</v>
      </c>
      <c r="AL1196" s="6">
        <v>0.23499999999999999</v>
      </c>
      <c r="AM1196" s="3">
        <v>1.8171221781802065</v>
      </c>
      <c r="AN1196">
        <v>1.8171221781802065</v>
      </c>
    </row>
    <row r="1197" spans="32:40" x14ac:dyDescent="0.25">
      <c r="AF1197">
        <v>1195</v>
      </c>
      <c r="AG1197">
        <v>17.319999999999993</v>
      </c>
      <c r="AH1197">
        <v>87.13</v>
      </c>
      <c r="AI1197">
        <v>24.34</v>
      </c>
      <c r="AJ1197" s="3">
        <v>5.6175119462740355</v>
      </c>
      <c r="AK1197" s="3">
        <v>18.722488053725964</v>
      </c>
      <c r="AL1197" s="6">
        <v>0.245</v>
      </c>
      <c r="AM1197" s="3">
        <v>1.8171221781802065</v>
      </c>
      <c r="AN1197">
        <v>1.8171221781802065</v>
      </c>
    </row>
    <row r="1198" spans="32:40" x14ac:dyDescent="0.25">
      <c r="AF1198">
        <v>1196</v>
      </c>
      <c r="AG1198">
        <v>17.319999999999993</v>
      </c>
      <c r="AH1198">
        <v>86.509999999999991</v>
      </c>
      <c r="AI1198">
        <v>20.88</v>
      </c>
      <c r="AJ1198" s="3">
        <v>5.6175119462740355</v>
      </c>
      <c r="AK1198" s="3">
        <v>15.262488053725964</v>
      </c>
      <c r="AL1198" s="6">
        <v>0.184</v>
      </c>
      <c r="AM1198" s="3">
        <v>1.8171221781802065</v>
      </c>
      <c r="AN1198">
        <v>1.8171221781802065</v>
      </c>
    </row>
    <row r="1199" spans="32:40" x14ac:dyDescent="0.25">
      <c r="AF1199">
        <v>1197</v>
      </c>
      <c r="AG1199">
        <v>17.019999999999996</v>
      </c>
      <c r="AH1199">
        <v>86.45</v>
      </c>
      <c r="AI1199">
        <v>23.4</v>
      </c>
      <c r="AJ1199" s="3">
        <v>5.6175119462740355</v>
      </c>
      <c r="AK1199" s="3">
        <v>17.782488053725963</v>
      </c>
      <c r="AL1199" s="6">
        <v>0.22700000000000001</v>
      </c>
      <c r="AM1199" s="3">
        <v>1.8171221781802065</v>
      </c>
      <c r="AN1199">
        <v>1.8171221781802065</v>
      </c>
    </row>
    <row r="1200" spans="32:40" x14ac:dyDescent="0.25">
      <c r="AF1200">
        <v>1198</v>
      </c>
      <c r="AG1200">
        <v>17.72</v>
      </c>
      <c r="AH1200">
        <v>85.37</v>
      </c>
      <c r="AI1200">
        <v>18.97</v>
      </c>
      <c r="AJ1200" s="3">
        <v>5.6175119462740355</v>
      </c>
      <c r="AK1200" s="3">
        <v>13.352488053725963</v>
      </c>
      <c r="AL1200" s="6">
        <v>0.155</v>
      </c>
      <c r="AM1200" s="3">
        <v>1.8171221781802065</v>
      </c>
      <c r="AN1200">
        <v>1.8171221781802065</v>
      </c>
    </row>
    <row r="1201" spans="32:40" x14ac:dyDescent="0.25">
      <c r="AF1201">
        <v>1199</v>
      </c>
      <c r="AG1201">
        <v>46.84</v>
      </c>
      <c r="AH1201">
        <v>112.68</v>
      </c>
      <c r="AI1201">
        <v>26.5</v>
      </c>
      <c r="AJ1201" s="3">
        <v>8</v>
      </c>
      <c r="AK1201" s="3">
        <v>18.5</v>
      </c>
      <c r="AL1201" s="6">
        <v>0.16500000000000001</v>
      </c>
      <c r="AM1201" s="3">
        <v>1.4619432701031869</v>
      </c>
      <c r="AN1201">
        <v>1.4619432701031869</v>
      </c>
    </row>
    <row r="1202" spans="32:40" x14ac:dyDescent="0.25">
      <c r="AF1202">
        <v>1200</v>
      </c>
      <c r="AG1202">
        <v>44.760000000000005</v>
      </c>
      <c r="AH1202">
        <v>116.02</v>
      </c>
      <c r="AI1202">
        <v>22.8</v>
      </c>
      <c r="AJ1202" s="3">
        <v>6.8000000000000007</v>
      </c>
      <c r="AK1202" s="3">
        <v>16</v>
      </c>
      <c r="AL1202" s="6">
        <v>0.19500000000000001</v>
      </c>
      <c r="AM1202" s="3">
        <v>1.1384419177103415</v>
      </c>
      <c r="AN1202">
        <v>1.1384419177103415</v>
      </c>
    </row>
    <row r="1203" spans="32:40" x14ac:dyDescent="0.25">
      <c r="AF1203">
        <v>1201</v>
      </c>
      <c r="AG1203">
        <v>46.97</v>
      </c>
      <c r="AH1203">
        <v>115.91</v>
      </c>
      <c r="AI1203">
        <v>19.64</v>
      </c>
      <c r="AJ1203" s="3">
        <v>5.6175119462740355</v>
      </c>
      <c r="AK1203" s="3">
        <v>14.022488053725965</v>
      </c>
      <c r="AL1203" s="6">
        <v>0.16500000000000001</v>
      </c>
      <c r="AM1203" s="3">
        <v>1.8171221781802065</v>
      </c>
      <c r="AN1203">
        <v>1.8171221781802065</v>
      </c>
    </row>
    <row r="1204" spans="32:40" x14ac:dyDescent="0.25">
      <c r="AF1204">
        <v>1202</v>
      </c>
      <c r="AG1204">
        <v>49.239999999999995</v>
      </c>
      <c r="AH1204">
        <v>111.61</v>
      </c>
      <c r="AI1204">
        <v>24.74</v>
      </c>
      <c r="AJ1204" s="3">
        <v>5.6175119462740355</v>
      </c>
      <c r="AK1204" s="3">
        <v>19.122488053725963</v>
      </c>
      <c r="AL1204" s="6">
        <v>0.253</v>
      </c>
      <c r="AM1204" s="3">
        <v>1.8171221781802065</v>
      </c>
      <c r="AN1204">
        <v>1.8171221781802065</v>
      </c>
    </row>
    <row r="1205" spans="32:40" x14ac:dyDescent="0.25">
      <c r="AF1205">
        <v>1203</v>
      </c>
      <c r="AG1205">
        <v>49.81</v>
      </c>
      <c r="AH1205">
        <v>112.34</v>
      </c>
      <c r="AI1205">
        <v>19.25</v>
      </c>
      <c r="AJ1205" s="3">
        <v>5.6175119462740355</v>
      </c>
      <c r="AK1205" s="3">
        <v>13.632488053725965</v>
      </c>
      <c r="AL1205" s="6">
        <v>0.159</v>
      </c>
      <c r="AM1205" s="3">
        <v>1.8171221781802065</v>
      </c>
      <c r="AN1205">
        <v>1.8171221781802065</v>
      </c>
    </row>
    <row r="1206" spans="32:40" x14ac:dyDescent="0.25">
      <c r="AF1206">
        <v>1204</v>
      </c>
      <c r="AG1206">
        <v>48.3</v>
      </c>
      <c r="AH1206">
        <v>115.4</v>
      </c>
      <c r="AI1206">
        <v>32.5</v>
      </c>
      <c r="AJ1206" s="3">
        <v>14.5</v>
      </c>
      <c r="AK1206" s="3">
        <v>18</v>
      </c>
      <c r="AL1206" s="6">
        <v>0.26100000000000001</v>
      </c>
      <c r="AM1206" s="3">
        <v>0.99878832842599852</v>
      </c>
      <c r="AN1206">
        <v>0.99878832842599852</v>
      </c>
    </row>
    <row r="1207" spans="32:40" x14ac:dyDescent="0.25">
      <c r="AF1207">
        <v>1205</v>
      </c>
      <c r="AG1207">
        <v>40.739999999999995</v>
      </c>
      <c r="AH1207">
        <v>106.71000000000001</v>
      </c>
      <c r="AI1207">
        <v>26</v>
      </c>
      <c r="AJ1207" s="3">
        <v>7.3999999999999986</v>
      </c>
      <c r="AK1207" s="3">
        <v>18.600000000000001</v>
      </c>
      <c r="AL1207" s="6">
        <v>0.247</v>
      </c>
      <c r="AM1207" s="3">
        <v>1.3399673503485077</v>
      </c>
      <c r="AN1207">
        <v>1.3399673503485077</v>
      </c>
    </row>
    <row r="1208" spans="32:40" x14ac:dyDescent="0.25">
      <c r="AF1208">
        <v>1206</v>
      </c>
      <c r="AG1208">
        <v>42.260000000000005</v>
      </c>
      <c r="AH1208">
        <v>107.5</v>
      </c>
      <c r="AI1208">
        <v>23.77</v>
      </c>
      <c r="AJ1208" s="3">
        <v>5.6175119462740355</v>
      </c>
      <c r="AK1208" s="3">
        <v>18.152488053725964</v>
      </c>
      <c r="AL1208" s="6">
        <v>0.23400000000000001</v>
      </c>
      <c r="AM1208" s="3">
        <v>1.8171221781802065</v>
      </c>
      <c r="AN1208">
        <v>1.8171221781802065</v>
      </c>
    </row>
    <row r="1209" spans="32:40" x14ac:dyDescent="0.25">
      <c r="AF1209">
        <v>1207</v>
      </c>
      <c r="AG1209">
        <v>44.53</v>
      </c>
      <c r="AH1209">
        <v>102.1</v>
      </c>
      <c r="AI1209">
        <v>26.33</v>
      </c>
      <c r="AJ1209" s="3">
        <v>5.6175119462740355</v>
      </c>
      <c r="AK1209" s="3">
        <v>20.712488053725963</v>
      </c>
      <c r="AL1209" s="6">
        <v>0.28799999999999998</v>
      </c>
      <c r="AM1209" s="3">
        <v>1.8171221781802065</v>
      </c>
      <c r="AN1209">
        <v>1.8171221781802065</v>
      </c>
    </row>
    <row r="1210" spans="32:40" x14ac:dyDescent="0.25">
      <c r="AF1210">
        <v>1208</v>
      </c>
      <c r="AG1210">
        <v>47.849999999999994</v>
      </c>
      <c r="AH1210">
        <v>104.33</v>
      </c>
      <c r="AI1210">
        <v>25.81</v>
      </c>
      <c r="AJ1210" s="3">
        <v>5.6175119462740355</v>
      </c>
      <c r="AK1210" s="3">
        <v>20.192488053725963</v>
      </c>
      <c r="AL1210" s="6">
        <v>0.27600000000000002</v>
      </c>
      <c r="AM1210" s="3">
        <v>1.8171221781802065</v>
      </c>
      <c r="AN1210">
        <v>1.8171221781802065</v>
      </c>
    </row>
    <row r="1211" spans="32:40" x14ac:dyDescent="0.25">
      <c r="AF1211">
        <v>1209</v>
      </c>
      <c r="AG1211">
        <v>49.28</v>
      </c>
      <c r="AH1211">
        <v>106.88</v>
      </c>
      <c r="AI1211">
        <v>21.68</v>
      </c>
      <c r="AJ1211" s="3">
        <v>5.6175119462740355</v>
      </c>
      <c r="AK1211" s="3">
        <v>16.062488053725964</v>
      </c>
      <c r="AL1211" s="6">
        <v>0.19700000000000001</v>
      </c>
      <c r="AM1211" s="3">
        <v>1.8171221781802065</v>
      </c>
      <c r="AN1211">
        <v>1.8171221781802065</v>
      </c>
    </row>
    <row r="1212" spans="32:40" x14ac:dyDescent="0.25">
      <c r="AF1212">
        <v>1210</v>
      </c>
      <c r="AG1212">
        <v>43.7</v>
      </c>
      <c r="AH1212">
        <v>108.82</v>
      </c>
      <c r="AI1212">
        <v>26</v>
      </c>
      <c r="AJ1212" s="3">
        <v>12.8</v>
      </c>
      <c r="AK1212" s="3">
        <v>13.2</v>
      </c>
      <c r="AL1212" s="6">
        <v>0.23599999999999999</v>
      </c>
      <c r="AM1212" s="3">
        <v>1.2604178374650212</v>
      </c>
      <c r="AN1212">
        <v>1.2604178374650212</v>
      </c>
    </row>
    <row r="1213" spans="32:40" x14ac:dyDescent="0.25">
      <c r="AF1213">
        <v>1211</v>
      </c>
      <c r="AG1213">
        <v>43.8</v>
      </c>
      <c r="AH1213">
        <v>109.45</v>
      </c>
      <c r="AI1213">
        <v>25.9</v>
      </c>
      <c r="AJ1213" s="3">
        <v>11.299999999999999</v>
      </c>
      <c r="AK1213" s="3">
        <v>14.6</v>
      </c>
      <c r="AL1213" s="6">
        <v>0.23899999999999999</v>
      </c>
      <c r="AM1213" s="3">
        <v>1.6563976349294878</v>
      </c>
      <c r="AN1213">
        <v>1.6563976349294878</v>
      </c>
    </row>
    <row r="1214" spans="32:40" x14ac:dyDescent="0.25">
      <c r="AF1214">
        <v>1212</v>
      </c>
      <c r="AG1214">
        <v>47.290000000000006</v>
      </c>
      <c r="AH1214">
        <v>90.81</v>
      </c>
      <c r="AI1214">
        <v>20.88</v>
      </c>
      <c r="AJ1214" s="3">
        <v>5.6175119462740355</v>
      </c>
      <c r="AK1214" s="3">
        <v>15.262488053725964</v>
      </c>
      <c r="AL1214" s="6">
        <v>0.184</v>
      </c>
      <c r="AM1214" s="3">
        <v>1.8171221781802065</v>
      </c>
      <c r="AN1214">
        <v>1.8171221781802065</v>
      </c>
    </row>
    <row r="1215" spans="32:40" x14ac:dyDescent="0.25">
      <c r="AF1215">
        <v>1213</v>
      </c>
      <c r="AG1215">
        <v>46.370000000000005</v>
      </c>
      <c r="AH1215">
        <v>91.960000000000008</v>
      </c>
      <c r="AI1215">
        <v>24.95</v>
      </c>
      <c r="AJ1215" s="3">
        <v>5.6175119462740355</v>
      </c>
      <c r="AK1215" s="3">
        <v>19.332488053725964</v>
      </c>
      <c r="AL1215" s="6">
        <v>0.25800000000000001</v>
      </c>
      <c r="AM1215" s="3">
        <v>1.8171221781802065</v>
      </c>
      <c r="AN1215">
        <v>1.8171221781802065</v>
      </c>
    </row>
    <row r="1216" spans="32:40" x14ac:dyDescent="0.25">
      <c r="AF1216">
        <v>1214</v>
      </c>
      <c r="AG1216">
        <v>47.870000000000005</v>
      </c>
      <c r="AH1216">
        <v>93.22</v>
      </c>
      <c r="AI1216">
        <v>26.42</v>
      </c>
      <c r="AJ1216" s="3">
        <v>4.8400000000000034</v>
      </c>
      <c r="AK1216" s="3">
        <v>21.58</v>
      </c>
      <c r="AL1216" s="6">
        <v>0.26700000000000002</v>
      </c>
      <c r="AM1216" s="3">
        <v>1.0093949301437968</v>
      </c>
      <c r="AN1216">
        <v>1.0093949301437968</v>
      </c>
    </row>
    <row r="1217" spans="32:40" x14ac:dyDescent="0.25">
      <c r="AF1217">
        <v>1215</v>
      </c>
      <c r="AG1217">
        <v>48.879999999999995</v>
      </c>
      <c r="AH1217">
        <v>96.48</v>
      </c>
      <c r="AI1217">
        <v>23.07</v>
      </c>
      <c r="AJ1217" s="3">
        <v>5.6175119462740355</v>
      </c>
      <c r="AK1217" s="3">
        <v>17.452488053725965</v>
      </c>
      <c r="AL1217" s="6">
        <v>0.221</v>
      </c>
      <c r="AM1217" s="3">
        <v>1.8171221781802065</v>
      </c>
      <c r="AN1217">
        <v>1.8171221781802065</v>
      </c>
    </row>
    <row r="1218" spans="32:40" x14ac:dyDescent="0.25">
      <c r="AF1218">
        <v>1216</v>
      </c>
      <c r="AG1218">
        <v>48.22</v>
      </c>
      <c r="AH1218">
        <v>97.03</v>
      </c>
      <c r="AI1218">
        <v>25.22</v>
      </c>
      <c r="AJ1218" s="3">
        <v>5.6175119462740355</v>
      </c>
      <c r="AK1218" s="3">
        <v>19.602488053725963</v>
      </c>
      <c r="AL1218" s="6">
        <v>0.26300000000000001</v>
      </c>
      <c r="AM1218" s="3">
        <v>1.8171221781802065</v>
      </c>
      <c r="AN1218">
        <v>1.8171221781802065</v>
      </c>
    </row>
    <row r="1219" spans="32:40" x14ac:dyDescent="0.25">
      <c r="AF1219">
        <v>1217</v>
      </c>
      <c r="AG1219">
        <v>45.59</v>
      </c>
      <c r="AH1219">
        <v>95.66</v>
      </c>
      <c r="AI1219">
        <v>24.75</v>
      </c>
      <c r="AJ1219" s="3">
        <v>6</v>
      </c>
      <c r="AK1219" s="3">
        <v>18.75</v>
      </c>
      <c r="AL1219" s="6">
        <v>0.28299999999999997</v>
      </c>
      <c r="AM1219" s="3">
        <v>1.0783378413094851</v>
      </c>
      <c r="AN1219">
        <v>1.0783378413094851</v>
      </c>
    </row>
    <row r="1220" spans="32:40" x14ac:dyDescent="0.25">
      <c r="AF1220">
        <v>1218</v>
      </c>
      <c r="AG1220">
        <v>42.769999999999996</v>
      </c>
      <c r="AH1220">
        <v>95.990000000000009</v>
      </c>
      <c r="AI1220">
        <v>19.78</v>
      </c>
      <c r="AJ1220" s="3">
        <v>5.6175119462740355</v>
      </c>
      <c r="AK1220" s="3">
        <v>14.162488053725966</v>
      </c>
      <c r="AL1220" s="6">
        <v>0.16700000000000001</v>
      </c>
      <c r="AM1220" s="3">
        <v>1.8171221781802065</v>
      </c>
      <c r="AN1220">
        <v>1.8171221781802065</v>
      </c>
    </row>
    <row r="1221" spans="32:40" x14ac:dyDescent="0.25">
      <c r="AF1221">
        <v>1219</v>
      </c>
      <c r="AG1221">
        <v>42.55</v>
      </c>
      <c r="AH1221">
        <v>96.58</v>
      </c>
      <c r="AI1221">
        <v>22.79</v>
      </c>
      <c r="AJ1221" s="3">
        <v>6.75</v>
      </c>
      <c r="AK1221" s="3">
        <v>16.04</v>
      </c>
      <c r="AL1221" s="6">
        <v>0.22700000000000001</v>
      </c>
      <c r="AM1221" s="3">
        <v>1.4053747276082635</v>
      </c>
      <c r="AN1221">
        <v>1.4053747276082635</v>
      </c>
    </row>
    <row r="1222" spans="32:40" x14ac:dyDescent="0.25">
      <c r="AF1222">
        <v>1220</v>
      </c>
      <c r="AG1222">
        <v>42.510000000000005</v>
      </c>
      <c r="AH1222">
        <v>97.11</v>
      </c>
      <c r="AI1222">
        <v>21.68</v>
      </c>
      <c r="AJ1222" s="3">
        <v>5.6175119462740355</v>
      </c>
      <c r="AK1222" s="3">
        <v>16.062488053725964</v>
      </c>
      <c r="AL1222" s="6">
        <v>0.19700000000000001</v>
      </c>
      <c r="AM1222" s="3">
        <v>1.8171221781802065</v>
      </c>
      <c r="AN1222">
        <v>1.8171221781802065</v>
      </c>
    </row>
    <row r="1223" spans="32:40" x14ac:dyDescent="0.25">
      <c r="AF1223">
        <v>1221</v>
      </c>
      <c r="AG1223">
        <v>41.83</v>
      </c>
      <c r="AH1223">
        <v>96.44</v>
      </c>
      <c r="AI1223">
        <v>23.98</v>
      </c>
      <c r="AJ1223" s="3">
        <v>5.6175119462740355</v>
      </c>
      <c r="AK1223" s="3">
        <v>18.362488053725965</v>
      </c>
      <c r="AL1223" s="6">
        <v>0.23799999999999999</v>
      </c>
      <c r="AM1223" s="3">
        <v>1.8171221781802065</v>
      </c>
      <c r="AN1223">
        <v>1.8171221781802065</v>
      </c>
    </row>
    <row r="1224" spans="32:40" x14ac:dyDescent="0.25">
      <c r="AF1224">
        <v>1222</v>
      </c>
      <c r="AG1224">
        <v>48.84</v>
      </c>
      <c r="AH1224">
        <v>88.789999999999992</v>
      </c>
      <c r="AI1224">
        <v>33.200000000000003</v>
      </c>
      <c r="AJ1224" s="3">
        <v>13.850000000000001</v>
      </c>
      <c r="AK1224" s="3">
        <v>19.350000000000001</v>
      </c>
      <c r="AL1224" s="6">
        <v>0.27600000000000002</v>
      </c>
      <c r="AM1224" s="3">
        <v>1.2657211383239202</v>
      </c>
      <c r="AN1224">
        <v>1.2657211383239202</v>
      </c>
    </row>
    <row r="1225" spans="32:40" x14ac:dyDescent="0.25">
      <c r="AF1225">
        <v>1223</v>
      </c>
      <c r="AG1225">
        <v>48.209999999999994</v>
      </c>
      <c r="AH1225">
        <v>88.77</v>
      </c>
      <c r="AI1225">
        <v>29</v>
      </c>
      <c r="AJ1225" s="3">
        <v>11</v>
      </c>
      <c r="AK1225" s="3">
        <v>18</v>
      </c>
      <c r="AL1225" s="6">
        <v>0.23100000000000001</v>
      </c>
      <c r="AM1225" s="3">
        <v>1.2303657992645929</v>
      </c>
      <c r="AN1225">
        <v>1.2303657992645929</v>
      </c>
    </row>
    <row r="1226" spans="32:40" x14ac:dyDescent="0.25">
      <c r="AF1226">
        <v>1224</v>
      </c>
      <c r="AG1226">
        <v>47.56</v>
      </c>
      <c r="AH1226">
        <v>86.9</v>
      </c>
      <c r="AI1226">
        <v>17.559999999999999</v>
      </c>
      <c r="AJ1226" s="3">
        <v>5.6175119462740355</v>
      </c>
      <c r="AK1226" s="3">
        <v>11.942488053725963</v>
      </c>
      <c r="AL1226" s="6">
        <v>0.13500000000000001</v>
      </c>
      <c r="AM1226" s="3">
        <v>1.8171221781802065</v>
      </c>
      <c r="AN1226">
        <v>1.8171221781802065</v>
      </c>
    </row>
    <row r="1227" spans="32:40" x14ac:dyDescent="0.25">
      <c r="AF1227">
        <v>1225</v>
      </c>
      <c r="AG1227">
        <v>46.19</v>
      </c>
      <c r="AH1227">
        <v>88.710000000000008</v>
      </c>
      <c r="AI1227">
        <v>14.28</v>
      </c>
      <c r="AJ1227" s="3">
        <v>5.6175119462740355</v>
      </c>
      <c r="AK1227" s="3">
        <v>8.6624880537259639</v>
      </c>
      <c r="AL1227" s="6">
        <v>9.2999999999999999E-2</v>
      </c>
      <c r="AM1227" s="3">
        <v>1.8171221781802065</v>
      </c>
      <c r="AN1227">
        <v>1.8171221781802065</v>
      </c>
    </row>
    <row r="1228" spans="32:40" x14ac:dyDescent="0.25">
      <c r="AF1228">
        <v>1226</v>
      </c>
      <c r="AG1228">
        <v>43.180000000000007</v>
      </c>
      <c r="AH1228">
        <v>86.05</v>
      </c>
      <c r="AI1228">
        <v>19.579999999999998</v>
      </c>
      <c r="AJ1228" s="3">
        <v>5.6175119462740355</v>
      </c>
      <c r="AK1228" s="3">
        <v>13.962488053725963</v>
      </c>
      <c r="AL1228" s="6">
        <v>0.16400000000000001</v>
      </c>
      <c r="AM1228" s="3">
        <v>1.8171221781802065</v>
      </c>
      <c r="AN1228">
        <v>1.8171221781802065</v>
      </c>
    </row>
    <row r="1229" spans="32:40" x14ac:dyDescent="0.25">
      <c r="AF1229">
        <v>1227</v>
      </c>
      <c r="AG1229">
        <v>43.459999999999994</v>
      </c>
      <c r="AH1229">
        <v>87.4</v>
      </c>
      <c r="AI1229">
        <v>22.45</v>
      </c>
      <c r="AJ1229" s="3">
        <v>5.6175119462740355</v>
      </c>
      <c r="AK1229" s="3">
        <v>16.832488053725964</v>
      </c>
      <c r="AL1229" s="6">
        <v>0.21</v>
      </c>
      <c r="AM1229" s="3">
        <v>1.8171221781802065</v>
      </c>
      <c r="AN1229">
        <v>1.8171221781802065</v>
      </c>
    </row>
    <row r="1230" spans="32:40" x14ac:dyDescent="0.25">
      <c r="AF1230">
        <v>1228</v>
      </c>
      <c r="AG1230">
        <v>43.519999999999996</v>
      </c>
      <c r="AH1230">
        <v>88.15</v>
      </c>
      <c r="AI1230">
        <v>21.98</v>
      </c>
      <c r="AJ1230" s="3">
        <v>5.6175119462740355</v>
      </c>
      <c r="AK1230" s="3">
        <v>16.362488053725965</v>
      </c>
      <c r="AL1230" s="6">
        <v>0.20200000000000001</v>
      </c>
      <c r="AM1230" s="3">
        <v>1.8171221781802065</v>
      </c>
      <c r="AN1230">
        <v>1.8171221781802065</v>
      </c>
    </row>
    <row r="1231" spans="32:40" x14ac:dyDescent="0.25">
      <c r="AF1231">
        <v>1229</v>
      </c>
      <c r="AG1231">
        <v>40.319999999999993</v>
      </c>
      <c r="AH1231">
        <v>89.07</v>
      </c>
      <c r="AI1231">
        <v>17.7</v>
      </c>
      <c r="AJ1231" s="3">
        <v>5.6175119462740355</v>
      </c>
      <c r="AK1231" s="3">
        <v>12.082488053725964</v>
      </c>
      <c r="AL1231" s="6">
        <v>0.13700000000000001</v>
      </c>
      <c r="AM1231" s="3">
        <v>1.8171221781802065</v>
      </c>
      <c r="AN1231">
        <v>1.8171221781802065</v>
      </c>
    </row>
    <row r="1232" spans="32:40" x14ac:dyDescent="0.25">
      <c r="AF1232">
        <v>1230</v>
      </c>
      <c r="AG1232">
        <v>42.41</v>
      </c>
      <c r="AH1232">
        <v>83.92</v>
      </c>
      <c r="AI1232">
        <v>25.92</v>
      </c>
      <c r="AJ1232" s="3">
        <v>5.6175119462740355</v>
      </c>
      <c r="AK1232" s="3">
        <v>20.302488053725966</v>
      </c>
      <c r="AL1232" s="6">
        <v>0.27900000000000003</v>
      </c>
      <c r="AM1232" s="3">
        <v>1.8171221781802065</v>
      </c>
      <c r="AN1232">
        <v>1.8171221781802065</v>
      </c>
    </row>
    <row r="1233" spans="32:40" x14ac:dyDescent="0.25">
      <c r="AF1233">
        <v>1231</v>
      </c>
      <c r="AG1233">
        <v>45.25</v>
      </c>
      <c r="AH1233">
        <v>83.039999999999992</v>
      </c>
      <c r="AI1233">
        <v>25.63</v>
      </c>
      <c r="AJ1233" s="3">
        <v>5.6175119462740355</v>
      </c>
      <c r="AK1233" s="3">
        <v>20.012488053725964</v>
      </c>
      <c r="AL1233" s="6">
        <v>0.27200000000000002</v>
      </c>
      <c r="AM1233" s="3">
        <v>1.8171221781802065</v>
      </c>
      <c r="AN1233">
        <v>1.8171221781802065</v>
      </c>
    </row>
    <row r="1234" spans="32:40" x14ac:dyDescent="0.25">
      <c r="AF1234">
        <v>1232</v>
      </c>
      <c r="AG1234">
        <v>46.16</v>
      </c>
      <c r="AH1234">
        <v>83.25</v>
      </c>
      <c r="AI1234">
        <v>32</v>
      </c>
      <c r="AJ1234" s="3">
        <v>11</v>
      </c>
      <c r="AK1234" s="3">
        <v>21</v>
      </c>
      <c r="AL1234" s="6">
        <v>0.27700000000000002</v>
      </c>
      <c r="AM1234" s="3">
        <v>1.3682516215959697</v>
      </c>
      <c r="AN1234">
        <v>1.3682516215959697</v>
      </c>
    </row>
    <row r="1235" spans="32:40" x14ac:dyDescent="0.25">
      <c r="AF1235">
        <v>1233</v>
      </c>
      <c r="AG1235">
        <v>49.980000000000004</v>
      </c>
      <c r="AH1235">
        <v>84.11</v>
      </c>
      <c r="AI1235">
        <v>26.45</v>
      </c>
      <c r="AJ1235" s="3">
        <v>5.6175119462740355</v>
      </c>
      <c r="AK1235" s="3">
        <v>20.832488053725964</v>
      </c>
      <c r="AL1235" s="6">
        <v>0.29099999999999998</v>
      </c>
      <c r="AM1235" s="3">
        <v>1.8171221781802065</v>
      </c>
      <c r="AN1235">
        <v>1.8171221781802065</v>
      </c>
    </row>
    <row r="1236" spans="32:40" x14ac:dyDescent="0.25">
      <c r="AF1236">
        <v>1234</v>
      </c>
      <c r="AG1236">
        <v>47.78</v>
      </c>
      <c r="AH1236">
        <v>80.75</v>
      </c>
      <c r="AI1236">
        <v>27.63</v>
      </c>
      <c r="AJ1236" s="3">
        <v>5.6175119462740355</v>
      </c>
      <c r="AK1236" s="3">
        <v>22.012488053725964</v>
      </c>
      <c r="AL1236" s="6">
        <v>0.32200000000000001</v>
      </c>
      <c r="AM1236" s="3">
        <v>1.8171221781802065</v>
      </c>
      <c r="AN1236">
        <v>1.8171221781802065</v>
      </c>
    </row>
    <row r="1237" spans="32:40" x14ac:dyDescent="0.25">
      <c r="AF1237">
        <v>1235</v>
      </c>
      <c r="AG1237">
        <v>45.3</v>
      </c>
      <c r="AH1237">
        <v>80.5</v>
      </c>
      <c r="AI1237">
        <v>23.17</v>
      </c>
      <c r="AJ1237" s="3">
        <v>16.170000000000002</v>
      </c>
      <c r="AK1237" s="3">
        <v>7</v>
      </c>
      <c r="AL1237" s="6">
        <v>0.29599999999999999</v>
      </c>
      <c r="AM1237" s="3">
        <v>0.88565124343615076</v>
      </c>
      <c r="AN1237">
        <v>0.88565124343615076</v>
      </c>
    </row>
    <row r="1238" spans="32:40" x14ac:dyDescent="0.25">
      <c r="AF1238">
        <v>1236</v>
      </c>
      <c r="AG1238">
        <v>41.709999999999994</v>
      </c>
      <c r="AH1238">
        <v>79.44</v>
      </c>
      <c r="AI1238">
        <v>23.6</v>
      </c>
      <c r="AJ1238" s="3">
        <v>7.2000000000000028</v>
      </c>
      <c r="AK1238" s="3">
        <v>16.399999999999999</v>
      </c>
      <c r="AL1238" s="6">
        <v>0.183</v>
      </c>
      <c r="AM1238" s="3">
        <v>1.0040916292848976</v>
      </c>
      <c r="AN1238">
        <v>1.0040916292848976</v>
      </c>
    </row>
    <row r="1239" spans="32:40" x14ac:dyDescent="0.25">
      <c r="AF1239">
        <v>1237</v>
      </c>
      <c r="AG1239">
        <v>46.95</v>
      </c>
      <c r="AH1239">
        <v>76.37</v>
      </c>
      <c r="AI1239">
        <v>20.8</v>
      </c>
      <c r="AJ1239" s="3">
        <v>4.4000000000000021</v>
      </c>
      <c r="AK1239" s="3">
        <v>16.399999999999999</v>
      </c>
      <c r="AL1239" s="6">
        <v>0.23599999999999999</v>
      </c>
      <c r="AM1239" s="3">
        <v>0.56214989104330537</v>
      </c>
      <c r="AN1239">
        <v>0.56214989104330537</v>
      </c>
    </row>
    <row r="1240" spans="32:40" x14ac:dyDescent="0.25">
      <c r="AF1240">
        <v>1238</v>
      </c>
      <c r="AG1240">
        <v>48.849999999999994</v>
      </c>
      <c r="AH1240">
        <v>74.989999999999995</v>
      </c>
      <c r="AI1240">
        <v>21.62</v>
      </c>
      <c r="AJ1240" s="3">
        <v>5.6175119462740355</v>
      </c>
      <c r="AK1240" s="3">
        <v>16.002488053725966</v>
      </c>
      <c r="AL1240" s="6">
        <v>0.19600000000000001</v>
      </c>
      <c r="AM1240" s="3">
        <v>1.8171221781802065</v>
      </c>
      <c r="AN1240">
        <v>1.8171221781802065</v>
      </c>
    </row>
    <row r="1241" spans="32:40" x14ac:dyDescent="0.25">
      <c r="AF1241">
        <v>1239</v>
      </c>
      <c r="AG1241">
        <v>49.34</v>
      </c>
      <c r="AH1241">
        <v>76.02</v>
      </c>
      <c r="AI1241">
        <v>24.98</v>
      </c>
      <c r="AJ1241" s="3">
        <v>5.6175119462740355</v>
      </c>
      <c r="AK1241" s="3">
        <v>19.362488053725965</v>
      </c>
      <c r="AL1241" s="6">
        <v>0.25800000000000001</v>
      </c>
      <c r="AM1241" s="3">
        <v>1.8171221781802065</v>
      </c>
      <c r="AN1241">
        <v>1.8171221781802065</v>
      </c>
    </row>
    <row r="1242" spans="32:40" x14ac:dyDescent="0.25">
      <c r="AF1242">
        <v>1240</v>
      </c>
      <c r="AG1242">
        <v>50.5</v>
      </c>
      <c r="AH1242">
        <v>60.5</v>
      </c>
      <c r="AI1242">
        <v>24.71</v>
      </c>
      <c r="AJ1242" s="3">
        <v>5.6175119462740355</v>
      </c>
      <c r="AK1242" s="3">
        <v>19.092488053725965</v>
      </c>
      <c r="AL1242" s="6">
        <v>0.253</v>
      </c>
      <c r="AM1242" s="3">
        <v>1.8171221781802065</v>
      </c>
      <c r="AN1242">
        <v>1.8171221781802065</v>
      </c>
    </row>
    <row r="1243" spans="32:40" x14ac:dyDescent="0.25">
      <c r="AF1243">
        <v>1241</v>
      </c>
      <c r="AG1243">
        <v>43.180000000000007</v>
      </c>
      <c r="AH1243">
        <v>60.32</v>
      </c>
      <c r="AI1243">
        <v>24.39</v>
      </c>
      <c r="AJ1243" s="3">
        <v>5.6175119462740355</v>
      </c>
      <c r="AK1243" s="3">
        <v>18.772488053725965</v>
      </c>
      <c r="AL1243" s="6">
        <v>0.246</v>
      </c>
      <c r="AM1243" s="3">
        <v>1.8171221781802065</v>
      </c>
      <c r="AN1243">
        <v>1.8171221781802065</v>
      </c>
    </row>
    <row r="1244" spans="32:40" x14ac:dyDescent="0.25">
      <c r="AF1244">
        <v>1242</v>
      </c>
      <c r="AG1244">
        <v>40.900000000000006</v>
      </c>
      <c r="AH1244">
        <v>60.82</v>
      </c>
      <c r="AI1244">
        <v>18.77</v>
      </c>
      <c r="AJ1244" s="3">
        <v>5.6175119462740355</v>
      </c>
      <c r="AK1244" s="3">
        <v>13.152488053725964</v>
      </c>
      <c r="AL1244" s="6">
        <v>0.152</v>
      </c>
      <c r="AM1244" s="3">
        <v>1.8171221781802065</v>
      </c>
      <c r="AN1244">
        <v>1.8171221781802065</v>
      </c>
    </row>
    <row r="1245" spans="32:40" x14ac:dyDescent="0.25">
      <c r="AF1245">
        <v>1243</v>
      </c>
      <c r="AG1245">
        <v>35.94</v>
      </c>
      <c r="AH1245">
        <v>109.08</v>
      </c>
      <c r="AI1245">
        <v>19.309999999999999</v>
      </c>
      <c r="AJ1245" s="3">
        <v>5.6175119462740355</v>
      </c>
      <c r="AK1245" s="3">
        <v>13.692488053725963</v>
      </c>
      <c r="AL1245" s="6">
        <v>0.16</v>
      </c>
      <c r="AM1245" s="3">
        <v>1.8171221781802065</v>
      </c>
      <c r="AN1245">
        <v>1.8171221781802065</v>
      </c>
    </row>
    <row r="1246" spans="32:40" x14ac:dyDescent="0.25">
      <c r="AF1246">
        <v>1244</v>
      </c>
      <c r="AG1246">
        <v>38.11</v>
      </c>
      <c r="AH1246">
        <v>108.98</v>
      </c>
      <c r="AI1246">
        <v>24.88</v>
      </c>
      <c r="AJ1246" s="3">
        <v>5.6175119462740355</v>
      </c>
      <c r="AK1246" s="3">
        <v>19.262488053725964</v>
      </c>
      <c r="AL1246" s="6">
        <v>0.25600000000000001</v>
      </c>
      <c r="AM1246" s="3">
        <v>1.8171221781802065</v>
      </c>
      <c r="AN1246">
        <v>1.8171221781802065</v>
      </c>
    </row>
    <row r="1247" spans="32:40" x14ac:dyDescent="0.25">
      <c r="AF1247">
        <v>1245</v>
      </c>
      <c r="AG1247">
        <v>38.03</v>
      </c>
      <c r="AH1247">
        <v>111.25</v>
      </c>
      <c r="AI1247">
        <v>29</v>
      </c>
      <c r="AJ1247" s="3">
        <v>11.5</v>
      </c>
      <c r="AK1247" s="3">
        <v>17.5</v>
      </c>
      <c r="AL1247" s="6">
        <v>0.31900000000000001</v>
      </c>
      <c r="AM1247" s="3">
        <v>1.6086679271993958</v>
      </c>
      <c r="AN1247">
        <v>1.6086679271993958</v>
      </c>
    </row>
    <row r="1248" spans="32:40" x14ac:dyDescent="0.25">
      <c r="AF1248">
        <v>1246</v>
      </c>
      <c r="AG1248">
        <v>39.700000000000003</v>
      </c>
      <c r="AH1248">
        <v>112.62</v>
      </c>
      <c r="AI1248">
        <v>33</v>
      </c>
      <c r="AJ1248" s="3">
        <v>8.5</v>
      </c>
      <c r="AK1248" s="3">
        <v>24.5</v>
      </c>
      <c r="AL1248" s="6">
        <v>0.309</v>
      </c>
      <c r="AM1248" s="3">
        <v>1.3010764773832475</v>
      </c>
      <c r="AN1248">
        <v>1.3010764773832475</v>
      </c>
    </row>
    <row r="1249" spans="32:40" x14ac:dyDescent="0.25">
      <c r="AF1249">
        <v>1247</v>
      </c>
      <c r="AG1249">
        <v>30.400000000000006</v>
      </c>
      <c r="AH1249">
        <v>111.07</v>
      </c>
      <c r="AI1249">
        <v>25.98</v>
      </c>
      <c r="AJ1249" s="3">
        <v>5.6175119462740355</v>
      </c>
      <c r="AK1249" s="3">
        <v>20.362488053725965</v>
      </c>
      <c r="AL1249" s="6">
        <v>0.28000000000000003</v>
      </c>
      <c r="AM1249" s="3">
        <v>1.8171221781802065</v>
      </c>
      <c r="AN1249">
        <v>1.8171221781802065</v>
      </c>
    </row>
    <row r="1250" spans="32:40" x14ac:dyDescent="0.25">
      <c r="AF1250">
        <v>1248</v>
      </c>
      <c r="AG1250">
        <v>30.930000000000007</v>
      </c>
      <c r="AH1250">
        <v>111.88</v>
      </c>
      <c r="AI1250">
        <v>25.98</v>
      </c>
      <c r="AJ1250" s="3">
        <v>5.6175119462740355</v>
      </c>
      <c r="AK1250" s="3">
        <v>20.362488053725965</v>
      </c>
      <c r="AL1250" s="6">
        <v>0.28000000000000003</v>
      </c>
      <c r="AM1250" s="3">
        <v>1.8171221781802065</v>
      </c>
      <c r="AN1250">
        <v>1.8171221781802065</v>
      </c>
    </row>
    <row r="1251" spans="32:40" x14ac:dyDescent="0.25">
      <c r="AF1251">
        <v>1249</v>
      </c>
      <c r="AG1251">
        <v>38.549999999999997</v>
      </c>
      <c r="AH1251">
        <v>117.84</v>
      </c>
      <c r="AI1251">
        <v>28</v>
      </c>
      <c r="AJ1251" s="3">
        <v>10</v>
      </c>
      <c r="AK1251" s="3">
        <v>18</v>
      </c>
      <c r="AL1251" s="6">
        <v>0.23300000000000001</v>
      </c>
      <c r="AM1251" s="3">
        <v>1.0783378413094851</v>
      </c>
      <c r="AN1251">
        <v>1.0783378413094851</v>
      </c>
    </row>
    <row r="1252" spans="32:40" x14ac:dyDescent="0.25">
      <c r="AF1252">
        <v>1250</v>
      </c>
      <c r="AG1252">
        <v>38.42</v>
      </c>
      <c r="AH1252">
        <v>119.32</v>
      </c>
      <c r="AI1252">
        <v>24.49</v>
      </c>
      <c r="AJ1252" s="3">
        <v>5.6175119462740355</v>
      </c>
      <c r="AK1252" s="3">
        <v>18.872488053725963</v>
      </c>
      <c r="AL1252" s="6">
        <v>0.248</v>
      </c>
      <c r="AM1252" s="3">
        <v>1.8171221781802065</v>
      </c>
      <c r="AN1252">
        <v>1.8171221781802065</v>
      </c>
    </row>
    <row r="1253" spans="32:40" x14ac:dyDescent="0.25">
      <c r="AF1253">
        <v>1251</v>
      </c>
      <c r="AG1253">
        <v>32.629999999999995</v>
      </c>
      <c r="AH1253">
        <v>102.62</v>
      </c>
      <c r="AI1253">
        <v>24.69</v>
      </c>
      <c r="AJ1253" s="3">
        <v>5.6175119462740355</v>
      </c>
      <c r="AK1253" s="3">
        <v>19.072488053725966</v>
      </c>
      <c r="AL1253" s="6">
        <v>0.252</v>
      </c>
      <c r="AM1253" s="3">
        <v>1.8171221781802065</v>
      </c>
      <c r="AN1253">
        <v>1.8171221781802065</v>
      </c>
    </row>
    <row r="1254" spans="32:40" x14ac:dyDescent="0.25">
      <c r="AF1254">
        <v>1252</v>
      </c>
      <c r="AG1254">
        <v>35.72</v>
      </c>
      <c r="AH1254">
        <v>74.819999999999993</v>
      </c>
      <c r="AI1254">
        <v>24.84</v>
      </c>
      <c r="AJ1254" s="3">
        <v>7.0399999999999991</v>
      </c>
      <c r="AK1254" s="3">
        <v>17.8</v>
      </c>
      <c r="AL1254" s="6">
        <v>0.19</v>
      </c>
      <c r="AM1254" s="3">
        <v>0.92984541726031</v>
      </c>
      <c r="AN1254">
        <v>0.92984541726031</v>
      </c>
    </row>
    <row r="1255" spans="32:40" x14ac:dyDescent="0.25">
      <c r="AF1255">
        <v>1253</v>
      </c>
      <c r="AG1255">
        <v>38.590000000000003</v>
      </c>
      <c r="AH1255">
        <v>76.31</v>
      </c>
      <c r="AI1255">
        <v>27.2</v>
      </c>
      <c r="AJ1255" s="3">
        <v>9.5999999999999979</v>
      </c>
      <c r="AK1255" s="3">
        <v>17.600000000000001</v>
      </c>
      <c r="AL1255" s="6">
        <v>0.30599999999999999</v>
      </c>
      <c r="AM1255" s="3">
        <v>1.5202795795510775</v>
      </c>
      <c r="AN1255">
        <v>1.5202795795510775</v>
      </c>
    </row>
    <row r="1256" spans="32:40" x14ac:dyDescent="0.25">
      <c r="AF1256">
        <v>1254</v>
      </c>
      <c r="AG1256">
        <v>38.049999999999997</v>
      </c>
      <c r="AH1256">
        <v>75.14</v>
      </c>
      <c r="AI1256">
        <v>27.94</v>
      </c>
      <c r="AJ1256" s="3">
        <v>5.6175119462740355</v>
      </c>
      <c r="AK1256" s="3">
        <v>22.322488053725966</v>
      </c>
      <c r="AL1256" s="6">
        <v>0.33100000000000002</v>
      </c>
      <c r="AM1256" s="3">
        <v>1.8171221781802065</v>
      </c>
      <c r="AN1256">
        <v>1.8171221781802065</v>
      </c>
    </row>
    <row r="1257" spans="32:40" x14ac:dyDescent="0.25">
      <c r="AF1257">
        <v>1255</v>
      </c>
      <c r="AG1257">
        <v>36.819999999999993</v>
      </c>
      <c r="AH1257">
        <v>73.599999999999994</v>
      </c>
      <c r="AI1257">
        <v>18.829999999999998</v>
      </c>
      <c r="AJ1257" s="3">
        <v>5.6175119462740355</v>
      </c>
      <c r="AK1257" s="3">
        <v>13.212488053725963</v>
      </c>
      <c r="AL1257" s="6">
        <v>0.153</v>
      </c>
      <c r="AM1257" s="3">
        <v>1.8171221781802065</v>
      </c>
      <c r="AN1257">
        <v>1.8171221781802065</v>
      </c>
    </row>
    <row r="1258" spans="32:40" x14ac:dyDescent="0.25">
      <c r="AF1258">
        <v>1256</v>
      </c>
      <c r="AG1258">
        <v>40</v>
      </c>
      <c r="AH1258">
        <v>73.400000000000006</v>
      </c>
      <c r="AI1258">
        <v>26.11</v>
      </c>
      <c r="AJ1258" s="3">
        <v>5.6175119462740355</v>
      </c>
      <c r="AK1258" s="3">
        <v>20.492488053725964</v>
      </c>
      <c r="AL1258" s="6">
        <v>0.28299999999999997</v>
      </c>
      <c r="AM1258" s="3">
        <v>1.8171221781802065</v>
      </c>
      <c r="AN1258">
        <v>1.8171221781802065</v>
      </c>
    </row>
    <row r="1259" spans="32:40" x14ac:dyDescent="0.25">
      <c r="AF1259">
        <v>1257</v>
      </c>
      <c r="AG1259">
        <v>29.980000000000004</v>
      </c>
      <c r="AH1259">
        <v>67.42</v>
      </c>
      <c r="AI1259">
        <v>16.739999999999998</v>
      </c>
      <c r="AJ1259" s="3">
        <v>5.6175119462740355</v>
      </c>
      <c r="AK1259" s="3">
        <v>11.122488053725963</v>
      </c>
      <c r="AL1259" s="6">
        <v>0.124</v>
      </c>
      <c r="AM1259" s="3">
        <v>1.8171221781802065</v>
      </c>
      <c r="AN1259">
        <v>1.8171221781802065</v>
      </c>
    </row>
    <row r="1260" spans="32:40" x14ac:dyDescent="0.25">
      <c r="AF1260">
        <v>1258</v>
      </c>
      <c r="AG1260">
        <v>37.319999999999993</v>
      </c>
      <c r="AH1260">
        <v>66.52</v>
      </c>
      <c r="AI1260">
        <v>21</v>
      </c>
      <c r="AJ1260" s="3">
        <v>5</v>
      </c>
      <c r="AK1260" s="3">
        <v>16</v>
      </c>
      <c r="AL1260" s="6">
        <v>0.26</v>
      </c>
      <c r="AM1260" s="3">
        <v>1.20738482887603</v>
      </c>
      <c r="AN1260">
        <v>1.20738482887603</v>
      </c>
    </row>
    <row r="1261" spans="32:40" x14ac:dyDescent="0.25">
      <c r="AF1261">
        <v>1259</v>
      </c>
      <c r="AG1261">
        <v>33.510000000000005</v>
      </c>
      <c r="AH1261">
        <v>67.06</v>
      </c>
      <c r="AI1261">
        <v>20.010000000000002</v>
      </c>
      <c r="AJ1261" s="3">
        <v>4.6100000000000012</v>
      </c>
      <c r="AK1261" s="3">
        <v>15.4</v>
      </c>
      <c r="AL1261" s="6">
        <v>0.21199999999999999</v>
      </c>
      <c r="AM1261" s="3">
        <v>0.97580735803743557</v>
      </c>
      <c r="AN1261">
        <v>0.97580735803743557</v>
      </c>
    </row>
    <row r="1262" spans="32:40" x14ac:dyDescent="0.25">
      <c r="AF1262">
        <v>1260</v>
      </c>
      <c r="AG1262">
        <v>33.78</v>
      </c>
      <c r="AH1262">
        <v>67.87</v>
      </c>
      <c r="AI1262">
        <v>23.8</v>
      </c>
      <c r="AJ1262" s="3">
        <v>6.1999999999999993</v>
      </c>
      <c r="AK1262" s="3">
        <v>17.600000000000001</v>
      </c>
      <c r="AL1262" s="6">
        <v>0.252</v>
      </c>
      <c r="AM1262" s="3">
        <v>1.1667261889578036</v>
      </c>
      <c r="AN1262">
        <v>1.1667261889578036</v>
      </c>
    </row>
    <row r="1263" spans="32:40" x14ac:dyDescent="0.25">
      <c r="AF1263">
        <v>1261</v>
      </c>
      <c r="AG1263">
        <v>35.980000000000004</v>
      </c>
      <c r="AH1263">
        <v>67.900000000000006</v>
      </c>
      <c r="AI1263">
        <v>28.2</v>
      </c>
      <c r="AJ1263" s="3">
        <v>5.6175119462740355</v>
      </c>
      <c r="AK1263" s="3">
        <v>22.582488053725964</v>
      </c>
      <c r="AL1263" s="6">
        <v>0.33900000000000002</v>
      </c>
      <c r="AM1263" s="3">
        <v>1.8171221781802065</v>
      </c>
      <c r="AN1263">
        <v>1.8171221781802065</v>
      </c>
    </row>
    <row r="1264" spans="32:40" x14ac:dyDescent="0.25">
      <c r="AF1264">
        <v>1262</v>
      </c>
      <c r="AG1264">
        <v>37.430000000000007</v>
      </c>
      <c r="AH1264">
        <v>66.460000000000008</v>
      </c>
      <c r="AI1264">
        <v>25.12</v>
      </c>
      <c r="AJ1264" s="3">
        <v>5.6175119462740355</v>
      </c>
      <c r="AK1264" s="3">
        <v>19.502488053725966</v>
      </c>
      <c r="AL1264" s="6">
        <v>0.26100000000000001</v>
      </c>
      <c r="AM1264" s="3">
        <v>1.8171221781802065</v>
      </c>
      <c r="AN1264">
        <v>1.8171221781802065</v>
      </c>
    </row>
    <row r="1265" spans="32:40" x14ac:dyDescent="0.25">
      <c r="AF1265">
        <v>1263</v>
      </c>
      <c r="AG1265">
        <v>36.909999999999997</v>
      </c>
      <c r="AH1265">
        <v>60.79</v>
      </c>
      <c r="AI1265">
        <v>23.23</v>
      </c>
      <c r="AJ1265" s="3">
        <v>5.6175119462740355</v>
      </c>
      <c r="AK1265" s="3">
        <v>17.612488053725965</v>
      </c>
      <c r="AL1265" s="6">
        <v>0.224</v>
      </c>
      <c r="AM1265" s="3">
        <v>1.8171221781802065</v>
      </c>
      <c r="AN1265">
        <v>1.8171221781802065</v>
      </c>
    </row>
    <row r="1266" spans="32:40" x14ac:dyDescent="0.25">
      <c r="AF1266">
        <v>1264</v>
      </c>
      <c r="AG1266">
        <v>35.11</v>
      </c>
      <c r="AH1266">
        <v>64.650000000000006</v>
      </c>
      <c r="AI1266">
        <v>22.53</v>
      </c>
      <c r="AJ1266" s="3">
        <v>5.6175119462740355</v>
      </c>
      <c r="AK1266" s="3">
        <v>16.912488053725966</v>
      </c>
      <c r="AL1266" s="6">
        <v>0.21199999999999999</v>
      </c>
      <c r="AM1266" s="3">
        <v>1.8171221781802065</v>
      </c>
      <c r="AN1266">
        <v>1.8171221781802065</v>
      </c>
    </row>
    <row r="1267" spans="32:40" x14ac:dyDescent="0.25">
      <c r="AF1267">
        <v>1265</v>
      </c>
      <c r="AG1267">
        <v>32.159999999999997</v>
      </c>
      <c r="AH1267">
        <v>61.08</v>
      </c>
      <c r="AI1267">
        <v>25.49</v>
      </c>
      <c r="AJ1267" s="3">
        <v>5.6175119462740355</v>
      </c>
      <c r="AK1267" s="3">
        <v>19.872488053725963</v>
      </c>
      <c r="AL1267" s="6">
        <v>0.26900000000000002</v>
      </c>
      <c r="AM1267" s="3">
        <v>1.8171221781802065</v>
      </c>
      <c r="AN1267">
        <v>1.8171221781802065</v>
      </c>
    </row>
    <row r="1268" spans="32:40" x14ac:dyDescent="0.25">
      <c r="AF1268">
        <v>1266</v>
      </c>
      <c r="AG1268">
        <v>31.010000000000005</v>
      </c>
      <c r="AH1268">
        <v>60.78</v>
      </c>
      <c r="AI1268">
        <v>20.37</v>
      </c>
      <c r="AJ1268" s="3">
        <v>5.6175119462740355</v>
      </c>
      <c r="AK1268" s="3">
        <v>14.752488053725966</v>
      </c>
      <c r="AL1268" s="6">
        <v>0.17599999999999999</v>
      </c>
      <c r="AM1268" s="3">
        <v>1.8171221781802065</v>
      </c>
      <c r="AN1268">
        <v>1.8171221781802065</v>
      </c>
    </row>
    <row r="1269" spans="32:40" x14ac:dyDescent="0.25">
      <c r="AF1269">
        <v>1267</v>
      </c>
      <c r="AG1269">
        <v>21.790000000000006</v>
      </c>
      <c r="AH1269">
        <v>114.32</v>
      </c>
      <c r="AI1269">
        <v>25.81</v>
      </c>
      <c r="AJ1269" s="3">
        <v>5.6175119462740355</v>
      </c>
      <c r="AK1269" s="3">
        <v>20.192488053725963</v>
      </c>
      <c r="AL1269" s="6">
        <v>0.27600000000000002</v>
      </c>
      <c r="AM1269" s="3">
        <v>1.8171221781802065</v>
      </c>
      <c r="AN1269">
        <v>1.8171221781802065</v>
      </c>
    </row>
    <row r="1270" spans="32:40" x14ac:dyDescent="0.25">
      <c r="AF1270">
        <v>1268</v>
      </c>
      <c r="AG1270">
        <v>21.599999999999994</v>
      </c>
      <c r="AH1270">
        <v>115.93</v>
      </c>
      <c r="AI1270">
        <v>25.31</v>
      </c>
      <c r="AJ1270" s="3">
        <v>5.6175119462740355</v>
      </c>
      <c r="AK1270" s="3">
        <v>19.692488053725963</v>
      </c>
      <c r="AL1270" s="6">
        <v>0.26500000000000001</v>
      </c>
      <c r="AM1270" s="3">
        <v>1.8171221781802065</v>
      </c>
      <c r="AN1270">
        <v>1.8171221781802065</v>
      </c>
    </row>
    <row r="1271" spans="32:40" x14ac:dyDescent="0.25">
      <c r="AF1271">
        <v>1269</v>
      </c>
      <c r="AG1271">
        <v>23.159999999999997</v>
      </c>
      <c r="AH1271">
        <v>116.17</v>
      </c>
      <c r="AI1271">
        <v>26.73</v>
      </c>
      <c r="AJ1271" s="3">
        <v>5.6175119462740355</v>
      </c>
      <c r="AK1271" s="3">
        <v>21.112488053725965</v>
      </c>
      <c r="AL1271" s="6">
        <v>0.29799999999999999</v>
      </c>
      <c r="AM1271" s="3">
        <v>1.8171221781802065</v>
      </c>
      <c r="AN1271">
        <v>1.8171221781802065</v>
      </c>
    </row>
    <row r="1272" spans="32:40" x14ac:dyDescent="0.25">
      <c r="AF1272">
        <v>1270</v>
      </c>
      <c r="AG1272">
        <v>22.790000000000006</v>
      </c>
      <c r="AH1272">
        <v>115.49</v>
      </c>
      <c r="AI1272">
        <v>26</v>
      </c>
      <c r="AJ1272" s="3">
        <v>9.3999999999999986</v>
      </c>
      <c r="AK1272" s="3">
        <v>16.600000000000001</v>
      </c>
      <c r="AL1272" s="6">
        <v>0.25700000000000001</v>
      </c>
      <c r="AM1272" s="3">
        <v>1.5467960838455728</v>
      </c>
      <c r="AN1272">
        <v>1.5467960838455728</v>
      </c>
    </row>
    <row r="1273" spans="32:40" x14ac:dyDescent="0.25">
      <c r="AF1273">
        <v>1271</v>
      </c>
      <c r="AG1273">
        <v>23.260000000000005</v>
      </c>
      <c r="AH1273">
        <v>116.32</v>
      </c>
      <c r="AI1273">
        <v>26.81</v>
      </c>
      <c r="AJ1273" s="3">
        <v>5.6175119462740355</v>
      </c>
      <c r="AK1273" s="3">
        <v>21.192488053725963</v>
      </c>
      <c r="AL1273" s="6">
        <v>0.3</v>
      </c>
      <c r="AM1273" s="3">
        <v>1.8171221781802065</v>
      </c>
      <c r="AN1273">
        <v>1.8171221781802065</v>
      </c>
    </row>
    <row r="1274" spans="32:40" x14ac:dyDescent="0.25">
      <c r="AF1274">
        <v>1272</v>
      </c>
      <c r="AG1274">
        <v>24.739999999999995</v>
      </c>
      <c r="AH1274">
        <v>116.77</v>
      </c>
      <c r="AI1274">
        <v>20.75</v>
      </c>
      <c r="AJ1274" s="3">
        <v>5.6175119462740355</v>
      </c>
      <c r="AK1274" s="3">
        <v>15.132488053725965</v>
      </c>
      <c r="AL1274" s="6">
        <v>0.182</v>
      </c>
      <c r="AM1274" s="3">
        <v>1.8171221781802065</v>
      </c>
      <c r="AN1274">
        <v>1.8171221781802065</v>
      </c>
    </row>
    <row r="1275" spans="32:40" x14ac:dyDescent="0.25">
      <c r="AF1275">
        <v>1273</v>
      </c>
      <c r="AG1275">
        <v>28.230000000000004</v>
      </c>
      <c r="AH1275">
        <v>116.46000000000001</v>
      </c>
      <c r="AI1275">
        <v>24</v>
      </c>
      <c r="AJ1275" s="3">
        <v>8.4</v>
      </c>
      <c r="AK1275" s="3">
        <v>15.6</v>
      </c>
      <c r="AL1275" s="6">
        <v>0.29099999999999998</v>
      </c>
      <c r="AM1275" s="3">
        <v>1.3523417190192724</v>
      </c>
      <c r="AN1275">
        <v>1.3523417190192724</v>
      </c>
    </row>
    <row r="1276" spans="32:40" x14ac:dyDescent="0.25">
      <c r="AF1276">
        <v>1274</v>
      </c>
      <c r="AG1276">
        <v>29.060000000000002</v>
      </c>
      <c r="AH1276">
        <v>117.13</v>
      </c>
      <c r="AI1276">
        <v>21</v>
      </c>
      <c r="AJ1276" s="3">
        <v>9.4</v>
      </c>
      <c r="AK1276" s="3">
        <v>11.6</v>
      </c>
      <c r="AL1276" s="6">
        <v>0.32700000000000001</v>
      </c>
      <c r="AM1276" s="3">
        <v>1.9533824830278379</v>
      </c>
      <c r="AN1276">
        <v>1.9533824830278379</v>
      </c>
    </row>
    <row r="1277" spans="32:40" x14ac:dyDescent="0.25">
      <c r="AF1277">
        <v>1275</v>
      </c>
      <c r="AG1277">
        <v>21.549999999999997</v>
      </c>
      <c r="AH1277">
        <v>98.23</v>
      </c>
      <c r="AI1277">
        <v>14</v>
      </c>
      <c r="AJ1277" s="3">
        <v>9.9999999999999645E-2</v>
      </c>
      <c r="AK1277" s="3">
        <v>13.9</v>
      </c>
      <c r="AL1277" s="6">
        <v>0.189</v>
      </c>
      <c r="AM1277" s="3">
        <v>1.0818733752154177</v>
      </c>
      <c r="AN1277">
        <v>1.0818733752154177</v>
      </c>
    </row>
    <row r="1278" spans="32:40" x14ac:dyDescent="0.25">
      <c r="AF1278">
        <v>1276</v>
      </c>
      <c r="AG1278">
        <v>21.42</v>
      </c>
      <c r="AH1278">
        <v>102.16</v>
      </c>
      <c r="AI1278">
        <v>25</v>
      </c>
      <c r="AJ1278" s="3">
        <v>8.3999999999999986</v>
      </c>
      <c r="AK1278" s="3">
        <v>16.600000000000001</v>
      </c>
      <c r="AL1278" s="6">
        <v>0.26300000000000001</v>
      </c>
      <c r="AM1278" s="3">
        <v>1.4212846301849609</v>
      </c>
      <c r="AN1278">
        <v>1.4212846301849609</v>
      </c>
    </row>
    <row r="1279" spans="32:40" x14ac:dyDescent="0.25">
      <c r="AF1279">
        <v>1277</v>
      </c>
      <c r="AG1279">
        <v>23.209999999999994</v>
      </c>
      <c r="AH1279">
        <v>103.27</v>
      </c>
      <c r="AI1279">
        <v>19.45</v>
      </c>
      <c r="AJ1279" s="3">
        <v>5.6175119462740355</v>
      </c>
      <c r="AK1279" s="3">
        <v>13.832488053725964</v>
      </c>
      <c r="AL1279" s="6">
        <v>0.16200000000000001</v>
      </c>
      <c r="AM1279" s="3">
        <v>1.8171221781802065</v>
      </c>
      <c r="AN1279">
        <v>1.8171221781802065</v>
      </c>
    </row>
    <row r="1280" spans="32:40" x14ac:dyDescent="0.25">
      <c r="AF1280">
        <v>1278</v>
      </c>
      <c r="AG1280">
        <v>25.349999999999994</v>
      </c>
      <c r="AH1280">
        <v>102.73</v>
      </c>
      <c r="AI1280">
        <v>22.45</v>
      </c>
      <c r="AJ1280" s="3">
        <v>5.6175119462740355</v>
      </c>
      <c r="AK1280" s="3">
        <v>16.832488053725964</v>
      </c>
      <c r="AL1280" s="6">
        <v>0.21</v>
      </c>
      <c r="AM1280" s="3">
        <v>1.8171221781802065</v>
      </c>
      <c r="AN1280">
        <v>1.8171221781802065</v>
      </c>
    </row>
    <row r="1281" spans="32:40" x14ac:dyDescent="0.25">
      <c r="AF1281">
        <v>1279</v>
      </c>
      <c r="AG1281">
        <v>25.480000000000004</v>
      </c>
      <c r="AH1281">
        <v>102.19</v>
      </c>
      <c r="AI1281">
        <v>19.11</v>
      </c>
      <c r="AJ1281" s="3">
        <v>5.6175119462740355</v>
      </c>
      <c r="AK1281" s="3">
        <v>13.492488053725964</v>
      </c>
      <c r="AL1281" s="6">
        <v>0.157</v>
      </c>
      <c r="AM1281" s="3">
        <v>1.8171221781802065</v>
      </c>
      <c r="AN1281">
        <v>1.8171221781802065</v>
      </c>
    </row>
    <row r="1282" spans="32:40" x14ac:dyDescent="0.25">
      <c r="AF1282">
        <v>1280</v>
      </c>
      <c r="AG1282">
        <v>27.049999999999997</v>
      </c>
      <c r="AH1282">
        <v>101.43</v>
      </c>
      <c r="AI1282">
        <v>15.44</v>
      </c>
      <c r="AJ1282" s="3">
        <v>5.6175119462740355</v>
      </c>
      <c r="AK1282" s="3">
        <v>9.822488053725964</v>
      </c>
      <c r="AL1282" s="6">
        <v>0.107</v>
      </c>
      <c r="AM1282" s="3">
        <v>1.8171221781802065</v>
      </c>
      <c r="AN1282">
        <v>1.8171221781802065</v>
      </c>
    </row>
    <row r="1283" spans="32:40" x14ac:dyDescent="0.25">
      <c r="AF1283">
        <v>1281</v>
      </c>
      <c r="AG1283">
        <v>30</v>
      </c>
      <c r="AH1283">
        <v>102.9</v>
      </c>
      <c r="AI1283">
        <v>25.31</v>
      </c>
      <c r="AJ1283" s="3">
        <v>5.6175119462740355</v>
      </c>
      <c r="AK1283" s="3">
        <v>19.692488053725963</v>
      </c>
      <c r="AL1283" s="6">
        <v>0.26500000000000001</v>
      </c>
      <c r="AM1283" s="3">
        <v>1.8171221781802065</v>
      </c>
      <c r="AN1283">
        <v>1.8171221781802065</v>
      </c>
    </row>
    <row r="1284" spans="32:40" x14ac:dyDescent="0.25">
      <c r="AF1284">
        <v>1282</v>
      </c>
      <c r="AG1284">
        <v>28.269999999999996</v>
      </c>
      <c r="AH1284">
        <v>106.58</v>
      </c>
      <c r="AI1284">
        <v>22.33</v>
      </c>
      <c r="AJ1284" s="3">
        <v>5.6175119462740355</v>
      </c>
      <c r="AK1284" s="3">
        <v>16.712488053725963</v>
      </c>
      <c r="AL1284" s="6">
        <v>0.20799999999999999</v>
      </c>
      <c r="AM1284" s="3">
        <v>1.8171221781802065</v>
      </c>
      <c r="AN1284">
        <v>1.8171221781802065</v>
      </c>
    </row>
    <row r="1285" spans="32:40" x14ac:dyDescent="0.25">
      <c r="AF1285">
        <v>1283</v>
      </c>
      <c r="AG1285">
        <v>27.370000000000005</v>
      </c>
      <c r="AH1285">
        <v>104.63</v>
      </c>
      <c r="AI1285">
        <v>20.75</v>
      </c>
      <c r="AJ1285" s="3">
        <v>5.6175119462740355</v>
      </c>
      <c r="AK1285" s="3">
        <v>15.132488053725965</v>
      </c>
      <c r="AL1285" s="6">
        <v>0.182</v>
      </c>
      <c r="AM1285" s="3">
        <v>1.8171221781802065</v>
      </c>
      <c r="AN1285">
        <v>1.8171221781802065</v>
      </c>
    </row>
    <row r="1286" spans="32:40" x14ac:dyDescent="0.25">
      <c r="AF1286">
        <v>1284</v>
      </c>
      <c r="AG1286">
        <v>24.989999999999995</v>
      </c>
      <c r="AH1286">
        <v>105.67</v>
      </c>
      <c r="AI1286">
        <v>20.94</v>
      </c>
      <c r="AJ1286" s="3">
        <v>5.6175119462740355</v>
      </c>
      <c r="AK1286" s="3">
        <v>15.322488053725966</v>
      </c>
      <c r="AL1286" s="6">
        <v>0.185</v>
      </c>
      <c r="AM1286" s="3">
        <v>1.8171221781802065</v>
      </c>
      <c r="AN1286">
        <v>1.8171221781802065</v>
      </c>
    </row>
    <row r="1287" spans="32:40" x14ac:dyDescent="0.25">
      <c r="AF1287">
        <v>1285</v>
      </c>
      <c r="AG1287">
        <v>24.980000000000004</v>
      </c>
      <c r="AH1287">
        <v>106.78999999999999</v>
      </c>
      <c r="AI1287">
        <v>20.309999999999999</v>
      </c>
      <c r="AJ1287" s="3">
        <v>5.6175119462740355</v>
      </c>
      <c r="AK1287" s="3">
        <v>14.692488053725963</v>
      </c>
      <c r="AL1287" s="6">
        <v>0.17499999999999999</v>
      </c>
      <c r="AM1287" s="3">
        <v>1.8171221781802065</v>
      </c>
      <c r="AN1287">
        <v>1.8171221781802065</v>
      </c>
    </row>
    <row r="1288" spans="32:40" x14ac:dyDescent="0.25">
      <c r="AF1288">
        <v>1286</v>
      </c>
      <c r="AG1288">
        <v>22.909999999999997</v>
      </c>
      <c r="AH1288">
        <v>107.14</v>
      </c>
      <c r="AI1288">
        <v>20</v>
      </c>
      <c r="AJ1288" s="3">
        <v>6.4</v>
      </c>
      <c r="AK1288" s="3">
        <v>13.6</v>
      </c>
      <c r="AL1288" s="6">
        <v>0.219</v>
      </c>
      <c r="AM1288" s="3">
        <v>1.0306081335793931</v>
      </c>
      <c r="AN1288">
        <v>1.0306081335793931</v>
      </c>
    </row>
    <row r="1289" spans="32:40" x14ac:dyDescent="0.25">
      <c r="AF1289">
        <v>1287</v>
      </c>
      <c r="AG1289">
        <v>22.519999999999996</v>
      </c>
      <c r="AH1289">
        <v>106.27</v>
      </c>
      <c r="AI1289">
        <v>20.18</v>
      </c>
      <c r="AJ1289" s="3">
        <v>5.6175119462740355</v>
      </c>
      <c r="AK1289" s="3">
        <v>14.562488053725964</v>
      </c>
      <c r="AL1289" s="6">
        <v>0.17299999999999999</v>
      </c>
      <c r="AM1289" s="3">
        <v>1.8171221781802065</v>
      </c>
      <c r="AN1289">
        <v>1.8171221781802065</v>
      </c>
    </row>
    <row r="1290" spans="32:40" x14ac:dyDescent="0.25">
      <c r="AF1290">
        <v>1288</v>
      </c>
      <c r="AG1290">
        <v>22.049999999999997</v>
      </c>
      <c r="AH1290">
        <v>90</v>
      </c>
      <c r="AI1290">
        <v>21.3</v>
      </c>
      <c r="AJ1290" s="3">
        <v>0.90000000000000213</v>
      </c>
      <c r="AK1290" s="3">
        <v>20.399999999999999</v>
      </c>
      <c r="AL1290" s="6">
        <v>0.19600000000000001</v>
      </c>
      <c r="AM1290" s="3">
        <v>0.6399316369738256</v>
      </c>
      <c r="AN1290">
        <v>0.6399316369738256</v>
      </c>
    </row>
    <row r="1291" spans="32:40" x14ac:dyDescent="0.25">
      <c r="AF1291">
        <v>1289</v>
      </c>
      <c r="AG1291">
        <v>20.5</v>
      </c>
      <c r="AH1291">
        <v>95.5</v>
      </c>
      <c r="AI1291">
        <v>19.45</v>
      </c>
      <c r="AJ1291" s="3">
        <v>5.6175119462740355</v>
      </c>
      <c r="AK1291" s="3">
        <v>13.832488053725964</v>
      </c>
      <c r="AL1291" s="6">
        <v>0.16200000000000001</v>
      </c>
      <c r="AM1291" s="3">
        <v>1.8171221781802065</v>
      </c>
      <c r="AN1291">
        <v>1.8171221781802065</v>
      </c>
    </row>
    <row r="1292" spans="32:40" x14ac:dyDescent="0.25">
      <c r="AF1292">
        <v>1290</v>
      </c>
      <c r="AG1292">
        <v>20.810000000000002</v>
      </c>
      <c r="AH1292">
        <v>91.76</v>
      </c>
      <c r="AI1292">
        <v>25.12</v>
      </c>
      <c r="AJ1292" s="3">
        <v>5.6175119462740355</v>
      </c>
      <c r="AK1292" s="3">
        <v>19.502488053725966</v>
      </c>
      <c r="AL1292" s="6">
        <v>0.26100000000000001</v>
      </c>
      <c r="AM1292" s="3">
        <v>1.8171221781802065</v>
      </c>
      <c r="AN1292">
        <v>1.8171221781802065</v>
      </c>
    </row>
    <row r="1293" spans="32:40" x14ac:dyDescent="0.25">
      <c r="AF1293">
        <v>1291</v>
      </c>
      <c r="AG1293">
        <v>21.61</v>
      </c>
      <c r="AH1293">
        <v>92.86</v>
      </c>
      <c r="AI1293">
        <v>18.7</v>
      </c>
      <c r="AJ1293" s="3">
        <v>5.6175119462740355</v>
      </c>
      <c r="AK1293" s="3">
        <v>13.082488053725964</v>
      </c>
      <c r="AL1293" s="6">
        <v>0.151</v>
      </c>
      <c r="AM1293" s="3">
        <v>1.8171221781802065</v>
      </c>
      <c r="AN1293">
        <v>1.8171221781802065</v>
      </c>
    </row>
    <row r="1294" spans="32:40" x14ac:dyDescent="0.25">
      <c r="AF1294">
        <v>1292</v>
      </c>
      <c r="AG1294">
        <v>21.930000000000007</v>
      </c>
      <c r="AH1294">
        <v>94.68</v>
      </c>
      <c r="AI1294">
        <v>17.920000000000002</v>
      </c>
      <c r="AJ1294" s="3">
        <v>5.6175119462740355</v>
      </c>
      <c r="AK1294" s="3">
        <v>12.302488053725966</v>
      </c>
      <c r="AL1294" s="6">
        <v>0.14000000000000001</v>
      </c>
      <c r="AM1294" s="3">
        <v>1.8171221781802065</v>
      </c>
      <c r="AN1294">
        <v>1.8171221781802065</v>
      </c>
    </row>
    <row r="1295" spans="32:40" x14ac:dyDescent="0.25">
      <c r="AF1295">
        <v>1293</v>
      </c>
      <c r="AG1295">
        <v>25.400000000000006</v>
      </c>
      <c r="AH1295">
        <v>91.34</v>
      </c>
      <c r="AI1295">
        <v>21.98</v>
      </c>
      <c r="AJ1295" s="3">
        <v>5.6175119462740355</v>
      </c>
      <c r="AK1295" s="3">
        <v>16.362488053725965</v>
      </c>
      <c r="AL1295" s="6">
        <v>0.20200000000000001</v>
      </c>
      <c r="AM1295" s="3">
        <v>1.8171221781802065</v>
      </c>
      <c r="AN1295">
        <v>1.8171221781802065</v>
      </c>
    </row>
    <row r="1296" spans="32:40" x14ac:dyDescent="0.25">
      <c r="AF1296">
        <v>1294</v>
      </c>
      <c r="AG1296">
        <v>25</v>
      </c>
      <c r="AH1296">
        <v>92.47</v>
      </c>
      <c r="AI1296">
        <v>19</v>
      </c>
      <c r="AJ1296" s="3">
        <v>5.4</v>
      </c>
      <c r="AK1296" s="3">
        <v>13.6</v>
      </c>
      <c r="AL1296" s="6">
        <v>0.214</v>
      </c>
      <c r="AM1296" s="3">
        <v>1.0058593962378639</v>
      </c>
      <c r="AN1296">
        <v>1.0058593962378639</v>
      </c>
    </row>
    <row r="1297" spans="32:40" x14ac:dyDescent="0.25">
      <c r="AF1297">
        <v>1295</v>
      </c>
      <c r="AG1297">
        <v>26.010000000000005</v>
      </c>
      <c r="AH1297">
        <v>94.88</v>
      </c>
      <c r="AI1297">
        <v>18.2</v>
      </c>
      <c r="AJ1297" s="3">
        <v>7.3999999999999986</v>
      </c>
      <c r="AK1297" s="3">
        <v>10.8</v>
      </c>
      <c r="AL1297" s="6">
        <v>0.245</v>
      </c>
      <c r="AM1297" s="3">
        <v>1.198545994111198</v>
      </c>
      <c r="AN1297">
        <v>1.198545994111198</v>
      </c>
    </row>
    <row r="1298" spans="32:40" x14ac:dyDescent="0.25">
      <c r="AF1298">
        <v>1296</v>
      </c>
      <c r="AG1298">
        <v>26.909999999999997</v>
      </c>
      <c r="AH1298">
        <v>92.08</v>
      </c>
      <c r="AI1298">
        <v>18.13</v>
      </c>
      <c r="AJ1298" s="3">
        <v>5.6175119462740355</v>
      </c>
      <c r="AK1298" s="3">
        <v>12.512488053725964</v>
      </c>
      <c r="AL1298" s="6">
        <v>0.14299999999999999</v>
      </c>
      <c r="AM1298" s="3">
        <v>1.8171221781802065</v>
      </c>
      <c r="AN1298">
        <v>1.8171221781802065</v>
      </c>
    </row>
    <row r="1299" spans="32:40" x14ac:dyDescent="0.25">
      <c r="AF1299">
        <v>1297</v>
      </c>
      <c r="AG1299">
        <v>29.11</v>
      </c>
      <c r="AH1299">
        <v>91.99</v>
      </c>
      <c r="AI1299">
        <v>21.92</v>
      </c>
      <c r="AJ1299" s="3">
        <v>5.6175119462740355</v>
      </c>
      <c r="AK1299" s="3">
        <v>16.302488053725966</v>
      </c>
      <c r="AL1299" s="6">
        <v>0.20100000000000001</v>
      </c>
      <c r="AM1299" s="3">
        <v>1.8171221781802065</v>
      </c>
      <c r="AN1299">
        <v>1.8171221781802065</v>
      </c>
    </row>
    <row r="1300" spans="32:40" x14ac:dyDescent="0.25">
      <c r="AF1300">
        <v>1298</v>
      </c>
      <c r="AG1300">
        <v>27.950000000000003</v>
      </c>
      <c r="AH1300">
        <v>94.67</v>
      </c>
      <c r="AI1300">
        <v>18</v>
      </c>
      <c r="AJ1300" s="3">
        <v>4.4000000000000004</v>
      </c>
      <c r="AK1300" s="3">
        <v>13.6</v>
      </c>
      <c r="AL1300" s="6">
        <v>0.214</v>
      </c>
      <c r="AM1300" s="3">
        <v>0.7990306627407987</v>
      </c>
      <c r="AN1300">
        <v>0.7990306627407987</v>
      </c>
    </row>
    <row r="1301" spans="32:40" x14ac:dyDescent="0.25">
      <c r="AF1301">
        <v>1299</v>
      </c>
      <c r="AG1301">
        <v>30.019999999999996</v>
      </c>
      <c r="AH1301">
        <v>96.7</v>
      </c>
      <c r="AI1301">
        <v>20.69</v>
      </c>
      <c r="AJ1301" s="3">
        <v>5.6175119462740355</v>
      </c>
      <c r="AK1301" s="3">
        <v>15.072488053725966</v>
      </c>
      <c r="AL1301" s="6">
        <v>0.18099999999999999</v>
      </c>
      <c r="AM1301" s="3">
        <v>1.8171221781802065</v>
      </c>
      <c r="AN1301">
        <v>1.8171221781802065</v>
      </c>
    </row>
    <row r="1302" spans="32:40" x14ac:dyDescent="0.25">
      <c r="AF1302">
        <v>1300</v>
      </c>
      <c r="AG1302">
        <v>27.620000000000005</v>
      </c>
      <c r="AH1302">
        <v>96.039999999999992</v>
      </c>
      <c r="AI1302">
        <v>20.56</v>
      </c>
      <c r="AJ1302" s="3">
        <v>5.6175119462740355</v>
      </c>
      <c r="AK1302" s="3">
        <v>14.942488053725963</v>
      </c>
      <c r="AL1302" s="6">
        <v>0.17899999999999999</v>
      </c>
      <c r="AM1302" s="3">
        <v>1.8171221781802065</v>
      </c>
      <c r="AN1302">
        <v>1.8171221781802065</v>
      </c>
    </row>
    <row r="1303" spans="32:40" x14ac:dyDescent="0.25">
      <c r="AF1303">
        <v>1301</v>
      </c>
      <c r="AG1303">
        <v>25.989999999999995</v>
      </c>
      <c r="AH1303">
        <v>95.39</v>
      </c>
      <c r="AI1303">
        <v>20.5</v>
      </c>
      <c r="AJ1303" s="3">
        <v>5.6175119462740355</v>
      </c>
      <c r="AK1303" s="3">
        <v>14.882488053725965</v>
      </c>
      <c r="AL1303" s="6">
        <v>0.17799999999999999</v>
      </c>
      <c r="AM1303" s="3">
        <v>1.8171221781802065</v>
      </c>
      <c r="AN1303">
        <v>1.8171221781802065</v>
      </c>
    </row>
    <row r="1304" spans="32:40" x14ac:dyDescent="0.25">
      <c r="AF1304">
        <v>1302</v>
      </c>
      <c r="AG1304">
        <v>24.430000000000007</v>
      </c>
      <c r="AH1304">
        <v>95.43</v>
      </c>
      <c r="AI1304">
        <v>24.29</v>
      </c>
      <c r="AJ1304" s="3">
        <v>5.6175119462740355</v>
      </c>
      <c r="AK1304" s="3">
        <v>18.672488053725964</v>
      </c>
      <c r="AL1304" s="6">
        <v>0.24399999999999999</v>
      </c>
      <c r="AM1304" s="3">
        <v>1.8171221781802065</v>
      </c>
      <c r="AN1304">
        <v>1.8171221781802065</v>
      </c>
    </row>
    <row r="1305" spans="32:40" x14ac:dyDescent="0.25">
      <c r="AF1305">
        <v>1303</v>
      </c>
      <c r="AG1305">
        <v>25.189999999999998</v>
      </c>
      <c r="AH1305">
        <v>99.710000000000008</v>
      </c>
      <c r="AI1305">
        <v>17.559999999999999</v>
      </c>
      <c r="AJ1305" s="3">
        <v>5.6175119462740355</v>
      </c>
      <c r="AK1305" s="3">
        <v>11.942488053725963</v>
      </c>
      <c r="AL1305" s="6">
        <v>0.13500000000000001</v>
      </c>
      <c r="AM1305" s="3">
        <v>1.8171221781802065</v>
      </c>
      <c r="AN1305">
        <v>1.8171221781802065</v>
      </c>
    </row>
    <row r="1306" spans="32:40" x14ac:dyDescent="0.25">
      <c r="AF1306">
        <v>1304</v>
      </c>
      <c r="AG1306">
        <v>23.89</v>
      </c>
      <c r="AH1306">
        <v>98.740000000000009</v>
      </c>
      <c r="AI1306">
        <v>16.97</v>
      </c>
      <c r="AJ1306" s="3">
        <v>5.6175119462740355</v>
      </c>
      <c r="AK1306" s="3">
        <v>11.352488053725963</v>
      </c>
      <c r="AL1306" s="6">
        <v>0.127</v>
      </c>
      <c r="AM1306" s="3">
        <v>1.8171221781802065</v>
      </c>
      <c r="AN1306">
        <v>1.8171221781802065</v>
      </c>
    </row>
    <row r="1307" spans="32:40" x14ac:dyDescent="0.25">
      <c r="AF1307">
        <v>1305</v>
      </c>
      <c r="AG1307">
        <v>22.5</v>
      </c>
      <c r="AH1307">
        <v>99.58</v>
      </c>
      <c r="AI1307">
        <v>24.19</v>
      </c>
      <c r="AJ1307" s="3">
        <v>5.6175119462740355</v>
      </c>
      <c r="AK1307" s="3">
        <v>18.572488053725966</v>
      </c>
      <c r="AL1307" s="6">
        <v>0.24199999999999999</v>
      </c>
      <c r="AM1307" s="3">
        <v>1.8171221781802065</v>
      </c>
      <c r="AN1307">
        <v>1.8171221781802065</v>
      </c>
    </row>
    <row r="1308" spans="32:40" x14ac:dyDescent="0.25">
      <c r="AF1308">
        <v>1306</v>
      </c>
      <c r="AG1308">
        <v>22.560000000000002</v>
      </c>
      <c r="AH1308">
        <v>98.22</v>
      </c>
      <c r="AI1308">
        <v>18.7</v>
      </c>
      <c r="AJ1308" s="3">
        <v>5.6175119462740355</v>
      </c>
      <c r="AK1308" s="3">
        <v>13.082488053725964</v>
      </c>
      <c r="AL1308" s="6">
        <v>0.151</v>
      </c>
      <c r="AM1308" s="3">
        <v>1.8171221781802065</v>
      </c>
      <c r="AN1308">
        <v>1.8171221781802065</v>
      </c>
    </row>
    <row r="1309" spans="32:40" x14ac:dyDescent="0.25">
      <c r="AF1309">
        <v>1307</v>
      </c>
      <c r="AG1309">
        <v>21.400000000000006</v>
      </c>
      <c r="AH1309">
        <v>87.759999999999991</v>
      </c>
      <c r="AI1309">
        <v>21.98</v>
      </c>
      <c r="AJ1309" s="3">
        <v>5.6175119462740355</v>
      </c>
      <c r="AK1309" s="3">
        <v>16.362488053725965</v>
      </c>
      <c r="AL1309" s="6">
        <v>0.20200000000000001</v>
      </c>
      <c r="AM1309" s="3">
        <v>1.8171221781802065</v>
      </c>
      <c r="AN1309">
        <v>1.8171221781802065</v>
      </c>
    </row>
    <row r="1310" spans="32:40" x14ac:dyDescent="0.25">
      <c r="AF1310">
        <v>1308</v>
      </c>
      <c r="AG1310">
        <v>30.14</v>
      </c>
      <c r="AH1310">
        <v>86.509999999999991</v>
      </c>
      <c r="AI1310">
        <v>18</v>
      </c>
      <c r="AJ1310" s="3">
        <v>-0.39999999999999858</v>
      </c>
      <c r="AK1310" s="3">
        <v>18.399999999999999</v>
      </c>
      <c r="AL1310" s="6">
        <v>0.19700000000000001</v>
      </c>
      <c r="AM1310" s="3">
        <v>1.0023238623319313</v>
      </c>
      <c r="AN1310">
        <v>1.0023238623319313</v>
      </c>
    </row>
    <row r="1311" spans="32:40" x14ac:dyDescent="0.25">
      <c r="AF1311">
        <v>1309</v>
      </c>
      <c r="AG1311">
        <v>24.849999999999994</v>
      </c>
      <c r="AH1311">
        <v>88.24</v>
      </c>
      <c r="AI1311">
        <v>19.78</v>
      </c>
      <c r="AJ1311" s="3">
        <v>5.6175119462740355</v>
      </c>
      <c r="AK1311" s="3">
        <v>14.162488053725966</v>
      </c>
      <c r="AL1311" s="6">
        <v>0.16700000000000001</v>
      </c>
      <c r="AM1311" s="3">
        <v>1.8171221781802065</v>
      </c>
      <c r="AN1311">
        <v>1.8171221781802065</v>
      </c>
    </row>
    <row r="1312" spans="32:40" x14ac:dyDescent="0.25">
      <c r="AF1312">
        <v>1310</v>
      </c>
      <c r="AG1312">
        <v>25.209999999999994</v>
      </c>
      <c r="AH1312">
        <v>88.460000000000008</v>
      </c>
      <c r="AI1312">
        <v>23.4</v>
      </c>
      <c r="AJ1312" s="3">
        <v>5.6175119462740355</v>
      </c>
      <c r="AK1312" s="3">
        <v>17.782488053725963</v>
      </c>
      <c r="AL1312" s="6">
        <v>0.22700000000000001</v>
      </c>
      <c r="AM1312" s="3">
        <v>1.8171221781802065</v>
      </c>
      <c r="AN1312">
        <v>1.8171221781802065</v>
      </c>
    </row>
    <row r="1313" spans="32:40" x14ac:dyDescent="0.25">
      <c r="AF1313">
        <v>1311</v>
      </c>
      <c r="AG1313">
        <v>25.090000000000003</v>
      </c>
      <c r="AH1313">
        <v>87.2</v>
      </c>
      <c r="AI1313">
        <v>22.62</v>
      </c>
      <c r="AJ1313" s="3">
        <v>5.6175119462740355</v>
      </c>
      <c r="AK1313" s="3">
        <v>17.002488053725966</v>
      </c>
      <c r="AL1313" s="6">
        <v>0.21299999999999999</v>
      </c>
      <c r="AM1313" s="3">
        <v>1.8171221781802065</v>
      </c>
      <c r="AN1313">
        <v>1.8171221781802065</v>
      </c>
    </row>
    <row r="1314" spans="32:40" x14ac:dyDescent="0.25">
      <c r="AF1314">
        <v>1312</v>
      </c>
      <c r="AG1314">
        <v>27.019999999999996</v>
      </c>
      <c r="AH1314">
        <v>83.08</v>
      </c>
      <c r="AI1314">
        <v>22.25</v>
      </c>
      <c r="AJ1314" s="3">
        <v>1.5</v>
      </c>
      <c r="AK1314" s="3">
        <v>20.75</v>
      </c>
      <c r="AL1314" s="6">
        <v>0.20300000000000001</v>
      </c>
      <c r="AM1314" s="3">
        <v>0.8326182348471598</v>
      </c>
      <c r="AN1314">
        <v>0.8326182348471598</v>
      </c>
    </row>
    <row r="1315" spans="32:40" x14ac:dyDescent="0.25">
      <c r="AF1315">
        <v>1313</v>
      </c>
      <c r="AG1315">
        <v>25.840000000000003</v>
      </c>
      <c r="AH1315">
        <v>81.28</v>
      </c>
      <c r="AI1315">
        <v>22.04</v>
      </c>
      <c r="AJ1315" s="3">
        <v>5.6175119462740355</v>
      </c>
      <c r="AK1315" s="3">
        <v>16.422488053725964</v>
      </c>
      <c r="AL1315" s="6">
        <v>0.20300000000000001</v>
      </c>
      <c r="AM1315" s="3">
        <v>1.8171221781802065</v>
      </c>
      <c r="AN1315">
        <v>1.8171221781802065</v>
      </c>
    </row>
    <row r="1316" spans="32:40" x14ac:dyDescent="0.25">
      <c r="AF1316">
        <v>1314</v>
      </c>
      <c r="AG1316">
        <v>23.299999999999997</v>
      </c>
      <c r="AH1316">
        <v>80.11</v>
      </c>
      <c r="AI1316">
        <v>20.91</v>
      </c>
      <c r="AJ1316" s="3">
        <v>5.6175119462740355</v>
      </c>
      <c r="AK1316" s="3">
        <v>15.292488053725965</v>
      </c>
      <c r="AL1316" s="6">
        <v>0.185</v>
      </c>
      <c r="AM1316" s="3">
        <v>1.8171221781802065</v>
      </c>
      <c r="AN1316">
        <v>1.8171221781802065</v>
      </c>
    </row>
    <row r="1317" spans="32:40" x14ac:dyDescent="0.25">
      <c r="AF1317">
        <v>1315</v>
      </c>
      <c r="AG1317">
        <v>22.730000000000004</v>
      </c>
      <c r="AH1317">
        <v>81.69</v>
      </c>
      <c r="AI1317">
        <v>21.86</v>
      </c>
      <c r="AJ1317" s="3">
        <v>5.6175119462740355</v>
      </c>
      <c r="AK1317" s="3">
        <v>16.242488053725964</v>
      </c>
      <c r="AL1317" s="6">
        <v>0.2</v>
      </c>
      <c r="AM1317" s="3">
        <v>1.8171221781802065</v>
      </c>
      <c r="AN1317">
        <v>1.8171221781802065</v>
      </c>
    </row>
    <row r="1318" spans="32:40" x14ac:dyDescent="0.25">
      <c r="AF1318">
        <v>1316</v>
      </c>
      <c r="AG1318">
        <v>33.099999999999994</v>
      </c>
      <c r="AH1318">
        <v>103.44</v>
      </c>
      <c r="AI1318">
        <v>23.4</v>
      </c>
      <c r="AJ1318" s="3">
        <v>6.1999999999999993</v>
      </c>
      <c r="AK1318" s="3">
        <v>17.2</v>
      </c>
      <c r="AL1318" s="6">
        <v>0.20399999999999999</v>
      </c>
      <c r="AM1318" s="3">
        <v>0.31466251762801367</v>
      </c>
      <c r="AN1318">
        <v>0.31466251762801367</v>
      </c>
    </row>
    <row r="1319" spans="32:40" x14ac:dyDescent="0.25">
      <c r="AF1319">
        <v>1317</v>
      </c>
      <c r="AG1319">
        <v>34.099999999999994</v>
      </c>
      <c r="AH1319">
        <v>103.02</v>
      </c>
      <c r="AI1319">
        <v>23.45</v>
      </c>
      <c r="AJ1319" s="3">
        <v>5.6175119462740355</v>
      </c>
      <c r="AK1319" s="3">
        <v>17.832488053725964</v>
      </c>
      <c r="AL1319" s="6">
        <v>0.22800000000000001</v>
      </c>
      <c r="AM1319" s="3">
        <v>1.8171221781802065</v>
      </c>
      <c r="AN1319">
        <v>1.8171221781802065</v>
      </c>
    </row>
    <row r="1320" spans="32:40" x14ac:dyDescent="0.25">
      <c r="AF1320">
        <v>1318</v>
      </c>
      <c r="AG1320">
        <v>35.53</v>
      </c>
      <c r="AH1320">
        <v>104.77</v>
      </c>
      <c r="AI1320">
        <v>23.9</v>
      </c>
      <c r="AJ1320" s="3">
        <v>6.7999999999999972</v>
      </c>
      <c r="AK1320" s="3">
        <v>17.100000000000001</v>
      </c>
      <c r="AL1320" s="6">
        <v>0.20699999999999999</v>
      </c>
      <c r="AM1320" s="3">
        <v>0.42249630175896219</v>
      </c>
      <c r="AN1320">
        <v>0.42249630175896219</v>
      </c>
    </row>
    <row r="1321" spans="32:40" x14ac:dyDescent="0.25">
      <c r="AF1321">
        <v>1319</v>
      </c>
      <c r="AG1321">
        <v>35.269999999999996</v>
      </c>
      <c r="AH1321">
        <v>103.48</v>
      </c>
      <c r="AI1321">
        <v>22.21</v>
      </c>
      <c r="AJ1321" s="3">
        <v>5.6175119462740355</v>
      </c>
      <c r="AK1321" s="3">
        <v>16.592488053725965</v>
      </c>
      <c r="AL1321" s="6">
        <v>0.20599999999999999</v>
      </c>
      <c r="AM1321" s="3">
        <v>1.8171221781802065</v>
      </c>
      <c r="AN1321">
        <v>1.8171221781802065</v>
      </c>
    </row>
    <row r="1322" spans="32:40" x14ac:dyDescent="0.25">
      <c r="AF1322">
        <v>1320</v>
      </c>
      <c r="AG1322">
        <v>39.36</v>
      </c>
      <c r="AH1322">
        <v>101.41</v>
      </c>
      <c r="AI1322">
        <v>26.2</v>
      </c>
      <c r="AJ1322" s="3">
        <v>5.6175119462740355</v>
      </c>
      <c r="AK1322" s="3">
        <v>20.582488053725964</v>
      </c>
      <c r="AL1322" s="6">
        <v>0.28499999999999998</v>
      </c>
      <c r="AM1322" s="3">
        <v>1.8171221781802065</v>
      </c>
      <c r="AN1322">
        <v>1.8171221781802065</v>
      </c>
    </row>
    <row r="1323" spans="32:40" x14ac:dyDescent="0.25">
      <c r="AF1323">
        <v>1321</v>
      </c>
      <c r="AG1323">
        <v>40.92</v>
      </c>
      <c r="AH1323">
        <v>106.44</v>
      </c>
      <c r="AI1323">
        <v>23.98</v>
      </c>
      <c r="AJ1323" s="3">
        <v>5.6175119462740355</v>
      </c>
      <c r="AK1323" s="3">
        <v>18.362488053725965</v>
      </c>
      <c r="AL1323" s="6">
        <v>0.23799999999999999</v>
      </c>
      <c r="AM1323" s="3">
        <v>1.8171221781802065</v>
      </c>
      <c r="AN1323">
        <v>1.8171221781802065</v>
      </c>
    </row>
    <row r="1324" spans="32:40" x14ac:dyDescent="0.25">
      <c r="AF1324">
        <v>1322</v>
      </c>
      <c r="AG1324">
        <v>39.040000000000006</v>
      </c>
      <c r="AH1324">
        <v>107.26</v>
      </c>
      <c r="AI1324">
        <v>23.34</v>
      </c>
      <c r="AJ1324" s="3">
        <v>5.6175119462740355</v>
      </c>
      <c r="AK1324" s="3">
        <v>17.722488053725964</v>
      </c>
      <c r="AL1324" s="6">
        <v>0.22600000000000001</v>
      </c>
      <c r="AM1324" s="3">
        <v>1.8171221781802065</v>
      </c>
      <c r="AN1324">
        <v>1.8171221781802065</v>
      </c>
    </row>
    <row r="1325" spans="32:40" x14ac:dyDescent="0.25">
      <c r="AF1325">
        <v>1323</v>
      </c>
      <c r="AG1325">
        <v>38.629999999999995</v>
      </c>
      <c r="AH1325">
        <v>109.02</v>
      </c>
      <c r="AI1325">
        <v>22.1</v>
      </c>
      <c r="AJ1325" s="3">
        <v>5.6175119462740355</v>
      </c>
      <c r="AK1325" s="3">
        <v>16.482488053725966</v>
      </c>
      <c r="AL1325" s="6">
        <v>0.20399999999999999</v>
      </c>
      <c r="AM1325" s="3">
        <v>1.8171221781802065</v>
      </c>
      <c r="AN1325">
        <v>1.8171221781802065</v>
      </c>
    </row>
    <row r="1326" spans="32:40" x14ac:dyDescent="0.25">
      <c r="AF1326">
        <v>1324</v>
      </c>
      <c r="AG1326">
        <v>37.680000000000007</v>
      </c>
      <c r="AH1326">
        <v>108.15</v>
      </c>
      <c r="AI1326">
        <v>23.12</v>
      </c>
      <c r="AJ1326" s="3">
        <v>5.6175119462740355</v>
      </c>
      <c r="AK1326" s="3">
        <v>17.502488053725966</v>
      </c>
      <c r="AL1326" s="6">
        <v>0.222</v>
      </c>
      <c r="AM1326" s="3">
        <v>1.8171221781802065</v>
      </c>
      <c r="AN1326">
        <v>1.8171221781802065</v>
      </c>
    </row>
    <row r="1327" spans="32:40" x14ac:dyDescent="0.25">
      <c r="AF1327">
        <v>1325</v>
      </c>
      <c r="AG1327">
        <v>32.790000000000006</v>
      </c>
      <c r="AH1327">
        <v>105.13</v>
      </c>
      <c r="AI1327">
        <v>27.23</v>
      </c>
      <c r="AJ1327" s="3">
        <v>5.6175119462740355</v>
      </c>
      <c r="AK1327" s="3">
        <v>21.612488053725965</v>
      </c>
      <c r="AL1327" s="6">
        <v>0.311</v>
      </c>
      <c r="AM1327" s="3">
        <v>1.8171221781802065</v>
      </c>
      <c r="AN1327">
        <v>1.8171221781802065</v>
      </c>
    </row>
    <row r="1328" spans="32:40" x14ac:dyDescent="0.25">
      <c r="AF1328">
        <v>1326</v>
      </c>
      <c r="AG1328">
        <v>30.540000000000006</v>
      </c>
      <c r="AH1328">
        <v>104.27</v>
      </c>
      <c r="AI1328">
        <v>15.91</v>
      </c>
      <c r="AJ1328" s="3">
        <v>5.6175119462740355</v>
      </c>
      <c r="AK1328" s="3">
        <v>10.292488053725965</v>
      </c>
      <c r="AL1328" s="6">
        <v>0.113</v>
      </c>
      <c r="AM1328" s="3">
        <v>1.8171221781802065</v>
      </c>
      <c r="AN1328">
        <v>1.8171221781802065</v>
      </c>
    </row>
    <row r="1329" spans="32:40" x14ac:dyDescent="0.25">
      <c r="AF1329">
        <v>1327</v>
      </c>
      <c r="AG1329">
        <v>32.269999999999996</v>
      </c>
      <c r="AH1329">
        <v>106.93</v>
      </c>
      <c r="AI1329">
        <v>27</v>
      </c>
      <c r="AJ1329" s="3">
        <v>8.3999999999999986</v>
      </c>
      <c r="AK1329" s="3">
        <v>18.600000000000001</v>
      </c>
      <c r="AL1329" s="6">
        <v>0.24</v>
      </c>
      <c r="AM1329" s="3">
        <v>1.2639533713709539</v>
      </c>
      <c r="AN1329">
        <v>1.2639533713709539</v>
      </c>
    </row>
    <row r="1330" spans="32:40" x14ac:dyDescent="0.25">
      <c r="AF1330">
        <v>1328</v>
      </c>
      <c r="AG1330">
        <v>39.290000000000006</v>
      </c>
      <c r="AH1330">
        <v>91.61</v>
      </c>
      <c r="AI1330">
        <v>20.63</v>
      </c>
      <c r="AJ1330" s="3">
        <v>5.6175119462740355</v>
      </c>
      <c r="AK1330" s="3">
        <v>15.012488053725964</v>
      </c>
      <c r="AL1330" s="6">
        <v>0.18</v>
      </c>
      <c r="AM1330" s="3">
        <v>1.8171221781802065</v>
      </c>
      <c r="AN1330">
        <v>1.8171221781802065</v>
      </c>
    </row>
    <row r="1331" spans="32:40" x14ac:dyDescent="0.25">
      <c r="AF1331">
        <v>1329</v>
      </c>
      <c r="AG1331">
        <v>37.819999999999993</v>
      </c>
      <c r="AH1331">
        <v>91.85</v>
      </c>
      <c r="AI1331">
        <v>23.23</v>
      </c>
      <c r="AJ1331" s="3">
        <v>5.6175119462740355</v>
      </c>
      <c r="AK1331" s="3">
        <v>17.612488053725965</v>
      </c>
      <c r="AL1331" s="6">
        <v>0.224</v>
      </c>
      <c r="AM1331" s="3">
        <v>1.8171221781802065</v>
      </c>
      <c r="AN1331">
        <v>1.8171221781802065</v>
      </c>
    </row>
    <row r="1332" spans="32:40" x14ac:dyDescent="0.25">
      <c r="AF1332">
        <v>1330</v>
      </c>
      <c r="AG1332">
        <v>36.78</v>
      </c>
      <c r="AH1332">
        <v>92.03</v>
      </c>
      <c r="AI1332">
        <v>21.56</v>
      </c>
      <c r="AJ1332" s="3">
        <v>5.6175119462740355</v>
      </c>
      <c r="AK1332" s="3">
        <v>15.942488053725963</v>
      </c>
      <c r="AL1332" s="6">
        <v>0.19500000000000001</v>
      </c>
      <c r="AM1332" s="3">
        <v>1.8171221781802065</v>
      </c>
      <c r="AN1332">
        <v>1.8171221781802065</v>
      </c>
    </row>
    <row r="1333" spans="32:40" x14ac:dyDescent="0.25">
      <c r="AF1333">
        <v>1331</v>
      </c>
      <c r="AG1333">
        <v>34.650000000000006</v>
      </c>
      <c r="AH1333">
        <v>91.25</v>
      </c>
      <c r="AI1333">
        <v>26</v>
      </c>
      <c r="AJ1333" s="3">
        <v>6</v>
      </c>
      <c r="AK1333" s="3">
        <v>20</v>
      </c>
      <c r="AL1333" s="6">
        <v>0.27600000000000002</v>
      </c>
      <c r="AM1333" s="3">
        <v>1.3028442443362138</v>
      </c>
      <c r="AN1333">
        <v>1.3028442443362138</v>
      </c>
    </row>
    <row r="1334" spans="32:40" x14ac:dyDescent="0.25">
      <c r="AF1334">
        <v>1332</v>
      </c>
      <c r="AG1334">
        <v>33.67</v>
      </c>
      <c r="AH1334">
        <v>91.33</v>
      </c>
      <c r="AI1334">
        <v>18.97</v>
      </c>
      <c r="AJ1334" s="3">
        <v>5.6175119462740355</v>
      </c>
      <c r="AK1334" s="3">
        <v>13.352488053725963</v>
      </c>
      <c r="AL1334" s="6">
        <v>0.155</v>
      </c>
      <c r="AM1334" s="3">
        <v>1.8171221781802065</v>
      </c>
      <c r="AN1334">
        <v>1.8171221781802065</v>
      </c>
    </row>
    <row r="1335" spans="32:40" x14ac:dyDescent="0.25">
      <c r="AF1335">
        <v>1333</v>
      </c>
      <c r="AG1335">
        <v>37.549999999999997</v>
      </c>
      <c r="AH1335">
        <v>94.490000000000009</v>
      </c>
      <c r="AI1335">
        <v>24</v>
      </c>
      <c r="AJ1335" s="3">
        <v>5</v>
      </c>
      <c r="AK1335" s="3">
        <v>19</v>
      </c>
      <c r="AL1335" s="6">
        <v>0.17199999999999999</v>
      </c>
      <c r="AM1335" s="3">
        <v>0.39774756441743303</v>
      </c>
      <c r="AN1335">
        <v>0.39774756441743303</v>
      </c>
    </row>
    <row r="1336" spans="32:40" x14ac:dyDescent="0.25">
      <c r="AF1336">
        <v>1334</v>
      </c>
      <c r="AG1336">
        <v>38.269999999999996</v>
      </c>
      <c r="AH1336">
        <v>95.62</v>
      </c>
      <c r="AI1336">
        <v>19.25</v>
      </c>
      <c r="AJ1336" s="3">
        <v>5.6175119462740355</v>
      </c>
      <c r="AK1336" s="3">
        <v>13.632488053725965</v>
      </c>
      <c r="AL1336" s="6">
        <v>0.159</v>
      </c>
      <c r="AM1336" s="3">
        <v>1.8171221781802065</v>
      </c>
      <c r="AN1336">
        <v>1.8171221781802065</v>
      </c>
    </row>
    <row r="1337" spans="32:40" x14ac:dyDescent="0.25">
      <c r="AF1337">
        <v>1335</v>
      </c>
      <c r="AG1337">
        <v>35.22</v>
      </c>
      <c r="AH1337">
        <v>96.5</v>
      </c>
      <c r="AI1337">
        <v>22.62</v>
      </c>
      <c r="AJ1337" s="3">
        <v>5.6175119462740355</v>
      </c>
      <c r="AK1337" s="3">
        <v>17.002488053725966</v>
      </c>
      <c r="AL1337" s="6">
        <v>0.21299999999999999</v>
      </c>
      <c r="AM1337" s="3">
        <v>1.8171221781802065</v>
      </c>
      <c r="AN1337">
        <v>1.8171221781802065</v>
      </c>
    </row>
    <row r="1338" spans="32:40" x14ac:dyDescent="0.25">
      <c r="AF1338">
        <v>1336</v>
      </c>
      <c r="AG1338">
        <v>32.870000000000005</v>
      </c>
      <c r="AH1338">
        <v>92.88</v>
      </c>
      <c r="AI1338">
        <v>21.74</v>
      </c>
      <c r="AJ1338" s="3">
        <v>5.6175119462740355</v>
      </c>
      <c r="AK1338" s="3">
        <v>16.122488053725963</v>
      </c>
      <c r="AL1338" s="6">
        <v>0.19800000000000001</v>
      </c>
      <c r="AM1338" s="3">
        <v>1.8171221781802065</v>
      </c>
      <c r="AN1338">
        <v>1.8171221781802065</v>
      </c>
    </row>
    <row r="1339" spans="32:40" x14ac:dyDescent="0.25">
      <c r="AF1339">
        <v>1337</v>
      </c>
      <c r="AG1339">
        <v>31.299999999999997</v>
      </c>
      <c r="AH1339">
        <v>92.02000000000001</v>
      </c>
      <c r="AI1339">
        <v>19.309999999999999</v>
      </c>
      <c r="AJ1339" s="3">
        <v>5.6175119462740355</v>
      </c>
      <c r="AK1339" s="3">
        <v>13.692488053725963</v>
      </c>
      <c r="AL1339" s="6">
        <v>0.16</v>
      </c>
      <c r="AM1339" s="3">
        <v>1.8171221781802065</v>
      </c>
      <c r="AN1339">
        <v>1.8171221781802065</v>
      </c>
    </row>
    <row r="1340" spans="32:40" x14ac:dyDescent="0.25">
      <c r="AF1340">
        <v>1338</v>
      </c>
      <c r="AG1340">
        <v>30.72</v>
      </c>
      <c r="AH1340">
        <v>94.1</v>
      </c>
      <c r="AI1340">
        <v>25.03</v>
      </c>
      <c r="AJ1340" s="3">
        <v>5.6175119462740355</v>
      </c>
      <c r="AK1340" s="3">
        <v>19.412488053725966</v>
      </c>
      <c r="AL1340" s="6">
        <v>0.25900000000000001</v>
      </c>
      <c r="AM1340" s="3">
        <v>1.8171221781802065</v>
      </c>
      <c r="AN1340">
        <v>1.8171221781802065</v>
      </c>
    </row>
    <row r="1341" spans="32:40" x14ac:dyDescent="0.25">
      <c r="AF1341">
        <v>1339</v>
      </c>
      <c r="AG1341">
        <v>32.290000000000006</v>
      </c>
      <c r="AH1341">
        <v>96.12</v>
      </c>
      <c r="AI1341">
        <v>20.94</v>
      </c>
      <c r="AJ1341" s="3">
        <v>5.6175119462740355</v>
      </c>
      <c r="AK1341" s="3">
        <v>15.322488053725966</v>
      </c>
      <c r="AL1341" s="6">
        <v>0.185</v>
      </c>
      <c r="AM1341" s="3">
        <v>1.8171221781802065</v>
      </c>
      <c r="AN1341">
        <v>1.8171221781802065</v>
      </c>
    </row>
    <row r="1342" spans="32:40" x14ac:dyDescent="0.25">
      <c r="AF1342">
        <v>1340</v>
      </c>
      <c r="AG1342">
        <v>32.89</v>
      </c>
      <c r="AH1342">
        <v>97.16</v>
      </c>
      <c r="AI1342">
        <v>25</v>
      </c>
      <c r="AJ1342" s="3">
        <v>7</v>
      </c>
      <c r="AK1342" s="3">
        <v>18</v>
      </c>
      <c r="AL1342" s="6">
        <v>0.20599999999999999</v>
      </c>
      <c r="AM1342" s="3">
        <v>1.0924799769332159</v>
      </c>
      <c r="AN1342">
        <v>1.0924799769332159</v>
      </c>
    </row>
    <row r="1343" spans="32:40" x14ac:dyDescent="0.25">
      <c r="AF1343">
        <v>1341</v>
      </c>
      <c r="AG1343">
        <v>31.08</v>
      </c>
      <c r="AH1343">
        <v>99.5</v>
      </c>
      <c r="AI1343">
        <v>18.2</v>
      </c>
      <c r="AJ1343" s="3">
        <v>5.6175119462740355</v>
      </c>
      <c r="AK1343" s="3">
        <v>12.582488053725964</v>
      </c>
      <c r="AL1343" s="6">
        <v>0.14399999999999999</v>
      </c>
      <c r="AM1343" s="3">
        <v>1.8171221781802065</v>
      </c>
      <c r="AN1343">
        <v>1.8171221781802065</v>
      </c>
    </row>
    <row r="1344" spans="32:40" x14ac:dyDescent="0.25">
      <c r="AF1344">
        <v>1342</v>
      </c>
      <c r="AG1344">
        <v>30.980000000000004</v>
      </c>
      <c r="AH1344">
        <v>89.8</v>
      </c>
      <c r="AI1344">
        <v>24.44</v>
      </c>
      <c r="AJ1344" s="3">
        <v>5.6175119462740355</v>
      </c>
      <c r="AK1344" s="3">
        <v>18.822488053725966</v>
      </c>
      <c r="AL1344" s="6">
        <v>0.247</v>
      </c>
      <c r="AM1344" s="3">
        <v>1.8171221781802065</v>
      </c>
      <c r="AN1344">
        <v>1.8171221781802065</v>
      </c>
    </row>
    <row r="1345" spans="32:40" x14ac:dyDescent="0.25">
      <c r="AF1345">
        <v>1343</v>
      </c>
      <c r="AG1345">
        <v>30.549999999999997</v>
      </c>
      <c r="AH1345">
        <v>88.66</v>
      </c>
      <c r="AI1345">
        <v>20.11</v>
      </c>
      <c r="AJ1345" s="3">
        <v>5.6175119462740355</v>
      </c>
      <c r="AK1345" s="3">
        <v>14.492488053725964</v>
      </c>
      <c r="AL1345" s="6">
        <v>0.17199999999999999</v>
      </c>
      <c r="AM1345" s="3">
        <v>1.8171221781802065</v>
      </c>
      <c r="AN1345">
        <v>1.8171221781802065</v>
      </c>
    </row>
    <row r="1346" spans="32:40" x14ac:dyDescent="0.25">
      <c r="AF1346">
        <v>1344</v>
      </c>
      <c r="AG1346">
        <v>33.900000000000006</v>
      </c>
      <c r="AH1346">
        <v>90.3</v>
      </c>
      <c r="AI1346">
        <v>21.74</v>
      </c>
      <c r="AJ1346" s="3">
        <v>5.6175119462740355</v>
      </c>
      <c r="AK1346" s="3">
        <v>16.122488053725963</v>
      </c>
      <c r="AL1346" s="6">
        <v>0.19800000000000001</v>
      </c>
      <c r="AM1346" s="3">
        <v>1.8171221781802065</v>
      </c>
      <c r="AN1346">
        <v>1.8171221781802065</v>
      </c>
    </row>
    <row r="1347" spans="32:40" x14ac:dyDescent="0.25">
      <c r="AF1347">
        <v>1345</v>
      </c>
      <c r="AG1347">
        <v>38.25</v>
      </c>
      <c r="AH1347">
        <v>90</v>
      </c>
      <c r="AI1347">
        <v>30.8</v>
      </c>
      <c r="AJ1347" s="3">
        <v>15.3</v>
      </c>
      <c r="AK1347" s="3">
        <v>15.5</v>
      </c>
      <c r="AL1347" s="6">
        <v>0.29699999999999999</v>
      </c>
      <c r="AM1347" s="3">
        <v>0.93691648507217551</v>
      </c>
      <c r="AN1347">
        <v>0.93691648507217551</v>
      </c>
    </row>
    <row r="1348" spans="32:40" x14ac:dyDescent="0.25">
      <c r="AF1348">
        <v>1346</v>
      </c>
      <c r="AG1348">
        <v>37.760000000000005</v>
      </c>
      <c r="AH1348">
        <v>88.36</v>
      </c>
      <c r="AI1348">
        <v>21.92</v>
      </c>
      <c r="AJ1348" s="3">
        <v>5.6175119462740355</v>
      </c>
      <c r="AK1348" s="3">
        <v>16.302488053725966</v>
      </c>
      <c r="AL1348" s="6">
        <v>0.20100000000000001</v>
      </c>
      <c r="AM1348" s="3">
        <v>1.8171221781802065</v>
      </c>
      <c r="AN1348">
        <v>1.8171221781802065</v>
      </c>
    </row>
    <row r="1349" spans="32:40" x14ac:dyDescent="0.25">
      <c r="AF1349">
        <v>1347</v>
      </c>
      <c r="AG1349">
        <v>40.700000000000003</v>
      </c>
      <c r="AH1349">
        <v>86.95</v>
      </c>
      <c r="AI1349">
        <v>21.86</v>
      </c>
      <c r="AJ1349" s="3">
        <v>5.6175119462740355</v>
      </c>
      <c r="AK1349" s="3">
        <v>16.242488053725964</v>
      </c>
      <c r="AL1349" s="6">
        <v>0.2</v>
      </c>
      <c r="AM1349" s="3">
        <v>1.8171221781802065</v>
      </c>
      <c r="AN1349">
        <v>1.8171221781802065</v>
      </c>
    </row>
    <row r="1350" spans="32:40" x14ac:dyDescent="0.25">
      <c r="AF1350">
        <v>1348</v>
      </c>
      <c r="AG1350">
        <v>40</v>
      </c>
      <c r="AH1350">
        <v>82.68</v>
      </c>
      <c r="AI1350">
        <v>23.45</v>
      </c>
      <c r="AJ1350" s="3">
        <v>5.6175119462740355</v>
      </c>
      <c r="AK1350" s="3">
        <v>17.832488053725964</v>
      </c>
      <c r="AL1350" s="6">
        <v>0.22800000000000001</v>
      </c>
      <c r="AM1350" s="3">
        <v>1.8171221781802065</v>
      </c>
      <c r="AN1350">
        <v>1.8171221781802065</v>
      </c>
    </row>
    <row r="1351" spans="32:40" x14ac:dyDescent="0.25">
      <c r="AF1351">
        <v>1349</v>
      </c>
      <c r="AG1351">
        <v>36.129999999999995</v>
      </c>
      <c r="AH1351">
        <v>86.45</v>
      </c>
      <c r="AI1351">
        <v>26.6</v>
      </c>
      <c r="AJ1351" s="3">
        <v>11.000000000000002</v>
      </c>
      <c r="AK1351" s="3">
        <v>15.6</v>
      </c>
      <c r="AL1351" s="6">
        <v>0.246</v>
      </c>
      <c r="AM1351" s="3">
        <v>1.1402096846633079</v>
      </c>
      <c r="AN1351">
        <v>1.1402096846633079</v>
      </c>
    </row>
    <row r="1352" spans="32:40" x14ac:dyDescent="0.25">
      <c r="AF1352">
        <v>1350</v>
      </c>
      <c r="AG1352">
        <v>36.450000000000003</v>
      </c>
      <c r="AH1352">
        <v>84.87</v>
      </c>
      <c r="AI1352">
        <v>21.19</v>
      </c>
      <c r="AJ1352" s="3">
        <v>5.6175119462740355</v>
      </c>
      <c r="AK1352" s="3">
        <v>15.572488053725966</v>
      </c>
      <c r="AL1352" s="6">
        <v>0.189</v>
      </c>
      <c r="AM1352" s="3">
        <v>1.8171221781802065</v>
      </c>
      <c r="AN1352">
        <v>1.8171221781802065</v>
      </c>
    </row>
    <row r="1353" spans="32:40" x14ac:dyDescent="0.25">
      <c r="AF1353">
        <v>1351</v>
      </c>
      <c r="AG1353">
        <v>36.159999999999997</v>
      </c>
      <c r="AH1353">
        <v>83.55</v>
      </c>
      <c r="AI1353">
        <v>26.8</v>
      </c>
      <c r="AJ1353" s="3">
        <v>9.3000000000000007</v>
      </c>
      <c r="AK1353" s="3">
        <v>17.5</v>
      </c>
      <c r="AL1353" s="6">
        <v>0.20599999999999999</v>
      </c>
      <c r="AM1353" s="3">
        <v>0.86443804000055446</v>
      </c>
      <c r="AN1353">
        <v>0.86443804000055446</v>
      </c>
    </row>
    <row r="1354" spans="32:40" x14ac:dyDescent="0.25">
      <c r="AF1354">
        <v>1352</v>
      </c>
      <c r="AG1354">
        <v>34.58</v>
      </c>
      <c r="AH1354">
        <v>82.27</v>
      </c>
      <c r="AI1354">
        <v>23.23</v>
      </c>
      <c r="AJ1354" s="3">
        <v>5.6175119462740355</v>
      </c>
      <c r="AK1354" s="3">
        <v>17.612488053725965</v>
      </c>
      <c r="AL1354" s="6">
        <v>0.224</v>
      </c>
      <c r="AM1354" s="3">
        <v>1.8171221781802065</v>
      </c>
      <c r="AN1354">
        <v>1.8171221781802065</v>
      </c>
    </row>
    <row r="1355" spans="32:40" x14ac:dyDescent="0.25">
      <c r="AF1355">
        <v>1353</v>
      </c>
      <c r="AG1355">
        <v>33.239999999999995</v>
      </c>
      <c r="AH1355">
        <v>83.19</v>
      </c>
      <c r="AI1355">
        <v>23.93</v>
      </c>
      <c r="AJ1355" s="3">
        <v>5.6175119462740355</v>
      </c>
      <c r="AK1355" s="3">
        <v>18.312488053725964</v>
      </c>
      <c r="AL1355" s="6">
        <v>0.23699999999999999</v>
      </c>
      <c r="AM1355" s="3">
        <v>1.8171221781802065</v>
      </c>
      <c r="AN1355">
        <v>1.8171221781802065</v>
      </c>
    </row>
    <row r="1356" spans="32:40" x14ac:dyDescent="0.25">
      <c r="AF1356">
        <v>1354</v>
      </c>
      <c r="AG1356">
        <v>31.92</v>
      </c>
      <c r="AH1356">
        <v>81.599999999999994</v>
      </c>
      <c r="AI1356">
        <v>21.18</v>
      </c>
      <c r="AJ1356" s="3">
        <v>5.6175119462740355</v>
      </c>
      <c r="AK1356" s="3">
        <v>15.562488053725964</v>
      </c>
      <c r="AL1356" s="6">
        <v>0.189</v>
      </c>
      <c r="AM1356" s="3">
        <v>1.8171221781802065</v>
      </c>
      <c r="AN1356">
        <v>1.8171221781802065</v>
      </c>
    </row>
    <row r="1357" spans="32:40" x14ac:dyDescent="0.25">
      <c r="AF1357">
        <v>1355</v>
      </c>
      <c r="AG1357">
        <v>35.36</v>
      </c>
      <c r="AH1357">
        <v>76.62</v>
      </c>
      <c r="AI1357">
        <v>18.559999999999999</v>
      </c>
      <c r="AJ1357" s="3">
        <v>5.6175119462740355</v>
      </c>
      <c r="AK1357" s="3">
        <v>12.942488053725963</v>
      </c>
      <c r="AL1357" s="6">
        <v>0.14899999999999999</v>
      </c>
      <c r="AM1357" s="3">
        <v>1.8171221781802065</v>
      </c>
      <c r="AN1357">
        <v>1.8171221781802065</v>
      </c>
    </row>
    <row r="1358" spans="32:40" x14ac:dyDescent="0.25">
      <c r="AF1358">
        <v>1356</v>
      </c>
      <c r="AG1358">
        <v>32.47</v>
      </c>
      <c r="AH1358">
        <v>78.11</v>
      </c>
      <c r="AI1358">
        <v>23.23</v>
      </c>
      <c r="AJ1358" s="3">
        <v>5.6175119462740355</v>
      </c>
      <c r="AK1358" s="3">
        <v>17.612488053725965</v>
      </c>
      <c r="AL1358" s="6">
        <v>0.224</v>
      </c>
      <c r="AM1358" s="3">
        <v>1.8171221781802065</v>
      </c>
      <c r="AN1358">
        <v>1.8171221781802065</v>
      </c>
    </row>
    <row r="1359" spans="32:40" x14ac:dyDescent="0.25">
      <c r="AF1359">
        <v>1357</v>
      </c>
      <c r="AG1359">
        <v>32.08</v>
      </c>
      <c r="AH1359">
        <v>76.87</v>
      </c>
      <c r="AI1359">
        <v>24.19</v>
      </c>
      <c r="AJ1359" s="3">
        <v>5.6175119462740355</v>
      </c>
      <c r="AK1359" s="3">
        <v>18.572488053725966</v>
      </c>
      <c r="AL1359" s="6">
        <v>0.24199999999999999</v>
      </c>
      <c r="AM1359" s="3">
        <v>1.8171221781802065</v>
      </c>
      <c r="AN1359">
        <v>1.8171221781802065</v>
      </c>
    </row>
    <row r="1360" spans="32:40" x14ac:dyDescent="0.25">
      <c r="AF1360">
        <v>1358</v>
      </c>
      <c r="AG1360">
        <v>33.120000000000005</v>
      </c>
      <c r="AH1360">
        <v>74.260000000000005</v>
      </c>
      <c r="AI1360">
        <v>21.16</v>
      </c>
      <c r="AJ1360" s="3">
        <v>5.6175119462740355</v>
      </c>
      <c r="AK1360" s="3">
        <v>15.542488053725965</v>
      </c>
      <c r="AL1360" s="6">
        <v>0.189</v>
      </c>
      <c r="AM1360" s="3">
        <v>1.8171221781802065</v>
      </c>
      <c r="AN1360">
        <v>1.8171221781802065</v>
      </c>
    </row>
    <row r="1361" spans="32:40" x14ac:dyDescent="0.25">
      <c r="AF1361">
        <v>1359</v>
      </c>
      <c r="AG1361">
        <v>36.17</v>
      </c>
      <c r="AH1361">
        <v>77</v>
      </c>
      <c r="AI1361">
        <v>22</v>
      </c>
      <c r="AJ1361" s="3">
        <v>5</v>
      </c>
      <c r="AK1361" s="3">
        <v>17</v>
      </c>
      <c r="AL1361" s="6">
        <v>0.245</v>
      </c>
      <c r="AM1361" s="3">
        <v>1.0677312395916867</v>
      </c>
      <c r="AN1361">
        <v>1.0677312395916867</v>
      </c>
    </row>
    <row r="1362" spans="32:40" x14ac:dyDescent="0.25">
      <c r="AF1362">
        <v>1360</v>
      </c>
      <c r="AG1362">
        <v>17.069999999999993</v>
      </c>
      <c r="AH1362">
        <v>84.98</v>
      </c>
      <c r="AI1362">
        <v>21.44</v>
      </c>
      <c r="AJ1362" s="3">
        <v>5.6175119462740355</v>
      </c>
      <c r="AK1362" s="3">
        <v>15.822488053725966</v>
      </c>
      <c r="AL1362" s="6">
        <v>0.193</v>
      </c>
      <c r="AM1362" s="3">
        <v>1.8171221781802065</v>
      </c>
      <c r="AN1362">
        <v>1.8171221781802065</v>
      </c>
    </row>
    <row r="1363" spans="32:40" x14ac:dyDescent="0.25">
      <c r="AF1363">
        <v>1361</v>
      </c>
      <c r="AG1363">
        <v>18.650000000000006</v>
      </c>
      <c r="AH1363">
        <v>84.44</v>
      </c>
      <c r="AI1363">
        <v>19.5</v>
      </c>
      <c r="AJ1363" s="3">
        <v>4.4000000000000004</v>
      </c>
      <c r="AK1363" s="3">
        <v>15.1</v>
      </c>
      <c r="AL1363" s="6">
        <v>0.186</v>
      </c>
      <c r="AM1363" s="3">
        <v>0.82201163312936165</v>
      </c>
      <c r="AN1363">
        <v>0.82201163312936165</v>
      </c>
    </row>
    <row r="1364" spans="32:40" x14ac:dyDescent="0.25">
      <c r="AF1364">
        <v>1362</v>
      </c>
      <c r="AG1364">
        <v>18.75</v>
      </c>
      <c r="AH1364">
        <v>83.039999999999992</v>
      </c>
      <c r="AI1364">
        <v>18.87</v>
      </c>
      <c r="AJ1364" s="3">
        <v>5.6175119462740355</v>
      </c>
      <c r="AK1364" s="3">
        <v>13.252488053725966</v>
      </c>
      <c r="AL1364" s="6">
        <v>0.154</v>
      </c>
      <c r="AM1364" s="3">
        <v>1.8171221781802065</v>
      </c>
      <c r="AN1364">
        <v>1.8171221781802065</v>
      </c>
    </row>
    <row r="1365" spans="32:40" x14ac:dyDescent="0.25">
      <c r="AF1365">
        <v>1363</v>
      </c>
      <c r="AG1365">
        <v>18.329999999999998</v>
      </c>
      <c r="AH1365">
        <v>83.28</v>
      </c>
      <c r="AI1365">
        <v>22.96</v>
      </c>
      <c r="AJ1365" s="3">
        <v>5.6175119462740355</v>
      </c>
      <c r="AK1365" s="3">
        <v>17.342488053725965</v>
      </c>
      <c r="AL1365" s="6">
        <v>0.219</v>
      </c>
      <c r="AM1365" s="3">
        <v>1.8171221781802065</v>
      </c>
      <c r="AN1365">
        <v>1.8171221781802065</v>
      </c>
    </row>
    <row r="1366" spans="32:40" x14ac:dyDescent="0.25">
      <c r="AF1366">
        <v>1364</v>
      </c>
      <c r="AG1366">
        <v>12.780000000000001</v>
      </c>
      <c r="AH1366">
        <v>87.39</v>
      </c>
      <c r="AI1366">
        <v>24</v>
      </c>
      <c r="AJ1366" s="3">
        <v>11.4</v>
      </c>
      <c r="AK1366" s="3">
        <v>12.6</v>
      </c>
      <c r="AL1366" s="6">
        <v>0.254</v>
      </c>
      <c r="AM1366" s="3">
        <v>0.87504464171835261</v>
      </c>
      <c r="AN1366">
        <v>0.87504464171835261</v>
      </c>
    </row>
    <row r="1367" spans="32:40" x14ac:dyDescent="0.25">
      <c r="AF1367">
        <v>1365</v>
      </c>
      <c r="AG1367">
        <v>17.739999999999995</v>
      </c>
      <c r="AH1367">
        <v>81.93</v>
      </c>
      <c r="AI1367">
        <v>21.38</v>
      </c>
      <c r="AJ1367" s="3">
        <v>5.6175119462740355</v>
      </c>
      <c r="AK1367" s="3">
        <v>15.762488053725964</v>
      </c>
      <c r="AL1367" s="6">
        <v>0.192</v>
      </c>
      <c r="AM1367" s="3">
        <v>1.8171221781802065</v>
      </c>
      <c r="AN1367">
        <v>1.8171221781802065</v>
      </c>
    </row>
    <row r="1368" spans="32:40" x14ac:dyDescent="0.25">
      <c r="AF1368">
        <v>1366</v>
      </c>
      <c r="AG1368">
        <v>12.849999999999994</v>
      </c>
      <c r="AH1368">
        <v>84.11</v>
      </c>
      <c r="AI1368">
        <v>22.87</v>
      </c>
      <c r="AJ1368" s="3">
        <v>5.6175119462740355</v>
      </c>
      <c r="AK1368" s="3">
        <v>17.252488053725966</v>
      </c>
      <c r="AL1368" s="6">
        <v>0.218</v>
      </c>
      <c r="AM1368" s="3">
        <v>1.8171221781802065</v>
      </c>
      <c r="AN1368">
        <v>1.8171221781802065</v>
      </c>
    </row>
    <row r="1369" spans="32:40" x14ac:dyDescent="0.25">
      <c r="AF1369">
        <v>1367</v>
      </c>
      <c r="AG1369">
        <v>14.14</v>
      </c>
      <c r="AH1369">
        <v>81.64</v>
      </c>
      <c r="AI1369">
        <v>21.6</v>
      </c>
      <c r="AJ1369" s="3">
        <v>3.4000000000000021</v>
      </c>
      <c r="AK1369" s="3">
        <v>18.2</v>
      </c>
      <c r="AL1369" s="6">
        <v>0.23699999999999999</v>
      </c>
      <c r="AM1369" s="3">
        <v>1.3912325919845323</v>
      </c>
      <c r="AN1369">
        <v>1.3912325919845323</v>
      </c>
    </row>
    <row r="1370" spans="32:40" x14ac:dyDescent="0.25">
      <c r="AF1370">
        <v>1368</v>
      </c>
      <c r="AG1370">
        <v>14.810000000000002</v>
      </c>
      <c r="AH1370">
        <v>76.37</v>
      </c>
      <c r="AI1370">
        <v>24.44</v>
      </c>
      <c r="AJ1370" s="3">
        <v>5.6175119462740355</v>
      </c>
      <c r="AK1370" s="3">
        <v>18.822488053725966</v>
      </c>
      <c r="AL1370" s="6">
        <v>0.247</v>
      </c>
      <c r="AM1370" s="3">
        <v>1.8171221781802065</v>
      </c>
      <c r="AN1370">
        <v>1.8171221781802065</v>
      </c>
    </row>
    <row r="1371" spans="32:40" x14ac:dyDescent="0.25">
      <c r="AF1371">
        <v>1369</v>
      </c>
      <c r="AG1371">
        <v>18.540000000000006</v>
      </c>
      <c r="AH1371">
        <v>78.62</v>
      </c>
      <c r="AI1371">
        <v>20.69</v>
      </c>
      <c r="AJ1371" s="3">
        <v>5.6175119462740355</v>
      </c>
      <c r="AK1371" s="3">
        <v>15.072488053725966</v>
      </c>
      <c r="AL1371" s="6">
        <v>0.18099999999999999</v>
      </c>
      <c r="AM1371" s="3">
        <v>1.8171221781802065</v>
      </c>
      <c r="AN1371">
        <v>1.8171221781802065</v>
      </c>
    </row>
    <row r="1372" spans="32:40" x14ac:dyDescent="0.25">
      <c r="AF1372">
        <v>1370</v>
      </c>
      <c r="AG1372">
        <v>19.200000000000003</v>
      </c>
      <c r="AH1372">
        <v>79.45</v>
      </c>
      <c r="AI1372">
        <v>21.74</v>
      </c>
      <c r="AJ1372" s="3">
        <v>5.6175119462740355</v>
      </c>
      <c r="AK1372" s="3">
        <v>16.122488053725963</v>
      </c>
      <c r="AL1372" s="6">
        <v>0.19800000000000001</v>
      </c>
      <c r="AM1372" s="3">
        <v>1.8171221781802065</v>
      </c>
      <c r="AN1372">
        <v>1.8171221781802065</v>
      </c>
    </row>
    <row r="1373" spans="32:40" x14ac:dyDescent="0.25">
      <c r="AF1373">
        <v>1371</v>
      </c>
      <c r="AG1373">
        <v>20</v>
      </c>
      <c r="AH1373">
        <v>76.88</v>
      </c>
      <c r="AI1373">
        <v>23.88</v>
      </c>
      <c r="AJ1373" s="3">
        <v>5.6175119462740355</v>
      </c>
      <c r="AK1373" s="3">
        <v>18.262488053725964</v>
      </c>
      <c r="AL1373" s="6">
        <v>0.23599999999999999</v>
      </c>
      <c r="AM1373" s="3">
        <v>1.8171221781802065</v>
      </c>
      <c r="AN1373">
        <v>1.8171221781802065</v>
      </c>
    </row>
    <row r="1374" spans="32:40" x14ac:dyDescent="0.25">
      <c r="AF1374">
        <v>1372</v>
      </c>
      <c r="AG1374">
        <v>17.379999999999995</v>
      </c>
      <c r="AH1374">
        <v>75.06</v>
      </c>
      <c r="AI1374">
        <v>21</v>
      </c>
      <c r="AJ1374" s="3">
        <v>4.3999999999999986</v>
      </c>
      <c r="AK1374" s="3">
        <v>16.600000000000001</v>
      </c>
      <c r="AL1374" s="6">
        <v>0.189</v>
      </c>
      <c r="AM1374" s="3">
        <v>0.82201163312936165</v>
      </c>
      <c r="AN1374">
        <v>0.82201163312936165</v>
      </c>
    </row>
    <row r="1375" spans="32:40" x14ac:dyDescent="0.25">
      <c r="AF1375">
        <v>1373</v>
      </c>
      <c r="AG1375">
        <v>15.150000000000006</v>
      </c>
      <c r="AH1375">
        <v>74</v>
      </c>
      <c r="AI1375">
        <v>19.91</v>
      </c>
      <c r="AJ1375" s="3">
        <v>5.6175119462740355</v>
      </c>
      <c r="AK1375" s="3">
        <v>14.292488053725965</v>
      </c>
      <c r="AL1375" s="6">
        <v>0.16900000000000001</v>
      </c>
      <c r="AM1375" s="3">
        <v>1.8171221781802065</v>
      </c>
      <c r="AN1375">
        <v>1.8171221781802065</v>
      </c>
    </row>
    <row r="1376" spans="32:40" x14ac:dyDescent="0.25">
      <c r="AF1376">
        <v>1374</v>
      </c>
      <c r="AG1376">
        <v>13.959999999999994</v>
      </c>
      <c r="AH1376">
        <v>73.12</v>
      </c>
      <c r="AI1376">
        <v>22</v>
      </c>
      <c r="AJ1376" s="3">
        <v>6.9</v>
      </c>
      <c r="AK1376" s="3">
        <v>15.1</v>
      </c>
      <c r="AL1376" s="6">
        <v>0.214</v>
      </c>
      <c r="AM1376" s="3">
        <v>1.308147545195113</v>
      </c>
      <c r="AN1376">
        <v>1.308147545195113</v>
      </c>
    </row>
    <row r="1377" spans="32:40" x14ac:dyDescent="0.25">
      <c r="AF1377">
        <v>1375</v>
      </c>
      <c r="AG1377">
        <v>13.040000000000006</v>
      </c>
      <c r="AH1377">
        <v>72.69</v>
      </c>
      <c r="AI1377">
        <v>21.13</v>
      </c>
      <c r="AJ1377" s="3">
        <v>5.6175119462740355</v>
      </c>
      <c r="AK1377" s="3">
        <v>15.512488053725964</v>
      </c>
      <c r="AL1377" s="6">
        <v>0.188</v>
      </c>
      <c r="AM1377" s="3">
        <v>1.8171221781802065</v>
      </c>
      <c r="AN1377">
        <v>1.8171221781802065</v>
      </c>
    </row>
    <row r="1378" spans="32:40" x14ac:dyDescent="0.25">
      <c r="AF1378">
        <v>1376</v>
      </c>
      <c r="AG1378">
        <v>19.409999999999997</v>
      </c>
      <c r="AH1378">
        <v>68.78</v>
      </c>
      <c r="AI1378">
        <v>25</v>
      </c>
      <c r="AJ1378" s="3">
        <v>8</v>
      </c>
      <c r="AK1378" s="3">
        <v>17</v>
      </c>
      <c r="AL1378" s="6">
        <v>0.19600000000000001</v>
      </c>
      <c r="AM1378" s="3">
        <v>0.94398755288404101</v>
      </c>
      <c r="AN1378">
        <v>0.94398755288404101</v>
      </c>
    </row>
    <row r="1379" spans="32:40" x14ac:dyDescent="0.25">
      <c r="AF1379">
        <v>1377</v>
      </c>
      <c r="AG1379">
        <v>20</v>
      </c>
      <c r="AH1379">
        <v>67.8</v>
      </c>
      <c r="AI1379">
        <v>23.72</v>
      </c>
      <c r="AJ1379" s="3">
        <v>5.6175119462740355</v>
      </c>
      <c r="AK1379" s="3">
        <v>18.102488053725963</v>
      </c>
      <c r="AL1379" s="6">
        <v>0.23300000000000001</v>
      </c>
      <c r="AM1379" s="3">
        <v>1.8171221781802065</v>
      </c>
      <c r="AN1379">
        <v>1.8171221781802065</v>
      </c>
    </row>
    <row r="1380" spans="32:40" x14ac:dyDescent="0.25">
      <c r="AF1380">
        <v>1378</v>
      </c>
      <c r="AG1380">
        <v>16.569999999999993</v>
      </c>
      <c r="AH1380">
        <v>66.319999999999993</v>
      </c>
      <c r="AI1380">
        <v>18.13</v>
      </c>
      <c r="AJ1380" s="3">
        <v>5.6175119462740355</v>
      </c>
      <c r="AK1380" s="3">
        <v>12.512488053725964</v>
      </c>
      <c r="AL1380" s="6">
        <v>0.14299999999999999</v>
      </c>
      <c r="AM1380" s="3">
        <v>1.8171221781802065</v>
      </c>
      <c r="AN1380">
        <v>1.8171221781802065</v>
      </c>
    </row>
    <row r="1381" spans="32:40" x14ac:dyDescent="0.25">
      <c r="AF1381">
        <v>1379</v>
      </c>
      <c r="AG1381">
        <v>18.590000000000003</v>
      </c>
      <c r="AH1381">
        <v>65.25</v>
      </c>
      <c r="AI1381">
        <v>21.19</v>
      </c>
      <c r="AJ1381" s="3">
        <v>5.6175119462740355</v>
      </c>
      <c r="AK1381" s="3">
        <v>15.572488053725966</v>
      </c>
      <c r="AL1381" s="6">
        <v>0.189</v>
      </c>
      <c r="AM1381" s="3">
        <v>1.8171221781802065</v>
      </c>
      <c r="AN1381">
        <v>1.8171221781802065</v>
      </c>
    </row>
    <row r="1382" spans="32:40" x14ac:dyDescent="0.25">
      <c r="AF1382">
        <v>1380</v>
      </c>
      <c r="AG1382">
        <v>20.5</v>
      </c>
      <c r="AH1382">
        <v>62.92</v>
      </c>
      <c r="AI1382">
        <v>18.899999999999999</v>
      </c>
      <c r="AJ1382" s="3">
        <v>5.6175119462740355</v>
      </c>
      <c r="AK1382" s="3">
        <v>13.282488053725963</v>
      </c>
      <c r="AL1382" s="6">
        <v>0.154</v>
      </c>
      <c r="AM1382" s="3">
        <v>1.8171221781802065</v>
      </c>
      <c r="AN1382">
        <v>1.8171221781802065</v>
      </c>
    </row>
    <row r="1383" spans="32:40" x14ac:dyDescent="0.25">
      <c r="AF1383">
        <v>1381</v>
      </c>
      <c r="AG1383">
        <v>20</v>
      </c>
      <c r="AH1383">
        <v>61.5</v>
      </c>
      <c r="AI1383">
        <v>24.69</v>
      </c>
      <c r="AJ1383" s="3">
        <v>5.6175119462740355</v>
      </c>
      <c r="AK1383" s="3">
        <v>19.072488053725966</v>
      </c>
      <c r="AL1383" s="6">
        <v>0.252</v>
      </c>
      <c r="AM1383" s="3">
        <v>1.8171221781802065</v>
      </c>
      <c r="AN1383">
        <v>1.8171221781802065</v>
      </c>
    </row>
    <row r="1384" spans="32:40" x14ac:dyDescent="0.25">
      <c r="AF1384">
        <v>1382</v>
      </c>
      <c r="AG1384">
        <v>17.459999999999994</v>
      </c>
      <c r="AH1384">
        <v>60.39</v>
      </c>
      <c r="AI1384">
        <v>21.4</v>
      </c>
      <c r="AJ1384" s="3">
        <v>2</v>
      </c>
      <c r="AK1384" s="3">
        <v>19.399999999999999</v>
      </c>
      <c r="AL1384" s="6">
        <v>0.23</v>
      </c>
      <c r="AM1384" s="3">
        <v>1.193242693252299</v>
      </c>
      <c r="AN1384">
        <v>1.193242693252299</v>
      </c>
    </row>
    <row r="1385" spans="32:40" x14ac:dyDescent="0.25">
      <c r="AF1385">
        <v>1383</v>
      </c>
      <c r="AG1385">
        <v>16.28</v>
      </c>
      <c r="AH1385">
        <v>63.72</v>
      </c>
      <c r="AI1385">
        <v>23.98</v>
      </c>
      <c r="AJ1385" s="3">
        <v>5.6175119462740355</v>
      </c>
      <c r="AK1385" s="3">
        <v>18.362488053725965</v>
      </c>
      <c r="AL1385" s="6">
        <v>0.23799999999999999</v>
      </c>
      <c r="AM1385" s="3">
        <v>1.8171221781802065</v>
      </c>
      <c r="AN1385">
        <v>1.8171221781802065</v>
      </c>
    </row>
    <row r="1386" spans="32:40" x14ac:dyDescent="0.25">
      <c r="AF1386">
        <v>1384</v>
      </c>
      <c r="AG1386">
        <v>7.5300000000000011</v>
      </c>
      <c r="AH1386">
        <v>119.35</v>
      </c>
      <c r="AI1386">
        <v>20.37</v>
      </c>
      <c r="AJ1386" s="3">
        <v>5.6175119462740355</v>
      </c>
      <c r="AK1386" s="3">
        <v>14.752488053725966</v>
      </c>
      <c r="AL1386" s="6">
        <v>0.17599999999999999</v>
      </c>
      <c r="AM1386" s="3">
        <v>1.8171221781802065</v>
      </c>
      <c r="AN1386">
        <v>1.8171221781802065</v>
      </c>
    </row>
    <row r="1387" spans="32:40" x14ac:dyDescent="0.25">
      <c r="AF1387">
        <v>1385</v>
      </c>
      <c r="AG1387">
        <v>2.519999999999996</v>
      </c>
      <c r="AH1387">
        <v>118.72</v>
      </c>
      <c r="AI1387">
        <v>22.27</v>
      </c>
      <c r="AJ1387" s="3">
        <v>5.6175119462740355</v>
      </c>
      <c r="AK1387" s="3">
        <v>16.652488053725964</v>
      </c>
      <c r="AL1387" s="6">
        <v>0.20699999999999999</v>
      </c>
      <c r="AM1387" s="3">
        <v>1.8171221781802065</v>
      </c>
      <c r="AN1387">
        <v>1.8171221781802065</v>
      </c>
    </row>
    <row r="1388" spans="32:40" x14ac:dyDescent="0.25">
      <c r="AF1388">
        <v>1386</v>
      </c>
      <c r="AG1388">
        <v>4.5100000000000051</v>
      </c>
      <c r="AH1388">
        <v>118.25</v>
      </c>
      <c r="AI1388">
        <v>22.9</v>
      </c>
      <c r="AJ1388" s="3">
        <v>5.6175119462740355</v>
      </c>
      <c r="AK1388" s="3">
        <v>17.282488053725963</v>
      </c>
      <c r="AL1388" s="6">
        <v>0.218</v>
      </c>
      <c r="AM1388" s="3">
        <v>1.8171221781802065</v>
      </c>
      <c r="AN1388">
        <v>1.8171221781802065</v>
      </c>
    </row>
    <row r="1389" spans="32:40" x14ac:dyDescent="0.25">
      <c r="AF1389">
        <v>1387</v>
      </c>
      <c r="AG1389">
        <v>4.4599999999999937</v>
      </c>
      <c r="AH1389">
        <v>113.53999999999999</v>
      </c>
      <c r="AI1389">
        <v>20.88</v>
      </c>
      <c r="AJ1389" s="3">
        <v>5.6175119462740355</v>
      </c>
      <c r="AK1389" s="3">
        <v>15.262488053725964</v>
      </c>
      <c r="AL1389" s="6">
        <v>0.184</v>
      </c>
      <c r="AM1389" s="3">
        <v>1.8171221781802065</v>
      </c>
      <c r="AN1389">
        <v>1.8171221781802065</v>
      </c>
    </row>
    <row r="1390" spans="32:40" x14ac:dyDescent="0.25">
      <c r="AF1390">
        <v>1388</v>
      </c>
      <c r="AG1390">
        <v>4.2099999999999937</v>
      </c>
      <c r="AH1390">
        <v>110.7</v>
      </c>
      <c r="AI1390">
        <v>20</v>
      </c>
      <c r="AJ1390" s="3">
        <v>9.4</v>
      </c>
      <c r="AK1390" s="3">
        <v>10.6</v>
      </c>
      <c r="AL1390" s="6">
        <v>0.24</v>
      </c>
      <c r="AM1390" s="3">
        <v>1.9410081143570732</v>
      </c>
      <c r="AN1390">
        <v>1.9410081143570732</v>
      </c>
    </row>
    <row r="1391" spans="32:40" x14ac:dyDescent="0.25">
      <c r="AF1391">
        <v>1389</v>
      </c>
      <c r="AG1391">
        <v>0.76000000000000512</v>
      </c>
      <c r="AH1391">
        <v>112.55</v>
      </c>
      <c r="AI1391">
        <v>17.34</v>
      </c>
      <c r="AJ1391" s="3">
        <v>5.6175119462740355</v>
      </c>
      <c r="AK1391" s="3">
        <v>11.722488053725964</v>
      </c>
      <c r="AL1391" s="6">
        <v>0.13200000000000001</v>
      </c>
      <c r="AM1391" s="3">
        <v>1.8171221781802065</v>
      </c>
      <c r="AN1391">
        <v>1.8171221781802065</v>
      </c>
    </row>
    <row r="1392" spans="32:40" x14ac:dyDescent="0.25">
      <c r="AF1392">
        <v>1390</v>
      </c>
      <c r="AG1392">
        <v>0.92000000000000171</v>
      </c>
      <c r="AH1392">
        <v>113.55</v>
      </c>
      <c r="AI1392">
        <v>19.45</v>
      </c>
      <c r="AJ1392" s="3">
        <v>5.6175119462740355</v>
      </c>
      <c r="AK1392" s="3">
        <v>13.832488053725964</v>
      </c>
      <c r="AL1392" s="6">
        <v>0.16200000000000001</v>
      </c>
      <c r="AM1392" s="3">
        <v>1.8171221781802065</v>
      </c>
      <c r="AN1392">
        <v>1.8171221781802065</v>
      </c>
    </row>
    <row r="1393" spans="32:40" x14ac:dyDescent="0.25">
      <c r="AF1393">
        <v>1391</v>
      </c>
      <c r="AG1393">
        <v>0.73999999999999488</v>
      </c>
      <c r="AH1393">
        <v>115.66</v>
      </c>
      <c r="AI1393">
        <v>20.82</v>
      </c>
      <c r="AJ1393" s="3">
        <v>5.6175119462740355</v>
      </c>
      <c r="AK1393" s="3">
        <v>15.202488053725965</v>
      </c>
      <c r="AL1393" s="6">
        <v>0.183</v>
      </c>
      <c r="AM1393" s="3">
        <v>1.8171221781802065</v>
      </c>
      <c r="AN1393">
        <v>1.8171221781802065</v>
      </c>
    </row>
    <row r="1394" spans="32:40" x14ac:dyDescent="0.25">
      <c r="AF1394">
        <v>1392</v>
      </c>
      <c r="AG1394">
        <v>1.9200000000000017</v>
      </c>
      <c r="AH1394">
        <v>100.59</v>
      </c>
      <c r="AI1394">
        <v>22.4</v>
      </c>
      <c r="AJ1394" s="3">
        <v>5.3999999999999986</v>
      </c>
      <c r="AK1394" s="3">
        <v>17</v>
      </c>
      <c r="AL1394" s="6">
        <v>0.215</v>
      </c>
      <c r="AM1394" s="3">
        <v>1.4884597743976826</v>
      </c>
      <c r="AN1394">
        <v>1.4884597743976826</v>
      </c>
    </row>
    <row r="1395" spans="32:40" x14ac:dyDescent="0.25">
      <c r="AF1395">
        <v>1393</v>
      </c>
      <c r="AG1395">
        <v>7.8499999999999943</v>
      </c>
      <c r="AH1395">
        <v>90.72</v>
      </c>
      <c r="AI1395">
        <v>18.63</v>
      </c>
      <c r="AJ1395" s="3">
        <v>5.6175119462740355</v>
      </c>
      <c r="AK1395" s="3">
        <v>13.012488053725964</v>
      </c>
      <c r="AL1395" s="6">
        <v>0.15</v>
      </c>
      <c r="AM1395" s="3">
        <v>1.8171221781802065</v>
      </c>
      <c r="AN1395">
        <v>1.8171221781802065</v>
      </c>
    </row>
    <row r="1396" spans="32:40" x14ac:dyDescent="0.25">
      <c r="AF1396">
        <v>1394</v>
      </c>
      <c r="AG1396">
        <v>3.4699999999999989</v>
      </c>
      <c r="AH1396">
        <v>90</v>
      </c>
      <c r="AI1396">
        <v>17.41</v>
      </c>
      <c r="AJ1396" s="3">
        <v>5.6175119462740355</v>
      </c>
      <c r="AK1396" s="3">
        <v>11.792488053725965</v>
      </c>
      <c r="AL1396" s="6">
        <v>0.13300000000000001</v>
      </c>
      <c r="AM1396" s="3">
        <v>1.8171221781802065</v>
      </c>
      <c r="AN1396">
        <v>1.8171221781802065</v>
      </c>
    </row>
    <row r="1397" spans="32:40" x14ac:dyDescent="0.25">
      <c r="AF1397">
        <v>1395</v>
      </c>
      <c r="AG1397">
        <v>1.6700000000000017</v>
      </c>
      <c r="AH1397">
        <v>90.75</v>
      </c>
      <c r="AI1397">
        <v>18.059999999999999</v>
      </c>
      <c r="AJ1397" s="3">
        <v>5.6175119462740355</v>
      </c>
      <c r="AK1397" s="3">
        <v>12.442488053725963</v>
      </c>
      <c r="AL1397" s="6">
        <v>0.14199999999999999</v>
      </c>
      <c r="AM1397" s="3">
        <v>1.8171221781802065</v>
      </c>
      <c r="AN1397">
        <v>1.8171221781802065</v>
      </c>
    </row>
    <row r="1398" spans="32:40" x14ac:dyDescent="0.25">
      <c r="AF1398">
        <v>1396</v>
      </c>
      <c r="AG1398">
        <v>2.5699999999999932</v>
      </c>
      <c r="AH1398">
        <v>91.22</v>
      </c>
      <c r="AI1398">
        <v>20.88</v>
      </c>
      <c r="AJ1398" s="3">
        <v>5.6175119462740355</v>
      </c>
      <c r="AK1398" s="3">
        <v>15.262488053725964</v>
      </c>
      <c r="AL1398" s="6">
        <v>0.184</v>
      </c>
      <c r="AM1398" s="3">
        <v>1.8171221781802065</v>
      </c>
      <c r="AN1398">
        <v>1.8171221781802065</v>
      </c>
    </row>
    <row r="1399" spans="32:40" x14ac:dyDescent="0.25">
      <c r="AF1399">
        <v>1397</v>
      </c>
      <c r="AG1399">
        <v>3.9699999999999989</v>
      </c>
      <c r="AH1399">
        <v>94.11</v>
      </c>
      <c r="AI1399">
        <v>18.97</v>
      </c>
      <c r="AJ1399" s="3">
        <v>5.6175119462740355</v>
      </c>
      <c r="AK1399" s="3">
        <v>13.352488053725963</v>
      </c>
      <c r="AL1399" s="6">
        <v>0.155</v>
      </c>
      <c r="AM1399" s="3">
        <v>1.8171221781802065</v>
      </c>
      <c r="AN1399">
        <v>1.8171221781802065</v>
      </c>
    </row>
    <row r="1400" spans="32:40" x14ac:dyDescent="0.25">
      <c r="AF1400">
        <v>1398</v>
      </c>
      <c r="AG1400">
        <v>4.1899999999999977</v>
      </c>
      <c r="AH1400">
        <v>92.09</v>
      </c>
      <c r="AI1400">
        <v>19.91</v>
      </c>
      <c r="AJ1400" s="3">
        <v>5.6175119462740355</v>
      </c>
      <c r="AK1400" s="3">
        <v>14.292488053725965</v>
      </c>
      <c r="AL1400" s="6">
        <v>0.16900000000000001</v>
      </c>
      <c r="AM1400" s="3">
        <v>1.8171221781802065</v>
      </c>
      <c r="AN1400">
        <v>1.8171221781802065</v>
      </c>
    </row>
    <row r="1401" spans="32:40" x14ac:dyDescent="0.25">
      <c r="AF1401">
        <v>1399</v>
      </c>
      <c r="AG1401">
        <v>5.9399999999999977</v>
      </c>
      <c r="AH1401">
        <v>91.4</v>
      </c>
      <c r="AI1401">
        <v>18.899999999999999</v>
      </c>
      <c r="AJ1401" s="3">
        <v>5.6175119462740355</v>
      </c>
      <c r="AK1401" s="3">
        <v>13.282488053725963</v>
      </c>
      <c r="AL1401" s="6">
        <v>0.154</v>
      </c>
      <c r="AM1401" s="3">
        <v>1.8171221781802065</v>
      </c>
      <c r="AN1401">
        <v>1.8171221781802065</v>
      </c>
    </row>
    <row r="1402" spans="32:40" x14ac:dyDescent="0.25">
      <c r="AF1402">
        <v>1400</v>
      </c>
      <c r="AG1402">
        <v>7.9300000000000068</v>
      </c>
      <c r="AH1402">
        <v>100.58</v>
      </c>
      <c r="AI1402">
        <v>18.97</v>
      </c>
      <c r="AJ1402" s="3">
        <v>5.6175119462740355</v>
      </c>
      <c r="AK1402" s="3">
        <v>13.352488053725963</v>
      </c>
      <c r="AL1402" s="6">
        <v>0.155</v>
      </c>
      <c r="AM1402" s="3">
        <v>1.8171221781802065</v>
      </c>
      <c r="AN1402">
        <v>1.8171221781802065</v>
      </c>
    </row>
    <row r="1403" spans="32:40" x14ac:dyDescent="0.25">
      <c r="AF1403">
        <v>1401</v>
      </c>
      <c r="AG1403">
        <v>3.4300000000000068</v>
      </c>
      <c r="AH1403">
        <v>100.67</v>
      </c>
      <c r="AI1403">
        <v>20.82</v>
      </c>
      <c r="AJ1403" s="3">
        <v>5.6175119462740355</v>
      </c>
      <c r="AK1403" s="3">
        <v>15.202488053725965</v>
      </c>
      <c r="AL1403" s="6">
        <v>0.183</v>
      </c>
      <c r="AM1403" s="3">
        <v>1.8171221781802065</v>
      </c>
      <c r="AN1403">
        <v>1.8171221781802065</v>
      </c>
    </row>
    <row r="1404" spans="32:40" x14ac:dyDescent="0.25">
      <c r="AF1404">
        <v>1402</v>
      </c>
      <c r="AG1404">
        <v>7.2999999999999972</v>
      </c>
      <c r="AH1404">
        <v>91.42</v>
      </c>
      <c r="AI1404">
        <v>19.91</v>
      </c>
      <c r="AJ1404" s="3">
        <v>5.6175119462740355</v>
      </c>
      <c r="AK1404" s="3">
        <v>14.292488053725965</v>
      </c>
      <c r="AL1404" s="6">
        <v>0.16900000000000001</v>
      </c>
      <c r="AM1404" s="3">
        <v>1.8171221781802065</v>
      </c>
      <c r="AN1404">
        <v>1.8171221781802065</v>
      </c>
    </row>
    <row r="1405" spans="32:40" x14ac:dyDescent="0.25">
      <c r="AF1405">
        <v>1403</v>
      </c>
      <c r="AG1405">
        <v>7.4399999999999977</v>
      </c>
      <c r="AH1405">
        <v>92.53</v>
      </c>
      <c r="AI1405">
        <v>18.899999999999999</v>
      </c>
      <c r="AJ1405" s="3">
        <v>5.6175119462740355</v>
      </c>
      <c r="AK1405" s="3">
        <v>13.282488053725963</v>
      </c>
      <c r="AL1405" s="6">
        <v>0.154</v>
      </c>
      <c r="AM1405" s="3">
        <v>1.8171221781802065</v>
      </c>
      <c r="AN1405">
        <v>1.8171221781802065</v>
      </c>
    </row>
    <row r="1406" spans="32:40" x14ac:dyDescent="0.25">
      <c r="AF1406">
        <v>1404</v>
      </c>
      <c r="AG1406">
        <v>7.2199999999999989</v>
      </c>
      <c r="AH1406">
        <v>94.39</v>
      </c>
      <c r="AI1406">
        <v>23.01</v>
      </c>
      <c r="AJ1406" s="3">
        <v>5.6175119462740355</v>
      </c>
      <c r="AK1406" s="3">
        <v>17.392488053725966</v>
      </c>
      <c r="AL1406" s="6">
        <v>0.22</v>
      </c>
      <c r="AM1406" s="3">
        <v>1.8171221781802065</v>
      </c>
      <c r="AN1406">
        <v>1.8171221781802065</v>
      </c>
    </row>
    <row r="1407" spans="32:40" x14ac:dyDescent="0.25">
      <c r="AF1407">
        <v>1405</v>
      </c>
      <c r="AG1407">
        <v>4.0799999999999983</v>
      </c>
      <c r="AH1407">
        <v>94.62</v>
      </c>
      <c r="AI1407">
        <v>20.5</v>
      </c>
      <c r="AJ1407" s="3">
        <v>6.9</v>
      </c>
      <c r="AK1407" s="3">
        <v>13.6</v>
      </c>
      <c r="AL1407" s="6">
        <v>0.224</v>
      </c>
      <c r="AM1407" s="3">
        <v>1.661700935788387</v>
      </c>
      <c r="AN1407">
        <v>1.661700935788387</v>
      </c>
    </row>
    <row r="1408" spans="32:40" x14ac:dyDescent="0.25">
      <c r="AF1408">
        <v>1406</v>
      </c>
      <c r="AG1408">
        <v>2.5600000000000023</v>
      </c>
      <c r="AH1408">
        <v>93.32</v>
      </c>
      <c r="AI1408">
        <v>17.63</v>
      </c>
      <c r="AJ1408" s="3">
        <v>5.6175119462740355</v>
      </c>
      <c r="AK1408" s="3">
        <v>12.012488053725964</v>
      </c>
      <c r="AL1408" s="6">
        <v>0.13600000000000001</v>
      </c>
      <c r="AM1408" s="3">
        <v>1.8171221781802065</v>
      </c>
      <c r="AN1408">
        <v>1.8171221781802065</v>
      </c>
    </row>
    <row r="1409" spans="32:40" x14ac:dyDescent="0.25">
      <c r="AF1409">
        <v>1407</v>
      </c>
      <c r="AG1409">
        <v>1.0799999999999983</v>
      </c>
      <c r="AH1409">
        <v>98.789999999999992</v>
      </c>
      <c r="AI1409">
        <v>21.56</v>
      </c>
      <c r="AJ1409" s="3">
        <v>5.6175119462740355</v>
      </c>
      <c r="AK1409" s="3">
        <v>15.942488053725963</v>
      </c>
      <c r="AL1409" s="6">
        <v>0.19500000000000001</v>
      </c>
      <c r="AM1409" s="3">
        <v>1.8171221781802065</v>
      </c>
      <c r="AN1409">
        <v>1.8171221781802065</v>
      </c>
    </row>
    <row r="1410" spans="32:40" x14ac:dyDescent="0.25">
      <c r="AF1410">
        <v>1408</v>
      </c>
      <c r="AG1410">
        <v>4.3499999999999943</v>
      </c>
      <c r="AH1410">
        <v>96.789999999999992</v>
      </c>
      <c r="AI1410">
        <v>25.25</v>
      </c>
      <c r="AJ1410" s="3">
        <v>11.65</v>
      </c>
      <c r="AK1410" s="3">
        <v>13.6</v>
      </c>
      <c r="AL1410" s="6">
        <v>0.20399999999999999</v>
      </c>
      <c r="AM1410" s="3">
        <v>2.0506096654409878</v>
      </c>
      <c r="AN1410">
        <v>2.0506096654409878</v>
      </c>
    </row>
    <row r="1411" spans="32:40" x14ac:dyDescent="0.25">
      <c r="AF1411">
        <v>1409</v>
      </c>
      <c r="AG1411">
        <v>5.0300000000000011</v>
      </c>
      <c r="AH1411">
        <v>97.009999999999991</v>
      </c>
      <c r="AI1411">
        <v>23.56</v>
      </c>
      <c r="AJ1411" s="3">
        <v>5.6175119462740355</v>
      </c>
      <c r="AK1411" s="3">
        <v>17.942488053725963</v>
      </c>
      <c r="AL1411" s="6">
        <v>0.23</v>
      </c>
      <c r="AM1411" s="3">
        <v>1.8171221781802065</v>
      </c>
      <c r="AN1411">
        <v>1.8171221781802065</v>
      </c>
    </row>
    <row r="1412" spans="32:40" x14ac:dyDescent="0.25">
      <c r="AF1412">
        <v>1410</v>
      </c>
      <c r="AG1412">
        <v>3.7199999999999989</v>
      </c>
      <c r="AH1412">
        <v>86.92</v>
      </c>
      <c r="AI1412">
        <v>24</v>
      </c>
      <c r="AJ1412" s="3">
        <v>9.4</v>
      </c>
      <c r="AK1412" s="3">
        <v>14.6</v>
      </c>
      <c r="AL1412" s="6">
        <v>0.19500000000000001</v>
      </c>
      <c r="AM1412" s="3">
        <v>1.7500892834367052</v>
      </c>
      <c r="AN1412">
        <v>1.7500892834367052</v>
      </c>
    </row>
    <row r="1413" spans="32:40" x14ac:dyDescent="0.25">
      <c r="AF1413">
        <v>1411</v>
      </c>
      <c r="AG1413">
        <v>2.3400000000000034</v>
      </c>
      <c r="AH1413">
        <v>87.52</v>
      </c>
      <c r="AI1413">
        <v>17.04</v>
      </c>
      <c r="AJ1413" s="3">
        <v>5.6175119462740355</v>
      </c>
      <c r="AK1413" s="3">
        <v>11.422488053725964</v>
      </c>
      <c r="AL1413" s="6">
        <v>0.128</v>
      </c>
      <c r="AM1413" s="3">
        <v>1.8171221781802065</v>
      </c>
      <c r="AN1413">
        <v>1.8171221781802065</v>
      </c>
    </row>
    <row r="1414" spans="32:40" x14ac:dyDescent="0.25">
      <c r="AF1414">
        <v>1412</v>
      </c>
      <c r="AG1414">
        <v>0.90999999999999659</v>
      </c>
      <c r="AH1414">
        <v>89.539999999999992</v>
      </c>
      <c r="AI1414">
        <v>20.5</v>
      </c>
      <c r="AJ1414" s="3">
        <v>0.89999999999999858</v>
      </c>
      <c r="AK1414" s="3">
        <v>19.600000000000001</v>
      </c>
      <c r="AL1414" s="6">
        <v>0.19</v>
      </c>
      <c r="AM1414" s="3">
        <v>1.5291184143159091</v>
      </c>
      <c r="AN1414">
        <v>1.5291184143159091</v>
      </c>
    </row>
    <row r="1415" spans="32:40" x14ac:dyDescent="0.25">
      <c r="AF1415">
        <v>1413</v>
      </c>
      <c r="AG1415">
        <v>0</v>
      </c>
      <c r="AH1415">
        <v>86.43</v>
      </c>
      <c r="AI1415">
        <v>15.52</v>
      </c>
      <c r="AJ1415" s="3">
        <v>5.6175119462740355</v>
      </c>
      <c r="AK1415" s="3">
        <v>9.9024880537259641</v>
      </c>
      <c r="AL1415" s="6">
        <v>0.108</v>
      </c>
      <c r="AM1415" s="3">
        <v>1.8171221781802065</v>
      </c>
      <c r="AN1415">
        <v>1.8171221781802065</v>
      </c>
    </row>
    <row r="1416" spans="32:40" x14ac:dyDescent="0.25">
      <c r="AF1416">
        <v>1414</v>
      </c>
      <c r="AG1416">
        <v>0</v>
      </c>
      <c r="AH1416">
        <v>86</v>
      </c>
      <c r="AI1416">
        <v>25.07</v>
      </c>
      <c r="AJ1416" s="3">
        <v>5.6175119462740355</v>
      </c>
      <c r="AK1416" s="3">
        <v>19.452488053725965</v>
      </c>
      <c r="AL1416" s="6">
        <v>0.26</v>
      </c>
      <c r="AM1416" s="3">
        <v>1.8171221781802065</v>
      </c>
      <c r="AN1416">
        <v>1.8171221781802065</v>
      </c>
    </row>
    <row r="1417" spans="32:40" x14ac:dyDescent="0.25">
      <c r="AF1417">
        <v>1415</v>
      </c>
      <c r="AG1417">
        <v>0.20000000000000284</v>
      </c>
      <c r="AH1417">
        <v>82.59</v>
      </c>
      <c r="AI1417">
        <v>20.94</v>
      </c>
      <c r="AJ1417" s="3">
        <v>5.6175119462740355</v>
      </c>
      <c r="AK1417" s="3">
        <v>15.322488053725966</v>
      </c>
      <c r="AL1417" s="6">
        <v>0.185</v>
      </c>
      <c r="AM1417" s="3">
        <v>1.8171221781802065</v>
      </c>
      <c r="AN1417">
        <v>1.8171221781802065</v>
      </c>
    </row>
    <row r="1418" spans="32:40" x14ac:dyDescent="0.25">
      <c r="AF1418">
        <v>1416</v>
      </c>
      <c r="AG1418">
        <v>1.519999999999996</v>
      </c>
      <c r="AH1418">
        <v>82.1</v>
      </c>
      <c r="AI1418">
        <v>16.100000000000001</v>
      </c>
      <c r="AJ1418" s="3">
        <v>5.7500000000000018</v>
      </c>
      <c r="AK1418" s="3">
        <v>10.35</v>
      </c>
      <c r="AL1418" s="6">
        <v>0.14599999999999999</v>
      </c>
      <c r="AM1418" s="3">
        <v>1.1366741507573752</v>
      </c>
      <c r="AN1418">
        <v>1.1366741507573752</v>
      </c>
    </row>
    <row r="1419" spans="32:40" x14ac:dyDescent="0.25">
      <c r="AF1419">
        <v>1417</v>
      </c>
      <c r="AG1419">
        <v>5.7999999999999972</v>
      </c>
      <c r="AH1419">
        <v>82.990000000000009</v>
      </c>
      <c r="AI1419">
        <v>18.63</v>
      </c>
      <c r="AJ1419" s="3">
        <v>5.6175119462740355</v>
      </c>
      <c r="AK1419" s="3">
        <v>13.012488053725964</v>
      </c>
      <c r="AL1419" s="6">
        <v>0.15</v>
      </c>
      <c r="AM1419" s="3">
        <v>1.8171221781802065</v>
      </c>
      <c r="AN1419">
        <v>1.8171221781802065</v>
      </c>
    </row>
    <row r="1420" spans="32:40" x14ac:dyDescent="0.25">
      <c r="AF1420">
        <v>1418</v>
      </c>
      <c r="AG1420">
        <v>10.230000000000004</v>
      </c>
      <c r="AH1420">
        <v>71.19</v>
      </c>
      <c r="AI1420">
        <v>19.18</v>
      </c>
      <c r="AJ1420" s="3">
        <v>5.6175119462740355</v>
      </c>
      <c r="AK1420" s="3">
        <v>13.562488053725964</v>
      </c>
      <c r="AL1420" s="6">
        <v>0.158</v>
      </c>
      <c r="AM1420" s="3">
        <v>1.8171221781802065</v>
      </c>
      <c r="AN1420">
        <v>1.8171221781802065</v>
      </c>
    </row>
    <row r="1421" spans="32:40" x14ac:dyDescent="0.25">
      <c r="AF1421">
        <v>1419</v>
      </c>
      <c r="AG1421">
        <v>4.2600000000000051</v>
      </c>
      <c r="AH1421">
        <v>66.81</v>
      </c>
      <c r="AI1421">
        <v>22.9</v>
      </c>
      <c r="AJ1421" s="3">
        <v>5.6175119462740355</v>
      </c>
      <c r="AK1421" s="3">
        <v>17.282488053725963</v>
      </c>
      <c r="AL1421" s="6">
        <v>0.218</v>
      </c>
      <c r="AM1421" s="3">
        <v>1.8171221781802065</v>
      </c>
      <c r="AN1421">
        <v>1.8171221781802065</v>
      </c>
    </row>
    <row r="1422" spans="32:40" x14ac:dyDescent="0.25">
      <c r="AF1422">
        <v>1420</v>
      </c>
      <c r="AG1422">
        <v>1.4099999999999966</v>
      </c>
      <c r="AH1422">
        <v>68.739999999999995</v>
      </c>
      <c r="AI1422">
        <v>17.260000000000002</v>
      </c>
      <c r="AJ1422" s="3">
        <v>5.6175119462740355</v>
      </c>
      <c r="AK1422" s="3">
        <v>11.642488053725966</v>
      </c>
      <c r="AL1422" s="6">
        <v>0.13100000000000001</v>
      </c>
      <c r="AM1422" s="3">
        <v>1.8171221781802065</v>
      </c>
      <c r="AN1422">
        <v>1.8171221781802065</v>
      </c>
    </row>
    <row r="1423" spans="32:40" x14ac:dyDescent="0.25">
      <c r="AF1423">
        <v>1421</v>
      </c>
      <c r="AG1423">
        <v>6.9200000000000017</v>
      </c>
      <c r="AH1423">
        <v>65.84</v>
      </c>
      <c r="AI1423">
        <v>18.829999999999998</v>
      </c>
      <c r="AJ1423" s="3">
        <v>5.6175119462740355</v>
      </c>
      <c r="AK1423" s="3">
        <v>13.212488053725963</v>
      </c>
      <c r="AL1423" s="6">
        <v>0.153</v>
      </c>
      <c r="AM1423" s="3">
        <v>1.8171221781802065</v>
      </c>
      <c r="AN1423">
        <v>1.8171221781802065</v>
      </c>
    </row>
    <row r="1424" spans="32:40" x14ac:dyDescent="0.25">
      <c r="AF1424">
        <v>1422</v>
      </c>
      <c r="AG1424">
        <v>9.7800000000000011</v>
      </c>
      <c r="AH1424">
        <v>67.19</v>
      </c>
      <c r="AI1424">
        <v>19.649999999999999</v>
      </c>
      <c r="AJ1424" s="3">
        <v>5.6175119462740355</v>
      </c>
      <c r="AK1424" s="3">
        <v>14.032488053725963</v>
      </c>
      <c r="AL1424" s="6">
        <v>0.16500000000000001</v>
      </c>
      <c r="AM1424" s="3">
        <v>1.8171221781802065</v>
      </c>
      <c r="AN1424">
        <v>1.8171221781802065</v>
      </c>
    </row>
    <row r="1425" spans="32:40" x14ac:dyDescent="0.25">
      <c r="AF1425">
        <v>1423</v>
      </c>
      <c r="AG1425">
        <v>8.4000000000000057</v>
      </c>
      <c r="AH1425">
        <v>62.78</v>
      </c>
      <c r="AI1425">
        <v>19.48</v>
      </c>
      <c r="AJ1425" s="3">
        <v>5.6175119462740355</v>
      </c>
      <c r="AK1425" s="3">
        <v>13.862488053725965</v>
      </c>
      <c r="AL1425" s="6">
        <v>0.16300000000000001</v>
      </c>
      <c r="AM1425" s="3">
        <v>1.8171221781802065</v>
      </c>
      <c r="AN1425">
        <v>1.8171221781802065</v>
      </c>
    </row>
    <row r="1426" spans="32:40" x14ac:dyDescent="0.25">
      <c r="AF1426">
        <v>1424</v>
      </c>
      <c r="AG1426">
        <v>2.5300000000000011</v>
      </c>
      <c r="AH1426">
        <v>64.069999999999993</v>
      </c>
      <c r="AI1426">
        <v>24.34</v>
      </c>
      <c r="AJ1426" s="3">
        <v>5.6175119462740355</v>
      </c>
      <c r="AK1426" s="3">
        <v>18.722488053725964</v>
      </c>
      <c r="AL1426" s="6">
        <v>0.245</v>
      </c>
      <c r="AM1426" s="3">
        <v>1.8171221781802065</v>
      </c>
      <c r="AN1426">
        <v>1.8171221781802065</v>
      </c>
    </row>
    <row r="1427" spans="32:40" x14ac:dyDescent="0.25">
      <c r="AF1427">
        <v>1425</v>
      </c>
      <c r="AG1427">
        <v>54.120000000000005</v>
      </c>
      <c r="AH1427">
        <v>62.260000000000005</v>
      </c>
      <c r="AI1427">
        <v>25.3</v>
      </c>
      <c r="AJ1427" s="3">
        <v>1.3000000000000007</v>
      </c>
      <c r="AK1427" s="3">
        <v>24</v>
      </c>
      <c r="AL1427" s="6">
        <v>0.253</v>
      </c>
      <c r="AM1427" s="3">
        <v>2.0559129662998874</v>
      </c>
      <c r="AN1427">
        <v>2.0559129662998874</v>
      </c>
    </row>
    <row r="1428" spans="32:40" x14ac:dyDescent="0.25">
      <c r="AF1428">
        <v>1426</v>
      </c>
      <c r="AG1428">
        <v>55.459999999999994</v>
      </c>
      <c r="AH1428">
        <v>61.989999999999995</v>
      </c>
      <c r="AI1428">
        <v>21.62</v>
      </c>
      <c r="AJ1428" s="3">
        <v>5.6175119462740355</v>
      </c>
      <c r="AK1428" s="3">
        <v>16.002488053725966</v>
      </c>
      <c r="AL1428" s="6">
        <v>0.19600000000000001</v>
      </c>
      <c r="AM1428" s="3">
        <v>1.8171221781802065</v>
      </c>
      <c r="AN1428">
        <v>1.8171221781802065</v>
      </c>
    </row>
    <row r="1429" spans="32:40" x14ac:dyDescent="0.25">
      <c r="AF1429">
        <v>1427</v>
      </c>
      <c r="AG1429">
        <v>58.540000000000006</v>
      </c>
      <c r="AH1429">
        <v>60.94</v>
      </c>
      <c r="AI1429">
        <v>19.25</v>
      </c>
      <c r="AJ1429" s="3">
        <v>5.6175119462740355</v>
      </c>
      <c r="AK1429" s="3">
        <v>13.632488053725965</v>
      </c>
      <c r="AL1429" s="6">
        <v>0.159</v>
      </c>
      <c r="AM1429" s="3">
        <v>1.8171221781802065</v>
      </c>
      <c r="AN1429">
        <v>1.8171221781802065</v>
      </c>
    </row>
    <row r="1430" spans="32:40" x14ac:dyDescent="0.25">
      <c r="AF1430">
        <v>1428</v>
      </c>
      <c r="AG1430">
        <v>58.75</v>
      </c>
      <c r="AH1430">
        <v>65.239999999999995</v>
      </c>
      <c r="AI1430">
        <v>19.579999999999998</v>
      </c>
      <c r="AJ1430" s="3">
        <v>5.6175119462740355</v>
      </c>
      <c r="AK1430" s="3">
        <v>13.962488053725963</v>
      </c>
      <c r="AL1430" s="6">
        <v>0.16400000000000001</v>
      </c>
      <c r="AM1430" s="3">
        <v>1.8171221781802065</v>
      </c>
      <c r="AN1430">
        <v>1.8171221781802065</v>
      </c>
    </row>
    <row r="1431" spans="32:40" x14ac:dyDescent="0.25">
      <c r="AF1431">
        <v>1429</v>
      </c>
      <c r="AG1431">
        <v>55.94</v>
      </c>
      <c r="AH1431">
        <v>62.3</v>
      </c>
      <c r="AI1431">
        <v>25.2</v>
      </c>
      <c r="AJ1431" s="3">
        <v>1.5</v>
      </c>
      <c r="AK1431" s="3">
        <v>23.7</v>
      </c>
      <c r="AL1431" s="6">
        <v>0.22</v>
      </c>
      <c r="AM1431" s="3">
        <v>1.5202795795510773</v>
      </c>
      <c r="AN1431">
        <v>1.5202795795510773</v>
      </c>
    </row>
    <row r="1432" spans="32:40" x14ac:dyDescent="0.25">
      <c r="AF1432">
        <v>1430</v>
      </c>
      <c r="AG1432">
        <v>51.58</v>
      </c>
      <c r="AH1432">
        <v>65.5</v>
      </c>
      <c r="AI1432">
        <v>20.5</v>
      </c>
      <c r="AJ1432" s="3">
        <v>5.6175119462740355</v>
      </c>
      <c r="AK1432" s="3">
        <v>14.882488053725965</v>
      </c>
      <c r="AL1432" s="6">
        <v>0.17799999999999999</v>
      </c>
      <c r="AM1432" s="3">
        <v>1.8171221781802065</v>
      </c>
      <c r="AN1432">
        <v>1.8171221781802065</v>
      </c>
    </row>
    <row r="1433" spans="32:40" x14ac:dyDescent="0.25">
      <c r="AF1433">
        <v>1431</v>
      </c>
      <c r="AG1433">
        <v>50.28</v>
      </c>
      <c r="AH1433">
        <v>69.150000000000006</v>
      </c>
      <c r="AI1433">
        <v>21.19</v>
      </c>
      <c r="AJ1433" s="3">
        <v>5.6175119462740355</v>
      </c>
      <c r="AK1433" s="3">
        <v>15.572488053725966</v>
      </c>
      <c r="AL1433" s="6">
        <v>0.189</v>
      </c>
      <c r="AM1433" s="3">
        <v>1.8171221781802065</v>
      </c>
      <c r="AN1433">
        <v>1.8171221781802065</v>
      </c>
    </row>
    <row r="1434" spans="32:40" x14ac:dyDescent="0.25">
      <c r="AF1434">
        <v>1432</v>
      </c>
      <c r="AG1434">
        <v>55.900000000000006</v>
      </c>
      <c r="AH1434">
        <v>68.489999999999995</v>
      </c>
      <c r="AI1434">
        <v>21.2</v>
      </c>
      <c r="AJ1434" s="3">
        <v>4</v>
      </c>
      <c r="AK1434" s="3">
        <v>17.2</v>
      </c>
      <c r="AL1434" s="6">
        <v>0.22500000000000001</v>
      </c>
      <c r="AM1434" s="3">
        <v>2.1761211191015999</v>
      </c>
      <c r="AN1434">
        <v>2.1761211191015999</v>
      </c>
    </row>
    <row r="1435" spans="32:40" x14ac:dyDescent="0.25">
      <c r="AF1435">
        <v>1433</v>
      </c>
      <c r="AG1435">
        <v>58.95</v>
      </c>
      <c r="AH1435">
        <v>68.45</v>
      </c>
      <c r="AI1435">
        <v>17.59</v>
      </c>
      <c r="AJ1435" s="3">
        <v>5.6175119462740355</v>
      </c>
      <c r="AK1435" s="3">
        <v>11.972488053725964</v>
      </c>
      <c r="AL1435" s="6">
        <v>0.13600000000000001</v>
      </c>
      <c r="AM1435" s="3">
        <v>1.8171221781802065</v>
      </c>
      <c r="AN1435">
        <v>1.8171221781802065</v>
      </c>
    </row>
    <row r="1436" spans="32:40" x14ac:dyDescent="0.25">
      <c r="AF1436">
        <v>1434</v>
      </c>
      <c r="AG1436">
        <v>56.879999999999995</v>
      </c>
      <c r="AH1436">
        <v>67.28</v>
      </c>
      <c r="AI1436">
        <v>20.88</v>
      </c>
      <c r="AJ1436" s="3">
        <v>5.6175119462740355</v>
      </c>
      <c r="AK1436" s="3">
        <v>15.262488053725964</v>
      </c>
      <c r="AL1436" s="6">
        <v>0.184</v>
      </c>
      <c r="AM1436" s="3">
        <v>1.8171221781802065</v>
      </c>
      <c r="AN1436">
        <v>1.8171221781802065</v>
      </c>
    </row>
    <row r="1437" spans="32:40" x14ac:dyDescent="0.25">
      <c r="AF1437">
        <v>1435</v>
      </c>
      <c r="AG1437">
        <v>52.45</v>
      </c>
      <c r="AH1437">
        <v>75.539999999999992</v>
      </c>
      <c r="AI1437">
        <v>21.07</v>
      </c>
      <c r="AJ1437" s="3">
        <v>5.6175119462740355</v>
      </c>
      <c r="AK1437" s="3">
        <v>15.452488053725965</v>
      </c>
      <c r="AL1437" s="6">
        <v>0.187</v>
      </c>
      <c r="AM1437" s="3">
        <v>1.8171221781802065</v>
      </c>
      <c r="AN1437">
        <v>1.8171221781802065</v>
      </c>
    </row>
    <row r="1438" spans="32:40" x14ac:dyDescent="0.25">
      <c r="AF1438">
        <v>1436</v>
      </c>
      <c r="AG1438">
        <v>53.08</v>
      </c>
      <c r="AH1438">
        <v>74.7</v>
      </c>
      <c r="AI1438">
        <v>23.5</v>
      </c>
      <c r="AJ1438" s="3">
        <v>5.6175119462740355</v>
      </c>
      <c r="AK1438" s="3">
        <v>17.882488053725965</v>
      </c>
      <c r="AL1438" s="6">
        <v>0.22900000000000001</v>
      </c>
      <c r="AM1438" s="3">
        <v>1.8171221781802065</v>
      </c>
      <c r="AN1438">
        <v>1.8171221781802065</v>
      </c>
    </row>
    <row r="1439" spans="32:40" x14ac:dyDescent="0.25">
      <c r="AF1439">
        <v>1437</v>
      </c>
      <c r="AG1439">
        <v>54.819999999999993</v>
      </c>
      <c r="AH1439">
        <v>75.760000000000005</v>
      </c>
      <c r="AI1439">
        <v>23.45</v>
      </c>
      <c r="AJ1439" s="3">
        <v>5.6175119462740355</v>
      </c>
      <c r="AK1439" s="3">
        <v>17.832488053725964</v>
      </c>
      <c r="AL1439" s="6">
        <v>0.22800000000000001</v>
      </c>
      <c r="AM1439" s="3">
        <v>1.8171221781802065</v>
      </c>
      <c r="AN1439">
        <v>1.8171221781802065</v>
      </c>
    </row>
    <row r="1440" spans="32:40" x14ac:dyDescent="0.25">
      <c r="AF1440">
        <v>1438</v>
      </c>
      <c r="AG1440">
        <v>55.8</v>
      </c>
      <c r="AH1440">
        <v>73.09</v>
      </c>
      <c r="AI1440">
        <v>22.9</v>
      </c>
      <c r="AJ1440" s="3">
        <v>5.6175119462740355</v>
      </c>
      <c r="AK1440" s="3">
        <v>17.282488053725963</v>
      </c>
      <c r="AL1440" s="6">
        <v>0.218</v>
      </c>
      <c r="AM1440" s="3">
        <v>1.8171221781802065</v>
      </c>
      <c r="AN1440">
        <v>1.8171221781802065</v>
      </c>
    </row>
    <row r="1441" spans="32:40" x14ac:dyDescent="0.25">
      <c r="AF1441">
        <v>1439</v>
      </c>
      <c r="AG1441">
        <v>55.790000000000006</v>
      </c>
      <c r="AH1441">
        <v>71.02</v>
      </c>
      <c r="AI1441">
        <v>19.850000000000001</v>
      </c>
      <c r="AJ1441" s="3">
        <v>5.6175119462740355</v>
      </c>
      <c r="AK1441" s="3">
        <v>14.232488053725966</v>
      </c>
      <c r="AL1441" s="6">
        <v>0.16800000000000001</v>
      </c>
      <c r="AM1441" s="3">
        <v>1.8171221781802065</v>
      </c>
      <c r="AN1441">
        <v>1.8171221781802065</v>
      </c>
    </row>
    <row r="1442" spans="32:40" x14ac:dyDescent="0.25">
      <c r="AF1442">
        <v>1440</v>
      </c>
      <c r="AG1442">
        <v>60.22</v>
      </c>
      <c r="AH1442">
        <v>74.989999999999995</v>
      </c>
      <c r="AI1442">
        <v>20.8</v>
      </c>
      <c r="AJ1442" s="3">
        <v>4</v>
      </c>
      <c r="AK1442" s="3">
        <v>16.8</v>
      </c>
      <c r="AL1442" s="6">
        <v>0.17499999999999999</v>
      </c>
      <c r="AM1442" s="3">
        <v>1.5467960838455728</v>
      </c>
      <c r="AN1442">
        <v>1.5467960838455728</v>
      </c>
    </row>
    <row r="1443" spans="32:40" x14ac:dyDescent="0.25">
      <c r="AF1443">
        <v>1441</v>
      </c>
      <c r="AG1443">
        <v>60</v>
      </c>
      <c r="AH1443">
        <v>74</v>
      </c>
      <c r="AI1443">
        <v>22.56</v>
      </c>
      <c r="AJ1443" s="3">
        <v>5.6175119462740355</v>
      </c>
      <c r="AK1443" s="3">
        <v>16.942488053725963</v>
      </c>
      <c r="AL1443" s="6">
        <v>0.21199999999999999</v>
      </c>
      <c r="AM1443" s="3">
        <v>1.8171221781802065</v>
      </c>
      <c r="AN1443">
        <v>1.8171221781802065</v>
      </c>
    </row>
    <row r="1444" spans="32:40" x14ac:dyDescent="0.25">
      <c r="AF1444">
        <v>1442</v>
      </c>
      <c r="AG1444">
        <v>59.33</v>
      </c>
      <c r="AH1444">
        <v>71.789999999999992</v>
      </c>
      <c r="AI1444">
        <v>22</v>
      </c>
      <c r="AJ1444" s="3">
        <v>5.6000000000000014</v>
      </c>
      <c r="AK1444" s="3">
        <v>16.399999999999999</v>
      </c>
      <c r="AL1444" s="6">
        <v>0.20799999999999999</v>
      </c>
      <c r="AM1444" s="3">
        <v>1.7819090885900999</v>
      </c>
      <c r="AN1444">
        <v>1.7819090885900999</v>
      </c>
    </row>
    <row r="1445" spans="32:40" x14ac:dyDescent="0.25">
      <c r="AF1445">
        <v>1443</v>
      </c>
      <c r="AG1445">
        <v>57.349999999999994</v>
      </c>
      <c r="AH1445">
        <v>84.72</v>
      </c>
      <c r="AI1445">
        <v>22.84</v>
      </c>
      <c r="AJ1445" s="3">
        <v>5.6175119462740355</v>
      </c>
      <c r="AK1445" s="3">
        <v>17.222488053725964</v>
      </c>
      <c r="AL1445" s="6">
        <v>0.217</v>
      </c>
      <c r="AM1445" s="3">
        <v>1.8171221781802065</v>
      </c>
      <c r="AN1445">
        <v>1.8171221781802065</v>
      </c>
    </row>
    <row r="1446" spans="32:40" x14ac:dyDescent="0.25">
      <c r="AF1446">
        <v>1444</v>
      </c>
      <c r="AG1446">
        <v>57.870000000000005</v>
      </c>
      <c r="AH1446">
        <v>83.17</v>
      </c>
      <c r="AI1446">
        <v>18.2</v>
      </c>
      <c r="AJ1446" s="3">
        <v>5.6175119462740355</v>
      </c>
      <c r="AK1446" s="3">
        <v>12.582488053725964</v>
      </c>
      <c r="AL1446" s="6">
        <v>0.14399999999999999</v>
      </c>
      <c r="AM1446" s="3">
        <v>1.8171221781802065</v>
      </c>
      <c r="AN1446">
        <v>1.8171221781802065</v>
      </c>
    </row>
    <row r="1447" spans="32:40" x14ac:dyDescent="0.25">
      <c r="AF1447">
        <v>1445</v>
      </c>
      <c r="AG1447">
        <v>58.34</v>
      </c>
      <c r="AH1447">
        <v>82.990000000000009</v>
      </c>
      <c r="AI1447">
        <v>17.989999999999998</v>
      </c>
      <c r="AJ1447" s="3">
        <v>5.6175119462740355</v>
      </c>
      <c r="AK1447" s="3">
        <v>12.372488053725963</v>
      </c>
      <c r="AL1447" s="6">
        <v>0.14099999999999999</v>
      </c>
      <c r="AM1447" s="3">
        <v>1.8171221781802065</v>
      </c>
      <c r="AN1447">
        <v>1.8171221781802065</v>
      </c>
    </row>
    <row r="1448" spans="32:40" x14ac:dyDescent="0.25">
      <c r="AF1448">
        <v>1446</v>
      </c>
      <c r="AG1448">
        <v>56.06</v>
      </c>
      <c r="AH1448">
        <v>78.319999999999993</v>
      </c>
      <c r="AI1448">
        <v>30</v>
      </c>
      <c r="AJ1448" s="3">
        <v>12</v>
      </c>
      <c r="AK1448" s="3">
        <v>18</v>
      </c>
      <c r="AL1448" s="6">
        <v>0.27400000000000002</v>
      </c>
      <c r="AM1448" s="3">
        <v>1.9003494744388465</v>
      </c>
      <c r="AN1448">
        <v>1.9003494744388465</v>
      </c>
    </row>
    <row r="1449" spans="32:40" x14ac:dyDescent="0.25">
      <c r="AF1449">
        <v>1447</v>
      </c>
      <c r="AG1449">
        <v>54.180000000000007</v>
      </c>
      <c r="AH1449">
        <v>78.59</v>
      </c>
      <c r="AI1449">
        <v>20.010000000000002</v>
      </c>
      <c r="AJ1449" s="3">
        <v>5.6175119462740355</v>
      </c>
      <c r="AK1449" s="3">
        <v>14.392488053725966</v>
      </c>
      <c r="AL1449" s="6">
        <v>0.17100000000000001</v>
      </c>
      <c r="AM1449" s="3">
        <v>1.8171221781802065</v>
      </c>
      <c r="AN1449">
        <v>1.8171221781802065</v>
      </c>
    </row>
    <row r="1450" spans="32:40" x14ac:dyDescent="0.25">
      <c r="AF1450">
        <v>1448</v>
      </c>
      <c r="AG1450">
        <v>50</v>
      </c>
      <c r="AH1450">
        <v>73.760000000000005</v>
      </c>
      <c r="AI1450">
        <v>25.49</v>
      </c>
      <c r="AJ1450" s="3">
        <v>5.6175119462740355</v>
      </c>
      <c r="AK1450" s="3">
        <v>19.872488053725963</v>
      </c>
      <c r="AL1450" s="6">
        <v>0.26900000000000002</v>
      </c>
      <c r="AM1450" s="3">
        <v>1.8171221781802065</v>
      </c>
      <c r="AN1450">
        <v>1.8171221781802065</v>
      </c>
    </row>
    <row r="1451" spans="32:40" x14ac:dyDescent="0.25">
      <c r="AF1451">
        <v>1449</v>
      </c>
      <c r="AG1451">
        <v>50.040000000000006</v>
      </c>
      <c r="AH1451">
        <v>70.5</v>
      </c>
      <c r="AI1451">
        <v>22.84</v>
      </c>
      <c r="AJ1451" s="3">
        <v>5.6175119462740355</v>
      </c>
      <c r="AK1451" s="3">
        <v>17.222488053725964</v>
      </c>
      <c r="AL1451" s="6">
        <v>0.217</v>
      </c>
      <c r="AM1451" s="3">
        <v>1.8171221781802065</v>
      </c>
      <c r="AN1451">
        <v>1.8171221781802065</v>
      </c>
    </row>
    <row r="1452" spans="32:40" x14ac:dyDescent="0.25">
      <c r="AF1452">
        <v>1450</v>
      </c>
      <c r="AG1452">
        <v>50.67</v>
      </c>
      <c r="AH1452">
        <v>71.039999999999992</v>
      </c>
      <c r="AI1452">
        <v>20.37</v>
      </c>
      <c r="AJ1452" s="3">
        <v>5.6175119462740355</v>
      </c>
      <c r="AK1452" s="3">
        <v>14.752488053725966</v>
      </c>
      <c r="AL1452" s="6">
        <v>0.17599999999999999</v>
      </c>
      <c r="AM1452" s="3">
        <v>1.8171221781802065</v>
      </c>
      <c r="AN1452">
        <v>1.8171221781802065</v>
      </c>
    </row>
    <row r="1453" spans="32:40" x14ac:dyDescent="0.25">
      <c r="AF1453">
        <v>1451</v>
      </c>
      <c r="AG1453">
        <v>59.040000000000006</v>
      </c>
      <c r="AH1453">
        <v>96.48</v>
      </c>
      <c r="AI1453">
        <v>22.33</v>
      </c>
      <c r="AJ1453" s="3">
        <v>5.6175119462740355</v>
      </c>
      <c r="AK1453" s="3">
        <v>16.712488053725963</v>
      </c>
      <c r="AL1453" s="6">
        <v>0.20799999999999999</v>
      </c>
      <c r="AM1453" s="3">
        <v>1.8171221781802065</v>
      </c>
      <c r="AN1453">
        <v>1.8171221781802065</v>
      </c>
    </row>
    <row r="1454" spans="32:40" x14ac:dyDescent="0.25">
      <c r="AF1454">
        <v>1452</v>
      </c>
      <c r="AG1454">
        <v>58.28</v>
      </c>
      <c r="AH1454">
        <v>97.06</v>
      </c>
      <c r="AI1454">
        <v>20.309999999999999</v>
      </c>
      <c r="AJ1454" s="3">
        <v>5.6175119462740355</v>
      </c>
      <c r="AK1454" s="3">
        <v>14.692488053725963</v>
      </c>
      <c r="AL1454" s="6">
        <v>0.17499999999999999</v>
      </c>
      <c r="AM1454" s="3">
        <v>1.8171221781802065</v>
      </c>
      <c r="AN1454">
        <v>1.8171221781802065</v>
      </c>
    </row>
    <row r="1455" spans="32:40" x14ac:dyDescent="0.25">
      <c r="AF1455">
        <v>1453</v>
      </c>
      <c r="AG1455">
        <v>57.39</v>
      </c>
      <c r="AH1455">
        <v>99.2</v>
      </c>
      <c r="AI1455">
        <v>22.04</v>
      </c>
      <c r="AJ1455" s="3">
        <v>5.6175119462740355</v>
      </c>
      <c r="AK1455" s="3">
        <v>16.422488053725964</v>
      </c>
      <c r="AL1455" s="6">
        <v>0.20300000000000001</v>
      </c>
      <c r="AM1455" s="3">
        <v>1.8171221781802065</v>
      </c>
      <c r="AN1455">
        <v>1.8171221781802065</v>
      </c>
    </row>
    <row r="1456" spans="32:40" x14ac:dyDescent="0.25">
      <c r="AF1456">
        <v>1454</v>
      </c>
      <c r="AG1456">
        <v>59.209999999999994</v>
      </c>
      <c r="AH1456">
        <v>99.87</v>
      </c>
      <c r="AI1456">
        <v>22.27</v>
      </c>
      <c r="AJ1456" s="3">
        <v>5.6175119462740355</v>
      </c>
      <c r="AK1456" s="3">
        <v>16.652488053725964</v>
      </c>
      <c r="AL1456" s="6">
        <v>0.20699999999999999</v>
      </c>
      <c r="AM1456" s="3">
        <v>1.8171221781802065</v>
      </c>
      <c r="AN1456">
        <v>1.8171221781802065</v>
      </c>
    </row>
    <row r="1457" spans="32:40" x14ac:dyDescent="0.25">
      <c r="AF1457">
        <v>1455</v>
      </c>
      <c r="AG1457">
        <v>59.34</v>
      </c>
      <c r="AH1457">
        <v>86.56</v>
      </c>
      <c r="AI1457">
        <v>15.36</v>
      </c>
      <c r="AJ1457" s="3">
        <v>5.6175119462740355</v>
      </c>
      <c r="AK1457" s="3">
        <v>9.7424880537259639</v>
      </c>
      <c r="AL1457" s="6">
        <v>0.106</v>
      </c>
      <c r="AM1457" s="3">
        <v>1.8171221781802065</v>
      </c>
      <c r="AN1457">
        <v>1.8171221781802065</v>
      </c>
    </row>
    <row r="1458" spans="32:40" x14ac:dyDescent="0.25">
      <c r="AF1458">
        <v>1456</v>
      </c>
      <c r="AG1458">
        <v>58.430000000000007</v>
      </c>
      <c r="AH1458">
        <v>87.3</v>
      </c>
      <c r="AI1458">
        <v>19.309999999999999</v>
      </c>
      <c r="AJ1458" s="3">
        <v>5.6175119462740355</v>
      </c>
      <c r="AK1458" s="3">
        <v>13.692488053725963</v>
      </c>
      <c r="AL1458" s="6">
        <v>0.16</v>
      </c>
      <c r="AM1458" s="3">
        <v>1.8171221781802065</v>
      </c>
      <c r="AN1458">
        <v>1.8171221781802065</v>
      </c>
    </row>
    <row r="1459" spans="32:40" x14ac:dyDescent="0.25">
      <c r="AF1459">
        <v>1457</v>
      </c>
      <c r="AG1459">
        <v>57.03</v>
      </c>
      <c r="AH1459">
        <v>87.039999999999992</v>
      </c>
      <c r="AI1459">
        <v>19.55</v>
      </c>
      <c r="AJ1459" s="3">
        <v>5.6175119462740355</v>
      </c>
      <c r="AK1459" s="3">
        <v>13.932488053725965</v>
      </c>
      <c r="AL1459" s="6">
        <v>0.16400000000000001</v>
      </c>
      <c r="AM1459" s="3">
        <v>1.8171221781802065</v>
      </c>
      <c r="AN1459">
        <v>1.8171221781802065</v>
      </c>
    </row>
    <row r="1460" spans="32:40" x14ac:dyDescent="0.25">
      <c r="AF1460">
        <v>1458</v>
      </c>
      <c r="AG1460">
        <v>55.83</v>
      </c>
      <c r="AH1460">
        <v>89.37</v>
      </c>
      <c r="AI1460">
        <v>17.28</v>
      </c>
      <c r="AJ1460" s="3">
        <v>5.6175119462740355</v>
      </c>
      <c r="AK1460" s="3">
        <v>11.662488053725966</v>
      </c>
      <c r="AL1460" s="6">
        <v>0.13100000000000001</v>
      </c>
      <c r="AM1460" s="3">
        <v>1.8171221781802065</v>
      </c>
      <c r="AN1460">
        <v>1.8171221781802065</v>
      </c>
    </row>
    <row r="1461" spans="32:40" x14ac:dyDescent="0.25">
      <c r="AF1461">
        <v>1459</v>
      </c>
      <c r="AG1461">
        <v>50</v>
      </c>
      <c r="AH1461">
        <v>116.95</v>
      </c>
      <c r="AI1461">
        <v>16.8</v>
      </c>
      <c r="AJ1461" s="3">
        <v>1</v>
      </c>
      <c r="AK1461" s="3">
        <v>15.8</v>
      </c>
      <c r="AL1461" s="6">
        <v>0.16600000000000001</v>
      </c>
      <c r="AM1461" s="3">
        <v>2.2503673311261876</v>
      </c>
      <c r="AN1461">
        <v>2.2503673311261876</v>
      </c>
    </row>
    <row r="1462" spans="32:40" x14ac:dyDescent="0.25">
      <c r="AF1462">
        <v>1460</v>
      </c>
      <c r="AG1462">
        <v>52.56</v>
      </c>
      <c r="AH1462">
        <v>103.1</v>
      </c>
      <c r="AI1462">
        <v>18</v>
      </c>
      <c r="AJ1462" s="3">
        <v>3</v>
      </c>
      <c r="AK1462" s="3">
        <v>15</v>
      </c>
      <c r="AL1462" s="6">
        <v>0.16400000000000001</v>
      </c>
      <c r="AM1462" s="3">
        <v>0.83968930265902519</v>
      </c>
      <c r="AN1462">
        <v>0.83968930265902519</v>
      </c>
    </row>
    <row r="1463" spans="32:40" x14ac:dyDescent="0.25">
      <c r="AF1463">
        <v>1461</v>
      </c>
      <c r="AG1463">
        <v>58.730000000000004</v>
      </c>
      <c r="AH1463">
        <v>102.31</v>
      </c>
      <c r="AI1463">
        <v>22.33</v>
      </c>
      <c r="AJ1463" s="3">
        <v>5.6175119462740355</v>
      </c>
      <c r="AK1463" s="3">
        <v>16.712488053725963</v>
      </c>
      <c r="AL1463" s="6">
        <v>0.20799999999999999</v>
      </c>
      <c r="AM1463" s="3">
        <v>1.8171221781802065</v>
      </c>
      <c r="AN1463">
        <v>1.8171221781802065</v>
      </c>
    </row>
    <row r="1464" spans="32:40" x14ac:dyDescent="0.25">
      <c r="AF1464">
        <v>1462</v>
      </c>
      <c r="AG1464">
        <v>57.53</v>
      </c>
      <c r="AH1464">
        <v>107.03999999999999</v>
      </c>
      <c r="AI1464">
        <v>25</v>
      </c>
      <c r="AJ1464" s="3">
        <v>5.8999999999999986</v>
      </c>
      <c r="AK1464" s="3">
        <v>19.100000000000001</v>
      </c>
      <c r="AL1464" s="6">
        <v>0.16600000000000001</v>
      </c>
      <c r="AM1464" s="3">
        <v>1.3435028842544403</v>
      </c>
      <c r="AN1464">
        <v>1.3435028842544403</v>
      </c>
    </row>
    <row r="1465" spans="32:40" x14ac:dyDescent="0.25">
      <c r="AF1465">
        <v>1463</v>
      </c>
      <c r="AG1465">
        <v>55.05</v>
      </c>
      <c r="AH1465">
        <v>103.35</v>
      </c>
      <c r="AI1465">
        <v>24.74</v>
      </c>
      <c r="AJ1465" s="3">
        <v>5.6175119462740355</v>
      </c>
      <c r="AK1465" s="3">
        <v>19.122488053725963</v>
      </c>
      <c r="AL1465" s="6">
        <v>0.253</v>
      </c>
      <c r="AM1465" s="3">
        <v>1.8171221781802065</v>
      </c>
      <c r="AN1465">
        <v>1.8171221781802065</v>
      </c>
    </row>
    <row r="1466" spans="32:40" x14ac:dyDescent="0.25">
      <c r="AF1466">
        <v>1464</v>
      </c>
      <c r="AG1466">
        <v>53.45</v>
      </c>
      <c r="AH1466">
        <v>105.37</v>
      </c>
      <c r="AI1466">
        <v>26.2</v>
      </c>
      <c r="AJ1466" s="3">
        <v>11.6</v>
      </c>
      <c r="AK1466" s="3">
        <v>14.6</v>
      </c>
      <c r="AL1466" s="6">
        <v>0.217</v>
      </c>
      <c r="AM1466" s="3">
        <v>1.8171221781802065</v>
      </c>
      <c r="AN1466">
        <v>1.8171221781802065</v>
      </c>
    </row>
    <row r="1467" spans="32:40" x14ac:dyDescent="0.25">
      <c r="AF1467">
        <v>1465</v>
      </c>
      <c r="AG1467">
        <v>50.849999999999994</v>
      </c>
      <c r="AH1467">
        <v>106.8</v>
      </c>
      <c r="AI1467">
        <v>22.84</v>
      </c>
      <c r="AJ1467" s="3">
        <v>5.6175119462740355</v>
      </c>
      <c r="AK1467" s="3">
        <v>17.222488053725964</v>
      </c>
      <c r="AL1467" s="6">
        <v>0.217</v>
      </c>
      <c r="AM1467" s="3">
        <v>1.8171221781802065</v>
      </c>
      <c r="AN1467">
        <v>1.8171221781802065</v>
      </c>
    </row>
    <row r="1468" spans="32:40" x14ac:dyDescent="0.25">
      <c r="AF1468">
        <v>1466</v>
      </c>
      <c r="AG1468">
        <v>50.680000000000007</v>
      </c>
      <c r="AH1468">
        <v>109.41</v>
      </c>
      <c r="AI1468">
        <v>18.7</v>
      </c>
      <c r="AJ1468" s="3">
        <v>5.6175119462740355</v>
      </c>
      <c r="AK1468" s="3">
        <v>13.082488053725964</v>
      </c>
      <c r="AL1468" s="6">
        <v>0.151</v>
      </c>
      <c r="AM1468" s="3">
        <v>1.8171221781802065</v>
      </c>
      <c r="AN1468">
        <v>1.8171221781802065</v>
      </c>
    </row>
    <row r="1469" spans="32:40" x14ac:dyDescent="0.25">
      <c r="AF1469">
        <v>1467</v>
      </c>
      <c r="AG1469">
        <v>64.5</v>
      </c>
      <c r="AH1469">
        <v>63.53</v>
      </c>
      <c r="AI1469">
        <v>20.05</v>
      </c>
      <c r="AJ1469" s="3">
        <v>5.6175119462740355</v>
      </c>
      <c r="AK1469" s="3">
        <v>14.432488053725965</v>
      </c>
      <c r="AL1469" s="6">
        <v>0.17100000000000001</v>
      </c>
      <c r="AM1469" s="3">
        <v>1.8171221781802065</v>
      </c>
      <c r="AN1469">
        <v>1.8171221781802065</v>
      </c>
    </row>
    <row r="1470" spans="32:40" x14ac:dyDescent="0.25">
      <c r="AF1470">
        <v>1468</v>
      </c>
      <c r="AG1470">
        <v>62.64</v>
      </c>
      <c r="AH1470">
        <v>61.06</v>
      </c>
      <c r="AI1470">
        <v>24.61</v>
      </c>
      <c r="AJ1470" s="3">
        <v>5.6175119462740355</v>
      </c>
      <c r="AK1470" s="3">
        <v>18.992488053725964</v>
      </c>
      <c r="AL1470" s="6">
        <v>0.251</v>
      </c>
      <c r="AM1470" s="3">
        <v>1.8171221781802065</v>
      </c>
      <c r="AN1470">
        <v>1.8171221781802065</v>
      </c>
    </row>
    <row r="1471" spans="32:40" x14ac:dyDescent="0.25">
      <c r="AF1471">
        <v>1469</v>
      </c>
      <c r="AG1471">
        <v>62.45</v>
      </c>
      <c r="AH1471">
        <v>62.56</v>
      </c>
      <c r="AI1471">
        <v>26.41</v>
      </c>
      <c r="AJ1471" s="3">
        <v>5.6175119462740355</v>
      </c>
      <c r="AK1471" s="3">
        <v>20.792488053725965</v>
      </c>
      <c r="AL1471" s="6">
        <v>0.28999999999999998</v>
      </c>
      <c r="AM1471" s="3">
        <v>1.8171221781802065</v>
      </c>
      <c r="AN1471">
        <v>1.8171221781802065</v>
      </c>
    </row>
    <row r="1472" spans="32:40" x14ac:dyDescent="0.25">
      <c r="AF1472">
        <v>1470</v>
      </c>
      <c r="AG1472">
        <v>60</v>
      </c>
      <c r="AH1472">
        <v>64.400000000000006</v>
      </c>
      <c r="AI1472">
        <v>25.17</v>
      </c>
      <c r="AJ1472" s="3">
        <v>5.6175119462740355</v>
      </c>
      <c r="AK1472" s="3">
        <v>19.552488053725966</v>
      </c>
      <c r="AL1472" s="6">
        <v>0.26200000000000001</v>
      </c>
      <c r="AM1472" s="3">
        <v>1.8171221781802065</v>
      </c>
      <c r="AN1472">
        <v>1.8171221781802065</v>
      </c>
    </row>
    <row r="1473" spans="32:40" x14ac:dyDescent="0.25">
      <c r="AF1473">
        <v>1471</v>
      </c>
      <c r="AG1473">
        <v>57.84</v>
      </c>
      <c r="AH1473">
        <v>112.57</v>
      </c>
      <c r="AI1473">
        <v>19</v>
      </c>
      <c r="AJ1473" s="3">
        <v>6.4</v>
      </c>
      <c r="AK1473" s="3">
        <v>12.6</v>
      </c>
      <c r="AL1473" s="6">
        <v>0.17299999999999999</v>
      </c>
      <c r="AM1473" s="3">
        <v>1.0359114344382923</v>
      </c>
      <c r="AN1473">
        <v>1.0359114344382923</v>
      </c>
    </row>
    <row r="1474" spans="32:40" x14ac:dyDescent="0.25">
      <c r="AF1474">
        <v>1472</v>
      </c>
      <c r="AG1474">
        <v>60</v>
      </c>
      <c r="AH1474">
        <v>115.2</v>
      </c>
      <c r="AI1474">
        <v>19.11</v>
      </c>
      <c r="AJ1474" s="3">
        <v>5.6175119462740355</v>
      </c>
      <c r="AK1474" s="3">
        <v>13.492488053725964</v>
      </c>
      <c r="AL1474" s="6">
        <v>0.157</v>
      </c>
      <c r="AM1474" s="3">
        <v>1.8171221781802065</v>
      </c>
      <c r="AN1474">
        <v>1.8171221781802065</v>
      </c>
    </row>
    <row r="1475" spans="32:40" x14ac:dyDescent="0.25">
      <c r="AF1475">
        <v>1473</v>
      </c>
      <c r="AG1475">
        <v>59.3</v>
      </c>
      <c r="AH1475">
        <v>119.61</v>
      </c>
      <c r="AI1475">
        <v>18.350000000000001</v>
      </c>
      <c r="AJ1475" s="3">
        <v>5.6175119462740355</v>
      </c>
      <c r="AK1475" s="3">
        <v>12.732488053725966</v>
      </c>
      <c r="AL1475" s="6">
        <v>0.14599999999999999</v>
      </c>
      <c r="AM1475" s="3">
        <v>1.8171221781802065</v>
      </c>
      <c r="AN1475">
        <v>1.8171221781802065</v>
      </c>
    </row>
    <row r="1476" spans="32:40" x14ac:dyDescent="0.25">
      <c r="AF1476">
        <v>1474</v>
      </c>
      <c r="AG1476">
        <v>58.019999999999996</v>
      </c>
      <c r="AH1476">
        <v>119.3</v>
      </c>
      <c r="AI1476">
        <v>23.93</v>
      </c>
      <c r="AJ1476" s="3">
        <v>5.6175119462740355</v>
      </c>
      <c r="AK1476" s="3">
        <v>18.312488053725964</v>
      </c>
      <c r="AL1476" s="6">
        <v>0.23699999999999999</v>
      </c>
      <c r="AM1476" s="3">
        <v>1.8171221781802065</v>
      </c>
      <c r="AN1476">
        <v>1.8171221781802065</v>
      </c>
    </row>
    <row r="1477" spans="32:40" x14ac:dyDescent="0.25">
      <c r="AF1477">
        <v>1475</v>
      </c>
      <c r="AG1477">
        <v>64.36</v>
      </c>
      <c r="AH1477">
        <v>72.55</v>
      </c>
      <c r="AI1477">
        <v>19.579999999999998</v>
      </c>
      <c r="AJ1477" s="3">
        <v>5.6175119462740355</v>
      </c>
      <c r="AK1477" s="3">
        <v>13.962488053725963</v>
      </c>
      <c r="AL1477" s="6">
        <v>0.16400000000000001</v>
      </c>
      <c r="AM1477" s="3">
        <v>1.8171221781802065</v>
      </c>
      <c r="AN1477">
        <v>1.8171221781802065</v>
      </c>
    </row>
    <row r="1478" spans="32:40" x14ac:dyDescent="0.25">
      <c r="AF1478">
        <v>1476</v>
      </c>
      <c r="AG1478">
        <v>65.040000000000006</v>
      </c>
      <c r="AH1478">
        <v>71.22</v>
      </c>
      <c r="AI1478">
        <v>22.1</v>
      </c>
      <c r="AJ1478" s="3">
        <v>5.6175119462740355</v>
      </c>
      <c r="AK1478" s="3">
        <v>16.482488053725966</v>
      </c>
      <c r="AL1478" s="6">
        <v>0.20399999999999999</v>
      </c>
      <c r="AM1478" s="3">
        <v>1.8171221781802065</v>
      </c>
      <c r="AN1478">
        <v>1.8171221781802065</v>
      </c>
    </row>
    <row r="1479" spans="32:40" x14ac:dyDescent="0.25">
      <c r="AF1479">
        <v>1477</v>
      </c>
      <c r="AG1479">
        <v>60.2</v>
      </c>
      <c r="AH1479">
        <v>69.099999999999994</v>
      </c>
      <c r="AI1479">
        <v>18.27</v>
      </c>
      <c r="AJ1479" s="3">
        <v>5.6175119462740355</v>
      </c>
      <c r="AK1479" s="3">
        <v>12.652488053725964</v>
      </c>
      <c r="AL1479" s="6">
        <v>0.14499999999999999</v>
      </c>
      <c r="AM1479" s="3">
        <v>1.8171221781802065</v>
      </c>
      <c r="AN1479">
        <v>1.8171221781802065</v>
      </c>
    </row>
    <row r="1480" spans="32:40" x14ac:dyDescent="0.25">
      <c r="AF1480">
        <v>1478</v>
      </c>
      <c r="AG1480">
        <v>60.349999999999994</v>
      </c>
      <c r="AH1480">
        <v>66.33</v>
      </c>
      <c r="AI1480">
        <v>24.44</v>
      </c>
      <c r="AJ1480" s="3">
        <v>5.6175119462740355</v>
      </c>
      <c r="AK1480" s="3">
        <v>18.822488053725966</v>
      </c>
      <c r="AL1480" s="6">
        <v>0.247</v>
      </c>
      <c r="AM1480" s="3">
        <v>1.8171221781802065</v>
      </c>
      <c r="AN1480">
        <v>1.8171221781802065</v>
      </c>
    </row>
    <row r="1481" spans="32:40" x14ac:dyDescent="0.25">
      <c r="AF1481">
        <v>1479</v>
      </c>
      <c r="AG1481">
        <v>61.069999999999993</v>
      </c>
      <c r="AH1481">
        <v>68.88</v>
      </c>
      <c r="AI1481">
        <v>16.97</v>
      </c>
      <c r="AJ1481" s="3">
        <v>5.6175119462740355</v>
      </c>
      <c r="AK1481" s="3">
        <v>11.352488053725963</v>
      </c>
      <c r="AL1481" s="6">
        <v>0.127</v>
      </c>
      <c r="AM1481" s="3">
        <v>1.8171221781802065</v>
      </c>
      <c r="AN1481">
        <v>1.8171221781802065</v>
      </c>
    </row>
    <row r="1482" spans="32:40" x14ac:dyDescent="0.25">
      <c r="AF1482">
        <v>1480</v>
      </c>
      <c r="AG1482">
        <v>62.120000000000005</v>
      </c>
      <c r="AH1482">
        <v>69.02</v>
      </c>
      <c r="AI1482">
        <v>19.52</v>
      </c>
      <c r="AJ1482" s="3">
        <v>5.6175119462740355</v>
      </c>
      <c r="AK1482" s="3">
        <v>13.902488053725964</v>
      </c>
      <c r="AL1482" s="6">
        <v>0.16300000000000001</v>
      </c>
      <c r="AM1482" s="3">
        <v>1.8171221781802065</v>
      </c>
      <c r="AN1482">
        <v>1.8171221781802065</v>
      </c>
    </row>
    <row r="1483" spans="32:40" x14ac:dyDescent="0.25">
      <c r="AF1483">
        <v>1481</v>
      </c>
      <c r="AG1483">
        <v>63.099999999999994</v>
      </c>
      <c r="AH1483">
        <v>69.36</v>
      </c>
      <c r="AI1483">
        <v>22</v>
      </c>
      <c r="AJ1483" s="3">
        <v>4.3999999999999986</v>
      </c>
      <c r="AK1483" s="3">
        <v>17.600000000000001</v>
      </c>
      <c r="AL1483" s="6">
        <v>0.19</v>
      </c>
      <c r="AM1483" s="3">
        <v>0.61871843353822908</v>
      </c>
      <c r="AN1483">
        <v>0.61871843353822908</v>
      </c>
    </row>
    <row r="1484" spans="32:40" x14ac:dyDescent="0.25">
      <c r="AF1484">
        <v>1482</v>
      </c>
      <c r="AG1484">
        <v>69.8</v>
      </c>
      <c r="AH1484">
        <v>67.59</v>
      </c>
      <c r="AI1484">
        <v>21.25</v>
      </c>
      <c r="AJ1484" s="3">
        <v>5.6175119462740355</v>
      </c>
      <c r="AK1484" s="3">
        <v>15.632488053725965</v>
      </c>
      <c r="AL1484" s="6">
        <v>0.19</v>
      </c>
      <c r="AM1484" s="3">
        <v>1.8171221781802065</v>
      </c>
      <c r="AN1484">
        <v>1.8171221781802065</v>
      </c>
    </row>
    <row r="1485" spans="32:40" x14ac:dyDescent="0.25">
      <c r="AF1485">
        <v>1483</v>
      </c>
      <c r="AG1485">
        <v>61.75</v>
      </c>
      <c r="AH1485">
        <v>82.240000000000009</v>
      </c>
      <c r="AI1485">
        <v>20.69</v>
      </c>
      <c r="AJ1485" s="3">
        <v>5.6175119462740355</v>
      </c>
      <c r="AK1485" s="3">
        <v>15.072488053725966</v>
      </c>
      <c r="AL1485" s="6">
        <v>0.18099999999999999</v>
      </c>
      <c r="AM1485" s="3">
        <v>1.8171221781802065</v>
      </c>
      <c r="AN1485">
        <v>1.8171221781802065</v>
      </c>
    </row>
    <row r="1486" spans="32:40" x14ac:dyDescent="0.25">
      <c r="AF1486">
        <v>1484</v>
      </c>
      <c r="AG1486">
        <v>62.69</v>
      </c>
      <c r="AH1486">
        <v>82.509999999999991</v>
      </c>
      <c r="AI1486">
        <v>23.23</v>
      </c>
      <c r="AJ1486" s="3">
        <v>5.6175119462740355</v>
      </c>
      <c r="AK1486" s="3">
        <v>17.612488053725965</v>
      </c>
      <c r="AL1486" s="6">
        <v>0.224</v>
      </c>
      <c r="AM1486" s="3">
        <v>1.8171221781802065</v>
      </c>
      <c r="AN1486">
        <v>1.8171221781802065</v>
      </c>
    </row>
    <row r="1487" spans="32:40" x14ac:dyDescent="0.25">
      <c r="AF1487">
        <v>1485</v>
      </c>
      <c r="AG1487">
        <v>60.769999999999996</v>
      </c>
      <c r="AH1487">
        <v>81.7</v>
      </c>
      <c r="AI1487">
        <v>20.309999999999999</v>
      </c>
      <c r="AJ1487" s="3">
        <v>5.6175119462740355</v>
      </c>
      <c r="AK1487" s="3">
        <v>14.692488053725963</v>
      </c>
      <c r="AL1487" s="6">
        <v>0.17499999999999999</v>
      </c>
      <c r="AM1487" s="3">
        <v>1.8171221781802065</v>
      </c>
      <c r="AN1487">
        <v>1.8171221781802065</v>
      </c>
    </row>
    <row r="1488" spans="32:40" x14ac:dyDescent="0.25">
      <c r="AF1488">
        <v>1486</v>
      </c>
      <c r="AG1488">
        <v>61.519999999999996</v>
      </c>
      <c r="AH1488">
        <v>80.990000000000009</v>
      </c>
      <c r="AI1488">
        <v>23.56</v>
      </c>
      <c r="AJ1488" s="3">
        <v>5.6175119462740355</v>
      </c>
      <c r="AK1488" s="3">
        <v>17.942488053725963</v>
      </c>
      <c r="AL1488" s="6">
        <v>0.23</v>
      </c>
      <c r="AM1488" s="3">
        <v>1.8171221781802065</v>
      </c>
      <c r="AN1488">
        <v>1.8171221781802065</v>
      </c>
    </row>
    <row r="1489" spans="32:40" x14ac:dyDescent="0.25">
      <c r="AF1489">
        <v>1487</v>
      </c>
      <c r="AG1489">
        <v>60.75</v>
      </c>
      <c r="AH1489">
        <v>76.740000000000009</v>
      </c>
      <c r="AI1489">
        <v>23.82</v>
      </c>
      <c r="AJ1489" s="3">
        <v>5.6175119462740355</v>
      </c>
      <c r="AK1489" s="3">
        <v>18.202488053725965</v>
      </c>
      <c r="AL1489" s="6">
        <v>0.23499999999999999</v>
      </c>
      <c r="AM1489" s="3">
        <v>1.8171221781802065</v>
      </c>
      <c r="AN1489">
        <v>1.8171221781802065</v>
      </c>
    </row>
    <row r="1490" spans="32:40" x14ac:dyDescent="0.25">
      <c r="AF1490">
        <v>1488</v>
      </c>
      <c r="AG1490">
        <v>61.349999999999994</v>
      </c>
      <c r="AH1490">
        <v>75.88</v>
      </c>
      <c r="AI1490">
        <v>24.98</v>
      </c>
      <c r="AJ1490" s="3">
        <v>5.6175119462740355</v>
      </c>
      <c r="AK1490" s="3">
        <v>19.362488053725965</v>
      </c>
      <c r="AL1490" s="6">
        <v>0.25800000000000001</v>
      </c>
      <c r="AM1490" s="3">
        <v>1.8171221781802065</v>
      </c>
      <c r="AN1490">
        <v>1.8171221781802065</v>
      </c>
    </row>
    <row r="1491" spans="32:40" x14ac:dyDescent="0.25">
      <c r="AF1491">
        <v>1489</v>
      </c>
      <c r="AG1491">
        <v>62.489999999999995</v>
      </c>
      <c r="AH1491">
        <v>78.12</v>
      </c>
      <c r="AI1491">
        <v>22.79</v>
      </c>
      <c r="AJ1491" s="3">
        <v>5.6175119462740355</v>
      </c>
      <c r="AK1491" s="3">
        <v>17.172488053725964</v>
      </c>
      <c r="AL1491" s="6">
        <v>0.216</v>
      </c>
      <c r="AM1491" s="3">
        <v>1.8171221781802065</v>
      </c>
      <c r="AN1491">
        <v>1.8171221781802065</v>
      </c>
    </row>
    <row r="1492" spans="32:40" x14ac:dyDescent="0.25">
      <c r="AF1492">
        <v>1490</v>
      </c>
      <c r="AG1492">
        <v>62.58</v>
      </c>
      <c r="AH1492">
        <v>77.2</v>
      </c>
      <c r="AI1492">
        <v>24</v>
      </c>
      <c r="AJ1492" s="3">
        <v>7.3999999999999986</v>
      </c>
      <c r="AK1492" s="3">
        <v>16.600000000000001</v>
      </c>
      <c r="AL1492" s="6">
        <v>0.20300000000000001</v>
      </c>
      <c r="AM1492" s="3">
        <v>1.0341436674853257</v>
      </c>
      <c r="AN1492">
        <v>1.0341436674853257</v>
      </c>
    </row>
    <row r="1493" spans="32:40" x14ac:dyDescent="0.25">
      <c r="AF1493">
        <v>1491</v>
      </c>
      <c r="AG1493">
        <v>70.180000000000007</v>
      </c>
      <c r="AH1493">
        <v>78</v>
      </c>
      <c r="AI1493">
        <v>14</v>
      </c>
      <c r="AJ1493" s="3">
        <v>1.4000000000000004</v>
      </c>
      <c r="AK1493" s="3">
        <v>12.6</v>
      </c>
      <c r="AL1493" s="6">
        <v>0.19</v>
      </c>
      <c r="AM1493" s="3">
        <v>1.1225320151336442</v>
      </c>
      <c r="AN1493">
        <v>1.1225320151336442</v>
      </c>
    </row>
    <row r="1494" spans="32:40" x14ac:dyDescent="0.25">
      <c r="AF1494">
        <v>1492</v>
      </c>
      <c r="AG1494">
        <v>77.44</v>
      </c>
      <c r="AH1494">
        <v>80.34</v>
      </c>
      <c r="AI1494">
        <v>21.86</v>
      </c>
      <c r="AJ1494" s="3">
        <v>5.6175119462740355</v>
      </c>
      <c r="AK1494" s="3">
        <v>16.242488053725964</v>
      </c>
      <c r="AL1494" s="6">
        <v>0.2</v>
      </c>
      <c r="AM1494" s="3">
        <v>1.8171221781802065</v>
      </c>
      <c r="AN1494">
        <v>1.8171221781802065</v>
      </c>
    </row>
    <row r="1495" spans="32:40" x14ac:dyDescent="0.25">
      <c r="AF1495">
        <v>1493</v>
      </c>
      <c r="AG1495">
        <v>75.67</v>
      </c>
      <c r="AH1495">
        <v>78.63</v>
      </c>
      <c r="AI1495">
        <v>24.29</v>
      </c>
      <c r="AJ1495" s="3">
        <v>5.6175119462740355</v>
      </c>
      <c r="AK1495" s="3">
        <v>18.672488053725964</v>
      </c>
      <c r="AL1495" s="6">
        <v>0.24399999999999999</v>
      </c>
      <c r="AM1495" s="3">
        <v>1.8171221781802065</v>
      </c>
      <c r="AN1495">
        <v>1.8171221781802065</v>
      </c>
    </row>
    <row r="1496" spans="32:40" x14ac:dyDescent="0.25">
      <c r="AF1496">
        <v>1494</v>
      </c>
      <c r="AG1496">
        <v>75.989999999999995</v>
      </c>
      <c r="AH1496">
        <v>78.95</v>
      </c>
      <c r="AI1496">
        <v>21.86</v>
      </c>
      <c r="AJ1496" s="3">
        <v>5.6175119462740355</v>
      </c>
      <c r="AK1496" s="3">
        <v>16.242488053725964</v>
      </c>
      <c r="AL1496" s="6">
        <v>0.2</v>
      </c>
      <c r="AM1496" s="3">
        <v>1.8171221781802065</v>
      </c>
      <c r="AN1496">
        <v>1.8171221781802065</v>
      </c>
    </row>
    <row r="1497" spans="32:40" x14ac:dyDescent="0.25">
      <c r="AF1497">
        <v>1495</v>
      </c>
      <c r="AG1497">
        <v>76.680000000000007</v>
      </c>
      <c r="AH1497">
        <v>77.89</v>
      </c>
      <c r="AI1497">
        <v>21.62</v>
      </c>
      <c r="AJ1497" s="3">
        <v>5.6175119462740355</v>
      </c>
      <c r="AK1497" s="3">
        <v>16.002488053725966</v>
      </c>
      <c r="AL1497" s="6">
        <v>0.19600000000000001</v>
      </c>
      <c r="AM1497" s="3">
        <v>1.8171221781802065</v>
      </c>
      <c r="AN1497">
        <v>1.8171221781802065</v>
      </c>
    </row>
    <row r="1498" spans="32:40" x14ac:dyDescent="0.25">
      <c r="AF1498">
        <v>1496</v>
      </c>
      <c r="AG1498">
        <v>76.05</v>
      </c>
      <c r="AH1498">
        <v>77.77</v>
      </c>
      <c r="AI1498">
        <v>17</v>
      </c>
      <c r="AJ1498" s="3">
        <v>3.4000000000000004</v>
      </c>
      <c r="AK1498" s="3">
        <v>13.6</v>
      </c>
      <c r="AL1498" s="6">
        <v>0.17100000000000001</v>
      </c>
      <c r="AM1498" s="3">
        <v>0.5568465901844063</v>
      </c>
      <c r="AN1498">
        <v>0.5568465901844063</v>
      </c>
    </row>
    <row r="1499" spans="32:40" x14ac:dyDescent="0.25">
      <c r="AF1499">
        <v>1497</v>
      </c>
      <c r="AG1499">
        <v>80</v>
      </c>
      <c r="AH1499">
        <v>75.3</v>
      </c>
      <c r="AI1499">
        <v>21.7</v>
      </c>
      <c r="AJ1499" s="3">
        <v>3.0999999999999979</v>
      </c>
      <c r="AK1499" s="3">
        <v>18.600000000000001</v>
      </c>
      <c r="AL1499" s="6">
        <v>0.26700000000000002</v>
      </c>
      <c r="AM1499" s="3">
        <v>1.2197591975467945</v>
      </c>
      <c r="AN1499">
        <v>1.2197591975467945</v>
      </c>
    </row>
    <row r="1500" spans="32:40" x14ac:dyDescent="0.25">
      <c r="AF1500">
        <v>1498</v>
      </c>
      <c r="AG1500">
        <v>79.5</v>
      </c>
      <c r="AH1500">
        <v>70.64</v>
      </c>
      <c r="AI1500">
        <v>24.49</v>
      </c>
      <c r="AJ1500" s="3">
        <v>5.6175119462740355</v>
      </c>
      <c r="AK1500" s="3">
        <v>18.872488053725963</v>
      </c>
      <c r="AL1500" s="6">
        <v>0.248</v>
      </c>
      <c r="AM1500" s="3">
        <v>1.8171221781802065</v>
      </c>
      <c r="AN1500">
        <v>1.8171221781802065</v>
      </c>
    </row>
    <row r="1501" spans="32:40" x14ac:dyDescent="0.25">
      <c r="AF1501">
        <v>1499</v>
      </c>
      <c r="AG1501">
        <v>78.5</v>
      </c>
      <c r="AH1501">
        <v>70</v>
      </c>
      <c r="AI1501">
        <v>25.26</v>
      </c>
      <c r="AJ1501" s="3">
        <v>5.6175119462740355</v>
      </c>
      <c r="AK1501" s="3">
        <v>19.642488053725966</v>
      </c>
      <c r="AL1501" s="6">
        <v>0.26400000000000001</v>
      </c>
      <c r="AM1501" s="3">
        <v>1.8171221781802065</v>
      </c>
      <c r="AN1501">
        <v>1.8171221781802065</v>
      </c>
    </row>
    <row r="1502" spans="32:40" x14ac:dyDescent="0.25">
      <c r="AF1502">
        <v>1500</v>
      </c>
      <c r="AG1502">
        <v>79.5</v>
      </c>
      <c r="AH1502">
        <v>70</v>
      </c>
      <c r="AI1502">
        <v>22.45</v>
      </c>
      <c r="AJ1502" s="3">
        <v>5.6175119462740355</v>
      </c>
      <c r="AK1502" s="3">
        <v>16.832488053725964</v>
      </c>
      <c r="AL1502" s="6">
        <v>0.21</v>
      </c>
      <c r="AM1502" s="3">
        <v>1.8171221781802065</v>
      </c>
      <c r="AN1502">
        <v>1.8171221781802065</v>
      </c>
    </row>
    <row r="1503" spans="32:40" x14ac:dyDescent="0.25">
      <c r="AF1503">
        <v>1501</v>
      </c>
      <c r="AG1503">
        <v>75.52</v>
      </c>
      <c r="AH1503">
        <v>71.039999999999992</v>
      </c>
      <c r="AI1503">
        <v>20.239999999999998</v>
      </c>
      <c r="AJ1503" s="3">
        <v>5.6175119462740355</v>
      </c>
      <c r="AK1503" s="3">
        <v>14.622488053725963</v>
      </c>
      <c r="AL1503" s="6">
        <v>0.17399999999999999</v>
      </c>
      <c r="AM1503" s="3">
        <v>1.8171221781802065</v>
      </c>
      <c r="AN1503">
        <v>1.8171221781802065</v>
      </c>
    </row>
    <row r="1504" spans="32:40" x14ac:dyDescent="0.25">
      <c r="AF1504">
        <v>1502</v>
      </c>
      <c r="AG1504">
        <v>74.06</v>
      </c>
      <c r="AH1504">
        <v>72.89</v>
      </c>
      <c r="AI1504">
        <v>22.04</v>
      </c>
      <c r="AJ1504" s="3">
        <v>5.6175119462740355</v>
      </c>
      <c r="AK1504" s="3">
        <v>16.422488053725964</v>
      </c>
      <c r="AL1504" s="6">
        <v>0.20300000000000001</v>
      </c>
      <c r="AM1504" s="3">
        <v>1.8171221781802065</v>
      </c>
      <c r="AN1504">
        <v>1.8171221781802065</v>
      </c>
    </row>
    <row r="1505" spans="32:40" x14ac:dyDescent="0.25">
      <c r="AF1505">
        <v>1503</v>
      </c>
      <c r="AG1505">
        <v>74.3</v>
      </c>
      <c r="AH1505">
        <v>71.16</v>
      </c>
      <c r="AI1505">
        <v>24.44</v>
      </c>
      <c r="AJ1505" s="3">
        <v>5.6175119462740355</v>
      </c>
      <c r="AK1505" s="3">
        <v>18.822488053725966</v>
      </c>
      <c r="AL1505" s="6">
        <v>0.247</v>
      </c>
      <c r="AM1505" s="3">
        <v>1.8171221781802065</v>
      </c>
      <c r="AN1505">
        <v>1.8171221781802065</v>
      </c>
    </row>
    <row r="1506" spans="32:40" x14ac:dyDescent="0.25">
      <c r="AF1506">
        <v>1504</v>
      </c>
      <c r="AG1506">
        <v>73.319999999999993</v>
      </c>
      <c r="AH1506">
        <v>71.289999999999992</v>
      </c>
      <c r="AI1506">
        <v>22.9</v>
      </c>
      <c r="AJ1506" s="3">
        <v>5.6175119462740355</v>
      </c>
      <c r="AK1506" s="3">
        <v>17.282488053725963</v>
      </c>
      <c r="AL1506" s="6">
        <v>0.218</v>
      </c>
      <c r="AM1506" s="3">
        <v>1.8171221781802065</v>
      </c>
      <c r="AN1506">
        <v>1.8171221781802065</v>
      </c>
    </row>
    <row r="1507" spans="32:40" x14ac:dyDescent="0.25">
      <c r="AF1507">
        <v>1505</v>
      </c>
      <c r="AG1507">
        <v>72.510000000000005</v>
      </c>
      <c r="AH1507">
        <v>73.17</v>
      </c>
      <c r="AI1507">
        <v>20.18</v>
      </c>
      <c r="AJ1507" s="3">
        <v>5.6175119462740355</v>
      </c>
      <c r="AK1507" s="3">
        <v>14.562488053725964</v>
      </c>
      <c r="AL1507" s="6">
        <v>0.17299999999999999</v>
      </c>
      <c r="AM1507" s="3">
        <v>1.8171221781802065</v>
      </c>
      <c r="AN1507">
        <v>1.8171221781802065</v>
      </c>
    </row>
    <row r="1508" spans="32:40" x14ac:dyDescent="0.25">
      <c r="AF1508">
        <v>1506</v>
      </c>
      <c r="AG1508">
        <v>72.56</v>
      </c>
      <c r="AH1508">
        <v>65.210000000000008</v>
      </c>
      <c r="AI1508">
        <v>23</v>
      </c>
      <c r="AJ1508" s="3">
        <v>8.4</v>
      </c>
      <c r="AK1508" s="3">
        <v>14.6</v>
      </c>
      <c r="AL1508" s="6">
        <v>0.221</v>
      </c>
      <c r="AM1508" s="3">
        <v>1.2197591975467945</v>
      </c>
      <c r="AN1508">
        <v>1.2197591975467945</v>
      </c>
    </row>
    <row r="1509" spans="32:40" x14ac:dyDescent="0.25">
      <c r="AF1509">
        <v>1507</v>
      </c>
      <c r="AG1509">
        <v>75.8</v>
      </c>
      <c r="AH1509">
        <v>69.44</v>
      </c>
      <c r="AI1509">
        <v>21.07</v>
      </c>
      <c r="AJ1509" s="3">
        <v>5.6175119462740355</v>
      </c>
      <c r="AK1509" s="3">
        <v>15.452488053725965</v>
      </c>
      <c r="AL1509" s="6">
        <v>0.187</v>
      </c>
      <c r="AM1509" s="3">
        <v>1.8171221781802065</v>
      </c>
      <c r="AN1509">
        <v>1.8171221781802065</v>
      </c>
    </row>
    <row r="1510" spans="32:40" x14ac:dyDescent="0.25">
      <c r="AF1510">
        <v>1508</v>
      </c>
      <c r="AG1510">
        <v>76.12</v>
      </c>
      <c r="AH1510">
        <v>69.31</v>
      </c>
      <c r="AI1510">
        <v>20.94</v>
      </c>
      <c r="AJ1510" s="3">
        <v>5.6175119462740355</v>
      </c>
      <c r="AK1510" s="3">
        <v>15.322488053725966</v>
      </c>
      <c r="AL1510" s="6">
        <v>0.185</v>
      </c>
      <c r="AM1510" s="3">
        <v>1.8171221781802065</v>
      </c>
      <c r="AN1510">
        <v>1.8171221781802065</v>
      </c>
    </row>
    <row r="1511" spans="32:40" x14ac:dyDescent="0.25">
      <c r="AF1511">
        <v>1509</v>
      </c>
      <c r="AG1511">
        <v>76</v>
      </c>
      <c r="AH1511">
        <v>67.02</v>
      </c>
      <c r="AI1511">
        <v>21.25</v>
      </c>
      <c r="AJ1511" s="3">
        <v>5.6175119462740355</v>
      </c>
      <c r="AK1511" s="3">
        <v>15.632488053725965</v>
      </c>
      <c r="AL1511" s="6">
        <v>0.19</v>
      </c>
      <c r="AM1511" s="3">
        <v>1.8171221781802065</v>
      </c>
      <c r="AN1511">
        <v>1.8171221781802065</v>
      </c>
    </row>
    <row r="1512" spans="32:40" x14ac:dyDescent="0.25">
      <c r="AF1512">
        <v>1510</v>
      </c>
      <c r="AG1512">
        <v>77.63</v>
      </c>
      <c r="AH1512">
        <v>66.09</v>
      </c>
      <c r="AI1512">
        <v>21.01</v>
      </c>
      <c r="AJ1512" s="3">
        <v>5.6175119462740355</v>
      </c>
      <c r="AK1512" s="3">
        <v>15.392488053725966</v>
      </c>
      <c r="AL1512" s="6">
        <v>0.186</v>
      </c>
      <c r="AM1512" s="3">
        <v>1.8171221781802065</v>
      </c>
      <c r="AN1512">
        <v>1.8171221781802065</v>
      </c>
    </row>
    <row r="1513" spans="32:40" x14ac:dyDescent="0.25">
      <c r="AF1513">
        <v>1511</v>
      </c>
      <c r="AG1513">
        <v>76.78</v>
      </c>
      <c r="AH1513">
        <v>61.96</v>
      </c>
      <c r="AI1513">
        <v>21.45</v>
      </c>
      <c r="AJ1513" s="3">
        <v>6.6999999999999993</v>
      </c>
      <c r="AK1513" s="3">
        <v>14.75</v>
      </c>
      <c r="AL1513" s="6">
        <v>0.251</v>
      </c>
      <c r="AM1513" s="3">
        <v>1.0076271631908302</v>
      </c>
      <c r="AN1513">
        <v>1.0076271631908302</v>
      </c>
    </row>
    <row r="1514" spans="32:40" x14ac:dyDescent="0.25">
      <c r="AF1514">
        <v>1512</v>
      </c>
      <c r="AG1514">
        <v>77.16</v>
      </c>
      <c r="AH1514">
        <v>64.210000000000008</v>
      </c>
      <c r="AI1514">
        <v>25.31</v>
      </c>
      <c r="AJ1514" s="3">
        <v>5.6175119462740355</v>
      </c>
      <c r="AK1514" s="3">
        <v>19.692488053725963</v>
      </c>
      <c r="AL1514" s="6">
        <v>0.26500000000000001</v>
      </c>
      <c r="AM1514" s="3">
        <v>1.8171221781802065</v>
      </c>
      <c r="AN1514">
        <v>1.8171221781802065</v>
      </c>
    </row>
    <row r="1515" spans="32:40" x14ac:dyDescent="0.25">
      <c r="AF1515">
        <v>1513</v>
      </c>
      <c r="AG1515">
        <v>76.22</v>
      </c>
      <c r="AH1515">
        <v>64.400000000000006</v>
      </c>
      <c r="AI1515">
        <v>20.53</v>
      </c>
      <c r="AJ1515" s="3">
        <v>5.6175119462740355</v>
      </c>
      <c r="AK1515" s="3">
        <v>14.912488053725966</v>
      </c>
      <c r="AL1515" s="6">
        <v>0.17899999999999999</v>
      </c>
      <c r="AM1515" s="3">
        <v>1.8171221781802065</v>
      </c>
      <c r="AN1515">
        <v>1.8171221781802065</v>
      </c>
    </row>
    <row r="1516" spans="32:40" x14ac:dyDescent="0.25">
      <c r="AF1516">
        <v>1514</v>
      </c>
      <c r="AG1516">
        <v>74.53</v>
      </c>
      <c r="AH1516">
        <v>63.510000000000005</v>
      </c>
      <c r="AI1516">
        <v>21.01</v>
      </c>
      <c r="AJ1516" s="3">
        <v>5.6175119462740355</v>
      </c>
      <c r="AK1516" s="3">
        <v>15.392488053725966</v>
      </c>
      <c r="AL1516" s="6">
        <v>0.186</v>
      </c>
      <c r="AM1516" s="3">
        <v>1.8171221781802065</v>
      </c>
      <c r="AN1516">
        <v>1.8171221781802065</v>
      </c>
    </row>
    <row r="1517" spans="32:40" x14ac:dyDescent="0.25">
      <c r="AF1517">
        <v>1515</v>
      </c>
      <c r="AG1517">
        <v>71.95</v>
      </c>
      <c r="AH1517">
        <v>61.71</v>
      </c>
      <c r="AI1517">
        <v>16.14</v>
      </c>
      <c r="AJ1517" s="3">
        <v>5.6175119462740355</v>
      </c>
      <c r="AK1517" s="3">
        <v>10.522488053725965</v>
      </c>
      <c r="AL1517" s="6">
        <v>0.11600000000000001</v>
      </c>
      <c r="AM1517" s="3">
        <v>1.8171221781802065</v>
      </c>
      <c r="AN1517">
        <v>1.8171221781802065</v>
      </c>
    </row>
    <row r="1518" spans="32:40" x14ac:dyDescent="0.25">
      <c r="AF1518">
        <v>1516</v>
      </c>
      <c r="AG1518">
        <v>73.290000000000006</v>
      </c>
      <c r="AH1518">
        <v>60.22</v>
      </c>
      <c r="AI1518">
        <v>20.149999999999999</v>
      </c>
      <c r="AJ1518" s="3">
        <v>5.3999999999999986</v>
      </c>
      <c r="AK1518" s="3">
        <v>14.75</v>
      </c>
      <c r="AL1518" s="6">
        <v>0.19</v>
      </c>
      <c r="AM1518" s="3">
        <v>0.91039998077768003</v>
      </c>
      <c r="AN1518">
        <v>0.91039998077768003</v>
      </c>
    </row>
    <row r="1519" spans="32:40" x14ac:dyDescent="0.25">
      <c r="AF1519">
        <v>1517</v>
      </c>
      <c r="AG1519">
        <v>66.92</v>
      </c>
      <c r="AH1519">
        <v>113.9</v>
      </c>
      <c r="AI1519">
        <v>25.22</v>
      </c>
      <c r="AJ1519" s="3">
        <v>5.6175119462740355</v>
      </c>
      <c r="AK1519" s="3">
        <v>19.602488053725963</v>
      </c>
      <c r="AL1519" s="6">
        <v>0.26300000000000001</v>
      </c>
      <c r="AM1519" s="3">
        <v>1.8171221781802065</v>
      </c>
      <c r="AN1519">
        <v>1.8171221781802065</v>
      </c>
    </row>
    <row r="1520" spans="32:40" x14ac:dyDescent="0.25">
      <c r="AF1520">
        <v>1518</v>
      </c>
      <c r="AG1520">
        <v>66.8</v>
      </c>
      <c r="AH1520">
        <v>116.15</v>
      </c>
      <c r="AI1520">
        <v>25.31</v>
      </c>
      <c r="AJ1520" s="3">
        <v>5.6175119462740355</v>
      </c>
      <c r="AK1520" s="3">
        <v>19.692488053725963</v>
      </c>
      <c r="AL1520" s="6">
        <v>0.26500000000000001</v>
      </c>
      <c r="AM1520" s="3">
        <v>1.8171221781802065</v>
      </c>
      <c r="AN1520">
        <v>1.8171221781802065</v>
      </c>
    </row>
    <row r="1521" spans="32:40" x14ac:dyDescent="0.25">
      <c r="AF1521">
        <v>1519</v>
      </c>
      <c r="AG1521">
        <v>68.12</v>
      </c>
      <c r="AH1521">
        <v>114.19</v>
      </c>
      <c r="AI1521">
        <v>24.29</v>
      </c>
      <c r="AJ1521" s="3">
        <v>5.6175119462740355</v>
      </c>
      <c r="AK1521" s="3">
        <v>18.672488053725964</v>
      </c>
      <c r="AL1521" s="6">
        <v>0.24399999999999999</v>
      </c>
      <c r="AM1521" s="3">
        <v>1.8171221781802065</v>
      </c>
      <c r="AN1521">
        <v>1.8171221781802065</v>
      </c>
    </row>
    <row r="1522" spans="32:40" x14ac:dyDescent="0.25">
      <c r="AF1522">
        <v>1520</v>
      </c>
      <c r="AG1522">
        <v>64.56</v>
      </c>
      <c r="AH1522">
        <v>116.53</v>
      </c>
      <c r="AI1522">
        <v>23.4</v>
      </c>
      <c r="AJ1522" s="3">
        <v>6.3999999999999986</v>
      </c>
      <c r="AK1522" s="3">
        <v>17</v>
      </c>
      <c r="AL1522" s="6">
        <v>0.29199999999999998</v>
      </c>
      <c r="AM1522" s="3">
        <v>1.7677669529663689</v>
      </c>
      <c r="AN1522">
        <v>1.7677669529663689</v>
      </c>
    </row>
    <row r="1523" spans="32:40" x14ac:dyDescent="0.25">
      <c r="AF1523">
        <v>1521</v>
      </c>
      <c r="AG1523">
        <v>63.269999999999996</v>
      </c>
      <c r="AH1523">
        <v>110.77</v>
      </c>
      <c r="AI1523">
        <v>21.07</v>
      </c>
      <c r="AJ1523" s="3">
        <v>5.6175119462740355</v>
      </c>
      <c r="AK1523" s="3">
        <v>15.452488053725965</v>
      </c>
      <c r="AL1523" s="6">
        <v>0.187</v>
      </c>
      <c r="AM1523" s="3">
        <v>1.8171221781802065</v>
      </c>
      <c r="AN1523">
        <v>1.8171221781802065</v>
      </c>
    </row>
    <row r="1524" spans="32:40" x14ac:dyDescent="0.25">
      <c r="AF1524">
        <v>1522</v>
      </c>
      <c r="AG1524">
        <v>60</v>
      </c>
      <c r="AH1524">
        <v>112.1</v>
      </c>
      <c r="AI1524">
        <v>25</v>
      </c>
      <c r="AJ1524" s="3">
        <v>10.4</v>
      </c>
      <c r="AK1524" s="3">
        <v>14.6</v>
      </c>
      <c r="AL1524" s="6">
        <v>0.26900000000000002</v>
      </c>
      <c r="AM1524" s="3">
        <v>1.6440232662587233</v>
      </c>
      <c r="AN1524">
        <v>1.6440232662587233</v>
      </c>
    </row>
    <row r="1525" spans="32:40" x14ac:dyDescent="0.25">
      <c r="AF1525">
        <v>1523</v>
      </c>
      <c r="AG1525">
        <v>60</v>
      </c>
      <c r="AH1525">
        <v>114.3</v>
      </c>
      <c r="AI1525">
        <v>18.13</v>
      </c>
      <c r="AJ1525" s="3">
        <v>5.6175119462740355</v>
      </c>
      <c r="AK1525" s="3">
        <v>12.512488053725964</v>
      </c>
      <c r="AL1525" s="6">
        <v>0.14299999999999999</v>
      </c>
      <c r="AM1525" s="3">
        <v>1.8171221781802065</v>
      </c>
      <c r="AN1525">
        <v>1.8171221781802065</v>
      </c>
    </row>
    <row r="1526" spans="32:40" x14ac:dyDescent="0.25">
      <c r="AF1526">
        <v>1524</v>
      </c>
      <c r="AG1526">
        <v>60</v>
      </c>
      <c r="AH1526">
        <v>117.3</v>
      </c>
      <c r="AI1526">
        <v>24</v>
      </c>
      <c r="AJ1526" s="3">
        <v>9.4</v>
      </c>
      <c r="AK1526" s="3">
        <v>14.6</v>
      </c>
      <c r="AL1526" s="6">
        <v>0.16700000000000001</v>
      </c>
      <c r="AM1526" s="3">
        <v>0.99878832842599841</v>
      </c>
      <c r="AN1526">
        <v>0.99878832842599841</v>
      </c>
    </row>
    <row r="1527" spans="32:40" x14ac:dyDescent="0.25">
      <c r="AF1527">
        <v>1525</v>
      </c>
      <c r="AG1527">
        <v>68.8</v>
      </c>
      <c r="AH1527">
        <v>100</v>
      </c>
      <c r="AI1527">
        <v>22</v>
      </c>
      <c r="AJ1527" s="3">
        <v>6.6</v>
      </c>
      <c r="AK1527" s="3">
        <v>15.4</v>
      </c>
      <c r="AL1527" s="6">
        <v>0.28499999999999998</v>
      </c>
      <c r="AM1527" s="3">
        <v>1.8031222920256962</v>
      </c>
      <c r="AN1527">
        <v>1.8031222920256962</v>
      </c>
    </row>
    <row r="1528" spans="32:40" x14ac:dyDescent="0.25">
      <c r="AF1528">
        <v>1526</v>
      </c>
      <c r="AG1528">
        <v>67.3</v>
      </c>
      <c r="AH1528">
        <v>100</v>
      </c>
      <c r="AI1528">
        <v>17.04</v>
      </c>
      <c r="AJ1528" s="3">
        <v>5.6175119462740355</v>
      </c>
      <c r="AK1528" s="3">
        <v>11.422488053725964</v>
      </c>
      <c r="AL1528" s="6">
        <v>0.128</v>
      </c>
      <c r="AM1528" s="3">
        <v>1.8171221781802065</v>
      </c>
      <c r="AN1528">
        <v>1.8171221781802065</v>
      </c>
    </row>
    <row r="1529" spans="32:40" x14ac:dyDescent="0.25">
      <c r="AF1529">
        <v>1527</v>
      </c>
      <c r="AG1529">
        <v>64.27</v>
      </c>
      <c r="AH1529">
        <v>100.34</v>
      </c>
      <c r="AI1529">
        <v>21.01</v>
      </c>
      <c r="AJ1529" s="3">
        <v>5.6175119462740355</v>
      </c>
      <c r="AK1529" s="3">
        <v>15.392488053725966</v>
      </c>
      <c r="AL1529" s="6">
        <v>0.186</v>
      </c>
      <c r="AM1529" s="3">
        <v>1.8171221781802065</v>
      </c>
      <c r="AN1529">
        <v>1.8171221781802065</v>
      </c>
    </row>
    <row r="1530" spans="32:40" x14ac:dyDescent="0.25">
      <c r="AF1530">
        <v>1528</v>
      </c>
      <c r="AG1530">
        <v>67.48</v>
      </c>
      <c r="AH1530">
        <v>102.55</v>
      </c>
      <c r="AI1530">
        <v>20.82</v>
      </c>
      <c r="AJ1530" s="3">
        <v>5.6175119462740355</v>
      </c>
      <c r="AK1530" s="3">
        <v>15.202488053725965</v>
      </c>
      <c r="AL1530" s="6">
        <v>0.183</v>
      </c>
      <c r="AM1530" s="3">
        <v>1.8171221781802065</v>
      </c>
      <c r="AN1530">
        <v>1.8171221781802065</v>
      </c>
    </row>
    <row r="1531" spans="32:40" x14ac:dyDescent="0.25">
      <c r="AF1531">
        <v>1529</v>
      </c>
      <c r="AG1531">
        <v>64.739999999999995</v>
      </c>
      <c r="AH1531">
        <v>100.67</v>
      </c>
      <c r="AI1531">
        <v>17.7</v>
      </c>
      <c r="AJ1531" s="3">
        <v>5.6175119462740355</v>
      </c>
      <c r="AK1531" s="3">
        <v>12.082488053725964</v>
      </c>
      <c r="AL1531" s="6">
        <v>0.13700000000000001</v>
      </c>
      <c r="AM1531" s="3">
        <v>1.8171221781802065</v>
      </c>
      <c r="AN1531">
        <v>1.8171221781802065</v>
      </c>
    </row>
    <row r="1532" spans="32:40" x14ac:dyDescent="0.25">
      <c r="AF1532">
        <v>1530</v>
      </c>
      <c r="AG1532">
        <v>65.959999999999994</v>
      </c>
      <c r="AH1532">
        <v>103.95</v>
      </c>
      <c r="AI1532">
        <v>21.07</v>
      </c>
      <c r="AJ1532" s="3">
        <v>5.6175119462740355</v>
      </c>
      <c r="AK1532" s="3">
        <v>15.452488053725965</v>
      </c>
      <c r="AL1532" s="6">
        <v>0.187</v>
      </c>
      <c r="AM1532" s="3">
        <v>1.8171221781802065</v>
      </c>
      <c r="AN1532">
        <v>1.8171221781802065</v>
      </c>
    </row>
    <row r="1533" spans="32:40" x14ac:dyDescent="0.25">
      <c r="AF1533">
        <v>1531</v>
      </c>
      <c r="AG1533">
        <v>61.86</v>
      </c>
      <c r="AH1533">
        <v>102.75</v>
      </c>
      <c r="AI1533">
        <v>27</v>
      </c>
      <c r="AJ1533" s="3">
        <v>7.3999999999999986</v>
      </c>
      <c r="AK1533" s="3">
        <v>19.600000000000001</v>
      </c>
      <c r="AL1533" s="6">
        <v>0.245</v>
      </c>
      <c r="AM1533" s="3">
        <v>1.3435028842544403</v>
      </c>
      <c r="AN1533">
        <v>1.3435028842544403</v>
      </c>
    </row>
    <row r="1534" spans="32:40" x14ac:dyDescent="0.25">
      <c r="AF1534">
        <v>1532</v>
      </c>
      <c r="AG1534">
        <v>61.25</v>
      </c>
      <c r="AH1534">
        <v>108.19</v>
      </c>
      <c r="AI1534">
        <v>27.49</v>
      </c>
      <c r="AJ1534" s="3">
        <v>5.6175119462740355</v>
      </c>
      <c r="AK1534" s="3">
        <v>21.872488053725963</v>
      </c>
      <c r="AL1534" s="6">
        <v>0.318</v>
      </c>
      <c r="AM1534" s="3">
        <v>1.8171221781802065</v>
      </c>
      <c r="AN1534">
        <v>1.8171221781802065</v>
      </c>
    </row>
    <row r="1535" spans="32:40" x14ac:dyDescent="0.25">
      <c r="AF1535">
        <v>1533</v>
      </c>
      <c r="AG1535">
        <v>64.92</v>
      </c>
      <c r="AH1535">
        <v>107.44</v>
      </c>
      <c r="AI1535">
        <v>21.86</v>
      </c>
      <c r="AJ1535" s="3">
        <v>5.6175119462740355</v>
      </c>
      <c r="AK1535" s="3">
        <v>16.242488053725964</v>
      </c>
      <c r="AL1535" s="6">
        <v>0.2</v>
      </c>
      <c r="AM1535" s="3">
        <v>1.8171221781802065</v>
      </c>
      <c r="AN1535">
        <v>1.8171221781802065</v>
      </c>
    </row>
    <row r="1536" spans="32:40" x14ac:dyDescent="0.25">
      <c r="AF1536">
        <v>1534</v>
      </c>
      <c r="AG1536">
        <v>65.31</v>
      </c>
      <c r="AH1536">
        <v>107.33</v>
      </c>
      <c r="AI1536">
        <v>22.96</v>
      </c>
      <c r="AJ1536" s="3">
        <v>5.6175119462740355</v>
      </c>
      <c r="AK1536" s="3">
        <v>17.342488053725965</v>
      </c>
      <c r="AL1536" s="6">
        <v>0.219</v>
      </c>
      <c r="AM1536" s="3">
        <v>1.8171221781802065</v>
      </c>
      <c r="AN1536">
        <v>1.8171221781802065</v>
      </c>
    </row>
    <row r="1537" spans="32:40" x14ac:dyDescent="0.25">
      <c r="AF1537">
        <v>1535</v>
      </c>
      <c r="AG1537">
        <v>66.040000000000006</v>
      </c>
      <c r="AH1537">
        <v>109.09</v>
      </c>
      <c r="AI1537">
        <v>26.49</v>
      </c>
      <c r="AJ1537" s="3">
        <v>5.6175119462740355</v>
      </c>
      <c r="AK1537" s="3">
        <v>20.872488053725963</v>
      </c>
      <c r="AL1537" s="6">
        <v>0.29199999999999998</v>
      </c>
      <c r="AM1537" s="3">
        <v>1.8171221781802065</v>
      </c>
      <c r="AN1537">
        <v>1.8171221781802065</v>
      </c>
    </row>
    <row r="1538" spans="32:40" x14ac:dyDescent="0.25">
      <c r="AF1538">
        <v>1536</v>
      </c>
      <c r="AG1538">
        <v>69.2</v>
      </c>
      <c r="AH1538">
        <v>105.57</v>
      </c>
      <c r="AI1538">
        <v>20.82</v>
      </c>
      <c r="AJ1538" s="3">
        <v>5.6175119462740355</v>
      </c>
      <c r="AK1538" s="3">
        <v>15.202488053725965</v>
      </c>
      <c r="AL1538" s="6">
        <v>0.183</v>
      </c>
      <c r="AM1538" s="3">
        <v>1.8171221781802065</v>
      </c>
      <c r="AN1538">
        <v>1.8171221781802065</v>
      </c>
    </row>
    <row r="1539" spans="32:40" x14ac:dyDescent="0.25">
      <c r="AF1539">
        <v>1537</v>
      </c>
      <c r="AG1539">
        <v>69.52</v>
      </c>
      <c r="AH1539">
        <v>109.17</v>
      </c>
      <c r="AI1539">
        <v>20</v>
      </c>
      <c r="AJ1539" s="3">
        <v>7.4</v>
      </c>
      <c r="AK1539" s="3">
        <v>12.6</v>
      </c>
      <c r="AL1539" s="6">
        <v>0.20399999999999999</v>
      </c>
      <c r="AM1539" s="3">
        <v>1.2197591975467945</v>
      </c>
      <c r="AN1539">
        <v>1.2197591975467945</v>
      </c>
    </row>
    <row r="1540" spans="32:40" x14ac:dyDescent="0.25">
      <c r="AF1540">
        <v>1538</v>
      </c>
      <c r="AG1540">
        <v>68.760000000000005</v>
      </c>
      <c r="AH1540">
        <v>109.86</v>
      </c>
      <c r="AI1540">
        <v>18.829999999999998</v>
      </c>
      <c r="AJ1540" s="3">
        <v>5.6175119462740355</v>
      </c>
      <c r="AK1540" s="3">
        <v>13.212488053725963</v>
      </c>
      <c r="AL1540" s="6">
        <v>0.153</v>
      </c>
      <c r="AM1540" s="3">
        <v>1.8171221781802065</v>
      </c>
      <c r="AN1540">
        <v>1.8171221781802065</v>
      </c>
    </row>
    <row r="1541" spans="32:40" x14ac:dyDescent="0.25">
      <c r="AF1541">
        <v>1539</v>
      </c>
      <c r="AG1541">
        <v>66.62</v>
      </c>
      <c r="AH1541">
        <v>91.11</v>
      </c>
      <c r="AI1541">
        <v>23.61</v>
      </c>
      <c r="AJ1541" s="3">
        <v>5.6175119462740355</v>
      </c>
      <c r="AK1541" s="3">
        <v>17.992488053725964</v>
      </c>
      <c r="AL1541" s="6">
        <v>0.23100000000000001</v>
      </c>
      <c r="AM1541" s="3">
        <v>1.8171221781802065</v>
      </c>
      <c r="AN1541">
        <v>1.8171221781802065</v>
      </c>
    </row>
    <row r="1542" spans="32:40" x14ac:dyDescent="0.25">
      <c r="AF1542">
        <v>1540</v>
      </c>
      <c r="AG1542">
        <v>66.760000000000005</v>
      </c>
      <c r="AH1542">
        <v>91.51</v>
      </c>
      <c r="AI1542">
        <v>24.64</v>
      </c>
      <c r="AJ1542" s="3">
        <v>5.6175119462740355</v>
      </c>
      <c r="AK1542" s="3">
        <v>19.022488053725965</v>
      </c>
      <c r="AL1542" s="6">
        <v>0.251</v>
      </c>
      <c r="AM1542" s="3">
        <v>1.8171221781802065</v>
      </c>
      <c r="AN1542">
        <v>1.8171221781802065</v>
      </c>
    </row>
    <row r="1543" spans="32:40" x14ac:dyDescent="0.25">
      <c r="AF1543">
        <v>1541</v>
      </c>
      <c r="AG1543">
        <v>64.56</v>
      </c>
      <c r="AH1543">
        <v>93.85</v>
      </c>
      <c r="AI1543">
        <v>22.33</v>
      </c>
      <c r="AJ1543" s="3">
        <v>5.6175119462740355</v>
      </c>
      <c r="AK1543" s="3">
        <v>16.712488053725963</v>
      </c>
      <c r="AL1543" s="6">
        <v>0.20799999999999999</v>
      </c>
      <c r="AM1543" s="3">
        <v>1.8171221781802065</v>
      </c>
      <c r="AN1543">
        <v>1.8171221781802065</v>
      </c>
    </row>
    <row r="1544" spans="32:40" x14ac:dyDescent="0.25">
      <c r="AF1544">
        <v>1542</v>
      </c>
      <c r="AG1544">
        <v>64.069999999999993</v>
      </c>
      <c r="AH1544">
        <v>93.61</v>
      </c>
      <c r="AI1544">
        <v>16</v>
      </c>
      <c r="AJ1544" s="3">
        <v>3.4000000000000004</v>
      </c>
      <c r="AK1544" s="3">
        <v>12.6</v>
      </c>
      <c r="AL1544" s="6">
        <v>0.19500000000000001</v>
      </c>
      <c r="AM1544" s="3">
        <v>1.3435028842544403</v>
      </c>
      <c r="AN1544">
        <v>1.3435028842544403</v>
      </c>
    </row>
    <row r="1545" spans="32:40" x14ac:dyDescent="0.25">
      <c r="AF1545">
        <v>1543</v>
      </c>
      <c r="AG1545">
        <v>62.19</v>
      </c>
      <c r="AH1545">
        <v>92.759999999999991</v>
      </c>
      <c r="AI1545">
        <v>19.45</v>
      </c>
      <c r="AJ1545" s="3">
        <v>5.6175119462740355</v>
      </c>
      <c r="AK1545" s="3">
        <v>13.832488053725964</v>
      </c>
      <c r="AL1545" s="6">
        <v>0.16200000000000001</v>
      </c>
      <c r="AM1545" s="3">
        <v>1.8171221781802065</v>
      </c>
      <c r="AN1545">
        <v>1.8171221781802065</v>
      </c>
    </row>
    <row r="1546" spans="32:40" x14ac:dyDescent="0.25">
      <c r="AF1546">
        <v>1544</v>
      </c>
      <c r="AG1546">
        <v>62.269999999999996</v>
      </c>
      <c r="AH1546">
        <v>95.36</v>
      </c>
      <c r="AI1546">
        <v>13.17</v>
      </c>
      <c r="AJ1546" s="3">
        <v>5.6175119462740355</v>
      </c>
      <c r="AK1546" s="3">
        <v>7.5524880537259644</v>
      </c>
      <c r="AL1546" s="6">
        <v>7.9000000000000001E-2</v>
      </c>
      <c r="AM1546" s="3">
        <v>1.8171221781802065</v>
      </c>
      <c r="AN1546">
        <v>1.8171221781802065</v>
      </c>
    </row>
    <row r="1547" spans="32:40" x14ac:dyDescent="0.25">
      <c r="AF1547">
        <v>1545</v>
      </c>
      <c r="AG1547">
        <v>62.989999999999995</v>
      </c>
      <c r="AH1547">
        <v>96.18</v>
      </c>
      <c r="AI1547">
        <v>18.75</v>
      </c>
      <c r="AJ1547" s="3">
        <v>4.9000000000000004</v>
      </c>
      <c r="AK1547" s="3">
        <v>13.85</v>
      </c>
      <c r="AL1547" s="6">
        <v>0.155</v>
      </c>
      <c r="AM1547" s="3">
        <v>0.63639610306789274</v>
      </c>
      <c r="AN1547">
        <v>0.63639610306789274</v>
      </c>
    </row>
    <row r="1548" spans="32:40" x14ac:dyDescent="0.25">
      <c r="AF1548">
        <v>1546</v>
      </c>
      <c r="AG1548">
        <v>64.09</v>
      </c>
      <c r="AH1548">
        <v>98.27</v>
      </c>
      <c r="AI1548">
        <v>19.78</v>
      </c>
      <c r="AJ1548" s="3">
        <v>5.6175119462740355</v>
      </c>
      <c r="AK1548" s="3">
        <v>14.162488053725966</v>
      </c>
      <c r="AL1548" s="6">
        <v>0.16700000000000001</v>
      </c>
      <c r="AM1548" s="3">
        <v>1.8171221781802065</v>
      </c>
      <c r="AN1548">
        <v>1.8171221781802065</v>
      </c>
    </row>
    <row r="1549" spans="32:40" x14ac:dyDescent="0.25">
      <c r="AF1549">
        <v>1547</v>
      </c>
      <c r="AG1549">
        <v>65.02</v>
      </c>
      <c r="AH1549">
        <v>96.41</v>
      </c>
      <c r="AI1549">
        <v>20.37</v>
      </c>
      <c r="AJ1549" s="3">
        <v>5.6175119462740355</v>
      </c>
      <c r="AK1549" s="3">
        <v>14.752488053725966</v>
      </c>
      <c r="AL1549" s="6">
        <v>0.17599999999999999</v>
      </c>
      <c r="AM1549" s="3">
        <v>1.8171221781802065</v>
      </c>
      <c r="AN1549">
        <v>1.8171221781802065</v>
      </c>
    </row>
    <row r="1550" spans="32:40" x14ac:dyDescent="0.25">
      <c r="AF1550">
        <v>1548</v>
      </c>
      <c r="AG1550">
        <v>66.47</v>
      </c>
      <c r="AH1550">
        <v>95.9</v>
      </c>
      <c r="AI1550">
        <v>19.38</v>
      </c>
      <c r="AJ1550" s="3">
        <v>5.6175119462740355</v>
      </c>
      <c r="AK1550" s="3">
        <v>13.762488053725964</v>
      </c>
      <c r="AL1550" s="6">
        <v>0.161</v>
      </c>
      <c r="AM1550" s="3">
        <v>1.8171221781802065</v>
      </c>
      <c r="AN1550">
        <v>1.8171221781802065</v>
      </c>
    </row>
    <row r="1551" spans="32:40" x14ac:dyDescent="0.25">
      <c r="AF1551">
        <v>1549</v>
      </c>
      <c r="AG1551">
        <v>69.72</v>
      </c>
      <c r="AH1551">
        <v>97.31</v>
      </c>
      <c r="AI1551">
        <v>18.399999999999999</v>
      </c>
      <c r="AJ1551" s="3">
        <v>2.5999999999999979</v>
      </c>
      <c r="AK1551" s="3">
        <v>15.8</v>
      </c>
      <c r="AL1551" s="6">
        <v>0.155</v>
      </c>
      <c r="AM1551" s="3">
        <v>0.48613591206575146</v>
      </c>
      <c r="AN1551">
        <v>0.48613591206575146</v>
      </c>
    </row>
    <row r="1552" spans="32:40" x14ac:dyDescent="0.25">
      <c r="AF1552">
        <v>1550</v>
      </c>
      <c r="AG1552">
        <v>66.25</v>
      </c>
      <c r="AH1552">
        <v>88.58</v>
      </c>
      <c r="AI1552">
        <v>23.82</v>
      </c>
      <c r="AJ1552" s="3">
        <v>5.6175119462740355</v>
      </c>
      <c r="AK1552" s="3">
        <v>18.202488053725965</v>
      </c>
      <c r="AL1552" s="6">
        <v>0.23499999999999999</v>
      </c>
      <c r="AM1552" s="3">
        <v>1.8171221781802065</v>
      </c>
      <c r="AN1552">
        <v>1.8171221781802065</v>
      </c>
    </row>
    <row r="1553" spans="32:40" x14ac:dyDescent="0.25">
      <c r="AF1553">
        <v>1551</v>
      </c>
      <c r="AG1553">
        <v>67.319999999999993</v>
      </c>
      <c r="AH1553">
        <v>87.13</v>
      </c>
      <c r="AI1553">
        <v>24.34</v>
      </c>
      <c r="AJ1553" s="3">
        <v>5.6175119462740355</v>
      </c>
      <c r="AK1553" s="3">
        <v>18.722488053725964</v>
      </c>
      <c r="AL1553" s="6">
        <v>0.245</v>
      </c>
      <c r="AM1553" s="3">
        <v>1.8171221781802065</v>
      </c>
      <c r="AN1553">
        <v>1.8171221781802065</v>
      </c>
    </row>
    <row r="1554" spans="32:40" x14ac:dyDescent="0.25">
      <c r="AF1554">
        <v>1552</v>
      </c>
      <c r="AG1554">
        <v>67.319999999999993</v>
      </c>
      <c r="AH1554">
        <v>86.509999999999991</v>
      </c>
      <c r="AI1554">
        <v>20.88</v>
      </c>
      <c r="AJ1554" s="3">
        <v>5.6175119462740355</v>
      </c>
      <c r="AK1554" s="3">
        <v>15.262488053725964</v>
      </c>
      <c r="AL1554" s="6">
        <v>0.184</v>
      </c>
      <c r="AM1554" s="3">
        <v>1.8171221781802065</v>
      </c>
      <c r="AN1554">
        <v>1.8171221781802065</v>
      </c>
    </row>
    <row r="1555" spans="32:40" x14ac:dyDescent="0.25">
      <c r="AF1555">
        <v>1553</v>
      </c>
      <c r="AG1555">
        <v>67.02</v>
      </c>
      <c r="AH1555">
        <v>86.45</v>
      </c>
      <c r="AI1555">
        <v>23.4</v>
      </c>
      <c r="AJ1555" s="3">
        <v>5.6175119462740355</v>
      </c>
      <c r="AK1555" s="3">
        <v>17.782488053725963</v>
      </c>
      <c r="AL1555" s="6">
        <v>0.22700000000000001</v>
      </c>
      <c r="AM1555" s="3">
        <v>1.8171221781802065</v>
      </c>
      <c r="AN1555">
        <v>1.8171221781802065</v>
      </c>
    </row>
    <row r="1556" spans="32:40" x14ac:dyDescent="0.25">
      <c r="AF1556">
        <v>1554</v>
      </c>
      <c r="AG1556">
        <v>67.72</v>
      </c>
      <c r="AH1556">
        <v>85.37</v>
      </c>
      <c r="AI1556">
        <v>18.97</v>
      </c>
      <c r="AJ1556" s="3">
        <v>5.6175119462740355</v>
      </c>
      <c r="AK1556" s="3">
        <v>13.352488053725963</v>
      </c>
      <c r="AL1556" s="6">
        <v>0.155</v>
      </c>
      <c r="AM1556" s="3">
        <v>1.8171221781802065</v>
      </c>
      <c r="AN1556">
        <v>1.8171221781802065</v>
      </c>
    </row>
    <row r="1557" spans="32:40" x14ac:dyDescent="0.25">
      <c r="AF1557">
        <v>1555</v>
      </c>
      <c r="AG1557">
        <v>96.84</v>
      </c>
      <c r="AH1557">
        <v>112.68</v>
      </c>
      <c r="AI1557">
        <v>26.5</v>
      </c>
      <c r="AJ1557" s="3">
        <v>8</v>
      </c>
      <c r="AK1557" s="3">
        <v>18.5</v>
      </c>
      <c r="AL1557" s="6">
        <v>0.16500000000000001</v>
      </c>
      <c r="AM1557" s="3">
        <v>1.4619432701031869</v>
      </c>
      <c r="AN1557">
        <v>1.4619432701031869</v>
      </c>
    </row>
    <row r="1558" spans="32:40" x14ac:dyDescent="0.25">
      <c r="AF1558">
        <v>1556</v>
      </c>
      <c r="AG1558">
        <v>94.76</v>
      </c>
      <c r="AH1558">
        <v>116.02</v>
      </c>
      <c r="AI1558">
        <v>22.8</v>
      </c>
      <c r="AJ1558" s="3">
        <v>6.8000000000000007</v>
      </c>
      <c r="AK1558" s="3">
        <v>16</v>
      </c>
      <c r="AL1558" s="6">
        <v>0.19500000000000001</v>
      </c>
      <c r="AM1558" s="3">
        <v>1.1384419177103415</v>
      </c>
      <c r="AN1558">
        <v>1.1384419177103415</v>
      </c>
    </row>
    <row r="1559" spans="32:40" x14ac:dyDescent="0.25">
      <c r="AF1559">
        <v>1557</v>
      </c>
      <c r="AG1559">
        <v>96.97</v>
      </c>
      <c r="AH1559">
        <v>115.91</v>
      </c>
      <c r="AI1559">
        <v>19.64</v>
      </c>
      <c r="AJ1559" s="3">
        <v>5.6175119462740355</v>
      </c>
      <c r="AK1559" s="3">
        <v>14.022488053725965</v>
      </c>
      <c r="AL1559" s="6">
        <v>0.16500000000000001</v>
      </c>
      <c r="AM1559" s="3">
        <v>1.8171221781802065</v>
      </c>
      <c r="AN1559">
        <v>1.8171221781802065</v>
      </c>
    </row>
    <row r="1560" spans="32:40" x14ac:dyDescent="0.25">
      <c r="AF1560">
        <v>1558</v>
      </c>
      <c r="AG1560">
        <v>99.24</v>
      </c>
      <c r="AH1560">
        <v>111.61</v>
      </c>
      <c r="AI1560">
        <v>24.74</v>
      </c>
      <c r="AJ1560" s="3">
        <v>5.6175119462740355</v>
      </c>
      <c r="AK1560" s="3">
        <v>19.122488053725963</v>
      </c>
      <c r="AL1560" s="6">
        <v>0.253</v>
      </c>
      <c r="AM1560" s="3">
        <v>1.8171221781802065</v>
      </c>
      <c r="AN1560">
        <v>1.8171221781802065</v>
      </c>
    </row>
    <row r="1561" spans="32:40" x14ac:dyDescent="0.25">
      <c r="AF1561">
        <v>1559</v>
      </c>
      <c r="AG1561">
        <v>99.81</v>
      </c>
      <c r="AH1561">
        <v>112.34</v>
      </c>
      <c r="AI1561">
        <v>19.25</v>
      </c>
      <c r="AJ1561" s="3">
        <v>5.6175119462740355</v>
      </c>
      <c r="AK1561" s="3">
        <v>13.632488053725965</v>
      </c>
      <c r="AL1561" s="6">
        <v>0.159</v>
      </c>
      <c r="AM1561" s="3">
        <v>1.8171221781802065</v>
      </c>
      <c r="AN1561">
        <v>1.8171221781802065</v>
      </c>
    </row>
    <row r="1562" spans="32:40" x14ac:dyDescent="0.25">
      <c r="AF1562">
        <v>1560</v>
      </c>
      <c r="AG1562">
        <v>98.3</v>
      </c>
      <c r="AH1562">
        <v>115.4</v>
      </c>
      <c r="AI1562">
        <v>32.5</v>
      </c>
      <c r="AJ1562" s="3">
        <v>14.5</v>
      </c>
      <c r="AK1562" s="3">
        <v>18</v>
      </c>
      <c r="AL1562" s="6">
        <v>0.26100000000000001</v>
      </c>
      <c r="AM1562" s="3">
        <v>0.99878832842599852</v>
      </c>
      <c r="AN1562">
        <v>0.99878832842599852</v>
      </c>
    </row>
    <row r="1563" spans="32:40" x14ac:dyDescent="0.25">
      <c r="AF1563">
        <v>1561</v>
      </c>
      <c r="AG1563">
        <v>90.74</v>
      </c>
      <c r="AH1563">
        <v>106.71000000000001</v>
      </c>
      <c r="AI1563">
        <v>26</v>
      </c>
      <c r="AJ1563" s="3">
        <v>7.3999999999999986</v>
      </c>
      <c r="AK1563" s="3">
        <v>18.600000000000001</v>
      </c>
      <c r="AL1563" s="6">
        <v>0.247</v>
      </c>
      <c r="AM1563" s="3">
        <v>1.3399673503485077</v>
      </c>
      <c r="AN1563">
        <v>1.3399673503485077</v>
      </c>
    </row>
    <row r="1564" spans="32:40" x14ac:dyDescent="0.25">
      <c r="AF1564">
        <v>1562</v>
      </c>
      <c r="AG1564">
        <v>92.26</v>
      </c>
      <c r="AH1564">
        <v>107.5</v>
      </c>
      <c r="AI1564">
        <v>23.77</v>
      </c>
      <c r="AJ1564" s="3">
        <v>5.6175119462740355</v>
      </c>
      <c r="AK1564" s="3">
        <v>18.152488053725964</v>
      </c>
      <c r="AL1564" s="6">
        <v>0.23400000000000001</v>
      </c>
      <c r="AM1564" s="3">
        <v>1.8171221781802065</v>
      </c>
      <c r="AN1564">
        <v>1.8171221781802065</v>
      </c>
    </row>
    <row r="1565" spans="32:40" x14ac:dyDescent="0.25">
      <c r="AF1565">
        <v>1563</v>
      </c>
      <c r="AG1565">
        <v>94.53</v>
      </c>
      <c r="AH1565">
        <v>102.1</v>
      </c>
      <c r="AI1565">
        <v>26.33</v>
      </c>
      <c r="AJ1565" s="3">
        <v>5.6175119462740355</v>
      </c>
      <c r="AK1565" s="3">
        <v>20.712488053725963</v>
      </c>
      <c r="AL1565" s="6">
        <v>0.28799999999999998</v>
      </c>
      <c r="AM1565" s="3">
        <v>1.8171221781802065</v>
      </c>
      <c r="AN1565">
        <v>1.8171221781802065</v>
      </c>
    </row>
    <row r="1566" spans="32:40" x14ac:dyDescent="0.25">
      <c r="AF1566">
        <v>1564</v>
      </c>
      <c r="AG1566">
        <v>97.85</v>
      </c>
      <c r="AH1566">
        <v>104.33</v>
      </c>
      <c r="AI1566">
        <v>25.81</v>
      </c>
      <c r="AJ1566" s="3">
        <v>5.6175119462740355</v>
      </c>
      <c r="AK1566" s="3">
        <v>20.192488053725963</v>
      </c>
      <c r="AL1566" s="6">
        <v>0.27600000000000002</v>
      </c>
      <c r="AM1566" s="3">
        <v>1.8171221781802065</v>
      </c>
      <c r="AN1566">
        <v>1.8171221781802065</v>
      </c>
    </row>
    <row r="1567" spans="32:40" x14ac:dyDescent="0.25">
      <c r="AF1567">
        <v>1565</v>
      </c>
      <c r="AG1567">
        <v>99.28</v>
      </c>
      <c r="AH1567">
        <v>106.88</v>
      </c>
      <c r="AI1567">
        <v>21.68</v>
      </c>
      <c r="AJ1567" s="3">
        <v>5.6175119462740355</v>
      </c>
      <c r="AK1567" s="3">
        <v>16.062488053725964</v>
      </c>
      <c r="AL1567" s="6">
        <v>0.19700000000000001</v>
      </c>
      <c r="AM1567" s="3">
        <v>1.8171221781802065</v>
      </c>
      <c r="AN1567">
        <v>1.8171221781802065</v>
      </c>
    </row>
    <row r="1568" spans="32:40" x14ac:dyDescent="0.25">
      <c r="AF1568">
        <v>1566</v>
      </c>
      <c r="AG1568">
        <v>93.7</v>
      </c>
      <c r="AH1568">
        <v>108.82</v>
      </c>
      <c r="AI1568">
        <v>26</v>
      </c>
      <c r="AJ1568" s="3">
        <v>12.8</v>
      </c>
      <c r="AK1568" s="3">
        <v>13.2</v>
      </c>
      <c r="AL1568" s="6">
        <v>0.23599999999999999</v>
      </c>
      <c r="AM1568" s="3">
        <v>1.2604178374650212</v>
      </c>
      <c r="AN1568">
        <v>1.2604178374650212</v>
      </c>
    </row>
    <row r="1569" spans="32:40" x14ac:dyDescent="0.25">
      <c r="AF1569">
        <v>1567</v>
      </c>
      <c r="AG1569">
        <v>93.8</v>
      </c>
      <c r="AH1569">
        <v>109.45</v>
      </c>
      <c r="AI1569">
        <v>25.9</v>
      </c>
      <c r="AJ1569" s="3">
        <v>11.299999999999999</v>
      </c>
      <c r="AK1569" s="3">
        <v>14.6</v>
      </c>
      <c r="AL1569" s="6">
        <v>0.23899999999999999</v>
      </c>
      <c r="AM1569" s="3">
        <v>1.6563976349294878</v>
      </c>
      <c r="AN1569">
        <v>1.6563976349294878</v>
      </c>
    </row>
    <row r="1570" spans="32:40" x14ac:dyDescent="0.25">
      <c r="AF1570">
        <v>1568</v>
      </c>
      <c r="AG1570">
        <v>97.29</v>
      </c>
      <c r="AH1570">
        <v>90.81</v>
      </c>
      <c r="AI1570">
        <v>20.88</v>
      </c>
      <c r="AJ1570" s="3">
        <v>5.6175119462740355</v>
      </c>
      <c r="AK1570" s="3">
        <v>15.262488053725964</v>
      </c>
      <c r="AL1570" s="6">
        <v>0.184</v>
      </c>
      <c r="AM1570" s="3">
        <v>1.8171221781802065</v>
      </c>
      <c r="AN1570">
        <v>1.8171221781802065</v>
      </c>
    </row>
    <row r="1571" spans="32:40" x14ac:dyDescent="0.25">
      <c r="AF1571">
        <v>1569</v>
      </c>
      <c r="AG1571">
        <v>96.37</v>
      </c>
      <c r="AH1571">
        <v>91.960000000000008</v>
      </c>
      <c r="AI1571">
        <v>24.95</v>
      </c>
      <c r="AJ1571" s="3">
        <v>5.6175119462740355</v>
      </c>
      <c r="AK1571" s="3">
        <v>19.332488053725964</v>
      </c>
      <c r="AL1571" s="6">
        <v>0.25800000000000001</v>
      </c>
      <c r="AM1571" s="3">
        <v>1.8171221781802065</v>
      </c>
      <c r="AN1571">
        <v>1.8171221781802065</v>
      </c>
    </row>
    <row r="1572" spans="32:40" x14ac:dyDescent="0.25">
      <c r="AF1572">
        <v>1570</v>
      </c>
      <c r="AG1572">
        <v>97.87</v>
      </c>
      <c r="AH1572">
        <v>93.22</v>
      </c>
      <c r="AI1572">
        <v>26.42</v>
      </c>
      <c r="AJ1572" s="3">
        <v>4.8400000000000034</v>
      </c>
      <c r="AK1572" s="3">
        <v>21.58</v>
      </c>
      <c r="AL1572" s="6">
        <v>0.26700000000000002</v>
      </c>
      <c r="AM1572" s="3">
        <v>1.0093949301437968</v>
      </c>
      <c r="AN1572">
        <v>1.0093949301437968</v>
      </c>
    </row>
    <row r="1573" spans="32:40" x14ac:dyDescent="0.25">
      <c r="AF1573">
        <v>1571</v>
      </c>
      <c r="AG1573">
        <v>98.88</v>
      </c>
      <c r="AH1573">
        <v>96.48</v>
      </c>
      <c r="AI1573">
        <v>23.07</v>
      </c>
      <c r="AJ1573" s="3">
        <v>5.6175119462740355</v>
      </c>
      <c r="AK1573" s="3">
        <v>17.452488053725965</v>
      </c>
      <c r="AL1573" s="6">
        <v>0.221</v>
      </c>
      <c r="AM1573" s="3">
        <v>1.8171221781802065</v>
      </c>
      <c r="AN1573">
        <v>1.8171221781802065</v>
      </c>
    </row>
    <row r="1574" spans="32:40" x14ac:dyDescent="0.25">
      <c r="AF1574">
        <v>1572</v>
      </c>
      <c r="AG1574">
        <v>98.22</v>
      </c>
      <c r="AH1574">
        <v>97.03</v>
      </c>
      <c r="AI1574">
        <v>25.22</v>
      </c>
      <c r="AJ1574" s="3">
        <v>5.6175119462740355</v>
      </c>
      <c r="AK1574" s="3">
        <v>19.602488053725963</v>
      </c>
      <c r="AL1574" s="6">
        <v>0.26300000000000001</v>
      </c>
      <c r="AM1574" s="3">
        <v>1.8171221781802065</v>
      </c>
      <c r="AN1574">
        <v>1.8171221781802065</v>
      </c>
    </row>
    <row r="1575" spans="32:40" x14ac:dyDescent="0.25">
      <c r="AF1575">
        <v>1573</v>
      </c>
      <c r="AG1575">
        <v>95.59</v>
      </c>
      <c r="AH1575">
        <v>95.66</v>
      </c>
      <c r="AI1575">
        <v>24.75</v>
      </c>
      <c r="AJ1575" s="3">
        <v>6</v>
      </c>
      <c r="AK1575" s="3">
        <v>18.75</v>
      </c>
      <c r="AL1575" s="6">
        <v>0.28299999999999997</v>
      </c>
      <c r="AM1575" s="3">
        <v>1.0783378413094851</v>
      </c>
      <c r="AN1575">
        <v>1.0783378413094851</v>
      </c>
    </row>
    <row r="1576" spans="32:40" x14ac:dyDescent="0.25">
      <c r="AF1576">
        <v>1574</v>
      </c>
      <c r="AG1576">
        <v>92.77</v>
      </c>
      <c r="AH1576">
        <v>95.990000000000009</v>
      </c>
      <c r="AI1576">
        <v>19.78</v>
      </c>
      <c r="AJ1576" s="3">
        <v>5.6175119462740355</v>
      </c>
      <c r="AK1576" s="3">
        <v>14.162488053725966</v>
      </c>
      <c r="AL1576" s="6">
        <v>0.16700000000000001</v>
      </c>
      <c r="AM1576" s="3">
        <v>1.8171221781802065</v>
      </c>
      <c r="AN1576">
        <v>1.8171221781802065</v>
      </c>
    </row>
    <row r="1577" spans="32:40" x14ac:dyDescent="0.25">
      <c r="AF1577">
        <v>1575</v>
      </c>
      <c r="AG1577">
        <v>92.55</v>
      </c>
      <c r="AH1577">
        <v>96.58</v>
      </c>
      <c r="AI1577">
        <v>22.79</v>
      </c>
      <c r="AJ1577" s="3">
        <v>6.75</v>
      </c>
      <c r="AK1577" s="3">
        <v>16.04</v>
      </c>
      <c r="AL1577" s="6">
        <v>0.22700000000000001</v>
      </c>
      <c r="AM1577" s="3">
        <v>1.4053747276082635</v>
      </c>
      <c r="AN1577">
        <v>1.4053747276082635</v>
      </c>
    </row>
    <row r="1578" spans="32:40" x14ac:dyDescent="0.25">
      <c r="AF1578">
        <v>1576</v>
      </c>
      <c r="AG1578">
        <v>92.51</v>
      </c>
      <c r="AH1578">
        <v>97.11</v>
      </c>
      <c r="AI1578">
        <v>21.68</v>
      </c>
      <c r="AJ1578" s="3">
        <v>5.6175119462740355</v>
      </c>
      <c r="AK1578" s="3">
        <v>16.062488053725964</v>
      </c>
      <c r="AL1578" s="6">
        <v>0.19700000000000001</v>
      </c>
      <c r="AM1578" s="3">
        <v>1.8171221781802065</v>
      </c>
      <c r="AN1578">
        <v>1.8171221781802065</v>
      </c>
    </row>
    <row r="1579" spans="32:40" x14ac:dyDescent="0.25">
      <c r="AF1579">
        <v>1577</v>
      </c>
      <c r="AG1579">
        <v>91.83</v>
      </c>
      <c r="AH1579">
        <v>96.44</v>
      </c>
      <c r="AI1579">
        <v>23.98</v>
      </c>
      <c r="AJ1579" s="3">
        <v>5.6175119462740355</v>
      </c>
      <c r="AK1579" s="3">
        <v>18.362488053725965</v>
      </c>
      <c r="AL1579" s="6">
        <v>0.23799999999999999</v>
      </c>
      <c r="AM1579" s="3">
        <v>1.8171221781802065</v>
      </c>
      <c r="AN1579">
        <v>1.8171221781802065</v>
      </c>
    </row>
    <row r="1580" spans="32:40" x14ac:dyDescent="0.25">
      <c r="AF1580">
        <v>1578</v>
      </c>
      <c r="AG1580">
        <v>98.84</v>
      </c>
      <c r="AH1580">
        <v>88.789999999999992</v>
      </c>
      <c r="AI1580">
        <v>33.200000000000003</v>
      </c>
      <c r="AJ1580" s="3">
        <v>13.850000000000001</v>
      </c>
      <c r="AK1580" s="3">
        <v>19.350000000000001</v>
      </c>
      <c r="AL1580" s="6">
        <v>0.27600000000000002</v>
      </c>
      <c r="AM1580" s="3">
        <v>1.2657211383239202</v>
      </c>
      <c r="AN1580">
        <v>1.2657211383239202</v>
      </c>
    </row>
    <row r="1581" spans="32:40" x14ac:dyDescent="0.25">
      <c r="AF1581">
        <v>1579</v>
      </c>
      <c r="AG1581">
        <v>98.21</v>
      </c>
      <c r="AH1581">
        <v>88.77</v>
      </c>
      <c r="AI1581">
        <v>29</v>
      </c>
      <c r="AJ1581" s="3">
        <v>11</v>
      </c>
      <c r="AK1581" s="3">
        <v>18</v>
      </c>
      <c r="AL1581" s="6">
        <v>0.23100000000000001</v>
      </c>
      <c r="AM1581" s="3">
        <v>1.2303657992645929</v>
      </c>
      <c r="AN1581">
        <v>1.2303657992645929</v>
      </c>
    </row>
    <row r="1582" spans="32:40" x14ac:dyDescent="0.25">
      <c r="AF1582">
        <v>1580</v>
      </c>
      <c r="AG1582">
        <v>97.56</v>
      </c>
      <c r="AH1582">
        <v>86.9</v>
      </c>
      <c r="AI1582">
        <v>17.559999999999999</v>
      </c>
      <c r="AJ1582" s="3">
        <v>5.6175119462740355</v>
      </c>
      <c r="AK1582" s="3">
        <v>11.942488053725963</v>
      </c>
      <c r="AL1582" s="6">
        <v>0.13500000000000001</v>
      </c>
      <c r="AM1582" s="3">
        <v>1.8171221781802065</v>
      </c>
      <c r="AN1582">
        <v>1.8171221781802065</v>
      </c>
    </row>
    <row r="1583" spans="32:40" x14ac:dyDescent="0.25">
      <c r="AF1583">
        <v>1581</v>
      </c>
      <c r="AG1583">
        <v>96.19</v>
      </c>
      <c r="AH1583">
        <v>88.710000000000008</v>
      </c>
      <c r="AI1583">
        <v>14.28</v>
      </c>
      <c r="AJ1583" s="3">
        <v>5.6175119462740355</v>
      </c>
      <c r="AK1583" s="3">
        <v>8.6624880537259639</v>
      </c>
      <c r="AL1583" s="6">
        <v>9.2999999999999999E-2</v>
      </c>
      <c r="AM1583" s="3">
        <v>1.8171221781802065</v>
      </c>
      <c r="AN1583">
        <v>1.8171221781802065</v>
      </c>
    </row>
    <row r="1584" spans="32:40" x14ac:dyDescent="0.25">
      <c r="AF1584">
        <v>1582</v>
      </c>
      <c r="AG1584">
        <v>93.18</v>
      </c>
      <c r="AH1584">
        <v>86.05</v>
      </c>
      <c r="AI1584">
        <v>19.579999999999998</v>
      </c>
      <c r="AJ1584" s="3">
        <v>5.6175119462740355</v>
      </c>
      <c r="AK1584" s="3">
        <v>13.962488053725963</v>
      </c>
      <c r="AL1584" s="6">
        <v>0.16400000000000001</v>
      </c>
      <c r="AM1584" s="3">
        <v>1.8171221781802065</v>
      </c>
      <c r="AN1584">
        <v>1.8171221781802065</v>
      </c>
    </row>
    <row r="1585" spans="32:40" x14ac:dyDescent="0.25">
      <c r="AF1585">
        <v>1583</v>
      </c>
      <c r="AG1585">
        <v>93.46</v>
      </c>
      <c r="AH1585">
        <v>87.4</v>
      </c>
      <c r="AI1585">
        <v>22.45</v>
      </c>
      <c r="AJ1585" s="3">
        <v>5.6175119462740355</v>
      </c>
      <c r="AK1585" s="3">
        <v>16.832488053725964</v>
      </c>
      <c r="AL1585" s="6">
        <v>0.21</v>
      </c>
      <c r="AM1585" s="3">
        <v>1.8171221781802065</v>
      </c>
      <c r="AN1585">
        <v>1.8171221781802065</v>
      </c>
    </row>
    <row r="1586" spans="32:40" x14ac:dyDescent="0.25">
      <c r="AF1586">
        <v>1584</v>
      </c>
      <c r="AG1586">
        <v>93.52</v>
      </c>
      <c r="AH1586">
        <v>88.15</v>
      </c>
      <c r="AI1586">
        <v>21.98</v>
      </c>
      <c r="AJ1586" s="3">
        <v>5.6175119462740355</v>
      </c>
      <c r="AK1586" s="3">
        <v>16.362488053725965</v>
      </c>
      <c r="AL1586" s="6">
        <v>0.20200000000000001</v>
      </c>
      <c r="AM1586" s="3">
        <v>1.8171221781802065</v>
      </c>
      <c r="AN1586">
        <v>1.8171221781802065</v>
      </c>
    </row>
    <row r="1587" spans="32:40" x14ac:dyDescent="0.25">
      <c r="AF1587">
        <v>1585</v>
      </c>
      <c r="AG1587">
        <v>90.32</v>
      </c>
      <c r="AH1587">
        <v>89.07</v>
      </c>
      <c r="AI1587">
        <v>17.7</v>
      </c>
      <c r="AJ1587" s="3">
        <v>5.6175119462740355</v>
      </c>
      <c r="AK1587" s="3">
        <v>12.082488053725964</v>
      </c>
      <c r="AL1587" s="6">
        <v>0.13700000000000001</v>
      </c>
      <c r="AM1587" s="3">
        <v>1.8171221781802065</v>
      </c>
      <c r="AN1587">
        <v>1.8171221781802065</v>
      </c>
    </row>
    <row r="1588" spans="32:40" x14ac:dyDescent="0.25">
      <c r="AF1588">
        <v>1586</v>
      </c>
      <c r="AG1588">
        <v>92.41</v>
      </c>
      <c r="AH1588">
        <v>83.92</v>
      </c>
      <c r="AI1588">
        <v>25.92</v>
      </c>
      <c r="AJ1588" s="3">
        <v>5.6175119462740355</v>
      </c>
      <c r="AK1588" s="3">
        <v>20.302488053725966</v>
      </c>
      <c r="AL1588" s="6">
        <v>0.27900000000000003</v>
      </c>
      <c r="AM1588" s="3">
        <v>1.8171221781802065</v>
      </c>
      <c r="AN1588">
        <v>1.8171221781802065</v>
      </c>
    </row>
    <row r="1589" spans="32:40" x14ac:dyDescent="0.25">
      <c r="AF1589">
        <v>1587</v>
      </c>
      <c r="AG1589">
        <v>95.25</v>
      </c>
      <c r="AH1589">
        <v>83.039999999999992</v>
      </c>
      <c r="AI1589">
        <v>25.63</v>
      </c>
      <c r="AJ1589" s="3">
        <v>5.6175119462740355</v>
      </c>
      <c r="AK1589" s="3">
        <v>20.012488053725964</v>
      </c>
      <c r="AL1589" s="6">
        <v>0.27200000000000002</v>
      </c>
      <c r="AM1589" s="3">
        <v>1.8171221781802065</v>
      </c>
      <c r="AN1589">
        <v>1.8171221781802065</v>
      </c>
    </row>
    <row r="1590" spans="32:40" x14ac:dyDescent="0.25">
      <c r="AF1590">
        <v>1588</v>
      </c>
      <c r="AG1590">
        <v>96.16</v>
      </c>
      <c r="AH1590">
        <v>83.25</v>
      </c>
      <c r="AI1590">
        <v>32</v>
      </c>
      <c r="AJ1590" s="3">
        <v>11</v>
      </c>
      <c r="AK1590" s="3">
        <v>21</v>
      </c>
      <c r="AL1590" s="6">
        <v>0.27700000000000002</v>
      </c>
      <c r="AM1590" s="3">
        <v>1.3682516215959697</v>
      </c>
      <c r="AN1590">
        <v>1.3682516215959697</v>
      </c>
    </row>
    <row r="1591" spans="32:40" x14ac:dyDescent="0.25">
      <c r="AF1591">
        <v>1589</v>
      </c>
      <c r="AG1591">
        <v>99.98</v>
      </c>
      <c r="AH1591">
        <v>84.11</v>
      </c>
      <c r="AI1591">
        <v>26.45</v>
      </c>
      <c r="AJ1591" s="3">
        <v>5.6175119462740355</v>
      </c>
      <c r="AK1591" s="3">
        <v>20.832488053725964</v>
      </c>
      <c r="AL1591" s="6">
        <v>0.29099999999999998</v>
      </c>
      <c r="AM1591" s="3">
        <v>1.8171221781802065</v>
      </c>
      <c r="AN1591">
        <v>1.8171221781802065</v>
      </c>
    </row>
    <row r="1592" spans="32:40" x14ac:dyDescent="0.25">
      <c r="AF1592">
        <v>1590</v>
      </c>
      <c r="AG1592">
        <v>97.78</v>
      </c>
      <c r="AH1592">
        <v>80.75</v>
      </c>
      <c r="AI1592">
        <v>27.63</v>
      </c>
      <c r="AJ1592" s="3">
        <v>5.6175119462740355</v>
      </c>
      <c r="AK1592" s="3">
        <v>22.012488053725964</v>
      </c>
      <c r="AL1592" s="6">
        <v>0.32200000000000001</v>
      </c>
      <c r="AM1592" s="3">
        <v>1.8171221781802065</v>
      </c>
      <c r="AN1592">
        <v>1.8171221781802065</v>
      </c>
    </row>
    <row r="1593" spans="32:40" x14ac:dyDescent="0.25">
      <c r="AF1593">
        <v>1591</v>
      </c>
      <c r="AG1593">
        <v>95.3</v>
      </c>
      <c r="AH1593">
        <v>80.5</v>
      </c>
      <c r="AI1593">
        <v>23.17</v>
      </c>
      <c r="AJ1593" s="3">
        <v>16.170000000000002</v>
      </c>
      <c r="AK1593" s="3">
        <v>7</v>
      </c>
      <c r="AL1593" s="6">
        <v>0.29599999999999999</v>
      </c>
      <c r="AM1593" s="3">
        <v>0.88565124343615076</v>
      </c>
      <c r="AN1593">
        <v>0.88565124343615076</v>
      </c>
    </row>
    <row r="1594" spans="32:40" x14ac:dyDescent="0.25">
      <c r="AF1594">
        <v>1592</v>
      </c>
      <c r="AG1594">
        <v>91.71</v>
      </c>
      <c r="AH1594">
        <v>79.44</v>
      </c>
      <c r="AI1594">
        <v>23.6</v>
      </c>
      <c r="AJ1594" s="3">
        <v>7.2000000000000028</v>
      </c>
      <c r="AK1594" s="3">
        <v>16.399999999999999</v>
      </c>
      <c r="AL1594" s="6">
        <v>0.183</v>
      </c>
      <c r="AM1594" s="3">
        <v>1.0040916292848976</v>
      </c>
      <c r="AN1594">
        <v>1.0040916292848976</v>
      </c>
    </row>
    <row r="1595" spans="32:40" x14ac:dyDescent="0.25">
      <c r="AF1595">
        <v>1593</v>
      </c>
      <c r="AG1595">
        <v>96.95</v>
      </c>
      <c r="AH1595">
        <v>76.37</v>
      </c>
      <c r="AI1595">
        <v>20.8</v>
      </c>
      <c r="AJ1595" s="3">
        <v>4.4000000000000021</v>
      </c>
      <c r="AK1595" s="3">
        <v>16.399999999999999</v>
      </c>
      <c r="AL1595" s="6">
        <v>0.23599999999999999</v>
      </c>
      <c r="AM1595" s="3">
        <v>0.56214989104330537</v>
      </c>
      <c r="AN1595">
        <v>0.56214989104330537</v>
      </c>
    </row>
    <row r="1596" spans="32:40" x14ac:dyDescent="0.25">
      <c r="AF1596">
        <v>1594</v>
      </c>
      <c r="AG1596">
        <v>98.85</v>
      </c>
      <c r="AH1596">
        <v>74.989999999999995</v>
      </c>
      <c r="AI1596">
        <v>21.62</v>
      </c>
      <c r="AJ1596" s="3">
        <v>5.6175119462740355</v>
      </c>
      <c r="AK1596" s="3">
        <v>16.002488053725966</v>
      </c>
      <c r="AL1596" s="6">
        <v>0.19600000000000001</v>
      </c>
      <c r="AM1596" s="3">
        <v>1.8171221781802065</v>
      </c>
      <c r="AN1596">
        <v>1.8171221781802065</v>
      </c>
    </row>
    <row r="1597" spans="32:40" x14ac:dyDescent="0.25">
      <c r="AF1597">
        <v>1595</v>
      </c>
      <c r="AG1597">
        <v>99.34</v>
      </c>
      <c r="AH1597">
        <v>76.02</v>
      </c>
      <c r="AI1597">
        <v>24.98</v>
      </c>
      <c r="AJ1597" s="3">
        <v>5.6175119462740355</v>
      </c>
      <c r="AK1597" s="3">
        <v>19.362488053725965</v>
      </c>
      <c r="AL1597" s="6">
        <v>0.25800000000000001</v>
      </c>
      <c r="AM1597" s="3">
        <v>1.8171221781802065</v>
      </c>
      <c r="AN1597">
        <v>1.8171221781802065</v>
      </c>
    </row>
    <row r="1598" spans="32:40" x14ac:dyDescent="0.25">
      <c r="AF1598">
        <v>1596</v>
      </c>
      <c r="AG1598">
        <v>100.5</v>
      </c>
      <c r="AH1598">
        <v>60.5</v>
      </c>
      <c r="AI1598">
        <v>24.71</v>
      </c>
      <c r="AJ1598" s="3">
        <v>5.6175119462740355</v>
      </c>
      <c r="AK1598" s="3">
        <v>19.092488053725965</v>
      </c>
      <c r="AL1598" s="6">
        <v>0.253</v>
      </c>
      <c r="AM1598" s="3">
        <v>1.8171221781802065</v>
      </c>
      <c r="AN1598">
        <v>1.8171221781802065</v>
      </c>
    </row>
    <row r="1599" spans="32:40" x14ac:dyDescent="0.25">
      <c r="AF1599">
        <v>1597</v>
      </c>
      <c r="AG1599">
        <v>93.18</v>
      </c>
      <c r="AH1599">
        <v>60.32</v>
      </c>
      <c r="AI1599">
        <v>24.39</v>
      </c>
      <c r="AJ1599" s="3">
        <v>5.6175119462740355</v>
      </c>
      <c r="AK1599" s="3">
        <v>18.772488053725965</v>
      </c>
      <c r="AL1599" s="6">
        <v>0.246</v>
      </c>
      <c r="AM1599" s="3">
        <v>1.8171221781802065</v>
      </c>
      <c r="AN1599">
        <v>1.8171221781802065</v>
      </c>
    </row>
    <row r="1600" spans="32:40" x14ac:dyDescent="0.25">
      <c r="AF1600">
        <v>1598</v>
      </c>
      <c r="AG1600">
        <v>90.9</v>
      </c>
      <c r="AH1600">
        <v>60.82</v>
      </c>
      <c r="AI1600">
        <v>18.77</v>
      </c>
      <c r="AJ1600" s="3">
        <v>5.6175119462740355</v>
      </c>
      <c r="AK1600" s="3">
        <v>13.152488053725964</v>
      </c>
      <c r="AL1600" s="6">
        <v>0.152</v>
      </c>
      <c r="AM1600" s="3">
        <v>1.8171221781802065</v>
      </c>
      <c r="AN1600">
        <v>1.8171221781802065</v>
      </c>
    </row>
    <row r="1601" spans="32:40" x14ac:dyDescent="0.25">
      <c r="AF1601">
        <v>1599</v>
      </c>
      <c r="AG1601">
        <v>85.94</v>
      </c>
      <c r="AH1601">
        <v>109.08</v>
      </c>
      <c r="AI1601">
        <v>19.309999999999999</v>
      </c>
      <c r="AJ1601" s="3">
        <v>5.6175119462740355</v>
      </c>
      <c r="AK1601" s="3">
        <v>13.692488053725963</v>
      </c>
      <c r="AL1601" s="6">
        <v>0.16</v>
      </c>
      <c r="AM1601" s="3">
        <v>1.8171221781802065</v>
      </c>
      <c r="AN1601">
        <v>1.8171221781802065</v>
      </c>
    </row>
    <row r="1602" spans="32:40" x14ac:dyDescent="0.25">
      <c r="AF1602">
        <v>1600</v>
      </c>
      <c r="AG1602">
        <v>88.11</v>
      </c>
      <c r="AH1602">
        <v>108.98</v>
      </c>
      <c r="AI1602">
        <v>24.88</v>
      </c>
      <c r="AJ1602" s="3">
        <v>5.6175119462740355</v>
      </c>
      <c r="AK1602" s="3">
        <v>19.262488053725964</v>
      </c>
      <c r="AL1602" s="6">
        <v>0.25600000000000001</v>
      </c>
      <c r="AM1602" s="3">
        <v>1.8171221781802065</v>
      </c>
      <c r="AN1602">
        <v>1.8171221781802065</v>
      </c>
    </row>
    <row r="1603" spans="32:40" x14ac:dyDescent="0.25">
      <c r="AF1603">
        <v>1601</v>
      </c>
      <c r="AG1603">
        <v>88.03</v>
      </c>
      <c r="AH1603">
        <v>111.25</v>
      </c>
      <c r="AI1603">
        <v>29</v>
      </c>
      <c r="AJ1603" s="3">
        <v>11.5</v>
      </c>
      <c r="AK1603" s="3">
        <v>17.5</v>
      </c>
      <c r="AL1603" s="6">
        <v>0.31900000000000001</v>
      </c>
      <c r="AM1603" s="3">
        <v>1.6086679271993958</v>
      </c>
      <c r="AN1603">
        <v>1.6086679271993958</v>
      </c>
    </row>
    <row r="1604" spans="32:40" x14ac:dyDescent="0.25">
      <c r="AF1604">
        <v>1602</v>
      </c>
      <c r="AG1604">
        <v>89.7</v>
      </c>
      <c r="AH1604">
        <v>112.62</v>
      </c>
      <c r="AI1604">
        <v>33</v>
      </c>
      <c r="AJ1604" s="3">
        <v>8.5</v>
      </c>
      <c r="AK1604" s="3">
        <v>24.5</v>
      </c>
      <c r="AL1604" s="6">
        <v>0.309</v>
      </c>
      <c r="AM1604" s="3">
        <v>1.3010764773832475</v>
      </c>
      <c r="AN1604">
        <v>1.3010764773832475</v>
      </c>
    </row>
    <row r="1605" spans="32:40" x14ac:dyDescent="0.25">
      <c r="AF1605">
        <v>1603</v>
      </c>
      <c r="AG1605">
        <v>80.400000000000006</v>
      </c>
      <c r="AH1605">
        <v>111.07</v>
      </c>
      <c r="AI1605">
        <v>25.98</v>
      </c>
      <c r="AJ1605" s="3">
        <v>5.6175119462740355</v>
      </c>
      <c r="AK1605" s="3">
        <v>20.362488053725965</v>
      </c>
      <c r="AL1605" s="6">
        <v>0.28000000000000003</v>
      </c>
      <c r="AM1605" s="3">
        <v>1.8171221781802065</v>
      </c>
      <c r="AN1605">
        <v>1.8171221781802065</v>
      </c>
    </row>
    <row r="1606" spans="32:40" x14ac:dyDescent="0.25">
      <c r="AF1606">
        <v>1604</v>
      </c>
      <c r="AG1606">
        <v>80.930000000000007</v>
      </c>
      <c r="AH1606">
        <v>111.88</v>
      </c>
      <c r="AI1606">
        <v>25.98</v>
      </c>
      <c r="AJ1606" s="3">
        <v>5.6175119462740355</v>
      </c>
      <c r="AK1606" s="3">
        <v>20.362488053725965</v>
      </c>
      <c r="AL1606" s="6">
        <v>0.28000000000000003</v>
      </c>
      <c r="AM1606" s="3">
        <v>1.8171221781802065</v>
      </c>
      <c r="AN1606">
        <v>1.8171221781802065</v>
      </c>
    </row>
    <row r="1607" spans="32:40" x14ac:dyDescent="0.25">
      <c r="AF1607">
        <v>1605</v>
      </c>
      <c r="AG1607">
        <v>88.55</v>
      </c>
      <c r="AH1607">
        <v>117.84</v>
      </c>
      <c r="AI1607">
        <v>28</v>
      </c>
      <c r="AJ1607" s="3">
        <v>10</v>
      </c>
      <c r="AK1607" s="3">
        <v>18</v>
      </c>
      <c r="AL1607" s="6">
        <v>0.23300000000000001</v>
      </c>
      <c r="AM1607" s="3">
        <v>1.0783378413094851</v>
      </c>
      <c r="AN1607">
        <v>1.0783378413094851</v>
      </c>
    </row>
    <row r="1608" spans="32:40" x14ac:dyDescent="0.25">
      <c r="AF1608">
        <v>1606</v>
      </c>
      <c r="AG1608">
        <v>88.42</v>
      </c>
      <c r="AH1608">
        <v>119.32</v>
      </c>
      <c r="AI1608">
        <v>24.49</v>
      </c>
      <c r="AJ1608" s="3">
        <v>5.6175119462740355</v>
      </c>
      <c r="AK1608" s="3">
        <v>18.872488053725963</v>
      </c>
      <c r="AL1608" s="6">
        <v>0.248</v>
      </c>
      <c r="AM1608" s="3">
        <v>1.8171221781802065</v>
      </c>
      <c r="AN1608">
        <v>1.8171221781802065</v>
      </c>
    </row>
    <row r="1609" spans="32:40" x14ac:dyDescent="0.25">
      <c r="AF1609">
        <v>1607</v>
      </c>
      <c r="AG1609">
        <v>82.63</v>
      </c>
      <c r="AH1609">
        <v>102.62</v>
      </c>
      <c r="AI1609">
        <v>24.69</v>
      </c>
      <c r="AJ1609" s="3">
        <v>5.6175119462740355</v>
      </c>
      <c r="AK1609" s="3">
        <v>19.072488053725966</v>
      </c>
      <c r="AL1609" s="6">
        <v>0.252</v>
      </c>
      <c r="AM1609" s="3">
        <v>1.8171221781802065</v>
      </c>
      <c r="AN1609">
        <v>1.8171221781802065</v>
      </c>
    </row>
    <row r="1610" spans="32:40" x14ac:dyDescent="0.25">
      <c r="AF1610">
        <v>1608</v>
      </c>
      <c r="AG1610">
        <v>85.72</v>
      </c>
      <c r="AH1610">
        <v>74.819999999999993</v>
      </c>
      <c r="AI1610">
        <v>24.84</v>
      </c>
      <c r="AJ1610" s="3">
        <v>7.0399999999999991</v>
      </c>
      <c r="AK1610" s="3">
        <v>17.8</v>
      </c>
      <c r="AL1610" s="6">
        <v>0.19</v>
      </c>
      <c r="AM1610" s="3">
        <v>0.92984541726031</v>
      </c>
      <c r="AN1610">
        <v>0.92984541726031</v>
      </c>
    </row>
    <row r="1611" spans="32:40" x14ac:dyDescent="0.25">
      <c r="AF1611">
        <v>1609</v>
      </c>
      <c r="AG1611">
        <v>88.59</v>
      </c>
      <c r="AH1611">
        <v>76.31</v>
      </c>
      <c r="AI1611">
        <v>27.2</v>
      </c>
      <c r="AJ1611" s="3">
        <v>9.5999999999999979</v>
      </c>
      <c r="AK1611" s="3">
        <v>17.600000000000001</v>
      </c>
      <c r="AL1611" s="6">
        <v>0.30599999999999999</v>
      </c>
      <c r="AM1611" s="3">
        <v>1.5202795795510775</v>
      </c>
      <c r="AN1611">
        <v>1.5202795795510775</v>
      </c>
    </row>
    <row r="1612" spans="32:40" x14ac:dyDescent="0.25">
      <c r="AF1612">
        <v>1610</v>
      </c>
      <c r="AG1612">
        <v>88.05</v>
      </c>
      <c r="AH1612">
        <v>75.14</v>
      </c>
      <c r="AI1612">
        <v>27.94</v>
      </c>
      <c r="AJ1612" s="3">
        <v>5.6175119462740355</v>
      </c>
      <c r="AK1612" s="3">
        <v>22.322488053725966</v>
      </c>
      <c r="AL1612" s="6">
        <v>0.33100000000000002</v>
      </c>
      <c r="AM1612" s="3">
        <v>1.8171221781802065</v>
      </c>
      <c r="AN1612">
        <v>1.8171221781802065</v>
      </c>
    </row>
    <row r="1613" spans="32:40" x14ac:dyDescent="0.25">
      <c r="AF1613">
        <v>1611</v>
      </c>
      <c r="AG1613">
        <v>86.82</v>
      </c>
      <c r="AH1613">
        <v>73.599999999999994</v>
      </c>
      <c r="AI1613">
        <v>18.829999999999998</v>
      </c>
      <c r="AJ1613" s="3">
        <v>5.6175119462740355</v>
      </c>
      <c r="AK1613" s="3">
        <v>13.212488053725963</v>
      </c>
      <c r="AL1613" s="6">
        <v>0.153</v>
      </c>
      <c r="AM1613" s="3">
        <v>1.8171221781802065</v>
      </c>
      <c r="AN1613">
        <v>1.8171221781802065</v>
      </c>
    </row>
    <row r="1614" spans="32:40" x14ac:dyDescent="0.25">
      <c r="AF1614">
        <v>1612</v>
      </c>
      <c r="AG1614">
        <v>90</v>
      </c>
      <c r="AH1614">
        <v>73.400000000000006</v>
      </c>
      <c r="AI1614">
        <v>26.11</v>
      </c>
      <c r="AJ1614" s="3">
        <v>5.6175119462740355</v>
      </c>
      <c r="AK1614" s="3">
        <v>20.492488053725964</v>
      </c>
      <c r="AL1614" s="6">
        <v>0.28299999999999997</v>
      </c>
      <c r="AM1614" s="3">
        <v>1.8171221781802065</v>
      </c>
      <c r="AN1614">
        <v>1.8171221781802065</v>
      </c>
    </row>
    <row r="1615" spans="32:40" x14ac:dyDescent="0.25">
      <c r="AF1615">
        <v>1613</v>
      </c>
      <c r="AG1615">
        <v>79.98</v>
      </c>
      <c r="AH1615">
        <v>67.42</v>
      </c>
      <c r="AI1615">
        <v>16.739999999999998</v>
      </c>
      <c r="AJ1615" s="3">
        <v>5.6175119462740355</v>
      </c>
      <c r="AK1615" s="3">
        <v>11.122488053725963</v>
      </c>
      <c r="AL1615" s="6">
        <v>0.124</v>
      </c>
      <c r="AM1615" s="3">
        <v>1.8171221781802065</v>
      </c>
      <c r="AN1615">
        <v>1.8171221781802065</v>
      </c>
    </row>
    <row r="1616" spans="32:40" x14ac:dyDescent="0.25">
      <c r="AF1616">
        <v>1614</v>
      </c>
      <c r="AG1616">
        <v>87.32</v>
      </c>
      <c r="AH1616">
        <v>66.52</v>
      </c>
      <c r="AI1616">
        <v>21</v>
      </c>
      <c r="AJ1616" s="3">
        <v>5</v>
      </c>
      <c r="AK1616" s="3">
        <v>16</v>
      </c>
      <c r="AL1616" s="6">
        <v>0.26</v>
      </c>
      <c r="AM1616" s="3">
        <v>1.20738482887603</v>
      </c>
      <c r="AN1616">
        <v>1.20738482887603</v>
      </c>
    </row>
    <row r="1617" spans="32:40" x14ac:dyDescent="0.25">
      <c r="AF1617">
        <v>1615</v>
      </c>
      <c r="AG1617">
        <v>83.51</v>
      </c>
      <c r="AH1617">
        <v>67.06</v>
      </c>
      <c r="AI1617">
        <v>20.010000000000002</v>
      </c>
      <c r="AJ1617" s="3">
        <v>4.6100000000000012</v>
      </c>
      <c r="AK1617" s="3">
        <v>15.4</v>
      </c>
      <c r="AL1617" s="6">
        <v>0.21199999999999999</v>
      </c>
      <c r="AM1617" s="3">
        <v>0.97580735803743557</v>
      </c>
      <c r="AN1617">
        <v>0.97580735803743557</v>
      </c>
    </row>
    <row r="1618" spans="32:40" x14ac:dyDescent="0.25">
      <c r="AF1618">
        <v>1616</v>
      </c>
      <c r="AG1618">
        <v>83.78</v>
      </c>
      <c r="AH1618">
        <v>67.87</v>
      </c>
      <c r="AI1618">
        <v>23.8</v>
      </c>
      <c r="AJ1618" s="3">
        <v>6.1999999999999993</v>
      </c>
      <c r="AK1618" s="3">
        <v>17.600000000000001</v>
      </c>
      <c r="AL1618" s="6">
        <v>0.252</v>
      </c>
      <c r="AM1618" s="3">
        <v>1.1667261889578036</v>
      </c>
      <c r="AN1618">
        <v>1.1667261889578036</v>
      </c>
    </row>
    <row r="1619" spans="32:40" x14ac:dyDescent="0.25">
      <c r="AF1619">
        <v>1617</v>
      </c>
      <c r="AG1619">
        <v>85.98</v>
      </c>
      <c r="AH1619">
        <v>67.900000000000006</v>
      </c>
      <c r="AI1619">
        <v>28.2</v>
      </c>
      <c r="AJ1619" s="3">
        <v>5.6175119462740355</v>
      </c>
      <c r="AK1619" s="3">
        <v>22.582488053725964</v>
      </c>
      <c r="AL1619" s="6">
        <v>0.33900000000000002</v>
      </c>
      <c r="AM1619" s="3">
        <v>1.8171221781802065</v>
      </c>
      <c r="AN1619">
        <v>1.8171221781802065</v>
      </c>
    </row>
    <row r="1620" spans="32:40" x14ac:dyDescent="0.25">
      <c r="AF1620">
        <v>1618</v>
      </c>
      <c r="AG1620">
        <v>87.43</v>
      </c>
      <c r="AH1620">
        <v>66.460000000000008</v>
      </c>
      <c r="AI1620">
        <v>25.12</v>
      </c>
      <c r="AJ1620" s="3">
        <v>5.6175119462740355</v>
      </c>
      <c r="AK1620" s="3">
        <v>19.502488053725966</v>
      </c>
      <c r="AL1620" s="6">
        <v>0.26100000000000001</v>
      </c>
      <c r="AM1620" s="3">
        <v>1.8171221781802065</v>
      </c>
      <c r="AN1620">
        <v>1.8171221781802065</v>
      </c>
    </row>
    <row r="1621" spans="32:40" x14ac:dyDescent="0.25">
      <c r="AF1621">
        <v>1619</v>
      </c>
      <c r="AG1621">
        <v>86.91</v>
      </c>
      <c r="AH1621">
        <v>60.79</v>
      </c>
      <c r="AI1621">
        <v>23.23</v>
      </c>
      <c r="AJ1621" s="3">
        <v>5.6175119462740355</v>
      </c>
      <c r="AK1621" s="3">
        <v>17.612488053725965</v>
      </c>
      <c r="AL1621" s="6">
        <v>0.224</v>
      </c>
      <c r="AM1621" s="3">
        <v>1.8171221781802065</v>
      </c>
      <c r="AN1621">
        <v>1.8171221781802065</v>
      </c>
    </row>
    <row r="1622" spans="32:40" x14ac:dyDescent="0.25">
      <c r="AF1622">
        <v>1620</v>
      </c>
      <c r="AG1622">
        <v>85.11</v>
      </c>
      <c r="AH1622">
        <v>64.650000000000006</v>
      </c>
      <c r="AI1622">
        <v>22.53</v>
      </c>
      <c r="AJ1622" s="3">
        <v>5.6175119462740355</v>
      </c>
      <c r="AK1622" s="3">
        <v>16.912488053725966</v>
      </c>
      <c r="AL1622" s="6">
        <v>0.21199999999999999</v>
      </c>
      <c r="AM1622" s="3">
        <v>1.8171221781802065</v>
      </c>
      <c r="AN1622">
        <v>1.8171221781802065</v>
      </c>
    </row>
    <row r="1623" spans="32:40" x14ac:dyDescent="0.25">
      <c r="AF1623">
        <v>1621</v>
      </c>
      <c r="AG1623">
        <v>82.16</v>
      </c>
      <c r="AH1623">
        <v>61.08</v>
      </c>
      <c r="AI1623">
        <v>25.49</v>
      </c>
      <c r="AJ1623" s="3">
        <v>5.6175119462740355</v>
      </c>
      <c r="AK1623" s="3">
        <v>19.872488053725963</v>
      </c>
      <c r="AL1623" s="6">
        <v>0.26900000000000002</v>
      </c>
      <c r="AM1623" s="3">
        <v>1.8171221781802065</v>
      </c>
      <c r="AN1623">
        <v>1.8171221781802065</v>
      </c>
    </row>
    <row r="1624" spans="32:40" x14ac:dyDescent="0.25">
      <c r="AF1624">
        <v>1622</v>
      </c>
      <c r="AG1624">
        <v>81.010000000000005</v>
      </c>
      <c r="AH1624">
        <v>60.78</v>
      </c>
      <c r="AI1624">
        <v>20.37</v>
      </c>
      <c r="AJ1624" s="3">
        <v>5.6175119462740355</v>
      </c>
      <c r="AK1624" s="3">
        <v>14.752488053725966</v>
      </c>
      <c r="AL1624" s="6">
        <v>0.17599999999999999</v>
      </c>
      <c r="AM1624" s="3">
        <v>1.8171221781802065</v>
      </c>
      <c r="AN1624">
        <v>1.8171221781802065</v>
      </c>
    </row>
    <row r="1625" spans="32:40" x14ac:dyDescent="0.25">
      <c r="AF1625">
        <v>1623</v>
      </c>
      <c r="AG1625">
        <v>71.790000000000006</v>
      </c>
      <c r="AH1625">
        <v>114.32</v>
      </c>
      <c r="AI1625">
        <v>25.81</v>
      </c>
      <c r="AJ1625" s="3">
        <v>5.6175119462740355</v>
      </c>
      <c r="AK1625" s="3">
        <v>20.192488053725963</v>
      </c>
      <c r="AL1625" s="6">
        <v>0.27600000000000002</v>
      </c>
      <c r="AM1625" s="3">
        <v>1.8171221781802065</v>
      </c>
      <c r="AN1625">
        <v>1.8171221781802065</v>
      </c>
    </row>
    <row r="1626" spans="32:40" x14ac:dyDescent="0.25">
      <c r="AF1626">
        <v>1624</v>
      </c>
      <c r="AG1626">
        <v>71.599999999999994</v>
      </c>
      <c r="AH1626">
        <v>115.93</v>
      </c>
      <c r="AI1626">
        <v>25.31</v>
      </c>
      <c r="AJ1626" s="3">
        <v>5.6175119462740355</v>
      </c>
      <c r="AK1626" s="3">
        <v>19.692488053725963</v>
      </c>
      <c r="AL1626" s="6">
        <v>0.26500000000000001</v>
      </c>
      <c r="AM1626" s="3">
        <v>1.8171221781802065</v>
      </c>
      <c r="AN1626">
        <v>1.8171221781802065</v>
      </c>
    </row>
    <row r="1627" spans="32:40" x14ac:dyDescent="0.25">
      <c r="AF1627">
        <v>1625</v>
      </c>
      <c r="AG1627">
        <v>73.16</v>
      </c>
      <c r="AH1627">
        <v>116.17</v>
      </c>
      <c r="AI1627">
        <v>26.73</v>
      </c>
      <c r="AJ1627" s="3">
        <v>5.6175119462740355</v>
      </c>
      <c r="AK1627" s="3">
        <v>21.112488053725965</v>
      </c>
      <c r="AL1627" s="6">
        <v>0.29799999999999999</v>
      </c>
      <c r="AM1627" s="3">
        <v>1.8171221781802065</v>
      </c>
      <c r="AN1627">
        <v>1.8171221781802065</v>
      </c>
    </row>
    <row r="1628" spans="32:40" x14ac:dyDescent="0.25">
      <c r="AF1628">
        <v>1626</v>
      </c>
      <c r="AG1628">
        <v>72.790000000000006</v>
      </c>
      <c r="AH1628">
        <v>115.49</v>
      </c>
      <c r="AI1628">
        <v>26</v>
      </c>
      <c r="AJ1628" s="3">
        <v>9.3999999999999986</v>
      </c>
      <c r="AK1628" s="3">
        <v>16.600000000000001</v>
      </c>
      <c r="AL1628" s="6">
        <v>0.25700000000000001</v>
      </c>
      <c r="AM1628" s="3">
        <v>1.5467960838455728</v>
      </c>
      <c r="AN1628">
        <v>1.5467960838455728</v>
      </c>
    </row>
    <row r="1629" spans="32:40" x14ac:dyDescent="0.25">
      <c r="AF1629">
        <v>1627</v>
      </c>
      <c r="AG1629">
        <v>73.260000000000005</v>
      </c>
      <c r="AH1629">
        <v>116.32</v>
      </c>
      <c r="AI1629">
        <v>26.81</v>
      </c>
      <c r="AJ1629" s="3">
        <v>5.6175119462740355</v>
      </c>
      <c r="AK1629" s="3">
        <v>21.192488053725963</v>
      </c>
      <c r="AL1629" s="6">
        <v>0.3</v>
      </c>
      <c r="AM1629" s="3">
        <v>1.8171221781802065</v>
      </c>
      <c r="AN1629">
        <v>1.8171221781802065</v>
      </c>
    </row>
    <row r="1630" spans="32:40" x14ac:dyDescent="0.25">
      <c r="AF1630">
        <v>1628</v>
      </c>
      <c r="AG1630">
        <v>74.739999999999995</v>
      </c>
      <c r="AH1630">
        <v>116.77</v>
      </c>
      <c r="AI1630">
        <v>20.75</v>
      </c>
      <c r="AJ1630" s="3">
        <v>5.6175119462740355</v>
      </c>
      <c r="AK1630" s="3">
        <v>15.132488053725965</v>
      </c>
      <c r="AL1630" s="6">
        <v>0.182</v>
      </c>
      <c r="AM1630" s="3">
        <v>1.8171221781802065</v>
      </c>
      <c r="AN1630">
        <v>1.8171221781802065</v>
      </c>
    </row>
    <row r="1631" spans="32:40" x14ac:dyDescent="0.25">
      <c r="AF1631">
        <v>1629</v>
      </c>
      <c r="AG1631">
        <v>78.23</v>
      </c>
      <c r="AH1631">
        <v>116.46000000000001</v>
      </c>
      <c r="AI1631">
        <v>24</v>
      </c>
      <c r="AJ1631" s="3">
        <v>8.4</v>
      </c>
      <c r="AK1631" s="3">
        <v>15.6</v>
      </c>
      <c r="AL1631" s="6">
        <v>0.29099999999999998</v>
      </c>
      <c r="AM1631" s="3">
        <v>1.3523417190192724</v>
      </c>
      <c r="AN1631">
        <v>1.3523417190192724</v>
      </c>
    </row>
    <row r="1632" spans="32:40" x14ac:dyDescent="0.25">
      <c r="AF1632">
        <v>1630</v>
      </c>
      <c r="AG1632">
        <v>79.06</v>
      </c>
      <c r="AH1632">
        <v>117.13</v>
      </c>
      <c r="AI1632">
        <v>21</v>
      </c>
      <c r="AJ1632" s="3">
        <v>9.4</v>
      </c>
      <c r="AK1632" s="3">
        <v>11.6</v>
      </c>
      <c r="AL1632" s="6">
        <v>0.32700000000000001</v>
      </c>
      <c r="AM1632" s="3">
        <v>1.9533824830278379</v>
      </c>
      <c r="AN1632">
        <v>1.9533824830278379</v>
      </c>
    </row>
    <row r="1633" spans="32:40" x14ac:dyDescent="0.25">
      <c r="AF1633">
        <v>1631</v>
      </c>
      <c r="AG1633">
        <v>71.55</v>
      </c>
      <c r="AH1633">
        <v>98.23</v>
      </c>
      <c r="AI1633">
        <v>14</v>
      </c>
      <c r="AJ1633" s="3">
        <v>9.9999999999999645E-2</v>
      </c>
      <c r="AK1633" s="3">
        <v>13.9</v>
      </c>
      <c r="AL1633" s="6">
        <v>0.189</v>
      </c>
      <c r="AM1633" s="3">
        <v>1.0818733752154177</v>
      </c>
      <c r="AN1633">
        <v>1.0818733752154177</v>
      </c>
    </row>
    <row r="1634" spans="32:40" x14ac:dyDescent="0.25">
      <c r="AF1634">
        <v>1632</v>
      </c>
      <c r="AG1634">
        <v>71.42</v>
      </c>
      <c r="AH1634">
        <v>102.16</v>
      </c>
      <c r="AI1634">
        <v>25</v>
      </c>
      <c r="AJ1634" s="3">
        <v>8.3999999999999986</v>
      </c>
      <c r="AK1634" s="3">
        <v>16.600000000000001</v>
      </c>
      <c r="AL1634" s="6">
        <v>0.26300000000000001</v>
      </c>
      <c r="AM1634" s="3">
        <v>1.4212846301849609</v>
      </c>
      <c r="AN1634">
        <v>1.4212846301849609</v>
      </c>
    </row>
    <row r="1635" spans="32:40" x14ac:dyDescent="0.25">
      <c r="AF1635">
        <v>1633</v>
      </c>
      <c r="AG1635">
        <v>73.209999999999994</v>
      </c>
      <c r="AH1635">
        <v>103.27</v>
      </c>
      <c r="AI1635">
        <v>19.45</v>
      </c>
      <c r="AJ1635" s="3">
        <v>5.6175119462740355</v>
      </c>
      <c r="AK1635" s="3">
        <v>13.832488053725964</v>
      </c>
      <c r="AL1635" s="6">
        <v>0.16200000000000001</v>
      </c>
      <c r="AM1635" s="3">
        <v>1.8171221781802065</v>
      </c>
      <c r="AN1635">
        <v>1.8171221781802065</v>
      </c>
    </row>
    <row r="1636" spans="32:40" x14ac:dyDescent="0.25">
      <c r="AF1636">
        <v>1634</v>
      </c>
      <c r="AG1636">
        <v>75.349999999999994</v>
      </c>
      <c r="AH1636">
        <v>102.73</v>
      </c>
      <c r="AI1636">
        <v>22.45</v>
      </c>
      <c r="AJ1636" s="3">
        <v>5.6175119462740355</v>
      </c>
      <c r="AK1636" s="3">
        <v>16.832488053725964</v>
      </c>
      <c r="AL1636" s="6">
        <v>0.21</v>
      </c>
      <c r="AM1636" s="3">
        <v>1.8171221781802065</v>
      </c>
      <c r="AN1636">
        <v>1.8171221781802065</v>
      </c>
    </row>
    <row r="1637" spans="32:40" x14ac:dyDescent="0.25">
      <c r="AF1637">
        <v>1635</v>
      </c>
      <c r="AG1637">
        <v>75.48</v>
      </c>
      <c r="AH1637">
        <v>102.19</v>
      </c>
      <c r="AI1637">
        <v>19.11</v>
      </c>
      <c r="AJ1637" s="3">
        <v>5.6175119462740355</v>
      </c>
      <c r="AK1637" s="3">
        <v>13.492488053725964</v>
      </c>
      <c r="AL1637" s="6">
        <v>0.157</v>
      </c>
      <c r="AM1637" s="3">
        <v>1.8171221781802065</v>
      </c>
      <c r="AN1637">
        <v>1.8171221781802065</v>
      </c>
    </row>
    <row r="1638" spans="32:40" x14ac:dyDescent="0.25">
      <c r="AF1638">
        <v>1636</v>
      </c>
      <c r="AG1638">
        <v>77.05</v>
      </c>
      <c r="AH1638">
        <v>101.43</v>
      </c>
      <c r="AI1638">
        <v>15.44</v>
      </c>
      <c r="AJ1638" s="3">
        <v>5.6175119462740355</v>
      </c>
      <c r="AK1638" s="3">
        <v>9.822488053725964</v>
      </c>
      <c r="AL1638" s="6">
        <v>0.107</v>
      </c>
      <c r="AM1638" s="3">
        <v>1.8171221781802065</v>
      </c>
      <c r="AN1638">
        <v>1.8171221781802065</v>
      </c>
    </row>
    <row r="1639" spans="32:40" x14ac:dyDescent="0.25">
      <c r="AF1639">
        <v>1637</v>
      </c>
      <c r="AG1639">
        <v>80</v>
      </c>
      <c r="AH1639">
        <v>102.9</v>
      </c>
      <c r="AI1639">
        <v>25.31</v>
      </c>
      <c r="AJ1639" s="3">
        <v>5.6175119462740355</v>
      </c>
      <c r="AK1639" s="3">
        <v>19.692488053725963</v>
      </c>
      <c r="AL1639" s="6">
        <v>0.26500000000000001</v>
      </c>
      <c r="AM1639" s="3">
        <v>1.8171221781802065</v>
      </c>
      <c r="AN1639">
        <v>1.8171221781802065</v>
      </c>
    </row>
    <row r="1640" spans="32:40" x14ac:dyDescent="0.25">
      <c r="AF1640">
        <v>1638</v>
      </c>
      <c r="AG1640">
        <v>78.27</v>
      </c>
      <c r="AH1640">
        <v>106.58</v>
      </c>
      <c r="AI1640">
        <v>22.33</v>
      </c>
      <c r="AJ1640" s="3">
        <v>5.6175119462740355</v>
      </c>
      <c r="AK1640" s="3">
        <v>16.712488053725963</v>
      </c>
      <c r="AL1640" s="6">
        <v>0.20799999999999999</v>
      </c>
      <c r="AM1640" s="3">
        <v>1.8171221781802065</v>
      </c>
      <c r="AN1640">
        <v>1.8171221781802065</v>
      </c>
    </row>
    <row r="1641" spans="32:40" x14ac:dyDescent="0.25">
      <c r="AF1641">
        <v>1639</v>
      </c>
      <c r="AG1641">
        <v>77.37</v>
      </c>
      <c r="AH1641">
        <v>104.63</v>
      </c>
      <c r="AI1641">
        <v>20.75</v>
      </c>
      <c r="AJ1641" s="3">
        <v>5.6175119462740355</v>
      </c>
      <c r="AK1641" s="3">
        <v>15.132488053725965</v>
      </c>
      <c r="AL1641" s="6">
        <v>0.182</v>
      </c>
      <c r="AM1641" s="3">
        <v>1.8171221781802065</v>
      </c>
      <c r="AN1641">
        <v>1.8171221781802065</v>
      </c>
    </row>
    <row r="1642" spans="32:40" x14ac:dyDescent="0.25">
      <c r="AF1642">
        <v>1640</v>
      </c>
      <c r="AG1642">
        <v>74.989999999999995</v>
      </c>
      <c r="AH1642">
        <v>105.67</v>
      </c>
      <c r="AI1642">
        <v>20.94</v>
      </c>
      <c r="AJ1642" s="3">
        <v>5.6175119462740355</v>
      </c>
      <c r="AK1642" s="3">
        <v>15.322488053725966</v>
      </c>
      <c r="AL1642" s="6">
        <v>0.185</v>
      </c>
      <c r="AM1642" s="3">
        <v>1.8171221781802065</v>
      </c>
      <c r="AN1642">
        <v>1.8171221781802065</v>
      </c>
    </row>
    <row r="1643" spans="32:40" x14ac:dyDescent="0.25">
      <c r="AF1643">
        <v>1641</v>
      </c>
      <c r="AG1643">
        <v>74.98</v>
      </c>
      <c r="AH1643">
        <v>106.78999999999999</v>
      </c>
      <c r="AI1643">
        <v>20.309999999999999</v>
      </c>
      <c r="AJ1643" s="3">
        <v>5.6175119462740355</v>
      </c>
      <c r="AK1643" s="3">
        <v>14.692488053725963</v>
      </c>
      <c r="AL1643" s="6">
        <v>0.17499999999999999</v>
      </c>
      <c r="AM1643" s="3">
        <v>1.8171221781802065</v>
      </c>
      <c r="AN1643">
        <v>1.8171221781802065</v>
      </c>
    </row>
    <row r="1644" spans="32:40" x14ac:dyDescent="0.25">
      <c r="AF1644">
        <v>1642</v>
      </c>
      <c r="AG1644">
        <v>72.91</v>
      </c>
      <c r="AH1644">
        <v>107.14</v>
      </c>
      <c r="AI1644">
        <v>20</v>
      </c>
      <c r="AJ1644" s="3">
        <v>6.4</v>
      </c>
      <c r="AK1644" s="3">
        <v>13.6</v>
      </c>
      <c r="AL1644" s="6">
        <v>0.219</v>
      </c>
      <c r="AM1644" s="3">
        <v>1.0306081335793931</v>
      </c>
      <c r="AN1644">
        <v>1.0306081335793931</v>
      </c>
    </row>
    <row r="1645" spans="32:40" x14ac:dyDescent="0.25">
      <c r="AF1645">
        <v>1643</v>
      </c>
      <c r="AG1645">
        <v>72.52</v>
      </c>
      <c r="AH1645">
        <v>106.27</v>
      </c>
      <c r="AI1645">
        <v>20.18</v>
      </c>
      <c r="AJ1645" s="3">
        <v>5.6175119462740355</v>
      </c>
      <c r="AK1645" s="3">
        <v>14.562488053725964</v>
      </c>
      <c r="AL1645" s="6">
        <v>0.17299999999999999</v>
      </c>
      <c r="AM1645" s="3">
        <v>1.8171221781802065</v>
      </c>
      <c r="AN1645">
        <v>1.8171221781802065</v>
      </c>
    </row>
    <row r="1646" spans="32:40" x14ac:dyDescent="0.25">
      <c r="AF1646">
        <v>1644</v>
      </c>
      <c r="AG1646">
        <v>72.05</v>
      </c>
      <c r="AH1646">
        <v>90</v>
      </c>
      <c r="AI1646">
        <v>21.3</v>
      </c>
      <c r="AJ1646" s="3">
        <v>0.90000000000000213</v>
      </c>
      <c r="AK1646" s="3">
        <v>20.399999999999999</v>
      </c>
      <c r="AL1646" s="6">
        <v>0.19600000000000001</v>
      </c>
      <c r="AM1646" s="3">
        <v>0.6399316369738256</v>
      </c>
      <c r="AN1646">
        <v>0.6399316369738256</v>
      </c>
    </row>
    <row r="1647" spans="32:40" x14ac:dyDescent="0.25">
      <c r="AF1647">
        <v>1645</v>
      </c>
      <c r="AG1647">
        <v>70.5</v>
      </c>
      <c r="AH1647">
        <v>95.5</v>
      </c>
      <c r="AI1647">
        <v>19.45</v>
      </c>
      <c r="AJ1647" s="3">
        <v>5.6175119462740355</v>
      </c>
      <c r="AK1647" s="3">
        <v>13.832488053725964</v>
      </c>
      <c r="AL1647" s="6">
        <v>0.16200000000000001</v>
      </c>
      <c r="AM1647" s="3">
        <v>1.8171221781802065</v>
      </c>
      <c r="AN1647">
        <v>1.8171221781802065</v>
      </c>
    </row>
    <row r="1648" spans="32:40" x14ac:dyDescent="0.25">
      <c r="AF1648">
        <v>1646</v>
      </c>
      <c r="AG1648">
        <v>70.81</v>
      </c>
      <c r="AH1648">
        <v>91.76</v>
      </c>
      <c r="AI1648">
        <v>25.12</v>
      </c>
      <c r="AJ1648" s="3">
        <v>5.6175119462740355</v>
      </c>
      <c r="AK1648" s="3">
        <v>19.502488053725966</v>
      </c>
      <c r="AL1648" s="6">
        <v>0.26100000000000001</v>
      </c>
      <c r="AM1648" s="3">
        <v>1.8171221781802065</v>
      </c>
      <c r="AN1648">
        <v>1.8171221781802065</v>
      </c>
    </row>
    <row r="1649" spans="32:40" x14ac:dyDescent="0.25">
      <c r="AF1649">
        <v>1647</v>
      </c>
      <c r="AG1649">
        <v>71.61</v>
      </c>
      <c r="AH1649">
        <v>92.86</v>
      </c>
      <c r="AI1649">
        <v>18.7</v>
      </c>
      <c r="AJ1649" s="3">
        <v>5.6175119462740355</v>
      </c>
      <c r="AK1649" s="3">
        <v>13.082488053725964</v>
      </c>
      <c r="AL1649" s="6">
        <v>0.151</v>
      </c>
      <c r="AM1649" s="3">
        <v>1.8171221781802065</v>
      </c>
      <c r="AN1649">
        <v>1.8171221781802065</v>
      </c>
    </row>
    <row r="1650" spans="32:40" x14ac:dyDescent="0.25">
      <c r="AF1650">
        <v>1648</v>
      </c>
      <c r="AG1650">
        <v>71.930000000000007</v>
      </c>
      <c r="AH1650">
        <v>94.68</v>
      </c>
      <c r="AI1650">
        <v>17.920000000000002</v>
      </c>
      <c r="AJ1650" s="3">
        <v>5.6175119462740355</v>
      </c>
      <c r="AK1650" s="3">
        <v>12.302488053725966</v>
      </c>
      <c r="AL1650" s="6">
        <v>0.14000000000000001</v>
      </c>
      <c r="AM1650" s="3">
        <v>1.8171221781802065</v>
      </c>
      <c r="AN1650">
        <v>1.8171221781802065</v>
      </c>
    </row>
    <row r="1651" spans="32:40" x14ac:dyDescent="0.25">
      <c r="AF1651">
        <v>1649</v>
      </c>
      <c r="AG1651">
        <v>75.400000000000006</v>
      </c>
      <c r="AH1651">
        <v>91.34</v>
      </c>
      <c r="AI1651">
        <v>21.98</v>
      </c>
      <c r="AJ1651" s="3">
        <v>5.6175119462740355</v>
      </c>
      <c r="AK1651" s="3">
        <v>16.362488053725965</v>
      </c>
      <c r="AL1651" s="6">
        <v>0.20200000000000001</v>
      </c>
      <c r="AM1651" s="3">
        <v>1.8171221781802065</v>
      </c>
      <c r="AN1651">
        <v>1.8171221781802065</v>
      </c>
    </row>
    <row r="1652" spans="32:40" x14ac:dyDescent="0.25">
      <c r="AF1652">
        <v>1650</v>
      </c>
      <c r="AG1652">
        <v>75</v>
      </c>
      <c r="AH1652">
        <v>92.47</v>
      </c>
      <c r="AI1652">
        <v>19</v>
      </c>
      <c r="AJ1652" s="3">
        <v>5.4</v>
      </c>
      <c r="AK1652" s="3">
        <v>13.6</v>
      </c>
      <c r="AL1652" s="6">
        <v>0.214</v>
      </c>
      <c r="AM1652" s="3">
        <v>1.0058593962378639</v>
      </c>
      <c r="AN1652">
        <v>1.0058593962378639</v>
      </c>
    </row>
    <row r="1653" spans="32:40" x14ac:dyDescent="0.25">
      <c r="AF1653">
        <v>1651</v>
      </c>
      <c r="AG1653">
        <v>76.010000000000005</v>
      </c>
      <c r="AH1653">
        <v>94.88</v>
      </c>
      <c r="AI1653">
        <v>18.2</v>
      </c>
      <c r="AJ1653" s="3">
        <v>7.3999999999999986</v>
      </c>
      <c r="AK1653" s="3">
        <v>10.8</v>
      </c>
      <c r="AL1653" s="6">
        <v>0.245</v>
      </c>
      <c r="AM1653" s="3">
        <v>1.198545994111198</v>
      </c>
      <c r="AN1653">
        <v>1.198545994111198</v>
      </c>
    </row>
    <row r="1654" spans="32:40" x14ac:dyDescent="0.25">
      <c r="AF1654">
        <v>1652</v>
      </c>
      <c r="AG1654">
        <v>76.91</v>
      </c>
      <c r="AH1654">
        <v>92.08</v>
      </c>
      <c r="AI1654">
        <v>18.13</v>
      </c>
      <c r="AJ1654" s="3">
        <v>5.6175119462740355</v>
      </c>
      <c r="AK1654" s="3">
        <v>12.512488053725964</v>
      </c>
      <c r="AL1654" s="6">
        <v>0.14299999999999999</v>
      </c>
      <c r="AM1654" s="3">
        <v>1.8171221781802065</v>
      </c>
      <c r="AN1654">
        <v>1.8171221781802065</v>
      </c>
    </row>
    <row r="1655" spans="32:40" x14ac:dyDescent="0.25">
      <c r="AF1655">
        <v>1653</v>
      </c>
      <c r="AG1655">
        <v>79.11</v>
      </c>
      <c r="AH1655">
        <v>91.99</v>
      </c>
      <c r="AI1655">
        <v>21.92</v>
      </c>
      <c r="AJ1655" s="3">
        <v>5.6175119462740355</v>
      </c>
      <c r="AK1655" s="3">
        <v>16.302488053725966</v>
      </c>
      <c r="AL1655" s="6">
        <v>0.20100000000000001</v>
      </c>
      <c r="AM1655" s="3">
        <v>1.8171221781802065</v>
      </c>
      <c r="AN1655">
        <v>1.8171221781802065</v>
      </c>
    </row>
    <row r="1656" spans="32:40" x14ac:dyDescent="0.25">
      <c r="AF1656">
        <v>1654</v>
      </c>
      <c r="AG1656">
        <v>77.95</v>
      </c>
      <c r="AH1656">
        <v>94.67</v>
      </c>
      <c r="AI1656">
        <v>18</v>
      </c>
      <c r="AJ1656" s="3">
        <v>4.4000000000000004</v>
      </c>
      <c r="AK1656" s="3">
        <v>13.6</v>
      </c>
      <c r="AL1656" s="6">
        <v>0.214</v>
      </c>
      <c r="AM1656" s="3">
        <v>0.7990306627407987</v>
      </c>
      <c r="AN1656">
        <v>0.7990306627407987</v>
      </c>
    </row>
    <row r="1657" spans="32:40" x14ac:dyDescent="0.25">
      <c r="AF1657">
        <v>1655</v>
      </c>
      <c r="AG1657">
        <v>80.02</v>
      </c>
      <c r="AH1657">
        <v>96.7</v>
      </c>
      <c r="AI1657">
        <v>20.69</v>
      </c>
      <c r="AJ1657" s="3">
        <v>5.6175119462740355</v>
      </c>
      <c r="AK1657" s="3">
        <v>15.072488053725966</v>
      </c>
      <c r="AL1657" s="6">
        <v>0.18099999999999999</v>
      </c>
      <c r="AM1657" s="3">
        <v>1.8171221781802065</v>
      </c>
      <c r="AN1657">
        <v>1.8171221781802065</v>
      </c>
    </row>
    <row r="1658" spans="32:40" x14ac:dyDescent="0.25">
      <c r="AF1658">
        <v>1656</v>
      </c>
      <c r="AG1658">
        <v>77.62</v>
      </c>
      <c r="AH1658">
        <v>96.039999999999992</v>
      </c>
      <c r="AI1658">
        <v>20.56</v>
      </c>
      <c r="AJ1658" s="3">
        <v>5.6175119462740355</v>
      </c>
      <c r="AK1658" s="3">
        <v>14.942488053725963</v>
      </c>
      <c r="AL1658" s="6">
        <v>0.17899999999999999</v>
      </c>
      <c r="AM1658" s="3">
        <v>1.8171221781802065</v>
      </c>
      <c r="AN1658">
        <v>1.8171221781802065</v>
      </c>
    </row>
    <row r="1659" spans="32:40" x14ac:dyDescent="0.25">
      <c r="AF1659">
        <v>1657</v>
      </c>
      <c r="AG1659">
        <v>75.989999999999995</v>
      </c>
      <c r="AH1659">
        <v>95.39</v>
      </c>
      <c r="AI1659">
        <v>20.5</v>
      </c>
      <c r="AJ1659" s="3">
        <v>5.6175119462740355</v>
      </c>
      <c r="AK1659" s="3">
        <v>14.882488053725965</v>
      </c>
      <c r="AL1659" s="6">
        <v>0.17799999999999999</v>
      </c>
      <c r="AM1659" s="3">
        <v>1.8171221781802065</v>
      </c>
      <c r="AN1659">
        <v>1.8171221781802065</v>
      </c>
    </row>
    <row r="1660" spans="32:40" x14ac:dyDescent="0.25">
      <c r="AF1660">
        <v>1658</v>
      </c>
      <c r="AG1660">
        <v>74.430000000000007</v>
      </c>
      <c r="AH1660">
        <v>95.43</v>
      </c>
      <c r="AI1660">
        <v>24.29</v>
      </c>
      <c r="AJ1660" s="3">
        <v>5.6175119462740355</v>
      </c>
      <c r="AK1660" s="3">
        <v>18.672488053725964</v>
      </c>
      <c r="AL1660" s="6">
        <v>0.24399999999999999</v>
      </c>
      <c r="AM1660" s="3">
        <v>1.8171221781802065</v>
      </c>
      <c r="AN1660">
        <v>1.8171221781802065</v>
      </c>
    </row>
    <row r="1661" spans="32:40" x14ac:dyDescent="0.25">
      <c r="AF1661">
        <v>1659</v>
      </c>
      <c r="AG1661">
        <v>75.19</v>
      </c>
      <c r="AH1661">
        <v>99.710000000000008</v>
      </c>
      <c r="AI1661">
        <v>17.559999999999999</v>
      </c>
      <c r="AJ1661" s="3">
        <v>5.6175119462740355</v>
      </c>
      <c r="AK1661" s="3">
        <v>11.942488053725963</v>
      </c>
      <c r="AL1661" s="6">
        <v>0.13500000000000001</v>
      </c>
      <c r="AM1661" s="3">
        <v>1.8171221781802065</v>
      </c>
      <c r="AN1661">
        <v>1.8171221781802065</v>
      </c>
    </row>
    <row r="1662" spans="32:40" x14ac:dyDescent="0.25">
      <c r="AF1662">
        <v>1660</v>
      </c>
      <c r="AG1662">
        <v>73.89</v>
      </c>
      <c r="AH1662">
        <v>98.740000000000009</v>
      </c>
      <c r="AI1662">
        <v>16.97</v>
      </c>
      <c r="AJ1662" s="3">
        <v>5.6175119462740355</v>
      </c>
      <c r="AK1662" s="3">
        <v>11.352488053725963</v>
      </c>
      <c r="AL1662" s="6">
        <v>0.127</v>
      </c>
      <c r="AM1662" s="3">
        <v>1.8171221781802065</v>
      </c>
      <c r="AN1662">
        <v>1.8171221781802065</v>
      </c>
    </row>
    <row r="1663" spans="32:40" x14ac:dyDescent="0.25">
      <c r="AF1663">
        <v>1661</v>
      </c>
      <c r="AG1663">
        <v>72.5</v>
      </c>
      <c r="AH1663">
        <v>99.58</v>
      </c>
      <c r="AI1663">
        <v>24.19</v>
      </c>
      <c r="AJ1663" s="3">
        <v>5.6175119462740355</v>
      </c>
      <c r="AK1663" s="3">
        <v>18.572488053725966</v>
      </c>
      <c r="AL1663" s="6">
        <v>0.24199999999999999</v>
      </c>
      <c r="AM1663" s="3">
        <v>1.8171221781802065</v>
      </c>
      <c r="AN1663">
        <v>1.8171221781802065</v>
      </c>
    </row>
    <row r="1664" spans="32:40" x14ac:dyDescent="0.25">
      <c r="AF1664">
        <v>1662</v>
      </c>
      <c r="AG1664">
        <v>72.56</v>
      </c>
      <c r="AH1664">
        <v>98.22</v>
      </c>
      <c r="AI1664">
        <v>18.7</v>
      </c>
      <c r="AJ1664" s="3">
        <v>5.6175119462740355</v>
      </c>
      <c r="AK1664" s="3">
        <v>13.082488053725964</v>
      </c>
      <c r="AL1664" s="6">
        <v>0.151</v>
      </c>
      <c r="AM1664" s="3">
        <v>1.8171221781802065</v>
      </c>
      <c r="AN1664">
        <v>1.8171221781802065</v>
      </c>
    </row>
    <row r="1665" spans="32:40" x14ac:dyDescent="0.25">
      <c r="AF1665">
        <v>1663</v>
      </c>
      <c r="AG1665">
        <v>71.400000000000006</v>
      </c>
      <c r="AH1665">
        <v>87.759999999999991</v>
      </c>
      <c r="AI1665">
        <v>21.98</v>
      </c>
      <c r="AJ1665" s="3">
        <v>5.6175119462740355</v>
      </c>
      <c r="AK1665" s="3">
        <v>16.362488053725965</v>
      </c>
      <c r="AL1665" s="6">
        <v>0.20200000000000001</v>
      </c>
      <c r="AM1665" s="3">
        <v>1.8171221781802065</v>
      </c>
      <c r="AN1665">
        <v>1.8171221781802065</v>
      </c>
    </row>
    <row r="1666" spans="32:40" x14ac:dyDescent="0.25">
      <c r="AF1666">
        <v>1664</v>
      </c>
      <c r="AG1666">
        <v>80.14</v>
      </c>
      <c r="AH1666">
        <v>86.509999999999991</v>
      </c>
      <c r="AI1666">
        <v>18</v>
      </c>
      <c r="AJ1666" s="3">
        <v>-0.39999999999999858</v>
      </c>
      <c r="AK1666" s="3">
        <v>18.399999999999999</v>
      </c>
      <c r="AL1666" s="6">
        <v>0.19700000000000001</v>
      </c>
      <c r="AM1666" s="3">
        <v>1.0023238623319313</v>
      </c>
      <c r="AN1666">
        <v>1.0023238623319313</v>
      </c>
    </row>
    <row r="1667" spans="32:40" x14ac:dyDescent="0.25">
      <c r="AF1667">
        <v>1665</v>
      </c>
      <c r="AG1667">
        <v>74.849999999999994</v>
      </c>
      <c r="AH1667">
        <v>88.24</v>
      </c>
      <c r="AI1667">
        <v>19.78</v>
      </c>
      <c r="AJ1667" s="3">
        <v>5.6175119462740355</v>
      </c>
      <c r="AK1667" s="3">
        <v>14.162488053725966</v>
      </c>
      <c r="AL1667" s="6">
        <v>0.16700000000000001</v>
      </c>
      <c r="AM1667" s="3">
        <v>1.8171221781802065</v>
      </c>
      <c r="AN1667">
        <v>1.8171221781802065</v>
      </c>
    </row>
    <row r="1668" spans="32:40" x14ac:dyDescent="0.25">
      <c r="AF1668">
        <v>1666</v>
      </c>
      <c r="AG1668">
        <v>75.209999999999994</v>
      </c>
      <c r="AH1668">
        <v>88.460000000000008</v>
      </c>
      <c r="AI1668">
        <v>23.4</v>
      </c>
      <c r="AJ1668" s="3">
        <v>5.6175119462740355</v>
      </c>
      <c r="AK1668" s="3">
        <v>17.782488053725963</v>
      </c>
      <c r="AL1668" s="6">
        <v>0.22700000000000001</v>
      </c>
      <c r="AM1668" s="3">
        <v>1.8171221781802065</v>
      </c>
      <c r="AN1668">
        <v>1.8171221781802065</v>
      </c>
    </row>
    <row r="1669" spans="32:40" x14ac:dyDescent="0.25">
      <c r="AF1669">
        <v>1667</v>
      </c>
      <c r="AG1669">
        <v>75.09</v>
      </c>
      <c r="AH1669">
        <v>87.2</v>
      </c>
      <c r="AI1669">
        <v>22.62</v>
      </c>
      <c r="AJ1669" s="3">
        <v>5.6175119462740355</v>
      </c>
      <c r="AK1669" s="3">
        <v>17.002488053725966</v>
      </c>
      <c r="AL1669" s="6">
        <v>0.21299999999999999</v>
      </c>
      <c r="AM1669" s="3">
        <v>1.8171221781802065</v>
      </c>
      <c r="AN1669">
        <v>1.8171221781802065</v>
      </c>
    </row>
    <row r="1670" spans="32:40" x14ac:dyDescent="0.25">
      <c r="AF1670">
        <v>1668</v>
      </c>
      <c r="AG1670">
        <v>77.02</v>
      </c>
      <c r="AH1670">
        <v>83.08</v>
      </c>
      <c r="AI1670">
        <v>22.25</v>
      </c>
      <c r="AJ1670" s="3">
        <v>1.5</v>
      </c>
      <c r="AK1670" s="3">
        <v>20.75</v>
      </c>
      <c r="AL1670" s="6">
        <v>0.20300000000000001</v>
      </c>
      <c r="AM1670" s="3">
        <v>0.8326182348471598</v>
      </c>
      <c r="AN1670">
        <v>0.8326182348471598</v>
      </c>
    </row>
    <row r="1671" spans="32:40" x14ac:dyDescent="0.25">
      <c r="AF1671">
        <v>1669</v>
      </c>
      <c r="AG1671">
        <v>75.84</v>
      </c>
      <c r="AH1671">
        <v>81.28</v>
      </c>
      <c r="AI1671">
        <v>22.04</v>
      </c>
      <c r="AJ1671" s="3">
        <v>5.6175119462740355</v>
      </c>
      <c r="AK1671" s="3">
        <v>16.422488053725964</v>
      </c>
      <c r="AL1671" s="6">
        <v>0.20300000000000001</v>
      </c>
      <c r="AM1671" s="3">
        <v>1.8171221781802065</v>
      </c>
      <c r="AN1671">
        <v>1.8171221781802065</v>
      </c>
    </row>
    <row r="1672" spans="32:40" x14ac:dyDescent="0.25">
      <c r="AF1672">
        <v>1670</v>
      </c>
      <c r="AG1672">
        <v>73.3</v>
      </c>
      <c r="AH1672">
        <v>80.11</v>
      </c>
      <c r="AI1672">
        <v>20.91</v>
      </c>
      <c r="AJ1672" s="3">
        <v>5.6175119462740355</v>
      </c>
      <c r="AK1672" s="3">
        <v>15.292488053725965</v>
      </c>
      <c r="AL1672" s="6">
        <v>0.185</v>
      </c>
      <c r="AM1672" s="3">
        <v>1.8171221781802065</v>
      </c>
      <c r="AN1672">
        <v>1.8171221781802065</v>
      </c>
    </row>
    <row r="1673" spans="32:40" x14ac:dyDescent="0.25">
      <c r="AF1673">
        <v>1671</v>
      </c>
      <c r="AG1673">
        <v>72.73</v>
      </c>
      <c r="AH1673">
        <v>81.69</v>
      </c>
      <c r="AI1673">
        <v>21.86</v>
      </c>
      <c r="AJ1673" s="3">
        <v>5.6175119462740355</v>
      </c>
      <c r="AK1673" s="3">
        <v>16.242488053725964</v>
      </c>
      <c r="AL1673" s="6">
        <v>0.2</v>
      </c>
      <c r="AM1673" s="3">
        <v>1.8171221781802065</v>
      </c>
      <c r="AN1673">
        <v>1.8171221781802065</v>
      </c>
    </row>
    <row r="1674" spans="32:40" x14ac:dyDescent="0.25">
      <c r="AF1674">
        <v>1672</v>
      </c>
      <c r="AG1674">
        <v>83.1</v>
      </c>
      <c r="AH1674">
        <v>103.44</v>
      </c>
      <c r="AI1674">
        <v>23.4</v>
      </c>
      <c r="AJ1674" s="3">
        <v>6.1999999999999993</v>
      </c>
      <c r="AK1674" s="3">
        <v>17.2</v>
      </c>
      <c r="AL1674" s="6">
        <v>0.20399999999999999</v>
      </c>
      <c r="AM1674" s="3">
        <v>0.31466251762801367</v>
      </c>
      <c r="AN1674">
        <v>0.31466251762801367</v>
      </c>
    </row>
    <row r="1675" spans="32:40" x14ac:dyDescent="0.25">
      <c r="AF1675">
        <v>1673</v>
      </c>
      <c r="AG1675">
        <v>84.1</v>
      </c>
      <c r="AH1675">
        <v>103.02</v>
      </c>
      <c r="AI1675">
        <v>23.45</v>
      </c>
      <c r="AJ1675" s="3">
        <v>5.6175119462740355</v>
      </c>
      <c r="AK1675" s="3">
        <v>17.832488053725964</v>
      </c>
      <c r="AL1675" s="6">
        <v>0.22800000000000001</v>
      </c>
      <c r="AM1675" s="3">
        <v>1.8171221781802065</v>
      </c>
      <c r="AN1675">
        <v>1.8171221781802065</v>
      </c>
    </row>
    <row r="1676" spans="32:40" x14ac:dyDescent="0.25">
      <c r="AF1676">
        <v>1674</v>
      </c>
      <c r="AG1676">
        <v>85.53</v>
      </c>
      <c r="AH1676">
        <v>104.77</v>
      </c>
      <c r="AI1676">
        <v>23.9</v>
      </c>
      <c r="AJ1676" s="3">
        <v>6.7999999999999972</v>
      </c>
      <c r="AK1676" s="3">
        <v>17.100000000000001</v>
      </c>
      <c r="AL1676" s="6">
        <v>0.20699999999999999</v>
      </c>
      <c r="AM1676" s="3">
        <v>0.42249630175896219</v>
      </c>
      <c r="AN1676">
        <v>0.42249630175896219</v>
      </c>
    </row>
    <row r="1677" spans="32:40" x14ac:dyDescent="0.25">
      <c r="AF1677">
        <v>1675</v>
      </c>
      <c r="AG1677">
        <v>85.27</v>
      </c>
      <c r="AH1677">
        <v>103.48</v>
      </c>
      <c r="AI1677">
        <v>22.21</v>
      </c>
      <c r="AJ1677" s="3">
        <v>5.6175119462740355</v>
      </c>
      <c r="AK1677" s="3">
        <v>16.592488053725965</v>
      </c>
      <c r="AL1677" s="6">
        <v>0.20599999999999999</v>
      </c>
      <c r="AM1677" s="3">
        <v>1.8171221781802065</v>
      </c>
      <c r="AN1677">
        <v>1.8171221781802065</v>
      </c>
    </row>
    <row r="1678" spans="32:40" x14ac:dyDescent="0.25">
      <c r="AF1678">
        <v>1676</v>
      </c>
      <c r="AG1678">
        <v>89.36</v>
      </c>
      <c r="AH1678">
        <v>101.41</v>
      </c>
      <c r="AI1678">
        <v>26.2</v>
      </c>
      <c r="AJ1678" s="3">
        <v>5.6175119462740355</v>
      </c>
      <c r="AK1678" s="3">
        <v>20.582488053725964</v>
      </c>
      <c r="AL1678" s="6">
        <v>0.28499999999999998</v>
      </c>
      <c r="AM1678" s="3">
        <v>1.8171221781802065</v>
      </c>
      <c r="AN1678">
        <v>1.8171221781802065</v>
      </c>
    </row>
    <row r="1679" spans="32:40" x14ac:dyDescent="0.25">
      <c r="AF1679">
        <v>1677</v>
      </c>
      <c r="AG1679">
        <v>90.92</v>
      </c>
      <c r="AH1679">
        <v>106.44</v>
      </c>
      <c r="AI1679">
        <v>23.98</v>
      </c>
      <c r="AJ1679" s="3">
        <v>5.6175119462740355</v>
      </c>
      <c r="AK1679" s="3">
        <v>18.362488053725965</v>
      </c>
      <c r="AL1679" s="6">
        <v>0.23799999999999999</v>
      </c>
      <c r="AM1679" s="3">
        <v>1.8171221781802065</v>
      </c>
      <c r="AN1679">
        <v>1.8171221781802065</v>
      </c>
    </row>
    <row r="1680" spans="32:40" x14ac:dyDescent="0.25">
      <c r="AF1680">
        <v>1678</v>
      </c>
      <c r="AG1680">
        <v>89.04</v>
      </c>
      <c r="AH1680">
        <v>107.26</v>
      </c>
      <c r="AI1680">
        <v>23.34</v>
      </c>
      <c r="AJ1680" s="3">
        <v>5.6175119462740355</v>
      </c>
      <c r="AK1680" s="3">
        <v>17.722488053725964</v>
      </c>
      <c r="AL1680" s="6">
        <v>0.22600000000000001</v>
      </c>
      <c r="AM1680" s="3">
        <v>1.8171221781802065</v>
      </c>
      <c r="AN1680">
        <v>1.8171221781802065</v>
      </c>
    </row>
    <row r="1681" spans="32:40" x14ac:dyDescent="0.25">
      <c r="AF1681">
        <v>1679</v>
      </c>
      <c r="AG1681">
        <v>88.63</v>
      </c>
      <c r="AH1681">
        <v>109.02</v>
      </c>
      <c r="AI1681">
        <v>22.1</v>
      </c>
      <c r="AJ1681" s="3">
        <v>5.6175119462740355</v>
      </c>
      <c r="AK1681" s="3">
        <v>16.482488053725966</v>
      </c>
      <c r="AL1681" s="6">
        <v>0.20399999999999999</v>
      </c>
      <c r="AM1681" s="3">
        <v>1.8171221781802065</v>
      </c>
      <c r="AN1681">
        <v>1.8171221781802065</v>
      </c>
    </row>
    <row r="1682" spans="32:40" x14ac:dyDescent="0.25">
      <c r="AF1682">
        <v>1680</v>
      </c>
      <c r="AG1682">
        <v>87.68</v>
      </c>
      <c r="AH1682">
        <v>108.15</v>
      </c>
      <c r="AI1682">
        <v>23.12</v>
      </c>
      <c r="AJ1682" s="3">
        <v>5.6175119462740355</v>
      </c>
      <c r="AK1682" s="3">
        <v>17.502488053725966</v>
      </c>
      <c r="AL1682" s="6">
        <v>0.222</v>
      </c>
      <c r="AM1682" s="3">
        <v>1.8171221781802065</v>
      </c>
      <c r="AN1682">
        <v>1.8171221781802065</v>
      </c>
    </row>
    <row r="1683" spans="32:40" x14ac:dyDescent="0.25">
      <c r="AF1683">
        <v>1681</v>
      </c>
      <c r="AG1683">
        <v>82.79</v>
      </c>
      <c r="AH1683">
        <v>105.13</v>
      </c>
      <c r="AI1683">
        <v>27.23</v>
      </c>
      <c r="AJ1683" s="3">
        <v>5.6175119462740355</v>
      </c>
      <c r="AK1683" s="3">
        <v>21.612488053725965</v>
      </c>
      <c r="AL1683" s="6">
        <v>0.311</v>
      </c>
      <c r="AM1683" s="3">
        <v>1.8171221781802065</v>
      </c>
      <c r="AN1683">
        <v>1.8171221781802065</v>
      </c>
    </row>
    <row r="1684" spans="32:40" x14ac:dyDescent="0.25">
      <c r="AF1684">
        <v>1682</v>
      </c>
      <c r="AG1684">
        <v>80.540000000000006</v>
      </c>
      <c r="AH1684">
        <v>104.27</v>
      </c>
      <c r="AI1684">
        <v>15.91</v>
      </c>
      <c r="AJ1684" s="3">
        <v>5.6175119462740355</v>
      </c>
      <c r="AK1684" s="3">
        <v>10.292488053725965</v>
      </c>
      <c r="AL1684" s="6">
        <v>0.113</v>
      </c>
      <c r="AM1684" s="3">
        <v>1.8171221781802065</v>
      </c>
      <c r="AN1684">
        <v>1.8171221781802065</v>
      </c>
    </row>
    <row r="1685" spans="32:40" x14ac:dyDescent="0.25">
      <c r="AF1685">
        <v>1683</v>
      </c>
      <c r="AG1685">
        <v>82.27</v>
      </c>
      <c r="AH1685">
        <v>106.93</v>
      </c>
      <c r="AI1685">
        <v>27</v>
      </c>
      <c r="AJ1685" s="3">
        <v>8.3999999999999986</v>
      </c>
      <c r="AK1685" s="3">
        <v>18.600000000000001</v>
      </c>
      <c r="AL1685" s="6">
        <v>0.24</v>
      </c>
      <c r="AM1685" s="3">
        <v>1.2639533713709539</v>
      </c>
      <c r="AN1685">
        <v>1.2639533713709539</v>
      </c>
    </row>
    <row r="1686" spans="32:40" x14ac:dyDescent="0.25">
      <c r="AF1686">
        <v>1684</v>
      </c>
      <c r="AG1686">
        <v>89.29</v>
      </c>
      <c r="AH1686">
        <v>91.61</v>
      </c>
      <c r="AI1686">
        <v>20.63</v>
      </c>
      <c r="AJ1686" s="3">
        <v>5.6175119462740355</v>
      </c>
      <c r="AK1686" s="3">
        <v>15.012488053725964</v>
      </c>
      <c r="AL1686" s="6">
        <v>0.18</v>
      </c>
      <c r="AM1686" s="3">
        <v>1.8171221781802065</v>
      </c>
      <c r="AN1686">
        <v>1.8171221781802065</v>
      </c>
    </row>
    <row r="1687" spans="32:40" x14ac:dyDescent="0.25">
      <c r="AF1687">
        <v>1685</v>
      </c>
      <c r="AG1687">
        <v>87.82</v>
      </c>
      <c r="AH1687">
        <v>91.85</v>
      </c>
      <c r="AI1687">
        <v>23.23</v>
      </c>
      <c r="AJ1687" s="3">
        <v>5.6175119462740355</v>
      </c>
      <c r="AK1687" s="3">
        <v>17.612488053725965</v>
      </c>
      <c r="AL1687" s="6">
        <v>0.224</v>
      </c>
      <c r="AM1687" s="3">
        <v>1.8171221781802065</v>
      </c>
      <c r="AN1687">
        <v>1.8171221781802065</v>
      </c>
    </row>
    <row r="1688" spans="32:40" x14ac:dyDescent="0.25">
      <c r="AF1688">
        <v>1686</v>
      </c>
      <c r="AG1688">
        <v>86.78</v>
      </c>
      <c r="AH1688">
        <v>92.03</v>
      </c>
      <c r="AI1688">
        <v>21.56</v>
      </c>
      <c r="AJ1688" s="3">
        <v>5.6175119462740355</v>
      </c>
      <c r="AK1688" s="3">
        <v>15.942488053725963</v>
      </c>
      <c r="AL1688" s="6">
        <v>0.19500000000000001</v>
      </c>
      <c r="AM1688" s="3">
        <v>1.8171221781802065</v>
      </c>
      <c r="AN1688">
        <v>1.8171221781802065</v>
      </c>
    </row>
    <row r="1689" spans="32:40" x14ac:dyDescent="0.25">
      <c r="AF1689">
        <v>1687</v>
      </c>
      <c r="AG1689">
        <v>84.65</v>
      </c>
      <c r="AH1689">
        <v>91.25</v>
      </c>
      <c r="AI1689">
        <v>26</v>
      </c>
      <c r="AJ1689" s="3">
        <v>6</v>
      </c>
      <c r="AK1689" s="3">
        <v>20</v>
      </c>
      <c r="AL1689" s="6">
        <v>0.27600000000000002</v>
      </c>
      <c r="AM1689" s="3">
        <v>1.3028442443362138</v>
      </c>
      <c r="AN1689">
        <v>1.3028442443362138</v>
      </c>
    </row>
    <row r="1690" spans="32:40" x14ac:dyDescent="0.25">
      <c r="AF1690">
        <v>1688</v>
      </c>
      <c r="AG1690">
        <v>83.67</v>
      </c>
      <c r="AH1690">
        <v>91.33</v>
      </c>
      <c r="AI1690">
        <v>18.97</v>
      </c>
      <c r="AJ1690" s="3">
        <v>5.6175119462740355</v>
      </c>
      <c r="AK1690" s="3">
        <v>13.352488053725963</v>
      </c>
      <c r="AL1690" s="6">
        <v>0.155</v>
      </c>
      <c r="AM1690" s="3">
        <v>1.8171221781802065</v>
      </c>
      <c r="AN1690">
        <v>1.8171221781802065</v>
      </c>
    </row>
    <row r="1691" spans="32:40" x14ac:dyDescent="0.25">
      <c r="AF1691">
        <v>1689</v>
      </c>
      <c r="AG1691">
        <v>87.55</v>
      </c>
      <c r="AH1691">
        <v>94.490000000000009</v>
      </c>
      <c r="AI1691">
        <v>24</v>
      </c>
      <c r="AJ1691" s="3">
        <v>5</v>
      </c>
      <c r="AK1691" s="3">
        <v>19</v>
      </c>
      <c r="AL1691" s="6">
        <v>0.17199999999999999</v>
      </c>
      <c r="AM1691" s="3">
        <v>0.39774756441743303</v>
      </c>
      <c r="AN1691">
        <v>0.39774756441743303</v>
      </c>
    </row>
    <row r="1692" spans="32:40" x14ac:dyDescent="0.25">
      <c r="AF1692">
        <v>1690</v>
      </c>
      <c r="AG1692">
        <v>88.27</v>
      </c>
      <c r="AH1692">
        <v>95.62</v>
      </c>
      <c r="AI1692">
        <v>19.25</v>
      </c>
      <c r="AJ1692" s="3">
        <v>5.6175119462740355</v>
      </c>
      <c r="AK1692" s="3">
        <v>13.632488053725965</v>
      </c>
      <c r="AL1692" s="6">
        <v>0.159</v>
      </c>
      <c r="AM1692" s="3">
        <v>1.8171221781802065</v>
      </c>
      <c r="AN1692">
        <v>1.8171221781802065</v>
      </c>
    </row>
    <row r="1693" spans="32:40" x14ac:dyDescent="0.25">
      <c r="AF1693">
        <v>1691</v>
      </c>
      <c r="AG1693">
        <v>85.22</v>
      </c>
      <c r="AH1693">
        <v>96.5</v>
      </c>
      <c r="AI1693">
        <v>22.62</v>
      </c>
      <c r="AJ1693" s="3">
        <v>5.6175119462740355</v>
      </c>
      <c r="AK1693" s="3">
        <v>17.002488053725966</v>
      </c>
      <c r="AL1693" s="6">
        <v>0.21299999999999999</v>
      </c>
      <c r="AM1693" s="3">
        <v>1.8171221781802065</v>
      </c>
      <c r="AN1693">
        <v>1.8171221781802065</v>
      </c>
    </row>
    <row r="1694" spans="32:40" x14ac:dyDescent="0.25">
      <c r="AF1694">
        <v>1692</v>
      </c>
      <c r="AG1694">
        <v>82.87</v>
      </c>
      <c r="AH1694">
        <v>92.88</v>
      </c>
      <c r="AI1694">
        <v>21.74</v>
      </c>
      <c r="AJ1694" s="3">
        <v>5.6175119462740355</v>
      </c>
      <c r="AK1694" s="3">
        <v>16.122488053725963</v>
      </c>
      <c r="AL1694" s="6">
        <v>0.19800000000000001</v>
      </c>
      <c r="AM1694" s="3">
        <v>1.8171221781802065</v>
      </c>
      <c r="AN1694">
        <v>1.8171221781802065</v>
      </c>
    </row>
    <row r="1695" spans="32:40" x14ac:dyDescent="0.25">
      <c r="AF1695">
        <v>1693</v>
      </c>
      <c r="AG1695">
        <v>81.3</v>
      </c>
      <c r="AH1695">
        <v>92.02000000000001</v>
      </c>
      <c r="AI1695">
        <v>19.309999999999999</v>
      </c>
      <c r="AJ1695" s="3">
        <v>5.6175119462740355</v>
      </c>
      <c r="AK1695" s="3">
        <v>13.692488053725963</v>
      </c>
      <c r="AL1695" s="6">
        <v>0.16</v>
      </c>
      <c r="AM1695" s="3">
        <v>1.8171221781802065</v>
      </c>
      <c r="AN1695">
        <v>1.8171221781802065</v>
      </c>
    </row>
    <row r="1696" spans="32:40" x14ac:dyDescent="0.25">
      <c r="AF1696">
        <v>1694</v>
      </c>
      <c r="AG1696">
        <v>80.72</v>
      </c>
      <c r="AH1696">
        <v>94.1</v>
      </c>
      <c r="AI1696">
        <v>25.03</v>
      </c>
      <c r="AJ1696" s="3">
        <v>5.6175119462740355</v>
      </c>
      <c r="AK1696" s="3">
        <v>19.412488053725966</v>
      </c>
      <c r="AL1696" s="6">
        <v>0.25900000000000001</v>
      </c>
      <c r="AM1696" s="3">
        <v>1.8171221781802065</v>
      </c>
      <c r="AN1696">
        <v>1.8171221781802065</v>
      </c>
    </row>
    <row r="1697" spans="32:40" x14ac:dyDescent="0.25">
      <c r="AF1697">
        <v>1695</v>
      </c>
      <c r="AG1697">
        <v>82.29</v>
      </c>
      <c r="AH1697">
        <v>96.12</v>
      </c>
      <c r="AI1697">
        <v>20.94</v>
      </c>
      <c r="AJ1697" s="3">
        <v>5.6175119462740355</v>
      </c>
      <c r="AK1697" s="3">
        <v>15.322488053725966</v>
      </c>
      <c r="AL1697" s="6">
        <v>0.185</v>
      </c>
      <c r="AM1697" s="3">
        <v>1.8171221781802065</v>
      </c>
      <c r="AN1697">
        <v>1.8171221781802065</v>
      </c>
    </row>
    <row r="1698" spans="32:40" x14ac:dyDescent="0.25">
      <c r="AF1698">
        <v>1696</v>
      </c>
      <c r="AG1698">
        <v>82.89</v>
      </c>
      <c r="AH1698">
        <v>97.16</v>
      </c>
      <c r="AI1698">
        <v>25</v>
      </c>
      <c r="AJ1698" s="3">
        <v>7</v>
      </c>
      <c r="AK1698" s="3">
        <v>18</v>
      </c>
      <c r="AL1698" s="6">
        <v>0.20599999999999999</v>
      </c>
      <c r="AM1698" s="3">
        <v>1.0924799769332159</v>
      </c>
      <c r="AN1698">
        <v>1.0924799769332159</v>
      </c>
    </row>
    <row r="1699" spans="32:40" x14ac:dyDescent="0.25">
      <c r="AF1699">
        <v>1697</v>
      </c>
      <c r="AG1699">
        <v>81.08</v>
      </c>
      <c r="AH1699">
        <v>99.5</v>
      </c>
      <c r="AI1699">
        <v>18.2</v>
      </c>
      <c r="AJ1699" s="3">
        <v>5.6175119462740355</v>
      </c>
      <c r="AK1699" s="3">
        <v>12.582488053725964</v>
      </c>
      <c r="AL1699" s="6">
        <v>0.14399999999999999</v>
      </c>
      <c r="AM1699" s="3">
        <v>1.8171221781802065</v>
      </c>
      <c r="AN1699">
        <v>1.8171221781802065</v>
      </c>
    </row>
    <row r="1700" spans="32:40" x14ac:dyDescent="0.25">
      <c r="AF1700">
        <v>1698</v>
      </c>
      <c r="AG1700">
        <v>80.98</v>
      </c>
      <c r="AH1700">
        <v>89.8</v>
      </c>
      <c r="AI1700">
        <v>24.44</v>
      </c>
      <c r="AJ1700" s="3">
        <v>5.6175119462740355</v>
      </c>
      <c r="AK1700" s="3">
        <v>18.822488053725966</v>
      </c>
      <c r="AL1700" s="6">
        <v>0.247</v>
      </c>
      <c r="AM1700" s="3">
        <v>1.8171221781802065</v>
      </c>
      <c r="AN1700">
        <v>1.8171221781802065</v>
      </c>
    </row>
    <row r="1701" spans="32:40" x14ac:dyDescent="0.25">
      <c r="AF1701">
        <v>1699</v>
      </c>
      <c r="AG1701">
        <v>80.55</v>
      </c>
      <c r="AH1701">
        <v>88.66</v>
      </c>
      <c r="AI1701">
        <v>20.11</v>
      </c>
      <c r="AJ1701" s="3">
        <v>5.6175119462740355</v>
      </c>
      <c r="AK1701" s="3">
        <v>14.492488053725964</v>
      </c>
      <c r="AL1701" s="6">
        <v>0.17199999999999999</v>
      </c>
      <c r="AM1701" s="3">
        <v>1.8171221781802065</v>
      </c>
      <c r="AN1701">
        <v>1.8171221781802065</v>
      </c>
    </row>
    <row r="1702" spans="32:40" x14ac:dyDescent="0.25">
      <c r="AF1702">
        <v>1700</v>
      </c>
      <c r="AG1702">
        <v>83.9</v>
      </c>
      <c r="AH1702">
        <v>90.3</v>
      </c>
      <c r="AI1702">
        <v>21.74</v>
      </c>
      <c r="AJ1702" s="3">
        <v>5.6175119462740355</v>
      </c>
      <c r="AK1702" s="3">
        <v>16.122488053725963</v>
      </c>
      <c r="AL1702" s="6">
        <v>0.19800000000000001</v>
      </c>
      <c r="AM1702" s="3">
        <v>1.8171221781802065</v>
      </c>
      <c r="AN1702">
        <v>1.8171221781802065</v>
      </c>
    </row>
    <row r="1703" spans="32:40" x14ac:dyDescent="0.25">
      <c r="AF1703">
        <v>1701</v>
      </c>
      <c r="AG1703">
        <v>88.25</v>
      </c>
      <c r="AH1703">
        <v>90</v>
      </c>
      <c r="AI1703">
        <v>30.8</v>
      </c>
      <c r="AJ1703" s="3">
        <v>15.3</v>
      </c>
      <c r="AK1703" s="3">
        <v>15.5</v>
      </c>
      <c r="AL1703" s="6">
        <v>0.29699999999999999</v>
      </c>
      <c r="AM1703" s="3">
        <v>0.93691648507217551</v>
      </c>
      <c r="AN1703">
        <v>0.93691648507217551</v>
      </c>
    </row>
    <row r="1704" spans="32:40" x14ac:dyDescent="0.25">
      <c r="AF1704">
        <v>1702</v>
      </c>
      <c r="AG1704">
        <v>87.76</v>
      </c>
      <c r="AH1704">
        <v>88.36</v>
      </c>
      <c r="AI1704">
        <v>21.92</v>
      </c>
      <c r="AJ1704" s="3">
        <v>5.6175119462740355</v>
      </c>
      <c r="AK1704" s="3">
        <v>16.302488053725966</v>
      </c>
      <c r="AL1704" s="6">
        <v>0.20100000000000001</v>
      </c>
      <c r="AM1704" s="3">
        <v>1.8171221781802065</v>
      </c>
      <c r="AN1704">
        <v>1.8171221781802065</v>
      </c>
    </row>
    <row r="1705" spans="32:40" x14ac:dyDescent="0.25">
      <c r="AF1705">
        <v>1703</v>
      </c>
      <c r="AG1705">
        <v>90.7</v>
      </c>
      <c r="AH1705">
        <v>86.95</v>
      </c>
      <c r="AI1705">
        <v>21.86</v>
      </c>
      <c r="AJ1705" s="3">
        <v>5.6175119462740355</v>
      </c>
      <c r="AK1705" s="3">
        <v>16.242488053725964</v>
      </c>
      <c r="AL1705" s="6">
        <v>0.2</v>
      </c>
      <c r="AM1705" s="3">
        <v>1.8171221781802065</v>
      </c>
      <c r="AN1705">
        <v>1.8171221781802065</v>
      </c>
    </row>
    <row r="1706" spans="32:40" x14ac:dyDescent="0.25">
      <c r="AF1706">
        <v>1704</v>
      </c>
      <c r="AG1706">
        <v>90</v>
      </c>
      <c r="AH1706">
        <v>82.68</v>
      </c>
      <c r="AI1706">
        <v>23.45</v>
      </c>
      <c r="AJ1706" s="3">
        <v>5.6175119462740355</v>
      </c>
      <c r="AK1706" s="3">
        <v>17.832488053725964</v>
      </c>
      <c r="AL1706" s="6">
        <v>0.22800000000000001</v>
      </c>
      <c r="AM1706" s="3">
        <v>1.8171221781802065</v>
      </c>
      <c r="AN1706">
        <v>1.8171221781802065</v>
      </c>
    </row>
    <row r="1707" spans="32:40" x14ac:dyDescent="0.25">
      <c r="AF1707">
        <v>1705</v>
      </c>
      <c r="AG1707">
        <v>86.13</v>
      </c>
      <c r="AH1707">
        <v>86.45</v>
      </c>
      <c r="AI1707">
        <v>26.6</v>
      </c>
      <c r="AJ1707" s="3">
        <v>11.000000000000002</v>
      </c>
      <c r="AK1707" s="3">
        <v>15.6</v>
      </c>
      <c r="AL1707" s="6">
        <v>0.246</v>
      </c>
      <c r="AM1707" s="3">
        <v>1.1402096846633079</v>
      </c>
      <c r="AN1707">
        <v>1.1402096846633079</v>
      </c>
    </row>
    <row r="1708" spans="32:40" x14ac:dyDescent="0.25">
      <c r="AF1708">
        <v>1706</v>
      </c>
      <c r="AG1708">
        <v>86.45</v>
      </c>
      <c r="AH1708">
        <v>84.87</v>
      </c>
      <c r="AI1708">
        <v>21.19</v>
      </c>
      <c r="AJ1708" s="3">
        <v>5.6175119462740355</v>
      </c>
      <c r="AK1708" s="3">
        <v>15.572488053725966</v>
      </c>
      <c r="AL1708" s="6">
        <v>0.189</v>
      </c>
      <c r="AM1708" s="3">
        <v>1.8171221781802065</v>
      </c>
      <c r="AN1708">
        <v>1.8171221781802065</v>
      </c>
    </row>
    <row r="1709" spans="32:40" x14ac:dyDescent="0.25">
      <c r="AF1709">
        <v>1707</v>
      </c>
      <c r="AG1709">
        <v>86.16</v>
      </c>
      <c r="AH1709">
        <v>83.55</v>
      </c>
      <c r="AI1709">
        <v>26.8</v>
      </c>
      <c r="AJ1709" s="3">
        <v>9.3000000000000007</v>
      </c>
      <c r="AK1709" s="3">
        <v>17.5</v>
      </c>
      <c r="AL1709" s="6">
        <v>0.20599999999999999</v>
      </c>
      <c r="AM1709" s="3">
        <v>0.86443804000055446</v>
      </c>
      <c r="AN1709">
        <v>0.86443804000055446</v>
      </c>
    </row>
    <row r="1710" spans="32:40" x14ac:dyDescent="0.25">
      <c r="AF1710">
        <v>1708</v>
      </c>
      <c r="AG1710">
        <v>84.58</v>
      </c>
      <c r="AH1710">
        <v>82.27</v>
      </c>
      <c r="AI1710">
        <v>23.23</v>
      </c>
      <c r="AJ1710" s="3">
        <v>5.6175119462740355</v>
      </c>
      <c r="AK1710" s="3">
        <v>17.612488053725965</v>
      </c>
      <c r="AL1710" s="6">
        <v>0.224</v>
      </c>
      <c r="AM1710" s="3">
        <v>1.8171221781802065</v>
      </c>
      <c r="AN1710">
        <v>1.8171221781802065</v>
      </c>
    </row>
    <row r="1711" spans="32:40" x14ac:dyDescent="0.25">
      <c r="AF1711">
        <v>1709</v>
      </c>
      <c r="AG1711">
        <v>83.24</v>
      </c>
      <c r="AH1711">
        <v>83.19</v>
      </c>
      <c r="AI1711">
        <v>23.93</v>
      </c>
      <c r="AJ1711" s="3">
        <v>5.6175119462740355</v>
      </c>
      <c r="AK1711" s="3">
        <v>18.312488053725964</v>
      </c>
      <c r="AL1711" s="6">
        <v>0.23699999999999999</v>
      </c>
      <c r="AM1711" s="3">
        <v>1.8171221781802065</v>
      </c>
      <c r="AN1711">
        <v>1.8171221781802065</v>
      </c>
    </row>
    <row r="1712" spans="32:40" x14ac:dyDescent="0.25">
      <c r="AF1712">
        <v>1710</v>
      </c>
      <c r="AG1712">
        <v>81.92</v>
      </c>
      <c r="AH1712">
        <v>81.599999999999994</v>
      </c>
      <c r="AI1712">
        <v>21.18</v>
      </c>
      <c r="AJ1712" s="3">
        <v>5.6175119462740355</v>
      </c>
      <c r="AK1712" s="3">
        <v>15.562488053725964</v>
      </c>
      <c r="AL1712" s="6">
        <v>0.189</v>
      </c>
      <c r="AM1712" s="3">
        <v>1.8171221781802065</v>
      </c>
      <c r="AN1712">
        <v>1.8171221781802065</v>
      </c>
    </row>
    <row r="1713" spans="32:40" x14ac:dyDescent="0.25">
      <c r="AF1713">
        <v>1711</v>
      </c>
      <c r="AG1713">
        <v>85.36</v>
      </c>
      <c r="AH1713">
        <v>76.62</v>
      </c>
      <c r="AI1713">
        <v>18.559999999999999</v>
      </c>
      <c r="AJ1713" s="3">
        <v>5.6175119462740355</v>
      </c>
      <c r="AK1713" s="3">
        <v>12.942488053725963</v>
      </c>
      <c r="AL1713" s="6">
        <v>0.14899999999999999</v>
      </c>
      <c r="AM1713" s="3">
        <v>1.8171221781802065</v>
      </c>
      <c r="AN1713">
        <v>1.8171221781802065</v>
      </c>
    </row>
    <row r="1714" spans="32:40" x14ac:dyDescent="0.25">
      <c r="AF1714">
        <v>1712</v>
      </c>
      <c r="AG1714">
        <v>82.47</v>
      </c>
      <c r="AH1714">
        <v>78.11</v>
      </c>
      <c r="AI1714">
        <v>23.23</v>
      </c>
      <c r="AJ1714" s="3">
        <v>5.6175119462740355</v>
      </c>
      <c r="AK1714" s="3">
        <v>17.612488053725965</v>
      </c>
      <c r="AL1714" s="6">
        <v>0.224</v>
      </c>
      <c r="AM1714" s="3">
        <v>1.8171221781802065</v>
      </c>
      <c r="AN1714">
        <v>1.8171221781802065</v>
      </c>
    </row>
    <row r="1715" spans="32:40" x14ac:dyDescent="0.25">
      <c r="AF1715">
        <v>1713</v>
      </c>
      <c r="AG1715">
        <v>82.08</v>
      </c>
      <c r="AH1715">
        <v>76.87</v>
      </c>
      <c r="AI1715">
        <v>24.19</v>
      </c>
      <c r="AJ1715" s="3">
        <v>5.6175119462740355</v>
      </c>
      <c r="AK1715" s="3">
        <v>18.572488053725966</v>
      </c>
      <c r="AL1715" s="6">
        <v>0.24199999999999999</v>
      </c>
      <c r="AM1715" s="3">
        <v>1.8171221781802065</v>
      </c>
      <c r="AN1715">
        <v>1.8171221781802065</v>
      </c>
    </row>
    <row r="1716" spans="32:40" x14ac:dyDescent="0.25">
      <c r="AF1716">
        <v>1714</v>
      </c>
      <c r="AG1716">
        <v>83.12</v>
      </c>
      <c r="AH1716">
        <v>74.260000000000005</v>
      </c>
      <c r="AI1716">
        <v>21.16</v>
      </c>
      <c r="AJ1716" s="3">
        <v>5.6175119462740355</v>
      </c>
      <c r="AK1716" s="3">
        <v>15.542488053725965</v>
      </c>
      <c r="AL1716" s="6">
        <v>0.189</v>
      </c>
      <c r="AM1716" s="3">
        <v>1.8171221781802065</v>
      </c>
      <c r="AN1716">
        <v>1.8171221781802065</v>
      </c>
    </row>
    <row r="1717" spans="32:40" x14ac:dyDescent="0.25">
      <c r="AF1717">
        <v>1715</v>
      </c>
      <c r="AG1717">
        <v>86.17</v>
      </c>
      <c r="AH1717">
        <v>77</v>
      </c>
      <c r="AI1717">
        <v>22</v>
      </c>
      <c r="AJ1717" s="3">
        <v>5</v>
      </c>
      <c r="AK1717" s="3">
        <v>17</v>
      </c>
      <c r="AL1717" s="6">
        <v>0.245</v>
      </c>
      <c r="AM1717" s="3">
        <v>1.0677312395916867</v>
      </c>
      <c r="AN1717">
        <v>1.0677312395916867</v>
      </c>
    </row>
    <row r="1718" spans="32:40" x14ac:dyDescent="0.25">
      <c r="AF1718">
        <v>1716</v>
      </c>
      <c r="AG1718">
        <v>67.069999999999993</v>
      </c>
      <c r="AH1718">
        <v>84.98</v>
      </c>
      <c r="AI1718">
        <v>21.44</v>
      </c>
      <c r="AJ1718" s="3">
        <v>5.6175119462740355</v>
      </c>
      <c r="AK1718" s="3">
        <v>15.822488053725966</v>
      </c>
      <c r="AL1718" s="6">
        <v>0.193</v>
      </c>
      <c r="AM1718" s="3">
        <v>1.8171221781802065</v>
      </c>
      <c r="AN1718">
        <v>1.8171221781802065</v>
      </c>
    </row>
    <row r="1719" spans="32:40" x14ac:dyDescent="0.25">
      <c r="AF1719">
        <v>1717</v>
      </c>
      <c r="AG1719">
        <v>68.650000000000006</v>
      </c>
      <c r="AH1719">
        <v>84.44</v>
      </c>
      <c r="AI1719">
        <v>19.5</v>
      </c>
      <c r="AJ1719" s="3">
        <v>4.4000000000000004</v>
      </c>
      <c r="AK1719" s="3">
        <v>15.1</v>
      </c>
      <c r="AL1719" s="6">
        <v>0.186</v>
      </c>
      <c r="AM1719" s="3">
        <v>0.82201163312936165</v>
      </c>
      <c r="AN1719">
        <v>0.82201163312936165</v>
      </c>
    </row>
    <row r="1720" spans="32:40" x14ac:dyDescent="0.25">
      <c r="AF1720">
        <v>1718</v>
      </c>
      <c r="AG1720">
        <v>68.75</v>
      </c>
      <c r="AH1720">
        <v>83.039999999999992</v>
      </c>
      <c r="AI1720">
        <v>18.87</v>
      </c>
      <c r="AJ1720" s="3">
        <v>5.6175119462740355</v>
      </c>
      <c r="AK1720" s="3">
        <v>13.252488053725966</v>
      </c>
      <c r="AL1720" s="6">
        <v>0.154</v>
      </c>
      <c r="AM1720" s="3">
        <v>1.8171221781802065</v>
      </c>
      <c r="AN1720">
        <v>1.8171221781802065</v>
      </c>
    </row>
    <row r="1721" spans="32:40" x14ac:dyDescent="0.25">
      <c r="AF1721">
        <v>1719</v>
      </c>
      <c r="AG1721">
        <v>68.33</v>
      </c>
      <c r="AH1721">
        <v>83.28</v>
      </c>
      <c r="AI1721">
        <v>22.96</v>
      </c>
      <c r="AJ1721" s="3">
        <v>5.6175119462740355</v>
      </c>
      <c r="AK1721" s="3">
        <v>17.342488053725965</v>
      </c>
      <c r="AL1721" s="6">
        <v>0.219</v>
      </c>
      <c r="AM1721" s="3">
        <v>1.8171221781802065</v>
      </c>
      <c r="AN1721">
        <v>1.8171221781802065</v>
      </c>
    </row>
    <row r="1722" spans="32:40" x14ac:dyDescent="0.25">
      <c r="AF1722">
        <v>1720</v>
      </c>
      <c r="AG1722">
        <v>62.78</v>
      </c>
      <c r="AH1722">
        <v>87.39</v>
      </c>
      <c r="AI1722">
        <v>24</v>
      </c>
      <c r="AJ1722" s="3">
        <v>11.4</v>
      </c>
      <c r="AK1722" s="3">
        <v>12.6</v>
      </c>
      <c r="AL1722" s="6">
        <v>0.254</v>
      </c>
      <c r="AM1722" s="3">
        <v>0.87504464171835261</v>
      </c>
      <c r="AN1722">
        <v>0.87504464171835261</v>
      </c>
    </row>
    <row r="1723" spans="32:40" x14ac:dyDescent="0.25">
      <c r="AF1723">
        <v>1721</v>
      </c>
      <c r="AG1723">
        <v>67.739999999999995</v>
      </c>
      <c r="AH1723">
        <v>81.93</v>
      </c>
      <c r="AI1723">
        <v>21.38</v>
      </c>
      <c r="AJ1723" s="3">
        <v>5.6175119462740355</v>
      </c>
      <c r="AK1723" s="3">
        <v>15.762488053725964</v>
      </c>
      <c r="AL1723" s="6">
        <v>0.192</v>
      </c>
      <c r="AM1723" s="3">
        <v>1.8171221781802065</v>
      </c>
      <c r="AN1723">
        <v>1.8171221781802065</v>
      </c>
    </row>
    <row r="1724" spans="32:40" x14ac:dyDescent="0.25">
      <c r="AF1724">
        <v>1722</v>
      </c>
      <c r="AG1724">
        <v>62.849999999999994</v>
      </c>
      <c r="AH1724">
        <v>84.11</v>
      </c>
      <c r="AI1724">
        <v>22.87</v>
      </c>
      <c r="AJ1724" s="3">
        <v>5.6175119462740355</v>
      </c>
      <c r="AK1724" s="3">
        <v>17.252488053725966</v>
      </c>
      <c r="AL1724" s="6">
        <v>0.218</v>
      </c>
      <c r="AM1724" s="3">
        <v>1.8171221781802065</v>
      </c>
      <c r="AN1724">
        <v>1.8171221781802065</v>
      </c>
    </row>
    <row r="1725" spans="32:40" x14ac:dyDescent="0.25">
      <c r="AF1725">
        <v>1723</v>
      </c>
      <c r="AG1725">
        <v>64.14</v>
      </c>
      <c r="AH1725">
        <v>81.64</v>
      </c>
      <c r="AI1725">
        <v>21.6</v>
      </c>
      <c r="AJ1725" s="3">
        <v>3.4000000000000021</v>
      </c>
      <c r="AK1725" s="3">
        <v>18.2</v>
      </c>
      <c r="AL1725" s="6">
        <v>0.23699999999999999</v>
      </c>
      <c r="AM1725" s="3">
        <v>1.3912325919845323</v>
      </c>
      <c r="AN1725">
        <v>1.3912325919845323</v>
      </c>
    </row>
    <row r="1726" spans="32:40" x14ac:dyDescent="0.25">
      <c r="AF1726">
        <v>1724</v>
      </c>
      <c r="AG1726">
        <v>64.81</v>
      </c>
      <c r="AH1726">
        <v>76.37</v>
      </c>
      <c r="AI1726">
        <v>24.44</v>
      </c>
      <c r="AJ1726" s="3">
        <v>5.6175119462740355</v>
      </c>
      <c r="AK1726" s="3">
        <v>18.822488053725966</v>
      </c>
      <c r="AL1726" s="6">
        <v>0.247</v>
      </c>
      <c r="AM1726" s="3">
        <v>1.8171221781802065</v>
      </c>
      <c r="AN1726">
        <v>1.8171221781802065</v>
      </c>
    </row>
    <row r="1727" spans="32:40" x14ac:dyDescent="0.25">
      <c r="AF1727">
        <v>1725</v>
      </c>
      <c r="AG1727">
        <v>68.540000000000006</v>
      </c>
      <c r="AH1727">
        <v>78.62</v>
      </c>
      <c r="AI1727">
        <v>20.69</v>
      </c>
      <c r="AJ1727" s="3">
        <v>5.6175119462740355</v>
      </c>
      <c r="AK1727" s="3">
        <v>15.072488053725966</v>
      </c>
      <c r="AL1727" s="6">
        <v>0.18099999999999999</v>
      </c>
      <c r="AM1727" s="3">
        <v>1.8171221781802065</v>
      </c>
      <c r="AN1727">
        <v>1.8171221781802065</v>
      </c>
    </row>
    <row r="1728" spans="32:40" x14ac:dyDescent="0.25">
      <c r="AF1728">
        <v>1726</v>
      </c>
      <c r="AG1728">
        <v>69.2</v>
      </c>
      <c r="AH1728">
        <v>79.45</v>
      </c>
      <c r="AI1728">
        <v>21.74</v>
      </c>
      <c r="AJ1728" s="3">
        <v>5.6175119462740355</v>
      </c>
      <c r="AK1728" s="3">
        <v>16.122488053725963</v>
      </c>
      <c r="AL1728" s="6">
        <v>0.19800000000000001</v>
      </c>
      <c r="AM1728" s="3">
        <v>1.8171221781802065</v>
      </c>
      <c r="AN1728">
        <v>1.8171221781802065</v>
      </c>
    </row>
    <row r="1729" spans="32:40" x14ac:dyDescent="0.25">
      <c r="AF1729">
        <v>1727</v>
      </c>
      <c r="AG1729">
        <v>70</v>
      </c>
      <c r="AH1729">
        <v>76.88</v>
      </c>
      <c r="AI1729">
        <v>23.88</v>
      </c>
      <c r="AJ1729" s="3">
        <v>5.6175119462740355</v>
      </c>
      <c r="AK1729" s="3">
        <v>18.262488053725964</v>
      </c>
      <c r="AL1729" s="6">
        <v>0.23599999999999999</v>
      </c>
      <c r="AM1729" s="3">
        <v>1.8171221781802065</v>
      </c>
      <c r="AN1729">
        <v>1.8171221781802065</v>
      </c>
    </row>
    <row r="1730" spans="32:40" x14ac:dyDescent="0.25">
      <c r="AF1730">
        <v>1728</v>
      </c>
      <c r="AG1730">
        <v>67.38</v>
      </c>
      <c r="AH1730">
        <v>75.06</v>
      </c>
      <c r="AI1730">
        <v>21</v>
      </c>
      <c r="AJ1730" s="3">
        <v>4.3999999999999986</v>
      </c>
      <c r="AK1730" s="3">
        <v>16.600000000000001</v>
      </c>
      <c r="AL1730" s="6">
        <v>0.189</v>
      </c>
      <c r="AM1730" s="3">
        <v>0.82201163312936165</v>
      </c>
      <c r="AN1730">
        <v>0.82201163312936165</v>
      </c>
    </row>
    <row r="1731" spans="32:40" x14ac:dyDescent="0.25">
      <c r="AF1731">
        <v>1729</v>
      </c>
      <c r="AG1731">
        <v>65.150000000000006</v>
      </c>
      <c r="AH1731">
        <v>74</v>
      </c>
      <c r="AI1731">
        <v>19.91</v>
      </c>
      <c r="AJ1731" s="3">
        <v>5.6175119462740355</v>
      </c>
      <c r="AK1731" s="3">
        <v>14.292488053725965</v>
      </c>
      <c r="AL1731" s="6">
        <v>0.16900000000000001</v>
      </c>
      <c r="AM1731" s="3">
        <v>1.8171221781802065</v>
      </c>
      <c r="AN1731">
        <v>1.8171221781802065</v>
      </c>
    </row>
    <row r="1732" spans="32:40" x14ac:dyDescent="0.25">
      <c r="AF1732">
        <v>1730</v>
      </c>
      <c r="AG1732">
        <v>63.959999999999994</v>
      </c>
      <c r="AH1732">
        <v>73.12</v>
      </c>
      <c r="AI1732">
        <v>22</v>
      </c>
      <c r="AJ1732" s="3">
        <v>6.9</v>
      </c>
      <c r="AK1732" s="3">
        <v>15.1</v>
      </c>
      <c r="AL1732" s="6">
        <v>0.214</v>
      </c>
      <c r="AM1732" s="3">
        <v>1.308147545195113</v>
      </c>
      <c r="AN1732">
        <v>1.308147545195113</v>
      </c>
    </row>
    <row r="1733" spans="32:40" x14ac:dyDescent="0.25">
      <c r="AF1733">
        <v>1731</v>
      </c>
      <c r="AG1733">
        <v>63.040000000000006</v>
      </c>
      <c r="AH1733">
        <v>72.69</v>
      </c>
      <c r="AI1733">
        <v>21.13</v>
      </c>
      <c r="AJ1733" s="3">
        <v>5.6175119462740355</v>
      </c>
      <c r="AK1733" s="3">
        <v>15.512488053725964</v>
      </c>
      <c r="AL1733" s="6">
        <v>0.188</v>
      </c>
      <c r="AM1733" s="3">
        <v>1.8171221781802065</v>
      </c>
      <c r="AN1733">
        <v>1.8171221781802065</v>
      </c>
    </row>
    <row r="1734" spans="32:40" x14ac:dyDescent="0.25">
      <c r="AF1734">
        <v>1732</v>
      </c>
      <c r="AG1734">
        <v>69.41</v>
      </c>
      <c r="AH1734">
        <v>68.78</v>
      </c>
      <c r="AI1734">
        <v>25</v>
      </c>
      <c r="AJ1734" s="3">
        <v>8</v>
      </c>
      <c r="AK1734" s="3">
        <v>17</v>
      </c>
      <c r="AL1734" s="6">
        <v>0.19600000000000001</v>
      </c>
      <c r="AM1734" s="3">
        <v>0.94398755288404101</v>
      </c>
      <c r="AN1734">
        <v>0.94398755288404101</v>
      </c>
    </row>
    <row r="1735" spans="32:40" x14ac:dyDescent="0.25">
      <c r="AF1735">
        <v>1733</v>
      </c>
      <c r="AG1735">
        <v>70</v>
      </c>
      <c r="AH1735">
        <v>67.8</v>
      </c>
      <c r="AI1735">
        <v>23.72</v>
      </c>
      <c r="AJ1735" s="3">
        <v>5.6175119462740355</v>
      </c>
      <c r="AK1735" s="3">
        <v>18.102488053725963</v>
      </c>
      <c r="AL1735" s="6">
        <v>0.23300000000000001</v>
      </c>
      <c r="AM1735" s="3">
        <v>1.8171221781802065</v>
      </c>
      <c r="AN1735">
        <v>1.8171221781802065</v>
      </c>
    </row>
    <row r="1736" spans="32:40" x14ac:dyDescent="0.25">
      <c r="AF1736">
        <v>1734</v>
      </c>
      <c r="AG1736">
        <v>66.569999999999993</v>
      </c>
      <c r="AH1736">
        <v>66.319999999999993</v>
      </c>
      <c r="AI1736">
        <v>18.13</v>
      </c>
      <c r="AJ1736" s="3">
        <v>5.6175119462740355</v>
      </c>
      <c r="AK1736" s="3">
        <v>12.512488053725964</v>
      </c>
      <c r="AL1736" s="6">
        <v>0.14299999999999999</v>
      </c>
      <c r="AM1736" s="3">
        <v>1.8171221781802065</v>
      </c>
      <c r="AN1736">
        <v>1.8171221781802065</v>
      </c>
    </row>
    <row r="1737" spans="32:40" x14ac:dyDescent="0.25">
      <c r="AF1737">
        <v>1735</v>
      </c>
      <c r="AG1737">
        <v>68.59</v>
      </c>
      <c r="AH1737">
        <v>65.25</v>
      </c>
      <c r="AI1737">
        <v>21.19</v>
      </c>
      <c r="AJ1737" s="3">
        <v>5.6175119462740355</v>
      </c>
      <c r="AK1737" s="3">
        <v>15.572488053725966</v>
      </c>
      <c r="AL1737" s="6">
        <v>0.189</v>
      </c>
      <c r="AM1737" s="3">
        <v>1.8171221781802065</v>
      </c>
      <c r="AN1737">
        <v>1.8171221781802065</v>
      </c>
    </row>
    <row r="1738" spans="32:40" x14ac:dyDescent="0.25">
      <c r="AF1738">
        <v>1736</v>
      </c>
      <c r="AG1738">
        <v>70.5</v>
      </c>
      <c r="AH1738">
        <v>62.92</v>
      </c>
      <c r="AI1738">
        <v>18.899999999999999</v>
      </c>
      <c r="AJ1738" s="3">
        <v>5.6175119462740355</v>
      </c>
      <c r="AK1738" s="3">
        <v>13.282488053725963</v>
      </c>
      <c r="AL1738" s="6">
        <v>0.154</v>
      </c>
      <c r="AM1738" s="3">
        <v>1.8171221781802065</v>
      </c>
      <c r="AN1738">
        <v>1.8171221781802065</v>
      </c>
    </row>
    <row r="1739" spans="32:40" x14ac:dyDescent="0.25">
      <c r="AF1739">
        <v>1737</v>
      </c>
      <c r="AG1739">
        <v>70</v>
      </c>
      <c r="AH1739">
        <v>61.5</v>
      </c>
      <c r="AI1739">
        <v>24.69</v>
      </c>
      <c r="AJ1739" s="3">
        <v>5.6175119462740355</v>
      </c>
      <c r="AK1739" s="3">
        <v>19.072488053725966</v>
      </c>
      <c r="AL1739" s="6">
        <v>0.252</v>
      </c>
      <c r="AM1739" s="3">
        <v>1.8171221781802065</v>
      </c>
      <c r="AN1739">
        <v>1.8171221781802065</v>
      </c>
    </row>
    <row r="1740" spans="32:40" x14ac:dyDescent="0.25">
      <c r="AF1740">
        <v>1738</v>
      </c>
      <c r="AG1740">
        <v>67.459999999999994</v>
      </c>
      <c r="AH1740">
        <v>60.39</v>
      </c>
      <c r="AI1740">
        <v>21.4</v>
      </c>
      <c r="AJ1740" s="3">
        <v>2</v>
      </c>
      <c r="AK1740" s="3">
        <v>19.399999999999999</v>
      </c>
      <c r="AL1740" s="6">
        <v>0.23</v>
      </c>
      <c r="AM1740" s="3">
        <v>1.193242693252299</v>
      </c>
      <c r="AN1740">
        <v>1.193242693252299</v>
      </c>
    </row>
    <row r="1741" spans="32:40" x14ac:dyDescent="0.25">
      <c r="AF1741">
        <v>1739</v>
      </c>
      <c r="AG1741">
        <v>66.28</v>
      </c>
      <c r="AH1741">
        <v>63.72</v>
      </c>
      <c r="AI1741">
        <v>23.98</v>
      </c>
      <c r="AJ1741" s="3">
        <v>5.6175119462740355</v>
      </c>
      <c r="AK1741" s="3">
        <v>18.362488053725965</v>
      </c>
      <c r="AL1741" s="6">
        <v>0.23799999999999999</v>
      </c>
      <c r="AM1741" s="3">
        <v>1.8171221781802065</v>
      </c>
      <c r="AN1741">
        <v>1.8171221781802065</v>
      </c>
    </row>
    <row r="1742" spans="32:40" x14ac:dyDescent="0.25">
      <c r="AF1742">
        <v>1740</v>
      </c>
      <c r="AG1742">
        <v>57.53</v>
      </c>
      <c r="AH1742">
        <v>119.35</v>
      </c>
      <c r="AI1742">
        <v>20.37</v>
      </c>
      <c r="AJ1742" s="3">
        <v>5.6175119462740355</v>
      </c>
      <c r="AK1742" s="3">
        <v>14.752488053725966</v>
      </c>
      <c r="AL1742" s="6">
        <v>0.17599999999999999</v>
      </c>
      <c r="AM1742" s="3">
        <v>1.8171221781802065</v>
      </c>
      <c r="AN1742">
        <v>1.8171221781802065</v>
      </c>
    </row>
    <row r="1743" spans="32:40" x14ac:dyDescent="0.25">
      <c r="AF1743">
        <v>1741</v>
      </c>
      <c r="AG1743">
        <v>52.519999999999996</v>
      </c>
      <c r="AH1743">
        <v>118.72</v>
      </c>
      <c r="AI1743">
        <v>22.27</v>
      </c>
      <c r="AJ1743" s="3">
        <v>5.6175119462740355</v>
      </c>
      <c r="AK1743" s="3">
        <v>16.652488053725964</v>
      </c>
      <c r="AL1743" s="6">
        <v>0.20699999999999999</v>
      </c>
      <c r="AM1743" s="3">
        <v>1.8171221781802065</v>
      </c>
      <c r="AN1743">
        <v>1.8171221781802065</v>
      </c>
    </row>
    <row r="1744" spans="32:40" x14ac:dyDescent="0.25">
      <c r="AF1744">
        <v>1742</v>
      </c>
      <c r="AG1744">
        <v>54.510000000000005</v>
      </c>
      <c r="AH1744">
        <v>118.25</v>
      </c>
      <c r="AI1744">
        <v>22.9</v>
      </c>
      <c r="AJ1744" s="3">
        <v>5.6175119462740355</v>
      </c>
      <c r="AK1744" s="3">
        <v>17.282488053725963</v>
      </c>
      <c r="AL1744" s="6">
        <v>0.218</v>
      </c>
      <c r="AM1744" s="3">
        <v>1.8171221781802065</v>
      </c>
      <c r="AN1744">
        <v>1.8171221781802065</v>
      </c>
    </row>
    <row r="1745" spans="32:40" x14ac:dyDescent="0.25">
      <c r="AF1745">
        <v>1743</v>
      </c>
      <c r="AG1745">
        <v>54.459999999999994</v>
      </c>
      <c r="AH1745">
        <v>113.53999999999999</v>
      </c>
      <c r="AI1745">
        <v>20.88</v>
      </c>
      <c r="AJ1745" s="3">
        <v>5.6175119462740355</v>
      </c>
      <c r="AK1745" s="3">
        <v>15.262488053725964</v>
      </c>
      <c r="AL1745" s="6">
        <v>0.184</v>
      </c>
      <c r="AM1745" s="3">
        <v>1.8171221781802065</v>
      </c>
      <c r="AN1745">
        <v>1.8171221781802065</v>
      </c>
    </row>
    <row r="1746" spans="32:40" x14ac:dyDescent="0.25">
      <c r="AF1746">
        <v>1744</v>
      </c>
      <c r="AG1746">
        <v>54.209999999999994</v>
      </c>
      <c r="AH1746">
        <v>110.7</v>
      </c>
      <c r="AI1746">
        <v>20</v>
      </c>
      <c r="AJ1746" s="3">
        <v>9.4</v>
      </c>
      <c r="AK1746" s="3">
        <v>10.6</v>
      </c>
      <c r="AL1746" s="6">
        <v>0.24</v>
      </c>
      <c r="AM1746" s="3">
        <v>1.9410081143570732</v>
      </c>
      <c r="AN1746">
        <v>1.9410081143570732</v>
      </c>
    </row>
    <row r="1747" spans="32:40" x14ac:dyDescent="0.25">
      <c r="AF1747">
        <v>1745</v>
      </c>
      <c r="AG1747">
        <v>50.760000000000005</v>
      </c>
      <c r="AH1747">
        <v>112.55</v>
      </c>
      <c r="AI1747">
        <v>17.34</v>
      </c>
      <c r="AJ1747" s="3">
        <v>5.6175119462740355</v>
      </c>
      <c r="AK1747" s="3">
        <v>11.722488053725964</v>
      </c>
      <c r="AL1747" s="6">
        <v>0.13200000000000001</v>
      </c>
      <c r="AM1747" s="3">
        <v>1.8171221781802065</v>
      </c>
      <c r="AN1747">
        <v>1.8171221781802065</v>
      </c>
    </row>
    <row r="1748" spans="32:40" x14ac:dyDescent="0.25">
      <c r="AF1748">
        <v>1746</v>
      </c>
      <c r="AG1748">
        <v>50.92</v>
      </c>
      <c r="AH1748">
        <v>113.55</v>
      </c>
      <c r="AI1748">
        <v>19.45</v>
      </c>
      <c r="AJ1748" s="3">
        <v>5.6175119462740355</v>
      </c>
      <c r="AK1748" s="3">
        <v>13.832488053725964</v>
      </c>
      <c r="AL1748" s="6">
        <v>0.16200000000000001</v>
      </c>
      <c r="AM1748" s="3">
        <v>1.8171221781802065</v>
      </c>
      <c r="AN1748">
        <v>1.8171221781802065</v>
      </c>
    </row>
    <row r="1749" spans="32:40" x14ac:dyDescent="0.25">
      <c r="AF1749">
        <v>1747</v>
      </c>
      <c r="AG1749">
        <v>50.739999999999995</v>
      </c>
      <c r="AH1749">
        <v>115.66</v>
      </c>
      <c r="AI1749">
        <v>20.82</v>
      </c>
      <c r="AJ1749" s="3">
        <v>5.6175119462740355</v>
      </c>
      <c r="AK1749" s="3">
        <v>15.202488053725965</v>
      </c>
      <c r="AL1749" s="6">
        <v>0.183</v>
      </c>
      <c r="AM1749" s="3">
        <v>1.8171221781802065</v>
      </c>
      <c r="AN1749">
        <v>1.8171221781802065</v>
      </c>
    </row>
    <row r="1750" spans="32:40" x14ac:dyDescent="0.25">
      <c r="AF1750">
        <v>1748</v>
      </c>
      <c r="AG1750">
        <v>51.92</v>
      </c>
      <c r="AH1750">
        <v>100.59</v>
      </c>
      <c r="AI1750">
        <v>22.4</v>
      </c>
      <c r="AJ1750" s="3">
        <v>5.3999999999999986</v>
      </c>
      <c r="AK1750" s="3">
        <v>17</v>
      </c>
      <c r="AL1750" s="6">
        <v>0.215</v>
      </c>
      <c r="AM1750" s="3">
        <v>1.4884597743976826</v>
      </c>
      <c r="AN1750">
        <v>1.4884597743976826</v>
      </c>
    </row>
    <row r="1751" spans="32:40" x14ac:dyDescent="0.25">
      <c r="AF1751">
        <v>1749</v>
      </c>
      <c r="AG1751">
        <v>57.849999999999994</v>
      </c>
      <c r="AH1751">
        <v>90.72</v>
      </c>
      <c r="AI1751">
        <v>18.63</v>
      </c>
      <c r="AJ1751" s="3">
        <v>5.6175119462740355</v>
      </c>
      <c r="AK1751" s="3">
        <v>13.012488053725964</v>
      </c>
      <c r="AL1751" s="6">
        <v>0.15</v>
      </c>
      <c r="AM1751" s="3">
        <v>1.8171221781802065</v>
      </c>
      <c r="AN1751">
        <v>1.8171221781802065</v>
      </c>
    </row>
    <row r="1752" spans="32:40" x14ac:dyDescent="0.25">
      <c r="AF1752">
        <v>1750</v>
      </c>
      <c r="AG1752">
        <v>53.47</v>
      </c>
      <c r="AH1752">
        <v>90</v>
      </c>
      <c r="AI1752">
        <v>17.41</v>
      </c>
      <c r="AJ1752" s="3">
        <v>5.6175119462740355</v>
      </c>
      <c r="AK1752" s="3">
        <v>11.792488053725965</v>
      </c>
      <c r="AL1752" s="6">
        <v>0.13300000000000001</v>
      </c>
      <c r="AM1752" s="3">
        <v>1.8171221781802065</v>
      </c>
      <c r="AN1752">
        <v>1.8171221781802065</v>
      </c>
    </row>
    <row r="1753" spans="32:40" x14ac:dyDescent="0.25">
      <c r="AF1753">
        <v>1751</v>
      </c>
      <c r="AG1753">
        <v>51.67</v>
      </c>
      <c r="AH1753">
        <v>90.75</v>
      </c>
      <c r="AI1753">
        <v>18.059999999999999</v>
      </c>
      <c r="AJ1753" s="3">
        <v>5.6175119462740355</v>
      </c>
      <c r="AK1753" s="3">
        <v>12.442488053725963</v>
      </c>
      <c r="AL1753" s="6">
        <v>0.14199999999999999</v>
      </c>
      <c r="AM1753" s="3">
        <v>1.8171221781802065</v>
      </c>
      <c r="AN1753">
        <v>1.8171221781802065</v>
      </c>
    </row>
    <row r="1754" spans="32:40" x14ac:dyDescent="0.25">
      <c r="AF1754">
        <v>1752</v>
      </c>
      <c r="AG1754">
        <v>52.569999999999993</v>
      </c>
      <c r="AH1754">
        <v>91.22</v>
      </c>
      <c r="AI1754">
        <v>20.88</v>
      </c>
      <c r="AJ1754" s="3">
        <v>5.6175119462740355</v>
      </c>
      <c r="AK1754" s="3">
        <v>15.262488053725964</v>
      </c>
      <c r="AL1754" s="6">
        <v>0.184</v>
      </c>
      <c r="AM1754" s="3">
        <v>1.8171221781802065</v>
      </c>
      <c r="AN1754">
        <v>1.8171221781802065</v>
      </c>
    </row>
    <row r="1755" spans="32:40" x14ac:dyDescent="0.25">
      <c r="AF1755">
        <v>1753</v>
      </c>
      <c r="AG1755">
        <v>53.97</v>
      </c>
      <c r="AH1755">
        <v>94.11</v>
      </c>
      <c r="AI1755">
        <v>18.97</v>
      </c>
      <c r="AJ1755" s="3">
        <v>5.6175119462740355</v>
      </c>
      <c r="AK1755" s="3">
        <v>13.352488053725963</v>
      </c>
      <c r="AL1755" s="6">
        <v>0.155</v>
      </c>
      <c r="AM1755" s="3">
        <v>1.8171221781802065</v>
      </c>
      <c r="AN1755">
        <v>1.8171221781802065</v>
      </c>
    </row>
    <row r="1756" spans="32:40" x14ac:dyDescent="0.25">
      <c r="AF1756">
        <v>1754</v>
      </c>
      <c r="AG1756">
        <v>54.19</v>
      </c>
      <c r="AH1756">
        <v>92.09</v>
      </c>
      <c r="AI1756">
        <v>19.91</v>
      </c>
      <c r="AJ1756" s="3">
        <v>5.6175119462740355</v>
      </c>
      <c r="AK1756" s="3">
        <v>14.292488053725965</v>
      </c>
      <c r="AL1756" s="6">
        <v>0.16900000000000001</v>
      </c>
      <c r="AM1756" s="3">
        <v>1.8171221781802065</v>
      </c>
      <c r="AN1756">
        <v>1.8171221781802065</v>
      </c>
    </row>
    <row r="1757" spans="32:40" x14ac:dyDescent="0.25">
      <c r="AF1757">
        <v>1755</v>
      </c>
      <c r="AG1757">
        <v>55.94</v>
      </c>
      <c r="AH1757">
        <v>91.4</v>
      </c>
      <c r="AI1757">
        <v>18.899999999999999</v>
      </c>
      <c r="AJ1757" s="3">
        <v>5.6175119462740355</v>
      </c>
      <c r="AK1757" s="3">
        <v>13.282488053725963</v>
      </c>
      <c r="AL1757" s="6">
        <v>0.154</v>
      </c>
      <c r="AM1757" s="3">
        <v>1.8171221781802065</v>
      </c>
      <c r="AN1757">
        <v>1.8171221781802065</v>
      </c>
    </row>
    <row r="1758" spans="32:40" x14ac:dyDescent="0.25">
      <c r="AF1758">
        <v>1756</v>
      </c>
      <c r="AG1758">
        <v>57.930000000000007</v>
      </c>
      <c r="AH1758">
        <v>100.58</v>
      </c>
      <c r="AI1758">
        <v>18.97</v>
      </c>
      <c r="AJ1758" s="3">
        <v>5.6175119462740355</v>
      </c>
      <c r="AK1758" s="3">
        <v>13.352488053725963</v>
      </c>
      <c r="AL1758" s="6">
        <v>0.155</v>
      </c>
      <c r="AM1758" s="3">
        <v>1.8171221781802065</v>
      </c>
      <c r="AN1758">
        <v>1.8171221781802065</v>
      </c>
    </row>
    <row r="1759" spans="32:40" x14ac:dyDescent="0.25">
      <c r="AF1759">
        <v>1757</v>
      </c>
      <c r="AG1759">
        <v>53.430000000000007</v>
      </c>
      <c r="AH1759">
        <v>100.67</v>
      </c>
      <c r="AI1759">
        <v>20.82</v>
      </c>
      <c r="AJ1759" s="3">
        <v>5.6175119462740355</v>
      </c>
      <c r="AK1759" s="3">
        <v>15.202488053725965</v>
      </c>
      <c r="AL1759" s="6">
        <v>0.183</v>
      </c>
      <c r="AM1759" s="3">
        <v>1.8171221781802065</v>
      </c>
      <c r="AN1759">
        <v>1.8171221781802065</v>
      </c>
    </row>
    <row r="1760" spans="32:40" x14ac:dyDescent="0.25">
      <c r="AF1760">
        <v>1758</v>
      </c>
      <c r="AG1760">
        <v>57.3</v>
      </c>
      <c r="AH1760">
        <v>91.42</v>
      </c>
      <c r="AI1760">
        <v>19.91</v>
      </c>
      <c r="AJ1760" s="3">
        <v>5.6175119462740355</v>
      </c>
      <c r="AK1760" s="3">
        <v>14.292488053725965</v>
      </c>
      <c r="AL1760" s="6">
        <v>0.16900000000000001</v>
      </c>
      <c r="AM1760" s="3">
        <v>1.8171221781802065</v>
      </c>
      <c r="AN1760">
        <v>1.8171221781802065</v>
      </c>
    </row>
    <row r="1761" spans="32:40" x14ac:dyDescent="0.25">
      <c r="AF1761">
        <v>1759</v>
      </c>
      <c r="AG1761">
        <v>57.44</v>
      </c>
      <c r="AH1761">
        <v>92.53</v>
      </c>
      <c r="AI1761">
        <v>18.899999999999999</v>
      </c>
      <c r="AJ1761" s="3">
        <v>5.6175119462740355</v>
      </c>
      <c r="AK1761" s="3">
        <v>13.282488053725963</v>
      </c>
      <c r="AL1761" s="6">
        <v>0.154</v>
      </c>
      <c r="AM1761" s="3">
        <v>1.8171221781802065</v>
      </c>
      <c r="AN1761">
        <v>1.8171221781802065</v>
      </c>
    </row>
    <row r="1762" spans="32:40" x14ac:dyDescent="0.25">
      <c r="AF1762">
        <v>1760</v>
      </c>
      <c r="AG1762">
        <v>57.22</v>
      </c>
      <c r="AH1762">
        <v>94.39</v>
      </c>
      <c r="AI1762">
        <v>23.01</v>
      </c>
      <c r="AJ1762" s="3">
        <v>5.6175119462740355</v>
      </c>
      <c r="AK1762" s="3">
        <v>17.392488053725966</v>
      </c>
      <c r="AL1762" s="6">
        <v>0.22</v>
      </c>
      <c r="AM1762" s="3">
        <v>1.8171221781802065</v>
      </c>
      <c r="AN1762">
        <v>1.8171221781802065</v>
      </c>
    </row>
    <row r="1763" spans="32:40" x14ac:dyDescent="0.25">
      <c r="AF1763">
        <v>1761</v>
      </c>
      <c r="AG1763">
        <v>54.08</v>
      </c>
      <c r="AH1763">
        <v>94.62</v>
      </c>
      <c r="AI1763">
        <v>20.5</v>
      </c>
      <c r="AJ1763" s="3">
        <v>6.9</v>
      </c>
      <c r="AK1763" s="3">
        <v>13.6</v>
      </c>
      <c r="AL1763" s="6">
        <v>0.224</v>
      </c>
      <c r="AM1763" s="3">
        <v>1.661700935788387</v>
      </c>
      <c r="AN1763">
        <v>1.661700935788387</v>
      </c>
    </row>
    <row r="1764" spans="32:40" x14ac:dyDescent="0.25">
      <c r="AF1764">
        <v>1762</v>
      </c>
      <c r="AG1764">
        <v>52.56</v>
      </c>
      <c r="AH1764">
        <v>93.32</v>
      </c>
      <c r="AI1764">
        <v>17.63</v>
      </c>
      <c r="AJ1764" s="3">
        <v>5.6175119462740355</v>
      </c>
      <c r="AK1764" s="3">
        <v>12.012488053725964</v>
      </c>
      <c r="AL1764" s="6">
        <v>0.13600000000000001</v>
      </c>
      <c r="AM1764" s="3">
        <v>1.8171221781802065</v>
      </c>
      <c r="AN1764">
        <v>1.8171221781802065</v>
      </c>
    </row>
    <row r="1765" spans="32:40" x14ac:dyDescent="0.25">
      <c r="AF1765">
        <v>1763</v>
      </c>
      <c r="AG1765">
        <v>51.08</v>
      </c>
      <c r="AH1765">
        <v>98.789999999999992</v>
      </c>
      <c r="AI1765">
        <v>21.56</v>
      </c>
      <c r="AJ1765" s="3">
        <v>5.6175119462740355</v>
      </c>
      <c r="AK1765" s="3">
        <v>15.942488053725963</v>
      </c>
      <c r="AL1765" s="6">
        <v>0.19500000000000001</v>
      </c>
      <c r="AM1765" s="3">
        <v>1.8171221781802065</v>
      </c>
      <c r="AN1765">
        <v>1.8171221781802065</v>
      </c>
    </row>
    <row r="1766" spans="32:40" x14ac:dyDescent="0.25">
      <c r="AF1766">
        <v>1764</v>
      </c>
      <c r="AG1766">
        <v>54.349999999999994</v>
      </c>
      <c r="AH1766">
        <v>96.789999999999992</v>
      </c>
      <c r="AI1766">
        <v>25.25</v>
      </c>
      <c r="AJ1766" s="3">
        <v>11.65</v>
      </c>
      <c r="AK1766" s="3">
        <v>13.6</v>
      </c>
      <c r="AL1766" s="6">
        <v>0.20399999999999999</v>
      </c>
      <c r="AM1766" s="3">
        <v>2.0506096654409878</v>
      </c>
      <c r="AN1766">
        <v>2.0506096654409878</v>
      </c>
    </row>
    <row r="1767" spans="32:40" x14ac:dyDescent="0.25">
      <c r="AF1767">
        <v>1765</v>
      </c>
      <c r="AG1767">
        <v>55.03</v>
      </c>
      <c r="AH1767">
        <v>97.009999999999991</v>
      </c>
      <c r="AI1767">
        <v>23.56</v>
      </c>
      <c r="AJ1767" s="3">
        <v>5.6175119462740355</v>
      </c>
      <c r="AK1767" s="3">
        <v>17.942488053725963</v>
      </c>
      <c r="AL1767" s="6">
        <v>0.23</v>
      </c>
      <c r="AM1767" s="3">
        <v>1.8171221781802065</v>
      </c>
      <c r="AN1767">
        <v>1.8171221781802065</v>
      </c>
    </row>
    <row r="1768" spans="32:40" x14ac:dyDescent="0.25">
      <c r="AF1768">
        <v>1766</v>
      </c>
      <c r="AG1768">
        <v>53.72</v>
      </c>
      <c r="AH1768">
        <v>86.92</v>
      </c>
      <c r="AI1768">
        <v>24</v>
      </c>
      <c r="AJ1768" s="3">
        <v>9.4</v>
      </c>
      <c r="AK1768" s="3">
        <v>14.6</v>
      </c>
      <c r="AL1768" s="6">
        <v>0.19500000000000001</v>
      </c>
      <c r="AM1768" s="3">
        <v>1.7500892834367052</v>
      </c>
      <c r="AN1768">
        <v>1.7500892834367052</v>
      </c>
    </row>
    <row r="1769" spans="32:40" x14ac:dyDescent="0.25">
      <c r="AF1769">
        <v>1767</v>
      </c>
      <c r="AG1769">
        <v>52.34</v>
      </c>
      <c r="AH1769">
        <v>87.52</v>
      </c>
      <c r="AI1769">
        <v>17.04</v>
      </c>
      <c r="AJ1769" s="3">
        <v>5.6175119462740355</v>
      </c>
      <c r="AK1769" s="3">
        <v>11.422488053725964</v>
      </c>
      <c r="AL1769" s="6">
        <v>0.128</v>
      </c>
      <c r="AM1769" s="3">
        <v>1.8171221781802065</v>
      </c>
      <c r="AN1769">
        <v>1.8171221781802065</v>
      </c>
    </row>
    <row r="1770" spans="32:40" x14ac:dyDescent="0.25">
      <c r="AF1770">
        <v>1768</v>
      </c>
      <c r="AG1770">
        <v>50.91</v>
      </c>
      <c r="AH1770">
        <v>89.539999999999992</v>
      </c>
      <c r="AI1770">
        <v>20.5</v>
      </c>
      <c r="AJ1770" s="3">
        <v>0.89999999999999858</v>
      </c>
      <c r="AK1770" s="3">
        <v>19.600000000000001</v>
      </c>
      <c r="AL1770" s="6">
        <v>0.19</v>
      </c>
      <c r="AM1770" s="3">
        <v>1.5291184143159091</v>
      </c>
      <c r="AN1770">
        <v>1.5291184143159091</v>
      </c>
    </row>
    <row r="1771" spans="32:40" x14ac:dyDescent="0.25">
      <c r="AF1771">
        <v>1769</v>
      </c>
      <c r="AG1771">
        <v>50</v>
      </c>
      <c r="AH1771">
        <v>86.43</v>
      </c>
      <c r="AI1771">
        <v>15.52</v>
      </c>
      <c r="AJ1771" s="3">
        <v>5.6175119462740355</v>
      </c>
      <c r="AK1771" s="3">
        <v>9.9024880537259641</v>
      </c>
      <c r="AL1771" s="6">
        <v>0.108</v>
      </c>
      <c r="AM1771" s="3">
        <v>1.8171221781802065</v>
      </c>
      <c r="AN1771">
        <v>1.8171221781802065</v>
      </c>
    </row>
    <row r="1772" spans="32:40" x14ac:dyDescent="0.25">
      <c r="AF1772">
        <v>1770</v>
      </c>
      <c r="AG1772">
        <v>50</v>
      </c>
      <c r="AH1772">
        <v>86</v>
      </c>
      <c r="AI1772">
        <v>25.07</v>
      </c>
      <c r="AJ1772" s="3">
        <v>5.6175119462740355</v>
      </c>
      <c r="AK1772" s="3">
        <v>19.452488053725965</v>
      </c>
      <c r="AL1772" s="6">
        <v>0.26</v>
      </c>
      <c r="AM1772" s="3">
        <v>1.8171221781802065</v>
      </c>
      <c r="AN1772">
        <v>1.8171221781802065</v>
      </c>
    </row>
    <row r="1773" spans="32:40" x14ac:dyDescent="0.25">
      <c r="AF1773">
        <v>1771</v>
      </c>
      <c r="AG1773">
        <v>50.2</v>
      </c>
      <c r="AH1773">
        <v>82.59</v>
      </c>
      <c r="AI1773">
        <v>20.94</v>
      </c>
      <c r="AJ1773" s="3">
        <v>5.6175119462740355</v>
      </c>
      <c r="AK1773" s="3">
        <v>15.322488053725966</v>
      </c>
      <c r="AL1773" s="6">
        <v>0.185</v>
      </c>
      <c r="AM1773" s="3">
        <v>1.8171221781802065</v>
      </c>
      <c r="AN1773">
        <v>1.8171221781802065</v>
      </c>
    </row>
    <row r="1774" spans="32:40" x14ac:dyDescent="0.25">
      <c r="AF1774">
        <v>1772</v>
      </c>
      <c r="AG1774">
        <v>51.519999999999996</v>
      </c>
      <c r="AH1774">
        <v>82.1</v>
      </c>
      <c r="AI1774">
        <v>16.100000000000001</v>
      </c>
      <c r="AJ1774" s="3">
        <v>5.7500000000000018</v>
      </c>
      <c r="AK1774" s="3">
        <v>10.35</v>
      </c>
      <c r="AL1774" s="6">
        <v>0.14599999999999999</v>
      </c>
      <c r="AM1774" s="3">
        <v>1.1366741507573752</v>
      </c>
      <c r="AN1774">
        <v>1.1366741507573752</v>
      </c>
    </row>
    <row r="1775" spans="32:40" x14ac:dyDescent="0.25">
      <c r="AF1775">
        <v>1773</v>
      </c>
      <c r="AG1775">
        <v>55.8</v>
      </c>
      <c r="AH1775">
        <v>82.990000000000009</v>
      </c>
      <c r="AI1775">
        <v>18.63</v>
      </c>
      <c r="AJ1775" s="3">
        <v>5.6175119462740355</v>
      </c>
      <c r="AK1775" s="3">
        <v>13.012488053725964</v>
      </c>
      <c r="AL1775" s="6">
        <v>0.15</v>
      </c>
      <c r="AM1775" s="3">
        <v>1.8171221781802065</v>
      </c>
      <c r="AN1775">
        <v>1.8171221781802065</v>
      </c>
    </row>
    <row r="1776" spans="32:40" x14ac:dyDescent="0.25">
      <c r="AF1776">
        <v>1774</v>
      </c>
      <c r="AG1776">
        <v>60.230000000000004</v>
      </c>
      <c r="AH1776">
        <v>71.19</v>
      </c>
      <c r="AI1776">
        <v>19.18</v>
      </c>
      <c r="AJ1776" s="3">
        <v>5.6175119462740355</v>
      </c>
      <c r="AK1776" s="3">
        <v>13.562488053725964</v>
      </c>
      <c r="AL1776" s="6">
        <v>0.158</v>
      </c>
      <c r="AM1776" s="3">
        <v>1.8171221781802065</v>
      </c>
      <c r="AN1776">
        <v>1.8171221781802065</v>
      </c>
    </row>
    <row r="1777" spans="32:40" x14ac:dyDescent="0.25">
      <c r="AF1777">
        <v>1775</v>
      </c>
      <c r="AG1777">
        <v>54.260000000000005</v>
      </c>
      <c r="AH1777">
        <v>66.81</v>
      </c>
      <c r="AI1777">
        <v>22.9</v>
      </c>
      <c r="AJ1777" s="3">
        <v>5.6175119462740355</v>
      </c>
      <c r="AK1777" s="3">
        <v>17.282488053725963</v>
      </c>
      <c r="AL1777" s="6">
        <v>0.218</v>
      </c>
      <c r="AM1777" s="3">
        <v>1.8171221781802065</v>
      </c>
      <c r="AN1777">
        <v>1.8171221781802065</v>
      </c>
    </row>
    <row r="1778" spans="32:40" x14ac:dyDescent="0.25">
      <c r="AF1778">
        <v>1776</v>
      </c>
      <c r="AG1778">
        <v>51.41</v>
      </c>
      <c r="AH1778">
        <v>68.739999999999995</v>
      </c>
      <c r="AI1778">
        <v>17.260000000000002</v>
      </c>
      <c r="AJ1778" s="3">
        <v>5.6175119462740355</v>
      </c>
      <c r="AK1778" s="3">
        <v>11.642488053725966</v>
      </c>
      <c r="AL1778" s="6">
        <v>0.13100000000000001</v>
      </c>
      <c r="AM1778" s="3">
        <v>1.8171221781802065</v>
      </c>
      <c r="AN1778">
        <v>1.8171221781802065</v>
      </c>
    </row>
    <row r="1779" spans="32:40" x14ac:dyDescent="0.25">
      <c r="AF1779">
        <v>1777</v>
      </c>
      <c r="AG1779">
        <v>56.92</v>
      </c>
      <c r="AH1779">
        <v>65.84</v>
      </c>
      <c r="AI1779">
        <v>18.829999999999998</v>
      </c>
      <c r="AJ1779" s="3">
        <v>5.6175119462740355</v>
      </c>
      <c r="AK1779" s="3">
        <v>13.212488053725963</v>
      </c>
      <c r="AL1779" s="6">
        <v>0.153</v>
      </c>
      <c r="AM1779" s="3">
        <v>1.8171221781802065</v>
      </c>
      <c r="AN1779">
        <v>1.8171221781802065</v>
      </c>
    </row>
    <row r="1780" spans="32:40" x14ac:dyDescent="0.25">
      <c r="AF1780">
        <v>1778</v>
      </c>
      <c r="AG1780">
        <v>59.78</v>
      </c>
      <c r="AH1780">
        <v>67.19</v>
      </c>
      <c r="AI1780">
        <v>19.649999999999999</v>
      </c>
      <c r="AJ1780" s="3">
        <v>5.6175119462740355</v>
      </c>
      <c r="AK1780" s="3">
        <v>14.032488053725963</v>
      </c>
      <c r="AL1780" s="6">
        <v>0.16500000000000001</v>
      </c>
      <c r="AM1780" s="3">
        <v>1.8171221781802065</v>
      </c>
      <c r="AN1780">
        <v>1.8171221781802065</v>
      </c>
    </row>
    <row r="1781" spans="32:40" x14ac:dyDescent="0.25">
      <c r="AF1781">
        <v>1779</v>
      </c>
      <c r="AG1781">
        <v>58.400000000000006</v>
      </c>
      <c r="AH1781">
        <v>62.78</v>
      </c>
      <c r="AI1781">
        <v>19.48</v>
      </c>
      <c r="AJ1781" s="3">
        <v>5.6175119462740355</v>
      </c>
      <c r="AK1781" s="3">
        <v>13.862488053725965</v>
      </c>
      <c r="AL1781" s="6">
        <v>0.16300000000000001</v>
      </c>
      <c r="AM1781" s="3">
        <v>1.8171221781802065</v>
      </c>
      <c r="AN1781">
        <v>1.8171221781802065</v>
      </c>
    </row>
    <row r="1782" spans="32:40" x14ac:dyDescent="0.25">
      <c r="AF1782">
        <v>1780</v>
      </c>
      <c r="AG1782">
        <v>52.53</v>
      </c>
      <c r="AH1782">
        <v>64.069999999999993</v>
      </c>
      <c r="AI1782">
        <v>24.34</v>
      </c>
      <c r="AJ1782" s="3">
        <v>5.6175119462740355</v>
      </c>
      <c r="AK1782" s="3">
        <v>18.722488053725964</v>
      </c>
      <c r="AL1782" s="6">
        <v>0.245</v>
      </c>
      <c r="AM1782" s="3">
        <v>1.8171221781802065</v>
      </c>
      <c r="AN1782">
        <v>1.8171221781802065</v>
      </c>
    </row>
    <row r="1783" spans="32:40" x14ac:dyDescent="0.25">
      <c r="AF1783">
        <v>1781</v>
      </c>
      <c r="AG1783">
        <v>104.12</v>
      </c>
      <c r="AH1783">
        <v>62.260000000000005</v>
      </c>
      <c r="AI1783">
        <v>25.3</v>
      </c>
      <c r="AJ1783" s="3">
        <v>1.3000000000000007</v>
      </c>
      <c r="AK1783" s="3">
        <v>24</v>
      </c>
      <c r="AL1783" s="6">
        <v>0.253</v>
      </c>
      <c r="AM1783" s="3">
        <v>2.0559129662998874</v>
      </c>
      <c r="AN1783">
        <v>2.0559129662998874</v>
      </c>
    </row>
    <row r="1784" spans="32:40" x14ac:dyDescent="0.25">
      <c r="AF1784">
        <v>1782</v>
      </c>
      <c r="AG1784">
        <v>105.46</v>
      </c>
      <c r="AH1784">
        <v>61.989999999999995</v>
      </c>
      <c r="AI1784">
        <v>21.62</v>
      </c>
      <c r="AJ1784" s="3">
        <v>5.6175119462740355</v>
      </c>
      <c r="AK1784" s="3">
        <v>16.002488053725966</v>
      </c>
      <c r="AL1784" s="6">
        <v>0.19600000000000001</v>
      </c>
      <c r="AM1784" s="3">
        <v>1.8171221781802065</v>
      </c>
      <c r="AN1784">
        <v>1.8171221781802065</v>
      </c>
    </row>
    <row r="1785" spans="32:40" x14ac:dyDescent="0.25">
      <c r="AF1785">
        <v>1783</v>
      </c>
      <c r="AG1785">
        <v>108.54</v>
      </c>
      <c r="AH1785">
        <v>60.94</v>
      </c>
      <c r="AI1785">
        <v>19.25</v>
      </c>
      <c r="AJ1785" s="3">
        <v>5.6175119462740355</v>
      </c>
      <c r="AK1785" s="3">
        <v>13.632488053725965</v>
      </c>
      <c r="AL1785" s="6">
        <v>0.159</v>
      </c>
      <c r="AM1785" s="3">
        <v>1.8171221781802065</v>
      </c>
      <c r="AN1785">
        <v>1.8171221781802065</v>
      </c>
    </row>
    <row r="1786" spans="32:40" x14ac:dyDescent="0.25">
      <c r="AF1786">
        <v>1784</v>
      </c>
      <c r="AG1786">
        <v>108.75</v>
      </c>
      <c r="AH1786">
        <v>65.239999999999995</v>
      </c>
      <c r="AI1786">
        <v>19.579999999999998</v>
      </c>
      <c r="AJ1786" s="3">
        <v>5.6175119462740355</v>
      </c>
      <c r="AK1786" s="3">
        <v>13.962488053725963</v>
      </c>
      <c r="AL1786" s="6">
        <v>0.16400000000000001</v>
      </c>
      <c r="AM1786" s="3">
        <v>1.8171221781802065</v>
      </c>
      <c r="AN1786">
        <v>1.8171221781802065</v>
      </c>
    </row>
    <row r="1787" spans="32:40" x14ac:dyDescent="0.25">
      <c r="AF1787">
        <v>1785</v>
      </c>
      <c r="AG1787">
        <v>105.94</v>
      </c>
      <c r="AH1787">
        <v>62.3</v>
      </c>
      <c r="AI1787">
        <v>25.2</v>
      </c>
      <c r="AJ1787" s="3">
        <v>1.5</v>
      </c>
      <c r="AK1787" s="3">
        <v>23.7</v>
      </c>
      <c r="AL1787" s="6">
        <v>0.22</v>
      </c>
      <c r="AM1787" s="3">
        <v>1.5202795795510773</v>
      </c>
      <c r="AN1787">
        <v>1.5202795795510773</v>
      </c>
    </row>
    <row r="1788" spans="32:40" x14ac:dyDescent="0.25">
      <c r="AF1788">
        <v>1786</v>
      </c>
      <c r="AG1788">
        <v>101.58</v>
      </c>
      <c r="AH1788">
        <v>65.5</v>
      </c>
      <c r="AI1788">
        <v>20.5</v>
      </c>
      <c r="AJ1788" s="3">
        <v>5.6175119462740355</v>
      </c>
      <c r="AK1788" s="3">
        <v>14.882488053725965</v>
      </c>
      <c r="AL1788" s="6">
        <v>0.17799999999999999</v>
      </c>
      <c r="AM1788" s="3">
        <v>1.8171221781802065</v>
      </c>
      <c r="AN1788">
        <v>1.8171221781802065</v>
      </c>
    </row>
    <row r="1789" spans="32:40" x14ac:dyDescent="0.25">
      <c r="AF1789">
        <v>1787</v>
      </c>
      <c r="AG1789">
        <v>100.28</v>
      </c>
      <c r="AH1789">
        <v>69.150000000000006</v>
      </c>
      <c r="AI1789">
        <v>21.19</v>
      </c>
      <c r="AJ1789" s="3">
        <v>5.6175119462740355</v>
      </c>
      <c r="AK1789" s="3">
        <v>15.572488053725966</v>
      </c>
      <c r="AL1789" s="6">
        <v>0.189</v>
      </c>
      <c r="AM1789" s="3">
        <v>1.8171221781802065</v>
      </c>
      <c r="AN1789">
        <v>1.8171221781802065</v>
      </c>
    </row>
    <row r="1790" spans="32:40" x14ac:dyDescent="0.25">
      <c r="AF1790">
        <v>1788</v>
      </c>
      <c r="AG1790">
        <v>105.9</v>
      </c>
      <c r="AH1790">
        <v>68.489999999999995</v>
      </c>
      <c r="AI1790">
        <v>21.2</v>
      </c>
      <c r="AJ1790" s="3">
        <v>4</v>
      </c>
      <c r="AK1790" s="3">
        <v>17.2</v>
      </c>
      <c r="AL1790" s="6">
        <v>0.22500000000000001</v>
      </c>
      <c r="AM1790" s="3">
        <v>2.1761211191015999</v>
      </c>
      <c r="AN1790">
        <v>2.1761211191015999</v>
      </c>
    </row>
    <row r="1791" spans="32:40" x14ac:dyDescent="0.25">
      <c r="AF1791">
        <v>1789</v>
      </c>
      <c r="AG1791">
        <v>108.95</v>
      </c>
      <c r="AH1791">
        <v>68.45</v>
      </c>
      <c r="AI1791">
        <v>17.59</v>
      </c>
      <c r="AJ1791" s="3">
        <v>5.6175119462740355</v>
      </c>
      <c r="AK1791" s="3">
        <v>11.972488053725964</v>
      </c>
      <c r="AL1791" s="6">
        <v>0.13600000000000001</v>
      </c>
      <c r="AM1791" s="3">
        <v>1.8171221781802065</v>
      </c>
      <c r="AN1791">
        <v>1.8171221781802065</v>
      </c>
    </row>
    <row r="1792" spans="32:40" x14ac:dyDescent="0.25">
      <c r="AF1792">
        <v>1790</v>
      </c>
      <c r="AG1792">
        <v>106.88</v>
      </c>
      <c r="AH1792">
        <v>67.28</v>
      </c>
      <c r="AI1792">
        <v>20.88</v>
      </c>
      <c r="AJ1792" s="3">
        <v>5.6175119462740355</v>
      </c>
      <c r="AK1792" s="3">
        <v>15.262488053725964</v>
      </c>
      <c r="AL1792" s="6">
        <v>0.184</v>
      </c>
      <c r="AM1792" s="3">
        <v>1.8171221781802065</v>
      </c>
      <c r="AN1792">
        <v>1.8171221781802065</v>
      </c>
    </row>
    <row r="1793" spans="32:40" x14ac:dyDescent="0.25">
      <c r="AF1793">
        <v>1791</v>
      </c>
      <c r="AG1793">
        <v>102.45</v>
      </c>
      <c r="AH1793">
        <v>75.539999999999992</v>
      </c>
      <c r="AI1793">
        <v>21.07</v>
      </c>
      <c r="AJ1793" s="3">
        <v>5.6175119462740355</v>
      </c>
      <c r="AK1793" s="3">
        <v>15.452488053725965</v>
      </c>
      <c r="AL1793" s="6">
        <v>0.187</v>
      </c>
      <c r="AM1793" s="3">
        <v>1.8171221781802065</v>
      </c>
      <c r="AN1793">
        <v>1.8171221781802065</v>
      </c>
    </row>
    <row r="1794" spans="32:40" x14ac:dyDescent="0.25">
      <c r="AF1794">
        <v>1792</v>
      </c>
      <c r="AG1794">
        <v>103.08</v>
      </c>
      <c r="AH1794">
        <v>74.7</v>
      </c>
      <c r="AI1794">
        <v>23.5</v>
      </c>
      <c r="AJ1794" s="3">
        <v>5.6175119462740355</v>
      </c>
      <c r="AK1794" s="3">
        <v>17.882488053725965</v>
      </c>
      <c r="AL1794" s="6">
        <v>0.22900000000000001</v>
      </c>
      <c r="AM1794" s="3">
        <v>1.8171221781802065</v>
      </c>
      <c r="AN1794">
        <v>1.8171221781802065</v>
      </c>
    </row>
    <row r="1795" spans="32:40" x14ac:dyDescent="0.25">
      <c r="AF1795">
        <v>1793</v>
      </c>
      <c r="AG1795">
        <v>104.82</v>
      </c>
      <c r="AH1795">
        <v>75.760000000000005</v>
      </c>
      <c r="AI1795">
        <v>23.45</v>
      </c>
      <c r="AJ1795" s="3">
        <v>5.6175119462740355</v>
      </c>
      <c r="AK1795" s="3">
        <v>17.832488053725964</v>
      </c>
      <c r="AL1795" s="6">
        <v>0.22800000000000001</v>
      </c>
      <c r="AM1795" s="3">
        <v>1.8171221781802065</v>
      </c>
      <c r="AN1795">
        <v>1.8171221781802065</v>
      </c>
    </row>
    <row r="1796" spans="32:40" x14ac:dyDescent="0.25">
      <c r="AF1796">
        <v>1794</v>
      </c>
      <c r="AG1796">
        <v>105.8</v>
      </c>
      <c r="AH1796">
        <v>73.09</v>
      </c>
      <c r="AI1796">
        <v>22.9</v>
      </c>
      <c r="AJ1796" s="3">
        <v>5.6175119462740355</v>
      </c>
      <c r="AK1796" s="3">
        <v>17.282488053725963</v>
      </c>
      <c r="AL1796" s="6">
        <v>0.218</v>
      </c>
      <c r="AM1796" s="3">
        <v>1.8171221781802065</v>
      </c>
      <c r="AN1796">
        <v>1.8171221781802065</v>
      </c>
    </row>
    <row r="1797" spans="32:40" x14ac:dyDescent="0.25">
      <c r="AF1797">
        <v>1795</v>
      </c>
      <c r="AG1797">
        <v>105.79</v>
      </c>
      <c r="AH1797">
        <v>71.02</v>
      </c>
      <c r="AI1797">
        <v>19.850000000000001</v>
      </c>
      <c r="AJ1797" s="3">
        <v>5.6175119462740355</v>
      </c>
      <c r="AK1797" s="3">
        <v>14.232488053725966</v>
      </c>
      <c r="AL1797" s="6">
        <v>0.16800000000000001</v>
      </c>
      <c r="AM1797" s="3">
        <v>1.8171221781802065</v>
      </c>
      <c r="AN1797">
        <v>1.8171221781802065</v>
      </c>
    </row>
    <row r="1798" spans="32:40" x14ac:dyDescent="0.25">
      <c r="AF1798">
        <v>1796</v>
      </c>
      <c r="AG1798">
        <v>110.22</v>
      </c>
      <c r="AH1798">
        <v>74.989999999999995</v>
      </c>
      <c r="AI1798">
        <v>20.8</v>
      </c>
      <c r="AJ1798" s="3">
        <v>4</v>
      </c>
      <c r="AK1798" s="3">
        <v>16.8</v>
      </c>
      <c r="AL1798" s="6">
        <v>0.17499999999999999</v>
      </c>
      <c r="AM1798" s="3">
        <v>1.5467960838455728</v>
      </c>
      <c r="AN1798">
        <v>1.5467960838455728</v>
      </c>
    </row>
    <row r="1799" spans="32:40" x14ac:dyDescent="0.25">
      <c r="AF1799">
        <v>1797</v>
      </c>
      <c r="AG1799">
        <v>110</v>
      </c>
      <c r="AH1799">
        <v>74</v>
      </c>
      <c r="AI1799">
        <v>22.56</v>
      </c>
      <c r="AJ1799" s="3">
        <v>5.6175119462740355</v>
      </c>
      <c r="AK1799" s="3">
        <v>16.942488053725963</v>
      </c>
      <c r="AL1799" s="6">
        <v>0.21199999999999999</v>
      </c>
      <c r="AM1799" s="3">
        <v>1.8171221781802065</v>
      </c>
      <c r="AN1799">
        <v>1.8171221781802065</v>
      </c>
    </row>
    <row r="1800" spans="32:40" x14ac:dyDescent="0.25">
      <c r="AF1800">
        <v>1798</v>
      </c>
      <c r="AG1800">
        <v>109.33</v>
      </c>
      <c r="AH1800">
        <v>71.789999999999992</v>
      </c>
      <c r="AI1800">
        <v>22</v>
      </c>
      <c r="AJ1800" s="3">
        <v>5.6000000000000014</v>
      </c>
      <c r="AK1800" s="3">
        <v>16.399999999999999</v>
      </c>
      <c r="AL1800" s="6">
        <v>0.20799999999999999</v>
      </c>
      <c r="AM1800" s="3">
        <v>1.7819090885900999</v>
      </c>
      <c r="AN1800">
        <v>1.7819090885900999</v>
      </c>
    </row>
    <row r="1801" spans="32:40" x14ac:dyDescent="0.25">
      <c r="AF1801">
        <v>1799</v>
      </c>
      <c r="AG1801">
        <v>107.35</v>
      </c>
      <c r="AH1801">
        <v>84.72</v>
      </c>
      <c r="AI1801">
        <v>22.84</v>
      </c>
      <c r="AJ1801" s="3">
        <v>5.6175119462740355</v>
      </c>
      <c r="AK1801" s="3">
        <v>17.222488053725964</v>
      </c>
      <c r="AL1801" s="6">
        <v>0.217</v>
      </c>
      <c r="AM1801" s="3">
        <v>1.8171221781802065</v>
      </c>
      <c r="AN1801">
        <v>1.8171221781802065</v>
      </c>
    </row>
    <row r="1802" spans="32:40" x14ac:dyDescent="0.25">
      <c r="AF1802">
        <v>1800</v>
      </c>
      <c r="AG1802">
        <v>107.87</v>
      </c>
      <c r="AH1802">
        <v>83.17</v>
      </c>
      <c r="AI1802">
        <v>18.2</v>
      </c>
      <c r="AJ1802" s="3">
        <v>5.6175119462740355</v>
      </c>
      <c r="AK1802" s="3">
        <v>12.582488053725964</v>
      </c>
      <c r="AL1802" s="6">
        <v>0.14399999999999999</v>
      </c>
      <c r="AM1802" s="3">
        <v>1.8171221781802065</v>
      </c>
      <c r="AN1802">
        <v>1.8171221781802065</v>
      </c>
    </row>
    <row r="1803" spans="32:40" x14ac:dyDescent="0.25">
      <c r="AF1803">
        <v>1801</v>
      </c>
      <c r="AG1803">
        <v>108.34</v>
      </c>
      <c r="AH1803">
        <v>82.990000000000009</v>
      </c>
      <c r="AI1803">
        <v>17.989999999999998</v>
      </c>
      <c r="AJ1803" s="3">
        <v>5.6175119462740355</v>
      </c>
      <c r="AK1803" s="3">
        <v>12.372488053725963</v>
      </c>
      <c r="AL1803" s="6">
        <v>0.14099999999999999</v>
      </c>
      <c r="AM1803" s="3">
        <v>1.8171221781802065</v>
      </c>
      <c r="AN1803">
        <v>1.8171221781802065</v>
      </c>
    </row>
    <row r="1804" spans="32:40" x14ac:dyDescent="0.25">
      <c r="AF1804">
        <v>1802</v>
      </c>
      <c r="AG1804">
        <v>106.06</v>
      </c>
      <c r="AH1804">
        <v>78.319999999999993</v>
      </c>
      <c r="AI1804">
        <v>30</v>
      </c>
      <c r="AJ1804" s="3">
        <v>12</v>
      </c>
      <c r="AK1804" s="3">
        <v>18</v>
      </c>
      <c r="AL1804" s="6">
        <v>0.27400000000000002</v>
      </c>
      <c r="AM1804" s="3">
        <v>1.9003494744388465</v>
      </c>
      <c r="AN1804">
        <v>1.9003494744388465</v>
      </c>
    </row>
    <row r="1805" spans="32:40" x14ac:dyDescent="0.25">
      <c r="AF1805">
        <v>1803</v>
      </c>
      <c r="AG1805">
        <v>104.18</v>
      </c>
      <c r="AH1805">
        <v>78.59</v>
      </c>
      <c r="AI1805">
        <v>20.010000000000002</v>
      </c>
      <c r="AJ1805" s="3">
        <v>5.6175119462740355</v>
      </c>
      <c r="AK1805" s="3">
        <v>14.392488053725966</v>
      </c>
      <c r="AL1805" s="6">
        <v>0.17100000000000001</v>
      </c>
      <c r="AM1805" s="3">
        <v>1.8171221781802065</v>
      </c>
      <c r="AN1805">
        <v>1.8171221781802065</v>
      </c>
    </row>
    <row r="1806" spans="32:40" x14ac:dyDescent="0.25">
      <c r="AF1806">
        <v>1804</v>
      </c>
      <c r="AG1806">
        <v>100</v>
      </c>
      <c r="AH1806">
        <v>73.760000000000005</v>
      </c>
      <c r="AI1806">
        <v>25.49</v>
      </c>
      <c r="AJ1806" s="3">
        <v>5.6175119462740355</v>
      </c>
      <c r="AK1806" s="3">
        <v>19.872488053725963</v>
      </c>
      <c r="AL1806" s="6">
        <v>0.26900000000000002</v>
      </c>
      <c r="AM1806" s="3">
        <v>1.8171221781802065</v>
      </c>
      <c r="AN1806">
        <v>1.8171221781802065</v>
      </c>
    </row>
    <row r="1807" spans="32:40" x14ac:dyDescent="0.25">
      <c r="AF1807">
        <v>1805</v>
      </c>
      <c r="AG1807">
        <v>100.04</v>
      </c>
      <c r="AH1807">
        <v>70.5</v>
      </c>
      <c r="AI1807">
        <v>22.84</v>
      </c>
      <c r="AJ1807" s="3">
        <v>5.6175119462740355</v>
      </c>
      <c r="AK1807" s="3">
        <v>17.222488053725964</v>
      </c>
      <c r="AL1807" s="6">
        <v>0.217</v>
      </c>
      <c r="AM1807" s="3">
        <v>1.8171221781802065</v>
      </c>
      <c r="AN1807">
        <v>1.8171221781802065</v>
      </c>
    </row>
    <row r="1808" spans="32:40" x14ac:dyDescent="0.25">
      <c r="AF1808">
        <v>1806</v>
      </c>
      <c r="AG1808">
        <v>100.67</v>
      </c>
      <c r="AH1808">
        <v>71.039999999999992</v>
      </c>
      <c r="AI1808">
        <v>20.37</v>
      </c>
      <c r="AJ1808" s="3">
        <v>5.6175119462740355</v>
      </c>
      <c r="AK1808" s="3">
        <v>14.752488053725966</v>
      </c>
      <c r="AL1808" s="6">
        <v>0.17599999999999999</v>
      </c>
      <c r="AM1808" s="3">
        <v>1.8171221781802065</v>
      </c>
      <c r="AN1808">
        <v>1.8171221781802065</v>
      </c>
    </row>
    <row r="1809" spans="32:40" x14ac:dyDescent="0.25">
      <c r="AF1809">
        <v>1807</v>
      </c>
      <c r="AG1809">
        <v>109.04</v>
      </c>
      <c r="AH1809">
        <v>96.48</v>
      </c>
      <c r="AI1809">
        <v>22.33</v>
      </c>
      <c r="AJ1809" s="3">
        <v>5.6175119462740355</v>
      </c>
      <c r="AK1809" s="3">
        <v>16.712488053725963</v>
      </c>
      <c r="AL1809" s="6">
        <v>0.20799999999999999</v>
      </c>
      <c r="AM1809" s="3">
        <v>1.8171221781802065</v>
      </c>
      <c r="AN1809">
        <v>1.8171221781802065</v>
      </c>
    </row>
    <row r="1810" spans="32:40" x14ac:dyDescent="0.25">
      <c r="AF1810">
        <v>1808</v>
      </c>
      <c r="AG1810">
        <v>108.28</v>
      </c>
      <c r="AH1810">
        <v>97.06</v>
      </c>
      <c r="AI1810">
        <v>20.309999999999999</v>
      </c>
      <c r="AJ1810" s="3">
        <v>5.6175119462740355</v>
      </c>
      <c r="AK1810" s="3">
        <v>14.692488053725963</v>
      </c>
      <c r="AL1810" s="6">
        <v>0.17499999999999999</v>
      </c>
      <c r="AM1810" s="3">
        <v>1.8171221781802065</v>
      </c>
      <c r="AN1810">
        <v>1.8171221781802065</v>
      </c>
    </row>
    <row r="1811" spans="32:40" x14ac:dyDescent="0.25">
      <c r="AF1811">
        <v>1809</v>
      </c>
      <c r="AG1811">
        <v>107.39</v>
      </c>
      <c r="AH1811">
        <v>99.2</v>
      </c>
      <c r="AI1811">
        <v>22.04</v>
      </c>
      <c r="AJ1811" s="3">
        <v>5.6175119462740355</v>
      </c>
      <c r="AK1811" s="3">
        <v>16.422488053725964</v>
      </c>
      <c r="AL1811" s="6">
        <v>0.20300000000000001</v>
      </c>
      <c r="AM1811" s="3">
        <v>1.8171221781802065</v>
      </c>
      <c r="AN1811">
        <v>1.8171221781802065</v>
      </c>
    </row>
    <row r="1812" spans="32:40" x14ac:dyDescent="0.25">
      <c r="AF1812">
        <v>1810</v>
      </c>
      <c r="AG1812">
        <v>109.21</v>
      </c>
      <c r="AH1812">
        <v>99.87</v>
      </c>
      <c r="AI1812">
        <v>22.27</v>
      </c>
      <c r="AJ1812" s="3">
        <v>5.6175119462740355</v>
      </c>
      <c r="AK1812" s="3">
        <v>16.652488053725964</v>
      </c>
      <c r="AL1812" s="6">
        <v>0.20699999999999999</v>
      </c>
      <c r="AM1812" s="3">
        <v>1.8171221781802065</v>
      </c>
      <c r="AN1812">
        <v>1.8171221781802065</v>
      </c>
    </row>
    <row r="1813" spans="32:40" x14ac:dyDescent="0.25">
      <c r="AF1813">
        <v>1811</v>
      </c>
      <c r="AG1813">
        <v>109.34</v>
      </c>
      <c r="AH1813">
        <v>86.56</v>
      </c>
      <c r="AI1813">
        <v>15.36</v>
      </c>
      <c r="AJ1813" s="3">
        <v>5.6175119462740355</v>
      </c>
      <c r="AK1813" s="3">
        <v>9.7424880537259639</v>
      </c>
      <c r="AL1813" s="6">
        <v>0.106</v>
      </c>
      <c r="AM1813" s="3">
        <v>1.8171221781802065</v>
      </c>
      <c r="AN1813">
        <v>1.8171221781802065</v>
      </c>
    </row>
    <row r="1814" spans="32:40" x14ac:dyDescent="0.25">
      <c r="AF1814">
        <v>1812</v>
      </c>
      <c r="AG1814">
        <v>108.43</v>
      </c>
      <c r="AH1814">
        <v>87.3</v>
      </c>
      <c r="AI1814">
        <v>19.309999999999999</v>
      </c>
      <c r="AJ1814" s="3">
        <v>5.6175119462740355</v>
      </c>
      <c r="AK1814" s="3">
        <v>13.692488053725963</v>
      </c>
      <c r="AL1814" s="6">
        <v>0.16</v>
      </c>
      <c r="AM1814" s="3">
        <v>1.8171221781802065</v>
      </c>
      <c r="AN1814">
        <v>1.8171221781802065</v>
      </c>
    </row>
    <row r="1815" spans="32:40" x14ac:dyDescent="0.25">
      <c r="AF1815">
        <v>1813</v>
      </c>
      <c r="AG1815">
        <v>107.03</v>
      </c>
      <c r="AH1815">
        <v>87.039999999999992</v>
      </c>
      <c r="AI1815">
        <v>19.55</v>
      </c>
      <c r="AJ1815" s="3">
        <v>5.6175119462740355</v>
      </c>
      <c r="AK1815" s="3">
        <v>13.932488053725965</v>
      </c>
      <c r="AL1815" s="6">
        <v>0.16400000000000001</v>
      </c>
      <c r="AM1815" s="3">
        <v>1.8171221781802065</v>
      </c>
      <c r="AN1815">
        <v>1.8171221781802065</v>
      </c>
    </row>
    <row r="1816" spans="32:40" x14ac:dyDescent="0.25">
      <c r="AF1816">
        <v>1814</v>
      </c>
      <c r="AG1816">
        <v>105.83</v>
      </c>
      <c r="AH1816">
        <v>89.37</v>
      </c>
      <c r="AI1816">
        <v>17.28</v>
      </c>
      <c r="AJ1816" s="3">
        <v>5.6175119462740355</v>
      </c>
      <c r="AK1816" s="3">
        <v>11.662488053725966</v>
      </c>
      <c r="AL1816" s="6">
        <v>0.13100000000000001</v>
      </c>
      <c r="AM1816" s="3">
        <v>1.8171221781802065</v>
      </c>
      <c r="AN1816">
        <v>1.8171221781802065</v>
      </c>
    </row>
    <row r="1817" spans="32:40" x14ac:dyDescent="0.25">
      <c r="AF1817">
        <v>1815</v>
      </c>
      <c r="AG1817">
        <v>100</v>
      </c>
      <c r="AH1817">
        <v>116.95</v>
      </c>
      <c r="AI1817">
        <v>16.8</v>
      </c>
      <c r="AJ1817" s="3">
        <v>1</v>
      </c>
      <c r="AK1817" s="3">
        <v>15.8</v>
      </c>
      <c r="AL1817" s="6">
        <v>0.16600000000000001</v>
      </c>
      <c r="AM1817" s="3">
        <v>2.2503673311261876</v>
      </c>
      <c r="AN1817">
        <v>2.2503673311261876</v>
      </c>
    </row>
    <row r="1818" spans="32:40" x14ac:dyDescent="0.25">
      <c r="AF1818">
        <v>1816</v>
      </c>
      <c r="AG1818">
        <v>102.56</v>
      </c>
      <c r="AH1818">
        <v>103.1</v>
      </c>
      <c r="AI1818">
        <v>18</v>
      </c>
      <c r="AJ1818" s="3">
        <v>3</v>
      </c>
      <c r="AK1818" s="3">
        <v>15</v>
      </c>
      <c r="AL1818" s="6">
        <v>0.16400000000000001</v>
      </c>
      <c r="AM1818" s="3">
        <v>0.83968930265902519</v>
      </c>
      <c r="AN1818">
        <v>0.83968930265902519</v>
      </c>
    </row>
    <row r="1819" spans="32:40" x14ac:dyDescent="0.25">
      <c r="AF1819">
        <v>1817</v>
      </c>
      <c r="AG1819">
        <v>108.73</v>
      </c>
      <c r="AH1819">
        <v>102.31</v>
      </c>
      <c r="AI1819">
        <v>22.33</v>
      </c>
      <c r="AJ1819" s="3">
        <v>5.6175119462740355</v>
      </c>
      <c r="AK1819" s="3">
        <v>16.712488053725963</v>
      </c>
      <c r="AL1819" s="6">
        <v>0.20799999999999999</v>
      </c>
      <c r="AM1819" s="3">
        <v>1.8171221781802065</v>
      </c>
      <c r="AN1819">
        <v>1.8171221781802065</v>
      </c>
    </row>
    <row r="1820" spans="32:40" x14ac:dyDescent="0.25">
      <c r="AF1820">
        <v>1818</v>
      </c>
      <c r="AG1820">
        <v>107.53</v>
      </c>
      <c r="AH1820">
        <v>107.03999999999999</v>
      </c>
      <c r="AI1820">
        <v>25</v>
      </c>
      <c r="AJ1820" s="3">
        <v>5.8999999999999986</v>
      </c>
      <c r="AK1820" s="3">
        <v>19.100000000000001</v>
      </c>
      <c r="AL1820" s="6">
        <v>0.16600000000000001</v>
      </c>
      <c r="AM1820" s="3">
        <v>1.3435028842544403</v>
      </c>
      <c r="AN1820">
        <v>1.3435028842544403</v>
      </c>
    </row>
    <row r="1821" spans="32:40" x14ac:dyDescent="0.25">
      <c r="AF1821">
        <v>1819</v>
      </c>
      <c r="AG1821">
        <v>105.05</v>
      </c>
      <c r="AH1821">
        <v>103.35</v>
      </c>
      <c r="AI1821">
        <v>24.74</v>
      </c>
      <c r="AJ1821" s="3">
        <v>5.6175119462740355</v>
      </c>
      <c r="AK1821" s="3">
        <v>19.122488053725963</v>
      </c>
      <c r="AL1821" s="6">
        <v>0.253</v>
      </c>
      <c r="AM1821" s="3">
        <v>1.8171221781802065</v>
      </c>
      <c r="AN1821">
        <v>1.8171221781802065</v>
      </c>
    </row>
    <row r="1822" spans="32:40" x14ac:dyDescent="0.25">
      <c r="AF1822">
        <v>1820</v>
      </c>
      <c r="AG1822">
        <v>103.45</v>
      </c>
      <c r="AH1822">
        <v>105.37</v>
      </c>
      <c r="AI1822">
        <v>26.2</v>
      </c>
      <c r="AJ1822" s="3">
        <v>11.6</v>
      </c>
      <c r="AK1822" s="3">
        <v>14.6</v>
      </c>
      <c r="AL1822" s="6">
        <v>0.217</v>
      </c>
      <c r="AM1822" s="3">
        <v>1.8171221781802065</v>
      </c>
      <c r="AN1822">
        <v>1.8171221781802065</v>
      </c>
    </row>
    <row r="1823" spans="32:40" x14ac:dyDescent="0.25">
      <c r="AF1823">
        <v>1821</v>
      </c>
      <c r="AG1823">
        <v>100.85</v>
      </c>
      <c r="AH1823">
        <v>106.8</v>
      </c>
      <c r="AI1823">
        <v>22.84</v>
      </c>
      <c r="AJ1823" s="3">
        <v>5.6175119462740355</v>
      </c>
      <c r="AK1823" s="3">
        <v>17.222488053725964</v>
      </c>
      <c r="AL1823" s="6">
        <v>0.217</v>
      </c>
      <c r="AM1823" s="3">
        <v>1.8171221781802065</v>
      </c>
      <c r="AN1823">
        <v>1.8171221781802065</v>
      </c>
    </row>
    <row r="1824" spans="32:40" x14ac:dyDescent="0.25">
      <c r="AF1824">
        <v>1822</v>
      </c>
      <c r="AG1824">
        <v>100.68</v>
      </c>
      <c r="AH1824">
        <v>109.41</v>
      </c>
      <c r="AI1824">
        <v>18.7</v>
      </c>
      <c r="AJ1824" s="3">
        <v>5.6175119462740355</v>
      </c>
      <c r="AK1824" s="3">
        <v>13.082488053725964</v>
      </c>
      <c r="AL1824" s="6">
        <v>0.151</v>
      </c>
      <c r="AM1824" s="3">
        <v>1.8171221781802065</v>
      </c>
      <c r="AN1824">
        <v>1.8171221781802065</v>
      </c>
    </row>
    <row r="1825" spans="32:40" x14ac:dyDescent="0.25">
      <c r="AF1825">
        <v>1823</v>
      </c>
      <c r="AG1825">
        <v>114.5</v>
      </c>
      <c r="AH1825">
        <v>63.53</v>
      </c>
      <c r="AI1825">
        <v>20.05</v>
      </c>
      <c r="AJ1825" s="3">
        <v>5.6175119462740355</v>
      </c>
      <c r="AK1825" s="3">
        <v>14.432488053725965</v>
      </c>
      <c r="AL1825" s="6">
        <v>0.17100000000000001</v>
      </c>
      <c r="AM1825" s="3">
        <v>1.8171221781802065</v>
      </c>
      <c r="AN1825">
        <v>1.8171221781802065</v>
      </c>
    </row>
    <row r="1826" spans="32:40" x14ac:dyDescent="0.25">
      <c r="AF1826">
        <v>1824</v>
      </c>
      <c r="AG1826">
        <v>112.64</v>
      </c>
      <c r="AH1826">
        <v>61.06</v>
      </c>
      <c r="AI1826">
        <v>24.61</v>
      </c>
      <c r="AJ1826" s="3">
        <v>5.6175119462740355</v>
      </c>
      <c r="AK1826" s="3">
        <v>18.992488053725964</v>
      </c>
      <c r="AL1826" s="6">
        <v>0.251</v>
      </c>
      <c r="AM1826" s="3">
        <v>1.8171221781802065</v>
      </c>
      <c r="AN1826">
        <v>1.8171221781802065</v>
      </c>
    </row>
    <row r="1827" spans="32:40" x14ac:dyDescent="0.25">
      <c r="AF1827">
        <v>1825</v>
      </c>
      <c r="AG1827">
        <v>112.45</v>
      </c>
      <c r="AH1827">
        <v>62.56</v>
      </c>
      <c r="AI1827">
        <v>26.41</v>
      </c>
      <c r="AJ1827" s="3">
        <v>5.6175119462740355</v>
      </c>
      <c r="AK1827" s="3">
        <v>20.792488053725965</v>
      </c>
      <c r="AL1827" s="6">
        <v>0.28999999999999998</v>
      </c>
      <c r="AM1827" s="3">
        <v>1.8171221781802065</v>
      </c>
      <c r="AN1827">
        <v>1.8171221781802065</v>
      </c>
    </row>
    <row r="1828" spans="32:40" x14ac:dyDescent="0.25">
      <c r="AF1828">
        <v>1826</v>
      </c>
      <c r="AG1828">
        <v>110</v>
      </c>
      <c r="AH1828">
        <v>64.400000000000006</v>
      </c>
      <c r="AI1828">
        <v>25.17</v>
      </c>
      <c r="AJ1828" s="3">
        <v>5.6175119462740355</v>
      </c>
      <c r="AK1828" s="3">
        <v>19.552488053725966</v>
      </c>
      <c r="AL1828" s="6">
        <v>0.26200000000000001</v>
      </c>
      <c r="AM1828" s="3">
        <v>1.8171221781802065</v>
      </c>
      <c r="AN1828">
        <v>1.8171221781802065</v>
      </c>
    </row>
    <row r="1829" spans="32:40" x14ac:dyDescent="0.25">
      <c r="AF1829">
        <v>1827</v>
      </c>
      <c r="AG1829">
        <v>107.84</v>
      </c>
      <c r="AH1829">
        <v>112.57</v>
      </c>
      <c r="AI1829">
        <v>19</v>
      </c>
      <c r="AJ1829" s="3">
        <v>6.4</v>
      </c>
      <c r="AK1829" s="3">
        <v>12.6</v>
      </c>
      <c r="AL1829" s="6">
        <v>0.17299999999999999</v>
      </c>
      <c r="AM1829" s="3">
        <v>1.0359114344382923</v>
      </c>
      <c r="AN1829">
        <v>1.0359114344382923</v>
      </c>
    </row>
    <row r="1830" spans="32:40" x14ac:dyDescent="0.25">
      <c r="AF1830">
        <v>1828</v>
      </c>
      <c r="AG1830">
        <v>110</v>
      </c>
      <c r="AH1830">
        <v>115.2</v>
      </c>
      <c r="AI1830">
        <v>19.11</v>
      </c>
      <c r="AJ1830" s="3">
        <v>5.6175119462740355</v>
      </c>
      <c r="AK1830" s="3">
        <v>13.492488053725964</v>
      </c>
      <c r="AL1830" s="6">
        <v>0.157</v>
      </c>
      <c r="AM1830" s="3">
        <v>1.8171221781802065</v>
      </c>
      <c r="AN1830">
        <v>1.8171221781802065</v>
      </c>
    </row>
    <row r="1831" spans="32:40" x14ac:dyDescent="0.25">
      <c r="AF1831">
        <v>1829</v>
      </c>
      <c r="AG1831">
        <v>109.3</v>
      </c>
      <c r="AH1831">
        <v>119.61</v>
      </c>
      <c r="AI1831">
        <v>18.350000000000001</v>
      </c>
      <c r="AJ1831" s="3">
        <v>5.6175119462740355</v>
      </c>
      <c r="AK1831" s="3">
        <v>12.732488053725966</v>
      </c>
      <c r="AL1831" s="6">
        <v>0.14599999999999999</v>
      </c>
      <c r="AM1831" s="3">
        <v>1.8171221781802065</v>
      </c>
      <c r="AN1831">
        <v>1.8171221781802065</v>
      </c>
    </row>
    <row r="1832" spans="32:40" x14ac:dyDescent="0.25">
      <c r="AF1832">
        <v>1830</v>
      </c>
      <c r="AG1832">
        <v>108.02</v>
      </c>
      <c r="AH1832">
        <v>119.3</v>
      </c>
      <c r="AI1832">
        <v>23.93</v>
      </c>
      <c r="AJ1832" s="3">
        <v>5.6175119462740355</v>
      </c>
      <c r="AK1832" s="3">
        <v>18.312488053725964</v>
      </c>
      <c r="AL1832" s="6">
        <v>0.23699999999999999</v>
      </c>
      <c r="AM1832" s="3">
        <v>1.8171221781802065</v>
      </c>
      <c r="AN1832">
        <v>1.8171221781802065</v>
      </c>
    </row>
    <row r="1833" spans="32:40" x14ac:dyDescent="0.25">
      <c r="AF1833">
        <v>1831</v>
      </c>
      <c r="AG1833">
        <v>114.36</v>
      </c>
      <c r="AH1833">
        <v>72.55</v>
      </c>
      <c r="AI1833">
        <v>19.579999999999998</v>
      </c>
      <c r="AJ1833" s="3">
        <v>5.6175119462740355</v>
      </c>
      <c r="AK1833" s="3">
        <v>13.962488053725963</v>
      </c>
      <c r="AL1833" s="6">
        <v>0.16400000000000001</v>
      </c>
      <c r="AM1833" s="3">
        <v>1.8171221781802065</v>
      </c>
      <c r="AN1833">
        <v>1.8171221781802065</v>
      </c>
    </row>
    <row r="1834" spans="32:40" x14ac:dyDescent="0.25">
      <c r="AF1834">
        <v>1832</v>
      </c>
      <c r="AG1834">
        <v>115.04</v>
      </c>
      <c r="AH1834">
        <v>71.22</v>
      </c>
      <c r="AI1834">
        <v>22.1</v>
      </c>
      <c r="AJ1834" s="3">
        <v>5.6175119462740355</v>
      </c>
      <c r="AK1834" s="3">
        <v>16.482488053725966</v>
      </c>
      <c r="AL1834" s="6">
        <v>0.20399999999999999</v>
      </c>
      <c r="AM1834" s="3">
        <v>1.8171221781802065</v>
      </c>
      <c r="AN1834">
        <v>1.8171221781802065</v>
      </c>
    </row>
    <row r="1835" spans="32:40" x14ac:dyDescent="0.25">
      <c r="AF1835">
        <v>1833</v>
      </c>
      <c r="AG1835">
        <v>110.2</v>
      </c>
      <c r="AH1835">
        <v>69.099999999999994</v>
      </c>
      <c r="AI1835">
        <v>18.27</v>
      </c>
      <c r="AJ1835" s="3">
        <v>5.6175119462740355</v>
      </c>
      <c r="AK1835" s="3">
        <v>12.652488053725964</v>
      </c>
      <c r="AL1835" s="6">
        <v>0.14499999999999999</v>
      </c>
      <c r="AM1835" s="3">
        <v>1.8171221781802065</v>
      </c>
      <c r="AN1835">
        <v>1.8171221781802065</v>
      </c>
    </row>
    <row r="1836" spans="32:40" x14ac:dyDescent="0.25">
      <c r="AF1836">
        <v>1834</v>
      </c>
      <c r="AG1836">
        <v>110.35</v>
      </c>
      <c r="AH1836">
        <v>66.33</v>
      </c>
      <c r="AI1836">
        <v>24.44</v>
      </c>
      <c r="AJ1836" s="3">
        <v>5.6175119462740355</v>
      </c>
      <c r="AK1836" s="3">
        <v>18.822488053725966</v>
      </c>
      <c r="AL1836" s="6">
        <v>0.247</v>
      </c>
      <c r="AM1836" s="3">
        <v>1.8171221781802065</v>
      </c>
      <c r="AN1836">
        <v>1.8171221781802065</v>
      </c>
    </row>
    <row r="1837" spans="32:40" x14ac:dyDescent="0.25">
      <c r="AF1837">
        <v>1835</v>
      </c>
      <c r="AG1837">
        <v>111.07</v>
      </c>
      <c r="AH1837">
        <v>68.88</v>
      </c>
      <c r="AI1837">
        <v>16.97</v>
      </c>
      <c r="AJ1837" s="3">
        <v>5.6175119462740355</v>
      </c>
      <c r="AK1837" s="3">
        <v>11.352488053725963</v>
      </c>
      <c r="AL1837" s="6">
        <v>0.127</v>
      </c>
      <c r="AM1837" s="3">
        <v>1.8171221781802065</v>
      </c>
      <c r="AN1837">
        <v>1.8171221781802065</v>
      </c>
    </row>
    <row r="1838" spans="32:40" x14ac:dyDescent="0.25">
      <c r="AF1838">
        <v>1836</v>
      </c>
      <c r="AG1838">
        <v>112.12</v>
      </c>
      <c r="AH1838">
        <v>69.02</v>
      </c>
      <c r="AI1838">
        <v>19.52</v>
      </c>
      <c r="AJ1838" s="3">
        <v>5.6175119462740355</v>
      </c>
      <c r="AK1838" s="3">
        <v>13.902488053725964</v>
      </c>
      <c r="AL1838" s="6">
        <v>0.16300000000000001</v>
      </c>
      <c r="AM1838" s="3">
        <v>1.8171221781802065</v>
      </c>
      <c r="AN1838">
        <v>1.8171221781802065</v>
      </c>
    </row>
    <row r="1839" spans="32:40" x14ac:dyDescent="0.25">
      <c r="AF1839">
        <v>1837</v>
      </c>
      <c r="AG1839">
        <v>113.1</v>
      </c>
      <c r="AH1839">
        <v>69.36</v>
      </c>
      <c r="AI1839">
        <v>22</v>
      </c>
      <c r="AJ1839" s="3">
        <v>4.3999999999999986</v>
      </c>
      <c r="AK1839" s="3">
        <v>17.600000000000001</v>
      </c>
      <c r="AL1839" s="6">
        <v>0.19</v>
      </c>
      <c r="AM1839" s="3">
        <v>0.61871843353822908</v>
      </c>
      <c r="AN1839">
        <v>0.61871843353822908</v>
      </c>
    </row>
    <row r="1840" spans="32:40" x14ac:dyDescent="0.25">
      <c r="AF1840">
        <v>1838</v>
      </c>
      <c r="AG1840">
        <v>119.8</v>
      </c>
      <c r="AH1840">
        <v>67.59</v>
      </c>
      <c r="AI1840">
        <v>21.25</v>
      </c>
      <c r="AJ1840" s="3">
        <v>5.6175119462740355</v>
      </c>
      <c r="AK1840" s="3">
        <v>15.632488053725965</v>
      </c>
      <c r="AL1840" s="6">
        <v>0.19</v>
      </c>
      <c r="AM1840" s="3">
        <v>1.8171221781802065</v>
      </c>
      <c r="AN1840">
        <v>1.8171221781802065</v>
      </c>
    </row>
    <row r="1841" spans="32:40" x14ac:dyDescent="0.25">
      <c r="AF1841">
        <v>1839</v>
      </c>
      <c r="AG1841">
        <v>111.75</v>
      </c>
      <c r="AH1841">
        <v>82.240000000000009</v>
      </c>
      <c r="AI1841">
        <v>20.69</v>
      </c>
      <c r="AJ1841" s="3">
        <v>5.6175119462740355</v>
      </c>
      <c r="AK1841" s="3">
        <v>15.072488053725966</v>
      </c>
      <c r="AL1841" s="6">
        <v>0.18099999999999999</v>
      </c>
      <c r="AM1841" s="3">
        <v>1.8171221781802065</v>
      </c>
      <c r="AN1841">
        <v>1.8171221781802065</v>
      </c>
    </row>
    <row r="1842" spans="32:40" x14ac:dyDescent="0.25">
      <c r="AF1842">
        <v>1840</v>
      </c>
      <c r="AG1842">
        <v>112.69</v>
      </c>
      <c r="AH1842">
        <v>82.509999999999991</v>
      </c>
      <c r="AI1842">
        <v>23.23</v>
      </c>
      <c r="AJ1842" s="3">
        <v>5.6175119462740355</v>
      </c>
      <c r="AK1842" s="3">
        <v>17.612488053725965</v>
      </c>
      <c r="AL1842" s="6">
        <v>0.224</v>
      </c>
      <c r="AM1842" s="3">
        <v>1.8171221781802065</v>
      </c>
      <c r="AN1842">
        <v>1.8171221781802065</v>
      </c>
    </row>
    <row r="1843" spans="32:40" x14ac:dyDescent="0.25">
      <c r="AF1843">
        <v>1841</v>
      </c>
      <c r="AG1843">
        <v>110.77</v>
      </c>
      <c r="AH1843">
        <v>81.7</v>
      </c>
      <c r="AI1843">
        <v>20.309999999999999</v>
      </c>
      <c r="AJ1843" s="3">
        <v>5.6175119462740355</v>
      </c>
      <c r="AK1843" s="3">
        <v>14.692488053725963</v>
      </c>
      <c r="AL1843" s="6">
        <v>0.17499999999999999</v>
      </c>
      <c r="AM1843" s="3">
        <v>1.8171221781802065</v>
      </c>
      <c r="AN1843">
        <v>1.8171221781802065</v>
      </c>
    </row>
    <row r="1844" spans="32:40" x14ac:dyDescent="0.25">
      <c r="AF1844">
        <v>1842</v>
      </c>
      <c r="AG1844">
        <v>111.52</v>
      </c>
      <c r="AH1844">
        <v>80.990000000000009</v>
      </c>
      <c r="AI1844">
        <v>23.56</v>
      </c>
      <c r="AJ1844" s="3">
        <v>5.6175119462740355</v>
      </c>
      <c r="AK1844" s="3">
        <v>17.942488053725963</v>
      </c>
      <c r="AL1844" s="6">
        <v>0.23</v>
      </c>
      <c r="AM1844" s="3">
        <v>1.8171221781802065</v>
      </c>
      <c r="AN1844">
        <v>1.8171221781802065</v>
      </c>
    </row>
    <row r="1845" spans="32:40" x14ac:dyDescent="0.25">
      <c r="AF1845">
        <v>1843</v>
      </c>
      <c r="AG1845">
        <v>110.75</v>
      </c>
      <c r="AH1845">
        <v>76.740000000000009</v>
      </c>
      <c r="AI1845">
        <v>23.82</v>
      </c>
      <c r="AJ1845" s="3">
        <v>5.6175119462740355</v>
      </c>
      <c r="AK1845" s="3">
        <v>18.202488053725965</v>
      </c>
      <c r="AL1845" s="6">
        <v>0.23499999999999999</v>
      </c>
      <c r="AM1845" s="3">
        <v>1.8171221781802065</v>
      </c>
      <c r="AN1845">
        <v>1.8171221781802065</v>
      </c>
    </row>
    <row r="1846" spans="32:40" x14ac:dyDescent="0.25">
      <c r="AF1846">
        <v>1844</v>
      </c>
      <c r="AG1846">
        <v>111.35</v>
      </c>
      <c r="AH1846">
        <v>75.88</v>
      </c>
      <c r="AI1846">
        <v>24.98</v>
      </c>
      <c r="AJ1846" s="3">
        <v>5.6175119462740355</v>
      </c>
      <c r="AK1846" s="3">
        <v>19.362488053725965</v>
      </c>
      <c r="AL1846" s="6">
        <v>0.25800000000000001</v>
      </c>
      <c r="AM1846" s="3">
        <v>1.8171221781802065</v>
      </c>
      <c r="AN1846">
        <v>1.8171221781802065</v>
      </c>
    </row>
    <row r="1847" spans="32:40" x14ac:dyDescent="0.25">
      <c r="AF1847">
        <v>1845</v>
      </c>
      <c r="AG1847">
        <v>112.49</v>
      </c>
      <c r="AH1847">
        <v>78.12</v>
      </c>
      <c r="AI1847">
        <v>22.79</v>
      </c>
      <c r="AJ1847" s="3">
        <v>5.6175119462740355</v>
      </c>
      <c r="AK1847" s="3">
        <v>17.172488053725964</v>
      </c>
      <c r="AL1847" s="6">
        <v>0.216</v>
      </c>
      <c r="AM1847" s="3">
        <v>1.8171221781802065</v>
      </c>
      <c r="AN1847">
        <v>1.8171221781802065</v>
      </c>
    </row>
    <row r="1848" spans="32:40" x14ac:dyDescent="0.25">
      <c r="AF1848">
        <v>1846</v>
      </c>
      <c r="AG1848">
        <v>112.58</v>
      </c>
      <c r="AH1848">
        <v>77.2</v>
      </c>
      <c r="AI1848">
        <v>24</v>
      </c>
      <c r="AJ1848" s="3">
        <v>7.3999999999999986</v>
      </c>
      <c r="AK1848" s="3">
        <v>16.600000000000001</v>
      </c>
      <c r="AL1848" s="6">
        <v>0.20300000000000001</v>
      </c>
      <c r="AM1848" s="3">
        <v>1.0341436674853257</v>
      </c>
      <c r="AN1848">
        <v>1.0341436674853257</v>
      </c>
    </row>
    <row r="1849" spans="32:40" x14ac:dyDescent="0.25">
      <c r="AF1849">
        <v>1847</v>
      </c>
      <c r="AG1849">
        <v>120.18</v>
      </c>
      <c r="AH1849">
        <v>78</v>
      </c>
      <c r="AI1849">
        <v>14</v>
      </c>
      <c r="AJ1849" s="3">
        <v>1.4000000000000004</v>
      </c>
      <c r="AK1849" s="3">
        <v>12.6</v>
      </c>
      <c r="AL1849" s="6">
        <v>0.19</v>
      </c>
      <c r="AM1849" s="3">
        <v>1.1225320151336442</v>
      </c>
      <c r="AN1849">
        <v>1.1225320151336442</v>
      </c>
    </row>
    <row r="1850" spans="32:40" x14ac:dyDescent="0.25">
      <c r="AF1850">
        <v>1848</v>
      </c>
      <c r="AG1850">
        <v>127.44</v>
      </c>
      <c r="AH1850">
        <v>80.34</v>
      </c>
      <c r="AI1850">
        <v>21.86</v>
      </c>
      <c r="AJ1850" s="3">
        <v>5.6175119462740355</v>
      </c>
      <c r="AK1850" s="3">
        <v>16.242488053725964</v>
      </c>
      <c r="AL1850" s="6">
        <v>0.2</v>
      </c>
      <c r="AM1850" s="3">
        <v>1.8171221781802065</v>
      </c>
      <c r="AN1850">
        <v>1.8171221781802065</v>
      </c>
    </row>
    <row r="1851" spans="32:40" x14ac:dyDescent="0.25">
      <c r="AF1851">
        <v>1849</v>
      </c>
      <c r="AG1851">
        <v>125.67</v>
      </c>
      <c r="AH1851">
        <v>78.63</v>
      </c>
      <c r="AI1851">
        <v>24.29</v>
      </c>
      <c r="AJ1851" s="3">
        <v>5.6175119462740355</v>
      </c>
      <c r="AK1851" s="3">
        <v>18.672488053725964</v>
      </c>
      <c r="AL1851" s="6">
        <v>0.24399999999999999</v>
      </c>
      <c r="AM1851" s="3">
        <v>1.8171221781802065</v>
      </c>
      <c r="AN1851">
        <v>1.8171221781802065</v>
      </c>
    </row>
    <row r="1852" spans="32:40" x14ac:dyDescent="0.25">
      <c r="AF1852">
        <v>1850</v>
      </c>
      <c r="AG1852">
        <v>125.99</v>
      </c>
      <c r="AH1852">
        <v>78.95</v>
      </c>
      <c r="AI1852">
        <v>21.86</v>
      </c>
      <c r="AJ1852" s="3">
        <v>5.6175119462740355</v>
      </c>
      <c r="AK1852" s="3">
        <v>16.242488053725964</v>
      </c>
      <c r="AL1852" s="6">
        <v>0.2</v>
      </c>
      <c r="AM1852" s="3">
        <v>1.8171221781802065</v>
      </c>
      <c r="AN1852">
        <v>1.8171221781802065</v>
      </c>
    </row>
    <row r="1853" spans="32:40" x14ac:dyDescent="0.25">
      <c r="AF1853">
        <v>1851</v>
      </c>
      <c r="AG1853">
        <v>126.68</v>
      </c>
      <c r="AH1853">
        <v>77.89</v>
      </c>
      <c r="AI1853">
        <v>21.62</v>
      </c>
      <c r="AJ1853" s="3">
        <v>5.6175119462740355</v>
      </c>
      <c r="AK1853" s="3">
        <v>16.002488053725966</v>
      </c>
      <c r="AL1853" s="6">
        <v>0.19600000000000001</v>
      </c>
      <c r="AM1853" s="3">
        <v>1.8171221781802065</v>
      </c>
      <c r="AN1853">
        <v>1.8171221781802065</v>
      </c>
    </row>
    <row r="1854" spans="32:40" x14ac:dyDescent="0.25">
      <c r="AF1854">
        <v>1852</v>
      </c>
      <c r="AG1854">
        <v>126.05</v>
      </c>
      <c r="AH1854">
        <v>77.77</v>
      </c>
      <c r="AI1854">
        <v>17</v>
      </c>
      <c r="AJ1854" s="3">
        <v>3.4000000000000004</v>
      </c>
      <c r="AK1854" s="3">
        <v>13.6</v>
      </c>
      <c r="AL1854" s="6">
        <v>0.17100000000000001</v>
      </c>
      <c r="AM1854" s="3">
        <v>0.5568465901844063</v>
      </c>
      <c r="AN1854">
        <v>0.5568465901844063</v>
      </c>
    </row>
    <row r="1855" spans="32:40" x14ac:dyDescent="0.25">
      <c r="AF1855">
        <v>1853</v>
      </c>
      <c r="AG1855">
        <v>130</v>
      </c>
      <c r="AH1855">
        <v>75.3</v>
      </c>
      <c r="AI1855">
        <v>21.7</v>
      </c>
      <c r="AJ1855" s="3">
        <v>3.0999999999999979</v>
      </c>
      <c r="AK1855" s="3">
        <v>18.600000000000001</v>
      </c>
      <c r="AL1855" s="6">
        <v>0.26700000000000002</v>
      </c>
      <c r="AM1855" s="3">
        <v>1.2197591975467945</v>
      </c>
      <c r="AN1855">
        <v>1.2197591975467945</v>
      </c>
    </row>
    <row r="1856" spans="32:40" x14ac:dyDescent="0.25">
      <c r="AF1856">
        <v>1854</v>
      </c>
      <c r="AG1856">
        <v>129.5</v>
      </c>
      <c r="AH1856">
        <v>70.64</v>
      </c>
      <c r="AI1856">
        <v>24.49</v>
      </c>
      <c r="AJ1856" s="3">
        <v>5.6175119462740355</v>
      </c>
      <c r="AK1856" s="3">
        <v>18.872488053725963</v>
      </c>
      <c r="AL1856" s="6">
        <v>0.248</v>
      </c>
      <c r="AM1856" s="3">
        <v>1.8171221781802065</v>
      </c>
      <c r="AN1856">
        <v>1.8171221781802065</v>
      </c>
    </row>
    <row r="1857" spans="32:40" x14ac:dyDescent="0.25">
      <c r="AF1857">
        <v>1855</v>
      </c>
      <c r="AG1857">
        <v>128.5</v>
      </c>
      <c r="AH1857">
        <v>70</v>
      </c>
      <c r="AI1857">
        <v>25.26</v>
      </c>
      <c r="AJ1857" s="3">
        <v>5.6175119462740355</v>
      </c>
      <c r="AK1857" s="3">
        <v>19.642488053725966</v>
      </c>
      <c r="AL1857" s="6">
        <v>0.26400000000000001</v>
      </c>
      <c r="AM1857" s="3">
        <v>1.8171221781802065</v>
      </c>
      <c r="AN1857">
        <v>1.8171221781802065</v>
      </c>
    </row>
    <row r="1858" spans="32:40" x14ac:dyDescent="0.25">
      <c r="AF1858">
        <v>1856</v>
      </c>
      <c r="AG1858">
        <v>129.5</v>
      </c>
      <c r="AH1858">
        <v>70</v>
      </c>
      <c r="AI1858">
        <v>22.45</v>
      </c>
      <c r="AJ1858" s="3">
        <v>5.6175119462740355</v>
      </c>
      <c r="AK1858" s="3">
        <v>16.832488053725964</v>
      </c>
      <c r="AL1858" s="6">
        <v>0.21</v>
      </c>
      <c r="AM1858" s="3">
        <v>1.8171221781802065</v>
      </c>
      <c r="AN1858">
        <v>1.8171221781802065</v>
      </c>
    </row>
    <row r="1859" spans="32:40" x14ac:dyDescent="0.25">
      <c r="AF1859">
        <v>1857</v>
      </c>
      <c r="AG1859">
        <v>125.52</v>
      </c>
      <c r="AH1859">
        <v>71.039999999999992</v>
      </c>
      <c r="AI1859">
        <v>20.239999999999998</v>
      </c>
      <c r="AJ1859" s="3">
        <v>5.6175119462740355</v>
      </c>
      <c r="AK1859" s="3">
        <v>14.622488053725963</v>
      </c>
      <c r="AL1859" s="6">
        <v>0.17399999999999999</v>
      </c>
      <c r="AM1859" s="3">
        <v>1.8171221781802065</v>
      </c>
      <c r="AN1859">
        <v>1.8171221781802065</v>
      </c>
    </row>
    <row r="1860" spans="32:40" x14ac:dyDescent="0.25">
      <c r="AF1860">
        <v>1858</v>
      </c>
      <c r="AG1860">
        <v>124.06</v>
      </c>
      <c r="AH1860">
        <v>72.89</v>
      </c>
      <c r="AI1860">
        <v>22.04</v>
      </c>
      <c r="AJ1860" s="3">
        <v>5.6175119462740355</v>
      </c>
      <c r="AK1860" s="3">
        <v>16.422488053725964</v>
      </c>
      <c r="AL1860" s="6">
        <v>0.20300000000000001</v>
      </c>
      <c r="AM1860" s="3">
        <v>1.8171221781802065</v>
      </c>
      <c r="AN1860">
        <v>1.8171221781802065</v>
      </c>
    </row>
    <row r="1861" spans="32:40" x14ac:dyDescent="0.25">
      <c r="AF1861">
        <v>1859</v>
      </c>
      <c r="AG1861">
        <v>124.3</v>
      </c>
      <c r="AH1861">
        <v>71.16</v>
      </c>
      <c r="AI1861">
        <v>24.44</v>
      </c>
      <c r="AJ1861" s="3">
        <v>5.6175119462740355</v>
      </c>
      <c r="AK1861" s="3">
        <v>18.822488053725966</v>
      </c>
      <c r="AL1861" s="6">
        <v>0.247</v>
      </c>
      <c r="AM1861" s="3">
        <v>1.8171221781802065</v>
      </c>
      <c r="AN1861">
        <v>1.8171221781802065</v>
      </c>
    </row>
    <row r="1862" spans="32:40" x14ac:dyDescent="0.25">
      <c r="AF1862">
        <v>1860</v>
      </c>
      <c r="AG1862">
        <v>123.32</v>
      </c>
      <c r="AH1862">
        <v>71.289999999999992</v>
      </c>
      <c r="AI1862">
        <v>22.9</v>
      </c>
      <c r="AJ1862" s="3">
        <v>5.6175119462740355</v>
      </c>
      <c r="AK1862" s="3">
        <v>17.282488053725963</v>
      </c>
      <c r="AL1862" s="6">
        <v>0.218</v>
      </c>
      <c r="AM1862" s="3">
        <v>1.8171221781802065</v>
      </c>
      <c r="AN1862">
        <v>1.8171221781802065</v>
      </c>
    </row>
    <row r="1863" spans="32:40" x14ac:dyDescent="0.25">
      <c r="AF1863">
        <v>1861</v>
      </c>
      <c r="AG1863">
        <v>122.51</v>
      </c>
      <c r="AH1863">
        <v>73.17</v>
      </c>
      <c r="AI1863">
        <v>20.18</v>
      </c>
      <c r="AJ1863" s="3">
        <v>5.6175119462740355</v>
      </c>
      <c r="AK1863" s="3">
        <v>14.562488053725964</v>
      </c>
      <c r="AL1863" s="6">
        <v>0.17299999999999999</v>
      </c>
      <c r="AM1863" s="3">
        <v>1.8171221781802065</v>
      </c>
      <c r="AN1863">
        <v>1.8171221781802065</v>
      </c>
    </row>
    <row r="1864" spans="32:40" x14ac:dyDescent="0.25">
      <c r="AF1864">
        <v>1862</v>
      </c>
      <c r="AG1864">
        <v>122.56</v>
      </c>
      <c r="AH1864">
        <v>65.210000000000008</v>
      </c>
      <c r="AI1864">
        <v>23</v>
      </c>
      <c r="AJ1864" s="3">
        <v>8.4</v>
      </c>
      <c r="AK1864" s="3">
        <v>14.6</v>
      </c>
      <c r="AL1864" s="6">
        <v>0.221</v>
      </c>
      <c r="AM1864" s="3">
        <v>1.2197591975467945</v>
      </c>
      <c r="AN1864">
        <v>1.2197591975467945</v>
      </c>
    </row>
    <row r="1865" spans="32:40" x14ac:dyDescent="0.25">
      <c r="AF1865">
        <v>1863</v>
      </c>
      <c r="AG1865">
        <v>125.8</v>
      </c>
      <c r="AH1865">
        <v>69.44</v>
      </c>
      <c r="AI1865">
        <v>21.07</v>
      </c>
      <c r="AJ1865" s="3">
        <v>5.6175119462740355</v>
      </c>
      <c r="AK1865" s="3">
        <v>15.452488053725965</v>
      </c>
      <c r="AL1865" s="6">
        <v>0.187</v>
      </c>
      <c r="AM1865" s="3">
        <v>1.8171221781802065</v>
      </c>
      <c r="AN1865">
        <v>1.8171221781802065</v>
      </c>
    </row>
    <row r="1866" spans="32:40" x14ac:dyDescent="0.25">
      <c r="AF1866">
        <v>1864</v>
      </c>
      <c r="AG1866">
        <v>126.12</v>
      </c>
      <c r="AH1866">
        <v>69.31</v>
      </c>
      <c r="AI1866">
        <v>20.94</v>
      </c>
      <c r="AJ1866" s="3">
        <v>5.6175119462740355</v>
      </c>
      <c r="AK1866" s="3">
        <v>15.322488053725966</v>
      </c>
      <c r="AL1866" s="6">
        <v>0.185</v>
      </c>
      <c r="AM1866" s="3">
        <v>1.8171221781802065</v>
      </c>
      <c r="AN1866">
        <v>1.8171221781802065</v>
      </c>
    </row>
    <row r="1867" spans="32:40" x14ac:dyDescent="0.25">
      <c r="AF1867">
        <v>1865</v>
      </c>
      <c r="AG1867">
        <v>126</v>
      </c>
      <c r="AH1867">
        <v>67.02</v>
      </c>
      <c r="AI1867">
        <v>21.25</v>
      </c>
      <c r="AJ1867" s="3">
        <v>5.6175119462740355</v>
      </c>
      <c r="AK1867" s="3">
        <v>15.632488053725965</v>
      </c>
      <c r="AL1867" s="6">
        <v>0.19</v>
      </c>
      <c r="AM1867" s="3">
        <v>1.8171221781802065</v>
      </c>
      <c r="AN1867">
        <v>1.8171221781802065</v>
      </c>
    </row>
    <row r="1868" spans="32:40" x14ac:dyDescent="0.25">
      <c r="AF1868">
        <v>1866</v>
      </c>
      <c r="AG1868">
        <v>127.63</v>
      </c>
      <c r="AH1868">
        <v>66.09</v>
      </c>
      <c r="AI1868">
        <v>21.01</v>
      </c>
      <c r="AJ1868" s="3">
        <v>5.6175119462740355</v>
      </c>
      <c r="AK1868" s="3">
        <v>15.392488053725966</v>
      </c>
      <c r="AL1868" s="6">
        <v>0.186</v>
      </c>
      <c r="AM1868" s="3">
        <v>1.8171221781802065</v>
      </c>
      <c r="AN1868">
        <v>1.8171221781802065</v>
      </c>
    </row>
    <row r="1869" spans="32:40" x14ac:dyDescent="0.25">
      <c r="AF1869">
        <v>1867</v>
      </c>
      <c r="AG1869">
        <v>126.78</v>
      </c>
      <c r="AH1869">
        <v>61.96</v>
      </c>
      <c r="AI1869">
        <v>21.45</v>
      </c>
      <c r="AJ1869" s="3">
        <v>6.6999999999999993</v>
      </c>
      <c r="AK1869" s="3">
        <v>14.75</v>
      </c>
      <c r="AL1869" s="6">
        <v>0.251</v>
      </c>
      <c r="AM1869" s="3">
        <v>1.0076271631908302</v>
      </c>
      <c r="AN1869">
        <v>1.0076271631908302</v>
      </c>
    </row>
    <row r="1870" spans="32:40" x14ac:dyDescent="0.25">
      <c r="AF1870">
        <v>1868</v>
      </c>
      <c r="AG1870">
        <v>127.16</v>
      </c>
      <c r="AH1870">
        <v>64.210000000000008</v>
      </c>
      <c r="AI1870">
        <v>25.31</v>
      </c>
      <c r="AJ1870" s="3">
        <v>5.6175119462740355</v>
      </c>
      <c r="AK1870" s="3">
        <v>19.692488053725963</v>
      </c>
      <c r="AL1870" s="6">
        <v>0.26500000000000001</v>
      </c>
      <c r="AM1870" s="3">
        <v>1.8171221781802065</v>
      </c>
      <c r="AN1870">
        <v>1.8171221781802065</v>
      </c>
    </row>
    <row r="1871" spans="32:40" x14ac:dyDescent="0.25">
      <c r="AF1871">
        <v>1869</v>
      </c>
      <c r="AG1871">
        <v>126.22</v>
      </c>
      <c r="AH1871">
        <v>64.400000000000006</v>
      </c>
      <c r="AI1871">
        <v>20.53</v>
      </c>
      <c r="AJ1871" s="3">
        <v>5.6175119462740355</v>
      </c>
      <c r="AK1871" s="3">
        <v>14.912488053725966</v>
      </c>
      <c r="AL1871" s="6">
        <v>0.17899999999999999</v>
      </c>
      <c r="AM1871" s="3">
        <v>1.8171221781802065</v>
      </c>
      <c r="AN1871">
        <v>1.8171221781802065</v>
      </c>
    </row>
    <row r="1872" spans="32:40" x14ac:dyDescent="0.25">
      <c r="AF1872">
        <v>1870</v>
      </c>
      <c r="AG1872">
        <v>124.53</v>
      </c>
      <c r="AH1872">
        <v>63.510000000000005</v>
      </c>
      <c r="AI1872">
        <v>21.01</v>
      </c>
      <c r="AJ1872" s="3">
        <v>5.6175119462740355</v>
      </c>
      <c r="AK1872" s="3">
        <v>15.392488053725966</v>
      </c>
      <c r="AL1872" s="6">
        <v>0.186</v>
      </c>
      <c r="AM1872" s="3">
        <v>1.8171221781802065</v>
      </c>
      <c r="AN1872">
        <v>1.8171221781802065</v>
      </c>
    </row>
    <row r="1873" spans="32:40" x14ac:dyDescent="0.25">
      <c r="AF1873">
        <v>1871</v>
      </c>
      <c r="AG1873">
        <v>121.95</v>
      </c>
      <c r="AH1873">
        <v>61.71</v>
      </c>
      <c r="AI1873">
        <v>16.14</v>
      </c>
      <c r="AJ1873" s="3">
        <v>5.6175119462740355</v>
      </c>
      <c r="AK1873" s="3">
        <v>10.522488053725965</v>
      </c>
      <c r="AL1873" s="6">
        <v>0.11600000000000001</v>
      </c>
      <c r="AM1873" s="3">
        <v>1.8171221781802065</v>
      </c>
      <c r="AN1873">
        <v>1.8171221781802065</v>
      </c>
    </row>
    <row r="1874" spans="32:40" x14ac:dyDescent="0.25">
      <c r="AF1874">
        <v>1872</v>
      </c>
      <c r="AG1874">
        <v>123.29</v>
      </c>
      <c r="AH1874">
        <v>60.22</v>
      </c>
      <c r="AI1874">
        <v>20.149999999999999</v>
      </c>
      <c r="AJ1874" s="3">
        <v>5.3999999999999986</v>
      </c>
      <c r="AK1874" s="3">
        <v>14.75</v>
      </c>
      <c r="AL1874" s="6">
        <v>0.19</v>
      </c>
      <c r="AM1874" s="3">
        <v>0.91039998077768003</v>
      </c>
      <c r="AN1874">
        <v>0.91039998077768003</v>
      </c>
    </row>
    <row r="1875" spans="32:40" x14ac:dyDescent="0.25">
      <c r="AF1875">
        <v>1873</v>
      </c>
      <c r="AG1875">
        <v>116.92</v>
      </c>
      <c r="AH1875">
        <v>113.9</v>
      </c>
      <c r="AI1875">
        <v>25.22</v>
      </c>
      <c r="AJ1875" s="3">
        <v>5.6175119462740355</v>
      </c>
      <c r="AK1875" s="3">
        <v>19.602488053725963</v>
      </c>
      <c r="AL1875" s="6">
        <v>0.26300000000000001</v>
      </c>
      <c r="AM1875" s="3">
        <v>1.8171221781802065</v>
      </c>
      <c r="AN1875">
        <v>1.8171221781802065</v>
      </c>
    </row>
    <row r="1876" spans="32:40" x14ac:dyDescent="0.25">
      <c r="AF1876">
        <v>1874</v>
      </c>
      <c r="AG1876">
        <v>116.8</v>
      </c>
      <c r="AH1876">
        <v>116.15</v>
      </c>
      <c r="AI1876">
        <v>25.31</v>
      </c>
      <c r="AJ1876" s="3">
        <v>5.6175119462740355</v>
      </c>
      <c r="AK1876" s="3">
        <v>19.692488053725963</v>
      </c>
      <c r="AL1876" s="6">
        <v>0.26500000000000001</v>
      </c>
      <c r="AM1876" s="3">
        <v>1.8171221781802065</v>
      </c>
      <c r="AN1876">
        <v>1.8171221781802065</v>
      </c>
    </row>
    <row r="1877" spans="32:40" x14ac:dyDescent="0.25">
      <c r="AF1877">
        <v>1875</v>
      </c>
      <c r="AG1877">
        <v>118.12</v>
      </c>
      <c r="AH1877">
        <v>114.19</v>
      </c>
      <c r="AI1877">
        <v>24.29</v>
      </c>
      <c r="AJ1877" s="3">
        <v>5.6175119462740355</v>
      </c>
      <c r="AK1877" s="3">
        <v>18.672488053725964</v>
      </c>
      <c r="AL1877" s="6">
        <v>0.24399999999999999</v>
      </c>
      <c r="AM1877" s="3">
        <v>1.8171221781802065</v>
      </c>
      <c r="AN1877">
        <v>1.8171221781802065</v>
      </c>
    </row>
    <row r="1878" spans="32:40" x14ac:dyDescent="0.25">
      <c r="AF1878">
        <v>1876</v>
      </c>
      <c r="AG1878">
        <v>114.56</v>
      </c>
      <c r="AH1878">
        <v>116.53</v>
      </c>
      <c r="AI1878">
        <v>23.4</v>
      </c>
      <c r="AJ1878" s="3">
        <v>6.3999999999999986</v>
      </c>
      <c r="AK1878" s="3">
        <v>17</v>
      </c>
      <c r="AL1878" s="6">
        <v>0.29199999999999998</v>
      </c>
      <c r="AM1878" s="3">
        <v>1.7677669529663689</v>
      </c>
      <c r="AN1878">
        <v>1.7677669529663689</v>
      </c>
    </row>
    <row r="1879" spans="32:40" x14ac:dyDescent="0.25">
      <c r="AF1879">
        <v>1877</v>
      </c>
      <c r="AG1879">
        <v>113.27</v>
      </c>
      <c r="AH1879">
        <v>110.77</v>
      </c>
      <c r="AI1879">
        <v>21.07</v>
      </c>
      <c r="AJ1879" s="3">
        <v>5.6175119462740355</v>
      </c>
      <c r="AK1879" s="3">
        <v>15.452488053725965</v>
      </c>
      <c r="AL1879" s="6">
        <v>0.187</v>
      </c>
      <c r="AM1879" s="3">
        <v>1.8171221781802065</v>
      </c>
      <c r="AN1879">
        <v>1.8171221781802065</v>
      </c>
    </row>
    <row r="1880" spans="32:40" x14ac:dyDescent="0.25">
      <c r="AF1880">
        <v>1878</v>
      </c>
      <c r="AG1880">
        <v>110</v>
      </c>
      <c r="AH1880">
        <v>112.1</v>
      </c>
      <c r="AI1880">
        <v>25</v>
      </c>
      <c r="AJ1880" s="3">
        <v>10.4</v>
      </c>
      <c r="AK1880" s="3">
        <v>14.6</v>
      </c>
      <c r="AL1880" s="6">
        <v>0.26900000000000002</v>
      </c>
      <c r="AM1880" s="3">
        <v>1.6440232662587233</v>
      </c>
      <c r="AN1880">
        <v>1.6440232662587233</v>
      </c>
    </row>
    <row r="1881" spans="32:40" x14ac:dyDescent="0.25">
      <c r="AF1881">
        <v>1879</v>
      </c>
      <c r="AG1881">
        <v>110</v>
      </c>
      <c r="AH1881">
        <v>114.3</v>
      </c>
      <c r="AI1881">
        <v>18.13</v>
      </c>
      <c r="AJ1881" s="3">
        <v>5.6175119462740355</v>
      </c>
      <c r="AK1881" s="3">
        <v>12.512488053725964</v>
      </c>
      <c r="AL1881" s="6">
        <v>0.14299999999999999</v>
      </c>
      <c r="AM1881" s="3">
        <v>1.8171221781802065</v>
      </c>
      <c r="AN1881">
        <v>1.8171221781802065</v>
      </c>
    </row>
    <row r="1882" spans="32:40" x14ac:dyDescent="0.25">
      <c r="AF1882">
        <v>1880</v>
      </c>
      <c r="AG1882">
        <v>110</v>
      </c>
      <c r="AH1882">
        <v>117.3</v>
      </c>
      <c r="AI1882">
        <v>24</v>
      </c>
      <c r="AJ1882" s="3">
        <v>9.4</v>
      </c>
      <c r="AK1882" s="3">
        <v>14.6</v>
      </c>
      <c r="AL1882" s="6">
        <v>0.16700000000000001</v>
      </c>
      <c r="AM1882" s="3">
        <v>0.99878832842599841</v>
      </c>
      <c r="AN1882">
        <v>0.99878832842599841</v>
      </c>
    </row>
    <row r="1883" spans="32:40" x14ac:dyDescent="0.25">
      <c r="AF1883">
        <v>1881</v>
      </c>
      <c r="AG1883">
        <v>118.8</v>
      </c>
      <c r="AH1883">
        <v>100</v>
      </c>
      <c r="AI1883">
        <v>22</v>
      </c>
      <c r="AJ1883" s="3">
        <v>6.6</v>
      </c>
      <c r="AK1883" s="3">
        <v>15.4</v>
      </c>
      <c r="AL1883" s="6">
        <v>0.28499999999999998</v>
      </c>
      <c r="AM1883" s="3">
        <v>1.8031222920256962</v>
      </c>
      <c r="AN1883">
        <v>1.8031222920256962</v>
      </c>
    </row>
    <row r="1884" spans="32:40" x14ac:dyDescent="0.25">
      <c r="AF1884">
        <v>1882</v>
      </c>
      <c r="AG1884">
        <v>117.3</v>
      </c>
      <c r="AH1884">
        <v>100</v>
      </c>
      <c r="AI1884">
        <v>17.04</v>
      </c>
      <c r="AJ1884" s="3">
        <v>5.6175119462740355</v>
      </c>
      <c r="AK1884" s="3">
        <v>11.422488053725964</v>
      </c>
      <c r="AL1884" s="6">
        <v>0.128</v>
      </c>
      <c r="AM1884" s="3">
        <v>1.8171221781802065</v>
      </c>
      <c r="AN1884">
        <v>1.8171221781802065</v>
      </c>
    </row>
    <row r="1885" spans="32:40" x14ac:dyDescent="0.25">
      <c r="AF1885">
        <v>1883</v>
      </c>
      <c r="AG1885">
        <v>114.27</v>
      </c>
      <c r="AH1885">
        <v>100.34</v>
      </c>
      <c r="AI1885">
        <v>21.01</v>
      </c>
      <c r="AJ1885" s="3">
        <v>5.6175119462740355</v>
      </c>
      <c r="AK1885" s="3">
        <v>15.392488053725966</v>
      </c>
      <c r="AL1885" s="6">
        <v>0.186</v>
      </c>
      <c r="AM1885" s="3">
        <v>1.8171221781802065</v>
      </c>
      <c r="AN1885">
        <v>1.8171221781802065</v>
      </c>
    </row>
    <row r="1886" spans="32:40" x14ac:dyDescent="0.25">
      <c r="AF1886">
        <v>1884</v>
      </c>
      <c r="AG1886">
        <v>117.48</v>
      </c>
      <c r="AH1886">
        <v>102.55</v>
      </c>
      <c r="AI1886">
        <v>20.82</v>
      </c>
      <c r="AJ1886" s="3">
        <v>5.6175119462740355</v>
      </c>
      <c r="AK1886" s="3">
        <v>15.202488053725965</v>
      </c>
      <c r="AL1886" s="6">
        <v>0.183</v>
      </c>
      <c r="AM1886" s="3">
        <v>1.8171221781802065</v>
      </c>
      <c r="AN1886">
        <v>1.8171221781802065</v>
      </c>
    </row>
    <row r="1887" spans="32:40" x14ac:dyDescent="0.25">
      <c r="AF1887">
        <v>1885</v>
      </c>
      <c r="AG1887">
        <v>114.74</v>
      </c>
      <c r="AH1887">
        <v>100.67</v>
      </c>
      <c r="AI1887">
        <v>17.7</v>
      </c>
      <c r="AJ1887" s="3">
        <v>5.6175119462740355</v>
      </c>
      <c r="AK1887" s="3">
        <v>12.082488053725964</v>
      </c>
      <c r="AL1887" s="6">
        <v>0.13700000000000001</v>
      </c>
      <c r="AM1887" s="3">
        <v>1.8171221781802065</v>
      </c>
      <c r="AN1887">
        <v>1.8171221781802065</v>
      </c>
    </row>
    <row r="1888" spans="32:40" x14ac:dyDescent="0.25">
      <c r="AF1888">
        <v>1886</v>
      </c>
      <c r="AG1888">
        <v>115.96</v>
      </c>
      <c r="AH1888">
        <v>103.95</v>
      </c>
      <c r="AI1888">
        <v>21.07</v>
      </c>
      <c r="AJ1888" s="3">
        <v>5.6175119462740355</v>
      </c>
      <c r="AK1888" s="3">
        <v>15.452488053725965</v>
      </c>
      <c r="AL1888" s="6">
        <v>0.187</v>
      </c>
      <c r="AM1888" s="3">
        <v>1.8171221781802065</v>
      </c>
      <c r="AN1888">
        <v>1.8171221781802065</v>
      </c>
    </row>
    <row r="1889" spans="32:40" x14ac:dyDescent="0.25">
      <c r="AF1889">
        <v>1887</v>
      </c>
      <c r="AG1889">
        <v>111.86</v>
      </c>
      <c r="AH1889">
        <v>102.75</v>
      </c>
      <c r="AI1889">
        <v>27</v>
      </c>
      <c r="AJ1889" s="3">
        <v>7.3999999999999986</v>
      </c>
      <c r="AK1889" s="3">
        <v>19.600000000000001</v>
      </c>
      <c r="AL1889" s="6">
        <v>0.245</v>
      </c>
      <c r="AM1889" s="3">
        <v>1.3435028842544403</v>
      </c>
      <c r="AN1889">
        <v>1.3435028842544403</v>
      </c>
    </row>
    <row r="1890" spans="32:40" x14ac:dyDescent="0.25">
      <c r="AF1890">
        <v>1888</v>
      </c>
      <c r="AG1890">
        <v>111.25</v>
      </c>
      <c r="AH1890">
        <v>108.19</v>
      </c>
      <c r="AI1890">
        <v>27.49</v>
      </c>
      <c r="AJ1890" s="3">
        <v>5.6175119462740355</v>
      </c>
      <c r="AK1890" s="3">
        <v>21.872488053725963</v>
      </c>
      <c r="AL1890" s="6">
        <v>0.318</v>
      </c>
      <c r="AM1890" s="3">
        <v>1.8171221781802065</v>
      </c>
      <c r="AN1890">
        <v>1.8171221781802065</v>
      </c>
    </row>
    <row r="1891" spans="32:40" x14ac:dyDescent="0.25">
      <c r="AF1891">
        <v>1889</v>
      </c>
      <c r="AG1891">
        <v>114.92</v>
      </c>
      <c r="AH1891">
        <v>107.44</v>
      </c>
      <c r="AI1891">
        <v>21.86</v>
      </c>
      <c r="AJ1891" s="3">
        <v>5.6175119462740355</v>
      </c>
      <c r="AK1891" s="3">
        <v>16.242488053725964</v>
      </c>
      <c r="AL1891" s="6">
        <v>0.2</v>
      </c>
      <c r="AM1891" s="3">
        <v>1.8171221781802065</v>
      </c>
      <c r="AN1891">
        <v>1.8171221781802065</v>
      </c>
    </row>
    <row r="1892" spans="32:40" x14ac:dyDescent="0.25">
      <c r="AF1892">
        <v>1890</v>
      </c>
      <c r="AG1892">
        <v>115.31</v>
      </c>
      <c r="AH1892">
        <v>107.33</v>
      </c>
      <c r="AI1892">
        <v>22.96</v>
      </c>
      <c r="AJ1892" s="3">
        <v>5.6175119462740355</v>
      </c>
      <c r="AK1892" s="3">
        <v>17.342488053725965</v>
      </c>
      <c r="AL1892" s="6">
        <v>0.219</v>
      </c>
      <c r="AM1892" s="3">
        <v>1.8171221781802065</v>
      </c>
      <c r="AN1892">
        <v>1.8171221781802065</v>
      </c>
    </row>
    <row r="1893" spans="32:40" x14ac:dyDescent="0.25">
      <c r="AF1893">
        <v>1891</v>
      </c>
      <c r="AG1893">
        <v>116.04</v>
      </c>
      <c r="AH1893">
        <v>109.09</v>
      </c>
      <c r="AI1893">
        <v>26.49</v>
      </c>
      <c r="AJ1893" s="3">
        <v>5.6175119462740355</v>
      </c>
      <c r="AK1893" s="3">
        <v>20.872488053725963</v>
      </c>
      <c r="AL1893" s="6">
        <v>0.29199999999999998</v>
      </c>
      <c r="AM1893" s="3">
        <v>1.8171221781802065</v>
      </c>
      <c r="AN1893">
        <v>1.8171221781802065</v>
      </c>
    </row>
    <row r="1894" spans="32:40" x14ac:dyDescent="0.25">
      <c r="AF1894">
        <v>1892</v>
      </c>
      <c r="AG1894">
        <v>119.2</v>
      </c>
      <c r="AH1894">
        <v>105.57</v>
      </c>
      <c r="AI1894">
        <v>20.82</v>
      </c>
      <c r="AJ1894" s="3">
        <v>5.6175119462740355</v>
      </c>
      <c r="AK1894" s="3">
        <v>15.202488053725965</v>
      </c>
      <c r="AL1894" s="6">
        <v>0.183</v>
      </c>
      <c r="AM1894" s="3">
        <v>1.8171221781802065</v>
      </c>
      <c r="AN1894">
        <v>1.8171221781802065</v>
      </c>
    </row>
    <row r="1895" spans="32:40" x14ac:dyDescent="0.25">
      <c r="AF1895">
        <v>1893</v>
      </c>
      <c r="AG1895">
        <v>119.52</v>
      </c>
      <c r="AH1895">
        <v>109.17</v>
      </c>
      <c r="AI1895">
        <v>20</v>
      </c>
      <c r="AJ1895" s="3">
        <v>7.4</v>
      </c>
      <c r="AK1895" s="3">
        <v>12.6</v>
      </c>
      <c r="AL1895" s="6">
        <v>0.20399999999999999</v>
      </c>
      <c r="AM1895" s="3">
        <v>1.2197591975467945</v>
      </c>
      <c r="AN1895">
        <v>1.2197591975467945</v>
      </c>
    </row>
    <row r="1896" spans="32:40" x14ac:dyDescent="0.25">
      <c r="AF1896">
        <v>1894</v>
      </c>
      <c r="AG1896">
        <v>118.76</v>
      </c>
      <c r="AH1896">
        <v>109.86</v>
      </c>
      <c r="AI1896">
        <v>18.829999999999998</v>
      </c>
      <c r="AJ1896" s="3">
        <v>5.6175119462740355</v>
      </c>
      <c r="AK1896" s="3">
        <v>13.212488053725963</v>
      </c>
      <c r="AL1896" s="6">
        <v>0.153</v>
      </c>
      <c r="AM1896" s="3">
        <v>1.8171221781802065</v>
      </c>
      <c r="AN1896">
        <v>1.8171221781802065</v>
      </c>
    </row>
    <row r="1897" spans="32:40" x14ac:dyDescent="0.25">
      <c r="AF1897">
        <v>1895</v>
      </c>
      <c r="AG1897">
        <v>116.62</v>
      </c>
      <c r="AH1897">
        <v>91.11</v>
      </c>
      <c r="AI1897">
        <v>23.61</v>
      </c>
      <c r="AJ1897" s="3">
        <v>5.6175119462740355</v>
      </c>
      <c r="AK1897" s="3">
        <v>17.992488053725964</v>
      </c>
      <c r="AL1897" s="6">
        <v>0.23100000000000001</v>
      </c>
      <c r="AM1897" s="3">
        <v>1.8171221781802065</v>
      </c>
      <c r="AN1897">
        <v>1.8171221781802065</v>
      </c>
    </row>
    <row r="1898" spans="32:40" x14ac:dyDescent="0.25">
      <c r="AF1898">
        <v>1896</v>
      </c>
      <c r="AG1898">
        <v>116.76</v>
      </c>
      <c r="AH1898">
        <v>91.51</v>
      </c>
      <c r="AI1898">
        <v>24.64</v>
      </c>
      <c r="AJ1898" s="3">
        <v>5.6175119462740355</v>
      </c>
      <c r="AK1898" s="3">
        <v>19.022488053725965</v>
      </c>
      <c r="AL1898" s="6">
        <v>0.251</v>
      </c>
      <c r="AM1898" s="3">
        <v>1.8171221781802065</v>
      </c>
      <c r="AN1898">
        <v>1.8171221781802065</v>
      </c>
    </row>
    <row r="1899" spans="32:40" x14ac:dyDescent="0.25">
      <c r="AF1899">
        <v>1897</v>
      </c>
      <c r="AG1899">
        <v>114.56</v>
      </c>
      <c r="AH1899">
        <v>93.85</v>
      </c>
      <c r="AI1899">
        <v>22.33</v>
      </c>
      <c r="AJ1899" s="3">
        <v>5.6175119462740355</v>
      </c>
      <c r="AK1899" s="3">
        <v>16.712488053725963</v>
      </c>
      <c r="AL1899" s="6">
        <v>0.20799999999999999</v>
      </c>
      <c r="AM1899" s="3">
        <v>1.8171221781802065</v>
      </c>
      <c r="AN1899">
        <v>1.8171221781802065</v>
      </c>
    </row>
    <row r="1900" spans="32:40" x14ac:dyDescent="0.25">
      <c r="AF1900">
        <v>1898</v>
      </c>
      <c r="AG1900">
        <v>114.07</v>
      </c>
      <c r="AH1900">
        <v>93.61</v>
      </c>
      <c r="AI1900">
        <v>16</v>
      </c>
      <c r="AJ1900" s="3">
        <v>3.4000000000000004</v>
      </c>
      <c r="AK1900" s="3">
        <v>12.6</v>
      </c>
      <c r="AL1900" s="6">
        <v>0.19500000000000001</v>
      </c>
      <c r="AM1900" s="3">
        <v>1.3435028842544403</v>
      </c>
      <c r="AN1900">
        <v>1.3435028842544403</v>
      </c>
    </row>
    <row r="1901" spans="32:40" x14ac:dyDescent="0.25">
      <c r="AF1901">
        <v>1899</v>
      </c>
      <c r="AG1901">
        <v>112.19</v>
      </c>
      <c r="AH1901">
        <v>92.759999999999991</v>
      </c>
      <c r="AI1901">
        <v>19.45</v>
      </c>
      <c r="AJ1901" s="3">
        <v>5.6175119462740355</v>
      </c>
      <c r="AK1901" s="3">
        <v>13.832488053725964</v>
      </c>
      <c r="AL1901" s="6">
        <v>0.16200000000000001</v>
      </c>
      <c r="AM1901" s="3">
        <v>1.8171221781802065</v>
      </c>
      <c r="AN1901">
        <v>1.8171221781802065</v>
      </c>
    </row>
    <row r="1902" spans="32:40" x14ac:dyDescent="0.25">
      <c r="AF1902">
        <v>1900</v>
      </c>
      <c r="AG1902">
        <v>112.27</v>
      </c>
      <c r="AH1902">
        <v>95.36</v>
      </c>
      <c r="AI1902">
        <v>13.17</v>
      </c>
      <c r="AJ1902" s="3">
        <v>5.6175119462740355</v>
      </c>
      <c r="AK1902" s="3">
        <v>7.5524880537259644</v>
      </c>
      <c r="AL1902" s="6">
        <v>7.9000000000000001E-2</v>
      </c>
      <c r="AM1902" s="3">
        <v>1.8171221781802065</v>
      </c>
      <c r="AN1902">
        <v>1.8171221781802065</v>
      </c>
    </row>
    <row r="1903" spans="32:40" x14ac:dyDescent="0.25">
      <c r="AF1903">
        <v>1901</v>
      </c>
      <c r="AG1903">
        <v>112.99</v>
      </c>
      <c r="AH1903">
        <v>96.18</v>
      </c>
      <c r="AI1903">
        <v>18.75</v>
      </c>
      <c r="AJ1903" s="3">
        <v>4.9000000000000004</v>
      </c>
      <c r="AK1903" s="3">
        <v>13.85</v>
      </c>
      <c r="AL1903" s="6">
        <v>0.155</v>
      </c>
      <c r="AM1903" s="3">
        <v>0.63639610306789274</v>
      </c>
      <c r="AN1903">
        <v>0.63639610306789274</v>
      </c>
    </row>
    <row r="1904" spans="32:40" x14ac:dyDescent="0.25">
      <c r="AF1904">
        <v>1902</v>
      </c>
      <c r="AG1904">
        <v>114.09</v>
      </c>
      <c r="AH1904">
        <v>98.27</v>
      </c>
      <c r="AI1904">
        <v>19.78</v>
      </c>
      <c r="AJ1904" s="3">
        <v>5.6175119462740355</v>
      </c>
      <c r="AK1904" s="3">
        <v>14.162488053725966</v>
      </c>
      <c r="AL1904" s="6">
        <v>0.16700000000000001</v>
      </c>
      <c r="AM1904" s="3">
        <v>1.8171221781802065</v>
      </c>
      <c r="AN1904">
        <v>1.8171221781802065</v>
      </c>
    </row>
    <row r="1905" spans="32:40" x14ac:dyDescent="0.25">
      <c r="AF1905">
        <v>1903</v>
      </c>
      <c r="AG1905">
        <v>115.02</v>
      </c>
      <c r="AH1905">
        <v>96.41</v>
      </c>
      <c r="AI1905">
        <v>20.37</v>
      </c>
      <c r="AJ1905" s="3">
        <v>5.6175119462740355</v>
      </c>
      <c r="AK1905" s="3">
        <v>14.752488053725966</v>
      </c>
      <c r="AL1905" s="6">
        <v>0.17599999999999999</v>
      </c>
      <c r="AM1905" s="3">
        <v>1.8171221781802065</v>
      </c>
      <c r="AN1905">
        <v>1.8171221781802065</v>
      </c>
    </row>
    <row r="1906" spans="32:40" x14ac:dyDescent="0.25">
      <c r="AF1906">
        <v>1904</v>
      </c>
      <c r="AG1906">
        <v>116.47</v>
      </c>
      <c r="AH1906">
        <v>95.9</v>
      </c>
      <c r="AI1906">
        <v>19.38</v>
      </c>
      <c r="AJ1906" s="3">
        <v>5.6175119462740355</v>
      </c>
      <c r="AK1906" s="3">
        <v>13.762488053725964</v>
      </c>
      <c r="AL1906" s="6">
        <v>0.161</v>
      </c>
      <c r="AM1906" s="3">
        <v>1.8171221781802065</v>
      </c>
      <c r="AN1906">
        <v>1.8171221781802065</v>
      </c>
    </row>
    <row r="1907" spans="32:40" x14ac:dyDescent="0.25">
      <c r="AF1907">
        <v>1905</v>
      </c>
      <c r="AG1907">
        <v>119.72</v>
      </c>
      <c r="AH1907">
        <v>97.31</v>
      </c>
      <c r="AI1907">
        <v>18.399999999999999</v>
      </c>
      <c r="AJ1907" s="3">
        <v>2.5999999999999979</v>
      </c>
      <c r="AK1907" s="3">
        <v>15.8</v>
      </c>
      <c r="AL1907" s="6">
        <v>0.155</v>
      </c>
      <c r="AM1907" s="3">
        <v>0.48613591206575146</v>
      </c>
      <c r="AN1907">
        <v>0.48613591206575146</v>
      </c>
    </row>
    <row r="1908" spans="32:40" x14ac:dyDescent="0.25">
      <c r="AF1908">
        <v>1906</v>
      </c>
      <c r="AG1908">
        <v>116.25</v>
      </c>
      <c r="AH1908">
        <v>88.58</v>
      </c>
      <c r="AI1908">
        <v>23.82</v>
      </c>
      <c r="AJ1908" s="3">
        <v>5.6175119462740355</v>
      </c>
      <c r="AK1908" s="3">
        <v>18.202488053725965</v>
      </c>
      <c r="AL1908" s="6">
        <v>0.23499999999999999</v>
      </c>
      <c r="AM1908" s="3">
        <v>1.8171221781802065</v>
      </c>
      <c r="AN1908">
        <v>1.8171221781802065</v>
      </c>
    </row>
    <row r="1909" spans="32:40" x14ac:dyDescent="0.25">
      <c r="AF1909">
        <v>1907</v>
      </c>
      <c r="AG1909">
        <v>117.32</v>
      </c>
      <c r="AH1909">
        <v>87.13</v>
      </c>
      <c r="AI1909">
        <v>24.34</v>
      </c>
      <c r="AJ1909" s="3">
        <v>5.6175119462740355</v>
      </c>
      <c r="AK1909" s="3">
        <v>18.722488053725964</v>
      </c>
      <c r="AL1909" s="6">
        <v>0.245</v>
      </c>
      <c r="AM1909" s="3">
        <v>1.8171221781802065</v>
      </c>
      <c r="AN1909">
        <v>1.8171221781802065</v>
      </c>
    </row>
    <row r="1910" spans="32:40" x14ac:dyDescent="0.25">
      <c r="AF1910">
        <v>1908</v>
      </c>
      <c r="AG1910">
        <v>117.32</v>
      </c>
      <c r="AH1910">
        <v>86.509999999999991</v>
      </c>
      <c r="AI1910">
        <v>20.88</v>
      </c>
      <c r="AJ1910" s="3">
        <v>5.6175119462740355</v>
      </c>
      <c r="AK1910" s="3">
        <v>15.262488053725964</v>
      </c>
      <c r="AL1910" s="6">
        <v>0.184</v>
      </c>
      <c r="AM1910" s="3">
        <v>1.8171221781802065</v>
      </c>
      <c r="AN1910">
        <v>1.8171221781802065</v>
      </c>
    </row>
    <row r="1911" spans="32:40" x14ac:dyDescent="0.25">
      <c r="AF1911">
        <v>1909</v>
      </c>
      <c r="AG1911">
        <v>117.02</v>
      </c>
      <c r="AH1911">
        <v>86.45</v>
      </c>
      <c r="AI1911">
        <v>23.4</v>
      </c>
      <c r="AJ1911" s="3">
        <v>5.6175119462740355</v>
      </c>
      <c r="AK1911" s="3">
        <v>17.782488053725963</v>
      </c>
      <c r="AL1911" s="6">
        <v>0.22700000000000001</v>
      </c>
      <c r="AM1911" s="3">
        <v>1.8171221781802065</v>
      </c>
      <c r="AN1911">
        <v>1.8171221781802065</v>
      </c>
    </row>
    <row r="1912" spans="32:40" x14ac:dyDescent="0.25">
      <c r="AF1912">
        <v>1910</v>
      </c>
      <c r="AG1912">
        <v>117.72</v>
      </c>
      <c r="AH1912">
        <v>85.37</v>
      </c>
      <c r="AI1912">
        <v>18.97</v>
      </c>
      <c r="AJ1912" s="3">
        <v>5.6175119462740355</v>
      </c>
      <c r="AK1912" s="3">
        <v>13.352488053725963</v>
      </c>
      <c r="AL1912" s="6">
        <v>0.155</v>
      </c>
      <c r="AM1912" s="3">
        <v>1.8171221781802065</v>
      </c>
      <c r="AN1912">
        <v>1.8171221781802065</v>
      </c>
    </row>
    <row r="1913" spans="32:40" x14ac:dyDescent="0.25">
      <c r="AF1913">
        <v>1911</v>
      </c>
      <c r="AG1913">
        <v>146.84</v>
      </c>
      <c r="AH1913">
        <v>112.68</v>
      </c>
      <c r="AI1913">
        <v>26.5</v>
      </c>
      <c r="AJ1913" s="3">
        <v>8</v>
      </c>
      <c r="AK1913" s="3">
        <v>18.5</v>
      </c>
      <c r="AL1913" s="6">
        <v>0.16500000000000001</v>
      </c>
      <c r="AM1913" s="3">
        <v>1.4619432701031869</v>
      </c>
      <c r="AN1913">
        <v>1.4619432701031869</v>
      </c>
    </row>
    <row r="1914" spans="32:40" x14ac:dyDescent="0.25">
      <c r="AF1914">
        <v>1912</v>
      </c>
      <c r="AG1914">
        <v>144.76</v>
      </c>
      <c r="AH1914">
        <v>116.02</v>
      </c>
      <c r="AI1914">
        <v>22.8</v>
      </c>
      <c r="AJ1914" s="3">
        <v>6.8000000000000007</v>
      </c>
      <c r="AK1914" s="3">
        <v>16</v>
      </c>
      <c r="AL1914" s="6">
        <v>0.19500000000000001</v>
      </c>
      <c r="AM1914" s="3">
        <v>1.1384419177103415</v>
      </c>
      <c r="AN1914">
        <v>1.1384419177103415</v>
      </c>
    </row>
    <row r="1915" spans="32:40" x14ac:dyDescent="0.25">
      <c r="AF1915">
        <v>1913</v>
      </c>
      <c r="AG1915">
        <v>146.97</v>
      </c>
      <c r="AH1915">
        <v>115.91</v>
      </c>
      <c r="AI1915">
        <v>19.64</v>
      </c>
      <c r="AJ1915" s="3">
        <v>5.6175119462740355</v>
      </c>
      <c r="AK1915" s="3">
        <v>14.022488053725965</v>
      </c>
      <c r="AL1915" s="6">
        <v>0.16500000000000001</v>
      </c>
      <c r="AM1915" s="3">
        <v>1.8171221781802065</v>
      </c>
      <c r="AN1915">
        <v>1.8171221781802065</v>
      </c>
    </row>
    <row r="1916" spans="32:40" x14ac:dyDescent="0.25">
      <c r="AF1916">
        <v>1914</v>
      </c>
      <c r="AG1916">
        <v>149.24</v>
      </c>
      <c r="AH1916">
        <v>111.61</v>
      </c>
      <c r="AI1916">
        <v>24.74</v>
      </c>
      <c r="AJ1916" s="3">
        <v>5.6175119462740355</v>
      </c>
      <c r="AK1916" s="3">
        <v>19.122488053725963</v>
      </c>
      <c r="AL1916" s="6">
        <v>0.253</v>
      </c>
      <c r="AM1916" s="3">
        <v>1.8171221781802065</v>
      </c>
      <c r="AN1916">
        <v>1.8171221781802065</v>
      </c>
    </row>
    <row r="1917" spans="32:40" x14ac:dyDescent="0.25">
      <c r="AF1917">
        <v>1915</v>
      </c>
      <c r="AG1917">
        <v>149.81</v>
      </c>
      <c r="AH1917">
        <v>112.34</v>
      </c>
      <c r="AI1917">
        <v>19.25</v>
      </c>
      <c r="AJ1917" s="3">
        <v>5.6175119462740355</v>
      </c>
      <c r="AK1917" s="3">
        <v>13.632488053725965</v>
      </c>
      <c r="AL1917" s="6">
        <v>0.159</v>
      </c>
      <c r="AM1917" s="3">
        <v>1.8171221781802065</v>
      </c>
      <c r="AN1917">
        <v>1.8171221781802065</v>
      </c>
    </row>
    <row r="1918" spans="32:40" x14ac:dyDescent="0.25">
      <c r="AF1918">
        <v>1916</v>
      </c>
      <c r="AG1918">
        <v>148.30000000000001</v>
      </c>
      <c r="AH1918">
        <v>115.4</v>
      </c>
      <c r="AI1918">
        <v>32.5</v>
      </c>
      <c r="AJ1918" s="3">
        <v>14.5</v>
      </c>
      <c r="AK1918" s="3">
        <v>18</v>
      </c>
      <c r="AL1918" s="6">
        <v>0.26100000000000001</v>
      </c>
      <c r="AM1918" s="3">
        <v>0.99878832842599852</v>
      </c>
      <c r="AN1918">
        <v>0.99878832842599852</v>
      </c>
    </row>
    <row r="1919" spans="32:40" x14ac:dyDescent="0.25">
      <c r="AF1919">
        <v>1917</v>
      </c>
      <c r="AG1919">
        <v>140.74</v>
      </c>
      <c r="AH1919">
        <v>106.71000000000001</v>
      </c>
      <c r="AI1919">
        <v>26</v>
      </c>
      <c r="AJ1919" s="3">
        <v>7.3999999999999986</v>
      </c>
      <c r="AK1919" s="3">
        <v>18.600000000000001</v>
      </c>
      <c r="AL1919" s="6">
        <v>0.247</v>
      </c>
      <c r="AM1919" s="3">
        <v>1.3399673503485077</v>
      </c>
      <c r="AN1919">
        <v>1.3399673503485077</v>
      </c>
    </row>
    <row r="1920" spans="32:40" x14ac:dyDescent="0.25">
      <c r="AF1920">
        <v>1918</v>
      </c>
      <c r="AG1920">
        <v>142.26</v>
      </c>
      <c r="AH1920">
        <v>107.5</v>
      </c>
      <c r="AI1920">
        <v>23.77</v>
      </c>
      <c r="AJ1920" s="3">
        <v>5.6175119462740355</v>
      </c>
      <c r="AK1920" s="3">
        <v>18.152488053725964</v>
      </c>
      <c r="AL1920" s="6">
        <v>0.23400000000000001</v>
      </c>
      <c r="AM1920" s="3">
        <v>1.8171221781802065</v>
      </c>
      <c r="AN1920">
        <v>1.8171221781802065</v>
      </c>
    </row>
    <row r="1921" spans="32:40" x14ac:dyDescent="0.25">
      <c r="AF1921">
        <v>1919</v>
      </c>
      <c r="AG1921">
        <v>144.53</v>
      </c>
      <c r="AH1921">
        <v>102.1</v>
      </c>
      <c r="AI1921">
        <v>26.33</v>
      </c>
      <c r="AJ1921" s="3">
        <v>5.6175119462740355</v>
      </c>
      <c r="AK1921" s="3">
        <v>20.712488053725963</v>
      </c>
      <c r="AL1921" s="6">
        <v>0.28799999999999998</v>
      </c>
      <c r="AM1921" s="3">
        <v>1.8171221781802065</v>
      </c>
      <c r="AN1921">
        <v>1.8171221781802065</v>
      </c>
    </row>
    <row r="1922" spans="32:40" x14ac:dyDescent="0.25">
      <c r="AF1922">
        <v>1920</v>
      </c>
      <c r="AG1922">
        <v>147.85</v>
      </c>
      <c r="AH1922">
        <v>104.33</v>
      </c>
      <c r="AI1922">
        <v>25.81</v>
      </c>
      <c r="AJ1922" s="3">
        <v>5.6175119462740355</v>
      </c>
      <c r="AK1922" s="3">
        <v>20.192488053725963</v>
      </c>
      <c r="AL1922" s="6">
        <v>0.27600000000000002</v>
      </c>
      <c r="AM1922" s="3">
        <v>1.8171221781802065</v>
      </c>
      <c r="AN1922">
        <v>1.8171221781802065</v>
      </c>
    </row>
    <row r="1923" spans="32:40" x14ac:dyDescent="0.25">
      <c r="AF1923">
        <v>1921</v>
      </c>
      <c r="AG1923">
        <v>149.28</v>
      </c>
      <c r="AH1923">
        <v>106.88</v>
      </c>
      <c r="AI1923">
        <v>21.68</v>
      </c>
      <c r="AJ1923" s="3">
        <v>5.6175119462740355</v>
      </c>
      <c r="AK1923" s="3">
        <v>16.062488053725964</v>
      </c>
      <c r="AL1923" s="6">
        <v>0.19700000000000001</v>
      </c>
      <c r="AM1923" s="3">
        <v>1.8171221781802065</v>
      </c>
      <c r="AN1923">
        <v>1.8171221781802065</v>
      </c>
    </row>
    <row r="1924" spans="32:40" x14ac:dyDescent="0.25">
      <c r="AF1924">
        <v>1922</v>
      </c>
      <c r="AG1924">
        <v>143.69999999999999</v>
      </c>
      <c r="AH1924">
        <v>108.82</v>
      </c>
      <c r="AI1924">
        <v>26</v>
      </c>
      <c r="AJ1924" s="3">
        <v>12.8</v>
      </c>
      <c r="AK1924" s="3">
        <v>13.2</v>
      </c>
      <c r="AL1924" s="6">
        <v>0.23599999999999999</v>
      </c>
      <c r="AM1924" s="3">
        <v>1.2604178374650212</v>
      </c>
      <c r="AN1924">
        <v>1.2604178374650212</v>
      </c>
    </row>
    <row r="1925" spans="32:40" x14ac:dyDescent="0.25">
      <c r="AF1925">
        <v>1923</v>
      </c>
      <c r="AG1925">
        <v>143.80000000000001</v>
      </c>
      <c r="AH1925">
        <v>109.45</v>
      </c>
      <c r="AI1925">
        <v>25.9</v>
      </c>
      <c r="AJ1925" s="3">
        <v>11.299999999999999</v>
      </c>
      <c r="AK1925" s="3">
        <v>14.6</v>
      </c>
      <c r="AL1925" s="6">
        <v>0.23899999999999999</v>
      </c>
      <c r="AM1925" s="3">
        <v>1.6563976349294878</v>
      </c>
      <c r="AN1925">
        <v>1.6563976349294878</v>
      </c>
    </row>
    <row r="1926" spans="32:40" x14ac:dyDescent="0.25">
      <c r="AF1926">
        <v>1924</v>
      </c>
      <c r="AG1926">
        <v>147.29000000000002</v>
      </c>
      <c r="AH1926">
        <v>90.81</v>
      </c>
      <c r="AI1926">
        <v>20.88</v>
      </c>
      <c r="AJ1926" s="3">
        <v>5.6175119462740355</v>
      </c>
      <c r="AK1926" s="3">
        <v>15.262488053725964</v>
      </c>
      <c r="AL1926" s="6">
        <v>0.184</v>
      </c>
      <c r="AM1926" s="3">
        <v>1.8171221781802065</v>
      </c>
      <c r="AN1926">
        <v>1.8171221781802065</v>
      </c>
    </row>
    <row r="1927" spans="32:40" x14ac:dyDescent="0.25">
      <c r="AF1927">
        <v>1925</v>
      </c>
      <c r="AG1927">
        <v>146.37</v>
      </c>
      <c r="AH1927">
        <v>91.960000000000008</v>
      </c>
      <c r="AI1927">
        <v>24.95</v>
      </c>
      <c r="AJ1927" s="3">
        <v>5.6175119462740355</v>
      </c>
      <c r="AK1927" s="3">
        <v>19.332488053725964</v>
      </c>
      <c r="AL1927" s="6">
        <v>0.25800000000000001</v>
      </c>
      <c r="AM1927" s="3">
        <v>1.8171221781802065</v>
      </c>
      <c r="AN1927">
        <v>1.8171221781802065</v>
      </c>
    </row>
    <row r="1928" spans="32:40" x14ac:dyDescent="0.25">
      <c r="AF1928">
        <v>1926</v>
      </c>
      <c r="AG1928">
        <v>147.87</v>
      </c>
      <c r="AH1928">
        <v>93.22</v>
      </c>
      <c r="AI1928">
        <v>26.42</v>
      </c>
      <c r="AJ1928" s="3">
        <v>4.8400000000000034</v>
      </c>
      <c r="AK1928" s="3">
        <v>21.58</v>
      </c>
      <c r="AL1928" s="6">
        <v>0.26700000000000002</v>
      </c>
      <c r="AM1928" s="3">
        <v>1.0093949301437968</v>
      </c>
      <c r="AN1928">
        <v>1.0093949301437968</v>
      </c>
    </row>
    <row r="1929" spans="32:40" x14ac:dyDescent="0.25">
      <c r="AF1929">
        <v>1927</v>
      </c>
      <c r="AG1929">
        <v>148.88</v>
      </c>
      <c r="AH1929">
        <v>96.48</v>
      </c>
      <c r="AI1929">
        <v>23.07</v>
      </c>
      <c r="AJ1929" s="3">
        <v>5.6175119462740355</v>
      </c>
      <c r="AK1929" s="3">
        <v>17.452488053725965</v>
      </c>
      <c r="AL1929" s="6">
        <v>0.221</v>
      </c>
      <c r="AM1929" s="3">
        <v>1.8171221781802065</v>
      </c>
      <c r="AN1929">
        <v>1.8171221781802065</v>
      </c>
    </row>
    <row r="1930" spans="32:40" x14ac:dyDescent="0.25">
      <c r="AF1930">
        <v>1928</v>
      </c>
      <c r="AG1930">
        <v>148.22</v>
      </c>
      <c r="AH1930">
        <v>97.03</v>
      </c>
      <c r="AI1930">
        <v>25.22</v>
      </c>
      <c r="AJ1930" s="3">
        <v>5.6175119462740355</v>
      </c>
      <c r="AK1930" s="3">
        <v>19.602488053725963</v>
      </c>
      <c r="AL1930" s="6">
        <v>0.26300000000000001</v>
      </c>
      <c r="AM1930" s="3">
        <v>1.8171221781802065</v>
      </c>
      <c r="AN1930">
        <v>1.8171221781802065</v>
      </c>
    </row>
    <row r="1931" spans="32:40" x14ac:dyDescent="0.25">
      <c r="AF1931">
        <v>1929</v>
      </c>
      <c r="AG1931">
        <v>145.59</v>
      </c>
      <c r="AH1931">
        <v>95.66</v>
      </c>
      <c r="AI1931">
        <v>24.75</v>
      </c>
      <c r="AJ1931" s="3">
        <v>6</v>
      </c>
      <c r="AK1931" s="3">
        <v>18.75</v>
      </c>
      <c r="AL1931" s="6">
        <v>0.28299999999999997</v>
      </c>
      <c r="AM1931" s="3">
        <v>1.0783378413094851</v>
      </c>
      <c r="AN1931">
        <v>1.0783378413094851</v>
      </c>
    </row>
    <row r="1932" spans="32:40" x14ac:dyDescent="0.25">
      <c r="AF1932">
        <v>1930</v>
      </c>
      <c r="AG1932">
        <v>142.76999999999998</v>
      </c>
      <c r="AH1932">
        <v>95.990000000000009</v>
      </c>
      <c r="AI1932">
        <v>19.78</v>
      </c>
      <c r="AJ1932" s="3">
        <v>5.6175119462740355</v>
      </c>
      <c r="AK1932" s="3">
        <v>14.162488053725966</v>
      </c>
      <c r="AL1932" s="6">
        <v>0.16700000000000001</v>
      </c>
      <c r="AM1932" s="3">
        <v>1.8171221781802065</v>
      </c>
      <c r="AN1932">
        <v>1.8171221781802065</v>
      </c>
    </row>
    <row r="1933" spans="32:40" x14ac:dyDescent="0.25">
      <c r="AF1933">
        <v>1931</v>
      </c>
      <c r="AG1933">
        <v>142.55000000000001</v>
      </c>
      <c r="AH1933">
        <v>96.58</v>
      </c>
      <c r="AI1933">
        <v>22.79</v>
      </c>
      <c r="AJ1933" s="3">
        <v>6.75</v>
      </c>
      <c r="AK1933" s="3">
        <v>16.04</v>
      </c>
      <c r="AL1933" s="6">
        <v>0.22700000000000001</v>
      </c>
      <c r="AM1933" s="3">
        <v>1.4053747276082635</v>
      </c>
      <c r="AN1933">
        <v>1.4053747276082635</v>
      </c>
    </row>
    <row r="1934" spans="32:40" x14ac:dyDescent="0.25">
      <c r="AF1934">
        <v>1932</v>
      </c>
      <c r="AG1934">
        <v>142.51</v>
      </c>
      <c r="AH1934">
        <v>97.11</v>
      </c>
      <c r="AI1934">
        <v>21.68</v>
      </c>
      <c r="AJ1934" s="3">
        <v>5.6175119462740355</v>
      </c>
      <c r="AK1934" s="3">
        <v>16.062488053725964</v>
      </c>
      <c r="AL1934" s="6">
        <v>0.19700000000000001</v>
      </c>
      <c r="AM1934" s="3">
        <v>1.8171221781802065</v>
      </c>
      <c r="AN1934">
        <v>1.8171221781802065</v>
      </c>
    </row>
    <row r="1935" spans="32:40" x14ac:dyDescent="0.25">
      <c r="AF1935">
        <v>1933</v>
      </c>
      <c r="AG1935">
        <v>141.82999999999998</v>
      </c>
      <c r="AH1935">
        <v>96.44</v>
      </c>
      <c r="AI1935">
        <v>23.98</v>
      </c>
      <c r="AJ1935" s="3">
        <v>5.6175119462740355</v>
      </c>
      <c r="AK1935" s="3">
        <v>18.362488053725965</v>
      </c>
      <c r="AL1935" s="6">
        <v>0.23799999999999999</v>
      </c>
      <c r="AM1935" s="3">
        <v>1.8171221781802065</v>
      </c>
      <c r="AN1935">
        <v>1.8171221781802065</v>
      </c>
    </row>
    <row r="1936" spans="32:40" x14ac:dyDescent="0.25">
      <c r="AF1936">
        <v>1934</v>
      </c>
      <c r="AG1936">
        <v>148.84</v>
      </c>
      <c r="AH1936">
        <v>88.789999999999992</v>
      </c>
      <c r="AI1936">
        <v>33.200000000000003</v>
      </c>
      <c r="AJ1936" s="3">
        <v>13.850000000000001</v>
      </c>
      <c r="AK1936" s="3">
        <v>19.350000000000001</v>
      </c>
      <c r="AL1936" s="6">
        <v>0.27600000000000002</v>
      </c>
      <c r="AM1936" s="3">
        <v>1.2657211383239202</v>
      </c>
      <c r="AN1936">
        <v>1.2657211383239202</v>
      </c>
    </row>
    <row r="1937" spans="32:40" x14ac:dyDescent="0.25">
      <c r="AF1937">
        <v>1935</v>
      </c>
      <c r="AG1937">
        <v>148.20999999999998</v>
      </c>
      <c r="AH1937">
        <v>88.77</v>
      </c>
      <c r="AI1937">
        <v>29</v>
      </c>
      <c r="AJ1937" s="3">
        <v>11</v>
      </c>
      <c r="AK1937" s="3">
        <v>18</v>
      </c>
      <c r="AL1937" s="6">
        <v>0.23100000000000001</v>
      </c>
      <c r="AM1937" s="3">
        <v>1.2303657992645929</v>
      </c>
      <c r="AN1937">
        <v>1.2303657992645929</v>
      </c>
    </row>
    <row r="1938" spans="32:40" x14ac:dyDescent="0.25">
      <c r="AF1938">
        <v>1936</v>
      </c>
      <c r="AG1938">
        <v>147.56</v>
      </c>
      <c r="AH1938">
        <v>86.9</v>
      </c>
      <c r="AI1938">
        <v>17.559999999999999</v>
      </c>
      <c r="AJ1938" s="3">
        <v>5.6175119462740355</v>
      </c>
      <c r="AK1938" s="3">
        <v>11.942488053725963</v>
      </c>
      <c r="AL1938" s="6">
        <v>0.13500000000000001</v>
      </c>
      <c r="AM1938" s="3">
        <v>1.8171221781802065</v>
      </c>
      <c r="AN1938">
        <v>1.8171221781802065</v>
      </c>
    </row>
    <row r="1939" spans="32:40" x14ac:dyDescent="0.25">
      <c r="AF1939">
        <v>1937</v>
      </c>
      <c r="AG1939">
        <v>146.19</v>
      </c>
      <c r="AH1939">
        <v>88.710000000000008</v>
      </c>
      <c r="AI1939">
        <v>14.28</v>
      </c>
      <c r="AJ1939" s="3">
        <v>5.6175119462740355</v>
      </c>
      <c r="AK1939" s="3">
        <v>8.6624880537259639</v>
      </c>
      <c r="AL1939" s="6">
        <v>9.2999999999999999E-2</v>
      </c>
      <c r="AM1939" s="3">
        <v>1.8171221781802065</v>
      </c>
      <c r="AN1939">
        <v>1.8171221781802065</v>
      </c>
    </row>
    <row r="1940" spans="32:40" x14ac:dyDescent="0.25">
      <c r="AF1940">
        <v>1938</v>
      </c>
      <c r="AG1940">
        <v>143.18</v>
      </c>
      <c r="AH1940">
        <v>86.05</v>
      </c>
      <c r="AI1940">
        <v>19.579999999999998</v>
      </c>
      <c r="AJ1940" s="3">
        <v>5.6175119462740355</v>
      </c>
      <c r="AK1940" s="3">
        <v>13.962488053725963</v>
      </c>
      <c r="AL1940" s="6">
        <v>0.16400000000000001</v>
      </c>
      <c r="AM1940" s="3">
        <v>1.8171221781802065</v>
      </c>
      <c r="AN1940">
        <v>1.8171221781802065</v>
      </c>
    </row>
    <row r="1941" spans="32:40" x14ac:dyDescent="0.25">
      <c r="AF1941">
        <v>1939</v>
      </c>
      <c r="AG1941">
        <v>143.45999999999998</v>
      </c>
      <c r="AH1941">
        <v>87.4</v>
      </c>
      <c r="AI1941">
        <v>22.45</v>
      </c>
      <c r="AJ1941" s="3">
        <v>5.6175119462740355</v>
      </c>
      <c r="AK1941" s="3">
        <v>16.832488053725964</v>
      </c>
      <c r="AL1941" s="6">
        <v>0.21</v>
      </c>
      <c r="AM1941" s="3">
        <v>1.8171221781802065</v>
      </c>
      <c r="AN1941">
        <v>1.8171221781802065</v>
      </c>
    </row>
    <row r="1942" spans="32:40" x14ac:dyDescent="0.25">
      <c r="AF1942">
        <v>1940</v>
      </c>
      <c r="AG1942">
        <v>143.51999999999998</v>
      </c>
      <c r="AH1942">
        <v>88.15</v>
      </c>
      <c r="AI1942">
        <v>21.98</v>
      </c>
      <c r="AJ1942" s="3">
        <v>5.6175119462740355</v>
      </c>
      <c r="AK1942" s="3">
        <v>16.362488053725965</v>
      </c>
      <c r="AL1942" s="6">
        <v>0.20200000000000001</v>
      </c>
      <c r="AM1942" s="3">
        <v>1.8171221781802065</v>
      </c>
      <c r="AN1942">
        <v>1.8171221781802065</v>
      </c>
    </row>
    <row r="1943" spans="32:40" x14ac:dyDescent="0.25">
      <c r="AF1943">
        <v>1941</v>
      </c>
      <c r="AG1943">
        <v>140.32</v>
      </c>
      <c r="AH1943">
        <v>89.07</v>
      </c>
      <c r="AI1943">
        <v>17.7</v>
      </c>
      <c r="AJ1943" s="3">
        <v>5.6175119462740355</v>
      </c>
      <c r="AK1943" s="3">
        <v>12.082488053725964</v>
      </c>
      <c r="AL1943" s="6">
        <v>0.13700000000000001</v>
      </c>
      <c r="AM1943" s="3">
        <v>1.8171221781802065</v>
      </c>
      <c r="AN1943">
        <v>1.8171221781802065</v>
      </c>
    </row>
    <row r="1944" spans="32:40" x14ac:dyDescent="0.25">
      <c r="AF1944">
        <v>1942</v>
      </c>
      <c r="AG1944">
        <v>142.41</v>
      </c>
      <c r="AH1944">
        <v>83.92</v>
      </c>
      <c r="AI1944">
        <v>25.92</v>
      </c>
      <c r="AJ1944" s="3">
        <v>5.6175119462740355</v>
      </c>
      <c r="AK1944" s="3">
        <v>20.302488053725966</v>
      </c>
      <c r="AL1944" s="6">
        <v>0.27900000000000003</v>
      </c>
      <c r="AM1944" s="3">
        <v>1.8171221781802065</v>
      </c>
      <c r="AN1944">
        <v>1.8171221781802065</v>
      </c>
    </row>
    <row r="1945" spans="32:40" x14ac:dyDescent="0.25">
      <c r="AF1945">
        <v>1943</v>
      </c>
      <c r="AG1945">
        <v>145.25</v>
      </c>
      <c r="AH1945">
        <v>83.039999999999992</v>
      </c>
      <c r="AI1945">
        <v>25.63</v>
      </c>
      <c r="AJ1945" s="3">
        <v>5.6175119462740355</v>
      </c>
      <c r="AK1945" s="3">
        <v>20.012488053725964</v>
      </c>
      <c r="AL1945" s="6">
        <v>0.27200000000000002</v>
      </c>
      <c r="AM1945" s="3">
        <v>1.8171221781802065</v>
      </c>
      <c r="AN1945">
        <v>1.8171221781802065</v>
      </c>
    </row>
    <row r="1946" spans="32:40" x14ac:dyDescent="0.25">
      <c r="AF1946">
        <v>1944</v>
      </c>
      <c r="AG1946">
        <v>146.16</v>
      </c>
      <c r="AH1946">
        <v>83.25</v>
      </c>
      <c r="AI1946">
        <v>32</v>
      </c>
      <c r="AJ1946" s="3">
        <v>11</v>
      </c>
      <c r="AK1946" s="3">
        <v>21</v>
      </c>
      <c r="AL1946" s="6">
        <v>0.27700000000000002</v>
      </c>
      <c r="AM1946" s="3">
        <v>1.3682516215959697</v>
      </c>
      <c r="AN1946">
        <v>1.3682516215959697</v>
      </c>
    </row>
    <row r="1947" spans="32:40" x14ac:dyDescent="0.25">
      <c r="AF1947">
        <v>1945</v>
      </c>
      <c r="AG1947">
        <v>149.98000000000002</v>
      </c>
      <c r="AH1947">
        <v>84.11</v>
      </c>
      <c r="AI1947">
        <v>26.45</v>
      </c>
      <c r="AJ1947" s="3">
        <v>5.6175119462740355</v>
      </c>
      <c r="AK1947" s="3">
        <v>20.832488053725964</v>
      </c>
      <c r="AL1947" s="6">
        <v>0.29099999999999998</v>
      </c>
      <c r="AM1947" s="3">
        <v>1.8171221781802065</v>
      </c>
      <c r="AN1947">
        <v>1.8171221781802065</v>
      </c>
    </row>
    <row r="1948" spans="32:40" x14ac:dyDescent="0.25">
      <c r="AF1948">
        <v>1946</v>
      </c>
      <c r="AG1948">
        <v>147.78</v>
      </c>
      <c r="AH1948">
        <v>80.75</v>
      </c>
      <c r="AI1948">
        <v>27.63</v>
      </c>
      <c r="AJ1948" s="3">
        <v>5.6175119462740355</v>
      </c>
      <c r="AK1948" s="3">
        <v>22.012488053725964</v>
      </c>
      <c r="AL1948" s="6">
        <v>0.32200000000000001</v>
      </c>
      <c r="AM1948" s="3">
        <v>1.8171221781802065</v>
      </c>
      <c r="AN1948">
        <v>1.8171221781802065</v>
      </c>
    </row>
    <row r="1949" spans="32:40" x14ac:dyDescent="0.25">
      <c r="AF1949">
        <v>1947</v>
      </c>
      <c r="AG1949">
        <v>145.30000000000001</v>
      </c>
      <c r="AH1949">
        <v>80.5</v>
      </c>
      <c r="AI1949">
        <v>23.17</v>
      </c>
      <c r="AJ1949" s="3">
        <v>16.170000000000002</v>
      </c>
      <c r="AK1949" s="3">
        <v>7</v>
      </c>
      <c r="AL1949" s="6">
        <v>0.29599999999999999</v>
      </c>
      <c r="AM1949" s="3">
        <v>0.88565124343615076</v>
      </c>
      <c r="AN1949">
        <v>0.88565124343615076</v>
      </c>
    </row>
    <row r="1950" spans="32:40" x14ac:dyDescent="0.25">
      <c r="AF1950">
        <v>1948</v>
      </c>
      <c r="AG1950">
        <v>141.70999999999998</v>
      </c>
      <c r="AH1950">
        <v>79.44</v>
      </c>
      <c r="AI1950">
        <v>23.6</v>
      </c>
      <c r="AJ1950" s="3">
        <v>7.2000000000000028</v>
      </c>
      <c r="AK1950" s="3">
        <v>16.399999999999999</v>
      </c>
      <c r="AL1950" s="6">
        <v>0.183</v>
      </c>
      <c r="AM1950" s="3">
        <v>1.0040916292848976</v>
      </c>
      <c r="AN1950">
        <v>1.0040916292848976</v>
      </c>
    </row>
    <row r="1951" spans="32:40" x14ac:dyDescent="0.25">
      <c r="AF1951">
        <v>1949</v>
      </c>
      <c r="AG1951">
        <v>146.94999999999999</v>
      </c>
      <c r="AH1951">
        <v>76.37</v>
      </c>
      <c r="AI1951">
        <v>20.8</v>
      </c>
      <c r="AJ1951" s="3">
        <v>4.4000000000000021</v>
      </c>
      <c r="AK1951" s="3">
        <v>16.399999999999999</v>
      </c>
      <c r="AL1951" s="6">
        <v>0.23599999999999999</v>
      </c>
      <c r="AM1951" s="3">
        <v>0.56214989104330537</v>
      </c>
      <c r="AN1951">
        <v>0.56214989104330537</v>
      </c>
    </row>
    <row r="1952" spans="32:40" x14ac:dyDescent="0.25">
      <c r="AF1952">
        <v>1950</v>
      </c>
      <c r="AG1952">
        <v>148.85</v>
      </c>
      <c r="AH1952">
        <v>74.989999999999995</v>
      </c>
      <c r="AI1952">
        <v>21.62</v>
      </c>
      <c r="AJ1952" s="3">
        <v>5.6175119462740355</v>
      </c>
      <c r="AK1952" s="3">
        <v>16.002488053725966</v>
      </c>
      <c r="AL1952" s="6">
        <v>0.19600000000000001</v>
      </c>
      <c r="AM1952" s="3">
        <v>1.8171221781802065</v>
      </c>
      <c r="AN1952">
        <v>1.8171221781802065</v>
      </c>
    </row>
    <row r="1953" spans="32:40" x14ac:dyDescent="0.25">
      <c r="AF1953">
        <v>1951</v>
      </c>
      <c r="AG1953">
        <v>149.34</v>
      </c>
      <c r="AH1953">
        <v>76.02</v>
      </c>
      <c r="AI1953">
        <v>24.98</v>
      </c>
      <c r="AJ1953" s="3">
        <v>5.6175119462740355</v>
      </c>
      <c r="AK1953" s="3">
        <v>19.362488053725965</v>
      </c>
      <c r="AL1953" s="6">
        <v>0.25800000000000001</v>
      </c>
      <c r="AM1953" s="3">
        <v>1.8171221781802065</v>
      </c>
      <c r="AN1953">
        <v>1.8171221781802065</v>
      </c>
    </row>
    <row r="1954" spans="32:40" x14ac:dyDescent="0.25">
      <c r="AF1954">
        <v>1952</v>
      </c>
      <c r="AG1954">
        <v>150.5</v>
      </c>
      <c r="AH1954">
        <v>60.5</v>
      </c>
      <c r="AI1954">
        <v>24.71</v>
      </c>
      <c r="AJ1954" s="3">
        <v>5.6175119462740355</v>
      </c>
      <c r="AK1954" s="3">
        <v>19.092488053725965</v>
      </c>
      <c r="AL1954" s="6">
        <v>0.253</v>
      </c>
      <c r="AM1954" s="3">
        <v>1.8171221781802065</v>
      </c>
      <c r="AN1954">
        <v>1.8171221781802065</v>
      </c>
    </row>
    <row r="1955" spans="32:40" x14ac:dyDescent="0.25">
      <c r="AF1955">
        <v>1953</v>
      </c>
      <c r="AG1955">
        <v>143.18</v>
      </c>
      <c r="AH1955">
        <v>60.32</v>
      </c>
      <c r="AI1955">
        <v>24.39</v>
      </c>
      <c r="AJ1955" s="3">
        <v>5.6175119462740355</v>
      </c>
      <c r="AK1955" s="3">
        <v>18.772488053725965</v>
      </c>
      <c r="AL1955" s="6">
        <v>0.246</v>
      </c>
      <c r="AM1955" s="3">
        <v>1.8171221781802065</v>
      </c>
      <c r="AN1955">
        <v>1.8171221781802065</v>
      </c>
    </row>
    <row r="1956" spans="32:40" x14ac:dyDescent="0.25">
      <c r="AF1956">
        <v>1954</v>
      </c>
      <c r="AG1956">
        <v>140.9</v>
      </c>
      <c r="AH1956">
        <v>60.82</v>
      </c>
      <c r="AI1956">
        <v>18.77</v>
      </c>
      <c r="AJ1956" s="3">
        <v>5.6175119462740355</v>
      </c>
      <c r="AK1956" s="3">
        <v>13.152488053725964</v>
      </c>
      <c r="AL1956" s="6">
        <v>0.152</v>
      </c>
      <c r="AM1956" s="3">
        <v>1.8171221781802065</v>
      </c>
      <c r="AN1956">
        <v>1.8171221781802065</v>
      </c>
    </row>
    <row r="1957" spans="32:40" x14ac:dyDescent="0.25">
      <c r="AF1957">
        <v>1955</v>
      </c>
      <c r="AG1957">
        <v>135.94</v>
      </c>
      <c r="AH1957">
        <v>109.08</v>
      </c>
      <c r="AI1957">
        <v>19.309999999999999</v>
      </c>
      <c r="AJ1957" s="3">
        <v>5.6175119462740355</v>
      </c>
      <c r="AK1957" s="3">
        <v>13.692488053725963</v>
      </c>
      <c r="AL1957" s="6">
        <v>0.16</v>
      </c>
      <c r="AM1957" s="3">
        <v>1.8171221781802065</v>
      </c>
      <c r="AN1957">
        <v>1.8171221781802065</v>
      </c>
    </row>
    <row r="1958" spans="32:40" x14ac:dyDescent="0.25">
      <c r="AF1958">
        <v>1956</v>
      </c>
      <c r="AG1958">
        <v>138.11000000000001</v>
      </c>
      <c r="AH1958">
        <v>108.98</v>
      </c>
      <c r="AI1958">
        <v>24.88</v>
      </c>
      <c r="AJ1958" s="3">
        <v>5.6175119462740355</v>
      </c>
      <c r="AK1958" s="3">
        <v>19.262488053725964</v>
      </c>
      <c r="AL1958" s="6">
        <v>0.25600000000000001</v>
      </c>
      <c r="AM1958" s="3">
        <v>1.8171221781802065</v>
      </c>
      <c r="AN1958">
        <v>1.8171221781802065</v>
      </c>
    </row>
    <row r="1959" spans="32:40" x14ac:dyDescent="0.25">
      <c r="AF1959">
        <v>1957</v>
      </c>
      <c r="AG1959">
        <v>138.03</v>
      </c>
      <c r="AH1959">
        <v>111.25</v>
      </c>
      <c r="AI1959">
        <v>29</v>
      </c>
      <c r="AJ1959" s="3">
        <v>11.5</v>
      </c>
      <c r="AK1959" s="3">
        <v>17.5</v>
      </c>
      <c r="AL1959" s="6">
        <v>0.31900000000000001</v>
      </c>
      <c r="AM1959" s="3">
        <v>1.6086679271993958</v>
      </c>
      <c r="AN1959">
        <v>1.6086679271993958</v>
      </c>
    </row>
    <row r="1960" spans="32:40" x14ac:dyDescent="0.25">
      <c r="AF1960">
        <v>1958</v>
      </c>
      <c r="AG1960">
        <v>139.69999999999999</v>
      </c>
      <c r="AH1960">
        <v>112.62</v>
      </c>
      <c r="AI1960">
        <v>33</v>
      </c>
      <c r="AJ1960" s="3">
        <v>8.5</v>
      </c>
      <c r="AK1960" s="3">
        <v>24.5</v>
      </c>
      <c r="AL1960" s="6">
        <v>0.309</v>
      </c>
      <c r="AM1960" s="3">
        <v>1.3010764773832475</v>
      </c>
      <c r="AN1960">
        <v>1.3010764773832475</v>
      </c>
    </row>
    <row r="1961" spans="32:40" x14ac:dyDescent="0.25">
      <c r="AF1961">
        <v>1959</v>
      </c>
      <c r="AG1961">
        <v>130.4</v>
      </c>
      <c r="AH1961">
        <v>111.07</v>
      </c>
      <c r="AI1961">
        <v>25.98</v>
      </c>
      <c r="AJ1961" s="3">
        <v>5.6175119462740355</v>
      </c>
      <c r="AK1961" s="3">
        <v>20.362488053725965</v>
      </c>
      <c r="AL1961" s="6">
        <v>0.28000000000000003</v>
      </c>
      <c r="AM1961" s="3">
        <v>1.8171221781802065</v>
      </c>
      <c r="AN1961">
        <v>1.8171221781802065</v>
      </c>
    </row>
    <row r="1962" spans="32:40" x14ac:dyDescent="0.25">
      <c r="AF1962">
        <v>1960</v>
      </c>
      <c r="AG1962">
        <v>130.93</v>
      </c>
      <c r="AH1962">
        <v>111.88</v>
      </c>
      <c r="AI1962">
        <v>25.98</v>
      </c>
      <c r="AJ1962" s="3">
        <v>5.6175119462740355</v>
      </c>
      <c r="AK1962" s="3">
        <v>20.362488053725965</v>
      </c>
      <c r="AL1962" s="6">
        <v>0.28000000000000003</v>
      </c>
      <c r="AM1962" s="3">
        <v>1.8171221781802065</v>
      </c>
      <c r="AN1962">
        <v>1.8171221781802065</v>
      </c>
    </row>
    <row r="1963" spans="32:40" x14ac:dyDescent="0.25">
      <c r="AF1963">
        <v>1961</v>
      </c>
      <c r="AG1963">
        <v>138.55000000000001</v>
      </c>
      <c r="AH1963">
        <v>117.84</v>
      </c>
      <c r="AI1963">
        <v>28</v>
      </c>
      <c r="AJ1963" s="3">
        <v>10</v>
      </c>
      <c r="AK1963" s="3">
        <v>18</v>
      </c>
      <c r="AL1963" s="6">
        <v>0.23300000000000001</v>
      </c>
      <c r="AM1963" s="3">
        <v>1.0783378413094851</v>
      </c>
      <c r="AN1963">
        <v>1.0783378413094851</v>
      </c>
    </row>
    <row r="1964" spans="32:40" x14ac:dyDescent="0.25">
      <c r="AF1964">
        <v>1962</v>
      </c>
      <c r="AG1964">
        <v>138.42000000000002</v>
      </c>
      <c r="AH1964">
        <v>119.32</v>
      </c>
      <c r="AI1964">
        <v>24.49</v>
      </c>
      <c r="AJ1964" s="3">
        <v>5.6175119462740355</v>
      </c>
      <c r="AK1964" s="3">
        <v>18.872488053725963</v>
      </c>
      <c r="AL1964" s="6">
        <v>0.248</v>
      </c>
      <c r="AM1964" s="3">
        <v>1.8171221781802065</v>
      </c>
      <c r="AN1964">
        <v>1.8171221781802065</v>
      </c>
    </row>
    <row r="1965" spans="32:40" x14ac:dyDescent="0.25">
      <c r="AF1965">
        <v>1963</v>
      </c>
      <c r="AG1965">
        <v>132.63</v>
      </c>
      <c r="AH1965">
        <v>102.62</v>
      </c>
      <c r="AI1965">
        <v>24.69</v>
      </c>
      <c r="AJ1965" s="3">
        <v>5.6175119462740355</v>
      </c>
      <c r="AK1965" s="3">
        <v>19.072488053725966</v>
      </c>
      <c r="AL1965" s="6">
        <v>0.252</v>
      </c>
      <c r="AM1965" s="3">
        <v>1.8171221781802065</v>
      </c>
      <c r="AN1965">
        <v>1.8171221781802065</v>
      </c>
    </row>
    <row r="1966" spans="32:40" x14ac:dyDescent="0.25">
      <c r="AF1966">
        <v>1964</v>
      </c>
      <c r="AG1966">
        <v>135.72</v>
      </c>
      <c r="AH1966">
        <v>74.819999999999993</v>
      </c>
      <c r="AI1966">
        <v>24.84</v>
      </c>
      <c r="AJ1966" s="3">
        <v>7.0399999999999991</v>
      </c>
      <c r="AK1966" s="3">
        <v>17.8</v>
      </c>
      <c r="AL1966" s="6">
        <v>0.19</v>
      </c>
      <c r="AM1966" s="3">
        <v>0.92984541726031</v>
      </c>
      <c r="AN1966">
        <v>0.92984541726031</v>
      </c>
    </row>
    <row r="1967" spans="32:40" x14ac:dyDescent="0.25">
      <c r="AF1967">
        <v>1965</v>
      </c>
      <c r="AG1967">
        <v>138.59</v>
      </c>
      <c r="AH1967">
        <v>76.31</v>
      </c>
      <c r="AI1967">
        <v>27.2</v>
      </c>
      <c r="AJ1967" s="3">
        <v>9.5999999999999979</v>
      </c>
      <c r="AK1967" s="3">
        <v>17.600000000000001</v>
      </c>
      <c r="AL1967" s="6">
        <v>0.30599999999999999</v>
      </c>
      <c r="AM1967" s="3">
        <v>1.5202795795510775</v>
      </c>
      <c r="AN1967">
        <v>1.5202795795510775</v>
      </c>
    </row>
    <row r="1968" spans="32:40" x14ac:dyDescent="0.25">
      <c r="AF1968">
        <v>1966</v>
      </c>
      <c r="AG1968">
        <v>138.05000000000001</v>
      </c>
      <c r="AH1968">
        <v>75.14</v>
      </c>
      <c r="AI1968">
        <v>27.94</v>
      </c>
      <c r="AJ1968" s="3">
        <v>5.6175119462740355</v>
      </c>
      <c r="AK1968" s="3">
        <v>22.322488053725966</v>
      </c>
      <c r="AL1968" s="6">
        <v>0.33100000000000002</v>
      </c>
      <c r="AM1968" s="3">
        <v>1.8171221781802065</v>
      </c>
      <c r="AN1968">
        <v>1.8171221781802065</v>
      </c>
    </row>
    <row r="1969" spans="32:40" x14ac:dyDescent="0.25">
      <c r="AF1969">
        <v>1967</v>
      </c>
      <c r="AG1969">
        <v>136.82</v>
      </c>
      <c r="AH1969">
        <v>73.599999999999994</v>
      </c>
      <c r="AI1969">
        <v>18.829999999999998</v>
      </c>
      <c r="AJ1969" s="3">
        <v>5.6175119462740355</v>
      </c>
      <c r="AK1969" s="3">
        <v>13.212488053725963</v>
      </c>
      <c r="AL1969" s="6">
        <v>0.153</v>
      </c>
      <c r="AM1969" s="3">
        <v>1.8171221781802065</v>
      </c>
      <c r="AN1969">
        <v>1.8171221781802065</v>
      </c>
    </row>
    <row r="1970" spans="32:40" x14ac:dyDescent="0.25">
      <c r="AF1970">
        <v>1968</v>
      </c>
      <c r="AG1970">
        <v>140</v>
      </c>
      <c r="AH1970">
        <v>73.400000000000006</v>
      </c>
      <c r="AI1970">
        <v>26.11</v>
      </c>
      <c r="AJ1970" s="3">
        <v>5.6175119462740355</v>
      </c>
      <c r="AK1970" s="3">
        <v>20.492488053725964</v>
      </c>
      <c r="AL1970" s="6">
        <v>0.28299999999999997</v>
      </c>
      <c r="AM1970" s="3">
        <v>1.8171221781802065</v>
      </c>
      <c r="AN1970">
        <v>1.8171221781802065</v>
      </c>
    </row>
    <row r="1971" spans="32:40" x14ac:dyDescent="0.25">
      <c r="AF1971">
        <v>1969</v>
      </c>
      <c r="AG1971">
        <v>129.98000000000002</v>
      </c>
      <c r="AH1971">
        <v>67.42</v>
      </c>
      <c r="AI1971">
        <v>16.739999999999998</v>
      </c>
      <c r="AJ1971" s="3">
        <v>5.6175119462740355</v>
      </c>
      <c r="AK1971" s="3">
        <v>11.122488053725963</v>
      </c>
      <c r="AL1971" s="6">
        <v>0.124</v>
      </c>
      <c r="AM1971" s="3">
        <v>1.8171221781802065</v>
      </c>
      <c r="AN1971">
        <v>1.8171221781802065</v>
      </c>
    </row>
    <row r="1972" spans="32:40" x14ac:dyDescent="0.25">
      <c r="AF1972">
        <v>1970</v>
      </c>
      <c r="AG1972">
        <v>137.32</v>
      </c>
      <c r="AH1972">
        <v>66.52</v>
      </c>
      <c r="AI1972">
        <v>21</v>
      </c>
      <c r="AJ1972" s="3">
        <v>5</v>
      </c>
      <c r="AK1972" s="3">
        <v>16</v>
      </c>
      <c r="AL1972" s="6">
        <v>0.26</v>
      </c>
      <c r="AM1972" s="3">
        <v>1.20738482887603</v>
      </c>
      <c r="AN1972">
        <v>1.20738482887603</v>
      </c>
    </row>
    <row r="1973" spans="32:40" x14ac:dyDescent="0.25">
      <c r="AF1973">
        <v>1971</v>
      </c>
      <c r="AG1973">
        <v>133.51</v>
      </c>
      <c r="AH1973">
        <v>67.06</v>
      </c>
      <c r="AI1973">
        <v>20.010000000000002</v>
      </c>
      <c r="AJ1973" s="3">
        <v>4.6100000000000012</v>
      </c>
      <c r="AK1973" s="3">
        <v>15.4</v>
      </c>
      <c r="AL1973" s="6">
        <v>0.21199999999999999</v>
      </c>
      <c r="AM1973" s="3">
        <v>0.97580735803743557</v>
      </c>
      <c r="AN1973">
        <v>0.97580735803743557</v>
      </c>
    </row>
    <row r="1974" spans="32:40" x14ac:dyDescent="0.25">
      <c r="AF1974">
        <v>1972</v>
      </c>
      <c r="AG1974">
        <v>133.78</v>
      </c>
      <c r="AH1974">
        <v>67.87</v>
      </c>
      <c r="AI1974">
        <v>23.8</v>
      </c>
      <c r="AJ1974" s="3">
        <v>6.1999999999999993</v>
      </c>
      <c r="AK1974" s="3">
        <v>17.600000000000001</v>
      </c>
      <c r="AL1974" s="6">
        <v>0.252</v>
      </c>
      <c r="AM1974" s="3">
        <v>1.1667261889578036</v>
      </c>
      <c r="AN1974">
        <v>1.1667261889578036</v>
      </c>
    </row>
    <row r="1975" spans="32:40" x14ac:dyDescent="0.25">
      <c r="AF1975">
        <v>1973</v>
      </c>
      <c r="AG1975">
        <v>135.98000000000002</v>
      </c>
      <c r="AH1975">
        <v>67.900000000000006</v>
      </c>
      <c r="AI1975">
        <v>28.2</v>
      </c>
      <c r="AJ1975" s="3">
        <v>5.6175119462740355</v>
      </c>
      <c r="AK1975" s="3">
        <v>22.582488053725964</v>
      </c>
      <c r="AL1975" s="6">
        <v>0.33900000000000002</v>
      </c>
      <c r="AM1975" s="3">
        <v>1.8171221781802065</v>
      </c>
      <c r="AN1975">
        <v>1.8171221781802065</v>
      </c>
    </row>
    <row r="1976" spans="32:40" x14ac:dyDescent="0.25">
      <c r="AF1976">
        <v>1974</v>
      </c>
      <c r="AG1976">
        <v>137.43</v>
      </c>
      <c r="AH1976">
        <v>66.460000000000008</v>
      </c>
      <c r="AI1976">
        <v>25.12</v>
      </c>
      <c r="AJ1976" s="3">
        <v>5.6175119462740355</v>
      </c>
      <c r="AK1976" s="3">
        <v>19.502488053725966</v>
      </c>
      <c r="AL1976" s="6">
        <v>0.26100000000000001</v>
      </c>
      <c r="AM1976" s="3">
        <v>1.8171221781802065</v>
      </c>
      <c r="AN1976">
        <v>1.8171221781802065</v>
      </c>
    </row>
    <row r="1977" spans="32:40" x14ac:dyDescent="0.25">
      <c r="AF1977">
        <v>1975</v>
      </c>
      <c r="AG1977">
        <v>136.91</v>
      </c>
      <c r="AH1977">
        <v>60.79</v>
      </c>
      <c r="AI1977">
        <v>23.23</v>
      </c>
      <c r="AJ1977" s="3">
        <v>5.6175119462740355</v>
      </c>
      <c r="AK1977" s="3">
        <v>17.612488053725965</v>
      </c>
      <c r="AL1977" s="6">
        <v>0.224</v>
      </c>
      <c r="AM1977" s="3">
        <v>1.8171221781802065</v>
      </c>
      <c r="AN1977">
        <v>1.8171221781802065</v>
      </c>
    </row>
    <row r="1978" spans="32:40" x14ac:dyDescent="0.25">
      <c r="AF1978">
        <v>1976</v>
      </c>
      <c r="AG1978">
        <v>135.11000000000001</v>
      </c>
      <c r="AH1978">
        <v>64.650000000000006</v>
      </c>
      <c r="AI1978">
        <v>22.53</v>
      </c>
      <c r="AJ1978" s="3">
        <v>5.6175119462740355</v>
      </c>
      <c r="AK1978" s="3">
        <v>16.912488053725966</v>
      </c>
      <c r="AL1978" s="6">
        <v>0.21199999999999999</v>
      </c>
      <c r="AM1978" s="3">
        <v>1.8171221781802065</v>
      </c>
      <c r="AN1978">
        <v>1.8171221781802065</v>
      </c>
    </row>
    <row r="1979" spans="32:40" x14ac:dyDescent="0.25">
      <c r="AF1979">
        <v>1977</v>
      </c>
      <c r="AG1979">
        <v>132.16</v>
      </c>
      <c r="AH1979">
        <v>61.08</v>
      </c>
      <c r="AI1979">
        <v>25.49</v>
      </c>
      <c r="AJ1979" s="3">
        <v>5.6175119462740355</v>
      </c>
      <c r="AK1979" s="3">
        <v>19.872488053725963</v>
      </c>
      <c r="AL1979" s="6">
        <v>0.26900000000000002</v>
      </c>
      <c r="AM1979" s="3">
        <v>1.8171221781802065</v>
      </c>
      <c r="AN1979">
        <v>1.8171221781802065</v>
      </c>
    </row>
    <row r="1980" spans="32:40" x14ac:dyDescent="0.25">
      <c r="AF1980">
        <v>1978</v>
      </c>
      <c r="AG1980">
        <v>131.01</v>
      </c>
      <c r="AH1980">
        <v>60.78</v>
      </c>
      <c r="AI1980">
        <v>20.37</v>
      </c>
      <c r="AJ1980" s="3">
        <v>5.6175119462740355</v>
      </c>
      <c r="AK1980" s="3">
        <v>14.752488053725966</v>
      </c>
      <c r="AL1980" s="6">
        <v>0.17599999999999999</v>
      </c>
      <c r="AM1980" s="3">
        <v>1.8171221781802065</v>
      </c>
      <c r="AN1980">
        <v>1.8171221781802065</v>
      </c>
    </row>
    <row r="1981" spans="32:40" x14ac:dyDescent="0.25">
      <c r="AF1981">
        <v>1979</v>
      </c>
      <c r="AG1981">
        <v>121.79</v>
      </c>
      <c r="AH1981">
        <v>114.32</v>
      </c>
      <c r="AI1981">
        <v>25.81</v>
      </c>
      <c r="AJ1981" s="3">
        <v>5.6175119462740355</v>
      </c>
      <c r="AK1981" s="3">
        <v>20.192488053725963</v>
      </c>
      <c r="AL1981" s="6">
        <v>0.27600000000000002</v>
      </c>
      <c r="AM1981" s="3">
        <v>1.8171221781802065</v>
      </c>
      <c r="AN1981">
        <v>1.8171221781802065</v>
      </c>
    </row>
    <row r="1982" spans="32:40" x14ac:dyDescent="0.25">
      <c r="AF1982">
        <v>1980</v>
      </c>
      <c r="AG1982">
        <v>121.6</v>
      </c>
      <c r="AH1982">
        <v>115.93</v>
      </c>
      <c r="AI1982">
        <v>25.31</v>
      </c>
      <c r="AJ1982" s="3">
        <v>5.6175119462740355</v>
      </c>
      <c r="AK1982" s="3">
        <v>19.692488053725963</v>
      </c>
      <c r="AL1982" s="6">
        <v>0.26500000000000001</v>
      </c>
      <c r="AM1982" s="3">
        <v>1.8171221781802065</v>
      </c>
      <c r="AN1982">
        <v>1.8171221781802065</v>
      </c>
    </row>
    <row r="1983" spans="32:40" x14ac:dyDescent="0.25">
      <c r="AF1983">
        <v>1981</v>
      </c>
      <c r="AG1983">
        <v>123.16</v>
      </c>
      <c r="AH1983">
        <v>116.17</v>
      </c>
      <c r="AI1983">
        <v>26.73</v>
      </c>
      <c r="AJ1983" s="3">
        <v>5.6175119462740355</v>
      </c>
      <c r="AK1983" s="3">
        <v>21.112488053725965</v>
      </c>
      <c r="AL1983" s="6">
        <v>0.29799999999999999</v>
      </c>
      <c r="AM1983" s="3">
        <v>1.8171221781802065</v>
      </c>
      <c r="AN1983">
        <v>1.8171221781802065</v>
      </c>
    </row>
    <row r="1984" spans="32:40" x14ac:dyDescent="0.25">
      <c r="AF1984">
        <v>1982</v>
      </c>
      <c r="AG1984">
        <v>122.79</v>
      </c>
      <c r="AH1984">
        <v>115.49</v>
      </c>
      <c r="AI1984">
        <v>26</v>
      </c>
      <c r="AJ1984" s="3">
        <v>9.3999999999999986</v>
      </c>
      <c r="AK1984" s="3">
        <v>16.600000000000001</v>
      </c>
      <c r="AL1984" s="6">
        <v>0.25700000000000001</v>
      </c>
      <c r="AM1984" s="3">
        <v>1.5467960838455728</v>
      </c>
      <c r="AN1984">
        <v>1.5467960838455728</v>
      </c>
    </row>
    <row r="1985" spans="32:40" x14ac:dyDescent="0.25">
      <c r="AF1985">
        <v>1983</v>
      </c>
      <c r="AG1985">
        <v>123.26</v>
      </c>
      <c r="AH1985">
        <v>116.32</v>
      </c>
      <c r="AI1985">
        <v>26.81</v>
      </c>
      <c r="AJ1985" s="3">
        <v>5.6175119462740355</v>
      </c>
      <c r="AK1985" s="3">
        <v>21.192488053725963</v>
      </c>
      <c r="AL1985" s="6">
        <v>0.3</v>
      </c>
      <c r="AM1985" s="3">
        <v>1.8171221781802065</v>
      </c>
      <c r="AN1985">
        <v>1.8171221781802065</v>
      </c>
    </row>
    <row r="1986" spans="32:40" x14ac:dyDescent="0.25">
      <c r="AF1986">
        <v>1984</v>
      </c>
      <c r="AG1986">
        <v>124.74</v>
      </c>
      <c r="AH1986">
        <v>116.77</v>
      </c>
      <c r="AI1986">
        <v>20.75</v>
      </c>
      <c r="AJ1986" s="3">
        <v>5.6175119462740355</v>
      </c>
      <c r="AK1986" s="3">
        <v>15.132488053725965</v>
      </c>
      <c r="AL1986" s="6">
        <v>0.182</v>
      </c>
      <c r="AM1986" s="3">
        <v>1.8171221781802065</v>
      </c>
      <c r="AN1986">
        <v>1.8171221781802065</v>
      </c>
    </row>
    <row r="1987" spans="32:40" x14ac:dyDescent="0.25">
      <c r="AF1987">
        <v>1985</v>
      </c>
      <c r="AG1987">
        <v>128.23000000000002</v>
      </c>
      <c r="AH1987">
        <v>116.46000000000001</v>
      </c>
      <c r="AI1987">
        <v>24</v>
      </c>
      <c r="AJ1987" s="3">
        <v>8.4</v>
      </c>
      <c r="AK1987" s="3">
        <v>15.6</v>
      </c>
      <c r="AL1987" s="6">
        <v>0.29099999999999998</v>
      </c>
      <c r="AM1987" s="3">
        <v>1.3523417190192724</v>
      </c>
      <c r="AN1987">
        <v>1.3523417190192724</v>
      </c>
    </row>
    <row r="1988" spans="32:40" x14ac:dyDescent="0.25">
      <c r="AF1988">
        <v>1986</v>
      </c>
      <c r="AG1988">
        <v>129.06</v>
      </c>
      <c r="AH1988">
        <v>117.13</v>
      </c>
      <c r="AI1988">
        <v>21</v>
      </c>
      <c r="AJ1988" s="3">
        <v>9.4</v>
      </c>
      <c r="AK1988" s="3">
        <v>11.6</v>
      </c>
      <c r="AL1988" s="6">
        <v>0.32700000000000001</v>
      </c>
      <c r="AM1988" s="3">
        <v>1.9533824830278379</v>
      </c>
      <c r="AN1988">
        <v>1.9533824830278379</v>
      </c>
    </row>
    <row r="1989" spans="32:40" x14ac:dyDescent="0.25">
      <c r="AF1989">
        <v>1987</v>
      </c>
      <c r="AG1989">
        <v>121.55</v>
      </c>
      <c r="AH1989">
        <v>98.23</v>
      </c>
      <c r="AI1989">
        <v>14</v>
      </c>
      <c r="AJ1989" s="3">
        <v>9.9999999999999645E-2</v>
      </c>
      <c r="AK1989" s="3">
        <v>13.9</v>
      </c>
      <c r="AL1989" s="6">
        <v>0.189</v>
      </c>
      <c r="AM1989" s="3">
        <v>1.0818733752154177</v>
      </c>
      <c r="AN1989">
        <v>1.0818733752154177</v>
      </c>
    </row>
    <row r="1990" spans="32:40" x14ac:dyDescent="0.25">
      <c r="AF1990">
        <v>1988</v>
      </c>
      <c r="AG1990">
        <v>121.42</v>
      </c>
      <c r="AH1990">
        <v>102.16</v>
      </c>
      <c r="AI1990">
        <v>25</v>
      </c>
      <c r="AJ1990" s="3">
        <v>8.3999999999999986</v>
      </c>
      <c r="AK1990" s="3">
        <v>16.600000000000001</v>
      </c>
      <c r="AL1990" s="6">
        <v>0.26300000000000001</v>
      </c>
      <c r="AM1990" s="3">
        <v>1.4212846301849609</v>
      </c>
      <c r="AN1990">
        <v>1.4212846301849609</v>
      </c>
    </row>
    <row r="1991" spans="32:40" x14ac:dyDescent="0.25">
      <c r="AF1991">
        <v>1989</v>
      </c>
      <c r="AG1991">
        <v>123.21</v>
      </c>
      <c r="AH1991">
        <v>103.27</v>
      </c>
      <c r="AI1991">
        <v>19.45</v>
      </c>
      <c r="AJ1991" s="3">
        <v>5.6175119462740355</v>
      </c>
      <c r="AK1991" s="3">
        <v>13.832488053725964</v>
      </c>
      <c r="AL1991" s="6">
        <v>0.16200000000000001</v>
      </c>
      <c r="AM1991" s="3">
        <v>1.8171221781802065</v>
      </c>
      <c r="AN1991">
        <v>1.8171221781802065</v>
      </c>
    </row>
    <row r="1992" spans="32:40" x14ac:dyDescent="0.25">
      <c r="AF1992">
        <v>1990</v>
      </c>
      <c r="AG1992">
        <v>125.35</v>
      </c>
      <c r="AH1992">
        <v>102.73</v>
      </c>
      <c r="AI1992">
        <v>22.45</v>
      </c>
      <c r="AJ1992" s="3">
        <v>5.6175119462740355</v>
      </c>
      <c r="AK1992" s="3">
        <v>16.832488053725964</v>
      </c>
      <c r="AL1992" s="6">
        <v>0.21</v>
      </c>
      <c r="AM1992" s="3">
        <v>1.8171221781802065</v>
      </c>
      <c r="AN1992">
        <v>1.8171221781802065</v>
      </c>
    </row>
    <row r="1993" spans="32:40" x14ac:dyDescent="0.25">
      <c r="AF1993">
        <v>1991</v>
      </c>
      <c r="AG1993">
        <v>125.48</v>
      </c>
      <c r="AH1993">
        <v>102.19</v>
      </c>
      <c r="AI1993">
        <v>19.11</v>
      </c>
      <c r="AJ1993" s="3">
        <v>5.6175119462740355</v>
      </c>
      <c r="AK1993" s="3">
        <v>13.492488053725964</v>
      </c>
      <c r="AL1993" s="6">
        <v>0.157</v>
      </c>
      <c r="AM1993" s="3">
        <v>1.8171221781802065</v>
      </c>
      <c r="AN1993">
        <v>1.8171221781802065</v>
      </c>
    </row>
    <row r="1994" spans="32:40" x14ac:dyDescent="0.25">
      <c r="AF1994">
        <v>1992</v>
      </c>
      <c r="AG1994">
        <v>127.05</v>
      </c>
      <c r="AH1994">
        <v>101.43</v>
      </c>
      <c r="AI1994">
        <v>15.44</v>
      </c>
      <c r="AJ1994" s="3">
        <v>5.6175119462740355</v>
      </c>
      <c r="AK1994" s="3">
        <v>9.822488053725964</v>
      </c>
      <c r="AL1994" s="6">
        <v>0.107</v>
      </c>
      <c r="AM1994" s="3">
        <v>1.8171221781802065</v>
      </c>
      <c r="AN1994">
        <v>1.8171221781802065</v>
      </c>
    </row>
    <row r="1995" spans="32:40" x14ac:dyDescent="0.25">
      <c r="AF1995">
        <v>1993</v>
      </c>
      <c r="AG1995">
        <v>130</v>
      </c>
      <c r="AH1995">
        <v>102.9</v>
      </c>
      <c r="AI1995">
        <v>25.31</v>
      </c>
      <c r="AJ1995" s="3">
        <v>5.6175119462740355</v>
      </c>
      <c r="AK1995" s="3">
        <v>19.692488053725963</v>
      </c>
      <c r="AL1995" s="6">
        <v>0.26500000000000001</v>
      </c>
      <c r="AM1995" s="3">
        <v>1.8171221781802065</v>
      </c>
      <c r="AN1995">
        <v>1.8171221781802065</v>
      </c>
    </row>
    <row r="1996" spans="32:40" x14ac:dyDescent="0.25">
      <c r="AF1996">
        <v>1994</v>
      </c>
      <c r="AG1996">
        <v>128.26999999999998</v>
      </c>
      <c r="AH1996">
        <v>106.58</v>
      </c>
      <c r="AI1996">
        <v>22.33</v>
      </c>
      <c r="AJ1996" s="3">
        <v>5.6175119462740355</v>
      </c>
      <c r="AK1996" s="3">
        <v>16.712488053725963</v>
      </c>
      <c r="AL1996" s="6">
        <v>0.20799999999999999</v>
      </c>
      <c r="AM1996" s="3">
        <v>1.8171221781802065</v>
      </c>
      <c r="AN1996">
        <v>1.8171221781802065</v>
      </c>
    </row>
    <row r="1997" spans="32:40" x14ac:dyDescent="0.25">
      <c r="AF1997">
        <v>1995</v>
      </c>
      <c r="AG1997">
        <v>127.37</v>
      </c>
      <c r="AH1997">
        <v>104.63</v>
      </c>
      <c r="AI1997">
        <v>20.75</v>
      </c>
      <c r="AJ1997" s="3">
        <v>5.6175119462740355</v>
      </c>
      <c r="AK1997" s="3">
        <v>15.132488053725965</v>
      </c>
      <c r="AL1997" s="6">
        <v>0.182</v>
      </c>
      <c r="AM1997" s="3">
        <v>1.8171221781802065</v>
      </c>
      <c r="AN1997">
        <v>1.8171221781802065</v>
      </c>
    </row>
    <row r="1998" spans="32:40" x14ac:dyDescent="0.25">
      <c r="AF1998">
        <v>1996</v>
      </c>
      <c r="AG1998">
        <v>124.99</v>
      </c>
      <c r="AH1998">
        <v>105.67</v>
      </c>
      <c r="AI1998">
        <v>20.94</v>
      </c>
      <c r="AJ1998" s="3">
        <v>5.6175119462740355</v>
      </c>
      <c r="AK1998" s="3">
        <v>15.322488053725966</v>
      </c>
      <c r="AL1998" s="6">
        <v>0.185</v>
      </c>
      <c r="AM1998" s="3">
        <v>1.8171221781802065</v>
      </c>
      <c r="AN1998">
        <v>1.8171221781802065</v>
      </c>
    </row>
    <row r="1999" spans="32:40" x14ac:dyDescent="0.25">
      <c r="AF1999">
        <v>1997</v>
      </c>
      <c r="AG1999">
        <v>124.98</v>
      </c>
      <c r="AH1999">
        <v>106.78999999999999</v>
      </c>
      <c r="AI1999">
        <v>20.309999999999999</v>
      </c>
      <c r="AJ1999" s="3">
        <v>5.6175119462740355</v>
      </c>
      <c r="AK1999" s="3">
        <v>14.692488053725963</v>
      </c>
      <c r="AL1999" s="6">
        <v>0.17499999999999999</v>
      </c>
      <c r="AM1999" s="3">
        <v>1.8171221781802065</v>
      </c>
      <c r="AN1999">
        <v>1.8171221781802065</v>
      </c>
    </row>
    <row r="2000" spans="32:40" x14ac:dyDescent="0.25">
      <c r="AF2000">
        <v>1998</v>
      </c>
      <c r="AG2000">
        <v>122.91</v>
      </c>
      <c r="AH2000">
        <v>107.14</v>
      </c>
      <c r="AI2000">
        <v>20</v>
      </c>
      <c r="AJ2000" s="3">
        <v>6.4</v>
      </c>
      <c r="AK2000" s="3">
        <v>13.6</v>
      </c>
      <c r="AL2000" s="6">
        <v>0.219</v>
      </c>
      <c r="AM2000" s="3">
        <v>1.0306081335793931</v>
      </c>
      <c r="AN2000">
        <v>1.0306081335793931</v>
      </c>
    </row>
    <row r="2001" spans="32:40" x14ac:dyDescent="0.25">
      <c r="AF2001">
        <v>1999</v>
      </c>
      <c r="AG2001">
        <v>122.52</v>
      </c>
      <c r="AH2001">
        <v>106.27</v>
      </c>
      <c r="AI2001">
        <v>20.18</v>
      </c>
      <c r="AJ2001" s="3">
        <v>5.6175119462740355</v>
      </c>
      <c r="AK2001" s="3">
        <v>14.562488053725964</v>
      </c>
      <c r="AL2001" s="6">
        <v>0.17299999999999999</v>
      </c>
      <c r="AM2001" s="3">
        <v>1.8171221781802065</v>
      </c>
      <c r="AN2001">
        <v>1.8171221781802065</v>
      </c>
    </row>
    <row r="2002" spans="32:40" x14ac:dyDescent="0.25">
      <c r="AF2002">
        <v>2000</v>
      </c>
      <c r="AG2002">
        <v>122.05</v>
      </c>
      <c r="AH2002">
        <v>90</v>
      </c>
      <c r="AI2002">
        <v>21.3</v>
      </c>
      <c r="AJ2002" s="3">
        <v>0.90000000000000213</v>
      </c>
      <c r="AK2002" s="3">
        <v>20.399999999999999</v>
      </c>
      <c r="AL2002" s="6">
        <v>0.19600000000000001</v>
      </c>
      <c r="AM2002" s="3">
        <v>0.6399316369738256</v>
      </c>
      <c r="AN2002">
        <v>0.6399316369738256</v>
      </c>
    </row>
    <row r="2003" spans="32:40" x14ac:dyDescent="0.25">
      <c r="AF2003">
        <v>2001</v>
      </c>
      <c r="AG2003">
        <v>120.5</v>
      </c>
      <c r="AH2003">
        <v>95.5</v>
      </c>
      <c r="AI2003">
        <v>19.45</v>
      </c>
      <c r="AJ2003" s="3">
        <v>5.6175119462740355</v>
      </c>
      <c r="AK2003" s="3">
        <v>13.832488053725964</v>
      </c>
      <c r="AL2003" s="6">
        <v>0.16200000000000001</v>
      </c>
      <c r="AM2003" s="3">
        <v>1.8171221781802065</v>
      </c>
      <c r="AN2003">
        <v>1.8171221781802065</v>
      </c>
    </row>
    <row r="2004" spans="32:40" x14ac:dyDescent="0.25">
      <c r="AF2004">
        <v>2002</v>
      </c>
      <c r="AG2004">
        <v>120.81</v>
      </c>
      <c r="AH2004">
        <v>91.76</v>
      </c>
      <c r="AI2004">
        <v>25.12</v>
      </c>
      <c r="AJ2004" s="3">
        <v>5.6175119462740355</v>
      </c>
      <c r="AK2004" s="3">
        <v>19.502488053725966</v>
      </c>
      <c r="AL2004" s="6">
        <v>0.26100000000000001</v>
      </c>
      <c r="AM2004" s="3">
        <v>1.8171221781802065</v>
      </c>
      <c r="AN2004">
        <v>1.8171221781802065</v>
      </c>
    </row>
    <row r="2005" spans="32:40" x14ac:dyDescent="0.25">
      <c r="AF2005">
        <v>2003</v>
      </c>
      <c r="AG2005">
        <v>121.61</v>
      </c>
      <c r="AH2005">
        <v>92.86</v>
      </c>
      <c r="AI2005">
        <v>18.7</v>
      </c>
      <c r="AJ2005" s="3">
        <v>5.6175119462740355</v>
      </c>
      <c r="AK2005" s="3">
        <v>13.082488053725964</v>
      </c>
      <c r="AL2005" s="6">
        <v>0.151</v>
      </c>
      <c r="AM2005" s="3">
        <v>1.8171221781802065</v>
      </c>
      <c r="AN2005">
        <v>1.8171221781802065</v>
      </c>
    </row>
    <row r="2006" spans="32:40" x14ac:dyDescent="0.25">
      <c r="AF2006">
        <v>2004</v>
      </c>
      <c r="AG2006">
        <v>121.93</v>
      </c>
      <c r="AH2006">
        <v>94.68</v>
      </c>
      <c r="AI2006">
        <v>17.920000000000002</v>
      </c>
      <c r="AJ2006" s="3">
        <v>5.6175119462740355</v>
      </c>
      <c r="AK2006" s="3">
        <v>12.302488053725966</v>
      </c>
      <c r="AL2006" s="6">
        <v>0.14000000000000001</v>
      </c>
      <c r="AM2006" s="3">
        <v>1.8171221781802065</v>
      </c>
      <c r="AN2006">
        <v>1.8171221781802065</v>
      </c>
    </row>
    <row r="2007" spans="32:40" x14ac:dyDescent="0.25">
      <c r="AF2007">
        <v>2005</v>
      </c>
      <c r="AG2007">
        <v>125.4</v>
      </c>
      <c r="AH2007">
        <v>91.34</v>
      </c>
      <c r="AI2007">
        <v>21.98</v>
      </c>
      <c r="AJ2007" s="3">
        <v>5.6175119462740355</v>
      </c>
      <c r="AK2007" s="3">
        <v>16.362488053725965</v>
      </c>
      <c r="AL2007" s="6">
        <v>0.20200000000000001</v>
      </c>
      <c r="AM2007" s="3">
        <v>1.8171221781802065</v>
      </c>
      <c r="AN2007">
        <v>1.8171221781802065</v>
      </c>
    </row>
    <row r="2008" spans="32:40" x14ac:dyDescent="0.25">
      <c r="AF2008">
        <v>2006</v>
      </c>
      <c r="AG2008">
        <v>125</v>
      </c>
      <c r="AH2008">
        <v>92.47</v>
      </c>
      <c r="AI2008">
        <v>19</v>
      </c>
      <c r="AJ2008" s="3">
        <v>5.4</v>
      </c>
      <c r="AK2008" s="3">
        <v>13.6</v>
      </c>
      <c r="AL2008" s="6">
        <v>0.214</v>
      </c>
      <c r="AM2008" s="3">
        <v>1.0058593962378639</v>
      </c>
      <c r="AN2008">
        <v>1.0058593962378639</v>
      </c>
    </row>
    <row r="2009" spans="32:40" x14ac:dyDescent="0.25">
      <c r="AF2009">
        <v>2007</v>
      </c>
      <c r="AG2009">
        <v>126.01</v>
      </c>
      <c r="AH2009">
        <v>94.88</v>
      </c>
      <c r="AI2009">
        <v>18.2</v>
      </c>
      <c r="AJ2009" s="3">
        <v>7.3999999999999986</v>
      </c>
      <c r="AK2009" s="3">
        <v>10.8</v>
      </c>
      <c r="AL2009" s="6">
        <v>0.245</v>
      </c>
      <c r="AM2009" s="3">
        <v>1.198545994111198</v>
      </c>
      <c r="AN2009">
        <v>1.198545994111198</v>
      </c>
    </row>
    <row r="2010" spans="32:40" x14ac:dyDescent="0.25">
      <c r="AF2010">
        <v>2008</v>
      </c>
      <c r="AG2010">
        <v>126.91</v>
      </c>
      <c r="AH2010">
        <v>92.08</v>
      </c>
      <c r="AI2010">
        <v>18.13</v>
      </c>
      <c r="AJ2010" s="3">
        <v>5.6175119462740355</v>
      </c>
      <c r="AK2010" s="3">
        <v>12.512488053725964</v>
      </c>
      <c r="AL2010" s="6">
        <v>0.14299999999999999</v>
      </c>
      <c r="AM2010" s="3">
        <v>1.8171221781802065</v>
      </c>
      <c r="AN2010">
        <v>1.8171221781802065</v>
      </c>
    </row>
    <row r="2011" spans="32:40" x14ac:dyDescent="0.25">
      <c r="AF2011">
        <v>2009</v>
      </c>
      <c r="AG2011">
        <v>129.11000000000001</v>
      </c>
      <c r="AH2011">
        <v>91.99</v>
      </c>
      <c r="AI2011">
        <v>21.92</v>
      </c>
      <c r="AJ2011" s="3">
        <v>5.6175119462740355</v>
      </c>
      <c r="AK2011" s="3">
        <v>16.302488053725966</v>
      </c>
      <c r="AL2011" s="6">
        <v>0.20100000000000001</v>
      </c>
      <c r="AM2011" s="3">
        <v>1.8171221781802065</v>
      </c>
      <c r="AN2011">
        <v>1.8171221781802065</v>
      </c>
    </row>
    <row r="2012" spans="32:40" x14ac:dyDescent="0.25">
      <c r="AF2012">
        <v>2010</v>
      </c>
      <c r="AG2012">
        <v>127.95</v>
      </c>
      <c r="AH2012">
        <v>94.67</v>
      </c>
      <c r="AI2012">
        <v>18</v>
      </c>
      <c r="AJ2012" s="3">
        <v>4.4000000000000004</v>
      </c>
      <c r="AK2012" s="3">
        <v>13.6</v>
      </c>
      <c r="AL2012" s="6">
        <v>0.214</v>
      </c>
      <c r="AM2012" s="3">
        <v>0.7990306627407987</v>
      </c>
      <c r="AN2012">
        <v>0.7990306627407987</v>
      </c>
    </row>
    <row r="2013" spans="32:40" x14ac:dyDescent="0.25">
      <c r="AF2013">
        <v>2011</v>
      </c>
      <c r="AG2013">
        <v>130.01999999999998</v>
      </c>
      <c r="AH2013">
        <v>96.7</v>
      </c>
      <c r="AI2013">
        <v>20.69</v>
      </c>
      <c r="AJ2013" s="3">
        <v>5.6175119462740355</v>
      </c>
      <c r="AK2013" s="3">
        <v>15.072488053725966</v>
      </c>
      <c r="AL2013" s="6">
        <v>0.18099999999999999</v>
      </c>
      <c r="AM2013" s="3">
        <v>1.8171221781802065</v>
      </c>
      <c r="AN2013">
        <v>1.8171221781802065</v>
      </c>
    </row>
    <row r="2014" spans="32:40" x14ac:dyDescent="0.25">
      <c r="AF2014">
        <v>2012</v>
      </c>
      <c r="AG2014">
        <v>127.62</v>
      </c>
      <c r="AH2014">
        <v>96.039999999999992</v>
      </c>
      <c r="AI2014">
        <v>20.56</v>
      </c>
      <c r="AJ2014" s="3">
        <v>5.6175119462740355</v>
      </c>
      <c r="AK2014" s="3">
        <v>14.942488053725963</v>
      </c>
      <c r="AL2014" s="6">
        <v>0.17899999999999999</v>
      </c>
      <c r="AM2014" s="3">
        <v>1.8171221781802065</v>
      </c>
      <c r="AN2014">
        <v>1.8171221781802065</v>
      </c>
    </row>
    <row r="2015" spans="32:40" x14ac:dyDescent="0.25">
      <c r="AF2015">
        <v>2013</v>
      </c>
      <c r="AG2015">
        <v>125.99</v>
      </c>
      <c r="AH2015">
        <v>95.39</v>
      </c>
      <c r="AI2015">
        <v>20.5</v>
      </c>
      <c r="AJ2015" s="3">
        <v>5.6175119462740355</v>
      </c>
      <c r="AK2015" s="3">
        <v>14.882488053725965</v>
      </c>
      <c r="AL2015" s="6">
        <v>0.17799999999999999</v>
      </c>
      <c r="AM2015" s="3">
        <v>1.8171221781802065</v>
      </c>
      <c r="AN2015">
        <v>1.8171221781802065</v>
      </c>
    </row>
    <row r="2016" spans="32:40" x14ac:dyDescent="0.25">
      <c r="AF2016">
        <v>2014</v>
      </c>
      <c r="AG2016">
        <v>124.43</v>
      </c>
      <c r="AH2016">
        <v>95.43</v>
      </c>
      <c r="AI2016">
        <v>24.29</v>
      </c>
      <c r="AJ2016" s="3">
        <v>5.6175119462740355</v>
      </c>
      <c r="AK2016" s="3">
        <v>18.672488053725964</v>
      </c>
      <c r="AL2016" s="6">
        <v>0.24399999999999999</v>
      </c>
      <c r="AM2016" s="3">
        <v>1.8171221781802065</v>
      </c>
      <c r="AN2016">
        <v>1.8171221781802065</v>
      </c>
    </row>
    <row r="2017" spans="32:40" x14ac:dyDescent="0.25">
      <c r="AF2017">
        <v>2015</v>
      </c>
      <c r="AG2017">
        <v>125.19</v>
      </c>
      <c r="AH2017">
        <v>99.710000000000008</v>
      </c>
      <c r="AI2017">
        <v>17.559999999999999</v>
      </c>
      <c r="AJ2017" s="3">
        <v>5.6175119462740355</v>
      </c>
      <c r="AK2017" s="3">
        <v>11.942488053725963</v>
      </c>
      <c r="AL2017" s="6">
        <v>0.13500000000000001</v>
      </c>
      <c r="AM2017" s="3">
        <v>1.8171221781802065</v>
      </c>
      <c r="AN2017">
        <v>1.8171221781802065</v>
      </c>
    </row>
    <row r="2018" spans="32:40" x14ac:dyDescent="0.25">
      <c r="AF2018">
        <v>2016</v>
      </c>
      <c r="AG2018">
        <v>123.89</v>
      </c>
      <c r="AH2018">
        <v>98.740000000000009</v>
      </c>
      <c r="AI2018">
        <v>16.97</v>
      </c>
      <c r="AJ2018" s="3">
        <v>5.6175119462740355</v>
      </c>
      <c r="AK2018" s="3">
        <v>11.352488053725963</v>
      </c>
      <c r="AL2018" s="6">
        <v>0.127</v>
      </c>
      <c r="AM2018" s="3">
        <v>1.8171221781802065</v>
      </c>
      <c r="AN2018">
        <v>1.8171221781802065</v>
      </c>
    </row>
    <row r="2019" spans="32:40" x14ac:dyDescent="0.25">
      <c r="AF2019">
        <v>2017</v>
      </c>
      <c r="AG2019">
        <v>122.5</v>
      </c>
      <c r="AH2019">
        <v>99.58</v>
      </c>
      <c r="AI2019">
        <v>24.19</v>
      </c>
      <c r="AJ2019" s="3">
        <v>5.6175119462740355</v>
      </c>
      <c r="AK2019" s="3">
        <v>18.572488053725966</v>
      </c>
      <c r="AL2019" s="6">
        <v>0.24199999999999999</v>
      </c>
      <c r="AM2019" s="3">
        <v>1.8171221781802065</v>
      </c>
      <c r="AN2019">
        <v>1.8171221781802065</v>
      </c>
    </row>
    <row r="2020" spans="32:40" x14ac:dyDescent="0.25">
      <c r="AF2020">
        <v>2018</v>
      </c>
      <c r="AG2020">
        <v>122.56</v>
      </c>
      <c r="AH2020">
        <v>98.22</v>
      </c>
      <c r="AI2020">
        <v>18.7</v>
      </c>
      <c r="AJ2020" s="3">
        <v>5.6175119462740355</v>
      </c>
      <c r="AK2020" s="3">
        <v>13.082488053725964</v>
      </c>
      <c r="AL2020" s="6">
        <v>0.151</v>
      </c>
      <c r="AM2020" s="3">
        <v>1.8171221781802065</v>
      </c>
      <c r="AN2020">
        <v>1.8171221781802065</v>
      </c>
    </row>
    <row r="2021" spans="32:40" x14ac:dyDescent="0.25">
      <c r="AF2021">
        <v>2019</v>
      </c>
      <c r="AG2021">
        <v>121.4</v>
      </c>
      <c r="AH2021">
        <v>87.759999999999991</v>
      </c>
      <c r="AI2021">
        <v>21.98</v>
      </c>
      <c r="AJ2021" s="3">
        <v>5.6175119462740355</v>
      </c>
      <c r="AK2021" s="3">
        <v>16.362488053725965</v>
      </c>
      <c r="AL2021" s="6">
        <v>0.20200000000000001</v>
      </c>
      <c r="AM2021" s="3">
        <v>1.8171221781802065</v>
      </c>
      <c r="AN2021">
        <v>1.8171221781802065</v>
      </c>
    </row>
    <row r="2022" spans="32:40" x14ac:dyDescent="0.25">
      <c r="AF2022">
        <v>2020</v>
      </c>
      <c r="AG2022">
        <v>130.13999999999999</v>
      </c>
      <c r="AH2022">
        <v>86.509999999999991</v>
      </c>
      <c r="AI2022">
        <v>18</v>
      </c>
      <c r="AJ2022" s="3">
        <v>-0.39999999999999858</v>
      </c>
      <c r="AK2022" s="3">
        <v>18.399999999999999</v>
      </c>
      <c r="AL2022" s="6">
        <v>0.19700000000000001</v>
      </c>
      <c r="AM2022" s="3">
        <v>1.0023238623319313</v>
      </c>
      <c r="AN2022">
        <v>1.0023238623319313</v>
      </c>
    </row>
    <row r="2023" spans="32:40" x14ac:dyDescent="0.25">
      <c r="AF2023">
        <v>2021</v>
      </c>
      <c r="AG2023">
        <v>124.85</v>
      </c>
      <c r="AH2023">
        <v>88.24</v>
      </c>
      <c r="AI2023">
        <v>19.78</v>
      </c>
      <c r="AJ2023" s="3">
        <v>5.6175119462740355</v>
      </c>
      <c r="AK2023" s="3">
        <v>14.162488053725966</v>
      </c>
      <c r="AL2023" s="6">
        <v>0.16700000000000001</v>
      </c>
      <c r="AM2023" s="3">
        <v>1.8171221781802065</v>
      </c>
      <c r="AN2023">
        <v>1.8171221781802065</v>
      </c>
    </row>
    <row r="2024" spans="32:40" x14ac:dyDescent="0.25">
      <c r="AF2024">
        <v>2022</v>
      </c>
      <c r="AG2024">
        <v>125.21</v>
      </c>
      <c r="AH2024">
        <v>88.460000000000008</v>
      </c>
      <c r="AI2024">
        <v>23.4</v>
      </c>
      <c r="AJ2024" s="3">
        <v>5.6175119462740355</v>
      </c>
      <c r="AK2024" s="3">
        <v>17.782488053725963</v>
      </c>
      <c r="AL2024" s="6">
        <v>0.22700000000000001</v>
      </c>
      <c r="AM2024" s="3">
        <v>1.8171221781802065</v>
      </c>
      <c r="AN2024">
        <v>1.8171221781802065</v>
      </c>
    </row>
    <row r="2025" spans="32:40" x14ac:dyDescent="0.25">
      <c r="AF2025">
        <v>2023</v>
      </c>
      <c r="AG2025">
        <v>125.09</v>
      </c>
      <c r="AH2025">
        <v>87.2</v>
      </c>
      <c r="AI2025">
        <v>22.62</v>
      </c>
      <c r="AJ2025" s="3">
        <v>5.6175119462740355</v>
      </c>
      <c r="AK2025" s="3">
        <v>17.002488053725966</v>
      </c>
      <c r="AL2025" s="6">
        <v>0.21299999999999999</v>
      </c>
      <c r="AM2025" s="3">
        <v>1.8171221781802065</v>
      </c>
      <c r="AN2025">
        <v>1.8171221781802065</v>
      </c>
    </row>
    <row r="2026" spans="32:40" x14ac:dyDescent="0.25">
      <c r="AF2026">
        <v>2024</v>
      </c>
      <c r="AG2026">
        <v>127.02</v>
      </c>
      <c r="AH2026">
        <v>83.08</v>
      </c>
      <c r="AI2026">
        <v>22.25</v>
      </c>
      <c r="AJ2026" s="3">
        <v>1.5</v>
      </c>
      <c r="AK2026" s="3">
        <v>20.75</v>
      </c>
      <c r="AL2026" s="6">
        <v>0.20300000000000001</v>
      </c>
      <c r="AM2026" s="3">
        <v>0.8326182348471598</v>
      </c>
      <c r="AN2026">
        <v>0.8326182348471598</v>
      </c>
    </row>
    <row r="2027" spans="32:40" x14ac:dyDescent="0.25">
      <c r="AF2027">
        <v>2025</v>
      </c>
      <c r="AG2027">
        <v>125.84</v>
      </c>
      <c r="AH2027">
        <v>81.28</v>
      </c>
      <c r="AI2027">
        <v>22.04</v>
      </c>
      <c r="AJ2027" s="3">
        <v>5.6175119462740355</v>
      </c>
      <c r="AK2027" s="3">
        <v>16.422488053725964</v>
      </c>
      <c r="AL2027" s="6">
        <v>0.20300000000000001</v>
      </c>
      <c r="AM2027" s="3">
        <v>1.8171221781802065</v>
      </c>
      <c r="AN2027">
        <v>1.8171221781802065</v>
      </c>
    </row>
    <row r="2028" spans="32:40" x14ac:dyDescent="0.25">
      <c r="AF2028">
        <v>2026</v>
      </c>
      <c r="AG2028">
        <v>123.3</v>
      </c>
      <c r="AH2028">
        <v>80.11</v>
      </c>
      <c r="AI2028">
        <v>20.91</v>
      </c>
      <c r="AJ2028" s="3">
        <v>5.6175119462740355</v>
      </c>
      <c r="AK2028" s="3">
        <v>15.292488053725965</v>
      </c>
      <c r="AL2028" s="6">
        <v>0.185</v>
      </c>
      <c r="AM2028" s="3">
        <v>1.8171221781802065</v>
      </c>
      <c r="AN2028">
        <v>1.8171221781802065</v>
      </c>
    </row>
    <row r="2029" spans="32:40" x14ac:dyDescent="0.25">
      <c r="AF2029">
        <v>2027</v>
      </c>
      <c r="AG2029">
        <v>122.73</v>
      </c>
      <c r="AH2029">
        <v>81.69</v>
      </c>
      <c r="AI2029">
        <v>21.86</v>
      </c>
      <c r="AJ2029" s="3">
        <v>5.6175119462740355</v>
      </c>
      <c r="AK2029" s="3">
        <v>16.242488053725964</v>
      </c>
      <c r="AL2029" s="6">
        <v>0.2</v>
      </c>
      <c r="AM2029" s="3">
        <v>1.8171221781802065</v>
      </c>
      <c r="AN2029">
        <v>1.8171221781802065</v>
      </c>
    </row>
    <row r="2030" spans="32:40" x14ac:dyDescent="0.25">
      <c r="AF2030">
        <v>2028</v>
      </c>
      <c r="AG2030">
        <v>133.1</v>
      </c>
      <c r="AH2030">
        <v>103.44</v>
      </c>
      <c r="AI2030">
        <v>23.4</v>
      </c>
      <c r="AJ2030" s="3">
        <v>6.1999999999999993</v>
      </c>
      <c r="AK2030" s="3">
        <v>17.2</v>
      </c>
      <c r="AL2030" s="6">
        <v>0.20399999999999999</v>
      </c>
      <c r="AM2030" s="3">
        <v>0.31466251762801367</v>
      </c>
      <c r="AN2030">
        <v>0.31466251762801367</v>
      </c>
    </row>
    <row r="2031" spans="32:40" x14ac:dyDescent="0.25">
      <c r="AF2031">
        <v>2029</v>
      </c>
      <c r="AG2031">
        <v>134.1</v>
      </c>
      <c r="AH2031">
        <v>103.02</v>
      </c>
      <c r="AI2031">
        <v>23.45</v>
      </c>
      <c r="AJ2031" s="3">
        <v>5.6175119462740355</v>
      </c>
      <c r="AK2031" s="3">
        <v>17.832488053725964</v>
      </c>
      <c r="AL2031" s="6">
        <v>0.22800000000000001</v>
      </c>
      <c r="AM2031" s="3">
        <v>1.8171221781802065</v>
      </c>
      <c r="AN2031">
        <v>1.8171221781802065</v>
      </c>
    </row>
    <row r="2032" spans="32:40" x14ac:dyDescent="0.25">
      <c r="AF2032">
        <v>2030</v>
      </c>
      <c r="AG2032">
        <v>135.53</v>
      </c>
      <c r="AH2032">
        <v>104.77</v>
      </c>
      <c r="AI2032">
        <v>23.9</v>
      </c>
      <c r="AJ2032" s="3">
        <v>6.7999999999999972</v>
      </c>
      <c r="AK2032" s="3">
        <v>17.100000000000001</v>
      </c>
      <c r="AL2032" s="6">
        <v>0.20699999999999999</v>
      </c>
      <c r="AM2032" s="3">
        <v>0.42249630175896219</v>
      </c>
      <c r="AN2032">
        <v>0.42249630175896219</v>
      </c>
    </row>
    <row r="2033" spans="32:40" x14ac:dyDescent="0.25">
      <c r="AF2033">
        <v>2031</v>
      </c>
      <c r="AG2033">
        <v>135.26999999999998</v>
      </c>
      <c r="AH2033">
        <v>103.48</v>
      </c>
      <c r="AI2033">
        <v>22.21</v>
      </c>
      <c r="AJ2033" s="3">
        <v>5.6175119462740355</v>
      </c>
      <c r="AK2033" s="3">
        <v>16.592488053725965</v>
      </c>
      <c r="AL2033" s="6">
        <v>0.20599999999999999</v>
      </c>
      <c r="AM2033" s="3">
        <v>1.8171221781802065</v>
      </c>
      <c r="AN2033">
        <v>1.8171221781802065</v>
      </c>
    </row>
    <row r="2034" spans="32:40" x14ac:dyDescent="0.25">
      <c r="AF2034">
        <v>2032</v>
      </c>
      <c r="AG2034">
        <v>139.36000000000001</v>
      </c>
      <c r="AH2034">
        <v>101.41</v>
      </c>
      <c r="AI2034">
        <v>26.2</v>
      </c>
      <c r="AJ2034" s="3">
        <v>5.6175119462740355</v>
      </c>
      <c r="AK2034" s="3">
        <v>20.582488053725964</v>
      </c>
      <c r="AL2034" s="6">
        <v>0.28499999999999998</v>
      </c>
      <c r="AM2034" s="3">
        <v>1.8171221781802065</v>
      </c>
      <c r="AN2034">
        <v>1.8171221781802065</v>
      </c>
    </row>
    <row r="2035" spans="32:40" x14ac:dyDescent="0.25">
      <c r="AF2035">
        <v>2033</v>
      </c>
      <c r="AG2035">
        <v>140.92000000000002</v>
      </c>
      <c r="AH2035">
        <v>106.44</v>
      </c>
      <c r="AI2035">
        <v>23.98</v>
      </c>
      <c r="AJ2035" s="3">
        <v>5.6175119462740355</v>
      </c>
      <c r="AK2035" s="3">
        <v>18.362488053725965</v>
      </c>
      <c r="AL2035" s="6">
        <v>0.23799999999999999</v>
      </c>
      <c r="AM2035" s="3">
        <v>1.8171221781802065</v>
      </c>
      <c r="AN2035">
        <v>1.8171221781802065</v>
      </c>
    </row>
    <row r="2036" spans="32:40" x14ac:dyDescent="0.25">
      <c r="AF2036">
        <v>2034</v>
      </c>
      <c r="AG2036">
        <v>139.04000000000002</v>
      </c>
      <c r="AH2036">
        <v>107.26</v>
      </c>
      <c r="AI2036">
        <v>23.34</v>
      </c>
      <c r="AJ2036" s="3">
        <v>5.6175119462740355</v>
      </c>
      <c r="AK2036" s="3">
        <v>17.722488053725964</v>
      </c>
      <c r="AL2036" s="6">
        <v>0.22600000000000001</v>
      </c>
      <c r="AM2036" s="3">
        <v>1.8171221781802065</v>
      </c>
      <c r="AN2036">
        <v>1.8171221781802065</v>
      </c>
    </row>
    <row r="2037" spans="32:40" x14ac:dyDescent="0.25">
      <c r="AF2037">
        <v>2035</v>
      </c>
      <c r="AG2037">
        <v>138.63</v>
      </c>
      <c r="AH2037">
        <v>109.02</v>
      </c>
      <c r="AI2037">
        <v>22.1</v>
      </c>
      <c r="AJ2037" s="3">
        <v>5.6175119462740355</v>
      </c>
      <c r="AK2037" s="3">
        <v>16.482488053725966</v>
      </c>
      <c r="AL2037" s="6">
        <v>0.20399999999999999</v>
      </c>
      <c r="AM2037" s="3">
        <v>1.8171221781802065</v>
      </c>
      <c r="AN2037">
        <v>1.8171221781802065</v>
      </c>
    </row>
    <row r="2038" spans="32:40" x14ac:dyDescent="0.25">
      <c r="AF2038">
        <v>2036</v>
      </c>
      <c r="AG2038">
        <v>137.68</v>
      </c>
      <c r="AH2038">
        <v>108.15</v>
      </c>
      <c r="AI2038">
        <v>23.12</v>
      </c>
      <c r="AJ2038" s="3">
        <v>5.6175119462740355</v>
      </c>
      <c r="AK2038" s="3">
        <v>17.502488053725966</v>
      </c>
      <c r="AL2038" s="6">
        <v>0.222</v>
      </c>
      <c r="AM2038" s="3">
        <v>1.8171221781802065</v>
      </c>
      <c r="AN2038">
        <v>1.8171221781802065</v>
      </c>
    </row>
    <row r="2039" spans="32:40" x14ac:dyDescent="0.25">
      <c r="AF2039">
        <v>2037</v>
      </c>
      <c r="AG2039">
        <v>132.79000000000002</v>
      </c>
      <c r="AH2039">
        <v>105.13</v>
      </c>
      <c r="AI2039">
        <v>27.23</v>
      </c>
      <c r="AJ2039" s="3">
        <v>5.6175119462740355</v>
      </c>
      <c r="AK2039" s="3">
        <v>21.612488053725965</v>
      </c>
      <c r="AL2039" s="6">
        <v>0.311</v>
      </c>
      <c r="AM2039" s="3">
        <v>1.8171221781802065</v>
      </c>
      <c r="AN2039">
        <v>1.8171221781802065</v>
      </c>
    </row>
    <row r="2040" spans="32:40" x14ac:dyDescent="0.25">
      <c r="AF2040">
        <v>2038</v>
      </c>
      <c r="AG2040">
        <v>130.54000000000002</v>
      </c>
      <c r="AH2040">
        <v>104.27</v>
      </c>
      <c r="AI2040">
        <v>15.91</v>
      </c>
      <c r="AJ2040" s="3">
        <v>5.6175119462740355</v>
      </c>
      <c r="AK2040" s="3">
        <v>10.292488053725965</v>
      </c>
      <c r="AL2040" s="6">
        <v>0.113</v>
      </c>
      <c r="AM2040" s="3">
        <v>1.8171221781802065</v>
      </c>
      <c r="AN2040">
        <v>1.8171221781802065</v>
      </c>
    </row>
    <row r="2041" spans="32:40" x14ac:dyDescent="0.25">
      <c r="AF2041">
        <v>2039</v>
      </c>
      <c r="AG2041">
        <v>132.26999999999998</v>
      </c>
      <c r="AH2041">
        <v>106.93</v>
      </c>
      <c r="AI2041">
        <v>27</v>
      </c>
      <c r="AJ2041" s="3">
        <v>8.3999999999999986</v>
      </c>
      <c r="AK2041" s="3">
        <v>18.600000000000001</v>
      </c>
      <c r="AL2041" s="6">
        <v>0.24</v>
      </c>
      <c r="AM2041" s="3">
        <v>1.2639533713709539</v>
      </c>
      <c r="AN2041">
        <v>1.2639533713709539</v>
      </c>
    </row>
    <row r="2042" spans="32:40" x14ac:dyDescent="0.25">
      <c r="AF2042">
        <v>2040</v>
      </c>
      <c r="AG2042">
        <v>139.29000000000002</v>
      </c>
      <c r="AH2042">
        <v>91.61</v>
      </c>
      <c r="AI2042">
        <v>20.63</v>
      </c>
      <c r="AJ2042" s="3">
        <v>5.6175119462740355</v>
      </c>
      <c r="AK2042" s="3">
        <v>15.012488053725964</v>
      </c>
      <c r="AL2042" s="6">
        <v>0.18</v>
      </c>
      <c r="AM2042" s="3">
        <v>1.8171221781802065</v>
      </c>
      <c r="AN2042">
        <v>1.8171221781802065</v>
      </c>
    </row>
    <row r="2043" spans="32:40" x14ac:dyDescent="0.25">
      <c r="AF2043">
        <v>2041</v>
      </c>
      <c r="AG2043">
        <v>137.82</v>
      </c>
      <c r="AH2043">
        <v>91.85</v>
      </c>
      <c r="AI2043">
        <v>23.23</v>
      </c>
      <c r="AJ2043" s="3">
        <v>5.6175119462740355</v>
      </c>
      <c r="AK2043" s="3">
        <v>17.612488053725965</v>
      </c>
      <c r="AL2043" s="6">
        <v>0.224</v>
      </c>
      <c r="AM2043" s="3">
        <v>1.8171221781802065</v>
      </c>
      <c r="AN2043">
        <v>1.8171221781802065</v>
      </c>
    </row>
    <row r="2044" spans="32:40" x14ac:dyDescent="0.25">
      <c r="AF2044">
        <v>2042</v>
      </c>
      <c r="AG2044">
        <v>136.78</v>
      </c>
      <c r="AH2044">
        <v>92.03</v>
      </c>
      <c r="AI2044">
        <v>21.56</v>
      </c>
      <c r="AJ2044" s="3">
        <v>5.6175119462740355</v>
      </c>
      <c r="AK2044" s="3">
        <v>15.942488053725963</v>
      </c>
      <c r="AL2044" s="6">
        <v>0.19500000000000001</v>
      </c>
      <c r="AM2044" s="3">
        <v>1.8171221781802065</v>
      </c>
      <c r="AN2044">
        <v>1.8171221781802065</v>
      </c>
    </row>
    <row r="2045" spans="32:40" x14ac:dyDescent="0.25">
      <c r="AF2045">
        <v>2043</v>
      </c>
      <c r="AG2045">
        <v>134.65</v>
      </c>
      <c r="AH2045">
        <v>91.25</v>
      </c>
      <c r="AI2045">
        <v>26</v>
      </c>
      <c r="AJ2045" s="3">
        <v>6</v>
      </c>
      <c r="AK2045" s="3">
        <v>20</v>
      </c>
      <c r="AL2045" s="6">
        <v>0.27600000000000002</v>
      </c>
      <c r="AM2045" s="3">
        <v>1.3028442443362138</v>
      </c>
      <c r="AN2045">
        <v>1.3028442443362138</v>
      </c>
    </row>
    <row r="2046" spans="32:40" x14ac:dyDescent="0.25">
      <c r="AF2046">
        <v>2044</v>
      </c>
      <c r="AG2046">
        <v>133.67000000000002</v>
      </c>
      <c r="AH2046">
        <v>91.33</v>
      </c>
      <c r="AI2046">
        <v>18.97</v>
      </c>
      <c r="AJ2046" s="3">
        <v>5.6175119462740355</v>
      </c>
      <c r="AK2046" s="3">
        <v>13.352488053725963</v>
      </c>
      <c r="AL2046" s="6">
        <v>0.155</v>
      </c>
      <c r="AM2046" s="3">
        <v>1.8171221781802065</v>
      </c>
      <c r="AN2046">
        <v>1.8171221781802065</v>
      </c>
    </row>
    <row r="2047" spans="32:40" x14ac:dyDescent="0.25">
      <c r="AF2047">
        <v>2045</v>
      </c>
      <c r="AG2047">
        <v>137.55000000000001</v>
      </c>
      <c r="AH2047">
        <v>94.490000000000009</v>
      </c>
      <c r="AI2047">
        <v>24</v>
      </c>
      <c r="AJ2047" s="3">
        <v>5</v>
      </c>
      <c r="AK2047" s="3">
        <v>19</v>
      </c>
      <c r="AL2047" s="6">
        <v>0.17199999999999999</v>
      </c>
      <c r="AM2047" s="3">
        <v>0.39774756441743303</v>
      </c>
      <c r="AN2047">
        <v>0.39774756441743303</v>
      </c>
    </row>
    <row r="2048" spans="32:40" x14ac:dyDescent="0.25">
      <c r="AF2048">
        <v>2046</v>
      </c>
      <c r="AG2048">
        <v>138.26999999999998</v>
      </c>
      <c r="AH2048">
        <v>95.62</v>
      </c>
      <c r="AI2048">
        <v>19.25</v>
      </c>
      <c r="AJ2048" s="3">
        <v>5.6175119462740355</v>
      </c>
      <c r="AK2048" s="3">
        <v>13.632488053725965</v>
      </c>
      <c r="AL2048" s="6">
        <v>0.159</v>
      </c>
      <c r="AM2048" s="3">
        <v>1.8171221781802065</v>
      </c>
      <c r="AN2048">
        <v>1.8171221781802065</v>
      </c>
    </row>
    <row r="2049" spans="32:40" x14ac:dyDescent="0.25">
      <c r="AF2049">
        <v>2047</v>
      </c>
      <c r="AG2049">
        <v>135.22</v>
      </c>
      <c r="AH2049">
        <v>96.5</v>
      </c>
      <c r="AI2049">
        <v>22.62</v>
      </c>
      <c r="AJ2049" s="3">
        <v>5.6175119462740355</v>
      </c>
      <c r="AK2049" s="3">
        <v>17.002488053725966</v>
      </c>
      <c r="AL2049" s="6">
        <v>0.21299999999999999</v>
      </c>
      <c r="AM2049" s="3">
        <v>1.8171221781802065</v>
      </c>
      <c r="AN2049">
        <v>1.8171221781802065</v>
      </c>
    </row>
    <row r="2050" spans="32:40" x14ac:dyDescent="0.25">
      <c r="AF2050">
        <v>2048</v>
      </c>
      <c r="AG2050">
        <v>132.87</v>
      </c>
      <c r="AH2050">
        <v>92.88</v>
      </c>
      <c r="AI2050">
        <v>21.74</v>
      </c>
      <c r="AJ2050" s="3">
        <v>5.6175119462740355</v>
      </c>
      <c r="AK2050" s="3">
        <v>16.122488053725963</v>
      </c>
      <c r="AL2050" s="6">
        <v>0.19800000000000001</v>
      </c>
      <c r="AM2050" s="3">
        <v>1.8171221781802065</v>
      </c>
      <c r="AN2050">
        <v>1.8171221781802065</v>
      </c>
    </row>
    <row r="2051" spans="32:40" x14ac:dyDescent="0.25">
      <c r="AF2051">
        <v>2049</v>
      </c>
      <c r="AG2051">
        <v>131.30000000000001</v>
      </c>
      <c r="AH2051">
        <v>92.02000000000001</v>
      </c>
      <c r="AI2051">
        <v>19.309999999999999</v>
      </c>
      <c r="AJ2051" s="3">
        <v>5.6175119462740355</v>
      </c>
      <c r="AK2051" s="3">
        <v>13.692488053725963</v>
      </c>
      <c r="AL2051" s="6">
        <v>0.16</v>
      </c>
      <c r="AM2051" s="3">
        <v>1.8171221781802065</v>
      </c>
      <c r="AN2051">
        <v>1.8171221781802065</v>
      </c>
    </row>
    <row r="2052" spans="32:40" x14ac:dyDescent="0.25">
      <c r="AF2052">
        <v>2050</v>
      </c>
      <c r="AG2052">
        <v>130.72</v>
      </c>
      <c r="AH2052">
        <v>94.1</v>
      </c>
      <c r="AI2052">
        <v>25.03</v>
      </c>
      <c r="AJ2052" s="3">
        <v>5.6175119462740355</v>
      </c>
      <c r="AK2052" s="3">
        <v>19.412488053725966</v>
      </c>
      <c r="AL2052" s="6">
        <v>0.25900000000000001</v>
      </c>
      <c r="AM2052" s="3">
        <v>1.8171221781802065</v>
      </c>
      <c r="AN2052">
        <v>1.8171221781802065</v>
      </c>
    </row>
    <row r="2053" spans="32:40" x14ac:dyDescent="0.25">
      <c r="AF2053">
        <v>2051</v>
      </c>
      <c r="AG2053">
        <v>132.29000000000002</v>
      </c>
      <c r="AH2053">
        <v>96.12</v>
      </c>
      <c r="AI2053">
        <v>20.94</v>
      </c>
      <c r="AJ2053" s="3">
        <v>5.6175119462740355</v>
      </c>
      <c r="AK2053" s="3">
        <v>15.322488053725966</v>
      </c>
      <c r="AL2053" s="6">
        <v>0.185</v>
      </c>
      <c r="AM2053" s="3">
        <v>1.8171221781802065</v>
      </c>
      <c r="AN2053">
        <v>1.8171221781802065</v>
      </c>
    </row>
    <row r="2054" spans="32:40" x14ac:dyDescent="0.25">
      <c r="AF2054">
        <v>2052</v>
      </c>
      <c r="AG2054">
        <v>132.88999999999999</v>
      </c>
      <c r="AH2054">
        <v>97.16</v>
      </c>
      <c r="AI2054">
        <v>25</v>
      </c>
      <c r="AJ2054" s="3">
        <v>7</v>
      </c>
      <c r="AK2054" s="3">
        <v>18</v>
      </c>
      <c r="AL2054" s="6">
        <v>0.20599999999999999</v>
      </c>
      <c r="AM2054" s="3">
        <v>1.0924799769332159</v>
      </c>
      <c r="AN2054">
        <v>1.0924799769332159</v>
      </c>
    </row>
    <row r="2055" spans="32:40" x14ac:dyDescent="0.25">
      <c r="AF2055">
        <v>2053</v>
      </c>
      <c r="AG2055">
        <v>131.07999999999998</v>
      </c>
      <c r="AH2055">
        <v>99.5</v>
      </c>
      <c r="AI2055">
        <v>18.2</v>
      </c>
      <c r="AJ2055" s="3">
        <v>5.6175119462740355</v>
      </c>
      <c r="AK2055" s="3">
        <v>12.582488053725964</v>
      </c>
      <c r="AL2055" s="6">
        <v>0.14399999999999999</v>
      </c>
      <c r="AM2055" s="3">
        <v>1.8171221781802065</v>
      </c>
      <c r="AN2055">
        <v>1.8171221781802065</v>
      </c>
    </row>
    <row r="2056" spans="32:40" x14ac:dyDescent="0.25">
      <c r="AF2056">
        <v>2054</v>
      </c>
      <c r="AG2056">
        <v>130.98000000000002</v>
      </c>
      <c r="AH2056">
        <v>89.8</v>
      </c>
      <c r="AI2056">
        <v>24.44</v>
      </c>
      <c r="AJ2056" s="3">
        <v>5.6175119462740355</v>
      </c>
      <c r="AK2056" s="3">
        <v>18.822488053725966</v>
      </c>
      <c r="AL2056" s="6">
        <v>0.247</v>
      </c>
      <c r="AM2056" s="3">
        <v>1.8171221781802065</v>
      </c>
      <c r="AN2056">
        <v>1.8171221781802065</v>
      </c>
    </row>
    <row r="2057" spans="32:40" x14ac:dyDescent="0.25">
      <c r="AF2057">
        <v>2055</v>
      </c>
      <c r="AG2057">
        <v>130.55000000000001</v>
      </c>
      <c r="AH2057">
        <v>88.66</v>
      </c>
      <c r="AI2057">
        <v>20.11</v>
      </c>
      <c r="AJ2057" s="3">
        <v>5.6175119462740355</v>
      </c>
      <c r="AK2057" s="3">
        <v>14.492488053725964</v>
      </c>
      <c r="AL2057" s="6">
        <v>0.17199999999999999</v>
      </c>
      <c r="AM2057" s="3">
        <v>1.8171221781802065</v>
      </c>
      <c r="AN2057">
        <v>1.8171221781802065</v>
      </c>
    </row>
    <row r="2058" spans="32:40" x14ac:dyDescent="0.25">
      <c r="AF2058">
        <v>2056</v>
      </c>
      <c r="AG2058">
        <v>133.9</v>
      </c>
      <c r="AH2058">
        <v>90.3</v>
      </c>
      <c r="AI2058">
        <v>21.74</v>
      </c>
      <c r="AJ2058" s="3">
        <v>5.6175119462740355</v>
      </c>
      <c r="AK2058" s="3">
        <v>16.122488053725963</v>
      </c>
      <c r="AL2058" s="6">
        <v>0.19800000000000001</v>
      </c>
      <c r="AM2058" s="3">
        <v>1.8171221781802065</v>
      </c>
      <c r="AN2058">
        <v>1.8171221781802065</v>
      </c>
    </row>
    <row r="2059" spans="32:40" x14ac:dyDescent="0.25">
      <c r="AF2059">
        <v>2057</v>
      </c>
      <c r="AG2059">
        <v>138.25</v>
      </c>
      <c r="AH2059">
        <v>90</v>
      </c>
      <c r="AI2059">
        <v>30.8</v>
      </c>
      <c r="AJ2059" s="3">
        <v>15.3</v>
      </c>
      <c r="AK2059" s="3">
        <v>15.5</v>
      </c>
      <c r="AL2059" s="6">
        <v>0.29699999999999999</v>
      </c>
      <c r="AM2059" s="3">
        <v>0.93691648507217551</v>
      </c>
      <c r="AN2059">
        <v>0.93691648507217551</v>
      </c>
    </row>
    <row r="2060" spans="32:40" x14ac:dyDescent="0.25">
      <c r="AF2060">
        <v>2058</v>
      </c>
      <c r="AG2060">
        <v>137.76</v>
      </c>
      <c r="AH2060">
        <v>88.36</v>
      </c>
      <c r="AI2060">
        <v>21.92</v>
      </c>
      <c r="AJ2060" s="3">
        <v>5.6175119462740355</v>
      </c>
      <c r="AK2060" s="3">
        <v>16.302488053725966</v>
      </c>
      <c r="AL2060" s="6">
        <v>0.20100000000000001</v>
      </c>
      <c r="AM2060" s="3">
        <v>1.8171221781802065</v>
      </c>
      <c r="AN2060">
        <v>1.8171221781802065</v>
      </c>
    </row>
    <row r="2061" spans="32:40" x14ac:dyDescent="0.25">
      <c r="AF2061">
        <v>2059</v>
      </c>
      <c r="AG2061">
        <v>140.69999999999999</v>
      </c>
      <c r="AH2061">
        <v>86.95</v>
      </c>
      <c r="AI2061">
        <v>21.86</v>
      </c>
      <c r="AJ2061" s="3">
        <v>5.6175119462740355</v>
      </c>
      <c r="AK2061" s="3">
        <v>16.242488053725964</v>
      </c>
      <c r="AL2061" s="6">
        <v>0.2</v>
      </c>
      <c r="AM2061" s="3">
        <v>1.8171221781802065</v>
      </c>
      <c r="AN2061">
        <v>1.8171221781802065</v>
      </c>
    </row>
    <row r="2062" spans="32:40" x14ac:dyDescent="0.25">
      <c r="AF2062">
        <v>2060</v>
      </c>
      <c r="AG2062">
        <v>140</v>
      </c>
      <c r="AH2062">
        <v>82.68</v>
      </c>
      <c r="AI2062">
        <v>23.45</v>
      </c>
      <c r="AJ2062" s="3">
        <v>5.6175119462740355</v>
      </c>
      <c r="AK2062" s="3">
        <v>17.832488053725964</v>
      </c>
      <c r="AL2062" s="6">
        <v>0.22800000000000001</v>
      </c>
      <c r="AM2062" s="3">
        <v>1.8171221781802065</v>
      </c>
      <c r="AN2062">
        <v>1.8171221781802065</v>
      </c>
    </row>
    <row r="2063" spans="32:40" x14ac:dyDescent="0.25">
      <c r="AF2063">
        <v>2061</v>
      </c>
      <c r="AG2063">
        <v>136.13</v>
      </c>
      <c r="AH2063">
        <v>86.45</v>
      </c>
      <c r="AI2063">
        <v>26.6</v>
      </c>
      <c r="AJ2063" s="3">
        <v>11.000000000000002</v>
      </c>
      <c r="AK2063" s="3">
        <v>15.6</v>
      </c>
      <c r="AL2063" s="6">
        <v>0.246</v>
      </c>
      <c r="AM2063" s="3">
        <v>1.1402096846633079</v>
      </c>
      <c r="AN2063">
        <v>1.1402096846633079</v>
      </c>
    </row>
    <row r="2064" spans="32:40" x14ac:dyDescent="0.25">
      <c r="AF2064">
        <v>2062</v>
      </c>
      <c r="AG2064">
        <v>136.44999999999999</v>
      </c>
      <c r="AH2064">
        <v>84.87</v>
      </c>
      <c r="AI2064">
        <v>21.19</v>
      </c>
      <c r="AJ2064" s="3">
        <v>5.6175119462740355</v>
      </c>
      <c r="AK2064" s="3">
        <v>15.572488053725966</v>
      </c>
      <c r="AL2064" s="6">
        <v>0.189</v>
      </c>
      <c r="AM2064" s="3">
        <v>1.8171221781802065</v>
      </c>
      <c r="AN2064">
        <v>1.8171221781802065</v>
      </c>
    </row>
    <row r="2065" spans="32:40" x14ac:dyDescent="0.25">
      <c r="AF2065">
        <v>2063</v>
      </c>
      <c r="AG2065">
        <v>136.16</v>
      </c>
      <c r="AH2065">
        <v>83.55</v>
      </c>
      <c r="AI2065">
        <v>26.8</v>
      </c>
      <c r="AJ2065" s="3">
        <v>9.3000000000000007</v>
      </c>
      <c r="AK2065" s="3">
        <v>17.5</v>
      </c>
      <c r="AL2065" s="6">
        <v>0.20599999999999999</v>
      </c>
      <c r="AM2065" s="3">
        <v>0.86443804000055446</v>
      </c>
      <c r="AN2065">
        <v>0.86443804000055446</v>
      </c>
    </row>
    <row r="2066" spans="32:40" x14ac:dyDescent="0.25">
      <c r="AF2066">
        <v>2064</v>
      </c>
      <c r="AG2066">
        <v>134.57999999999998</v>
      </c>
      <c r="AH2066">
        <v>82.27</v>
      </c>
      <c r="AI2066">
        <v>23.23</v>
      </c>
      <c r="AJ2066" s="3">
        <v>5.6175119462740355</v>
      </c>
      <c r="AK2066" s="3">
        <v>17.612488053725965</v>
      </c>
      <c r="AL2066" s="6">
        <v>0.224</v>
      </c>
      <c r="AM2066" s="3">
        <v>1.8171221781802065</v>
      </c>
      <c r="AN2066">
        <v>1.8171221781802065</v>
      </c>
    </row>
    <row r="2067" spans="32:40" x14ac:dyDescent="0.25">
      <c r="AF2067">
        <v>2065</v>
      </c>
      <c r="AG2067">
        <v>133.24</v>
      </c>
      <c r="AH2067">
        <v>83.19</v>
      </c>
      <c r="AI2067">
        <v>23.93</v>
      </c>
      <c r="AJ2067" s="3">
        <v>5.6175119462740355</v>
      </c>
      <c r="AK2067" s="3">
        <v>18.312488053725964</v>
      </c>
      <c r="AL2067" s="6">
        <v>0.23699999999999999</v>
      </c>
      <c r="AM2067" s="3">
        <v>1.8171221781802065</v>
      </c>
      <c r="AN2067">
        <v>1.8171221781802065</v>
      </c>
    </row>
    <row r="2068" spans="32:40" x14ac:dyDescent="0.25">
      <c r="AF2068">
        <v>2066</v>
      </c>
      <c r="AG2068">
        <v>131.92000000000002</v>
      </c>
      <c r="AH2068">
        <v>81.599999999999994</v>
      </c>
      <c r="AI2068">
        <v>21.18</v>
      </c>
      <c r="AJ2068" s="3">
        <v>5.6175119462740355</v>
      </c>
      <c r="AK2068" s="3">
        <v>15.562488053725964</v>
      </c>
      <c r="AL2068" s="6">
        <v>0.189</v>
      </c>
      <c r="AM2068" s="3">
        <v>1.8171221781802065</v>
      </c>
      <c r="AN2068">
        <v>1.8171221781802065</v>
      </c>
    </row>
    <row r="2069" spans="32:40" x14ac:dyDescent="0.25">
      <c r="AF2069">
        <v>2067</v>
      </c>
      <c r="AG2069">
        <v>135.36000000000001</v>
      </c>
      <c r="AH2069">
        <v>76.62</v>
      </c>
      <c r="AI2069">
        <v>18.559999999999999</v>
      </c>
      <c r="AJ2069" s="3">
        <v>5.6175119462740355</v>
      </c>
      <c r="AK2069" s="3">
        <v>12.942488053725963</v>
      </c>
      <c r="AL2069" s="6">
        <v>0.14899999999999999</v>
      </c>
      <c r="AM2069" s="3">
        <v>1.8171221781802065</v>
      </c>
      <c r="AN2069">
        <v>1.8171221781802065</v>
      </c>
    </row>
    <row r="2070" spans="32:40" x14ac:dyDescent="0.25">
      <c r="AF2070">
        <v>2068</v>
      </c>
      <c r="AG2070">
        <v>132.47</v>
      </c>
      <c r="AH2070">
        <v>78.11</v>
      </c>
      <c r="AI2070">
        <v>23.23</v>
      </c>
      <c r="AJ2070" s="3">
        <v>5.6175119462740355</v>
      </c>
      <c r="AK2070" s="3">
        <v>17.612488053725965</v>
      </c>
      <c r="AL2070" s="6">
        <v>0.224</v>
      </c>
      <c r="AM2070" s="3">
        <v>1.8171221781802065</v>
      </c>
      <c r="AN2070">
        <v>1.8171221781802065</v>
      </c>
    </row>
    <row r="2071" spans="32:40" x14ac:dyDescent="0.25">
      <c r="AF2071">
        <v>2069</v>
      </c>
      <c r="AG2071">
        <v>132.07999999999998</v>
      </c>
      <c r="AH2071">
        <v>76.87</v>
      </c>
      <c r="AI2071">
        <v>24.19</v>
      </c>
      <c r="AJ2071" s="3">
        <v>5.6175119462740355</v>
      </c>
      <c r="AK2071" s="3">
        <v>18.572488053725966</v>
      </c>
      <c r="AL2071" s="6">
        <v>0.24199999999999999</v>
      </c>
      <c r="AM2071" s="3">
        <v>1.8171221781802065</v>
      </c>
      <c r="AN2071">
        <v>1.8171221781802065</v>
      </c>
    </row>
    <row r="2072" spans="32:40" x14ac:dyDescent="0.25">
      <c r="AF2072">
        <v>2070</v>
      </c>
      <c r="AG2072">
        <v>133.12</v>
      </c>
      <c r="AH2072">
        <v>74.260000000000005</v>
      </c>
      <c r="AI2072">
        <v>21.16</v>
      </c>
      <c r="AJ2072" s="3">
        <v>5.6175119462740355</v>
      </c>
      <c r="AK2072" s="3">
        <v>15.542488053725965</v>
      </c>
      <c r="AL2072" s="6">
        <v>0.189</v>
      </c>
      <c r="AM2072" s="3">
        <v>1.8171221781802065</v>
      </c>
      <c r="AN2072">
        <v>1.8171221781802065</v>
      </c>
    </row>
    <row r="2073" spans="32:40" x14ac:dyDescent="0.25">
      <c r="AF2073">
        <v>2071</v>
      </c>
      <c r="AG2073">
        <v>136.17000000000002</v>
      </c>
      <c r="AH2073">
        <v>77</v>
      </c>
      <c r="AI2073">
        <v>22</v>
      </c>
      <c r="AJ2073" s="3">
        <v>5</v>
      </c>
      <c r="AK2073" s="3">
        <v>17</v>
      </c>
      <c r="AL2073" s="6">
        <v>0.245</v>
      </c>
      <c r="AM2073" s="3">
        <v>1.0677312395916867</v>
      </c>
      <c r="AN2073">
        <v>1.0677312395916867</v>
      </c>
    </row>
    <row r="2074" spans="32:40" x14ac:dyDescent="0.25">
      <c r="AF2074">
        <v>2072</v>
      </c>
      <c r="AG2074">
        <v>117.07</v>
      </c>
      <c r="AH2074">
        <v>84.98</v>
      </c>
      <c r="AI2074">
        <v>21.44</v>
      </c>
      <c r="AJ2074" s="3">
        <v>5.6175119462740355</v>
      </c>
      <c r="AK2074" s="3">
        <v>15.822488053725966</v>
      </c>
      <c r="AL2074" s="6">
        <v>0.193</v>
      </c>
      <c r="AM2074" s="3">
        <v>1.8171221781802065</v>
      </c>
      <c r="AN2074">
        <v>1.8171221781802065</v>
      </c>
    </row>
    <row r="2075" spans="32:40" x14ac:dyDescent="0.25">
      <c r="AF2075">
        <v>2073</v>
      </c>
      <c r="AG2075">
        <v>118.65</v>
      </c>
      <c r="AH2075">
        <v>84.44</v>
      </c>
      <c r="AI2075">
        <v>19.5</v>
      </c>
      <c r="AJ2075" s="3">
        <v>4.4000000000000004</v>
      </c>
      <c r="AK2075" s="3">
        <v>15.1</v>
      </c>
      <c r="AL2075" s="6">
        <v>0.186</v>
      </c>
      <c r="AM2075" s="3">
        <v>0.82201163312936165</v>
      </c>
      <c r="AN2075">
        <v>0.82201163312936165</v>
      </c>
    </row>
    <row r="2076" spans="32:40" x14ac:dyDescent="0.25">
      <c r="AF2076">
        <v>2074</v>
      </c>
      <c r="AG2076">
        <v>118.75</v>
      </c>
      <c r="AH2076">
        <v>83.039999999999992</v>
      </c>
      <c r="AI2076">
        <v>18.87</v>
      </c>
      <c r="AJ2076" s="3">
        <v>5.6175119462740355</v>
      </c>
      <c r="AK2076" s="3">
        <v>13.252488053725966</v>
      </c>
      <c r="AL2076" s="6">
        <v>0.154</v>
      </c>
      <c r="AM2076" s="3">
        <v>1.8171221781802065</v>
      </c>
      <c r="AN2076">
        <v>1.8171221781802065</v>
      </c>
    </row>
    <row r="2077" spans="32:40" x14ac:dyDescent="0.25">
      <c r="AF2077">
        <v>2075</v>
      </c>
      <c r="AG2077">
        <v>118.33</v>
      </c>
      <c r="AH2077">
        <v>83.28</v>
      </c>
      <c r="AI2077">
        <v>22.96</v>
      </c>
      <c r="AJ2077" s="3">
        <v>5.6175119462740355</v>
      </c>
      <c r="AK2077" s="3">
        <v>17.342488053725965</v>
      </c>
      <c r="AL2077" s="6">
        <v>0.219</v>
      </c>
      <c r="AM2077" s="3">
        <v>1.8171221781802065</v>
      </c>
      <c r="AN2077">
        <v>1.8171221781802065</v>
      </c>
    </row>
    <row r="2078" spans="32:40" x14ac:dyDescent="0.25">
      <c r="AF2078">
        <v>2076</v>
      </c>
      <c r="AG2078">
        <v>112.78</v>
      </c>
      <c r="AH2078">
        <v>87.39</v>
      </c>
      <c r="AI2078">
        <v>24</v>
      </c>
      <c r="AJ2078" s="3">
        <v>11.4</v>
      </c>
      <c r="AK2078" s="3">
        <v>12.6</v>
      </c>
      <c r="AL2078" s="6">
        <v>0.254</v>
      </c>
      <c r="AM2078" s="3">
        <v>0.87504464171835261</v>
      </c>
      <c r="AN2078">
        <v>0.87504464171835261</v>
      </c>
    </row>
    <row r="2079" spans="32:40" x14ac:dyDescent="0.25">
      <c r="AF2079">
        <v>2077</v>
      </c>
      <c r="AG2079">
        <v>117.74</v>
      </c>
      <c r="AH2079">
        <v>81.93</v>
      </c>
      <c r="AI2079">
        <v>21.38</v>
      </c>
      <c r="AJ2079" s="3">
        <v>5.6175119462740355</v>
      </c>
      <c r="AK2079" s="3">
        <v>15.762488053725964</v>
      </c>
      <c r="AL2079" s="6">
        <v>0.192</v>
      </c>
      <c r="AM2079" s="3">
        <v>1.8171221781802065</v>
      </c>
      <c r="AN2079">
        <v>1.8171221781802065</v>
      </c>
    </row>
    <row r="2080" spans="32:40" x14ac:dyDescent="0.25">
      <c r="AF2080">
        <v>2078</v>
      </c>
      <c r="AG2080">
        <v>112.85</v>
      </c>
      <c r="AH2080">
        <v>84.11</v>
      </c>
      <c r="AI2080">
        <v>22.87</v>
      </c>
      <c r="AJ2080" s="3">
        <v>5.6175119462740355</v>
      </c>
      <c r="AK2080" s="3">
        <v>17.252488053725966</v>
      </c>
      <c r="AL2080" s="6">
        <v>0.218</v>
      </c>
      <c r="AM2080" s="3">
        <v>1.8171221781802065</v>
      </c>
      <c r="AN2080">
        <v>1.8171221781802065</v>
      </c>
    </row>
    <row r="2081" spans="32:40" x14ac:dyDescent="0.25">
      <c r="AF2081">
        <v>2079</v>
      </c>
      <c r="AG2081">
        <v>114.14</v>
      </c>
      <c r="AH2081">
        <v>81.64</v>
      </c>
      <c r="AI2081">
        <v>21.6</v>
      </c>
      <c r="AJ2081" s="3">
        <v>3.4000000000000021</v>
      </c>
      <c r="AK2081" s="3">
        <v>18.2</v>
      </c>
      <c r="AL2081" s="6">
        <v>0.23699999999999999</v>
      </c>
      <c r="AM2081" s="3">
        <v>1.3912325919845323</v>
      </c>
      <c r="AN2081">
        <v>1.3912325919845323</v>
      </c>
    </row>
    <row r="2082" spans="32:40" x14ac:dyDescent="0.25">
      <c r="AF2082">
        <v>2080</v>
      </c>
      <c r="AG2082">
        <v>114.81</v>
      </c>
      <c r="AH2082">
        <v>76.37</v>
      </c>
      <c r="AI2082">
        <v>24.44</v>
      </c>
      <c r="AJ2082" s="3">
        <v>5.6175119462740355</v>
      </c>
      <c r="AK2082" s="3">
        <v>18.822488053725966</v>
      </c>
      <c r="AL2082" s="6">
        <v>0.247</v>
      </c>
      <c r="AM2082" s="3">
        <v>1.8171221781802065</v>
      </c>
      <c r="AN2082">
        <v>1.8171221781802065</v>
      </c>
    </row>
    <row r="2083" spans="32:40" x14ac:dyDescent="0.25">
      <c r="AF2083">
        <v>2081</v>
      </c>
      <c r="AG2083">
        <v>118.54</v>
      </c>
      <c r="AH2083">
        <v>78.62</v>
      </c>
      <c r="AI2083">
        <v>20.69</v>
      </c>
      <c r="AJ2083" s="3">
        <v>5.6175119462740355</v>
      </c>
      <c r="AK2083" s="3">
        <v>15.072488053725966</v>
      </c>
      <c r="AL2083" s="6">
        <v>0.18099999999999999</v>
      </c>
      <c r="AM2083" s="3">
        <v>1.8171221781802065</v>
      </c>
      <c r="AN2083">
        <v>1.8171221781802065</v>
      </c>
    </row>
    <row r="2084" spans="32:40" x14ac:dyDescent="0.25">
      <c r="AF2084">
        <v>2082</v>
      </c>
      <c r="AG2084">
        <v>119.2</v>
      </c>
      <c r="AH2084">
        <v>79.45</v>
      </c>
      <c r="AI2084">
        <v>21.74</v>
      </c>
      <c r="AJ2084" s="3">
        <v>5.6175119462740355</v>
      </c>
      <c r="AK2084" s="3">
        <v>16.122488053725963</v>
      </c>
      <c r="AL2084" s="6">
        <v>0.19800000000000001</v>
      </c>
      <c r="AM2084" s="3">
        <v>1.8171221781802065</v>
      </c>
      <c r="AN2084">
        <v>1.8171221781802065</v>
      </c>
    </row>
    <row r="2085" spans="32:40" x14ac:dyDescent="0.25">
      <c r="AF2085">
        <v>2083</v>
      </c>
      <c r="AG2085">
        <v>120</v>
      </c>
      <c r="AH2085">
        <v>76.88</v>
      </c>
      <c r="AI2085">
        <v>23.88</v>
      </c>
      <c r="AJ2085" s="3">
        <v>5.6175119462740355</v>
      </c>
      <c r="AK2085" s="3">
        <v>18.262488053725964</v>
      </c>
      <c r="AL2085" s="6">
        <v>0.23599999999999999</v>
      </c>
      <c r="AM2085" s="3">
        <v>1.8171221781802065</v>
      </c>
      <c r="AN2085">
        <v>1.8171221781802065</v>
      </c>
    </row>
    <row r="2086" spans="32:40" x14ac:dyDescent="0.25">
      <c r="AF2086">
        <v>2084</v>
      </c>
      <c r="AG2086">
        <v>117.38</v>
      </c>
      <c r="AH2086">
        <v>75.06</v>
      </c>
      <c r="AI2086">
        <v>21</v>
      </c>
      <c r="AJ2086" s="3">
        <v>4.3999999999999986</v>
      </c>
      <c r="AK2086" s="3">
        <v>16.600000000000001</v>
      </c>
      <c r="AL2086" s="6">
        <v>0.189</v>
      </c>
      <c r="AM2086" s="3">
        <v>0.82201163312936165</v>
      </c>
      <c r="AN2086">
        <v>0.82201163312936165</v>
      </c>
    </row>
    <row r="2087" spans="32:40" x14ac:dyDescent="0.25">
      <c r="AF2087">
        <v>2085</v>
      </c>
      <c r="AG2087">
        <v>115.15</v>
      </c>
      <c r="AH2087">
        <v>74</v>
      </c>
      <c r="AI2087">
        <v>19.91</v>
      </c>
      <c r="AJ2087" s="3">
        <v>5.6175119462740355</v>
      </c>
      <c r="AK2087" s="3">
        <v>14.292488053725965</v>
      </c>
      <c r="AL2087" s="6">
        <v>0.16900000000000001</v>
      </c>
      <c r="AM2087" s="3">
        <v>1.8171221781802065</v>
      </c>
      <c r="AN2087">
        <v>1.8171221781802065</v>
      </c>
    </row>
    <row r="2088" spans="32:40" x14ac:dyDescent="0.25">
      <c r="AF2088">
        <v>2086</v>
      </c>
      <c r="AG2088">
        <v>113.96</v>
      </c>
      <c r="AH2088">
        <v>73.12</v>
      </c>
      <c r="AI2088">
        <v>22</v>
      </c>
      <c r="AJ2088" s="3">
        <v>6.9</v>
      </c>
      <c r="AK2088" s="3">
        <v>15.1</v>
      </c>
      <c r="AL2088" s="6">
        <v>0.214</v>
      </c>
      <c r="AM2088" s="3">
        <v>1.308147545195113</v>
      </c>
      <c r="AN2088">
        <v>1.308147545195113</v>
      </c>
    </row>
    <row r="2089" spans="32:40" x14ac:dyDescent="0.25">
      <c r="AF2089">
        <v>2087</v>
      </c>
      <c r="AG2089">
        <v>113.04</v>
      </c>
      <c r="AH2089">
        <v>72.69</v>
      </c>
      <c r="AI2089">
        <v>21.13</v>
      </c>
      <c r="AJ2089" s="3">
        <v>5.6175119462740355</v>
      </c>
      <c r="AK2089" s="3">
        <v>15.512488053725964</v>
      </c>
      <c r="AL2089" s="6">
        <v>0.188</v>
      </c>
      <c r="AM2089" s="3">
        <v>1.8171221781802065</v>
      </c>
      <c r="AN2089">
        <v>1.8171221781802065</v>
      </c>
    </row>
    <row r="2090" spans="32:40" x14ac:dyDescent="0.25">
      <c r="AF2090">
        <v>2088</v>
      </c>
      <c r="AG2090">
        <v>119.41</v>
      </c>
      <c r="AH2090">
        <v>68.78</v>
      </c>
      <c r="AI2090">
        <v>25</v>
      </c>
      <c r="AJ2090" s="3">
        <v>8</v>
      </c>
      <c r="AK2090" s="3">
        <v>17</v>
      </c>
      <c r="AL2090" s="6">
        <v>0.19600000000000001</v>
      </c>
      <c r="AM2090" s="3">
        <v>0.94398755288404101</v>
      </c>
      <c r="AN2090">
        <v>0.94398755288404101</v>
      </c>
    </row>
    <row r="2091" spans="32:40" x14ac:dyDescent="0.25">
      <c r="AF2091">
        <v>2089</v>
      </c>
      <c r="AG2091">
        <v>120</v>
      </c>
      <c r="AH2091">
        <v>67.8</v>
      </c>
      <c r="AI2091">
        <v>23.72</v>
      </c>
      <c r="AJ2091" s="3">
        <v>5.6175119462740355</v>
      </c>
      <c r="AK2091" s="3">
        <v>18.102488053725963</v>
      </c>
      <c r="AL2091" s="6">
        <v>0.23300000000000001</v>
      </c>
      <c r="AM2091" s="3">
        <v>1.8171221781802065</v>
      </c>
      <c r="AN2091">
        <v>1.8171221781802065</v>
      </c>
    </row>
    <row r="2092" spans="32:40" x14ac:dyDescent="0.25">
      <c r="AF2092">
        <v>2090</v>
      </c>
      <c r="AG2092">
        <v>116.57</v>
      </c>
      <c r="AH2092">
        <v>66.319999999999993</v>
      </c>
      <c r="AI2092">
        <v>18.13</v>
      </c>
      <c r="AJ2092" s="3">
        <v>5.6175119462740355</v>
      </c>
      <c r="AK2092" s="3">
        <v>12.512488053725964</v>
      </c>
      <c r="AL2092" s="6">
        <v>0.14299999999999999</v>
      </c>
      <c r="AM2092" s="3">
        <v>1.8171221781802065</v>
      </c>
      <c r="AN2092">
        <v>1.8171221781802065</v>
      </c>
    </row>
    <row r="2093" spans="32:40" x14ac:dyDescent="0.25">
      <c r="AF2093">
        <v>2091</v>
      </c>
      <c r="AG2093">
        <v>118.59</v>
      </c>
      <c r="AH2093">
        <v>65.25</v>
      </c>
      <c r="AI2093">
        <v>21.19</v>
      </c>
      <c r="AJ2093" s="3">
        <v>5.6175119462740355</v>
      </c>
      <c r="AK2093" s="3">
        <v>15.572488053725966</v>
      </c>
      <c r="AL2093" s="6">
        <v>0.189</v>
      </c>
      <c r="AM2093" s="3">
        <v>1.8171221781802065</v>
      </c>
      <c r="AN2093">
        <v>1.8171221781802065</v>
      </c>
    </row>
    <row r="2094" spans="32:40" x14ac:dyDescent="0.25">
      <c r="AF2094">
        <v>2092</v>
      </c>
      <c r="AG2094">
        <v>120.5</v>
      </c>
      <c r="AH2094">
        <v>62.92</v>
      </c>
      <c r="AI2094">
        <v>18.899999999999999</v>
      </c>
      <c r="AJ2094" s="3">
        <v>5.6175119462740355</v>
      </c>
      <c r="AK2094" s="3">
        <v>13.282488053725963</v>
      </c>
      <c r="AL2094" s="6">
        <v>0.154</v>
      </c>
      <c r="AM2094" s="3">
        <v>1.8171221781802065</v>
      </c>
      <c r="AN2094">
        <v>1.8171221781802065</v>
      </c>
    </row>
    <row r="2095" spans="32:40" x14ac:dyDescent="0.25">
      <c r="AF2095">
        <v>2093</v>
      </c>
      <c r="AG2095">
        <v>120</v>
      </c>
      <c r="AH2095">
        <v>61.5</v>
      </c>
      <c r="AI2095">
        <v>24.69</v>
      </c>
      <c r="AJ2095" s="3">
        <v>5.6175119462740355</v>
      </c>
      <c r="AK2095" s="3">
        <v>19.072488053725966</v>
      </c>
      <c r="AL2095" s="6">
        <v>0.252</v>
      </c>
      <c r="AM2095" s="3">
        <v>1.8171221781802065</v>
      </c>
      <c r="AN2095">
        <v>1.8171221781802065</v>
      </c>
    </row>
    <row r="2096" spans="32:40" x14ac:dyDescent="0.25">
      <c r="AF2096">
        <v>2094</v>
      </c>
      <c r="AG2096">
        <v>117.46</v>
      </c>
      <c r="AH2096">
        <v>60.39</v>
      </c>
      <c r="AI2096">
        <v>21.4</v>
      </c>
      <c r="AJ2096" s="3">
        <v>2</v>
      </c>
      <c r="AK2096" s="3">
        <v>19.399999999999999</v>
      </c>
      <c r="AL2096" s="6">
        <v>0.23</v>
      </c>
      <c r="AM2096" s="3">
        <v>1.193242693252299</v>
      </c>
      <c r="AN2096">
        <v>1.193242693252299</v>
      </c>
    </row>
    <row r="2097" spans="32:40" x14ac:dyDescent="0.25">
      <c r="AF2097">
        <v>2095</v>
      </c>
      <c r="AG2097">
        <v>116.28</v>
      </c>
      <c r="AH2097">
        <v>63.72</v>
      </c>
      <c r="AI2097">
        <v>23.98</v>
      </c>
      <c r="AJ2097" s="3">
        <v>5.6175119462740355</v>
      </c>
      <c r="AK2097" s="3">
        <v>18.362488053725965</v>
      </c>
      <c r="AL2097" s="6">
        <v>0.23799999999999999</v>
      </c>
      <c r="AM2097" s="3">
        <v>1.8171221781802065</v>
      </c>
      <c r="AN2097">
        <v>1.8171221781802065</v>
      </c>
    </row>
    <row r="2098" spans="32:40" x14ac:dyDescent="0.25">
      <c r="AF2098">
        <v>2096</v>
      </c>
      <c r="AG2098">
        <v>107.53</v>
      </c>
      <c r="AH2098">
        <v>119.35</v>
      </c>
      <c r="AI2098">
        <v>20.37</v>
      </c>
      <c r="AJ2098" s="3">
        <v>5.6175119462740355</v>
      </c>
      <c r="AK2098" s="3">
        <v>14.752488053725966</v>
      </c>
      <c r="AL2098" s="6">
        <v>0.17599999999999999</v>
      </c>
      <c r="AM2098" s="3">
        <v>1.8171221781802065</v>
      </c>
      <c r="AN2098">
        <v>1.8171221781802065</v>
      </c>
    </row>
    <row r="2099" spans="32:40" x14ac:dyDescent="0.25">
      <c r="AF2099">
        <v>2097</v>
      </c>
      <c r="AG2099">
        <v>102.52</v>
      </c>
      <c r="AH2099">
        <v>118.72</v>
      </c>
      <c r="AI2099">
        <v>22.27</v>
      </c>
      <c r="AJ2099" s="3">
        <v>5.6175119462740355</v>
      </c>
      <c r="AK2099" s="3">
        <v>16.652488053725964</v>
      </c>
      <c r="AL2099" s="6">
        <v>0.20699999999999999</v>
      </c>
      <c r="AM2099" s="3">
        <v>1.8171221781802065</v>
      </c>
      <c r="AN2099">
        <v>1.8171221781802065</v>
      </c>
    </row>
    <row r="2100" spans="32:40" x14ac:dyDescent="0.25">
      <c r="AF2100">
        <v>2098</v>
      </c>
      <c r="AG2100">
        <v>104.51</v>
      </c>
      <c r="AH2100">
        <v>118.25</v>
      </c>
      <c r="AI2100">
        <v>22.9</v>
      </c>
      <c r="AJ2100" s="3">
        <v>5.6175119462740355</v>
      </c>
      <c r="AK2100" s="3">
        <v>17.282488053725963</v>
      </c>
      <c r="AL2100" s="6">
        <v>0.218</v>
      </c>
      <c r="AM2100" s="3">
        <v>1.8171221781802065</v>
      </c>
      <c r="AN2100">
        <v>1.8171221781802065</v>
      </c>
    </row>
    <row r="2101" spans="32:40" x14ac:dyDescent="0.25">
      <c r="AF2101">
        <v>2099</v>
      </c>
      <c r="AG2101">
        <v>104.46</v>
      </c>
      <c r="AH2101">
        <v>113.53999999999999</v>
      </c>
      <c r="AI2101">
        <v>20.88</v>
      </c>
      <c r="AJ2101" s="3">
        <v>5.6175119462740355</v>
      </c>
      <c r="AK2101" s="3">
        <v>15.262488053725964</v>
      </c>
      <c r="AL2101" s="6">
        <v>0.184</v>
      </c>
      <c r="AM2101" s="3">
        <v>1.8171221781802065</v>
      </c>
      <c r="AN2101">
        <v>1.8171221781802065</v>
      </c>
    </row>
    <row r="2102" spans="32:40" x14ac:dyDescent="0.25">
      <c r="AF2102">
        <v>2100</v>
      </c>
      <c r="AG2102">
        <v>104.21</v>
      </c>
      <c r="AH2102">
        <v>110.7</v>
      </c>
      <c r="AI2102">
        <v>20</v>
      </c>
      <c r="AJ2102" s="3">
        <v>9.4</v>
      </c>
      <c r="AK2102" s="3">
        <v>10.6</v>
      </c>
      <c r="AL2102" s="6">
        <v>0.24</v>
      </c>
      <c r="AM2102" s="3">
        <v>1.9410081143570732</v>
      </c>
      <c r="AN2102">
        <v>1.9410081143570732</v>
      </c>
    </row>
    <row r="2103" spans="32:40" x14ac:dyDescent="0.25">
      <c r="AF2103">
        <v>2101</v>
      </c>
      <c r="AG2103">
        <v>100.76</v>
      </c>
      <c r="AH2103">
        <v>112.55</v>
      </c>
      <c r="AI2103">
        <v>17.34</v>
      </c>
      <c r="AJ2103" s="3">
        <v>5.6175119462740355</v>
      </c>
      <c r="AK2103" s="3">
        <v>11.722488053725964</v>
      </c>
      <c r="AL2103" s="6">
        <v>0.13200000000000001</v>
      </c>
      <c r="AM2103" s="3">
        <v>1.8171221781802065</v>
      </c>
      <c r="AN2103">
        <v>1.8171221781802065</v>
      </c>
    </row>
    <row r="2104" spans="32:40" x14ac:dyDescent="0.25">
      <c r="AF2104">
        <v>2102</v>
      </c>
      <c r="AG2104">
        <v>100.92</v>
      </c>
      <c r="AH2104">
        <v>113.55</v>
      </c>
      <c r="AI2104">
        <v>19.45</v>
      </c>
      <c r="AJ2104" s="3">
        <v>5.6175119462740355</v>
      </c>
      <c r="AK2104" s="3">
        <v>13.832488053725964</v>
      </c>
      <c r="AL2104" s="6">
        <v>0.16200000000000001</v>
      </c>
      <c r="AM2104" s="3">
        <v>1.8171221781802065</v>
      </c>
      <c r="AN2104">
        <v>1.8171221781802065</v>
      </c>
    </row>
    <row r="2105" spans="32:40" x14ac:dyDescent="0.25">
      <c r="AF2105">
        <v>2103</v>
      </c>
      <c r="AG2105">
        <v>100.74</v>
      </c>
      <c r="AH2105">
        <v>115.66</v>
      </c>
      <c r="AI2105">
        <v>20.82</v>
      </c>
      <c r="AJ2105" s="3">
        <v>5.6175119462740355</v>
      </c>
      <c r="AK2105" s="3">
        <v>15.202488053725965</v>
      </c>
      <c r="AL2105" s="6">
        <v>0.183</v>
      </c>
      <c r="AM2105" s="3">
        <v>1.8171221781802065</v>
      </c>
      <c r="AN2105">
        <v>1.8171221781802065</v>
      </c>
    </row>
    <row r="2106" spans="32:40" x14ac:dyDescent="0.25">
      <c r="AF2106">
        <v>2104</v>
      </c>
      <c r="AG2106">
        <v>101.92</v>
      </c>
      <c r="AH2106">
        <v>100.59</v>
      </c>
      <c r="AI2106">
        <v>22.4</v>
      </c>
      <c r="AJ2106" s="3">
        <v>5.3999999999999986</v>
      </c>
      <c r="AK2106" s="3">
        <v>17</v>
      </c>
      <c r="AL2106" s="6">
        <v>0.215</v>
      </c>
      <c r="AM2106" s="3">
        <v>1.4884597743976826</v>
      </c>
      <c r="AN2106">
        <v>1.4884597743976826</v>
      </c>
    </row>
    <row r="2107" spans="32:40" x14ac:dyDescent="0.25">
      <c r="AF2107">
        <v>2105</v>
      </c>
      <c r="AG2107">
        <v>107.85</v>
      </c>
      <c r="AH2107">
        <v>90.72</v>
      </c>
      <c r="AI2107">
        <v>18.63</v>
      </c>
      <c r="AJ2107" s="3">
        <v>5.6175119462740355</v>
      </c>
      <c r="AK2107" s="3">
        <v>13.012488053725964</v>
      </c>
      <c r="AL2107" s="6">
        <v>0.15</v>
      </c>
      <c r="AM2107" s="3">
        <v>1.8171221781802065</v>
      </c>
      <c r="AN2107">
        <v>1.8171221781802065</v>
      </c>
    </row>
    <row r="2108" spans="32:40" x14ac:dyDescent="0.25">
      <c r="AF2108">
        <v>2106</v>
      </c>
      <c r="AG2108">
        <v>103.47</v>
      </c>
      <c r="AH2108">
        <v>90</v>
      </c>
      <c r="AI2108">
        <v>17.41</v>
      </c>
      <c r="AJ2108" s="3">
        <v>5.6175119462740355</v>
      </c>
      <c r="AK2108" s="3">
        <v>11.792488053725965</v>
      </c>
      <c r="AL2108" s="6">
        <v>0.13300000000000001</v>
      </c>
      <c r="AM2108" s="3">
        <v>1.8171221781802065</v>
      </c>
      <c r="AN2108">
        <v>1.8171221781802065</v>
      </c>
    </row>
    <row r="2109" spans="32:40" x14ac:dyDescent="0.25">
      <c r="AF2109">
        <v>2107</v>
      </c>
      <c r="AG2109">
        <v>101.67</v>
      </c>
      <c r="AH2109">
        <v>90.75</v>
      </c>
      <c r="AI2109">
        <v>18.059999999999999</v>
      </c>
      <c r="AJ2109" s="3">
        <v>5.6175119462740355</v>
      </c>
      <c r="AK2109" s="3">
        <v>12.442488053725963</v>
      </c>
      <c r="AL2109" s="6">
        <v>0.14199999999999999</v>
      </c>
      <c r="AM2109" s="3">
        <v>1.8171221781802065</v>
      </c>
      <c r="AN2109">
        <v>1.8171221781802065</v>
      </c>
    </row>
    <row r="2110" spans="32:40" x14ac:dyDescent="0.25">
      <c r="AF2110">
        <v>2108</v>
      </c>
      <c r="AG2110">
        <v>102.57</v>
      </c>
      <c r="AH2110">
        <v>91.22</v>
      </c>
      <c r="AI2110">
        <v>20.88</v>
      </c>
      <c r="AJ2110" s="3">
        <v>5.6175119462740355</v>
      </c>
      <c r="AK2110" s="3">
        <v>15.262488053725964</v>
      </c>
      <c r="AL2110" s="6">
        <v>0.184</v>
      </c>
      <c r="AM2110" s="3">
        <v>1.8171221781802065</v>
      </c>
      <c r="AN2110">
        <v>1.8171221781802065</v>
      </c>
    </row>
    <row r="2111" spans="32:40" x14ac:dyDescent="0.25">
      <c r="AF2111">
        <v>2109</v>
      </c>
      <c r="AG2111">
        <v>103.97</v>
      </c>
      <c r="AH2111">
        <v>94.11</v>
      </c>
      <c r="AI2111">
        <v>18.97</v>
      </c>
      <c r="AJ2111" s="3">
        <v>5.6175119462740355</v>
      </c>
      <c r="AK2111" s="3">
        <v>13.352488053725963</v>
      </c>
      <c r="AL2111" s="6">
        <v>0.155</v>
      </c>
      <c r="AM2111" s="3">
        <v>1.8171221781802065</v>
      </c>
      <c r="AN2111">
        <v>1.8171221781802065</v>
      </c>
    </row>
    <row r="2112" spans="32:40" x14ac:dyDescent="0.25">
      <c r="AF2112">
        <v>2110</v>
      </c>
      <c r="AG2112">
        <v>104.19</v>
      </c>
      <c r="AH2112">
        <v>92.09</v>
      </c>
      <c r="AI2112">
        <v>19.91</v>
      </c>
      <c r="AJ2112" s="3">
        <v>5.6175119462740355</v>
      </c>
      <c r="AK2112" s="3">
        <v>14.292488053725965</v>
      </c>
      <c r="AL2112" s="6">
        <v>0.16900000000000001</v>
      </c>
      <c r="AM2112" s="3">
        <v>1.8171221781802065</v>
      </c>
      <c r="AN2112">
        <v>1.8171221781802065</v>
      </c>
    </row>
    <row r="2113" spans="32:40" x14ac:dyDescent="0.25">
      <c r="AF2113">
        <v>2111</v>
      </c>
      <c r="AG2113">
        <v>105.94</v>
      </c>
      <c r="AH2113">
        <v>91.4</v>
      </c>
      <c r="AI2113">
        <v>18.899999999999999</v>
      </c>
      <c r="AJ2113" s="3">
        <v>5.6175119462740355</v>
      </c>
      <c r="AK2113" s="3">
        <v>13.282488053725963</v>
      </c>
      <c r="AL2113" s="6">
        <v>0.154</v>
      </c>
      <c r="AM2113" s="3">
        <v>1.8171221781802065</v>
      </c>
      <c r="AN2113">
        <v>1.8171221781802065</v>
      </c>
    </row>
    <row r="2114" spans="32:40" x14ac:dyDescent="0.25">
      <c r="AF2114">
        <v>2112</v>
      </c>
      <c r="AG2114">
        <v>107.93</v>
      </c>
      <c r="AH2114">
        <v>100.58</v>
      </c>
      <c r="AI2114">
        <v>18.97</v>
      </c>
      <c r="AJ2114" s="3">
        <v>5.6175119462740355</v>
      </c>
      <c r="AK2114" s="3">
        <v>13.352488053725963</v>
      </c>
      <c r="AL2114" s="6">
        <v>0.155</v>
      </c>
      <c r="AM2114" s="3">
        <v>1.8171221781802065</v>
      </c>
      <c r="AN2114">
        <v>1.8171221781802065</v>
      </c>
    </row>
    <row r="2115" spans="32:40" x14ac:dyDescent="0.25">
      <c r="AF2115">
        <v>2113</v>
      </c>
      <c r="AG2115">
        <v>103.43</v>
      </c>
      <c r="AH2115">
        <v>100.67</v>
      </c>
      <c r="AI2115">
        <v>20.82</v>
      </c>
      <c r="AJ2115" s="3">
        <v>5.6175119462740355</v>
      </c>
      <c r="AK2115" s="3">
        <v>15.202488053725965</v>
      </c>
      <c r="AL2115" s="6">
        <v>0.183</v>
      </c>
      <c r="AM2115" s="3">
        <v>1.8171221781802065</v>
      </c>
      <c r="AN2115">
        <v>1.8171221781802065</v>
      </c>
    </row>
    <row r="2116" spans="32:40" x14ac:dyDescent="0.25">
      <c r="AF2116">
        <v>2114</v>
      </c>
      <c r="AG2116">
        <v>107.3</v>
      </c>
      <c r="AH2116">
        <v>91.42</v>
      </c>
      <c r="AI2116">
        <v>19.91</v>
      </c>
      <c r="AJ2116" s="3">
        <v>5.6175119462740355</v>
      </c>
      <c r="AK2116" s="3">
        <v>14.292488053725965</v>
      </c>
      <c r="AL2116" s="6">
        <v>0.16900000000000001</v>
      </c>
      <c r="AM2116" s="3">
        <v>1.8171221781802065</v>
      </c>
      <c r="AN2116">
        <v>1.8171221781802065</v>
      </c>
    </row>
    <row r="2117" spans="32:40" x14ac:dyDescent="0.25">
      <c r="AF2117">
        <v>2115</v>
      </c>
      <c r="AG2117">
        <v>107.44</v>
      </c>
      <c r="AH2117">
        <v>92.53</v>
      </c>
      <c r="AI2117">
        <v>18.899999999999999</v>
      </c>
      <c r="AJ2117" s="3">
        <v>5.6175119462740355</v>
      </c>
      <c r="AK2117" s="3">
        <v>13.282488053725963</v>
      </c>
      <c r="AL2117" s="6">
        <v>0.154</v>
      </c>
      <c r="AM2117" s="3">
        <v>1.8171221781802065</v>
      </c>
      <c r="AN2117">
        <v>1.8171221781802065</v>
      </c>
    </row>
    <row r="2118" spans="32:40" x14ac:dyDescent="0.25">
      <c r="AF2118">
        <v>2116</v>
      </c>
      <c r="AG2118">
        <v>107.22</v>
      </c>
      <c r="AH2118">
        <v>94.39</v>
      </c>
      <c r="AI2118">
        <v>23.01</v>
      </c>
      <c r="AJ2118" s="3">
        <v>5.6175119462740355</v>
      </c>
      <c r="AK2118" s="3">
        <v>17.392488053725966</v>
      </c>
      <c r="AL2118" s="6">
        <v>0.22</v>
      </c>
      <c r="AM2118" s="3">
        <v>1.8171221781802065</v>
      </c>
      <c r="AN2118">
        <v>1.8171221781802065</v>
      </c>
    </row>
    <row r="2119" spans="32:40" x14ac:dyDescent="0.25">
      <c r="AF2119">
        <v>2117</v>
      </c>
      <c r="AG2119">
        <v>104.08</v>
      </c>
      <c r="AH2119">
        <v>94.62</v>
      </c>
      <c r="AI2119">
        <v>20.5</v>
      </c>
      <c r="AJ2119" s="3">
        <v>6.9</v>
      </c>
      <c r="AK2119" s="3">
        <v>13.6</v>
      </c>
      <c r="AL2119" s="6">
        <v>0.224</v>
      </c>
      <c r="AM2119" s="3">
        <v>1.661700935788387</v>
      </c>
      <c r="AN2119">
        <v>1.661700935788387</v>
      </c>
    </row>
    <row r="2120" spans="32:40" x14ac:dyDescent="0.25">
      <c r="AF2120">
        <v>2118</v>
      </c>
      <c r="AG2120">
        <v>102.56</v>
      </c>
      <c r="AH2120">
        <v>93.32</v>
      </c>
      <c r="AI2120">
        <v>17.63</v>
      </c>
      <c r="AJ2120" s="3">
        <v>5.6175119462740355</v>
      </c>
      <c r="AK2120" s="3">
        <v>12.012488053725964</v>
      </c>
      <c r="AL2120" s="6">
        <v>0.13600000000000001</v>
      </c>
      <c r="AM2120" s="3">
        <v>1.8171221781802065</v>
      </c>
      <c r="AN2120">
        <v>1.8171221781802065</v>
      </c>
    </row>
    <row r="2121" spans="32:40" x14ac:dyDescent="0.25">
      <c r="AF2121">
        <v>2119</v>
      </c>
      <c r="AG2121">
        <v>101.08</v>
      </c>
      <c r="AH2121">
        <v>98.789999999999992</v>
      </c>
      <c r="AI2121">
        <v>21.56</v>
      </c>
      <c r="AJ2121" s="3">
        <v>5.6175119462740355</v>
      </c>
      <c r="AK2121" s="3">
        <v>15.942488053725963</v>
      </c>
      <c r="AL2121" s="6">
        <v>0.19500000000000001</v>
      </c>
      <c r="AM2121" s="3">
        <v>1.8171221781802065</v>
      </c>
      <c r="AN2121">
        <v>1.8171221781802065</v>
      </c>
    </row>
    <row r="2122" spans="32:40" x14ac:dyDescent="0.25">
      <c r="AF2122">
        <v>2120</v>
      </c>
      <c r="AG2122">
        <v>104.35</v>
      </c>
      <c r="AH2122">
        <v>96.789999999999992</v>
      </c>
      <c r="AI2122">
        <v>25.25</v>
      </c>
      <c r="AJ2122" s="3">
        <v>11.65</v>
      </c>
      <c r="AK2122" s="3">
        <v>13.6</v>
      </c>
      <c r="AL2122" s="6">
        <v>0.20399999999999999</v>
      </c>
      <c r="AM2122" s="3">
        <v>2.0506096654409878</v>
      </c>
      <c r="AN2122">
        <v>2.0506096654409878</v>
      </c>
    </row>
    <row r="2123" spans="32:40" x14ac:dyDescent="0.25">
      <c r="AF2123">
        <v>2121</v>
      </c>
      <c r="AG2123">
        <v>105.03</v>
      </c>
      <c r="AH2123">
        <v>97.009999999999991</v>
      </c>
      <c r="AI2123">
        <v>23.56</v>
      </c>
      <c r="AJ2123" s="3">
        <v>5.6175119462740355</v>
      </c>
      <c r="AK2123" s="3">
        <v>17.942488053725963</v>
      </c>
      <c r="AL2123" s="6">
        <v>0.23</v>
      </c>
      <c r="AM2123" s="3">
        <v>1.8171221781802065</v>
      </c>
      <c r="AN2123">
        <v>1.8171221781802065</v>
      </c>
    </row>
    <row r="2124" spans="32:40" x14ac:dyDescent="0.25">
      <c r="AF2124">
        <v>2122</v>
      </c>
      <c r="AG2124">
        <v>103.72</v>
      </c>
      <c r="AH2124">
        <v>86.92</v>
      </c>
      <c r="AI2124">
        <v>24</v>
      </c>
      <c r="AJ2124" s="3">
        <v>9.4</v>
      </c>
      <c r="AK2124" s="3">
        <v>14.6</v>
      </c>
      <c r="AL2124" s="6">
        <v>0.19500000000000001</v>
      </c>
      <c r="AM2124" s="3">
        <v>1.7500892834367052</v>
      </c>
      <c r="AN2124">
        <v>1.7500892834367052</v>
      </c>
    </row>
    <row r="2125" spans="32:40" x14ac:dyDescent="0.25">
      <c r="AF2125">
        <v>2123</v>
      </c>
      <c r="AG2125">
        <v>102.34</v>
      </c>
      <c r="AH2125">
        <v>87.52</v>
      </c>
      <c r="AI2125">
        <v>17.04</v>
      </c>
      <c r="AJ2125" s="3">
        <v>5.6175119462740355</v>
      </c>
      <c r="AK2125" s="3">
        <v>11.422488053725964</v>
      </c>
      <c r="AL2125" s="6">
        <v>0.128</v>
      </c>
      <c r="AM2125" s="3">
        <v>1.8171221781802065</v>
      </c>
      <c r="AN2125">
        <v>1.8171221781802065</v>
      </c>
    </row>
    <row r="2126" spans="32:40" x14ac:dyDescent="0.25">
      <c r="AF2126">
        <v>2124</v>
      </c>
      <c r="AG2126">
        <v>100.91</v>
      </c>
      <c r="AH2126">
        <v>89.539999999999992</v>
      </c>
      <c r="AI2126">
        <v>20.5</v>
      </c>
      <c r="AJ2126" s="3">
        <v>0.89999999999999858</v>
      </c>
      <c r="AK2126" s="3">
        <v>19.600000000000001</v>
      </c>
      <c r="AL2126" s="6">
        <v>0.19</v>
      </c>
      <c r="AM2126" s="3">
        <v>1.5291184143159091</v>
      </c>
      <c r="AN2126">
        <v>1.5291184143159091</v>
      </c>
    </row>
    <row r="2127" spans="32:40" x14ac:dyDescent="0.25">
      <c r="AF2127">
        <v>2125</v>
      </c>
      <c r="AG2127">
        <v>100</v>
      </c>
      <c r="AH2127">
        <v>86.43</v>
      </c>
      <c r="AI2127">
        <v>15.52</v>
      </c>
      <c r="AJ2127" s="3">
        <v>5.6175119462740355</v>
      </c>
      <c r="AK2127" s="3">
        <v>9.9024880537259641</v>
      </c>
      <c r="AL2127" s="6">
        <v>0.108</v>
      </c>
      <c r="AM2127" s="3">
        <v>1.8171221781802065</v>
      </c>
      <c r="AN2127">
        <v>1.8171221781802065</v>
      </c>
    </row>
    <row r="2128" spans="32:40" x14ac:dyDescent="0.25">
      <c r="AF2128">
        <v>2126</v>
      </c>
      <c r="AG2128">
        <v>100</v>
      </c>
      <c r="AH2128">
        <v>86</v>
      </c>
      <c r="AI2128">
        <v>25.07</v>
      </c>
      <c r="AJ2128" s="3">
        <v>5.6175119462740355</v>
      </c>
      <c r="AK2128" s="3">
        <v>19.452488053725965</v>
      </c>
      <c r="AL2128" s="6">
        <v>0.26</v>
      </c>
      <c r="AM2128" s="3">
        <v>1.8171221781802065</v>
      </c>
      <c r="AN2128">
        <v>1.8171221781802065</v>
      </c>
    </row>
    <row r="2129" spans="32:40" x14ac:dyDescent="0.25">
      <c r="AF2129">
        <v>2127</v>
      </c>
      <c r="AG2129">
        <v>100.2</v>
      </c>
      <c r="AH2129">
        <v>82.59</v>
      </c>
      <c r="AI2129">
        <v>20.94</v>
      </c>
      <c r="AJ2129" s="3">
        <v>5.6175119462740355</v>
      </c>
      <c r="AK2129" s="3">
        <v>15.322488053725966</v>
      </c>
      <c r="AL2129" s="6">
        <v>0.185</v>
      </c>
      <c r="AM2129" s="3">
        <v>1.8171221781802065</v>
      </c>
      <c r="AN2129">
        <v>1.8171221781802065</v>
      </c>
    </row>
    <row r="2130" spans="32:40" x14ac:dyDescent="0.25">
      <c r="AF2130">
        <v>2128</v>
      </c>
      <c r="AG2130">
        <v>101.52</v>
      </c>
      <c r="AH2130">
        <v>82.1</v>
      </c>
      <c r="AI2130">
        <v>16.100000000000001</v>
      </c>
      <c r="AJ2130" s="3">
        <v>5.7500000000000018</v>
      </c>
      <c r="AK2130" s="3">
        <v>10.35</v>
      </c>
      <c r="AL2130" s="6">
        <v>0.14599999999999999</v>
      </c>
      <c r="AM2130" s="3">
        <v>1.1366741507573752</v>
      </c>
      <c r="AN2130">
        <v>1.1366741507573752</v>
      </c>
    </row>
    <row r="2131" spans="32:40" x14ac:dyDescent="0.25">
      <c r="AF2131">
        <v>2129</v>
      </c>
      <c r="AG2131">
        <v>105.8</v>
      </c>
      <c r="AH2131">
        <v>82.990000000000009</v>
      </c>
      <c r="AI2131">
        <v>18.63</v>
      </c>
      <c r="AJ2131" s="3">
        <v>5.6175119462740355</v>
      </c>
      <c r="AK2131" s="3">
        <v>13.012488053725964</v>
      </c>
      <c r="AL2131" s="6">
        <v>0.15</v>
      </c>
      <c r="AM2131" s="3">
        <v>1.8171221781802065</v>
      </c>
      <c r="AN2131">
        <v>1.8171221781802065</v>
      </c>
    </row>
    <row r="2132" spans="32:40" x14ac:dyDescent="0.25">
      <c r="AF2132">
        <v>2130</v>
      </c>
      <c r="AG2132">
        <v>110.23</v>
      </c>
      <c r="AH2132">
        <v>71.19</v>
      </c>
      <c r="AI2132">
        <v>19.18</v>
      </c>
      <c r="AJ2132" s="3">
        <v>5.6175119462740355</v>
      </c>
      <c r="AK2132" s="3">
        <v>13.562488053725964</v>
      </c>
      <c r="AL2132" s="6">
        <v>0.158</v>
      </c>
      <c r="AM2132" s="3">
        <v>1.8171221781802065</v>
      </c>
      <c r="AN2132">
        <v>1.8171221781802065</v>
      </c>
    </row>
    <row r="2133" spans="32:40" x14ac:dyDescent="0.25">
      <c r="AF2133">
        <v>2131</v>
      </c>
      <c r="AG2133">
        <v>104.26</v>
      </c>
      <c r="AH2133">
        <v>66.81</v>
      </c>
      <c r="AI2133">
        <v>22.9</v>
      </c>
      <c r="AJ2133" s="3">
        <v>5.6175119462740355</v>
      </c>
      <c r="AK2133" s="3">
        <v>17.282488053725963</v>
      </c>
      <c r="AL2133" s="6">
        <v>0.218</v>
      </c>
      <c r="AM2133" s="3">
        <v>1.8171221781802065</v>
      </c>
      <c r="AN2133">
        <v>1.8171221781802065</v>
      </c>
    </row>
    <row r="2134" spans="32:40" x14ac:dyDescent="0.25">
      <c r="AF2134">
        <v>2132</v>
      </c>
      <c r="AG2134">
        <v>101.41</v>
      </c>
      <c r="AH2134">
        <v>68.739999999999995</v>
      </c>
      <c r="AI2134">
        <v>17.260000000000002</v>
      </c>
      <c r="AJ2134" s="3">
        <v>5.6175119462740355</v>
      </c>
      <c r="AK2134" s="3">
        <v>11.642488053725966</v>
      </c>
      <c r="AL2134" s="6">
        <v>0.13100000000000001</v>
      </c>
      <c r="AM2134" s="3">
        <v>1.8171221781802065</v>
      </c>
      <c r="AN2134">
        <v>1.8171221781802065</v>
      </c>
    </row>
    <row r="2135" spans="32:40" x14ac:dyDescent="0.25">
      <c r="AF2135">
        <v>2133</v>
      </c>
      <c r="AG2135">
        <v>106.92</v>
      </c>
      <c r="AH2135">
        <v>65.84</v>
      </c>
      <c r="AI2135">
        <v>18.829999999999998</v>
      </c>
      <c r="AJ2135" s="3">
        <v>5.6175119462740355</v>
      </c>
      <c r="AK2135" s="3">
        <v>13.212488053725963</v>
      </c>
      <c r="AL2135" s="6">
        <v>0.153</v>
      </c>
      <c r="AM2135" s="3">
        <v>1.8171221781802065</v>
      </c>
      <c r="AN2135">
        <v>1.8171221781802065</v>
      </c>
    </row>
    <row r="2136" spans="32:40" x14ac:dyDescent="0.25">
      <c r="AF2136">
        <v>2134</v>
      </c>
      <c r="AG2136">
        <v>109.78</v>
      </c>
      <c r="AH2136">
        <v>67.19</v>
      </c>
      <c r="AI2136">
        <v>19.649999999999999</v>
      </c>
      <c r="AJ2136" s="3">
        <v>5.6175119462740355</v>
      </c>
      <c r="AK2136" s="3">
        <v>14.032488053725963</v>
      </c>
      <c r="AL2136" s="6">
        <v>0.16500000000000001</v>
      </c>
      <c r="AM2136" s="3">
        <v>1.8171221781802065</v>
      </c>
      <c r="AN2136">
        <v>1.8171221781802065</v>
      </c>
    </row>
    <row r="2137" spans="32:40" x14ac:dyDescent="0.25">
      <c r="AF2137">
        <v>2135</v>
      </c>
      <c r="AG2137">
        <v>108.4</v>
      </c>
      <c r="AH2137">
        <v>62.78</v>
      </c>
      <c r="AI2137">
        <v>19.48</v>
      </c>
      <c r="AJ2137" s="3">
        <v>5.6175119462740355</v>
      </c>
      <c r="AK2137" s="3">
        <v>13.862488053725965</v>
      </c>
      <c r="AL2137" s="6">
        <v>0.16300000000000001</v>
      </c>
      <c r="AM2137" s="3">
        <v>1.8171221781802065</v>
      </c>
      <c r="AN2137">
        <v>1.8171221781802065</v>
      </c>
    </row>
    <row r="2138" spans="32:40" x14ac:dyDescent="0.25">
      <c r="AF2138">
        <v>2136</v>
      </c>
      <c r="AG2138">
        <v>102.53</v>
      </c>
      <c r="AH2138">
        <v>64.069999999999993</v>
      </c>
      <c r="AI2138">
        <v>24.34</v>
      </c>
      <c r="AJ2138" s="3">
        <v>5.6175119462740355</v>
      </c>
      <c r="AK2138" s="3">
        <v>18.722488053725964</v>
      </c>
      <c r="AL2138" s="6">
        <v>0.245</v>
      </c>
      <c r="AM2138" s="3">
        <v>1.8171221781802065</v>
      </c>
      <c r="AN2138">
        <v>1.8171221781802065</v>
      </c>
    </row>
    <row r="2139" spans="32:40" x14ac:dyDescent="0.25">
      <c r="AF2139">
        <v>2137</v>
      </c>
      <c r="AG2139">
        <v>4.1200000000000045</v>
      </c>
      <c r="AH2139">
        <v>122.26</v>
      </c>
      <c r="AI2139">
        <v>25.3</v>
      </c>
      <c r="AJ2139" s="3">
        <v>1.3000000000000007</v>
      </c>
      <c r="AK2139" s="3">
        <v>24</v>
      </c>
      <c r="AL2139" s="6">
        <v>0.253</v>
      </c>
      <c r="AM2139" s="3">
        <v>2.0559129662998874</v>
      </c>
      <c r="AN2139">
        <v>2.0559129662998874</v>
      </c>
    </row>
    <row r="2140" spans="32:40" x14ac:dyDescent="0.25">
      <c r="AF2140">
        <v>2138</v>
      </c>
      <c r="AG2140">
        <v>5.4599999999999937</v>
      </c>
      <c r="AH2140">
        <v>121.99</v>
      </c>
      <c r="AI2140">
        <v>21.62</v>
      </c>
      <c r="AJ2140" s="3">
        <v>5.6175119462740355</v>
      </c>
      <c r="AK2140" s="3">
        <v>16.002488053725966</v>
      </c>
      <c r="AL2140" s="6">
        <v>0.19600000000000001</v>
      </c>
      <c r="AM2140" s="3">
        <v>1.8171221781802065</v>
      </c>
      <c r="AN2140">
        <v>1.8171221781802065</v>
      </c>
    </row>
    <row r="2141" spans="32:40" x14ac:dyDescent="0.25">
      <c r="AF2141">
        <v>2139</v>
      </c>
      <c r="AG2141">
        <v>8.5400000000000063</v>
      </c>
      <c r="AH2141">
        <v>120.94</v>
      </c>
      <c r="AI2141">
        <v>19.25</v>
      </c>
      <c r="AJ2141" s="3">
        <v>5.6175119462740355</v>
      </c>
      <c r="AK2141" s="3">
        <v>13.632488053725965</v>
      </c>
      <c r="AL2141" s="6">
        <v>0.159</v>
      </c>
      <c r="AM2141" s="3">
        <v>1.8171221781802065</v>
      </c>
      <c r="AN2141">
        <v>1.8171221781802065</v>
      </c>
    </row>
    <row r="2142" spans="32:40" x14ac:dyDescent="0.25">
      <c r="AF2142">
        <v>2140</v>
      </c>
      <c r="AG2142">
        <v>8.75</v>
      </c>
      <c r="AH2142">
        <v>125.24</v>
      </c>
      <c r="AI2142">
        <v>19.579999999999998</v>
      </c>
      <c r="AJ2142" s="3">
        <v>5.6175119462740355</v>
      </c>
      <c r="AK2142" s="3">
        <v>13.962488053725963</v>
      </c>
      <c r="AL2142" s="6">
        <v>0.16400000000000001</v>
      </c>
      <c r="AM2142" s="3">
        <v>1.8171221781802065</v>
      </c>
      <c r="AN2142">
        <v>1.8171221781802065</v>
      </c>
    </row>
    <row r="2143" spans="32:40" x14ac:dyDescent="0.25">
      <c r="AF2143">
        <v>2141</v>
      </c>
      <c r="AG2143">
        <v>5.9399999999999977</v>
      </c>
      <c r="AH2143">
        <v>122.3</v>
      </c>
      <c r="AI2143">
        <v>25.2</v>
      </c>
      <c r="AJ2143" s="3">
        <v>1.5</v>
      </c>
      <c r="AK2143" s="3">
        <v>23.7</v>
      </c>
      <c r="AL2143" s="6">
        <v>0.22</v>
      </c>
      <c r="AM2143" s="3">
        <v>1.5202795795510773</v>
      </c>
      <c r="AN2143">
        <v>1.5202795795510773</v>
      </c>
    </row>
    <row r="2144" spans="32:40" x14ac:dyDescent="0.25">
      <c r="AF2144">
        <v>2142</v>
      </c>
      <c r="AG2144">
        <v>1.5799999999999983</v>
      </c>
      <c r="AH2144">
        <v>125.5</v>
      </c>
      <c r="AI2144">
        <v>20.5</v>
      </c>
      <c r="AJ2144" s="3">
        <v>5.6175119462740355</v>
      </c>
      <c r="AK2144" s="3">
        <v>14.882488053725965</v>
      </c>
      <c r="AL2144" s="6">
        <v>0.17799999999999999</v>
      </c>
      <c r="AM2144" s="3">
        <v>1.8171221781802065</v>
      </c>
      <c r="AN2144">
        <v>1.8171221781802065</v>
      </c>
    </row>
    <row r="2145" spans="32:40" x14ac:dyDescent="0.25">
      <c r="AF2145">
        <v>2143</v>
      </c>
      <c r="AG2145">
        <v>0.28000000000000114</v>
      </c>
      <c r="AH2145">
        <v>129.15</v>
      </c>
      <c r="AI2145">
        <v>21.19</v>
      </c>
      <c r="AJ2145" s="3">
        <v>5.6175119462740355</v>
      </c>
      <c r="AK2145" s="3">
        <v>15.572488053725966</v>
      </c>
      <c r="AL2145" s="6">
        <v>0.189</v>
      </c>
      <c r="AM2145" s="3">
        <v>1.8171221781802065</v>
      </c>
      <c r="AN2145">
        <v>1.8171221781802065</v>
      </c>
    </row>
    <row r="2146" spans="32:40" x14ac:dyDescent="0.25">
      <c r="AF2146">
        <v>2144</v>
      </c>
      <c r="AG2146">
        <v>5.9000000000000057</v>
      </c>
      <c r="AH2146">
        <v>128.49</v>
      </c>
      <c r="AI2146">
        <v>21.2</v>
      </c>
      <c r="AJ2146" s="3">
        <v>4</v>
      </c>
      <c r="AK2146" s="3">
        <v>17.2</v>
      </c>
      <c r="AL2146" s="6">
        <v>0.22500000000000001</v>
      </c>
      <c r="AM2146" s="3">
        <v>2.1761211191015999</v>
      </c>
      <c r="AN2146">
        <v>2.1761211191015999</v>
      </c>
    </row>
    <row r="2147" spans="32:40" x14ac:dyDescent="0.25">
      <c r="AF2147">
        <v>2145</v>
      </c>
      <c r="AG2147">
        <v>8.9500000000000028</v>
      </c>
      <c r="AH2147">
        <v>128.44999999999999</v>
      </c>
      <c r="AI2147">
        <v>17.59</v>
      </c>
      <c r="AJ2147" s="3">
        <v>5.6175119462740355</v>
      </c>
      <c r="AK2147" s="3">
        <v>11.972488053725964</v>
      </c>
      <c r="AL2147" s="6">
        <v>0.13600000000000001</v>
      </c>
      <c r="AM2147" s="3">
        <v>1.8171221781802065</v>
      </c>
      <c r="AN2147">
        <v>1.8171221781802065</v>
      </c>
    </row>
    <row r="2148" spans="32:40" x14ac:dyDescent="0.25">
      <c r="AF2148">
        <v>2146</v>
      </c>
      <c r="AG2148">
        <v>6.8799999999999955</v>
      </c>
      <c r="AH2148">
        <v>127.28</v>
      </c>
      <c r="AI2148">
        <v>20.88</v>
      </c>
      <c r="AJ2148" s="3">
        <v>5.6175119462740355</v>
      </c>
      <c r="AK2148" s="3">
        <v>15.262488053725964</v>
      </c>
      <c r="AL2148" s="6">
        <v>0.184</v>
      </c>
      <c r="AM2148" s="3">
        <v>1.8171221781802065</v>
      </c>
      <c r="AN2148">
        <v>1.8171221781802065</v>
      </c>
    </row>
    <row r="2149" spans="32:40" x14ac:dyDescent="0.25">
      <c r="AF2149">
        <v>2147</v>
      </c>
      <c r="AG2149">
        <v>2.4500000000000028</v>
      </c>
      <c r="AH2149">
        <v>135.54</v>
      </c>
      <c r="AI2149">
        <v>21.07</v>
      </c>
      <c r="AJ2149" s="3">
        <v>5.6175119462740355</v>
      </c>
      <c r="AK2149" s="3">
        <v>15.452488053725965</v>
      </c>
      <c r="AL2149" s="6">
        <v>0.187</v>
      </c>
      <c r="AM2149" s="3">
        <v>1.8171221781802065</v>
      </c>
      <c r="AN2149">
        <v>1.8171221781802065</v>
      </c>
    </row>
    <row r="2150" spans="32:40" x14ac:dyDescent="0.25">
      <c r="AF2150">
        <v>2148</v>
      </c>
      <c r="AG2150">
        <v>3.0799999999999983</v>
      </c>
      <c r="AH2150">
        <v>134.69999999999999</v>
      </c>
      <c r="AI2150">
        <v>23.5</v>
      </c>
      <c r="AJ2150" s="3">
        <v>5.6175119462740355</v>
      </c>
      <c r="AK2150" s="3">
        <v>17.882488053725965</v>
      </c>
      <c r="AL2150" s="6">
        <v>0.22900000000000001</v>
      </c>
      <c r="AM2150" s="3">
        <v>1.8171221781802065</v>
      </c>
      <c r="AN2150">
        <v>1.8171221781802065</v>
      </c>
    </row>
    <row r="2151" spans="32:40" x14ac:dyDescent="0.25">
      <c r="AF2151">
        <v>2149</v>
      </c>
      <c r="AG2151">
        <v>4.8199999999999932</v>
      </c>
      <c r="AH2151">
        <v>135.76</v>
      </c>
      <c r="AI2151">
        <v>23.45</v>
      </c>
      <c r="AJ2151" s="3">
        <v>5.6175119462740355</v>
      </c>
      <c r="AK2151" s="3">
        <v>17.832488053725964</v>
      </c>
      <c r="AL2151" s="6">
        <v>0.22800000000000001</v>
      </c>
      <c r="AM2151" s="3">
        <v>1.8171221781802065</v>
      </c>
      <c r="AN2151">
        <v>1.8171221781802065</v>
      </c>
    </row>
    <row r="2152" spans="32:40" x14ac:dyDescent="0.25">
      <c r="AF2152">
        <v>2150</v>
      </c>
      <c r="AG2152">
        <v>5.7999999999999972</v>
      </c>
      <c r="AH2152">
        <v>133.09</v>
      </c>
      <c r="AI2152">
        <v>22.9</v>
      </c>
      <c r="AJ2152" s="3">
        <v>5.6175119462740355</v>
      </c>
      <c r="AK2152" s="3">
        <v>17.282488053725963</v>
      </c>
      <c r="AL2152" s="6">
        <v>0.218</v>
      </c>
      <c r="AM2152" s="3">
        <v>1.8171221781802065</v>
      </c>
      <c r="AN2152">
        <v>1.8171221781802065</v>
      </c>
    </row>
    <row r="2153" spans="32:40" x14ac:dyDescent="0.25">
      <c r="AF2153">
        <v>2151</v>
      </c>
      <c r="AG2153">
        <v>5.7900000000000063</v>
      </c>
      <c r="AH2153">
        <v>131.01999999999998</v>
      </c>
      <c r="AI2153">
        <v>19.850000000000001</v>
      </c>
      <c r="AJ2153" s="3">
        <v>5.6175119462740355</v>
      </c>
      <c r="AK2153" s="3">
        <v>14.232488053725966</v>
      </c>
      <c r="AL2153" s="6">
        <v>0.16800000000000001</v>
      </c>
      <c r="AM2153" s="3">
        <v>1.8171221781802065</v>
      </c>
      <c r="AN2153">
        <v>1.8171221781802065</v>
      </c>
    </row>
    <row r="2154" spans="32:40" x14ac:dyDescent="0.25">
      <c r="AF2154">
        <v>2152</v>
      </c>
      <c r="AG2154">
        <v>10.219999999999999</v>
      </c>
      <c r="AH2154">
        <v>134.99</v>
      </c>
      <c r="AI2154">
        <v>20.8</v>
      </c>
      <c r="AJ2154" s="3">
        <v>4</v>
      </c>
      <c r="AK2154" s="3">
        <v>16.8</v>
      </c>
      <c r="AL2154" s="6">
        <v>0.17499999999999999</v>
      </c>
      <c r="AM2154" s="3">
        <v>1.5467960838455728</v>
      </c>
      <c r="AN2154">
        <v>1.5467960838455728</v>
      </c>
    </row>
    <row r="2155" spans="32:40" x14ac:dyDescent="0.25">
      <c r="AF2155">
        <v>2153</v>
      </c>
      <c r="AG2155">
        <v>10</v>
      </c>
      <c r="AH2155">
        <v>134</v>
      </c>
      <c r="AI2155">
        <v>22.56</v>
      </c>
      <c r="AJ2155" s="3">
        <v>5.6175119462740355</v>
      </c>
      <c r="AK2155" s="3">
        <v>16.942488053725963</v>
      </c>
      <c r="AL2155" s="6">
        <v>0.21199999999999999</v>
      </c>
      <c r="AM2155" s="3">
        <v>1.8171221781802065</v>
      </c>
      <c r="AN2155">
        <v>1.8171221781802065</v>
      </c>
    </row>
    <row r="2156" spans="32:40" x14ac:dyDescent="0.25">
      <c r="AF2156">
        <v>2154</v>
      </c>
      <c r="AG2156">
        <v>9.3299999999999983</v>
      </c>
      <c r="AH2156">
        <v>131.79</v>
      </c>
      <c r="AI2156">
        <v>22</v>
      </c>
      <c r="AJ2156" s="3">
        <v>5.6000000000000014</v>
      </c>
      <c r="AK2156" s="3">
        <v>16.399999999999999</v>
      </c>
      <c r="AL2156" s="6">
        <v>0.20799999999999999</v>
      </c>
      <c r="AM2156" s="3">
        <v>1.7819090885900999</v>
      </c>
      <c r="AN2156">
        <v>1.7819090885900999</v>
      </c>
    </row>
    <row r="2157" spans="32:40" x14ac:dyDescent="0.25">
      <c r="AF2157">
        <v>2155</v>
      </c>
      <c r="AG2157">
        <v>7.3499999999999943</v>
      </c>
      <c r="AH2157">
        <v>144.72</v>
      </c>
      <c r="AI2157">
        <v>22.84</v>
      </c>
      <c r="AJ2157" s="3">
        <v>5.6175119462740355</v>
      </c>
      <c r="AK2157" s="3">
        <v>17.222488053725964</v>
      </c>
      <c r="AL2157" s="6">
        <v>0.217</v>
      </c>
      <c r="AM2157" s="3">
        <v>1.8171221781802065</v>
      </c>
      <c r="AN2157">
        <v>1.8171221781802065</v>
      </c>
    </row>
    <row r="2158" spans="32:40" x14ac:dyDescent="0.25">
      <c r="AF2158">
        <v>2156</v>
      </c>
      <c r="AG2158">
        <v>7.8700000000000045</v>
      </c>
      <c r="AH2158">
        <v>143.17000000000002</v>
      </c>
      <c r="AI2158">
        <v>18.2</v>
      </c>
      <c r="AJ2158" s="3">
        <v>5.6175119462740355</v>
      </c>
      <c r="AK2158" s="3">
        <v>12.582488053725964</v>
      </c>
      <c r="AL2158" s="6">
        <v>0.14399999999999999</v>
      </c>
      <c r="AM2158" s="3">
        <v>1.8171221781802065</v>
      </c>
      <c r="AN2158">
        <v>1.8171221781802065</v>
      </c>
    </row>
    <row r="2159" spans="32:40" x14ac:dyDescent="0.25">
      <c r="AF2159">
        <v>2157</v>
      </c>
      <c r="AG2159">
        <v>8.3400000000000034</v>
      </c>
      <c r="AH2159">
        <v>142.99</v>
      </c>
      <c r="AI2159">
        <v>17.989999999999998</v>
      </c>
      <c r="AJ2159" s="3">
        <v>5.6175119462740355</v>
      </c>
      <c r="AK2159" s="3">
        <v>12.372488053725963</v>
      </c>
      <c r="AL2159" s="6">
        <v>0.14099999999999999</v>
      </c>
      <c r="AM2159" s="3">
        <v>1.8171221781802065</v>
      </c>
      <c r="AN2159">
        <v>1.8171221781802065</v>
      </c>
    </row>
    <row r="2160" spans="32:40" x14ac:dyDescent="0.25">
      <c r="AF2160">
        <v>2158</v>
      </c>
      <c r="AG2160">
        <v>6.0600000000000023</v>
      </c>
      <c r="AH2160">
        <v>138.32</v>
      </c>
      <c r="AI2160">
        <v>30</v>
      </c>
      <c r="AJ2160" s="3">
        <v>12</v>
      </c>
      <c r="AK2160" s="3">
        <v>18</v>
      </c>
      <c r="AL2160" s="6">
        <v>0.27400000000000002</v>
      </c>
      <c r="AM2160" s="3">
        <v>1.9003494744388465</v>
      </c>
      <c r="AN2160">
        <v>1.9003494744388465</v>
      </c>
    </row>
    <row r="2161" spans="32:40" x14ac:dyDescent="0.25">
      <c r="AF2161">
        <v>2159</v>
      </c>
      <c r="AG2161">
        <v>4.1800000000000068</v>
      </c>
      <c r="AH2161">
        <v>138.59</v>
      </c>
      <c r="AI2161">
        <v>20.010000000000002</v>
      </c>
      <c r="AJ2161" s="3">
        <v>5.6175119462740355</v>
      </c>
      <c r="AK2161" s="3">
        <v>14.392488053725966</v>
      </c>
      <c r="AL2161" s="6">
        <v>0.17100000000000001</v>
      </c>
      <c r="AM2161" s="3">
        <v>1.8171221781802065</v>
      </c>
      <c r="AN2161">
        <v>1.8171221781802065</v>
      </c>
    </row>
    <row r="2162" spans="32:40" x14ac:dyDescent="0.25">
      <c r="AF2162">
        <v>2160</v>
      </c>
      <c r="AG2162">
        <v>0</v>
      </c>
      <c r="AH2162">
        <v>133.76</v>
      </c>
      <c r="AI2162">
        <v>25.49</v>
      </c>
      <c r="AJ2162" s="3">
        <v>5.6175119462740355</v>
      </c>
      <c r="AK2162" s="3">
        <v>19.872488053725963</v>
      </c>
      <c r="AL2162" s="6">
        <v>0.26900000000000002</v>
      </c>
      <c r="AM2162" s="3">
        <v>1.8171221781802065</v>
      </c>
      <c r="AN2162">
        <v>1.8171221781802065</v>
      </c>
    </row>
    <row r="2163" spans="32:40" x14ac:dyDescent="0.25">
      <c r="AF2163">
        <v>2161</v>
      </c>
      <c r="AG2163">
        <v>4.0000000000006253E-2</v>
      </c>
      <c r="AH2163">
        <v>130.5</v>
      </c>
      <c r="AI2163">
        <v>22.84</v>
      </c>
      <c r="AJ2163" s="3">
        <v>5.6175119462740355</v>
      </c>
      <c r="AK2163" s="3">
        <v>17.222488053725964</v>
      </c>
      <c r="AL2163" s="6">
        <v>0.217</v>
      </c>
      <c r="AM2163" s="3">
        <v>1.8171221781802065</v>
      </c>
      <c r="AN2163">
        <v>1.8171221781802065</v>
      </c>
    </row>
    <row r="2164" spans="32:40" x14ac:dyDescent="0.25">
      <c r="AF2164">
        <v>2162</v>
      </c>
      <c r="AG2164">
        <v>0.67000000000000171</v>
      </c>
      <c r="AH2164">
        <v>131.04</v>
      </c>
      <c r="AI2164">
        <v>20.37</v>
      </c>
      <c r="AJ2164" s="3">
        <v>5.6175119462740355</v>
      </c>
      <c r="AK2164" s="3">
        <v>14.752488053725966</v>
      </c>
      <c r="AL2164" s="6">
        <v>0.17599999999999999</v>
      </c>
      <c r="AM2164" s="3">
        <v>1.8171221781802065</v>
      </c>
      <c r="AN2164">
        <v>1.8171221781802065</v>
      </c>
    </row>
    <row r="2165" spans="32:40" x14ac:dyDescent="0.25">
      <c r="AF2165">
        <v>2163</v>
      </c>
      <c r="AG2165">
        <v>9.0400000000000063</v>
      </c>
      <c r="AH2165">
        <v>156.48000000000002</v>
      </c>
      <c r="AI2165">
        <v>22.33</v>
      </c>
      <c r="AJ2165" s="3">
        <v>5.6175119462740355</v>
      </c>
      <c r="AK2165" s="3">
        <v>16.712488053725963</v>
      </c>
      <c r="AL2165" s="6">
        <v>0.20799999999999999</v>
      </c>
      <c r="AM2165" s="3">
        <v>1.8171221781802065</v>
      </c>
      <c r="AN2165">
        <v>1.8171221781802065</v>
      </c>
    </row>
    <row r="2166" spans="32:40" x14ac:dyDescent="0.25">
      <c r="AF2166">
        <v>2164</v>
      </c>
      <c r="AG2166">
        <v>8.2800000000000011</v>
      </c>
      <c r="AH2166">
        <v>157.06</v>
      </c>
      <c r="AI2166">
        <v>20.309999999999999</v>
      </c>
      <c r="AJ2166" s="3">
        <v>5.6175119462740355</v>
      </c>
      <c r="AK2166" s="3">
        <v>14.692488053725963</v>
      </c>
      <c r="AL2166" s="6">
        <v>0.17499999999999999</v>
      </c>
      <c r="AM2166" s="3">
        <v>1.8171221781802065</v>
      </c>
      <c r="AN2166">
        <v>1.8171221781802065</v>
      </c>
    </row>
    <row r="2167" spans="32:40" x14ac:dyDescent="0.25">
      <c r="AF2167">
        <v>2165</v>
      </c>
      <c r="AG2167">
        <v>7.3900000000000006</v>
      </c>
      <c r="AH2167">
        <v>159.19999999999999</v>
      </c>
      <c r="AI2167">
        <v>22.04</v>
      </c>
      <c r="AJ2167" s="3">
        <v>5.6175119462740355</v>
      </c>
      <c r="AK2167" s="3">
        <v>16.422488053725964</v>
      </c>
      <c r="AL2167" s="6">
        <v>0.20300000000000001</v>
      </c>
      <c r="AM2167" s="3">
        <v>1.8171221781802065</v>
      </c>
      <c r="AN2167">
        <v>1.8171221781802065</v>
      </c>
    </row>
    <row r="2168" spans="32:40" x14ac:dyDescent="0.25">
      <c r="AF2168">
        <v>2166</v>
      </c>
      <c r="AG2168">
        <v>9.2099999999999937</v>
      </c>
      <c r="AH2168">
        <v>159.87</v>
      </c>
      <c r="AI2168">
        <v>22.27</v>
      </c>
      <c r="AJ2168" s="3">
        <v>5.6175119462740355</v>
      </c>
      <c r="AK2168" s="3">
        <v>16.652488053725964</v>
      </c>
      <c r="AL2168" s="6">
        <v>0.20699999999999999</v>
      </c>
      <c r="AM2168" s="3">
        <v>1.8171221781802065</v>
      </c>
      <c r="AN2168">
        <v>1.8171221781802065</v>
      </c>
    </row>
    <row r="2169" spans="32:40" x14ac:dyDescent="0.25">
      <c r="AF2169">
        <v>2167</v>
      </c>
      <c r="AG2169">
        <v>9.3400000000000034</v>
      </c>
      <c r="AH2169">
        <v>146.56</v>
      </c>
      <c r="AI2169">
        <v>15.36</v>
      </c>
      <c r="AJ2169" s="3">
        <v>5.6175119462740355</v>
      </c>
      <c r="AK2169" s="3">
        <v>9.7424880537259639</v>
      </c>
      <c r="AL2169" s="6">
        <v>0.106</v>
      </c>
      <c r="AM2169" s="3">
        <v>1.8171221781802065</v>
      </c>
      <c r="AN2169">
        <v>1.8171221781802065</v>
      </c>
    </row>
    <row r="2170" spans="32:40" x14ac:dyDescent="0.25">
      <c r="AF2170">
        <v>2168</v>
      </c>
      <c r="AG2170">
        <v>8.4300000000000068</v>
      </c>
      <c r="AH2170">
        <v>147.30000000000001</v>
      </c>
      <c r="AI2170">
        <v>19.309999999999999</v>
      </c>
      <c r="AJ2170" s="3">
        <v>5.6175119462740355</v>
      </c>
      <c r="AK2170" s="3">
        <v>13.692488053725963</v>
      </c>
      <c r="AL2170" s="6">
        <v>0.16</v>
      </c>
      <c r="AM2170" s="3">
        <v>1.8171221781802065</v>
      </c>
      <c r="AN2170">
        <v>1.8171221781802065</v>
      </c>
    </row>
    <row r="2171" spans="32:40" x14ac:dyDescent="0.25">
      <c r="AF2171">
        <v>2169</v>
      </c>
      <c r="AG2171">
        <v>7.0300000000000011</v>
      </c>
      <c r="AH2171">
        <v>147.04</v>
      </c>
      <c r="AI2171">
        <v>19.55</v>
      </c>
      <c r="AJ2171" s="3">
        <v>5.6175119462740355</v>
      </c>
      <c r="AK2171" s="3">
        <v>13.932488053725965</v>
      </c>
      <c r="AL2171" s="6">
        <v>0.16400000000000001</v>
      </c>
      <c r="AM2171" s="3">
        <v>1.8171221781802065</v>
      </c>
      <c r="AN2171">
        <v>1.8171221781802065</v>
      </c>
    </row>
    <row r="2172" spans="32:40" x14ac:dyDescent="0.25">
      <c r="AF2172">
        <v>2170</v>
      </c>
      <c r="AG2172">
        <v>5.8299999999999983</v>
      </c>
      <c r="AH2172">
        <v>149.37</v>
      </c>
      <c r="AI2172">
        <v>17.28</v>
      </c>
      <c r="AJ2172" s="3">
        <v>5.6175119462740355</v>
      </c>
      <c r="AK2172" s="3">
        <v>11.662488053725966</v>
      </c>
      <c r="AL2172" s="6">
        <v>0.13100000000000001</v>
      </c>
      <c r="AM2172" s="3">
        <v>1.8171221781802065</v>
      </c>
      <c r="AN2172">
        <v>1.8171221781802065</v>
      </c>
    </row>
    <row r="2173" spans="32:40" x14ac:dyDescent="0.25">
      <c r="AF2173">
        <v>2171</v>
      </c>
      <c r="AG2173">
        <v>0</v>
      </c>
      <c r="AH2173">
        <v>176.95</v>
      </c>
      <c r="AI2173">
        <v>16.8</v>
      </c>
      <c r="AJ2173" s="3">
        <v>1</v>
      </c>
      <c r="AK2173" s="3">
        <v>15.8</v>
      </c>
      <c r="AL2173" s="6">
        <v>0.16600000000000001</v>
      </c>
      <c r="AM2173" s="3">
        <v>2.2503673311261876</v>
      </c>
      <c r="AN2173">
        <v>2.2503673311261876</v>
      </c>
    </row>
    <row r="2174" spans="32:40" x14ac:dyDescent="0.25">
      <c r="AF2174">
        <v>2172</v>
      </c>
      <c r="AG2174">
        <v>2.5600000000000023</v>
      </c>
      <c r="AH2174">
        <v>163.1</v>
      </c>
      <c r="AI2174">
        <v>18</v>
      </c>
      <c r="AJ2174" s="3">
        <v>3</v>
      </c>
      <c r="AK2174" s="3">
        <v>15</v>
      </c>
      <c r="AL2174" s="6">
        <v>0.16400000000000001</v>
      </c>
      <c r="AM2174" s="3">
        <v>0.83968930265902519</v>
      </c>
      <c r="AN2174">
        <v>0.83968930265902519</v>
      </c>
    </row>
    <row r="2175" spans="32:40" x14ac:dyDescent="0.25">
      <c r="AF2175">
        <v>2173</v>
      </c>
      <c r="AG2175">
        <v>8.730000000000004</v>
      </c>
      <c r="AH2175">
        <v>162.31</v>
      </c>
      <c r="AI2175">
        <v>22.33</v>
      </c>
      <c r="AJ2175" s="3">
        <v>5.6175119462740355</v>
      </c>
      <c r="AK2175" s="3">
        <v>16.712488053725963</v>
      </c>
      <c r="AL2175" s="6">
        <v>0.20799999999999999</v>
      </c>
      <c r="AM2175" s="3">
        <v>1.8171221781802065</v>
      </c>
      <c r="AN2175">
        <v>1.8171221781802065</v>
      </c>
    </row>
    <row r="2176" spans="32:40" x14ac:dyDescent="0.25">
      <c r="AF2176">
        <v>2174</v>
      </c>
      <c r="AG2176">
        <v>7.5300000000000011</v>
      </c>
      <c r="AH2176">
        <v>167.04</v>
      </c>
      <c r="AI2176">
        <v>25</v>
      </c>
      <c r="AJ2176" s="3">
        <v>5.8999999999999986</v>
      </c>
      <c r="AK2176" s="3">
        <v>19.100000000000001</v>
      </c>
      <c r="AL2176" s="6">
        <v>0.16600000000000001</v>
      </c>
      <c r="AM2176" s="3">
        <v>1.3435028842544403</v>
      </c>
      <c r="AN2176">
        <v>1.3435028842544403</v>
      </c>
    </row>
    <row r="2177" spans="32:40" x14ac:dyDescent="0.25">
      <c r="AF2177">
        <v>2175</v>
      </c>
      <c r="AG2177">
        <v>5.0499999999999972</v>
      </c>
      <c r="AH2177">
        <v>163.35</v>
      </c>
      <c r="AI2177">
        <v>24.74</v>
      </c>
      <c r="AJ2177" s="3">
        <v>5.6175119462740355</v>
      </c>
      <c r="AK2177" s="3">
        <v>19.122488053725963</v>
      </c>
      <c r="AL2177" s="6">
        <v>0.253</v>
      </c>
      <c r="AM2177" s="3">
        <v>1.8171221781802065</v>
      </c>
      <c r="AN2177">
        <v>1.8171221781802065</v>
      </c>
    </row>
    <row r="2178" spans="32:40" x14ac:dyDescent="0.25">
      <c r="AF2178">
        <v>2176</v>
      </c>
      <c r="AG2178">
        <v>3.4500000000000028</v>
      </c>
      <c r="AH2178">
        <v>165.37</v>
      </c>
      <c r="AI2178">
        <v>26.2</v>
      </c>
      <c r="AJ2178" s="3">
        <v>11.6</v>
      </c>
      <c r="AK2178" s="3">
        <v>14.6</v>
      </c>
      <c r="AL2178" s="6">
        <v>0.217</v>
      </c>
      <c r="AM2178" s="3">
        <v>1.8171221781802065</v>
      </c>
      <c r="AN2178">
        <v>1.8171221781802065</v>
      </c>
    </row>
    <row r="2179" spans="32:40" x14ac:dyDescent="0.25">
      <c r="AF2179">
        <v>2177</v>
      </c>
      <c r="AG2179">
        <v>0.84999999999999432</v>
      </c>
      <c r="AH2179">
        <v>166.8</v>
      </c>
      <c r="AI2179">
        <v>22.84</v>
      </c>
      <c r="AJ2179" s="3">
        <v>5.6175119462740355</v>
      </c>
      <c r="AK2179" s="3">
        <v>17.222488053725964</v>
      </c>
      <c r="AL2179" s="6">
        <v>0.217</v>
      </c>
      <c r="AM2179" s="3">
        <v>1.8171221781802065</v>
      </c>
      <c r="AN2179">
        <v>1.8171221781802065</v>
      </c>
    </row>
    <row r="2180" spans="32:40" x14ac:dyDescent="0.25">
      <c r="AF2180">
        <v>2178</v>
      </c>
      <c r="AG2180">
        <v>0.68000000000000682</v>
      </c>
      <c r="AH2180">
        <v>169.41</v>
      </c>
      <c r="AI2180">
        <v>18.7</v>
      </c>
      <c r="AJ2180" s="3">
        <v>5.6175119462740355</v>
      </c>
      <c r="AK2180" s="3">
        <v>13.082488053725964</v>
      </c>
      <c r="AL2180" s="6">
        <v>0.151</v>
      </c>
      <c r="AM2180" s="3">
        <v>1.8171221781802065</v>
      </c>
      <c r="AN2180">
        <v>1.8171221781802065</v>
      </c>
    </row>
    <row r="2181" spans="32:40" x14ac:dyDescent="0.25">
      <c r="AF2181">
        <v>2179</v>
      </c>
      <c r="AG2181">
        <v>14.5</v>
      </c>
      <c r="AH2181">
        <v>123.53</v>
      </c>
      <c r="AI2181">
        <v>20.05</v>
      </c>
      <c r="AJ2181" s="3">
        <v>5.6175119462740355</v>
      </c>
      <c r="AK2181" s="3">
        <v>14.432488053725965</v>
      </c>
      <c r="AL2181" s="6">
        <v>0.17100000000000001</v>
      </c>
      <c r="AM2181" s="3">
        <v>1.8171221781802065</v>
      </c>
      <c r="AN2181">
        <v>1.8171221781802065</v>
      </c>
    </row>
    <row r="2182" spans="32:40" x14ac:dyDescent="0.25">
      <c r="AF2182">
        <v>2180</v>
      </c>
      <c r="AG2182">
        <v>12.64</v>
      </c>
      <c r="AH2182">
        <v>121.06</v>
      </c>
      <c r="AI2182">
        <v>24.61</v>
      </c>
      <c r="AJ2182" s="3">
        <v>5.6175119462740355</v>
      </c>
      <c r="AK2182" s="3">
        <v>18.992488053725964</v>
      </c>
      <c r="AL2182" s="6">
        <v>0.251</v>
      </c>
      <c r="AM2182" s="3">
        <v>1.8171221781802065</v>
      </c>
      <c r="AN2182">
        <v>1.8171221781802065</v>
      </c>
    </row>
    <row r="2183" spans="32:40" x14ac:dyDescent="0.25">
      <c r="AF2183">
        <v>2181</v>
      </c>
      <c r="AG2183">
        <v>12.450000000000003</v>
      </c>
      <c r="AH2183">
        <v>122.56</v>
      </c>
      <c r="AI2183">
        <v>26.41</v>
      </c>
      <c r="AJ2183" s="3">
        <v>5.6175119462740355</v>
      </c>
      <c r="AK2183" s="3">
        <v>20.792488053725965</v>
      </c>
      <c r="AL2183" s="6">
        <v>0.28999999999999998</v>
      </c>
      <c r="AM2183" s="3">
        <v>1.8171221781802065</v>
      </c>
      <c r="AN2183">
        <v>1.8171221781802065</v>
      </c>
    </row>
    <row r="2184" spans="32:40" x14ac:dyDescent="0.25">
      <c r="AF2184">
        <v>2182</v>
      </c>
      <c r="AG2184">
        <v>10</v>
      </c>
      <c r="AH2184">
        <v>124.4</v>
      </c>
      <c r="AI2184">
        <v>25.17</v>
      </c>
      <c r="AJ2184" s="3">
        <v>5.6175119462740355</v>
      </c>
      <c r="AK2184" s="3">
        <v>19.552488053725966</v>
      </c>
      <c r="AL2184" s="6">
        <v>0.26200000000000001</v>
      </c>
      <c r="AM2184" s="3">
        <v>1.8171221781802065</v>
      </c>
      <c r="AN2184">
        <v>1.8171221781802065</v>
      </c>
    </row>
    <row r="2185" spans="32:40" x14ac:dyDescent="0.25">
      <c r="AF2185">
        <v>2183</v>
      </c>
      <c r="AG2185">
        <v>7.8400000000000034</v>
      </c>
      <c r="AH2185">
        <v>172.57</v>
      </c>
      <c r="AI2185">
        <v>19</v>
      </c>
      <c r="AJ2185" s="3">
        <v>6.4</v>
      </c>
      <c r="AK2185" s="3">
        <v>12.6</v>
      </c>
      <c r="AL2185" s="6">
        <v>0.17299999999999999</v>
      </c>
      <c r="AM2185" s="3">
        <v>1.0359114344382923</v>
      </c>
      <c r="AN2185">
        <v>1.0359114344382923</v>
      </c>
    </row>
    <row r="2186" spans="32:40" x14ac:dyDescent="0.25">
      <c r="AF2186">
        <v>2184</v>
      </c>
      <c r="AG2186">
        <v>10</v>
      </c>
      <c r="AH2186">
        <v>175.2</v>
      </c>
      <c r="AI2186">
        <v>19.11</v>
      </c>
      <c r="AJ2186" s="3">
        <v>5.6175119462740355</v>
      </c>
      <c r="AK2186" s="3">
        <v>13.492488053725964</v>
      </c>
      <c r="AL2186" s="6">
        <v>0.157</v>
      </c>
      <c r="AM2186" s="3">
        <v>1.8171221781802065</v>
      </c>
      <c r="AN2186">
        <v>1.8171221781802065</v>
      </c>
    </row>
    <row r="2187" spans="32:40" x14ac:dyDescent="0.25">
      <c r="AF2187">
        <v>2185</v>
      </c>
      <c r="AG2187">
        <v>9.2999999999999972</v>
      </c>
      <c r="AH2187">
        <v>179.61</v>
      </c>
      <c r="AI2187">
        <v>18.350000000000001</v>
      </c>
      <c r="AJ2187" s="3">
        <v>5.6175119462740355</v>
      </c>
      <c r="AK2187" s="3">
        <v>12.732488053725966</v>
      </c>
      <c r="AL2187" s="6">
        <v>0.14599999999999999</v>
      </c>
      <c r="AM2187" s="3">
        <v>1.8171221781802065</v>
      </c>
      <c r="AN2187">
        <v>1.8171221781802065</v>
      </c>
    </row>
    <row r="2188" spans="32:40" x14ac:dyDescent="0.25">
      <c r="AF2188">
        <v>2186</v>
      </c>
      <c r="AG2188">
        <v>8.019999999999996</v>
      </c>
      <c r="AH2188">
        <v>179.3</v>
      </c>
      <c r="AI2188">
        <v>23.93</v>
      </c>
      <c r="AJ2188" s="3">
        <v>5.6175119462740355</v>
      </c>
      <c r="AK2188" s="3">
        <v>18.312488053725964</v>
      </c>
      <c r="AL2188" s="6">
        <v>0.23699999999999999</v>
      </c>
      <c r="AM2188" s="3">
        <v>1.8171221781802065</v>
      </c>
      <c r="AN2188">
        <v>1.8171221781802065</v>
      </c>
    </row>
    <row r="2189" spans="32:40" x14ac:dyDescent="0.25">
      <c r="AF2189">
        <v>2187</v>
      </c>
      <c r="AG2189">
        <v>14.36</v>
      </c>
      <c r="AH2189">
        <v>132.55000000000001</v>
      </c>
      <c r="AI2189">
        <v>19.579999999999998</v>
      </c>
      <c r="AJ2189" s="3">
        <v>5.6175119462740355</v>
      </c>
      <c r="AK2189" s="3">
        <v>13.962488053725963</v>
      </c>
      <c r="AL2189" s="6">
        <v>0.16400000000000001</v>
      </c>
      <c r="AM2189" s="3">
        <v>1.8171221781802065</v>
      </c>
      <c r="AN2189">
        <v>1.8171221781802065</v>
      </c>
    </row>
    <row r="2190" spans="32:40" x14ac:dyDescent="0.25">
      <c r="AF2190">
        <v>2188</v>
      </c>
      <c r="AG2190">
        <v>15.040000000000006</v>
      </c>
      <c r="AH2190">
        <v>131.22</v>
      </c>
      <c r="AI2190">
        <v>22.1</v>
      </c>
      <c r="AJ2190" s="3">
        <v>5.6175119462740355</v>
      </c>
      <c r="AK2190" s="3">
        <v>16.482488053725966</v>
      </c>
      <c r="AL2190" s="6">
        <v>0.20399999999999999</v>
      </c>
      <c r="AM2190" s="3">
        <v>1.8171221781802065</v>
      </c>
      <c r="AN2190">
        <v>1.8171221781802065</v>
      </c>
    </row>
    <row r="2191" spans="32:40" x14ac:dyDescent="0.25">
      <c r="AF2191">
        <v>2189</v>
      </c>
      <c r="AG2191">
        <v>10.200000000000003</v>
      </c>
      <c r="AH2191">
        <v>129.1</v>
      </c>
      <c r="AI2191">
        <v>18.27</v>
      </c>
      <c r="AJ2191" s="3">
        <v>5.6175119462740355</v>
      </c>
      <c r="AK2191" s="3">
        <v>12.652488053725964</v>
      </c>
      <c r="AL2191" s="6">
        <v>0.14499999999999999</v>
      </c>
      <c r="AM2191" s="3">
        <v>1.8171221781802065</v>
      </c>
      <c r="AN2191">
        <v>1.8171221781802065</v>
      </c>
    </row>
    <row r="2192" spans="32:40" x14ac:dyDescent="0.25">
      <c r="AF2192">
        <v>2190</v>
      </c>
      <c r="AG2192">
        <v>10.349999999999994</v>
      </c>
      <c r="AH2192">
        <v>126.33</v>
      </c>
      <c r="AI2192">
        <v>24.44</v>
      </c>
      <c r="AJ2192" s="3">
        <v>5.6175119462740355</v>
      </c>
      <c r="AK2192" s="3">
        <v>18.822488053725966</v>
      </c>
      <c r="AL2192" s="6">
        <v>0.247</v>
      </c>
      <c r="AM2192" s="3">
        <v>1.8171221781802065</v>
      </c>
      <c r="AN2192">
        <v>1.8171221781802065</v>
      </c>
    </row>
    <row r="2193" spans="32:40" x14ac:dyDescent="0.25">
      <c r="AF2193">
        <v>2191</v>
      </c>
      <c r="AG2193">
        <v>11.069999999999993</v>
      </c>
      <c r="AH2193">
        <v>128.88</v>
      </c>
      <c r="AI2193">
        <v>16.97</v>
      </c>
      <c r="AJ2193" s="3">
        <v>5.6175119462740355</v>
      </c>
      <c r="AK2193" s="3">
        <v>11.352488053725963</v>
      </c>
      <c r="AL2193" s="6">
        <v>0.127</v>
      </c>
      <c r="AM2193" s="3">
        <v>1.8171221781802065</v>
      </c>
      <c r="AN2193">
        <v>1.8171221781802065</v>
      </c>
    </row>
    <row r="2194" spans="32:40" x14ac:dyDescent="0.25">
      <c r="AF2194">
        <v>2192</v>
      </c>
      <c r="AG2194">
        <v>12.120000000000005</v>
      </c>
      <c r="AH2194">
        <v>129.01999999999998</v>
      </c>
      <c r="AI2194">
        <v>19.52</v>
      </c>
      <c r="AJ2194" s="3">
        <v>5.6175119462740355</v>
      </c>
      <c r="AK2194" s="3">
        <v>13.902488053725964</v>
      </c>
      <c r="AL2194" s="6">
        <v>0.16300000000000001</v>
      </c>
      <c r="AM2194" s="3">
        <v>1.8171221781802065</v>
      </c>
      <c r="AN2194">
        <v>1.8171221781802065</v>
      </c>
    </row>
    <row r="2195" spans="32:40" x14ac:dyDescent="0.25">
      <c r="AF2195">
        <v>2193</v>
      </c>
      <c r="AG2195">
        <v>13.099999999999994</v>
      </c>
      <c r="AH2195">
        <v>129.36000000000001</v>
      </c>
      <c r="AI2195">
        <v>22</v>
      </c>
      <c r="AJ2195" s="3">
        <v>4.3999999999999986</v>
      </c>
      <c r="AK2195" s="3">
        <v>17.600000000000001</v>
      </c>
      <c r="AL2195" s="6">
        <v>0.19</v>
      </c>
      <c r="AM2195" s="3">
        <v>0.61871843353822908</v>
      </c>
      <c r="AN2195">
        <v>0.61871843353822908</v>
      </c>
    </row>
    <row r="2196" spans="32:40" x14ac:dyDescent="0.25">
      <c r="AF2196">
        <v>2194</v>
      </c>
      <c r="AG2196">
        <v>19.799999999999997</v>
      </c>
      <c r="AH2196">
        <v>127.59</v>
      </c>
      <c r="AI2196">
        <v>21.25</v>
      </c>
      <c r="AJ2196" s="3">
        <v>5.6175119462740355</v>
      </c>
      <c r="AK2196" s="3">
        <v>15.632488053725965</v>
      </c>
      <c r="AL2196" s="6">
        <v>0.19</v>
      </c>
      <c r="AM2196" s="3">
        <v>1.8171221781802065</v>
      </c>
      <c r="AN2196">
        <v>1.8171221781802065</v>
      </c>
    </row>
    <row r="2197" spans="32:40" x14ac:dyDescent="0.25">
      <c r="AF2197">
        <v>2195</v>
      </c>
      <c r="AG2197">
        <v>11.75</v>
      </c>
      <c r="AH2197">
        <v>142.24</v>
      </c>
      <c r="AI2197">
        <v>20.69</v>
      </c>
      <c r="AJ2197" s="3">
        <v>5.6175119462740355</v>
      </c>
      <c r="AK2197" s="3">
        <v>15.072488053725966</v>
      </c>
      <c r="AL2197" s="6">
        <v>0.18099999999999999</v>
      </c>
      <c r="AM2197" s="3">
        <v>1.8171221781802065</v>
      </c>
      <c r="AN2197">
        <v>1.8171221781802065</v>
      </c>
    </row>
    <row r="2198" spans="32:40" x14ac:dyDescent="0.25">
      <c r="AF2198">
        <v>2196</v>
      </c>
      <c r="AG2198">
        <v>12.689999999999998</v>
      </c>
      <c r="AH2198">
        <v>142.51</v>
      </c>
      <c r="AI2198">
        <v>23.23</v>
      </c>
      <c r="AJ2198" s="3">
        <v>5.6175119462740355</v>
      </c>
      <c r="AK2198" s="3">
        <v>17.612488053725965</v>
      </c>
      <c r="AL2198" s="6">
        <v>0.224</v>
      </c>
      <c r="AM2198" s="3">
        <v>1.8171221781802065</v>
      </c>
      <c r="AN2198">
        <v>1.8171221781802065</v>
      </c>
    </row>
    <row r="2199" spans="32:40" x14ac:dyDescent="0.25">
      <c r="AF2199">
        <v>2197</v>
      </c>
      <c r="AG2199">
        <v>10.769999999999996</v>
      </c>
      <c r="AH2199">
        <v>141.69999999999999</v>
      </c>
      <c r="AI2199">
        <v>20.309999999999999</v>
      </c>
      <c r="AJ2199" s="3">
        <v>5.6175119462740355</v>
      </c>
      <c r="AK2199" s="3">
        <v>14.692488053725963</v>
      </c>
      <c r="AL2199" s="6">
        <v>0.17499999999999999</v>
      </c>
      <c r="AM2199" s="3">
        <v>1.8171221781802065</v>
      </c>
      <c r="AN2199">
        <v>1.8171221781802065</v>
      </c>
    </row>
    <row r="2200" spans="32:40" x14ac:dyDescent="0.25">
      <c r="AF2200">
        <v>2198</v>
      </c>
      <c r="AG2200">
        <v>11.519999999999996</v>
      </c>
      <c r="AH2200">
        <v>140.99</v>
      </c>
      <c r="AI2200">
        <v>23.56</v>
      </c>
      <c r="AJ2200" s="3">
        <v>5.6175119462740355</v>
      </c>
      <c r="AK2200" s="3">
        <v>17.942488053725963</v>
      </c>
      <c r="AL2200" s="6">
        <v>0.23</v>
      </c>
      <c r="AM2200" s="3">
        <v>1.8171221781802065</v>
      </c>
      <c r="AN2200">
        <v>1.8171221781802065</v>
      </c>
    </row>
    <row r="2201" spans="32:40" x14ac:dyDescent="0.25">
      <c r="AF2201">
        <v>2199</v>
      </c>
      <c r="AG2201">
        <v>10.75</v>
      </c>
      <c r="AH2201">
        <v>136.74</v>
      </c>
      <c r="AI2201">
        <v>23.82</v>
      </c>
      <c r="AJ2201" s="3">
        <v>5.6175119462740355</v>
      </c>
      <c r="AK2201" s="3">
        <v>18.202488053725965</v>
      </c>
      <c r="AL2201" s="6">
        <v>0.23499999999999999</v>
      </c>
      <c r="AM2201" s="3">
        <v>1.8171221781802065</v>
      </c>
      <c r="AN2201">
        <v>1.8171221781802065</v>
      </c>
    </row>
    <row r="2202" spans="32:40" x14ac:dyDescent="0.25">
      <c r="AF2202">
        <v>2200</v>
      </c>
      <c r="AG2202">
        <v>11.349999999999994</v>
      </c>
      <c r="AH2202">
        <v>135.88</v>
      </c>
      <c r="AI2202">
        <v>24.98</v>
      </c>
      <c r="AJ2202" s="3">
        <v>5.6175119462740355</v>
      </c>
      <c r="AK2202" s="3">
        <v>19.362488053725965</v>
      </c>
      <c r="AL2202" s="6">
        <v>0.25800000000000001</v>
      </c>
      <c r="AM2202" s="3">
        <v>1.8171221781802065</v>
      </c>
      <c r="AN2202">
        <v>1.8171221781802065</v>
      </c>
    </row>
    <row r="2203" spans="32:40" x14ac:dyDescent="0.25">
      <c r="AF2203">
        <v>2201</v>
      </c>
      <c r="AG2203">
        <v>12.489999999999995</v>
      </c>
      <c r="AH2203">
        <v>138.12</v>
      </c>
      <c r="AI2203">
        <v>22.79</v>
      </c>
      <c r="AJ2203" s="3">
        <v>5.6175119462740355</v>
      </c>
      <c r="AK2203" s="3">
        <v>17.172488053725964</v>
      </c>
      <c r="AL2203" s="6">
        <v>0.216</v>
      </c>
      <c r="AM2203" s="3">
        <v>1.8171221781802065</v>
      </c>
      <c r="AN2203">
        <v>1.8171221781802065</v>
      </c>
    </row>
    <row r="2204" spans="32:40" x14ac:dyDescent="0.25">
      <c r="AF2204">
        <v>2202</v>
      </c>
      <c r="AG2204">
        <v>12.579999999999998</v>
      </c>
      <c r="AH2204">
        <v>137.19999999999999</v>
      </c>
      <c r="AI2204">
        <v>24</v>
      </c>
      <c r="AJ2204" s="3">
        <v>7.3999999999999986</v>
      </c>
      <c r="AK2204" s="3">
        <v>16.600000000000001</v>
      </c>
      <c r="AL2204" s="6">
        <v>0.20300000000000001</v>
      </c>
      <c r="AM2204" s="3">
        <v>1.0341436674853257</v>
      </c>
      <c r="AN2204">
        <v>1.0341436674853257</v>
      </c>
    </row>
    <row r="2205" spans="32:40" x14ac:dyDescent="0.25">
      <c r="AF2205">
        <v>2203</v>
      </c>
      <c r="AG2205">
        <v>20.180000000000007</v>
      </c>
      <c r="AH2205">
        <v>138</v>
      </c>
      <c r="AI2205">
        <v>14</v>
      </c>
      <c r="AJ2205" s="3">
        <v>1.4000000000000004</v>
      </c>
      <c r="AK2205" s="3">
        <v>12.6</v>
      </c>
      <c r="AL2205" s="6">
        <v>0.19</v>
      </c>
      <c r="AM2205" s="3">
        <v>1.1225320151336442</v>
      </c>
      <c r="AN2205">
        <v>1.1225320151336442</v>
      </c>
    </row>
    <row r="2206" spans="32:40" x14ac:dyDescent="0.25">
      <c r="AF2206">
        <v>2204</v>
      </c>
      <c r="AG2206">
        <v>27.439999999999998</v>
      </c>
      <c r="AH2206">
        <v>140.34</v>
      </c>
      <c r="AI2206">
        <v>21.86</v>
      </c>
      <c r="AJ2206" s="3">
        <v>5.6175119462740355</v>
      </c>
      <c r="AK2206" s="3">
        <v>16.242488053725964</v>
      </c>
      <c r="AL2206" s="6">
        <v>0.2</v>
      </c>
      <c r="AM2206" s="3">
        <v>1.8171221781802065</v>
      </c>
      <c r="AN2206">
        <v>1.8171221781802065</v>
      </c>
    </row>
    <row r="2207" spans="32:40" x14ac:dyDescent="0.25">
      <c r="AF2207">
        <v>2205</v>
      </c>
      <c r="AG2207">
        <v>25.67</v>
      </c>
      <c r="AH2207">
        <v>138.63</v>
      </c>
      <c r="AI2207">
        <v>24.29</v>
      </c>
      <c r="AJ2207" s="3">
        <v>5.6175119462740355</v>
      </c>
      <c r="AK2207" s="3">
        <v>18.672488053725964</v>
      </c>
      <c r="AL2207" s="6">
        <v>0.24399999999999999</v>
      </c>
      <c r="AM2207" s="3">
        <v>1.8171221781802065</v>
      </c>
      <c r="AN2207">
        <v>1.8171221781802065</v>
      </c>
    </row>
    <row r="2208" spans="32:40" x14ac:dyDescent="0.25">
      <c r="AF2208">
        <v>2206</v>
      </c>
      <c r="AG2208">
        <v>25.989999999999995</v>
      </c>
      <c r="AH2208">
        <v>138.94999999999999</v>
      </c>
      <c r="AI2208">
        <v>21.86</v>
      </c>
      <c r="AJ2208" s="3">
        <v>5.6175119462740355</v>
      </c>
      <c r="AK2208" s="3">
        <v>16.242488053725964</v>
      </c>
      <c r="AL2208" s="6">
        <v>0.2</v>
      </c>
      <c r="AM2208" s="3">
        <v>1.8171221781802065</v>
      </c>
      <c r="AN2208">
        <v>1.8171221781802065</v>
      </c>
    </row>
    <row r="2209" spans="32:40" x14ac:dyDescent="0.25">
      <c r="AF2209">
        <v>2207</v>
      </c>
      <c r="AG2209">
        <v>26.680000000000007</v>
      </c>
      <c r="AH2209">
        <v>137.88999999999999</v>
      </c>
      <c r="AI2209">
        <v>21.62</v>
      </c>
      <c r="AJ2209" s="3">
        <v>5.6175119462740355</v>
      </c>
      <c r="AK2209" s="3">
        <v>16.002488053725966</v>
      </c>
      <c r="AL2209" s="6">
        <v>0.19600000000000001</v>
      </c>
      <c r="AM2209" s="3">
        <v>1.8171221781802065</v>
      </c>
      <c r="AN2209">
        <v>1.8171221781802065</v>
      </c>
    </row>
    <row r="2210" spans="32:40" x14ac:dyDescent="0.25">
      <c r="AF2210">
        <v>2208</v>
      </c>
      <c r="AG2210">
        <v>26.049999999999997</v>
      </c>
      <c r="AH2210">
        <v>137.76999999999998</v>
      </c>
      <c r="AI2210">
        <v>17</v>
      </c>
      <c r="AJ2210" s="3">
        <v>3.4000000000000004</v>
      </c>
      <c r="AK2210" s="3">
        <v>13.6</v>
      </c>
      <c r="AL2210" s="6">
        <v>0.17100000000000001</v>
      </c>
      <c r="AM2210" s="3">
        <v>0.5568465901844063</v>
      </c>
      <c r="AN2210">
        <v>0.5568465901844063</v>
      </c>
    </row>
    <row r="2211" spans="32:40" x14ac:dyDescent="0.25">
      <c r="AF2211">
        <v>2209</v>
      </c>
      <c r="AG2211">
        <v>30</v>
      </c>
      <c r="AH2211">
        <v>135.30000000000001</v>
      </c>
      <c r="AI2211">
        <v>21.7</v>
      </c>
      <c r="AJ2211" s="3">
        <v>3.0999999999999979</v>
      </c>
      <c r="AK2211" s="3">
        <v>18.600000000000001</v>
      </c>
      <c r="AL2211" s="6">
        <v>0.26700000000000002</v>
      </c>
      <c r="AM2211" s="3">
        <v>1.2197591975467945</v>
      </c>
      <c r="AN2211">
        <v>1.2197591975467945</v>
      </c>
    </row>
    <row r="2212" spans="32:40" x14ac:dyDescent="0.25">
      <c r="AF2212">
        <v>2210</v>
      </c>
      <c r="AG2212">
        <v>29.5</v>
      </c>
      <c r="AH2212">
        <v>130.63999999999999</v>
      </c>
      <c r="AI2212">
        <v>24.49</v>
      </c>
      <c r="AJ2212" s="3">
        <v>5.6175119462740355</v>
      </c>
      <c r="AK2212" s="3">
        <v>18.872488053725963</v>
      </c>
      <c r="AL2212" s="6">
        <v>0.248</v>
      </c>
      <c r="AM2212" s="3">
        <v>1.8171221781802065</v>
      </c>
      <c r="AN2212">
        <v>1.8171221781802065</v>
      </c>
    </row>
    <row r="2213" spans="32:40" x14ac:dyDescent="0.25">
      <c r="AF2213">
        <v>2211</v>
      </c>
      <c r="AG2213">
        <v>28.5</v>
      </c>
      <c r="AH2213">
        <v>130</v>
      </c>
      <c r="AI2213">
        <v>25.26</v>
      </c>
      <c r="AJ2213" s="3">
        <v>5.6175119462740355</v>
      </c>
      <c r="AK2213" s="3">
        <v>19.642488053725966</v>
      </c>
      <c r="AL2213" s="6">
        <v>0.26400000000000001</v>
      </c>
      <c r="AM2213" s="3">
        <v>1.8171221781802065</v>
      </c>
      <c r="AN2213">
        <v>1.8171221781802065</v>
      </c>
    </row>
    <row r="2214" spans="32:40" x14ac:dyDescent="0.25">
      <c r="AF2214">
        <v>2212</v>
      </c>
      <c r="AG2214">
        <v>29.5</v>
      </c>
      <c r="AH2214">
        <v>130</v>
      </c>
      <c r="AI2214">
        <v>22.45</v>
      </c>
      <c r="AJ2214" s="3">
        <v>5.6175119462740355</v>
      </c>
      <c r="AK2214" s="3">
        <v>16.832488053725964</v>
      </c>
      <c r="AL2214" s="6">
        <v>0.21</v>
      </c>
      <c r="AM2214" s="3">
        <v>1.8171221781802065</v>
      </c>
      <c r="AN2214">
        <v>1.8171221781802065</v>
      </c>
    </row>
    <row r="2215" spans="32:40" x14ac:dyDescent="0.25">
      <c r="AF2215">
        <v>2213</v>
      </c>
      <c r="AG2215">
        <v>25.519999999999996</v>
      </c>
      <c r="AH2215">
        <v>131.04</v>
      </c>
      <c r="AI2215">
        <v>20.239999999999998</v>
      </c>
      <c r="AJ2215" s="3">
        <v>5.6175119462740355</v>
      </c>
      <c r="AK2215" s="3">
        <v>14.622488053725963</v>
      </c>
      <c r="AL2215" s="6">
        <v>0.17399999999999999</v>
      </c>
      <c r="AM2215" s="3">
        <v>1.8171221781802065</v>
      </c>
      <c r="AN2215">
        <v>1.8171221781802065</v>
      </c>
    </row>
    <row r="2216" spans="32:40" x14ac:dyDescent="0.25">
      <c r="AF2216">
        <v>2214</v>
      </c>
      <c r="AG2216">
        <v>24.060000000000002</v>
      </c>
      <c r="AH2216">
        <v>132.88999999999999</v>
      </c>
      <c r="AI2216">
        <v>22.04</v>
      </c>
      <c r="AJ2216" s="3">
        <v>5.6175119462740355</v>
      </c>
      <c r="AK2216" s="3">
        <v>16.422488053725964</v>
      </c>
      <c r="AL2216" s="6">
        <v>0.20300000000000001</v>
      </c>
      <c r="AM2216" s="3">
        <v>1.8171221781802065</v>
      </c>
      <c r="AN2216">
        <v>1.8171221781802065</v>
      </c>
    </row>
    <row r="2217" spans="32:40" x14ac:dyDescent="0.25">
      <c r="AF2217">
        <v>2215</v>
      </c>
      <c r="AG2217">
        <v>24.299999999999997</v>
      </c>
      <c r="AH2217">
        <v>131.16</v>
      </c>
      <c r="AI2217">
        <v>24.44</v>
      </c>
      <c r="AJ2217" s="3">
        <v>5.6175119462740355</v>
      </c>
      <c r="AK2217" s="3">
        <v>18.822488053725966</v>
      </c>
      <c r="AL2217" s="6">
        <v>0.247</v>
      </c>
      <c r="AM2217" s="3">
        <v>1.8171221781802065</v>
      </c>
      <c r="AN2217">
        <v>1.8171221781802065</v>
      </c>
    </row>
    <row r="2218" spans="32:40" x14ac:dyDescent="0.25">
      <c r="AF2218">
        <v>2216</v>
      </c>
      <c r="AG2218">
        <v>23.319999999999993</v>
      </c>
      <c r="AH2218">
        <v>131.29</v>
      </c>
      <c r="AI2218">
        <v>22.9</v>
      </c>
      <c r="AJ2218" s="3">
        <v>5.6175119462740355</v>
      </c>
      <c r="AK2218" s="3">
        <v>17.282488053725963</v>
      </c>
      <c r="AL2218" s="6">
        <v>0.218</v>
      </c>
      <c r="AM2218" s="3">
        <v>1.8171221781802065</v>
      </c>
      <c r="AN2218">
        <v>1.8171221781802065</v>
      </c>
    </row>
    <row r="2219" spans="32:40" x14ac:dyDescent="0.25">
      <c r="AF2219">
        <v>2217</v>
      </c>
      <c r="AG2219">
        <v>22.510000000000005</v>
      </c>
      <c r="AH2219">
        <v>133.17000000000002</v>
      </c>
      <c r="AI2219">
        <v>20.18</v>
      </c>
      <c r="AJ2219" s="3">
        <v>5.6175119462740355</v>
      </c>
      <c r="AK2219" s="3">
        <v>14.562488053725964</v>
      </c>
      <c r="AL2219" s="6">
        <v>0.17299999999999999</v>
      </c>
      <c r="AM2219" s="3">
        <v>1.8171221781802065</v>
      </c>
      <c r="AN2219">
        <v>1.8171221781802065</v>
      </c>
    </row>
    <row r="2220" spans="32:40" x14ac:dyDescent="0.25">
      <c r="AF2220">
        <v>2218</v>
      </c>
      <c r="AG2220">
        <v>22.560000000000002</v>
      </c>
      <c r="AH2220">
        <v>125.21000000000001</v>
      </c>
      <c r="AI2220">
        <v>23</v>
      </c>
      <c r="AJ2220" s="3">
        <v>8.4</v>
      </c>
      <c r="AK2220" s="3">
        <v>14.6</v>
      </c>
      <c r="AL2220" s="6">
        <v>0.221</v>
      </c>
      <c r="AM2220" s="3">
        <v>1.2197591975467945</v>
      </c>
      <c r="AN2220">
        <v>1.2197591975467945</v>
      </c>
    </row>
    <row r="2221" spans="32:40" x14ac:dyDescent="0.25">
      <c r="AF2221">
        <v>2219</v>
      </c>
      <c r="AG2221">
        <v>25.799999999999997</v>
      </c>
      <c r="AH2221">
        <v>129.44</v>
      </c>
      <c r="AI2221">
        <v>21.07</v>
      </c>
      <c r="AJ2221" s="3">
        <v>5.6175119462740355</v>
      </c>
      <c r="AK2221" s="3">
        <v>15.452488053725965</v>
      </c>
      <c r="AL2221" s="6">
        <v>0.187</v>
      </c>
      <c r="AM2221" s="3">
        <v>1.8171221781802065</v>
      </c>
      <c r="AN2221">
        <v>1.8171221781802065</v>
      </c>
    </row>
    <row r="2222" spans="32:40" x14ac:dyDescent="0.25">
      <c r="AF2222">
        <v>2220</v>
      </c>
      <c r="AG2222">
        <v>26.120000000000005</v>
      </c>
      <c r="AH2222">
        <v>129.31</v>
      </c>
      <c r="AI2222">
        <v>20.94</v>
      </c>
      <c r="AJ2222" s="3">
        <v>5.6175119462740355</v>
      </c>
      <c r="AK2222" s="3">
        <v>15.322488053725966</v>
      </c>
      <c r="AL2222" s="6">
        <v>0.185</v>
      </c>
      <c r="AM2222" s="3">
        <v>1.8171221781802065</v>
      </c>
      <c r="AN2222">
        <v>1.8171221781802065</v>
      </c>
    </row>
    <row r="2223" spans="32:40" x14ac:dyDescent="0.25">
      <c r="AF2223">
        <v>2221</v>
      </c>
      <c r="AG2223">
        <v>26</v>
      </c>
      <c r="AH2223">
        <v>127.02</v>
      </c>
      <c r="AI2223">
        <v>21.25</v>
      </c>
      <c r="AJ2223" s="3">
        <v>5.6175119462740355</v>
      </c>
      <c r="AK2223" s="3">
        <v>15.632488053725965</v>
      </c>
      <c r="AL2223" s="6">
        <v>0.19</v>
      </c>
      <c r="AM2223" s="3">
        <v>1.8171221781802065</v>
      </c>
      <c r="AN2223">
        <v>1.8171221781802065</v>
      </c>
    </row>
    <row r="2224" spans="32:40" x14ac:dyDescent="0.25">
      <c r="AF2224">
        <v>2222</v>
      </c>
      <c r="AG2224">
        <v>27.629999999999995</v>
      </c>
      <c r="AH2224">
        <v>126.09</v>
      </c>
      <c r="AI2224">
        <v>21.01</v>
      </c>
      <c r="AJ2224" s="3">
        <v>5.6175119462740355</v>
      </c>
      <c r="AK2224" s="3">
        <v>15.392488053725966</v>
      </c>
      <c r="AL2224" s="6">
        <v>0.186</v>
      </c>
      <c r="AM2224" s="3">
        <v>1.8171221781802065</v>
      </c>
      <c r="AN2224">
        <v>1.8171221781802065</v>
      </c>
    </row>
    <row r="2225" spans="32:40" x14ac:dyDescent="0.25">
      <c r="AF2225">
        <v>2223</v>
      </c>
      <c r="AG2225">
        <v>26.78</v>
      </c>
      <c r="AH2225">
        <v>121.96000000000001</v>
      </c>
      <c r="AI2225">
        <v>21.45</v>
      </c>
      <c r="AJ2225" s="3">
        <v>6.6999999999999993</v>
      </c>
      <c r="AK2225" s="3">
        <v>14.75</v>
      </c>
      <c r="AL2225" s="6">
        <v>0.251</v>
      </c>
      <c r="AM2225" s="3">
        <v>1.0076271631908302</v>
      </c>
      <c r="AN2225">
        <v>1.0076271631908302</v>
      </c>
    </row>
    <row r="2226" spans="32:40" x14ac:dyDescent="0.25">
      <c r="AF2226">
        <v>2224</v>
      </c>
      <c r="AG2226">
        <v>27.159999999999997</v>
      </c>
      <c r="AH2226">
        <v>124.21000000000001</v>
      </c>
      <c r="AI2226">
        <v>25.31</v>
      </c>
      <c r="AJ2226" s="3">
        <v>5.6175119462740355</v>
      </c>
      <c r="AK2226" s="3">
        <v>19.692488053725963</v>
      </c>
      <c r="AL2226" s="6">
        <v>0.26500000000000001</v>
      </c>
      <c r="AM2226" s="3">
        <v>1.8171221781802065</v>
      </c>
      <c r="AN2226">
        <v>1.8171221781802065</v>
      </c>
    </row>
    <row r="2227" spans="32:40" x14ac:dyDescent="0.25">
      <c r="AF2227">
        <v>2225</v>
      </c>
      <c r="AG2227">
        <v>26.22</v>
      </c>
      <c r="AH2227">
        <v>124.4</v>
      </c>
      <c r="AI2227">
        <v>20.53</v>
      </c>
      <c r="AJ2227" s="3">
        <v>5.6175119462740355</v>
      </c>
      <c r="AK2227" s="3">
        <v>14.912488053725966</v>
      </c>
      <c r="AL2227" s="6">
        <v>0.17899999999999999</v>
      </c>
      <c r="AM2227" s="3">
        <v>1.8171221781802065</v>
      </c>
      <c r="AN2227">
        <v>1.8171221781802065</v>
      </c>
    </row>
    <row r="2228" spans="32:40" x14ac:dyDescent="0.25">
      <c r="AF2228">
        <v>2226</v>
      </c>
      <c r="AG2228">
        <v>24.53</v>
      </c>
      <c r="AH2228">
        <v>123.51</v>
      </c>
      <c r="AI2228">
        <v>21.01</v>
      </c>
      <c r="AJ2228" s="3">
        <v>5.6175119462740355</v>
      </c>
      <c r="AK2228" s="3">
        <v>15.392488053725966</v>
      </c>
      <c r="AL2228" s="6">
        <v>0.186</v>
      </c>
      <c r="AM2228" s="3">
        <v>1.8171221781802065</v>
      </c>
      <c r="AN2228">
        <v>1.8171221781802065</v>
      </c>
    </row>
    <row r="2229" spans="32:40" x14ac:dyDescent="0.25">
      <c r="AF2229">
        <v>2227</v>
      </c>
      <c r="AG2229">
        <v>21.950000000000003</v>
      </c>
      <c r="AH2229">
        <v>121.71000000000001</v>
      </c>
      <c r="AI2229">
        <v>16.14</v>
      </c>
      <c r="AJ2229" s="3">
        <v>5.6175119462740355</v>
      </c>
      <c r="AK2229" s="3">
        <v>10.522488053725965</v>
      </c>
      <c r="AL2229" s="6">
        <v>0.11600000000000001</v>
      </c>
      <c r="AM2229" s="3">
        <v>1.8171221781802065</v>
      </c>
      <c r="AN2229">
        <v>1.8171221781802065</v>
      </c>
    </row>
    <row r="2230" spans="32:40" x14ac:dyDescent="0.25">
      <c r="AF2230">
        <v>2228</v>
      </c>
      <c r="AG2230">
        <v>23.290000000000006</v>
      </c>
      <c r="AH2230">
        <v>120.22</v>
      </c>
      <c r="AI2230">
        <v>20.149999999999999</v>
      </c>
      <c r="AJ2230" s="3">
        <v>5.3999999999999986</v>
      </c>
      <c r="AK2230" s="3">
        <v>14.75</v>
      </c>
      <c r="AL2230" s="6">
        <v>0.19</v>
      </c>
      <c r="AM2230" s="3">
        <v>0.91039998077768003</v>
      </c>
      <c r="AN2230">
        <v>0.91039998077768003</v>
      </c>
    </row>
    <row r="2231" spans="32:40" x14ac:dyDescent="0.25">
      <c r="AF2231">
        <v>2229</v>
      </c>
      <c r="AG2231">
        <v>16.920000000000002</v>
      </c>
      <c r="AH2231">
        <v>173.9</v>
      </c>
      <c r="AI2231">
        <v>25.22</v>
      </c>
      <c r="AJ2231" s="3">
        <v>5.6175119462740355</v>
      </c>
      <c r="AK2231" s="3">
        <v>19.602488053725963</v>
      </c>
      <c r="AL2231" s="6">
        <v>0.26300000000000001</v>
      </c>
      <c r="AM2231" s="3">
        <v>1.8171221781802065</v>
      </c>
      <c r="AN2231">
        <v>1.8171221781802065</v>
      </c>
    </row>
    <row r="2232" spans="32:40" x14ac:dyDescent="0.25">
      <c r="AF2232">
        <v>2230</v>
      </c>
      <c r="AG2232">
        <v>16.799999999999997</v>
      </c>
      <c r="AH2232">
        <v>176.15</v>
      </c>
      <c r="AI2232">
        <v>25.31</v>
      </c>
      <c r="AJ2232" s="3">
        <v>5.6175119462740355</v>
      </c>
      <c r="AK2232" s="3">
        <v>19.692488053725963</v>
      </c>
      <c r="AL2232" s="6">
        <v>0.26500000000000001</v>
      </c>
      <c r="AM2232" s="3">
        <v>1.8171221781802065</v>
      </c>
      <c r="AN2232">
        <v>1.8171221781802065</v>
      </c>
    </row>
    <row r="2233" spans="32:40" x14ac:dyDescent="0.25">
      <c r="AF2233">
        <v>2231</v>
      </c>
      <c r="AG2233">
        <v>18.120000000000005</v>
      </c>
      <c r="AH2233">
        <v>174.19</v>
      </c>
      <c r="AI2233">
        <v>24.29</v>
      </c>
      <c r="AJ2233" s="3">
        <v>5.6175119462740355</v>
      </c>
      <c r="AK2233" s="3">
        <v>18.672488053725964</v>
      </c>
      <c r="AL2233" s="6">
        <v>0.24399999999999999</v>
      </c>
      <c r="AM2233" s="3">
        <v>1.8171221781802065</v>
      </c>
      <c r="AN2233">
        <v>1.8171221781802065</v>
      </c>
    </row>
    <row r="2234" spans="32:40" x14ac:dyDescent="0.25">
      <c r="AF2234">
        <v>2232</v>
      </c>
      <c r="AG2234">
        <v>14.560000000000002</v>
      </c>
      <c r="AH2234">
        <v>176.53</v>
      </c>
      <c r="AI2234">
        <v>23.4</v>
      </c>
      <c r="AJ2234" s="3">
        <v>6.3999999999999986</v>
      </c>
      <c r="AK2234" s="3">
        <v>17</v>
      </c>
      <c r="AL2234" s="6">
        <v>0.29199999999999998</v>
      </c>
      <c r="AM2234" s="3">
        <v>1.7677669529663689</v>
      </c>
      <c r="AN2234">
        <v>1.7677669529663689</v>
      </c>
    </row>
    <row r="2235" spans="32:40" x14ac:dyDescent="0.25">
      <c r="AF2235">
        <v>2233</v>
      </c>
      <c r="AG2235">
        <v>13.269999999999996</v>
      </c>
      <c r="AH2235">
        <v>170.76999999999998</v>
      </c>
      <c r="AI2235">
        <v>21.07</v>
      </c>
      <c r="AJ2235" s="3">
        <v>5.6175119462740355</v>
      </c>
      <c r="AK2235" s="3">
        <v>15.452488053725965</v>
      </c>
      <c r="AL2235" s="6">
        <v>0.187</v>
      </c>
      <c r="AM2235" s="3">
        <v>1.8171221781802065</v>
      </c>
      <c r="AN2235">
        <v>1.8171221781802065</v>
      </c>
    </row>
    <row r="2236" spans="32:40" x14ac:dyDescent="0.25">
      <c r="AF2236">
        <v>2234</v>
      </c>
      <c r="AG2236">
        <v>10</v>
      </c>
      <c r="AH2236">
        <v>172.1</v>
      </c>
      <c r="AI2236">
        <v>25</v>
      </c>
      <c r="AJ2236" s="3">
        <v>10.4</v>
      </c>
      <c r="AK2236" s="3">
        <v>14.6</v>
      </c>
      <c r="AL2236" s="6">
        <v>0.26900000000000002</v>
      </c>
      <c r="AM2236" s="3">
        <v>1.6440232662587233</v>
      </c>
      <c r="AN2236">
        <v>1.6440232662587233</v>
      </c>
    </row>
    <row r="2237" spans="32:40" x14ac:dyDescent="0.25">
      <c r="AF2237">
        <v>2235</v>
      </c>
      <c r="AG2237">
        <v>10</v>
      </c>
      <c r="AH2237">
        <v>174.3</v>
      </c>
      <c r="AI2237">
        <v>18.13</v>
      </c>
      <c r="AJ2237" s="3">
        <v>5.6175119462740355</v>
      </c>
      <c r="AK2237" s="3">
        <v>12.512488053725964</v>
      </c>
      <c r="AL2237" s="6">
        <v>0.14299999999999999</v>
      </c>
      <c r="AM2237" s="3">
        <v>1.8171221781802065</v>
      </c>
      <c r="AN2237">
        <v>1.8171221781802065</v>
      </c>
    </row>
    <row r="2238" spans="32:40" x14ac:dyDescent="0.25">
      <c r="AF2238">
        <v>2236</v>
      </c>
      <c r="AG2238">
        <v>10</v>
      </c>
      <c r="AH2238">
        <v>177.3</v>
      </c>
      <c r="AI2238">
        <v>24</v>
      </c>
      <c r="AJ2238" s="3">
        <v>9.4</v>
      </c>
      <c r="AK2238" s="3">
        <v>14.6</v>
      </c>
      <c r="AL2238" s="6">
        <v>0.16700000000000001</v>
      </c>
      <c r="AM2238" s="3">
        <v>0.99878832842599841</v>
      </c>
      <c r="AN2238">
        <v>0.99878832842599841</v>
      </c>
    </row>
    <row r="2239" spans="32:40" x14ac:dyDescent="0.25">
      <c r="AF2239">
        <v>2237</v>
      </c>
      <c r="AG2239">
        <v>18.799999999999997</v>
      </c>
      <c r="AH2239">
        <v>160</v>
      </c>
      <c r="AI2239">
        <v>22</v>
      </c>
      <c r="AJ2239" s="3">
        <v>6.6</v>
      </c>
      <c r="AK2239" s="3">
        <v>15.4</v>
      </c>
      <c r="AL2239" s="6">
        <v>0.28499999999999998</v>
      </c>
      <c r="AM2239" s="3">
        <v>1.8031222920256962</v>
      </c>
      <c r="AN2239">
        <v>1.8031222920256962</v>
      </c>
    </row>
    <row r="2240" spans="32:40" x14ac:dyDescent="0.25">
      <c r="AF2240">
        <v>2238</v>
      </c>
      <c r="AG2240">
        <v>17.299999999999997</v>
      </c>
      <c r="AH2240">
        <v>160</v>
      </c>
      <c r="AI2240">
        <v>17.04</v>
      </c>
      <c r="AJ2240" s="3">
        <v>5.6175119462740355</v>
      </c>
      <c r="AK2240" s="3">
        <v>11.422488053725964</v>
      </c>
      <c r="AL2240" s="6">
        <v>0.128</v>
      </c>
      <c r="AM2240" s="3">
        <v>1.8171221781802065</v>
      </c>
      <c r="AN2240">
        <v>1.8171221781802065</v>
      </c>
    </row>
    <row r="2241" spans="32:40" x14ac:dyDescent="0.25">
      <c r="AF2241">
        <v>2239</v>
      </c>
      <c r="AG2241">
        <v>14.269999999999996</v>
      </c>
      <c r="AH2241">
        <v>160.34</v>
      </c>
      <c r="AI2241">
        <v>21.01</v>
      </c>
      <c r="AJ2241" s="3">
        <v>5.6175119462740355</v>
      </c>
      <c r="AK2241" s="3">
        <v>15.392488053725966</v>
      </c>
      <c r="AL2241" s="6">
        <v>0.186</v>
      </c>
      <c r="AM2241" s="3">
        <v>1.8171221781802065</v>
      </c>
      <c r="AN2241">
        <v>1.8171221781802065</v>
      </c>
    </row>
    <row r="2242" spans="32:40" x14ac:dyDescent="0.25">
      <c r="AF2242">
        <v>2240</v>
      </c>
      <c r="AG2242">
        <v>17.480000000000004</v>
      </c>
      <c r="AH2242">
        <v>162.55000000000001</v>
      </c>
      <c r="AI2242">
        <v>20.82</v>
      </c>
      <c r="AJ2242" s="3">
        <v>5.6175119462740355</v>
      </c>
      <c r="AK2242" s="3">
        <v>15.202488053725965</v>
      </c>
      <c r="AL2242" s="6">
        <v>0.183</v>
      </c>
      <c r="AM2242" s="3">
        <v>1.8171221781802065</v>
      </c>
      <c r="AN2242">
        <v>1.8171221781802065</v>
      </c>
    </row>
    <row r="2243" spans="32:40" x14ac:dyDescent="0.25">
      <c r="AF2243">
        <v>2241</v>
      </c>
      <c r="AG2243">
        <v>14.739999999999995</v>
      </c>
      <c r="AH2243">
        <v>160.67000000000002</v>
      </c>
      <c r="AI2243">
        <v>17.7</v>
      </c>
      <c r="AJ2243" s="3">
        <v>5.6175119462740355</v>
      </c>
      <c r="AK2243" s="3">
        <v>12.082488053725964</v>
      </c>
      <c r="AL2243" s="6">
        <v>0.13700000000000001</v>
      </c>
      <c r="AM2243" s="3">
        <v>1.8171221781802065</v>
      </c>
      <c r="AN2243">
        <v>1.8171221781802065</v>
      </c>
    </row>
    <row r="2244" spans="32:40" x14ac:dyDescent="0.25">
      <c r="AF2244">
        <v>2242</v>
      </c>
      <c r="AG2244">
        <v>15.959999999999994</v>
      </c>
      <c r="AH2244">
        <v>163.95</v>
      </c>
      <c r="AI2244">
        <v>21.07</v>
      </c>
      <c r="AJ2244" s="3">
        <v>5.6175119462740355</v>
      </c>
      <c r="AK2244" s="3">
        <v>15.452488053725965</v>
      </c>
      <c r="AL2244" s="6">
        <v>0.187</v>
      </c>
      <c r="AM2244" s="3">
        <v>1.8171221781802065</v>
      </c>
      <c r="AN2244">
        <v>1.8171221781802065</v>
      </c>
    </row>
    <row r="2245" spans="32:40" x14ac:dyDescent="0.25">
      <c r="AF2245">
        <v>2243</v>
      </c>
      <c r="AG2245">
        <v>11.86</v>
      </c>
      <c r="AH2245">
        <v>162.75</v>
      </c>
      <c r="AI2245">
        <v>27</v>
      </c>
      <c r="AJ2245" s="3">
        <v>7.3999999999999986</v>
      </c>
      <c r="AK2245" s="3">
        <v>19.600000000000001</v>
      </c>
      <c r="AL2245" s="6">
        <v>0.245</v>
      </c>
      <c r="AM2245" s="3">
        <v>1.3435028842544403</v>
      </c>
      <c r="AN2245">
        <v>1.3435028842544403</v>
      </c>
    </row>
    <row r="2246" spans="32:40" x14ac:dyDescent="0.25">
      <c r="AF2246">
        <v>2244</v>
      </c>
      <c r="AG2246">
        <v>11.25</v>
      </c>
      <c r="AH2246">
        <v>168.19</v>
      </c>
      <c r="AI2246">
        <v>27.49</v>
      </c>
      <c r="AJ2246" s="3">
        <v>5.6175119462740355</v>
      </c>
      <c r="AK2246" s="3">
        <v>21.872488053725963</v>
      </c>
      <c r="AL2246" s="6">
        <v>0.318</v>
      </c>
      <c r="AM2246" s="3">
        <v>1.8171221781802065</v>
      </c>
      <c r="AN2246">
        <v>1.8171221781802065</v>
      </c>
    </row>
    <row r="2247" spans="32:40" x14ac:dyDescent="0.25">
      <c r="AF2247">
        <v>2245</v>
      </c>
      <c r="AG2247">
        <v>14.920000000000002</v>
      </c>
      <c r="AH2247">
        <v>167.44</v>
      </c>
      <c r="AI2247">
        <v>21.86</v>
      </c>
      <c r="AJ2247" s="3">
        <v>5.6175119462740355</v>
      </c>
      <c r="AK2247" s="3">
        <v>16.242488053725964</v>
      </c>
      <c r="AL2247" s="6">
        <v>0.2</v>
      </c>
      <c r="AM2247" s="3">
        <v>1.8171221781802065</v>
      </c>
      <c r="AN2247">
        <v>1.8171221781802065</v>
      </c>
    </row>
    <row r="2248" spans="32:40" x14ac:dyDescent="0.25">
      <c r="AF2248">
        <v>2246</v>
      </c>
      <c r="AG2248">
        <v>15.310000000000002</v>
      </c>
      <c r="AH2248">
        <v>167.32999999999998</v>
      </c>
      <c r="AI2248">
        <v>22.96</v>
      </c>
      <c r="AJ2248" s="3">
        <v>5.6175119462740355</v>
      </c>
      <c r="AK2248" s="3">
        <v>17.342488053725965</v>
      </c>
      <c r="AL2248" s="6">
        <v>0.219</v>
      </c>
      <c r="AM2248" s="3">
        <v>1.8171221781802065</v>
      </c>
      <c r="AN2248">
        <v>1.8171221781802065</v>
      </c>
    </row>
    <row r="2249" spans="32:40" x14ac:dyDescent="0.25">
      <c r="AF2249">
        <v>2247</v>
      </c>
      <c r="AG2249">
        <v>16.040000000000006</v>
      </c>
      <c r="AH2249">
        <v>169.09</v>
      </c>
      <c r="AI2249">
        <v>26.49</v>
      </c>
      <c r="AJ2249" s="3">
        <v>5.6175119462740355</v>
      </c>
      <c r="AK2249" s="3">
        <v>20.872488053725963</v>
      </c>
      <c r="AL2249" s="6">
        <v>0.29199999999999998</v>
      </c>
      <c r="AM2249" s="3">
        <v>1.8171221781802065</v>
      </c>
      <c r="AN2249">
        <v>1.8171221781802065</v>
      </c>
    </row>
    <row r="2250" spans="32:40" x14ac:dyDescent="0.25">
      <c r="AF2250">
        <v>2248</v>
      </c>
      <c r="AG2250">
        <v>19.200000000000003</v>
      </c>
      <c r="AH2250">
        <v>165.57</v>
      </c>
      <c r="AI2250">
        <v>20.82</v>
      </c>
      <c r="AJ2250" s="3">
        <v>5.6175119462740355</v>
      </c>
      <c r="AK2250" s="3">
        <v>15.202488053725965</v>
      </c>
      <c r="AL2250" s="6">
        <v>0.183</v>
      </c>
      <c r="AM2250" s="3">
        <v>1.8171221781802065</v>
      </c>
      <c r="AN2250">
        <v>1.8171221781802065</v>
      </c>
    </row>
    <row r="2251" spans="32:40" x14ac:dyDescent="0.25">
      <c r="AF2251">
        <v>2249</v>
      </c>
      <c r="AG2251">
        <v>19.519999999999996</v>
      </c>
      <c r="AH2251">
        <v>169.17000000000002</v>
      </c>
      <c r="AI2251">
        <v>20</v>
      </c>
      <c r="AJ2251" s="3">
        <v>7.4</v>
      </c>
      <c r="AK2251" s="3">
        <v>12.6</v>
      </c>
      <c r="AL2251" s="6">
        <v>0.20399999999999999</v>
      </c>
      <c r="AM2251" s="3">
        <v>1.2197591975467945</v>
      </c>
      <c r="AN2251">
        <v>1.2197591975467945</v>
      </c>
    </row>
    <row r="2252" spans="32:40" x14ac:dyDescent="0.25">
      <c r="AF2252">
        <v>2250</v>
      </c>
      <c r="AG2252">
        <v>18.760000000000005</v>
      </c>
      <c r="AH2252">
        <v>169.86</v>
      </c>
      <c r="AI2252">
        <v>18.829999999999998</v>
      </c>
      <c r="AJ2252" s="3">
        <v>5.6175119462740355</v>
      </c>
      <c r="AK2252" s="3">
        <v>13.212488053725963</v>
      </c>
      <c r="AL2252" s="6">
        <v>0.153</v>
      </c>
      <c r="AM2252" s="3">
        <v>1.8171221781802065</v>
      </c>
      <c r="AN2252">
        <v>1.8171221781802065</v>
      </c>
    </row>
    <row r="2253" spans="32:40" x14ac:dyDescent="0.25">
      <c r="AF2253">
        <v>2251</v>
      </c>
      <c r="AG2253">
        <v>16.620000000000005</v>
      </c>
      <c r="AH2253">
        <v>151.11000000000001</v>
      </c>
      <c r="AI2253">
        <v>23.61</v>
      </c>
      <c r="AJ2253" s="3">
        <v>5.6175119462740355</v>
      </c>
      <c r="AK2253" s="3">
        <v>17.992488053725964</v>
      </c>
      <c r="AL2253" s="6">
        <v>0.23100000000000001</v>
      </c>
      <c r="AM2253" s="3">
        <v>1.8171221781802065</v>
      </c>
      <c r="AN2253">
        <v>1.8171221781802065</v>
      </c>
    </row>
    <row r="2254" spans="32:40" x14ac:dyDescent="0.25">
      <c r="AF2254">
        <v>2252</v>
      </c>
      <c r="AG2254">
        <v>16.760000000000005</v>
      </c>
      <c r="AH2254">
        <v>151.51</v>
      </c>
      <c r="AI2254">
        <v>24.64</v>
      </c>
      <c r="AJ2254" s="3">
        <v>5.6175119462740355</v>
      </c>
      <c r="AK2254" s="3">
        <v>19.022488053725965</v>
      </c>
      <c r="AL2254" s="6">
        <v>0.251</v>
      </c>
      <c r="AM2254" s="3">
        <v>1.8171221781802065</v>
      </c>
      <c r="AN2254">
        <v>1.8171221781802065</v>
      </c>
    </row>
    <row r="2255" spans="32:40" x14ac:dyDescent="0.25">
      <c r="AF2255">
        <v>2253</v>
      </c>
      <c r="AG2255">
        <v>14.560000000000002</v>
      </c>
      <c r="AH2255">
        <v>153.85</v>
      </c>
      <c r="AI2255">
        <v>22.33</v>
      </c>
      <c r="AJ2255" s="3">
        <v>5.6175119462740355</v>
      </c>
      <c r="AK2255" s="3">
        <v>16.712488053725963</v>
      </c>
      <c r="AL2255" s="6">
        <v>0.20799999999999999</v>
      </c>
      <c r="AM2255" s="3">
        <v>1.8171221781802065</v>
      </c>
      <c r="AN2255">
        <v>1.8171221781802065</v>
      </c>
    </row>
    <row r="2256" spans="32:40" x14ac:dyDescent="0.25">
      <c r="AF2256">
        <v>2254</v>
      </c>
      <c r="AG2256">
        <v>14.069999999999993</v>
      </c>
      <c r="AH2256">
        <v>153.61000000000001</v>
      </c>
      <c r="AI2256">
        <v>16</v>
      </c>
      <c r="AJ2256" s="3">
        <v>3.4000000000000004</v>
      </c>
      <c r="AK2256" s="3">
        <v>12.6</v>
      </c>
      <c r="AL2256" s="6">
        <v>0.19500000000000001</v>
      </c>
      <c r="AM2256" s="3">
        <v>1.3435028842544403</v>
      </c>
      <c r="AN2256">
        <v>1.3435028842544403</v>
      </c>
    </row>
    <row r="2257" spans="32:40" x14ac:dyDescent="0.25">
      <c r="AF2257">
        <v>2255</v>
      </c>
      <c r="AG2257">
        <v>12.189999999999998</v>
      </c>
      <c r="AH2257">
        <v>152.76</v>
      </c>
      <c r="AI2257">
        <v>19.45</v>
      </c>
      <c r="AJ2257" s="3">
        <v>5.6175119462740355</v>
      </c>
      <c r="AK2257" s="3">
        <v>13.832488053725964</v>
      </c>
      <c r="AL2257" s="6">
        <v>0.16200000000000001</v>
      </c>
      <c r="AM2257" s="3">
        <v>1.8171221781802065</v>
      </c>
      <c r="AN2257">
        <v>1.8171221781802065</v>
      </c>
    </row>
    <row r="2258" spans="32:40" x14ac:dyDescent="0.25">
      <c r="AF2258">
        <v>2256</v>
      </c>
      <c r="AG2258">
        <v>12.269999999999996</v>
      </c>
      <c r="AH2258">
        <v>155.36000000000001</v>
      </c>
      <c r="AI2258">
        <v>13.17</v>
      </c>
      <c r="AJ2258" s="3">
        <v>5.6175119462740355</v>
      </c>
      <c r="AK2258" s="3">
        <v>7.5524880537259644</v>
      </c>
      <c r="AL2258" s="6">
        <v>7.9000000000000001E-2</v>
      </c>
      <c r="AM2258" s="3">
        <v>1.8171221781802065</v>
      </c>
      <c r="AN2258">
        <v>1.8171221781802065</v>
      </c>
    </row>
    <row r="2259" spans="32:40" x14ac:dyDescent="0.25">
      <c r="AF2259">
        <v>2257</v>
      </c>
      <c r="AG2259">
        <v>12.989999999999995</v>
      </c>
      <c r="AH2259">
        <v>156.18</v>
      </c>
      <c r="AI2259">
        <v>18.75</v>
      </c>
      <c r="AJ2259" s="3">
        <v>4.9000000000000004</v>
      </c>
      <c r="AK2259" s="3">
        <v>13.85</v>
      </c>
      <c r="AL2259" s="6">
        <v>0.155</v>
      </c>
      <c r="AM2259" s="3">
        <v>0.63639610306789274</v>
      </c>
      <c r="AN2259">
        <v>0.63639610306789274</v>
      </c>
    </row>
    <row r="2260" spans="32:40" x14ac:dyDescent="0.25">
      <c r="AF2260">
        <v>2258</v>
      </c>
      <c r="AG2260">
        <v>14.090000000000003</v>
      </c>
      <c r="AH2260">
        <v>158.26999999999998</v>
      </c>
      <c r="AI2260">
        <v>19.78</v>
      </c>
      <c r="AJ2260" s="3">
        <v>5.6175119462740355</v>
      </c>
      <c r="AK2260" s="3">
        <v>14.162488053725966</v>
      </c>
      <c r="AL2260" s="6">
        <v>0.16700000000000001</v>
      </c>
      <c r="AM2260" s="3">
        <v>1.8171221781802065</v>
      </c>
      <c r="AN2260">
        <v>1.8171221781802065</v>
      </c>
    </row>
    <row r="2261" spans="32:40" x14ac:dyDescent="0.25">
      <c r="AF2261">
        <v>2259</v>
      </c>
      <c r="AG2261">
        <v>15.019999999999996</v>
      </c>
      <c r="AH2261">
        <v>156.41</v>
      </c>
      <c r="AI2261">
        <v>20.37</v>
      </c>
      <c r="AJ2261" s="3">
        <v>5.6175119462740355</v>
      </c>
      <c r="AK2261" s="3">
        <v>14.752488053725966</v>
      </c>
      <c r="AL2261" s="6">
        <v>0.17599999999999999</v>
      </c>
      <c r="AM2261" s="3">
        <v>1.8171221781802065</v>
      </c>
      <c r="AN2261">
        <v>1.8171221781802065</v>
      </c>
    </row>
    <row r="2262" spans="32:40" x14ac:dyDescent="0.25">
      <c r="AF2262">
        <v>2260</v>
      </c>
      <c r="AG2262">
        <v>16.47</v>
      </c>
      <c r="AH2262">
        <v>155.9</v>
      </c>
      <c r="AI2262">
        <v>19.38</v>
      </c>
      <c r="AJ2262" s="3">
        <v>5.6175119462740355</v>
      </c>
      <c r="AK2262" s="3">
        <v>13.762488053725964</v>
      </c>
      <c r="AL2262" s="6">
        <v>0.161</v>
      </c>
      <c r="AM2262" s="3">
        <v>1.8171221781802065</v>
      </c>
      <c r="AN2262">
        <v>1.8171221781802065</v>
      </c>
    </row>
    <row r="2263" spans="32:40" x14ac:dyDescent="0.25">
      <c r="AF2263">
        <v>2261</v>
      </c>
      <c r="AG2263">
        <v>19.72</v>
      </c>
      <c r="AH2263">
        <v>157.31</v>
      </c>
      <c r="AI2263">
        <v>18.399999999999999</v>
      </c>
      <c r="AJ2263" s="3">
        <v>2.5999999999999979</v>
      </c>
      <c r="AK2263" s="3">
        <v>15.8</v>
      </c>
      <c r="AL2263" s="6">
        <v>0.155</v>
      </c>
      <c r="AM2263" s="3">
        <v>0.48613591206575146</v>
      </c>
      <c r="AN2263">
        <v>0.48613591206575146</v>
      </c>
    </row>
    <row r="2264" spans="32:40" x14ac:dyDescent="0.25">
      <c r="AF2264">
        <v>2262</v>
      </c>
      <c r="AG2264">
        <v>16.25</v>
      </c>
      <c r="AH2264">
        <v>148.57999999999998</v>
      </c>
      <c r="AI2264">
        <v>23.82</v>
      </c>
      <c r="AJ2264" s="3">
        <v>5.6175119462740355</v>
      </c>
      <c r="AK2264" s="3">
        <v>18.202488053725965</v>
      </c>
      <c r="AL2264" s="6">
        <v>0.23499999999999999</v>
      </c>
      <c r="AM2264" s="3">
        <v>1.8171221781802065</v>
      </c>
      <c r="AN2264">
        <v>1.8171221781802065</v>
      </c>
    </row>
    <row r="2265" spans="32:40" x14ac:dyDescent="0.25">
      <c r="AF2265">
        <v>2263</v>
      </c>
      <c r="AG2265">
        <v>17.319999999999993</v>
      </c>
      <c r="AH2265">
        <v>147.13</v>
      </c>
      <c r="AI2265">
        <v>24.34</v>
      </c>
      <c r="AJ2265" s="3">
        <v>5.6175119462740355</v>
      </c>
      <c r="AK2265" s="3">
        <v>18.722488053725964</v>
      </c>
      <c r="AL2265" s="6">
        <v>0.245</v>
      </c>
      <c r="AM2265" s="3">
        <v>1.8171221781802065</v>
      </c>
      <c r="AN2265">
        <v>1.8171221781802065</v>
      </c>
    </row>
    <row r="2266" spans="32:40" x14ac:dyDescent="0.25">
      <c r="AF2266">
        <v>2264</v>
      </c>
      <c r="AG2266">
        <v>17.319999999999993</v>
      </c>
      <c r="AH2266">
        <v>146.51</v>
      </c>
      <c r="AI2266">
        <v>20.88</v>
      </c>
      <c r="AJ2266" s="3">
        <v>5.6175119462740355</v>
      </c>
      <c r="AK2266" s="3">
        <v>15.262488053725964</v>
      </c>
      <c r="AL2266" s="6">
        <v>0.184</v>
      </c>
      <c r="AM2266" s="3">
        <v>1.8171221781802065</v>
      </c>
      <c r="AN2266">
        <v>1.8171221781802065</v>
      </c>
    </row>
    <row r="2267" spans="32:40" x14ac:dyDescent="0.25">
      <c r="AF2267">
        <v>2265</v>
      </c>
      <c r="AG2267">
        <v>17.019999999999996</v>
      </c>
      <c r="AH2267">
        <v>146.44999999999999</v>
      </c>
      <c r="AI2267">
        <v>23.4</v>
      </c>
      <c r="AJ2267" s="3">
        <v>5.6175119462740355</v>
      </c>
      <c r="AK2267" s="3">
        <v>17.782488053725963</v>
      </c>
      <c r="AL2267" s="6">
        <v>0.22700000000000001</v>
      </c>
      <c r="AM2267" s="3">
        <v>1.8171221781802065</v>
      </c>
      <c r="AN2267">
        <v>1.8171221781802065</v>
      </c>
    </row>
    <row r="2268" spans="32:40" x14ac:dyDescent="0.25">
      <c r="AF2268">
        <v>2266</v>
      </c>
      <c r="AG2268">
        <v>17.72</v>
      </c>
      <c r="AH2268">
        <v>145.37</v>
      </c>
      <c r="AI2268">
        <v>18.97</v>
      </c>
      <c r="AJ2268" s="3">
        <v>5.6175119462740355</v>
      </c>
      <c r="AK2268" s="3">
        <v>13.352488053725963</v>
      </c>
      <c r="AL2268" s="6">
        <v>0.155</v>
      </c>
      <c r="AM2268" s="3">
        <v>1.8171221781802065</v>
      </c>
      <c r="AN2268">
        <v>1.8171221781802065</v>
      </c>
    </row>
    <row r="2269" spans="32:40" x14ac:dyDescent="0.25">
      <c r="AF2269">
        <v>2267</v>
      </c>
      <c r="AG2269">
        <v>46.84</v>
      </c>
      <c r="AH2269">
        <v>172.68</v>
      </c>
      <c r="AI2269">
        <v>26.5</v>
      </c>
      <c r="AJ2269" s="3">
        <v>8</v>
      </c>
      <c r="AK2269" s="3">
        <v>18.5</v>
      </c>
      <c r="AL2269" s="6">
        <v>0.16500000000000001</v>
      </c>
      <c r="AM2269" s="3">
        <v>1.4619432701031869</v>
      </c>
      <c r="AN2269">
        <v>1.4619432701031869</v>
      </c>
    </row>
    <row r="2270" spans="32:40" x14ac:dyDescent="0.25">
      <c r="AF2270">
        <v>2268</v>
      </c>
      <c r="AG2270">
        <v>44.760000000000005</v>
      </c>
      <c r="AH2270">
        <v>176.01999999999998</v>
      </c>
      <c r="AI2270">
        <v>22.8</v>
      </c>
      <c r="AJ2270" s="3">
        <v>6.8000000000000007</v>
      </c>
      <c r="AK2270" s="3">
        <v>16</v>
      </c>
      <c r="AL2270" s="6">
        <v>0.19500000000000001</v>
      </c>
      <c r="AM2270" s="3">
        <v>1.1384419177103415</v>
      </c>
      <c r="AN2270">
        <v>1.1384419177103415</v>
      </c>
    </row>
    <row r="2271" spans="32:40" x14ac:dyDescent="0.25">
      <c r="AF2271">
        <v>2269</v>
      </c>
      <c r="AG2271">
        <v>46.97</v>
      </c>
      <c r="AH2271">
        <v>175.91</v>
      </c>
      <c r="AI2271">
        <v>19.64</v>
      </c>
      <c r="AJ2271" s="3">
        <v>5.6175119462740355</v>
      </c>
      <c r="AK2271" s="3">
        <v>14.022488053725965</v>
      </c>
      <c r="AL2271" s="6">
        <v>0.16500000000000001</v>
      </c>
      <c r="AM2271" s="3">
        <v>1.8171221781802065</v>
      </c>
      <c r="AN2271">
        <v>1.8171221781802065</v>
      </c>
    </row>
    <row r="2272" spans="32:40" x14ac:dyDescent="0.25">
      <c r="AF2272">
        <v>2270</v>
      </c>
      <c r="AG2272">
        <v>49.239999999999995</v>
      </c>
      <c r="AH2272">
        <v>171.61</v>
      </c>
      <c r="AI2272">
        <v>24.74</v>
      </c>
      <c r="AJ2272" s="3">
        <v>5.6175119462740355</v>
      </c>
      <c r="AK2272" s="3">
        <v>19.122488053725963</v>
      </c>
      <c r="AL2272" s="6">
        <v>0.253</v>
      </c>
      <c r="AM2272" s="3">
        <v>1.8171221781802065</v>
      </c>
      <c r="AN2272">
        <v>1.8171221781802065</v>
      </c>
    </row>
    <row r="2273" spans="32:40" x14ac:dyDescent="0.25">
      <c r="AF2273">
        <v>2271</v>
      </c>
      <c r="AG2273">
        <v>49.81</v>
      </c>
      <c r="AH2273">
        <v>172.34</v>
      </c>
      <c r="AI2273">
        <v>19.25</v>
      </c>
      <c r="AJ2273" s="3">
        <v>5.6175119462740355</v>
      </c>
      <c r="AK2273" s="3">
        <v>13.632488053725965</v>
      </c>
      <c r="AL2273" s="6">
        <v>0.159</v>
      </c>
      <c r="AM2273" s="3">
        <v>1.8171221781802065</v>
      </c>
      <c r="AN2273">
        <v>1.8171221781802065</v>
      </c>
    </row>
    <row r="2274" spans="32:40" x14ac:dyDescent="0.25">
      <c r="AF2274">
        <v>2272</v>
      </c>
      <c r="AG2274">
        <v>48.3</v>
      </c>
      <c r="AH2274">
        <v>175.4</v>
      </c>
      <c r="AI2274">
        <v>32.5</v>
      </c>
      <c r="AJ2274" s="3">
        <v>14.5</v>
      </c>
      <c r="AK2274" s="3">
        <v>18</v>
      </c>
      <c r="AL2274" s="6">
        <v>0.26100000000000001</v>
      </c>
      <c r="AM2274" s="3">
        <v>0.99878832842599852</v>
      </c>
      <c r="AN2274">
        <v>0.99878832842599852</v>
      </c>
    </row>
    <row r="2275" spans="32:40" x14ac:dyDescent="0.25">
      <c r="AF2275">
        <v>2273</v>
      </c>
      <c r="AG2275">
        <v>40.739999999999995</v>
      </c>
      <c r="AH2275">
        <v>166.71</v>
      </c>
      <c r="AI2275">
        <v>26</v>
      </c>
      <c r="AJ2275" s="3">
        <v>7.3999999999999986</v>
      </c>
      <c r="AK2275" s="3">
        <v>18.600000000000001</v>
      </c>
      <c r="AL2275" s="6">
        <v>0.247</v>
      </c>
      <c r="AM2275" s="3">
        <v>1.3399673503485077</v>
      </c>
      <c r="AN2275">
        <v>1.3399673503485077</v>
      </c>
    </row>
    <row r="2276" spans="32:40" x14ac:dyDescent="0.25">
      <c r="AF2276">
        <v>2274</v>
      </c>
      <c r="AG2276">
        <v>42.260000000000005</v>
      </c>
      <c r="AH2276">
        <v>167.5</v>
      </c>
      <c r="AI2276">
        <v>23.77</v>
      </c>
      <c r="AJ2276" s="3">
        <v>5.6175119462740355</v>
      </c>
      <c r="AK2276" s="3">
        <v>18.152488053725964</v>
      </c>
      <c r="AL2276" s="6">
        <v>0.23400000000000001</v>
      </c>
      <c r="AM2276" s="3">
        <v>1.8171221781802065</v>
      </c>
      <c r="AN2276">
        <v>1.8171221781802065</v>
      </c>
    </row>
    <row r="2277" spans="32:40" x14ac:dyDescent="0.25">
      <c r="AF2277">
        <v>2275</v>
      </c>
      <c r="AG2277">
        <v>44.53</v>
      </c>
      <c r="AH2277">
        <v>162.1</v>
      </c>
      <c r="AI2277">
        <v>26.33</v>
      </c>
      <c r="AJ2277" s="3">
        <v>5.6175119462740355</v>
      </c>
      <c r="AK2277" s="3">
        <v>20.712488053725963</v>
      </c>
      <c r="AL2277" s="6">
        <v>0.28799999999999998</v>
      </c>
      <c r="AM2277" s="3">
        <v>1.8171221781802065</v>
      </c>
      <c r="AN2277">
        <v>1.8171221781802065</v>
      </c>
    </row>
    <row r="2278" spans="32:40" x14ac:dyDescent="0.25">
      <c r="AF2278">
        <v>2276</v>
      </c>
      <c r="AG2278">
        <v>47.849999999999994</v>
      </c>
      <c r="AH2278">
        <v>164.32999999999998</v>
      </c>
      <c r="AI2278">
        <v>25.81</v>
      </c>
      <c r="AJ2278" s="3">
        <v>5.6175119462740355</v>
      </c>
      <c r="AK2278" s="3">
        <v>20.192488053725963</v>
      </c>
      <c r="AL2278" s="6">
        <v>0.27600000000000002</v>
      </c>
      <c r="AM2278" s="3">
        <v>1.8171221781802065</v>
      </c>
      <c r="AN2278">
        <v>1.8171221781802065</v>
      </c>
    </row>
    <row r="2279" spans="32:40" x14ac:dyDescent="0.25">
      <c r="AF2279">
        <v>2277</v>
      </c>
      <c r="AG2279">
        <v>49.28</v>
      </c>
      <c r="AH2279">
        <v>166.88</v>
      </c>
      <c r="AI2279">
        <v>21.68</v>
      </c>
      <c r="AJ2279" s="3">
        <v>5.6175119462740355</v>
      </c>
      <c r="AK2279" s="3">
        <v>16.062488053725964</v>
      </c>
      <c r="AL2279" s="6">
        <v>0.19700000000000001</v>
      </c>
      <c r="AM2279" s="3">
        <v>1.8171221781802065</v>
      </c>
      <c r="AN2279">
        <v>1.8171221781802065</v>
      </c>
    </row>
    <row r="2280" spans="32:40" x14ac:dyDescent="0.25">
      <c r="AF2280">
        <v>2278</v>
      </c>
      <c r="AG2280">
        <v>43.7</v>
      </c>
      <c r="AH2280">
        <v>168.82</v>
      </c>
      <c r="AI2280">
        <v>26</v>
      </c>
      <c r="AJ2280" s="3">
        <v>12.8</v>
      </c>
      <c r="AK2280" s="3">
        <v>13.2</v>
      </c>
      <c r="AL2280" s="6">
        <v>0.23599999999999999</v>
      </c>
      <c r="AM2280" s="3">
        <v>1.2604178374650212</v>
      </c>
      <c r="AN2280">
        <v>1.2604178374650212</v>
      </c>
    </row>
    <row r="2281" spans="32:40" x14ac:dyDescent="0.25">
      <c r="AF2281">
        <v>2279</v>
      </c>
      <c r="AG2281">
        <v>43.8</v>
      </c>
      <c r="AH2281">
        <v>169.45</v>
      </c>
      <c r="AI2281">
        <v>25.9</v>
      </c>
      <c r="AJ2281" s="3">
        <v>11.299999999999999</v>
      </c>
      <c r="AK2281" s="3">
        <v>14.6</v>
      </c>
      <c r="AL2281" s="6">
        <v>0.23899999999999999</v>
      </c>
      <c r="AM2281" s="3">
        <v>1.6563976349294878</v>
      </c>
      <c r="AN2281">
        <v>1.6563976349294878</v>
      </c>
    </row>
    <row r="2282" spans="32:40" x14ac:dyDescent="0.25">
      <c r="AF2282">
        <v>2280</v>
      </c>
      <c r="AG2282">
        <v>47.290000000000006</v>
      </c>
      <c r="AH2282">
        <v>150.81</v>
      </c>
      <c r="AI2282">
        <v>20.88</v>
      </c>
      <c r="AJ2282" s="3">
        <v>5.6175119462740355</v>
      </c>
      <c r="AK2282" s="3">
        <v>15.262488053725964</v>
      </c>
      <c r="AL2282" s="6">
        <v>0.184</v>
      </c>
      <c r="AM2282" s="3">
        <v>1.8171221781802065</v>
      </c>
      <c r="AN2282">
        <v>1.8171221781802065</v>
      </c>
    </row>
    <row r="2283" spans="32:40" x14ac:dyDescent="0.25">
      <c r="AF2283">
        <v>2281</v>
      </c>
      <c r="AG2283">
        <v>46.370000000000005</v>
      </c>
      <c r="AH2283">
        <v>151.96</v>
      </c>
      <c r="AI2283">
        <v>24.95</v>
      </c>
      <c r="AJ2283" s="3">
        <v>5.6175119462740355</v>
      </c>
      <c r="AK2283" s="3">
        <v>19.332488053725964</v>
      </c>
      <c r="AL2283" s="6">
        <v>0.25800000000000001</v>
      </c>
      <c r="AM2283" s="3">
        <v>1.8171221781802065</v>
      </c>
      <c r="AN2283">
        <v>1.8171221781802065</v>
      </c>
    </row>
    <row r="2284" spans="32:40" x14ac:dyDescent="0.25">
      <c r="AF2284">
        <v>2282</v>
      </c>
      <c r="AG2284">
        <v>47.870000000000005</v>
      </c>
      <c r="AH2284">
        <v>153.22</v>
      </c>
      <c r="AI2284">
        <v>26.42</v>
      </c>
      <c r="AJ2284" s="3">
        <v>4.8400000000000034</v>
      </c>
      <c r="AK2284" s="3">
        <v>21.58</v>
      </c>
      <c r="AL2284" s="6">
        <v>0.26700000000000002</v>
      </c>
      <c r="AM2284" s="3">
        <v>1.0093949301437968</v>
      </c>
      <c r="AN2284">
        <v>1.0093949301437968</v>
      </c>
    </row>
    <row r="2285" spans="32:40" x14ac:dyDescent="0.25">
      <c r="AF2285">
        <v>2283</v>
      </c>
      <c r="AG2285">
        <v>48.879999999999995</v>
      </c>
      <c r="AH2285">
        <v>156.48000000000002</v>
      </c>
      <c r="AI2285">
        <v>23.07</v>
      </c>
      <c r="AJ2285" s="3">
        <v>5.6175119462740355</v>
      </c>
      <c r="AK2285" s="3">
        <v>17.452488053725965</v>
      </c>
      <c r="AL2285" s="6">
        <v>0.221</v>
      </c>
      <c r="AM2285" s="3">
        <v>1.8171221781802065</v>
      </c>
      <c r="AN2285">
        <v>1.8171221781802065</v>
      </c>
    </row>
    <row r="2286" spans="32:40" x14ac:dyDescent="0.25">
      <c r="AF2286">
        <v>2284</v>
      </c>
      <c r="AG2286">
        <v>48.22</v>
      </c>
      <c r="AH2286">
        <v>157.03</v>
      </c>
      <c r="AI2286">
        <v>25.22</v>
      </c>
      <c r="AJ2286" s="3">
        <v>5.6175119462740355</v>
      </c>
      <c r="AK2286" s="3">
        <v>19.602488053725963</v>
      </c>
      <c r="AL2286" s="6">
        <v>0.26300000000000001</v>
      </c>
      <c r="AM2286" s="3">
        <v>1.8171221781802065</v>
      </c>
      <c r="AN2286">
        <v>1.8171221781802065</v>
      </c>
    </row>
    <row r="2287" spans="32:40" x14ac:dyDescent="0.25">
      <c r="AF2287">
        <v>2285</v>
      </c>
      <c r="AG2287">
        <v>45.59</v>
      </c>
      <c r="AH2287">
        <v>155.66</v>
      </c>
      <c r="AI2287">
        <v>24.75</v>
      </c>
      <c r="AJ2287" s="3">
        <v>6</v>
      </c>
      <c r="AK2287" s="3">
        <v>18.75</v>
      </c>
      <c r="AL2287" s="6">
        <v>0.28299999999999997</v>
      </c>
      <c r="AM2287" s="3">
        <v>1.0783378413094851</v>
      </c>
      <c r="AN2287">
        <v>1.0783378413094851</v>
      </c>
    </row>
    <row r="2288" spans="32:40" x14ac:dyDescent="0.25">
      <c r="AF2288">
        <v>2286</v>
      </c>
      <c r="AG2288">
        <v>42.769999999999996</v>
      </c>
      <c r="AH2288">
        <v>155.99</v>
      </c>
      <c r="AI2288">
        <v>19.78</v>
      </c>
      <c r="AJ2288" s="3">
        <v>5.6175119462740355</v>
      </c>
      <c r="AK2288" s="3">
        <v>14.162488053725966</v>
      </c>
      <c r="AL2288" s="6">
        <v>0.16700000000000001</v>
      </c>
      <c r="AM2288" s="3">
        <v>1.8171221781802065</v>
      </c>
      <c r="AN2288">
        <v>1.8171221781802065</v>
      </c>
    </row>
    <row r="2289" spans="32:40" x14ac:dyDescent="0.25">
      <c r="AF2289">
        <v>2287</v>
      </c>
      <c r="AG2289">
        <v>42.55</v>
      </c>
      <c r="AH2289">
        <v>156.57999999999998</v>
      </c>
      <c r="AI2289">
        <v>22.79</v>
      </c>
      <c r="AJ2289" s="3">
        <v>6.75</v>
      </c>
      <c r="AK2289" s="3">
        <v>16.04</v>
      </c>
      <c r="AL2289" s="6">
        <v>0.22700000000000001</v>
      </c>
      <c r="AM2289" s="3">
        <v>1.4053747276082635</v>
      </c>
      <c r="AN2289">
        <v>1.4053747276082635</v>
      </c>
    </row>
    <row r="2290" spans="32:40" x14ac:dyDescent="0.25">
      <c r="AF2290">
        <v>2288</v>
      </c>
      <c r="AG2290">
        <v>42.510000000000005</v>
      </c>
      <c r="AH2290">
        <v>157.11000000000001</v>
      </c>
      <c r="AI2290">
        <v>21.68</v>
      </c>
      <c r="AJ2290" s="3">
        <v>5.6175119462740355</v>
      </c>
      <c r="AK2290" s="3">
        <v>16.062488053725964</v>
      </c>
      <c r="AL2290" s="6">
        <v>0.19700000000000001</v>
      </c>
      <c r="AM2290" s="3">
        <v>1.8171221781802065</v>
      </c>
      <c r="AN2290">
        <v>1.8171221781802065</v>
      </c>
    </row>
    <row r="2291" spans="32:40" x14ac:dyDescent="0.25">
      <c r="AF2291">
        <v>2289</v>
      </c>
      <c r="AG2291">
        <v>41.83</v>
      </c>
      <c r="AH2291">
        <v>156.44</v>
      </c>
      <c r="AI2291">
        <v>23.98</v>
      </c>
      <c r="AJ2291" s="3">
        <v>5.6175119462740355</v>
      </c>
      <c r="AK2291" s="3">
        <v>18.362488053725965</v>
      </c>
      <c r="AL2291" s="6">
        <v>0.23799999999999999</v>
      </c>
      <c r="AM2291" s="3">
        <v>1.8171221781802065</v>
      </c>
      <c r="AN2291">
        <v>1.8171221781802065</v>
      </c>
    </row>
    <row r="2292" spans="32:40" x14ac:dyDescent="0.25">
      <c r="AF2292">
        <v>2290</v>
      </c>
      <c r="AG2292">
        <v>48.84</v>
      </c>
      <c r="AH2292">
        <v>148.79</v>
      </c>
      <c r="AI2292">
        <v>33.200000000000003</v>
      </c>
      <c r="AJ2292" s="3">
        <v>13.850000000000001</v>
      </c>
      <c r="AK2292" s="3">
        <v>19.350000000000001</v>
      </c>
      <c r="AL2292" s="6">
        <v>0.27600000000000002</v>
      </c>
      <c r="AM2292" s="3">
        <v>1.2657211383239202</v>
      </c>
      <c r="AN2292">
        <v>1.2657211383239202</v>
      </c>
    </row>
    <row r="2293" spans="32:40" x14ac:dyDescent="0.25">
      <c r="AF2293">
        <v>2291</v>
      </c>
      <c r="AG2293">
        <v>48.209999999999994</v>
      </c>
      <c r="AH2293">
        <v>148.76999999999998</v>
      </c>
      <c r="AI2293">
        <v>29</v>
      </c>
      <c r="AJ2293" s="3">
        <v>11</v>
      </c>
      <c r="AK2293" s="3">
        <v>18</v>
      </c>
      <c r="AL2293" s="6">
        <v>0.23100000000000001</v>
      </c>
      <c r="AM2293" s="3">
        <v>1.2303657992645929</v>
      </c>
      <c r="AN2293">
        <v>1.2303657992645929</v>
      </c>
    </row>
    <row r="2294" spans="32:40" x14ac:dyDescent="0.25">
      <c r="AF2294">
        <v>2292</v>
      </c>
      <c r="AG2294">
        <v>47.56</v>
      </c>
      <c r="AH2294">
        <v>146.9</v>
      </c>
      <c r="AI2294">
        <v>17.559999999999999</v>
      </c>
      <c r="AJ2294" s="3">
        <v>5.6175119462740355</v>
      </c>
      <c r="AK2294" s="3">
        <v>11.942488053725963</v>
      </c>
      <c r="AL2294" s="6">
        <v>0.13500000000000001</v>
      </c>
      <c r="AM2294" s="3">
        <v>1.8171221781802065</v>
      </c>
      <c r="AN2294">
        <v>1.8171221781802065</v>
      </c>
    </row>
    <row r="2295" spans="32:40" x14ac:dyDescent="0.25">
      <c r="AF2295">
        <v>2293</v>
      </c>
      <c r="AG2295">
        <v>46.19</v>
      </c>
      <c r="AH2295">
        <v>148.71</v>
      </c>
      <c r="AI2295">
        <v>14.28</v>
      </c>
      <c r="AJ2295" s="3">
        <v>5.6175119462740355</v>
      </c>
      <c r="AK2295" s="3">
        <v>8.6624880537259639</v>
      </c>
      <c r="AL2295" s="6">
        <v>9.2999999999999999E-2</v>
      </c>
      <c r="AM2295" s="3">
        <v>1.8171221781802065</v>
      </c>
      <c r="AN2295">
        <v>1.8171221781802065</v>
      </c>
    </row>
    <row r="2296" spans="32:40" x14ac:dyDescent="0.25">
      <c r="AF2296">
        <v>2294</v>
      </c>
      <c r="AG2296">
        <v>43.180000000000007</v>
      </c>
      <c r="AH2296">
        <v>146.05000000000001</v>
      </c>
      <c r="AI2296">
        <v>19.579999999999998</v>
      </c>
      <c r="AJ2296" s="3">
        <v>5.6175119462740355</v>
      </c>
      <c r="AK2296" s="3">
        <v>13.962488053725963</v>
      </c>
      <c r="AL2296" s="6">
        <v>0.16400000000000001</v>
      </c>
      <c r="AM2296" s="3">
        <v>1.8171221781802065</v>
      </c>
      <c r="AN2296">
        <v>1.8171221781802065</v>
      </c>
    </row>
    <row r="2297" spans="32:40" x14ac:dyDescent="0.25">
      <c r="AF2297">
        <v>2295</v>
      </c>
      <c r="AG2297">
        <v>43.459999999999994</v>
      </c>
      <c r="AH2297">
        <v>147.4</v>
      </c>
      <c r="AI2297">
        <v>22.45</v>
      </c>
      <c r="AJ2297" s="3">
        <v>5.6175119462740355</v>
      </c>
      <c r="AK2297" s="3">
        <v>16.832488053725964</v>
      </c>
      <c r="AL2297" s="6">
        <v>0.21</v>
      </c>
      <c r="AM2297" s="3">
        <v>1.8171221781802065</v>
      </c>
      <c r="AN2297">
        <v>1.8171221781802065</v>
      </c>
    </row>
    <row r="2298" spans="32:40" x14ac:dyDescent="0.25">
      <c r="AF2298">
        <v>2296</v>
      </c>
      <c r="AG2298">
        <v>43.519999999999996</v>
      </c>
      <c r="AH2298">
        <v>148.15</v>
      </c>
      <c r="AI2298">
        <v>21.98</v>
      </c>
      <c r="AJ2298" s="3">
        <v>5.6175119462740355</v>
      </c>
      <c r="AK2298" s="3">
        <v>16.362488053725965</v>
      </c>
      <c r="AL2298" s="6">
        <v>0.20200000000000001</v>
      </c>
      <c r="AM2298" s="3">
        <v>1.8171221781802065</v>
      </c>
      <c r="AN2298">
        <v>1.8171221781802065</v>
      </c>
    </row>
    <row r="2299" spans="32:40" x14ac:dyDescent="0.25">
      <c r="AF2299">
        <v>2297</v>
      </c>
      <c r="AG2299">
        <v>40.319999999999993</v>
      </c>
      <c r="AH2299">
        <v>149.07</v>
      </c>
      <c r="AI2299">
        <v>17.7</v>
      </c>
      <c r="AJ2299" s="3">
        <v>5.6175119462740355</v>
      </c>
      <c r="AK2299" s="3">
        <v>12.082488053725964</v>
      </c>
      <c r="AL2299" s="6">
        <v>0.13700000000000001</v>
      </c>
      <c r="AM2299" s="3">
        <v>1.8171221781802065</v>
      </c>
      <c r="AN2299">
        <v>1.8171221781802065</v>
      </c>
    </row>
    <row r="2300" spans="32:40" x14ac:dyDescent="0.25">
      <c r="AF2300">
        <v>2298</v>
      </c>
      <c r="AG2300">
        <v>42.41</v>
      </c>
      <c r="AH2300">
        <v>143.92000000000002</v>
      </c>
      <c r="AI2300">
        <v>25.92</v>
      </c>
      <c r="AJ2300" s="3">
        <v>5.6175119462740355</v>
      </c>
      <c r="AK2300" s="3">
        <v>20.302488053725966</v>
      </c>
      <c r="AL2300" s="6">
        <v>0.27900000000000003</v>
      </c>
      <c r="AM2300" s="3">
        <v>1.8171221781802065</v>
      </c>
      <c r="AN2300">
        <v>1.8171221781802065</v>
      </c>
    </row>
    <row r="2301" spans="32:40" x14ac:dyDescent="0.25">
      <c r="AF2301">
        <v>2299</v>
      </c>
      <c r="AG2301">
        <v>45.25</v>
      </c>
      <c r="AH2301">
        <v>143.04</v>
      </c>
      <c r="AI2301">
        <v>25.63</v>
      </c>
      <c r="AJ2301" s="3">
        <v>5.6175119462740355</v>
      </c>
      <c r="AK2301" s="3">
        <v>20.012488053725964</v>
      </c>
      <c r="AL2301" s="6">
        <v>0.27200000000000002</v>
      </c>
      <c r="AM2301" s="3">
        <v>1.8171221781802065</v>
      </c>
      <c r="AN2301">
        <v>1.8171221781802065</v>
      </c>
    </row>
    <row r="2302" spans="32:40" x14ac:dyDescent="0.25">
      <c r="AF2302">
        <v>2300</v>
      </c>
      <c r="AG2302">
        <v>46.16</v>
      </c>
      <c r="AH2302">
        <v>143.25</v>
      </c>
      <c r="AI2302">
        <v>32</v>
      </c>
      <c r="AJ2302" s="3">
        <v>11</v>
      </c>
      <c r="AK2302" s="3">
        <v>21</v>
      </c>
      <c r="AL2302" s="6">
        <v>0.27700000000000002</v>
      </c>
      <c r="AM2302" s="3">
        <v>1.3682516215959697</v>
      </c>
      <c r="AN2302">
        <v>1.3682516215959697</v>
      </c>
    </row>
    <row r="2303" spans="32:40" x14ac:dyDescent="0.25">
      <c r="AF2303">
        <v>2301</v>
      </c>
      <c r="AG2303">
        <v>49.980000000000004</v>
      </c>
      <c r="AH2303">
        <v>144.11000000000001</v>
      </c>
      <c r="AI2303">
        <v>26.45</v>
      </c>
      <c r="AJ2303" s="3">
        <v>5.6175119462740355</v>
      </c>
      <c r="AK2303" s="3">
        <v>20.832488053725964</v>
      </c>
      <c r="AL2303" s="6">
        <v>0.29099999999999998</v>
      </c>
      <c r="AM2303" s="3">
        <v>1.8171221781802065</v>
      </c>
      <c r="AN2303">
        <v>1.8171221781802065</v>
      </c>
    </row>
    <row r="2304" spans="32:40" x14ac:dyDescent="0.25">
      <c r="AF2304">
        <v>2302</v>
      </c>
      <c r="AG2304">
        <v>47.78</v>
      </c>
      <c r="AH2304">
        <v>140.75</v>
      </c>
      <c r="AI2304">
        <v>27.63</v>
      </c>
      <c r="AJ2304" s="3">
        <v>5.6175119462740355</v>
      </c>
      <c r="AK2304" s="3">
        <v>22.012488053725964</v>
      </c>
      <c r="AL2304" s="6">
        <v>0.32200000000000001</v>
      </c>
      <c r="AM2304" s="3">
        <v>1.8171221781802065</v>
      </c>
      <c r="AN2304">
        <v>1.8171221781802065</v>
      </c>
    </row>
    <row r="2305" spans="32:40" x14ac:dyDescent="0.25">
      <c r="AF2305">
        <v>2303</v>
      </c>
      <c r="AG2305">
        <v>45.3</v>
      </c>
      <c r="AH2305">
        <v>140.5</v>
      </c>
      <c r="AI2305">
        <v>23.17</v>
      </c>
      <c r="AJ2305" s="3">
        <v>16.170000000000002</v>
      </c>
      <c r="AK2305" s="3">
        <v>7</v>
      </c>
      <c r="AL2305" s="6">
        <v>0.29599999999999999</v>
      </c>
      <c r="AM2305" s="3">
        <v>0.88565124343615076</v>
      </c>
      <c r="AN2305">
        <v>0.88565124343615076</v>
      </c>
    </row>
    <row r="2306" spans="32:40" x14ac:dyDescent="0.25">
      <c r="AF2306">
        <v>2304</v>
      </c>
      <c r="AG2306">
        <v>41.709999999999994</v>
      </c>
      <c r="AH2306">
        <v>139.44</v>
      </c>
      <c r="AI2306">
        <v>23.6</v>
      </c>
      <c r="AJ2306" s="3">
        <v>7.2000000000000028</v>
      </c>
      <c r="AK2306" s="3">
        <v>16.399999999999999</v>
      </c>
      <c r="AL2306" s="6">
        <v>0.183</v>
      </c>
      <c r="AM2306" s="3">
        <v>1.0040916292848976</v>
      </c>
      <c r="AN2306">
        <v>1.0040916292848976</v>
      </c>
    </row>
    <row r="2307" spans="32:40" x14ac:dyDescent="0.25">
      <c r="AF2307">
        <v>2305</v>
      </c>
      <c r="AG2307">
        <v>46.95</v>
      </c>
      <c r="AH2307">
        <v>136.37</v>
      </c>
      <c r="AI2307">
        <v>20.8</v>
      </c>
      <c r="AJ2307" s="3">
        <v>4.4000000000000021</v>
      </c>
      <c r="AK2307" s="3">
        <v>16.399999999999999</v>
      </c>
      <c r="AL2307" s="6">
        <v>0.23599999999999999</v>
      </c>
      <c r="AM2307" s="3">
        <v>0.56214989104330537</v>
      </c>
      <c r="AN2307">
        <v>0.56214989104330537</v>
      </c>
    </row>
    <row r="2308" spans="32:40" x14ac:dyDescent="0.25">
      <c r="AF2308">
        <v>2306</v>
      </c>
      <c r="AG2308">
        <v>48.849999999999994</v>
      </c>
      <c r="AH2308">
        <v>134.99</v>
      </c>
      <c r="AI2308">
        <v>21.62</v>
      </c>
      <c r="AJ2308" s="3">
        <v>5.6175119462740355</v>
      </c>
      <c r="AK2308" s="3">
        <v>16.002488053725966</v>
      </c>
      <c r="AL2308" s="6">
        <v>0.19600000000000001</v>
      </c>
      <c r="AM2308" s="3">
        <v>1.8171221781802065</v>
      </c>
      <c r="AN2308">
        <v>1.8171221781802065</v>
      </c>
    </row>
    <row r="2309" spans="32:40" x14ac:dyDescent="0.25">
      <c r="AF2309">
        <v>2307</v>
      </c>
      <c r="AG2309">
        <v>49.34</v>
      </c>
      <c r="AH2309">
        <v>136.01999999999998</v>
      </c>
      <c r="AI2309">
        <v>24.98</v>
      </c>
      <c r="AJ2309" s="3">
        <v>5.6175119462740355</v>
      </c>
      <c r="AK2309" s="3">
        <v>19.362488053725965</v>
      </c>
      <c r="AL2309" s="6">
        <v>0.25800000000000001</v>
      </c>
      <c r="AM2309" s="3">
        <v>1.8171221781802065</v>
      </c>
      <c r="AN2309">
        <v>1.8171221781802065</v>
      </c>
    </row>
    <row r="2310" spans="32:40" x14ac:dyDescent="0.25">
      <c r="AF2310">
        <v>2308</v>
      </c>
      <c r="AG2310">
        <v>50.5</v>
      </c>
      <c r="AH2310">
        <v>120.5</v>
      </c>
      <c r="AI2310">
        <v>24.71</v>
      </c>
      <c r="AJ2310" s="3">
        <v>5.6175119462740355</v>
      </c>
      <c r="AK2310" s="3">
        <v>19.092488053725965</v>
      </c>
      <c r="AL2310" s="6">
        <v>0.253</v>
      </c>
      <c r="AM2310" s="3">
        <v>1.8171221781802065</v>
      </c>
      <c r="AN2310">
        <v>1.8171221781802065</v>
      </c>
    </row>
    <row r="2311" spans="32:40" x14ac:dyDescent="0.25">
      <c r="AF2311">
        <v>2309</v>
      </c>
      <c r="AG2311">
        <v>43.180000000000007</v>
      </c>
      <c r="AH2311">
        <v>120.32</v>
      </c>
      <c r="AI2311">
        <v>24.39</v>
      </c>
      <c r="AJ2311" s="3">
        <v>5.6175119462740355</v>
      </c>
      <c r="AK2311" s="3">
        <v>18.772488053725965</v>
      </c>
      <c r="AL2311" s="6">
        <v>0.246</v>
      </c>
      <c r="AM2311" s="3">
        <v>1.8171221781802065</v>
      </c>
      <c r="AN2311">
        <v>1.8171221781802065</v>
      </c>
    </row>
    <row r="2312" spans="32:40" x14ac:dyDescent="0.25">
      <c r="AF2312">
        <v>2310</v>
      </c>
      <c r="AG2312">
        <v>40.900000000000006</v>
      </c>
      <c r="AH2312">
        <v>120.82</v>
      </c>
      <c r="AI2312">
        <v>18.77</v>
      </c>
      <c r="AJ2312" s="3">
        <v>5.6175119462740355</v>
      </c>
      <c r="AK2312" s="3">
        <v>13.152488053725964</v>
      </c>
      <c r="AL2312" s="6">
        <v>0.152</v>
      </c>
      <c r="AM2312" s="3">
        <v>1.8171221781802065</v>
      </c>
      <c r="AN2312">
        <v>1.8171221781802065</v>
      </c>
    </row>
    <row r="2313" spans="32:40" x14ac:dyDescent="0.25">
      <c r="AF2313">
        <v>2311</v>
      </c>
      <c r="AG2313">
        <v>35.94</v>
      </c>
      <c r="AH2313">
        <v>169.07999999999998</v>
      </c>
      <c r="AI2313">
        <v>19.309999999999999</v>
      </c>
      <c r="AJ2313" s="3">
        <v>5.6175119462740355</v>
      </c>
      <c r="AK2313" s="3">
        <v>13.692488053725963</v>
      </c>
      <c r="AL2313" s="6">
        <v>0.16</v>
      </c>
      <c r="AM2313" s="3">
        <v>1.8171221781802065</v>
      </c>
      <c r="AN2313">
        <v>1.8171221781802065</v>
      </c>
    </row>
    <row r="2314" spans="32:40" x14ac:dyDescent="0.25">
      <c r="AF2314">
        <v>2312</v>
      </c>
      <c r="AG2314">
        <v>38.11</v>
      </c>
      <c r="AH2314">
        <v>168.98000000000002</v>
      </c>
      <c r="AI2314">
        <v>24.88</v>
      </c>
      <c r="AJ2314" s="3">
        <v>5.6175119462740355</v>
      </c>
      <c r="AK2314" s="3">
        <v>19.262488053725964</v>
      </c>
      <c r="AL2314" s="6">
        <v>0.25600000000000001</v>
      </c>
      <c r="AM2314" s="3">
        <v>1.8171221781802065</v>
      </c>
      <c r="AN2314">
        <v>1.8171221781802065</v>
      </c>
    </row>
    <row r="2315" spans="32:40" x14ac:dyDescent="0.25">
      <c r="AF2315">
        <v>2313</v>
      </c>
      <c r="AG2315">
        <v>38.03</v>
      </c>
      <c r="AH2315">
        <v>171.25</v>
      </c>
      <c r="AI2315">
        <v>29</v>
      </c>
      <c r="AJ2315" s="3">
        <v>11.5</v>
      </c>
      <c r="AK2315" s="3">
        <v>17.5</v>
      </c>
      <c r="AL2315" s="6">
        <v>0.31900000000000001</v>
      </c>
      <c r="AM2315" s="3">
        <v>1.6086679271993958</v>
      </c>
      <c r="AN2315">
        <v>1.6086679271993958</v>
      </c>
    </row>
    <row r="2316" spans="32:40" x14ac:dyDescent="0.25">
      <c r="AF2316">
        <v>2314</v>
      </c>
      <c r="AG2316">
        <v>39.700000000000003</v>
      </c>
      <c r="AH2316">
        <v>172.62</v>
      </c>
      <c r="AI2316">
        <v>33</v>
      </c>
      <c r="AJ2316" s="3">
        <v>8.5</v>
      </c>
      <c r="AK2316" s="3">
        <v>24.5</v>
      </c>
      <c r="AL2316" s="6">
        <v>0.309</v>
      </c>
      <c r="AM2316" s="3">
        <v>1.3010764773832475</v>
      </c>
      <c r="AN2316">
        <v>1.3010764773832475</v>
      </c>
    </row>
    <row r="2317" spans="32:40" x14ac:dyDescent="0.25">
      <c r="AF2317">
        <v>2315</v>
      </c>
      <c r="AG2317">
        <v>30.400000000000006</v>
      </c>
      <c r="AH2317">
        <v>171.07</v>
      </c>
      <c r="AI2317">
        <v>25.98</v>
      </c>
      <c r="AJ2317" s="3">
        <v>5.6175119462740355</v>
      </c>
      <c r="AK2317" s="3">
        <v>20.362488053725965</v>
      </c>
      <c r="AL2317" s="6">
        <v>0.28000000000000003</v>
      </c>
      <c r="AM2317" s="3">
        <v>1.8171221781802065</v>
      </c>
      <c r="AN2317">
        <v>1.8171221781802065</v>
      </c>
    </row>
    <row r="2318" spans="32:40" x14ac:dyDescent="0.25">
      <c r="AF2318">
        <v>2316</v>
      </c>
      <c r="AG2318">
        <v>30.930000000000007</v>
      </c>
      <c r="AH2318">
        <v>171.88</v>
      </c>
      <c r="AI2318">
        <v>25.98</v>
      </c>
      <c r="AJ2318" s="3">
        <v>5.6175119462740355</v>
      </c>
      <c r="AK2318" s="3">
        <v>20.362488053725965</v>
      </c>
      <c r="AL2318" s="6">
        <v>0.28000000000000003</v>
      </c>
      <c r="AM2318" s="3">
        <v>1.8171221781802065</v>
      </c>
      <c r="AN2318">
        <v>1.8171221781802065</v>
      </c>
    </row>
    <row r="2319" spans="32:40" x14ac:dyDescent="0.25">
      <c r="AF2319">
        <v>2317</v>
      </c>
      <c r="AG2319">
        <v>38.549999999999997</v>
      </c>
      <c r="AH2319">
        <v>177.84</v>
      </c>
      <c r="AI2319">
        <v>28</v>
      </c>
      <c r="AJ2319" s="3">
        <v>10</v>
      </c>
      <c r="AK2319" s="3">
        <v>18</v>
      </c>
      <c r="AL2319" s="6">
        <v>0.23300000000000001</v>
      </c>
      <c r="AM2319" s="3">
        <v>1.0783378413094851</v>
      </c>
      <c r="AN2319">
        <v>1.0783378413094851</v>
      </c>
    </row>
    <row r="2320" spans="32:40" x14ac:dyDescent="0.25">
      <c r="AF2320">
        <v>2318</v>
      </c>
      <c r="AG2320">
        <v>38.42</v>
      </c>
      <c r="AH2320">
        <v>179.32</v>
      </c>
      <c r="AI2320">
        <v>24.49</v>
      </c>
      <c r="AJ2320" s="3">
        <v>5.6175119462740355</v>
      </c>
      <c r="AK2320" s="3">
        <v>18.872488053725963</v>
      </c>
      <c r="AL2320" s="6">
        <v>0.248</v>
      </c>
      <c r="AM2320" s="3">
        <v>1.8171221781802065</v>
      </c>
      <c r="AN2320">
        <v>1.8171221781802065</v>
      </c>
    </row>
    <row r="2321" spans="32:40" x14ac:dyDescent="0.25">
      <c r="AF2321">
        <v>2319</v>
      </c>
      <c r="AG2321">
        <v>32.629999999999995</v>
      </c>
      <c r="AH2321">
        <v>162.62</v>
      </c>
      <c r="AI2321">
        <v>24.69</v>
      </c>
      <c r="AJ2321" s="3">
        <v>5.6175119462740355</v>
      </c>
      <c r="AK2321" s="3">
        <v>19.072488053725966</v>
      </c>
      <c r="AL2321" s="6">
        <v>0.252</v>
      </c>
      <c r="AM2321" s="3">
        <v>1.8171221781802065</v>
      </c>
      <c r="AN2321">
        <v>1.8171221781802065</v>
      </c>
    </row>
    <row r="2322" spans="32:40" x14ac:dyDescent="0.25">
      <c r="AF2322">
        <v>2320</v>
      </c>
      <c r="AG2322">
        <v>35.72</v>
      </c>
      <c r="AH2322">
        <v>134.82</v>
      </c>
      <c r="AI2322">
        <v>24.84</v>
      </c>
      <c r="AJ2322" s="3">
        <v>7.0399999999999991</v>
      </c>
      <c r="AK2322" s="3">
        <v>17.8</v>
      </c>
      <c r="AL2322" s="6">
        <v>0.19</v>
      </c>
      <c r="AM2322" s="3">
        <v>0.92984541726031</v>
      </c>
      <c r="AN2322">
        <v>0.92984541726031</v>
      </c>
    </row>
    <row r="2323" spans="32:40" x14ac:dyDescent="0.25">
      <c r="AF2323">
        <v>2321</v>
      </c>
      <c r="AG2323">
        <v>38.590000000000003</v>
      </c>
      <c r="AH2323">
        <v>136.31</v>
      </c>
      <c r="AI2323">
        <v>27.2</v>
      </c>
      <c r="AJ2323" s="3">
        <v>9.5999999999999979</v>
      </c>
      <c r="AK2323" s="3">
        <v>17.600000000000001</v>
      </c>
      <c r="AL2323" s="6">
        <v>0.30599999999999999</v>
      </c>
      <c r="AM2323" s="3">
        <v>1.5202795795510775</v>
      </c>
      <c r="AN2323">
        <v>1.5202795795510775</v>
      </c>
    </row>
    <row r="2324" spans="32:40" x14ac:dyDescent="0.25">
      <c r="AF2324">
        <v>2322</v>
      </c>
      <c r="AG2324">
        <v>38.049999999999997</v>
      </c>
      <c r="AH2324">
        <v>135.13999999999999</v>
      </c>
      <c r="AI2324">
        <v>27.94</v>
      </c>
      <c r="AJ2324" s="3">
        <v>5.6175119462740355</v>
      </c>
      <c r="AK2324" s="3">
        <v>22.322488053725966</v>
      </c>
      <c r="AL2324" s="6">
        <v>0.33100000000000002</v>
      </c>
      <c r="AM2324" s="3">
        <v>1.8171221781802065</v>
      </c>
      <c r="AN2324">
        <v>1.8171221781802065</v>
      </c>
    </row>
    <row r="2325" spans="32:40" x14ac:dyDescent="0.25">
      <c r="AF2325">
        <v>2323</v>
      </c>
      <c r="AG2325">
        <v>36.819999999999993</v>
      </c>
      <c r="AH2325">
        <v>133.6</v>
      </c>
      <c r="AI2325">
        <v>18.829999999999998</v>
      </c>
      <c r="AJ2325" s="3">
        <v>5.6175119462740355</v>
      </c>
      <c r="AK2325" s="3">
        <v>13.212488053725963</v>
      </c>
      <c r="AL2325" s="6">
        <v>0.153</v>
      </c>
      <c r="AM2325" s="3">
        <v>1.8171221781802065</v>
      </c>
      <c r="AN2325">
        <v>1.8171221781802065</v>
      </c>
    </row>
    <row r="2326" spans="32:40" x14ac:dyDescent="0.25">
      <c r="AF2326">
        <v>2324</v>
      </c>
      <c r="AG2326">
        <v>40</v>
      </c>
      <c r="AH2326">
        <v>133.4</v>
      </c>
      <c r="AI2326">
        <v>26.11</v>
      </c>
      <c r="AJ2326" s="3">
        <v>5.6175119462740355</v>
      </c>
      <c r="AK2326" s="3">
        <v>20.492488053725964</v>
      </c>
      <c r="AL2326" s="6">
        <v>0.28299999999999997</v>
      </c>
      <c r="AM2326" s="3">
        <v>1.8171221781802065</v>
      </c>
      <c r="AN2326">
        <v>1.8171221781802065</v>
      </c>
    </row>
    <row r="2327" spans="32:40" x14ac:dyDescent="0.25">
      <c r="AF2327">
        <v>2325</v>
      </c>
      <c r="AG2327">
        <v>29.980000000000004</v>
      </c>
      <c r="AH2327">
        <v>127.42</v>
      </c>
      <c r="AI2327">
        <v>16.739999999999998</v>
      </c>
      <c r="AJ2327" s="3">
        <v>5.6175119462740355</v>
      </c>
      <c r="AK2327" s="3">
        <v>11.122488053725963</v>
      </c>
      <c r="AL2327" s="6">
        <v>0.124</v>
      </c>
      <c r="AM2327" s="3">
        <v>1.8171221781802065</v>
      </c>
      <c r="AN2327">
        <v>1.8171221781802065</v>
      </c>
    </row>
    <row r="2328" spans="32:40" x14ac:dyDescent="0.25">
      <c r="AF2328">
        <v>2326</v>
      </c>
      <c r="AG2328">
        <v>37.319999999999993</v>
      </c>
      <c r="AH2328">
        <v>126.52</v>
      </c>
      <c r="AI2328">
        <v>21</v>
      </c>
      <c r="AJ2328" s="3">
        <v>5</v>
      </c>
      <c r="AK2328" s="3">
        <v>16</v>
      </c>
      <c r="AL2328" s="6">
        <v>0.26</v>
      </c>
      <c r="AM2328" s="3">
        <v>1.20738482887603</v>
      </c>
      <c r="AN2328">
        <v>1.20738482887603</v>
      </c>
    </row>
    <row r="2329" spans="32:40" x14ac:dyDescent="0.25">
      <c r="AF2329">
        <v>2327</v>
      </c>
      <c r="AG2329">
        <v>33.510000000000005</v>
      </c>
      <c r="AH2329">
        <v>127.06</v>
      </c>
      <c r="AI2329">
        <v>20.010000000000002</v>
      </c>
      <c r="AJ2329" s="3">
        <v>4.6100000000000012</v>
      </c>
      <c r="AK2329" s="3">
        <v>15.4</v>
      </c>
      <c r="AL2329" s="6">
        <v>0.21199999999999999</v>
      </c>
      <c r="AM2329" s="3">
        <v>0.97580735803743557</v>
      </c>
      <c r="AN2329">
        <v>0.97580735803743557</v>
      </c>
    </row>
    <row r="2330" spans="32:40" x14ac:dyDescent="0.25">
      <c r="AF2330">
        <v>2328</v>
      </c>
      <c r="AG2330">
        <v>33.78</v>
      </c>
      <c r="AH2330">
        <v>127.87</v>
      </c>
      <c r="AI2330">
        <v>23.8</v>
      </c>
      <c r="AJ2330" s="3">
        <v>6.1999999999999993</v>
      </c>
      <c r="AK2330" s="3">
        <v>17.600000000000001</v>
      </c>
      <c r="AL2330" s="6">
        <v>0.252</v>
      </c>
      <c r="AM2330" s="3">
        <v>1.1667261889578036</v>
      </c>
      <c r="AN2330">
        <v>1.1667261889578036</v>
      </c>
    </row>
    <row r="2331" spans="32:40" x14ac:dyDescent="0.25">
      <c r="AF2331">
        <v>2329</v>
      </c>
      <c r="AG2331">
        <v>35.980000000000004</v>
      </c>
      <c r="AH2331">
        <v>127.9</v>
      </c>
      <c r="AI2331">
        <v>28.2</v>
      </c>
      <c r="AJ2331" s="3">
        <v>5.6175119462740355</v>
      </c>
      <c r="AK2331" s="3">
        <v>22.582488053725964</v>
      </c>
      <c r="AL2331" s="6">
        <v>0.33900000000000002</v>
      </c>
      <c r="AM2331" s="3">
        <v>1.8171221781802065</v>
      </c>
      <c r="AN2331">
        <v>1.8171221781802065</v>
      </c>
    </row>
    <row r="2332" spans="32:40" x14ac:dyDescent="0.25">
      <c r="AF2332">
        <v>2330</v>
      </c>
      <c r="AG2332">
        <v>37.430000000000007</v>
      </c>
      <c r="AH2332">
        <v>126.46000000000001</v>
      </c>
      <c r="AI2332">
        <v>25.12</v>
      </c>
      <c r="AJ2332" s="3">
        <v>5.6175119462740355</v>
      </c>
      <c r="AK2332" s="3">
        <v>19.502488053725966</v>
      </c>
      <c r="AL2332" s="6">
        <v>0.26100000000000001</v>
      </c>
      <c r="AM2332" s="3">
        <v>1.8171221781802065</v>
      </c>
      <c r="AN2332">
        <v>1.8171221781802065</v>
      </c>
    </row>
    <row r="2333" spans="32:40" x14ac:dyDescent="0.25">
      <c r="AF2333">
        <v>2331</v>
      </c>
      <c r="AG2333">
        <v>36.909999999999997</v>
      </c>
      <c r="AH2333">
        <v>120.78999999999999</v>
      </c>
      <c r="AI2333">
        <v>23.23</v>
      </c>
      <c r="AJ2333" s="3">
        <v>5.6175119462740355</v>
      </c>
      <c r="AK2333" s="3">
        <v>17.612488053725965</v>
      </c>
      <c r="AL2333" s="6">
        <v>0.224</v>
      </c>
      <c r="AM2333" s="3">
        <v>1.8171221781802065</v>
      </c>
      <c r="AN2333">
        <v>1.8171221781802065</v>
      </c>
    </row>
    <row r="2334" spans="32:40" x14ac:dyDescent="0.25">
      <c r="AF2334">
        <v>2332</v>
      </c>
      <c r="AG2334">
        <v>35.11</v>
      </c>
      <c r="AH2334">
        <v>124.65</v>
      </c>
      <c r="AI2334">
        <v>22.53</v>
      </c>
      <c r="AJ2334" s="3">
        <v>5.6175119462740355</v>
      </c>
      <c r="AK2334" s="3">
        <v>16.912488053725966</v>
      </c>
      <c r="AL2334" s="6">
        <v>0.21199999999999999</v>
      </c>
      <c r="AM2334" s="3">
        <v>1.8171221781802065</v>
      </c>
      <c r="AN2334">
        <v>1.8171221781802065</v>
      </c>
    </row>
    <row r="2335" spans="32:40" x14ac:dyDescent="0.25">
      <c r="AF2335">
        <v>2333</v>
      </c>
      <c r="AG2335">
        <v>32.159999999999997</v>
      </c>
      <c r="AH2335">
        <v>121.08</v>
      </c>
      <c r="AI2335">
        <v>25.49</v>
      </c>
      <c r="AJ2335" s="3">
        <v>5.6175119462740355</v>
      </c>
      <c r="AK2335" s="3">
        <v>19.872488053725963</v>
      </c>
      <c r="AL2335" s="6">
        <v>0.26900000000000002</v>
      </c>
      <c r="AM2335" s="3">
        <v>1.8171221781802065</v>
      </c>
      <c r="AN2335">
        <v>1.8171221781802065</v>
      </c>
    </row>
    <row r="2336" spans="32:40" x14ac:dyDescent="0.25">
      <c r="AF2336">
        <v>2334</v>
      </c>
      <c r="AG2336">
        <v>31.010000000000005</v>
      </c>
      <c r="AH2336">
        <v>120.78</v>
      </c>
      <c r="AI2336">
        <v>20.37</v>
      </c>
      <c r="AJ2336" s="3">
        <v>5.6175119462740355</v>
      </c>
      <c r="AK2336" s="3">
        <v>14.752488053725966</v>
      </c>
      <c r="AL2336" s="6">
        <v>0.17599999999999999</v>
      </c>
      <c r="AM2336" s="3">
        <v>1.8171221781802065</v>
      </c>
      <c r="AN2336">
        <v>1.8171221781802065</v>
      </c>
    </row>
    <row r="2337" spans="32:40" x14ac:dyDescent="0.25">
      <c r="AF2337">
        <v>2335</v>
      </c>
      <c r="AG2337">
        <v>21.790000000000006</v>
      </c>
      <c r="AH2337">
        <v>174.32</v>
      </c>
      <c r="AI2337">
        <v>25.81</v>
      </c>
      <c r="AJ2337" s="3">
        <v>5.6175119462740355</v>
      </c>
      <c r="AK2337" s="3">
        <v>20.192488053725963</v>
      </c>
      <c r="AL2337" s="6">
        <v>0.27600000000000002</v>
      </c>
      <c r="AM2337" s="3">
        <v>1.8171221781802065</v>
      </c>
      <c r="AN2337">
        <v>1.8171221781802065</v>
      </c>
    </row>
    <row r="2338" spans="32:40" x14ac:dyDescent="0.25">
      <c r="AF2338">
        <v>2336</v>
      </c>
      <c r="AG2338">
        <v>21.599999999999994</v>
      </c>
      <c r="AH2338">
        <v>175.93</v>
      </c>
      <c r="AI2338">
        <v>25.31</v>
      </c>
      <c r="AJ2338" s="3">
        <v>5.6175119462740355</v>
      </c>
      <c r="AK2338" s="3">
        <v>19.692488053725963</v>
      </c>
      <c r="AL2338" s="6">
        <v>0.26500000000000001</v>
      </c>
      <c r="AM2338" s="3">
        <v>1.8171221781802065</v>
      </c>
      <c r="AN2338">
        <v>1.8171221781802065</v>
      </c>
    </row>
    <row r="2339" spans="32:40" x14ac:dyDescent="0.25">
      <c r="AF2339">
        <v>2337</v>
      </c>
      <c r="AG2339">
        <v>23.159999999999997</v>
      </c>
      <c r="AH2339">
        <v>176.17000000000002</v>
      </c>
      <c r="AI2339">
        <v>26.73</v>
      </c>
      <c r="AJ2339" s="3">
        <v>5.6175119462740355</v>
      </c>
      <c r="AK2339" s="3">
        <v>21.112488053725965</v>
      </c>
      <c r="AL2339" s="6">
        <v>0.29799999999999999</v>
      </c>
      <c r="AM2339" s="3">
        <v>1.8171221781802065</v>
      </c>
      <c r="AN2339">
        <v>1.8171221781802065</v>
      </c>
    </row>
    <row r="2340" spans="32:40" x14ac:dyDescent="0.25">
      <c r="AF2340">
        <v>2338</v>
      </c>
      <c r="AG2340">
        <v>22.790000000000006</v>
      </c>
      <c r="AH2340">
        <v>175.49</v>
      </c>
      <c r="AI2340">
        <v>26</v>
      </c>
      <c r="AJ2340" s="3">
        <v>9.3999999999999986</v>
      </c>
      <c r="AK2340" s="3">
        <v>16.600000000000001</v>
      </c>
      <c r="AL2340" s="6">
        <v>0.25700000000000001</v>
      </c>
      <c r="AM2340" s="3">
        <v>1.5467960838455728</v>
      </c>
      <c r="AN2340">
        <v>1.5467960838455728</v>
      </c>
    </row>
    <row r="2341" spans="32:40" x14ac:dyDescent="0.25">
      <c r="AF2341">
        <v>2339</v>
      </c>
      <c r="AG2341">
        <v>23.260000000000005</v>
      </c>
      <c r="AH2341">
        <v>176.32</v>
      </c>
      <c r="AI2341">
        <v>26.81</v>
      </c>
      <c r="AJ2341" s="3">
        <v>5.6175119462740355</v>
      </c>
      <c r="AK2341" s="3">
        <v>21.192488053725963</v>
      </c>
      <c r="AL2341" s="6">
        <v>0.3</v>
      </c>
      <c r="AM2341" s="3">
        <v>1.8171221781802065</v>
      </c>
      <c r="AN2341">
        <v>1.8171221781802065</v>
      </c>
    </row>
    <row r="2342" spans="32:40" x14ac:dyDescent="0.25">
      <c r="AF2342">
        <v>2340</v>
      </c>
      <c r="AG2342">
        <v>24.739999999999995</v>
      </c>
      <c r="AH2342">
        <v>176.76999999999998</v>
      </c>
      <c r="AI2342">
        <v>20.75</v>
      </c>
      <c r="AJ2342" s="3">
        <v>5.6175119462740355</v>
      </c>
      <c r="AK2342" s="3">
        <v>15.132488053725965</v>
      </c>
      <c r="AL2342" s="6">
        <v>0.182</v>
      </c>
      <c r="AM2342" s="3">
        <v>1.8171221781802065</v>
      </c>
      <c r="AN2342">
        <v>1.8171221781802065</v>
      </c>
    </row>
    <row r="2343" spans="32:40" x14ac:dyDescent="0.25">
      <c r="AF2343">
        <v>2341</v>
      </c>
      <c r="AG2343">
        <v>28.230000000000004</v>
      </c>
      <c r="AH2343">
        <v>176.46</v>
      </c>
      <c r="AI2343">
        <v>24</v>
      </c>
      <c r="AJ2343" s="3">
        <v>8.4</v>
      </c>
      <c r="AK2343" s="3">
        <v>15.6</v>
      </c>
      <c r="AL2343" s="6">
        <v>0.29099999999999998</v>
      </c>
      <c r="AM2343" s="3">
        <v>1.3523417190192724</v>
      </c>
      <c r="AN2343">
        <v>1.3523417190192724</v>
      </c>
    </row>
    <row r="2344" spans="32:40" x14ac:dyDescent="0.25">
      <c r="AF2344">
        <v>2342</v>
      </c>
      <c r="AG2344">
        <v>29.060000000000002</v>
      </c>
      <c r="AH2344">
        <v>177.13</v>
      </c>
      <c r="AI2344">
        <v>21</v>
      </c>
      <c r="AJ2344" s="3">
        <v>9.4</v>
      </c>
      <c r="AK2344" s="3">
        <v>11.6</v>
      </c>
      <c r="AL2344" s="6">
        <v>0.32700000000000001</v>
      </c>
      <c r="AM2344" s="3">
        <v>1.9533824830278379</v>
      </c>
      <c r="AN2344">
        <v>1.9533824830278379</v>
      </c>
    </row>
    <row r="2345" spans="32:40" x14ac:dyDescent="0.25">
      <c r="AF2345">
        <v>2343</v>
      </c>
      <c r="AG2345">
        <v>21.549999999999997</v>
      </c>
      <c r="AH2345">
        <v>158.23000000000002</v>
      </c>
      <c r="AI2345">
        <v>14</v>
      </c>
      <c r="AJ2345" s="3">
        <v>9.9999999999999645E-2</v>
      </c>
      <c r="AK2345" s="3">
        <v>13.9</v>
      </c>
      <c r="AL2345" s="6">
        <v>0.189</v>
      </c>
      <c r="AM2345" s="3">
        <v>1.0818733752154177</v>
      </c>
      <c r="AN2345">
        <v>1.0818733752154177</v>
      </c>
    </row>
    <row r="2346" spans="32:40" x14ac:dyDescent="0.25">
      <c r="AF2346">
        <v>2344</v>
      </c>
      <c r="AG2346">
        <v>21.42</v>
      </c>
      <c r="AH2346">
        <v>162.16</v>
      </c>
      <c r="AI2346">
        <v>25</v>
      </c>
      <c r="AJ2346" s="3">
        <v>8.3999999999999986</v>
      </c>
      <c r="AK2346" s="3">
        <v>16.600000000000001</v>
      </c>
      <c r="AL2346" s="6">
        <v>0.26300000000000001</v>
      </c>
      <c r="AM2346" s="3">
        <v>1.4212846301849609</v>
      </c>
      <c r="AN2346">
        <v>1.4212846301849609</v>
      </c>
    </row>
    <row r="2347" spans="32:40" x14ac:dyDescent="0.25">
      <c r="AF2347">
        <v>2345</v>
      </c>
      <c r="AG2347">
        <v>23.209999999999994</v>
      </c>
      <c r="AH2347">
        <v>163.26999999999998</v>
      </c>
      <c r="AI2347">
        <v>19.45</v>
      </c>
      <c r="AJ2347" s="3">
        <v>5.6175119462740355</v>
      </c>
      <c r="AK2347" s="3">
        <v>13.832488053725964</v>
      </c>
      <c r="AL2347" s="6">
        <v>0.16200000000000001</v>
      </c>
      <c r="AM2347" s="3">
        <v>1.8171221781802065</v>
      </c>
      <c r="AN2347">
        <v>1.8171221781802065</v>
      </c>
    </row>
    <row r="2348" spans="32:40" x14ac:dyDescent="0.25">
      <c r="AF2348">
        <v>2346</v>
      </c>
      <c r="AG2348">
        <v>25.349999999999994</v>
      </c>
      <c r="AH2348">
        <v>162.73000000000002</v>
      </c>
      <c r="AI2348">
        <v>22.45</v>
      </c>
      <c r="AJ2348" s="3">
        <v>5.6175119462740355</v>
      </c>
      <c r="AK2348" s="3">
        <v>16.832488053725964</v>
      </c>
      <c r="AL2348" s="6">
        <v>0.21</v>
      </c>
      <c r="AM2348" s="3">
        <v>1.8171221781802065</v>
      </c>
      <c r="AN2348">
        <v>1.8171221781802065</v>
      </c>
    </row>
    <row r="2349" spans="32:40" x14ac:dyDescent="0.25">
      <c r="AF2349">
        <v>2347</v>
      </c>
      <c r="AG2349">
        <v>25.480000000000004</v>
      </c>
      <c r="AH2349">
        <v>162.19</v>
      </c>
      <c r="AI2349">
        <v>19.11</v>
      </c>
      <c r="AJ2349" s="3">
        <v>5.6175119462740355</v>
      </c>
      <c r="AK2349" s="3">
        <v>13.492488053725964</v>
      </c>
      <c r="AL2349" s="6">
        <v>0.157</v>
      </c>
      <c r="AM2349" s="3">
        <v>1.8171221781802065</v>
      </c>
      <c r="AN2349">
        <v>1.8171221781802065</v>
      </c>
    </row>
    <row r="2350" spans="32:40" x14ac:dyDescent="0.25">
      <c r="AF2350">
        <v>2348</v>
      </c>
      <c r="AG2350">
        <v>27.049999999999997</v>
      </c>
      <c r="AH2350">
        <v>161.43</v>
      </c>
      <c r="AI2350">
        <v>15.44</v>
      </c>
      <c r="AJ2350" s="3">
        <v>5.6175119462740355</v>
      </c>
      <c r="AK2350" s="3">
        <v>9.822488053725964</v>
      </c>
      <c r="AL2350" s="6">
        <v>0.107</v>
      </c>
      <c r="AM2350" s="3">
        <v>1.8171221781802065</v>
      </c>
      <c r="AN2350">
        <v>1.8171221781802065</v>
      </c>
    </row>
    <row r="2351" spans="32:40" x14ac:dyDescent="0.25">
      <c r="AF2351">
        <v>2349</v>
      </c>
      <c r="AG2351">
        <v>30</v>
      </c>
      <c r="AH2351">
        <v>162.9</v>
      </c>
      <c r="AI2351">
        <v>25.31</v>
      </c>
      <c r="AJ2351" s="3">
        <v>5.6175119462740355</v>
      </c>
      <c r="AK2351" s="3">
        <v>19.692488053725963</v>
      </c>
      <c r="AL2351" s="6">
        <v>0.26500000000000001</v>
      </c>
      <c r="AM2351" s="3">
        <v>1.8171221781802065</v>
      </c>
      <c r="AN2351">
        <v>1.8171221781802065</v>
      </c>
    </row>
    <row r="2352" spans="32:40" x14ac:dyDescent="0.25">
      <c r="AF2352">
        <v>2350</v>
      </c>
      <c r="AG2352">
        <v>28.269999999999996</v>
      </c>
      <c r="AH2352">
        <v>166.57999999999998</v>
      </c>
      <c r="AI2352">
        <v>22.33</v>
      </c>
      <c r="AJ2352" s="3">
        <v>5.6175119462740355</v>
      </c>
      <c r="AK2352" s="3">
        <v>16.712488053725963</v>
      </c>
      <c r="AL2352" s="6">
        <v>0.20799999999999999</v>
      </c>
      <c r="AM2352" s="3">
        <v>1.8171221781802065</v>
      </c>
      <c r="AN2352">
        <v>1.8171221781802065</v>
      </c>
    </row>
    <row r="2353" spans="32:40" x14ac:dyDescent="0.25">
      <c r="AF2353">
        <v>2351</v>
      </c>
      <c r="AG2353">
        <v>27.370000000000005</v>
      </c>
      <c r="AH2353">
        <v>164.63</v>
      </c>
      <c r="AI2353">
        <v>20.75</v>
      </c>
      <c r="AJ2353" s="3">
        <v>5.6175119462740355</v>
      </c>
      <c r="AK2353" s="3">
        <v>15.132488053725965</v>
      </c>
      <c r="AL2353" s="6">
        <v>0.182</v>
      </c>
      <c r="AM2353" s="3">
        <v>1.8171221781802065</v>
      </c>
      <c r="AN2353">
        <v>1.8171221781802065</v>
      </c>
    </row>
    <row r="2354" spans="32:40" x14ac:dyDescent="0.25">
      <c r="AF2354">
        <v>2352</v>
      </c>
      <c r="AG2354">
        <v>24.989999999999995</v>
      </c>
      <c r="AH2354">
        <v>165.67000000000002</v>
      </c>
      <c r="AI2354">
        <v>20.94</v>
      </c>
      <c r="AJ2354" s="3">
        <v>5.6175119462740355</v>
      </c>
      <c r="AK2354" s="3">
        <v>15.322488053725966</v>
      </c>
      <c r="AL2354" s="6">
        <v>0.185</v>
      </c>
      <c r="AM2354" s="3">
        <v>1.8171221781802065</v>
      </c>
      <c r="AN2354">
        <v>1.8171221781802065</v>
      </c>
    </row>
    <row r="2355" spans="32:40" x14ac:dyDescent="0.25">
      <c r="AF2355">
        <v>2353</v>
      </c>
      <c r="AG2355">
        <v>24.980000000000004</v>
      </c>
      <c r="AH2355">
        <v>166.79</v>
      </c>
      <c r="AI2355">
        <v>20.309999999999999</v>
      </c>
      <c r="AJ2355" s="3">
        <v>5.6175119462740355</v>
      </c>
      <c r="AK2355" s="3">
        <v>14.692488053725963</v>
      </c>
      <c r="AL2355" s="6">
        <v>0.17499999999999999</v>
      </c>
      <c r="AM2355" s="3">
        <v>1.8171221781802065</v>
      </c>
      <c r="AN2355">
        <v>1.8171221781802065</v>
      </c>
    </row>
    <row r="2356" spans="32:40" x14ac:dyDescent="0.25">
      <c r="AF2356">
        <v>2354</v>
      </c>
      <c r="AG2356">
        <v>22.909999999999997</v>
      </c>
      <c r="AH2356">
        <v>167.14</v>
      </c>
      <c r="AI2356">
        <v>20</v>
      </c>
      <c r="AJ2356" s="3">
        <v>6.4</v>
      </c>
      <c r="AK2356" s="3">
        <v>13.6</v>
      </c>
      <c r="AL2356" s="6">
        <v>0.219</v>
      </c>
      <c r="AM2356" s="3">
        <v>1.0306081335793931</v>
      </c>
      <c r="AN2356">
        <v>1.0306081335793931</v>
      </c>
    </row>
    <row r="2357" spans="32:40" x14ac:dyDescent="0.25">
      <c r="AF2357">
        <v>2355</v>
      </c>
      <c r="AG2357">
        <v>22.519999999999996</v>
      </c>
      <c r="AH2357">
        <v>166.26999999999998</v>
      </c>
      <c r="AI2357">
        <v>20.18</v>
      </c>
      <c r="AJ2357" s="3">
        <v>5.6175119462740355</v>
      </c>
      <c r="AK2357" s="3">
        <v>14.562488053725964</v>
      </c>
      <c r="AL2357" s="6">
        <v>0.17299999999999999</v>
      </c>
      <c r="AM2357" s="3">
        <v>1.8171221781802065</v>
      </c>
      <c r="AN2357">
        <v>1.8171221781802065</v>
      </c>
    </row>
    <row r="2358" spans="32:40" x14ac:dyDescent="0.25">
      <c r="AF2358">
        <v>2356</v>
      </c>
      <c r="AG2358">
        <v>22.049999999999997</v>
      </c>
      <c r="AH2358">
        <v>150</v>
      </c>
      <c r="AI2358">
        <v>21.3</v>
      </c>
      <c r="AJ2358" s="3">
        <v>0.90000000000000213</v>
      </c>
      <c r="AK2358" s="3">
        <v>20.399999999999999</v>
      </c>
      <c r="AL2358" s="6">
        <v>0.19600000000000001</v>
      </c>
      <c r="AM2358" s="3">
        <v>0.6399316369738256</v>
      </c>
      <c r="AN2358">
        <v>0.6399316369738256</v>
      </c>
    </row>
    <row r="2359" spans="32:40" x14ac:dyDescent="0.25">
      <c r="AF2359">
        <v>2357</v>
      </c>
      <c r="AG2359">
        <v>20.5</v>
      </c>
      <c r="AH2359">
        <v>155.5</v>
      </c>
      <c r="AI2359">
        <v>19.45</v>
      </c>
      <c r="AJ2359" s="3">
        <v>5.6175119462740355</v>
      </c>
      <c r="AK2359" s="3">
        <v>13.832488053725964</v>
      </c>
      <c r="AL2359" s="6">
        <v>0.16200000000000001</v>
      </c>
      <c r="AM2359" s="3">
        <v>1.8171221781802065</v>
      </c>
      <c r="AN2359">
        <v>1.8171221781802065</v>
      </c>
    </row>
    <row r="2360" spans="32:40" x14ac:dyDescent="0.25">
      <c r="AF2360">
        <v>2358</v>
      </c>
      <c r="AG2360">
        <v>20.810000000000002</v>
      </c>
      <c r="AH2360">
        <v>151.76</v>
      </c>
      <c r="AI2360">
        <v>25.12</v>
      </c>
      <c r="AJ2360" s="3">
        <v>5.6175119462740355</v>
      </c>
      <c r="AK2360" s="3">
        <v>19.502488053725966</v>
      </c>
      <c r="AL2360" s="6">
        <v>0.26100000000000001</v>
      </c>
      <c r="AM2360" s="3">
        <v>1.8171221781802065</v>
      </c>
      <c r="AN2360">
        <v>1.8171221781802065</v>
      </c>
    </row>
    <row r="2361" spans="32:40" x14ac:dyDescent="0.25">
      <c r="AF2361">
        <v>2359</v>
      </c>
      <c r="AG2361">
        <v>21.61</v>
      </c>
      <c r="AH2361">
        <v>152.86000000000001</v>
      </c>
      <c r="AI2361">
        <v>18.7</v>
      </c>
      <c r="AJ2361" s="3">
        <v>5.6175119462740355</v>
      </c>
      <c r="AK2361" s="3">
        <v>13.082488053725964</v>
      </c>
      <c r="AL2361" s="6">
        <v>0.151</v>
      </c>
      <c r="AM2361" s="3">
        <v>1.8171221781802065</v>
      </c>
      <c r="AN2361">
        <v>1.8171221781802065</v>
      </c>
    </row>
    <row r="2362" spans="32:40" x14ac:dyDescent="0.25">
      <c r="AF2362">
        <v>2360</v>
      </c>
      <c r="AG2362">
        <v>21.930000000000007</v>
      </c>
      <c r="AH2362">
        <v>154.68</v>
      </c>
      <c r="AI2362">
        <v>17.920000000000002</v>
      </c>
      <c r="AJ2362" s="3">
        <v>5.6175119462740355</v>
      </c>
      <c r="AK2362" s="3">
        <v>12.302488053725966</v>
      </c>
      <c r="AL2362" s="6">
        <v>0.14000000000000001</v>
      </c>
      <c r="AM2362" s="3">
        <v>1.8171221781802065</v>
      </c>
      <c r="AN2362">
        <v>1.8171221781802065</v>
      </c>
    </row>
    <row r="2363" spans="32:40" x14ac:dyDescent="0.25">
      <c r="AF2363">
        <v>2361</v>
      </c>
      <c r="AG2363">
        <v>25.400000000000006</v>
      </c>
      <c r="AH2363">
        <v>151.34</v>
      </c>
      <c r="AI2363">
        <v>21.98</v>
      </c>
      <c r="AJ2363" s="3">
        <v>5.6175119462740355</v>
      </c>
      <c r="AK2363" s="3">
        <v>16.362488053725965</v>
      </c>
      <c r="AL2363" s="6">
        <v>0.20200000000000001</v>
      </c>
      <c r="AM2363" s="3">
        <v>1.8171221781802065</v>
      </c>
      <c r="AN2363">
        <v>1.8171221781802065</v>
      </c>
    </row>
    <row r="2364" spans="32:40" x14ac:dyDescent="0.25">
      <c r="AF2364">
        <v>2362</v>
      </c>
      <c r="AG2364">
        <v>25</v>
      </c>
      <c r="AH2364">
        <v>152.47</v>
      </c>
      <c r="AI2364">
        <v>19</v>
      </c>
      <c r="AJ2364" s="3">
        <v>5.4</v>
      </c>
      <c r="AK2364" s="3">
        <v>13.6</v>
      </c>
      <c r="AL2364" s="6">
        <v>0.214</v>
      </c>
      <c r="AM2364" s="3">
        <v>1.0058593962378639</v>
      </c>
      <c r="AN2364">
        <v>1.0058593962378639</v>
      </c>
    </row>
    <row r="2365" spans="32:40" x14ac:dyDescent="0.25">
      <c r="AF2365">
        <v>2363</v>
      </c>
      <c r="AG2365">
        <v>26.010000000000005</v>
      </c>
      <c r="AH2365">
        <v>154.88</v>
      </c>
      <c r="AI2365">
        <v>18.2</v>
      </c>
      <c r="AJ2365" s="3">
        <v>7.3999999999999986</v>
      </c>
      <c r="AK2365" s="3">
        <v>10.8</v>
      </c>
      <c r="AL2365" s="6">
        <v>0.245</v>
      </c>
      <c r="AM2365" s="3">
        <v>1.198545994111198</v>
      </c>
      <c r="AN2365">
        <v>1.198545994111198</v>
      </c>
    </row>
    <row r="2366" spans="32:40" x14ac:dyDescent="0.25">
      <c r="AF2366">
        <v>2364</v>
      </c>
      <c r="AG2366">
        <v>26.909999999999997</v>
      </c>
      <c r="AH2366">
        <v>152.07999999999998</v>
      </c>
      <c r="AI2366">
        <v>18.13</v>
      </c>
      <c r="AJ2366" s="3">
        <v>5.6175119462740355</v>
      </c>
      <c r="AK2366" s="3">
        <v>12.512488053725964</v>
      </c>
      <c r="AL2366" s="6">
        <v>0.14299999999999999</v>
      </c>
      <c r="AM2366" s="3">
        <v>1.8171221781802065</v>
      </c>
      <c r="AN2366">
        <v>1.8171221781802065</v>
      </c>
    </row>
    <row r="2367" spans="32:40" x14ac:dyDescent="0.25">
      <c r="AF2367">
        <v>2365</v>
      </c>
      <c r="AG2367">
        <v>29.11</v>
      </c>
      <c r="AH2367">
        <v>151.99</v>
      </c>
      <c r="AI2367">
        <v>21.92</v>
      </c>
      <c r="AJ2367" s="3">
        <v>5.6175119462740355</v>
      </c>
      <c r="AK2367" s="3">
        <v>16.302488053725966</v>
      </c>
      <c r="AL2367" s="6">
        <v>0.20100000000000001</v>
      </c>
      <c r="AM2367" s="3">
        <v>1.8171221781802065</v>
      </c>
      <c r="AN2367">
        <v>1.8171221781802065</v>
      </c>
    </row>
    <row r="2368" spans="32:40" x14ac:dyDescent="0.25">
      <c r="AF2368">
        <v>2366</v>
      </c>
      <c r="AG2368">
        <v>27.950000000000003</v>
      </c>
      <c r="AH2368">
        <v>154.67000000000002</v>
      </c>
      <c r="AI2368">
        <v>18</v>
      </c>
      <c r="AJ2368" s="3">
        <v>4.4000000000000004</v>
      </c>
      <c r="AK2368" s="3">
        <v>13.6</v>
      </c>
      <c r="AL2368" s="6">
        <v>0.214</v>
      </c>
      <c r="AM2368" s="3">
        <v>0.7990306627407987</v>
      </c>
      <c r="AN2368">
        <v>0.7990306627407987</v>
      </c>
    </row>
    <row r="2369" spans="32:40" x14ac:dyDescent="0.25">
      <c r="AF2369">
        <v>2367</v>
      </c>
      <c r="AG2369">
        <v>30.019999999999996</v>
      </c>
      <c r="AH2369">
        <v>156.69999999999999</v>
      </c>
      <c r="AI2369">
        <v>20.69</v>
      </c>
      <c r="AJ2369" s="3">
        <v>5.6175119462740355</v>
      </c>
      <c r="AK2369" s="3">
        <v>15.072488053725966</v>
      </c>
      <c r="AL2369" s="6">
        <v>0.18099999999999999</v>
      </c>
      <c r="AM2369" s="3">
        <v>1.8171221781802065</v>
      </c>
      <c r="AN2369">
        <v>1.8171221781802065</v>
      </c>
    </row>
    <row r="2370" spans="32:40" x14ac:dyDescent="0.25">
      <c r="AF2370">
        <v>2368</v>
      </c>
      <c r="AG2370">
        <v>27.620000000000005</v>
      </c>
      <c r="AH2370">
        <v>156.04</v>
      </c>
      <c r="AI2370">
        <v>20.56</v>
      </c>
      <c r="AJ2370" s="3">
        <v>5.6175119462740355</v>
      </c>
      <c r="AK2370" s="3">
        <v>14.942488053725963</v>
      </c>
      <c r="AL2370" s="6">
        <v>0.17899999999999999</v>
      </c>
      <c r="AM2370" s="3">
        <v>1.8171221781802065</v>
      </c>
      <c r="AN2370">
        <v>1.8171221781802065</v>
      </c>
    </row>
    <row r="2371" spans="32:40" x14ac:dyDescent="0.25">
      <c r="AF2371">
        <v>2369</v>
      </c>
      <c r="AG2371">
        <v>25.989999999999995</v>
      </c>
      <c r="AH2371">
        <v>155.38999999999999</v>
      </c>
      <c r="AI2371">
        <v>20.5</v>
      </c>
      <c r="AJ2371" s="3">
        <v>5.6175119462740355</v>
      </c>
      <c r="AK2371" s="3">
        <v>14.882488053725965</v>
      </c>
      <c r="AL2371" s="6">
        <v>0.17799999999999999</v>
      </c>
      <c r="AM2371" s="3">
        <v>1.8171221781802065</v>
      </c>
      <c r="AN2371">
        <v>1.8171221781802065</v>
      </c>
    </row>
    <row r="2372" spans="32:40" x14ac:dyDescent="0.25">
      <c r="AF2372">
        <v>2370</v>
      </c>
      <c r="AG2372">
        <v>24.430000000000007</v>
      </c>
      <c r="AH2372">
        <v>155.43</v>
      </c>
      <c r="AI2372">
        <v>24.29</v>
      </c>
      <c r="AJ2372" s="3">
        <v>5.6175119462740355</v>
      </c>
      <c r="AK2372" s="3">
        <v>18.672488053725964</v>
      </c>
      <c r="AL2372" s="6">
        <v>0.24399999999999999</v>
      </c>
      <c r="AM2372" s="3">
        <v>1.8171221781802065</v>
      </c>
      <c r="AN2372">
        <v>1.8171221781802065</v>
      </c>
    </row>
    <row r="2373" spans="32:40" x14ac:dyDescent="0.25">
      <c r="AF2373">
        <v>2371</v>
      </c>
      <c r="AG2373">
        <v>25.189999999999998</v>
      </c>
      <c r="AH2373">
        <v>159.71</v>
      </c>
      <c r="AI2373">
        <v>17.559999999999999</v>
      </c>
      <c r="AJ2373" s="3">
        <v>5.6175119462740355</v>
      </c>
      <c r="AK2373" s="3">
        <v>11.942488053725963</v>
      </c>
      <c r="AL2373" s="6">
        <v>0.13500000000000001</v>
      </c>
      <c r="AM2373" s="3">
        <v>1.8171221781802065</v>
      </c>
      <c r="AN2373">
        <v>1.8171221781802065</v>
      </c>
    </row>
    <row r="2374" spans="32:40" x14ac:dyDescent="0.25">
      <c r="AF2374">
        <v>2372</v>
      </c>
      <c r="AG2374">
        <v>23.89</v>
      </c>
      <c r="AH2374">
        <v>158.74</v>
      </c>
      <c r="AI2374">
        <v>16.97</v>
      </c>
      <c r="AJ2374" s="3">
        <v>5.6175119462740355</v>
      </c>
      <c r="AK2374" s="3">
        <v>11.352488053725963</v>
      </c>
      <c r="AL2374" s="6">
        <v>0.127</v>
      </c>
      <c r="AM2374" s="3">
        <v>1.8171221781802065</v>
      </c>
      <c r="AN2374">
        <v>1.8171221781802065</v>
      </c>
    </row>
    <row r="2375" spans="32:40" x14ac:dyDescent="0.25">
      <c r="AF2375">
        <v>2373</v>
      </c>
      <c r="AG2375">
        <v>22.5</v>
      </c>
      <c r="AH2375">
        <v>159.57999999999998</v>
      </c>
      <c r="AI2375">
        <v>24.19</v>
      </c>
      <c r="AJ2375" s="3">
        <v>5.6175119462740355</v>
      </c>
      <c r="AK2375" s="3">
        <v>18.572488053725966</v>
      </c>
      <c r="AL2375" s="6">
        <v>0.24199999999999999</v>
      </c>
      <c r="AM2375" s="3">
        <v>1.8171221781802065</v>
      </c>
      <c r="AN2375">
        <v>1.8171221781802065</v>
      </c>
    </row>
    <row r="2376" spans="32:40" x14ac:dyDescent="0.25">
      <c r="AF2376">
        <v>2374</v>
      </c>
      <c r="AG2376">
        <v>22.560000000000002</v>
      </c>
      <c r="AH2376">
        <v>158.22</v>
      </c>
      <c r="AI2376">
        <v>18.7</v>
      </c>
      <c r="AJ2376" s="3">
        <v>5.6175119462740355</v>
      </c>
      <c r="AK2376" s="3">
        <v>13.082488053725964</v>
      </c>
      <c r="AL2376" s="6">
        <v>0.151</v>
      </c>
      <c r="AM2376" s="3">
        <v>1.8171221781802065</v>
      </c>
      <c r="AN2376">
        <v>1.8171221781802065</v>
      </c>
    </row>
    <row r="2377" spans="32:40" x14ac:dyDescent="0.25">
      <c r="AF2377">
        <v>2375</v>
      </c>
      <c r="AG2377">
        <v>21.400000000000006</v>
      </c>
      <c r="AH2377">
        <v>147.76</v>
      </c>
      <c r="AI2377">
        <v>21.98</v>
      </c>
      <c r="AJ2377" s="3">
        <v>5.6175119462740355</v>
      </c>
      <c r="AK2377" s="3">
        <v>16.362488053725965</v>
      </c>
      <c r="AL2377" s="6">
        <v>0.20200000000000001</v>
      </c>
      <c r="AM2377" s="3">
        <v>1.8171221781802065</v>
      </c>
      <c r="AN2377">
        <v>1.8171221781802065</v>
      </c>
    </row>
    <row r="2378" spans="32:40" x14ac:dyDescent="0.25">
      <c r="AF2378">
        <v>2376</v>
      </c>
      <c r="AG2378">
        <v>30.14</v>
      </c>
      <c r="AH2378">
        <v>146.51</v>
      </c>
      <c r="AI2378">
        <v>18</v>
      </c>
      <c r="AJ2378" s="3">
        <v>-0.39999999999999858</v>
      </c>
      <c r="AK2378" s="3">
        <v>18.399999999999999</v>
      </c>
      <c r="AL2378" s="6">
        <v>0.19700000000000001</v>
      </c>
      <c r="AM2378" s="3">
        <v>1.0023238623319313</v>
      </c>
      <c r="AN2378">
        <v>1.0023238623319313</v>
      </c>
    </row>
    <row r="2379" spans="32:40" x14ac:dyDescent="0.25">
      <c r="AF2379">
        <v>2377</v>
      </c>
      <c r="AG2379">
        <v>24.849999999999994</v>
      </c>
      <c r="AH2379">
        <v>148.24</v>
      </c>
      <c r="AI2379">
        <v>19.78</v>
      </c>
      <c r="AJ2379" s="3">
        <v>5.6175119462740355</v>
      </c>
      <c r="AK2379" s="3">
        <v>14.162488053725966</v>
      </c>
      <c r="AL2379" s="6">
        <v>0.16700000000000001</v>
      </c>
      <c r="AM2379" s="3">
        <v>1.8171221781802065</v>
      </c>
      <c r="AN2379">
        <v>1.8171221781802065</v>
      </c>
    </row>
    <row r="2380" spans="32:40" x14ac:dyDescent="0.25">
      <c r="AF2380">
        <v>2378</v>
      </c>
      <c r="AG2380">
        <v>25.209999999999994</v>
      </c>
      <c r="AH2380">
        <v>148.46</v>
      </c>
      <c r="AI2380">
        <v>23.4</v>
      </c>
      <c r="AJ2380" s="3">
        <v>5.6175119462740355</v>
      </c>
      <c r="AK2380" s="3">
        <v>17.782488053725963</v>
      </c>
      <c r="AL2380" s="6">
        <v>0.22700000000000001</v>
      </c>
      <c r="AM2380" s="3">
        <v>1.8171221781802065</v>
      </c>
      <c r="AN2380">
        <v>1.8171221781802065</v>
      </c>
    </row>
    <row r="2381" spans="32:40" x14ac:dyDescent="0.25">
      <c r="AF2381">
        <v>2379</v>
      </c>
      <c r="AG2381">
        <v>25.090000000000003</v>
      </c>
      <c r="AH2381">
        <v>147.19999999999999</v>
      </c>
      <c r="AI2381">
        <v>22.62</v>
      </c>
      <c r="AJ2381" s="3">
        <v>5.6175119462740355</v>
      </c>
      <c r="AK2381" s="3">
        <v>17.002488053725966</v>
      </c>
      <c r="AL2381" s="6">
        <v>0.21299999999999999</v>
      </c>
      <c r="AM2381" s="3">
        <v>1.8171221781802065</v>
      </c>
      <c r="AN2381">
        <v>1.8171221781802065</v>
      </c>
    </row>
    <row r="2382" spans="32:40" x14ac:dyDescent="0.25">
      <c r="AF2382">
        <v>2380</v>
      </c>
      <c r="AG2382">
        <v>27.019999999999996</v>
      </c>
      <c r="AH2382">
        <v>143.07999999999998</v>
      </c>
      <c r="AI2382">
        <v>22.25</v>
      </c>
      <c r="AJ2382" s="3">
        <v>1.5</v>
      </c>
      <c r="AK2382" s="3">
        <v>20.75</v>
      </c>
      <c r="AL2382" s="6">
        <v>0.20300000000000001</v>
      </c>
      <c r="AM2382" s="3">
        <v>0.8326182348471598</v>
      </c>
      <c r="AN2382">
        <v>0.8326182348471598</v>
      </c>
    </row>
    <row r="2383" spans="32:40" x14ac:dyDescent="0.25">
      <c r="AF2383">
        <v>2381</v>
      </c>
      <c r="AG2383">
        <v>25.840000000000003</v>
      </c>
      <c r="AH2383">
        <v>141.28</v>
      </c>
      <c r="AI2383">
        <v>22.04</v>
      </c>
      <c r="AJ2383" s="3">
        <v>5.6175119462740355</v>
      </c>
      <c r="AK2383" s="3">
        <v>16.422488053725964</v>
      </c>
      <c r="AL2383" s="6">
        <v>0.20300000000000001</v>
      </c>
      <c r="AM2383" s="3">
        <v>1.8171221781802065</v>
      </c>
      <c r="AN2383">
        <v>1.8171221781802065</v>
      </c>
    </row>
    <row r="2384" spans="32:40" x14ac:dyDescent="0.25">
      <c r="AF2384">
        <v>2382</v>
      </c>
      <c r="AG2384">
        <v>23.299999999999997</v>
      </c>
      <c r="AH2384">
        <v>140.11000000000001</v>
      </c>
      <c r="AI2384">
        <v>20.91</v>
      </c>
      <c r="AJ2384" s="3">
        <v>5.6175119462740355</v>
      </c>
      <c r="AK2384" s="3">
        <v>15.292488053725965</v>
      </c>
      <c r="AL2384" s="6">
        <v>0.185</v>
      </c>
      <c r="AM2384" s="3">
        <v>1.8171221781802065</v>
      </c>
      <c r="AN2384">
        <v>1.8171221781802065</v>
      </c>
    </row>
    <row r="2385" spans="32:40" x14ac:dyDescent="0.25">
      <c r="AF2385">
        <v>2383</v>
      </c>
      <c r="AG2385">
        <v>22.730000000000004</v>
      </c>
      <c r="AH2385">
        <v>141.69</v>
      </c>
      <c r="AI2385">
        <v>21.86</v>
      </c>
      <c r="AJ2385" s="3">
        <v>5.6175119462740355</v>
      </c>
      <c r="AK2385" s="3">
        <v>16.242488053725964</v>
      </c>
      <c r="AL2385" s="6">
        <v>0.2</v>
      </c>
      <c r="AM2385" s="3">
        <v>1.8171221781802065</v>
      </c>
      <c r="AN2385">
        <v>1.8171221781802065</v>
      </c>
    </row>
    <row r="2386" spans="32:40" x14ac:dyDescent="0.25">
      <c r="AF2386">
        <v>2384</v>
      </c>
      <c r="AG2386">
        <v>33.099999999999994</v>
      </c>
      <c r="AH2386">
        <v>163.44</v>
      </c>
      <c r="AI2386">
        <v>23.4</v>
      </c>
      <c r="AJ2386" s="3">
        <v>6.1999999999999993</v>
      </c>
      <c r="AK2386" s="3">
        <v>17.2</v>
      </c>
      <c r="AL2386" s="6">
        <v>0.20399999999999999</v>
      </c>
      <c r="AM2386" s="3">
        <v>0.31466251762801367</v>
      </c>
      <c r="AN2386">
        <v>0.31466251762801367</v>
      </c>
    </row>
    <row r="2387" spans="32:40" x14ac:dyDescent="0.25">
      <c r="AF2387">
        <v>2385</v>
      </c>
      <c r="AG2387">
        <v>34.099999999999994</v>
      </c>
      <c r="AH2387">
        <v>163.01999999999998</v>
      </c>
      <c r="AI2387">
        <v>23.45</v>
      </c>
      <c r="AJ2387" s="3">
        <v>5.6175119462740355</v>
      </c>
      <c r="AK2387" s="3">
        <v>17.832488053725964</v>
      </c>
      <c r="AL2387" s="6">
        <v>0.22800000000000001</v>
      </c>
      <c r="AM2387" s="3">
        <v>1.8171221781802065</v>
      </c>
      <c r="AN2387">
        <v>1.8171221781802065</v>
      </c>
    </row>
    <row r="2388" spans="32:40" x14ac:dyDescent="0.25">
      <c r="AF2388">
        <v>2386</v>
      </c>
      <c r="AG2388">
        <v>35.53</v>
      </c>
      <c r="AH2388">
        <v>164.76999999999998</v>
      </c>
      <c r="AI2388">
        <v>23.9</v>
      </c>
      <c r="AJ2388" s="3">
        <v>6.7999999999999972</v>
      </c>
      <c r="AK2388" s="3">
        <v>17.100000000000001</v>
      </c>
      <c r="AL2388" s="6">
        <v>0.20699999999999999</v>
      </c>
      <c r="AM2388" s="3">
        <v>0.42249630175896219</v>
      </c>
      <c r="AN2388">
        <v>0.42249630175896219</v>
      </c>
    </row>
    <row r="2389" spans="32:40" x14ac:dyDescent="0.25">
      <c r="AF2389">
        <v>2387</v>
      </c>
      <c r="AG2389">
        <v>35.269999999999996</v>
      </c>
      <c r="AH2389">
        <v>163.48000000000002</v>
      </c>
      <c r="AI2389">
        <v>22.21</v>
      </c>
      <c r="AJ2389" s="3">
        <v>5.6175119462740355</v>
      </c>
      <c r="AK2389" s="3">
        <v>16.592488053725965</v>
      </c>
      <c r="AL2389" s="6">
        <v>0.20599999999999999</v>
      </c>
      <c r="AM2389" s="3">
        <v>1.8171221781802065</v>
      </c>
      <c r="AN2389">
        <v>1.8171221781802065</v>
      </c>
    </row>
    <row r="2390" spans="32:40" x14ac:dyDescent="0.25">
      <c r="AF2390">
        <v>2388</v>
      </c>
      <c r="AG2390">
        <v>39.36</v>
      </c>
      <c r="AH2390">
        <v>161.41</v>
      </c>
      <c r="AI2390">
        <v>26.2</v>
      </c>
      <c r="AJ2390" s="3">
        <v>5.6175119462740355</v>
      </c>
      <c r="AK2390" s="3">
        <v>20.582488053725964</v>
      </c>
      <c r="AL2390" s="6">
        <v>0.28499999999999998</v>
      </c>
      <c r="AM2390" s="3">
        <v>1.8171221781802065</v>
      </c>
      <c r="AN2390">
        <v>1.8171221781802065</v>
      </c>
    </row>
    <row r="2391" spans="32:40" x14ac:dyDescent="0.25">
      <c r="AF2391">
        <v>2389</v>
      </c>
      <c r="AG2391">
        <v>40.92</v>
      </c>
      <c r="AH2391">
        <v>166.44</v>
      </c>
      <c r="AI2391">
        <v>23.98</v>
      </c>
      <c r="AJ2391" s="3">
        <v>5.6175119462740355</v>
      </c>
      <c r="AK2391" s="3">
        <v>18.362488053725965</v>
      </c>
      <c r="AL2391" s="6">
        <v>0.23799999999999999</v>
      </c>
      <c r="AM2391" s="3">
        <v>1.8171221781802065</v>
      </c>
      <c r="AN2391">
        <v>1.8171221781802065</v>
      </c>
    </row>
    <row r="2392" spans="32:40" x14ac:dyDescent="0.25">
      <c r="AF2392">
        <v>2390</v>
      </c>
      <c r="AG2392">
        <v>39.040000000000006</v>
      </c>
      <c r="AH2392">
        <v>167.26</v>
      </c>
      <c r="AI2392">
        <v>23.34</v>
      </c>
      <c r="AJ2392" s="3">
        <v>5.6175119462740355</v>
      </c>
      <c r="AK2392" s="3">
        <v>17.722488053725964</v>
      </c>
      <c r="AL2392" s="6">
        <v>0.22600000000000001</v>
      </c>
      <c r="AM2392" s="3">
        <v>1.8171221781802065</v>
      </c>
      <c r="AN2392">
        <v>1.8171221781802065</v>
      </c>
    </row>
    <row r="2393" spans="32:40" x14ac:dyDescent="0.25">
      <c r="AF2393">
        <v>2391</v>
      </c>
      <c r="AG2393">
        <v>38.629999999999995</v>
      </c>
      <c r="AH2393">
        <v>169.01999999999998</v>
      </c>
      <c r="AI2393">
        <v>22.1</v>
      </c>
      <c r="AJ2393" s="3">
        <v>5.6175119462740355</v>
      </c>
      <c r="AK2393" s="3">
        <v>16.482488053725966</v>
      </c>
      <c r="AL2393" s="6">
        <v>0.20399999999999999</v>
      </c>
      <c r="AM2393" s="3">
        <v>1.8171221781802065</v>
      </c>
      <c r="AN2393">
        <v>1.8171221781802065</v>
      </c>
    </row>
    <row r="2394" spans="32:40" x14ac:dyDescent="0.25">
      <c r="AF2394">
        <v>2392</v>
      </c>
      <c r="AG2394">
        <v>37.680000000000007</v>
      </c>
      <c r="AH2394">
        <v>168.15</v>
      </c>
      <c r="AI2394">
        <v>23.12</v>
      </c>
      <c r="AJ2394" s="3">
        <v>5.6175119462740355</v>
      </c>
      <c r="AK2394" s="3">
        <v>17.502488053725966</v>
      </c>
      <c r="AL2394" s="6">
        <v>0.222</v>
      </c>
      <c r="AM2394" s="3">
        <v>1.8171221781802065</v>
      </c>
      <c r="AN2394">
        <v>1.8171221781802065</v>
      </c>
    </row>
    <row r="2395" spans="32:40" x14ac:dyDescent="0.25">
      <c r="AF2395">
        <v>2393</v>
      </c>
      <c r="AG2395">
        <v>32.790000000000006</v>
      </c>
      <c r="AH2395">
        <v>165.13</v>
      </c>
      <c r="AI2395">
        <v>27.23</v>
      </c>
      <c r="AJ2395" s="3">
        <v>5.6175119462740355</v>
      </c>
      <c r="AK2395" s="3">
        <v>21.612488053725965</v>
      </c>
      <c r="AL2395" s="6">
        <v>0.311</v>
      </c>
      <c r="AM2395" s="3">
        <v>1.8171221781802065</v>
      </c>
      <c r="AN2395">
        <v>1.8171221781802065</v>
      </c>
    </row>
    <row r="2396" spans="32:40" x14ac:dyDescent="0.25">
      <c r="AF2396">
        <v>2394</v>
      </c>
      <c r="AG2396">
        <v>30.540000000000006</v>
      </c>
      <c r="AH2396">
        <v>164.26999999999998</v>
      </c>
      <c r="AI2396">
        <v>15.91</v>
      </c>
      <c r="AJ2396" s="3">
        <v>5.6175119462740355</v>
      </c>
      <c r="AK2396" s="3">
        <v>10.292488053725965</v>
      </c>
      <c r="AL2396" s="6">
        <v>0.113</v>
      </c>
      <c r="AM2396" s="3">
        <v>1.8171221781802065</v>
      </c>
      <c r="AN2396">
        <v>1.8171221781802065</v>
      </c>
    </row>
    <row r="2397" spans="32:40" x14ac:dyDescent="0.25">
      <c r="AF2397">
        <v>2395</v>
      </c>
      <c r="AG2397">
        <v>32.269999999999996</v>
      </c>
      <c r="AH2397">
        <v>166.93</v>
      </c>
      <c r="AI2397">
        <v>27</v>
      </c>
      <c r="AJ2397" s="3">
        <v>8.3999999999999986</v>
      </c>
      <c r="AK2397" s="3">
        <v>18.600000000000001</v>
      </c>
      <c r="AL2397" s="6">
        <v>0.24</v>
      </c>
      <c r="AM2397" s="3">
        <v>1.2639533713709539</v>
      </c>
      <c r="AN2397">
        <v>1.2639533713709539</v>
      </c>
    </row>
    <row r="2398" spans="32:40" x14ac:dyDescent="0.25">
      <c r="AF2398">
        <v>2396</v>
      </c>
      <c r="AG2398">
        <v>39.290000000000006</v>
      </c>
      <c r="AH2398">
        <v>151.61000000000001</v>
      </c>
      <c r="AI2398">
        <v>20.63</v>
      </c>
      <c r="AJ2398" s="3">
        <v>5.6175119462740355</v>
      </c>
      <c r="AK2398" s="3">
        <v>15.012488053725964</v>
      </c>
      <c r="AL2398" s="6">
        <v>0.18</v>
      </c>
      <c r="AM2398" s="3">
        <v>1.8171221781802065</v>
      </c>
      <c r="AN2398">
        <v>1.8171221781802065</v>
      </c>
    </row>
    <row r="2399" spans="32:40" x14ac:dyDescent="0.25">
      <c r="AF2399">
        <v>2397</v>
      </c>
      <c r="AG2399">
        <v>37.819999999999993</v>
      </c>
      <c r="AH2399">
        <v>151.85</v>
      </c>
      <c r="AI2399">
        <v>23.23</v>
      </c>
      <c r="AJ2399" s="3">
        <v>5.6175119462740355</v>
      </c>
      <c r="AK2399" s="3">
        <v>17.612488053725965</v>
      </c>
      <c r="AL2399" s="6">
        <v>0.224</v>
      </c>
      <c r="AM2399" s="3">
        <v>1.8171221781802065</v>
      </c>
      <c r="AN2399">
        <v>1.8171221781802065</v>
      </c>
    </row>
    <row r="2400" spans="32:40" x14ac:dyDescent="0.25">
      <c r="AF2400">
        <v>2398</v>
      </c>
      <c r="AG2400">
        <v>36.78</v>
      </c>
      <c r="AH2400">
        <v>152.03</v>
      </c>
      <c r="AI2400">
        <v>21.56</v>
      </c>
      <c r="AJ2400" s="3">
        <v>5.6175119462740355</v>
      </c>
      <c r="AK2400" s="3">
        <v>15.942488053725963</v>
      </c>
      <c r="AL2400" s="6">
        <v>0.19500000000000001</v>
      </c>
      <c r="AM2400" s="3">
        <v>1.8171221781802065</v>
      </c>
      <c r="AN2400">
        <v>1.8171221781802065</v>
      </c>
    </row>
    <row r="2401" spans="32:40" x14ac:dyDescent="0.25">
      <c r="AF2401">
        <v>2399</v>
      </c>
      <c r="AG2401">
        <v>34.650000000000006</v>
      </c>
      <c r="AH2401">
        <v>151.25</v>
      </c>
      <c r="AI2401">
        <v>26</v>
      </c>
      <c r="AJ2401" s="3">
        <v>6</v>
      </c>
      <c r="AK2401" s="3">
        <v>20</v>
      </c>
      <c r="AL2401" s="6">
        <v>0.27600000000000002</v>
      </c>
      <c r="AM2401" s="3">
        <v>1.3028442443362138</v>
      </c>
      <c r="AN2401">
        <v>1.3028442443362138</v>
      </c>
    </row>
    <row r="2402" spans="32:40" x14ac:dyDescent="0.25">
      <c r="AF2402">
        <v>2400</v>
      </c>
      <c r="AG2402">
        <v>33.67</v>
      </c>
      <c r="AH2402">
        <v>151.32999999999998</v>
      </c>
      <c r="AI2402">
        <v>18.97</v>
      </c>
      <c r="AJ2402" s="3">
        <v>5.6175119462740355</v>
      </c>
      <c r="AK2402" s="3">
        <v>13.352488053725963</v>
      </c>
      <c r="AL2402" s="6">
        <v>0.155</v>
      </c>
      <c r="AM2402" s="3">
        <v>1.8171221781802065</v>
      </c>
      <c r="AN2402">
        <v>1.8171221781802065</v>
      </c>
    </row>
    <row r="2403" spans="32:40" x14ac:dyDescent="0.25">
      <c r="AF2403">
        <v>2401</v>
      </c>
      <c r="AG2403">
        <v>37.549999999999997</v>
      </c>
      <c r="AH2403">
        <v>154.49</v>
      </c>
      <c r="AI2403">
        <v>24</v>
      </c>
      <c r="AJ2403" s="3">
        <v>5</v>
      </c>
      <c r="AK2403" s="3">
        <v>19</v>
      </c>
      <c r="AL2403" s="6">
        <v>0.17199999999999999</v>
      </c>
      <c r="AM2403" s="3">
        <v>0.39774756441743303</v>
      </c>
      <c r="AN2403">
        <v>0.39774756441743303</v>
      </c>
    </row>
    <row r="2404" spans="32:40" x14ac:dyDescent="0.25">
      <c r="AF2404">
        <v>2402</v>
      </c>
      <c r="AG2404">
        <v>38.269999999999996</v>
      </c>
      <c r="AH2404">
        <v>155.62</v>
      </c>
      <c r="AI2404">
        <v>19.25</v>
      </c>
      <c r="AJ2404" s="3">
        <v>5.6175119462740355</v>
      </c>
      <c r="AK2404" s="3">
        <v>13.632488053725965</v>
      </c>
      <c r="AL2404" s="6">
        <v>0.159</v>
      </c>
      <c r="AM2404" s="3">
        <v>1.8171221781802065</v>
      </c>
      <c r="AN2404">
        <v>1.8171221781802065</v>
      </c>
    </row>
    <row r="2405" spans="32:40" x14ac:dyDescent="0.25">
      <c r="AF2405">
        <v>2403</v>
      </c>
      <c r="AG2405">
        <v>35.22</v>
      </c>
      <c r="AH2405">
        <v>156.5</v>
      </c>
      <c r="AI2405">
        <v>22.62</v>
      </c>
      <c r="AJ2405" s="3">
        <v>5.6175119462740355</v>
      </c>
      <c r="AK2405" s="3">
        <v>17.002488053725966</v>
      </c>
      <c r="AL2405" s="6">
        <v>0.21299999999999999</v>
      </c>
      <c r="AM2405" s="3">
        <v>1.8171221781802065</v>
      </c>
      <c r="AN2405">
        <v>1.8171221781802065</v>
      </c>
    </row>
    <row r="2406" spans="32:40" x14ac:dyDescent="0.25">
      <c r="AF2406">
        <v>2404</v>
      </c>
      <c r="AG2406">
        <v>32.870000000000005</v>
      </c>
      <c r="AH2406">
        <v>152.88</v>
      </c>
      <c r="AI2406">
        <v>21.74</v>
      </c>
      <c r="AJ2406" s="3">
        <v>5.6175119462740355</v>
      </c>
      <c r="AK2406" s="3">
        <v>16.122488053725963</v>
      </c>
      <c r="AL2406" s="6">
        <v>0.19800000000000001</v>
      </c>
      <c r="AM2406" s="3">
        <v>1.8171221781802065</v>
      </c>
      <c r="AN2406">
        <v>1.8171221781802065</v>
      </c>
    </row>
    <row r="2407" spans="32:40" x14ac:dyDescent="0.25">
      <c r="AF2407">
        <v>2405</v>
      </c>
      <c r="AG2407">
        <v>31.299999999999997</v>
      </c>
      <c r="AH2407">
        <v>152.02000000000001</v>
      </c>
      <c r="AI2407">
        <v>19.309999999999999</v>
      </c>
      <c r="AJ2407" s="3">
        <v>5.6175119462740355</v>
      </c>
      <c r="AK2407" s="3">
        <v>13.692488053725963</v>
      </c>
      <c r="AL2407" s="6">
        <v>0.16</v>
      </c>
      <c r="AM2407" s="3">
        <v>1.8171221781802065</v>
      </c>
      <c r="AN2407">
        <v>1.8171221781802065</v>
      </c>
    </row>
    <row r="2408" spans="32:40" x14ac:dyDescent="0.25">
      <c r="AF2408">
        <v>2406</v>
      </c>
      <c r="AG2408">
        <v>30.72</v>
      </c>
      <c r="AH2408">
        <v>154.1</v>
      </c>
      <c r="AI2408">
        <v>25.03</v>
      </c>
      <c r="AJ2408" s="3">
        <v>5.6175119462740355</v>
      </c>
      <c r="AK2408" s="3">
        <v>19.412488053725966</v>
      </c>
      <c r="AL2408" s="6">
        <v>0.25900000000000001</v>
      </c>
      <c r="AM2408" s="3">
        <v>1.8171221781802065</v>
      </c>
      <c r="AN2408">
        <v>1.8171221781802065</v>
      </c>
    </row>
    <row r="2409" spans="32:40" x14ac:dyDescent="0.25">
      <c r="AF2409">
        <v>2407</v>
      </c>
      <c r="AG2409">
        <v>32.290000000000006</v>
      </c>
      <c r="AH2409">
        <v>156.12</v>
      </c>
      <c r="AI2409">
        <v>20.94</v>
      </c>
      <c r="AJ2409" s="3">
        <v>5.6175119462740355</v>
      </c>
      <c r="AK2409" s="3">
        <v>15.322488053725966</v>
      </c>
      <c r="AL2409" s="6">
        <v>0.185</v>
      </c>
      <c r="AM2409" s="3">
        <v>1.8171221781802065</v>
      </c>
      <c r="AN2409">
        <v>1.8171221781802065</v>
      </c>
    </row>
    <row r="2410" spans="32:40" x14ac:dyDescent="0.25">
      <c r="AF2410">
        <v>2408</v>
      </c>
      <c r="AG2410">
        <v>32.89</v>
      </c>
      <c r="AH2410">
        <v>157.16</v>
      </c>
      <c r="AI2410">
        <v>25</v>
      </c>
      <c r="AJ2410" s="3">
        <v>7</v>
      </c>
      <c r="AK2410" s="3">
        <v>18</v>
      </c>
      <c r="AL2410" s="6">
        <v>0.20599999999999999</v>
      </c>
      <c r="AM2410" s="3">
        <v>1.0924799769332159</v>
      </c>
      <c r="AN2410">
        <v>1.0924799769332159</v>
      </c>
    </row>
    <row r="2411" spans="32:40" x14ac:dyDescent="0.25">
      <c r="AF2411">
        <v>2409</v>
      </c>
      <c r="AG2411">
        <v>31.08</v>
      </c>
      <c r="AH2411">
        <v>159.5</v>
      </c>
      <c r="AI2411">
        <v>18.2</v>
      </c>
      <c r="AJ2411" s="3">
        <v>5.6175119462740355</v>
      </c>
      <c r="AK2411" s="3">
        <v>12.582488053725964</v>
      </c>
      <c r="AL2411" s="6">
        <v>0.14399999999999999</v>
      </c>
      <c r="AM2411" s="3">
        <v>1.8171221781802065</v>
      </c>
      <c r="AN2411">
        <v>1.8171221781802065</v>
      </c>
    </row>
    <row r="2412" spans="32:40" x14ac:dyDescent="0.25">
      <c r="AF2412">
        <v>2410</v>
      </c>
      <c r="AG2412">
        <v>30.980000000000004</v>
      </c>
      <c r="AH2412">
        <v>149.80000000000001</v>
      </c>
      <c r="AI2412">
        <v>24.44</v>
      </c>
      <c r="AJ2412" s="3">
        <v>5.6175119462740355</v>
      </c>
      <c r="AK2412" s="3">
        <v>18.822488053725966</v>
      </c>
      <c r="AL2412" s="6">
        <v>0.247</v>
      </c>
      <c r="AM2412" s="3">
        <v>1.8171221781802065</v>
      </c>
      <c r="AN2412">
        <v>1.8171221781802065</v>
      </c>
    </row>
    <row r="2413" spans="32:40" x14ac:dyDescent="0.25">
      <c r="AF2413">
        <v>2411</v>
      </c>
      <c r="AG2413">
        <v>30.549999999999997</v>
      </c>
      <c r="AH2413">
        <v>148.66</v>
      </c>
      <c r="AI2413">
        <v>20.11</v>
      </c>
      <c r="AJ2413" s="3">
        <v>5.6175119462740355</v>
      </c>
      <c r="AK2413" s="3">
        <v>14.492488053725964</v>
      </c>
      <c r="AL2413" s="6">
        <v>0.17199999999999999</v>
      </c>
      <c r="AM2413" s="3">
        <v>1.8171221781802065</v>
      </c>
      <c r="AN2413">
        <v>1.8171221781802065</v>
      </c>
    </row>
    <row r="2414" spans="32:40" x14ac:dyDescent="0.25">
      <c r="AF2414">
        <v>2412</v>
      </c>
      <c r="AG2414">
        <v>33.900000000000006</v>
      </c>
      <c r="AH2414">
        <v>150.30000000000001</v>
      </c>
      <c r="AI2414">
        <v>21.74</v>
      </c>
      <c r="AJ2414" s="3">
        <v>5.6175119462740355</v>
      </c>
      <c r="AK2414" s="3">
        <v>16.122488053725963</v>
      </c>
      <c r="AL2414" s="6">
        <v>0.19800000000000001</v>
      </c>
      <c r="AM2414" s="3">
        <v>1.8171221781802065</v>
      </c>
      <c r="AN2414">
        <v>1.8171221781802065</v>
      </c>
    </row>
    <row r="2415" spans="32:40" x14ac:dyDescent="0.25">
      <c r="AF2415">
        <v>2413</v>
      </c>
      <c r="AG2415">
        <v>38.25</v>
      </c>
      <c r="AH2415">
        <v>150</v>
      </c>
      <c r="AI2415">
        <v>30.8</v>
      </c>
      <c r="AJ2415" s="3">
        <v>15.3</v>
      </c>
      <c r="AK2415" s="3">
        <v>15.5</v>
      </c>
      <c r="AL2415" s="6">
        <v>0.29699999999999999</v>
      </c>
      <c r="AM2415" s="3">
        <v>0.93691648507217551</v>
      </c>
      <c r="AN2415">
        <v>0.93691648507217551</v>
      </c>
    </row>
    <row r="2416" spans="32:40" x14ac:dyDescent="0.25">
      <c r="AF2416">
        <v>2414</v>
      </c>
      <c r="AG2416">
        <v>37.760000000000005</v>
      </c>
      <c r="AH2416">
        <v>148.36000000000001</v>
      </c>
      <c r="AI2416">
        <v>21.92</v>
      </c>
      <c r="AJ2416" s="3">
        <v>5.6175119462740355</v>
      </c>
      <c r="AK2416" s="3">
        <v>16.302488053725966</v>
      </c>
      <c r="AL2416" s="6">
        <v>0.20100000000000001</v>
      </c>
      <c r="AM2416" s="3">
        <v>1.8171221781802065</v>
      </c>
      <c r="AN2416">
        <v>1.8171221781802065</v>
      </c>
    </row>
    <row r="2417" spans="32:40" x14ac:dyDescent="0.25">
      <c r="AF2417">
        <v>2415</v>
      </c>
      <c r="AG2417">
        <v>40.700000000000003</v>
      </c>
      <c r="AH2417">
        <v>146.94999999999999</v>
      </c>
      <c r="AI2417">
        <v>21.86</v>
      </c>
      <c r="AJ2417" s="3">
        <v>5.6175119462740355</v>
      </c>
      <c r="AK2417" s="3">
        <v>16.242488053725964</v>
      </c>
      <c r="AL2417" s="6">
        <v>0.2</v>
      </c>
      <c r="AM2417" s="3">
        <v>1.8171221781802065</v>
      </c>
      <c r="AN2417">
        <v>1.8171221781802065</v>
      </c>
    </row>
    <row r="2418" spans="32:40" x14ac:dyDescent="0.25">
      <c r="AF2418">
        <v>2416</v>
      </c>
      <c r="AG2418">
        <v>40</v>
      </c>
      <c r="AH2418">
        <v>142.68</v>
      </c>
      <c r="AI2418">
        <v>23.45</v>
      </c>
      <c r="AJ2418" s="3">
        <v>5.6175119462740355</v>
      </c>
      <c r="AK2418" s="3">
        <v>17.832488053725964</v>
      </c>
      <c r="AL2418" s="6">
        <v>0.22800000000000001</v>
      </c>
      <c r="AM2418" s="3">
        <v>1.8171221781802065</v>
      </c>
      <c r="AN2418">
        <v>1.8171221781802065</v>
      </c>
    </row>
    <row r="2419" spans="32:40" x14ac:dyDescent="0.25">
      <c r="AF2419">
        <v>2417</v>
      </c>
      <c r="AG2419">
        <v>36.129999999999995</v>
      </c>
      <c r="AH2419">
        <v>146.44999999999999</v>
      </c>
      <c r="AI2419">
        <v>26.6</v>
      </c>
      <c r="AJ2419" s="3">
        <v>11.000000000000002</v>
      </c>
      <c r="AK2419" s="3">
        <v>15.6</v>
      </c>
      <c r="AL2419" s="6">
        <v>0.246</v>
      </c>
      <c r="AM2419" s="3">
        <v>1.1402096846633079</v>
      </c>
      <c r="AN2419">
        <v>1.1402096846633079</v>
      </c>
    </row>
    <row r="2420" spans="32:40" x14ac:dyDescent="0.25">
      <c r="AF2420">
        <v>2418</v>
      </c>
      <c r="AG2420">
        <v>36.450000000000003</v>
      </c>
      <c r="AH2420">
        <v>144.87</v>
      </c>
      <c r="AI2420">
        <v>21.19</v>
      </c>
      <c r="AJ2420" s="3">
        <v>5.6175119462740355</v>
      </c>
      <c r="AK2420" s="3">
        <v>15.572488053725966</v>
      </c>
      <c r="AL2420" s="6">
        <v>0.189</v>
      </c>
      <c r="AM2420" s="3">
        <v>1.8171221781802065</v>
      </c>
      <c r="AN2420">
        <v>1.8171221781802065</v>
      </c>
    </row>
    <row r="2421" spans="32:40" x14ac:dyDescent="0.25">
      <c r="AF2421">
        <v>2419</v>
      </c>
      <c r="AG2421">
        <v>36.159999999999997</v>
      </c>
      <c r="AH2421">
        <v>143.55000000000001</v>
      </c>
      <c r="AI2421">
        <v>26.8</v>
      </c>
      <c r="AJ2421" s="3">
        <v>9.3000000000000007</v>
      </c>
      <c r="AK2421" s="3">
        <v>17.5</v>
      </c>
      <c r="AL2421" s="6">
        <v>0.20599999999999999</v>
      </c>
      <c r="AM2421" s="3">
        <v>0.86443804000055446</v>
      </c>
      <c r="AN2421">
        <v>0.86443804000055446</v>
      </c>
    </row>
    <row r="2422" spans="32:40" x14ac:dyDescent="0.25">
      <c r="AF2422">
        <v>2420</v>
      </c>
      <c r="AG2422">
        <v>34.58</v>
      </c>
      <c r="AH2422">
        <v>142.26999999999998</v>
      </c>
      <c r="AI2422">
        <v>23.23</v>
      </c>
      <c r="AJ2422" s="3">
        <v>5.6175119462740355</v>
      </c>
      <c r="AK2422" s="3">
        <v>17.612488053725965</v>
      </c>
      <c r="AL2422" s="6">
        <v>0.224</v>
      </c>
      <c r="AM2422" s="3">
        <v>1.8171221781802065</v>
      </c>
      <c r="AN2422">
        <v>1.8171221781802065</v>
      </c>
    </row>
    <row r="2423" spans="32:40" x14ac:dyDescent="0.25">
      <c r="AF2423">
        <v>2421</v>
      </c>
      <c r="AG2423">
        <v>33.239999999999995</v>
      </c>
      <c r="AH2423">
        <v>143.19</v>
      </c>
      <c r="AI2423">
        <v>23.93</v>
      </c>
      <c r="AJ2423" s="3">
        <v>5.6175119462740355</v>
      </c>
      <c r="AK2423" s="3">
        <v>18.312488053725964</v>
      </c>
      <c r="AL2423" s="6">
        <v>0.23699999999999999</v>
      </c>
      <c r="AM2423" s="3">
        <v>1.8171221781802065</v>
      </c>
      <c r="AN2423">
        <v>1.8171221781802065</v>
      </c>
    </row>
    <row r="2424" spans="32:40" x14ac:dyDescent="0.25">
      <c r="AF2424">
        <v>2422</v>
      </c>
      <c r="AG2424">
        <v>31.92</v>
      </c>
      <c r="AH2424">
        <v>141.6</v>
      </c>
      <c r="AI2424">
        <v>21.18</v>
      </c>
      <c r="AJ2424" s="3">
        <v>5.6175119462740355</v>
      </c>
      <c r="AK2424" s="3">
        <v>15.562488053725964</v>
      </c>
      <c r="AL2424" s="6">
        <v>0.189</v>
      </c>
      <c r="AM2424" s="3">
        <v>1.8171221781802065</v>
      </c>
      <c r="AN2424">
        <v>1.8171221781802065</v>
      </c>
    </row>
    <row r="2425" spans="32:40" x14ac:dyDescent="0.25">
      <c r="AF2425">
        <v>2423</v>
      </c>
      <c r="AG2425">
        <v>35.36</v>
      </c>
      <c r="AH2425">
        <v>136.62</v>
      </c>
      <c r="AI2425">
        <v>18.559999999999999</v>
      </c>
      <c r="AJ2425" s="3">
        <v>5.6175119462740355</v>
      </c>
      <c r="AK2425" s="3">
        <v>12.942488053725963</v>
      </c>
      <c r="AL2425" s="6">
        <v>0.14899999999999999</v>
      </c>
      <c r="AM2425" s="3">
        <v>1.8171221781802065</v>
      </c>
      <c r="AN2425">
        <v>1.8171221781802065</v>
      </c>
    </row>
    <row r="2426" spans="32:40" x14ac:dyDescent="0.25">
      <c r="AF2426">
        <v>2424</v>
      </c>
      <c r="AG2426">
        <v>32.47</v>
      </c>
      <c r="AH2426">
        <v>138.11000000000001</v>
      </c>
      <c r="AI2426">
        <v>23.23</v>
      </c>
      <c r="AJ2426" s="3">
        <v>5.6175119462740355</v>
      </c>
      <c r="AK2426" s="3">
        <v>17.612488053725965</v>
      </c>
      <c r="AL2426" s="6">
        <v>0.224</v>
      </c>
      <c r="AM2426" s="3">
        <v>1.8171221781802065</v>
      </c>
      <c r="AN2426">
        <v>1.8171221781802065</v>
      </c>
    </row>
    <row r="2427" spans="32:40" x14ac:dyDescent="0.25">
      <c r="AF2427">
        <v>2425</v>
      </c>
      <c r="AG2427">
        <v>32.08</v>
      </c>
      <c r="AH2427">
        <v>136.87</v>
      </c>
      <c r="AI2427">
        <v>24.19</v>
      </c>
      <c r="AJ2427" s="3">
        <v>5.6175119462740355</v>
      </c>
      <c r="AK2427" s="3">
        <v>18.572488053725966</v>
      </c>
      <c r="AL2427" s="6">
        <v>0.24199999999999999</v>
      </c>
      <c r="AM2427" s="3">
        <v>1.8171221781802065</v>
      </c>
      <c r="AN2427">
        <v>1.8171221781802065</v>
      </c>
    </row>
    <row r="2428" spans="32:40" x14ac:dyDescent="0.25">
      <c r="AF2428">
        <v>2426</v>
      </c>
      <c r="AG2428">
        <v>33.120000000000005</v>
      </c>
      <c r="AH2428">
        <v>134.26</v>
      </c>
      <c r="AI2428">
        <v>21.16</v>
      </c>
      <c r="AJ2428" s="3">
        <v>5.6175119462740355</v>
      </c>
      <c r="AK2428" s="3">
        <v>15.542488053725965</v>
      </c>
      <c r="AL2428" s="6">
        <v>0.189</v>
      </c>
      <c r="AM2428" s="3">
        <v>1.8171221781802065</v>
      </c>
      <c r="AN2428">
        <v>1.8171221781802065</v>
      </c>
    </row>
    <row r="2429" spans="32:40" x14ac:dyDescent="0.25">
      <c r="AF2429">
        <v>2427</v>
      </c>
      <c r="AG2429">
        <v>36.17</v>
      </c>
      <c r="AH2429">
        <v>137</v>
      </c>
      <c r="AI2429">
        <v>22</v>
      </c>
      <c r="AJ2429" s="3">
        <v>5</v>
      </c>
      <c r="AK2429" s="3">
        <v>17</v>
      </c>
      <c r="AL2429" s="6">
        <v>0.245</v>
      </c>
      <c r="AM2429" s="3">
        <v>1.0677312395916867</v>
      </c>
      <c r="AN2429">
        <v>1.0677312395916867</v>
      </c>
    </row>
    <row r="2430" spans="32:40" x14ac:dyDescent="0.25">
      <c r="AF2430">
        <v>2428</v>
      </c>
      <c r="AG2430">
        <v>17.069999999999993</v>
      </c>
      <c r="AH2430">
        <v>144.98000000000002</v>
      </c>
      <c r="AI2430">
        <v>21.44</v>
      </c>
      <c r="AJ2430" s="3">
        <v>5.6175119462740355</v>
      </c>
      <c r="AK2430" s="3">
        <v>15.822488053725966</v>
      </c>
      <c r="AL2430" s="6">
        <v>0.193</v>
      </c>
      <c r="AM2430" s="3">
        <v>1.8171221781802065</v>
      </c>
      <c r="AN2430">
        <v>1.8171221781802065</v>
      </c>
    </row>
    <row r="2431" spans="32:40" x14ac:dyDescent="0.25">
      <c r="AF2431">
        <v>2429</v>
      </c>
      <c r="AG2431">
        <v>18.650000000000006</v>
      </c>
      <c r="AH2431">
        <v>144.44</v>
      </c>
      <c r="AI2431">
        <v>19.5</v>
      </c>
      <c r="AJ2431" s="3">
        <v>4.4000000000000004</v>
      </c>
      <c r="AK2431" s="3">
        <v>15.1</v>
      </c>
      <c r="AL2431" s="6">
        <v>0.186</v>
      </c>
      <c r="AM2431" s="3">
        <v>0.82201163312936165</v>
      </c>
      <c r="AN2431">
        <v>0.82201163312936165</v>
      </c>
    </row>
    <row r="2432" spans="32:40" x14ac:dyDescent="0.25">
      <c r="AF2432">
        <v>2430</v>
      </c>
      <c r="AG2432">
        <v>18.75</v>
      </c>
      <c r="AH2432">
        <v>143.04</v>
      </c>
      <c r="AI2432">
        <v>18.87</v>
      </c>
      <c r="AJ2432" s="3">
        <v>5.6175119462740355</v>
      </c>
      <c r="AK2432" s="3">
        <v>13.252488053725966</v>
      </c>
      <c r="AL2432" s="6">
        <v>0.154</v>
      </c>
      <c r="AM2432" s="3">
        <v>1.8171221781802065</v>
      </c>
      <c r="AN2432">
        <v>1.8171221781802065</v>
      </c>
    </row>
    <row r="2433" spans="32:40" x14ac:dyDescent="0.25">
      <c r="AF2433">
        <v>2431</v>
      </c>
      <c r="AG2433">
        <v>18.329999999999998</v>
      </c>
      <c r="AH2433">
        <v>143.28</v>
      </c>
      <c r="AI2433">
        <v>22.96</v>
      </c>
      <c r="AJ2433" s="3">
        <v>5.6175119462740355</v>
      </c>
      <c r="AK2433" s="3">
        <v>17.342488053725965</v>
      </c>
      <c r="AL2433" s="6">
        <v>0.219</v>
      </c>
      <c r="AM2433" s="3">
        <v>1.8171221781802065</v>
      </c>
      <c r="AN2433">
        <v>1.8171221781802065</v>
      </c>
    </row>
    <row r="2434" spans="32:40" x14ac:dyDescent="0.25">
      <c r="AF2434">
        <v>2432</v>
      </c>
      <c r="AG2434">
        <v>12.780000000000001</v>
      </c>
      <c r="AH2434">
        <v>147.38999999999999</v>
      </c>
      <c r="AI2434">
        <v>24</v>
      </c>
      <c r="AJ2434" s="3">
        <v>11.4</v>
      </c>
      <c r="AK2434" s="3">
        <v>12.6</v>
      </c>
      <c r="AL2434" s="6">
        <v>0.254</v>
      </c>
      <c r="AM2434" s="3">
        <v>0.87504464171835261</v>
      </c>
      <c r="AN2434">
        <v>0.87504464171835261</v>
      </c>
    </row>
    <row r="2435" spans="32:40" x14ac:dyDescent="0.25">
      <c r="AF2435">
        <v>2433</v>
      </c>
      <c r="AG2435">
        <v>17.739999999999995</v>
      </c>
      <c r="AH2435">
        <v>141.93</v>
      </c>
      <c r="AI2435">
        <v>21.38</v>
      </c>
      <c r="AJ2435" s="3">
        <v>5.6175119462740355</v>
      </c>
      <c r="AK2435" s="3">
        <v>15.762488053725964</v>
      </c>
      <c r="AL2435" s="6">
        <v>0.192</v>
      </c>
      <c r="AM2435" s="3">
        <v>1.8171221781802065</v>
      </c>
      <c r="AN2435">
        <v>1.8171221781802065</v>
      </c>
    </row>
    <row r="2436" spans="32:40" x14ac:dyDescent="0.25">
      <c r="AF2436">
        <v>2434</v>
      </c>
      <c r="AG2436">
        <v>12.849999999999994</v>
      </c>
      <c r="AH2436">
        <v>144.11000000000001</v>
      </c>
      <c r="AI2436">
        <v>22.87</v>
      </c>
      <c r="AJ2436" s="3">
        <v>5.6175119462740355</v>
      </c>
      <c r="AK2436" s="3">
        <v>17.252488053725966</v>
      </c>
      <c r="AL2436" s="6">
        <v>0.218</v>
      </c>
      <c r="AM2436" s="3">
        <v>1.8171221781802065</v>
      </c>
      <c r="AN2436">
        <v>1.8171221781802065</v>
      </c>
    </row>
    <row r="2437" spans="32:40" x14ac:dyDescent="0.25">
      <c r="AF2437">
        <v>2435</v>
      </c>
      <c r="AG2437">
        <v>14.14</v>
      </c>
      <c r="AH2437">
        <v>141.63999999999999</v>
      </c>
      <c r="AI2437">
        <v>21.6</v>
      </c>
      <c r="AJ2437" s="3">
        <v>3.4000000000000021</v>
      </c>
      <c r="AK2437" s="3">
        <v>18.2</v>
      </c>
      <c r="AL2437" s="6">
        <v>0.23699999999999999</v>
      </c>
      <c r="AM2437" s="3">
        <v>1.3912325919845323</v>
      </c>
      <c r="AN2437">
        <v>1.3912325919845323</v>
      </c>
    </row>
    <row r="2438" spans="32:40" x14ac:dyDescent="0.25">
      <c r="AF2438">
        <v>2436</v>
      </c>
      <c r="AG2438">
        <v>14.810000000000002</v>
      </c>
      <c r="AH2438">
        <v>136.37</v>
      </c>
      <c r="AI2438">
        <v>24.44</v>
      </c>
      <c r="AJ2438" s="3">
        <v>5.6175119462740355</v>
      </c>
      <c r="AK2438" s="3">
        <v>18.822488053725966</v>
      </c>
      <c r="AL2438" s="6">
        <v>0.247</v>
      </c>
      <c r="AM2438" s="3">
        <v>1.8171221781802065</v>
      </c>
      <c r="AN2438">
        <v>1.8171221781802065</v>
      </c>
    </row>
    <row r="2439" spans="32:40" x14ac:dyDescent="0.25">
      <c r="AF2439">
        <v>2437</v>
      </c>
      <c r="AG2439">
        <v>18.540000000000006</v>
      </c>
      <c r="AH2439">
        <v>138.62</v>
      </c>
      <c r="AI2439">
        <v>20.69</v>
      </c>
      <c r="AJ2439" s="3">
        <v>5.6175119462740355</v>
      </c>
      <c r="AK2439" s="3">
        <v>15.072488053725966</v>
      </c>
      <c r="AL2439" s="6">
        <v>0.18099999999999999</v>
      </c>
      <c r="AM2439" s="3">
        <v>1.8171221781802065</v>
      </c>
      <c r="AN2439">
        <v>1.8171221781802065</v>
      </c>
    </row>
    <row r="2440" spans="32:40" x14ac:dyDescent="0.25">
      <c r="AF2440">
        <v>2438</v>
      </c>
      <c r="AG2440">
        <v>19.200000000000003</v>
      </c>
      <c r="AH2440">
        <v>139.44999999999999</v>
      </c>
      <c r="AI2440">
        <v>21.74</v>
      </c>
      <c r="AJ2440" s="3">
        <v>5.6175119462740355</v>
      </c>
      <c r="AK2440" s="3">
        <v>16.122488053725963</v>
      </c>
      <c r="AL2440" s="6">
        <v>0.19800000000000001</v>
      </c>
      <c r="AM2440" s="3">
        <v>1.8171221781802065</v>
      </c>
      <c r="AN2440">
        <v>1.8171221781802065</v>
      </c>
    </row>
    <row r="2441" spans="32:40" x14ac:dyDescent="0.25">
      <c r="AF2441">
        <v>2439</v>
      </c>
      <c r="AG2441">
        <v>20</v>
      </c>
      <c r="AH2441">
        <v>136.88</v>
      </c>
      <c r="AI2441">
        <v>23.88</v>
      </c>
      <c r="AJ2441" s="3">
        <v>5.6175119462740355</v>
      </c>
      <c r="AK2441" s="3">
        <v>18.262488053725964</v>
      </c>
      <c r="AL2441" s="6">
        <v>0.23599999999999999</v>
      </c>
      <c r="AM2441" s="3">
        <v>1.8171221781802065</v>
      </c>
      <c r="AN2441">
        <v>1.8171221781802065</v>
      </c>
    </row>
    <row r="2442" spans="32:40" x14ac:dyDescent="0.25">
      <c r="AF2442">
        <v>2440</v>
      </c>
      <c r="AG2442">
        <v>17.379999999999995</v>
      </c>
      <c r="AH2442">
        <v>135.06</v>
      </c>
      <c r="AI2442">
        <v>21</v>
      </c>
      <c r="AJ2442" s="3">
        <v>4.3999999999999986</v>
      </c>
      <c r="AK2442" s="3">
        <v>16.600000000000001</v>
      </c>
      <c r="AL2442" s="6">
        <v>0.189</v>
      </c>
      <c r="AM2442" s="3">
        <v>0.82201163312936165</v>
      </c>
      <c r="AN2442">
        <v>0.82201163312936165</v>
      </c>
    </row>
    <row r="2443" spans="32:40" x14ac:dyDescent="0.25">
      <c r="AF2443">
        <v>2441</v>
      </c>
      <c r="AG2443">
        <v>15.150000000000006</v>
      </c>
      <c r="AH2443">
        <v>134</v>
      </c>
      <c r="AI2443">
        <v>19.91</v>
      </c>
      <c r="AJ2443" s="3">
        <v>5.6175119462740355</v>
      </c>
      <c r="AK2443" s="3">
        <v>14.292488053725965</v>
      </c>
      <c r="AL2443" s="6">
        <v>0.16900000000000001</v>
      </c>
      <c r="AM2443" s="3">
        <v>1.8171221781802065</v>
      </c>
      <c r="AN2443">
        <v>1.8171221781802065</v>
      </c>
    </row>
    <row r="2444" spans="32:40" x14ac:dyDescent="0.25">
      <c r="AF2444">
        <v>2442</v>
      </c>
      <c r="AG2444">
        <v>13.959999999999994</v>
      </c>
      <c r="AH2444">
        <v>133.12</v>
      </c>
      <c r="AI2444">
        <v>22</v>
      </c>
      <c r="AJ2444" s="3">
        <v>6.9</v>
      </c>
      <c r="AK2444" s="3">
        <v>15.1</v>
      </c>
      <c r="AL2444" s="6">
        <v>0.214</v>
      </c>
      <c r="AM2444" s="3">
        <v>1.308147545195113</v>
      </c>
      <c r="AN2444">
        <v>1.308147545195113</v>
      </c>
    </row>
    <row r="2445" spans="32:40" x14ac:dyDescent="0.25">
      <c r="AF2445">
        <v>2443</v>
      </c>
      <c r="AG2445">
        <v>13.040000000000006</v>
      </c>
      <c r="AH2445">
        <v>132.69</v>
      </c>
      <c r="AI2445">
        <v>21.13</v>
      </c>
      <c r="AJ2445" s="3">
        <v>5.6175119462740355</v>
      </c>
      <c r="AK2445" s="3">
        <v>15.512488053725964</v>
      </c>
      <c r="AL2445" s="6">
        <v>0.188</v>
      </c>
      <c r="AM2445" s="3">
        <v>1.8171221781802065</v>
      </c>
      <c r="AN2445">
        <v>1.8171221781802065</v>
      </c>
    </row>
    <row r="2446" spans="32:40" x14ac:dyDescent="0.25">
      <c r="AF2446">
        <v>2444</v>
      </c>
      <c r="AG2446">
        <v>19.409999999999997</v>
      </c>
      <c r="AH2446">
        <v>128.78</v>
      </c>
      <c r="AI2446">
        <v>25</v>
      </c>
      <c r="AJ2446" s="3">
        <v>8</v>
      </c>
      <c r="AK2446" s="3">
        <v>17</v>
      </c>
      <c r="AL2446" s="6">
        <v>0.19600000000000001</v>
      </c>
      <c r="AM2446" s="3">
        <v>0.94398755288404101</v>
      </c>
      <c r="AN2446">
        <v>0.94398755288404101</v>
      </c>
    </row>
    <row r="2447" spans="32:40" x14ac:dyDescent="0.25">
      <c r="AF2447">
        <v>2445</v>
      </c>
      <c r="AG2447">
        <v>20</v>
      </c>
      <c r="AH2447">
        <v>127.8</v>
      </c>
      <c r="AI2447">
        <v>23.72</v>
      </c>
      <c r="AJ2447" s="3">
        <v>5.6175119462740355</v>
      </c>
      <c r="AK2447" s="3">
        <v>18.102488053725963</v>
      </c>
      <c r="AL2447" s="6">
        <v>0.23300000000000001</v>
      </c>
      <c r="AM2447" s="3">
        <v>1.8171221781802065</v>
      </c>
      <c r="AN2447">
        <v>1.8171221781802065</v>
      </c>
    </row>
    <row r="2448" spans="32:40" x14ac:dyDescent="0.25">
      <c r="AF2448">
        <v>2446</v>
      </c>
      <c r="AG2448">
        <v>16.569999999999993</v>
      </c>
      <c r="AH2448">
        <v>126.32</v>
      </c>
      <c r="AI2448">
        <v>18.13</v>
      </c>
      <c r="AJ2448" s="3">
        <v>5.6175119462740355</v>
      </c>
      <c r="AK2448" s="3">
        <v>12.512488053725964</v>
      </c>
      <c r="AL2448" s="6">
        <v>0.14299999999999999</v>
      </c>
      <c r="AM2448" s="3">
        <v>1.8171221781802065</v>
      </c>
      <c r="AN2448">
        <v>1.8171221781802065</v>
      </c>
    </row>
    <row r="2449" spans="32:40" x14ac:dyDescent="0.25">
      <c r="AF2449">
        <v>2447</v>
      </c>
      <c r="AG2449">
        <v>18.590000000000003</v>
      </c>
      <c r="AH2449">
        <v>125.25</v>
      </c>
      <c r="AI2449">
        <v>21.19</v>
      </c>
      <c r="AJ2449" s="3">
        <v>5.6175119462740355</v>
      </c>
      <c r="AK2449" s="3">
        <v>15.572488053725966</v>
      </c>
      <c r="AL2449" s="6">
        <v>0.189</v>
      </c>
      <c r="AM2449" s="3">
        <v>1.8171221781802065</v>
      </c>
      <c r="AN2449">
        <v>1.8171221781802065</v>
      </c>
    </row>
    <row r="2450" spans="32:40" x14ac:dyDescent="0.25">
      <c r="AF2450">
        <v>2448</v>
      </c>
      <c r="AG2450">
        <v>20.5</v>
      </c>
      <c r="AH2450">
        <v>122.92</v>
      </c>
      <c r="AI2450">
        <v>18.899999999999999</v>
      </c>
      <c r="AJ2450" s="3">
        <v>5.6175119462740355</v>
      </c>
      <c r="AK2450" s="3">
        <v>13.282488053725963</v>
      </c>
      <c r="AL2450" s="6">
        <v>0.154</v>
      </c>
      <c r="AM2450" s="3">
        <v>1.8171221781802065</v>
      </c>
      <c r="AN2450">
        <v>1.8171221781802065</v>
      </c>
    </row>
    <row r="2451" spans="32:40" x14ac:dyDescent="0.25">
      <c r="AF2451">
        <v>2449</v>
      </c>
      <c r="AG2451">
        <v>20</v>
      </c>
      <c r="AH2451">
        <v>121.5</v>
      </c>
      <c r="AI2451">
        <v>24.69</v>
      </c>
      <c r="AJ2451" s="3">
        <v>5.6175119462740355</v>
      </c>
      <c r="AK2451" s="3">
        <v>19.072488053725966</v>
      </c>
      <c r="AL2451" s="6">
        <v>0.252</v>
      </c>
      <c r="AM2451" s="3">
        <v>1.8171221781802065</v>
      </c>
      <c r="AN2451">
        <v>1.8171221781802065</v>
      </c>
    </row>
    <row r="2452" spans="32:40" x14ac:dyDescent="0.25">
      <c r="AF2452">
        <v>2450</v>
      </c>
      <c r="AG2452">
        <v>17.459999999999994</v>
      </c>
      <c r="AH2452">
        <v>120.39</v>
      </c>
      <c r="AI2452">
        <v>21.4</v>
      </c>
      <c r="AJ2452" s="3">
        <v>2</v>
      </c>
      <c r="AK2452" s="3">
        <v>19.399999999999999</v>
      </c>
      <c r="AL2452" s="6">
        <v>0.23</v>
      </c>
      <c r="AM2452" s="3">
        <v>1.193242693252299</v>
      </c>
      <c r="AN2452">
        <v>1.193242693252299</v>
      </c>
    </row>
    <row r="2453" spans="32:40" x14ac:dyDescent="0.25">
      <c r="AF2453">
        <v>2451</v>
      </c>
      <c r="AG2453">
        <v>16.28</v>
      </c>
      <c r="AH2453">
        <v>123.72</v>
      </c>
      <c r="AI2453">
        <v>23.98</v>
      </c>
      <c r="AJ2453" s="3">
        <v>5.6175119462740355</v>
      </c>
      <c r="AK2453" s="3">
        <v>18.362488053725965</v>
      </c>
      <c r="AL2453" s="6">
        <v>0.23799999999999999</v>
      </c>
      <c r="AM2453" s="3">
        <v>1.8171221781802065</v>
      </c>
      <c r="AN2453">
        <v>1.8171221781802065</v>
      </c>
    </row>
    <row r="2454" spans="32:40" x14ac:dyDescent="0.25">
      <c r="AF2454">
        <v>2452</v>
      </c>
      <c r="AG2454">
        <v>7.5300000000000011</v>
      </c>
      <c r="AH2454">
        <v>179.35</v>
      </c>
      <c r="AI2454">
        <v>20.37</v>
      </c>
      <c r="AJ2454" s="3">
        <v>5.6175119462740355</v>
      </c>
      <c r="AK2454" s="3">
        <v>14.752488053725966</v>
      </c>
      <c r="AL2454" s="6">
        <v>0.17599999999999999</v>
      </c>
      <c r="AM2454" s="3">
        <v>1.8171221781802065</v>
      </c>
      <c r="AN2454">
        <v>1.8171221781802065</v>
      </c>
    </row>
    <row r="2455" spans="32:40" x14ac:dyDescent="0.25">
      <c r="AF2455">
        <v>2453</v>
      </c>
      <c r="AG2455">
        <v>2.519999999999996</v>
      </c>
      <c r="AH2455">
        <v>178.72</v>
      </c>
      <c r="AI2455">
        <v>22.27</v>
      </c>
      <c r="AJ2455" s="3">
        <v>5.6175119462740355</v>
      </c>
      <c r="AK2455" s="3">
        <v>16.652488053725964</v>
      </c>
      <c r="AL2455" s="6">
        <v>0.20699999999999999</v>
      </c>
      <c r="AM2455" s="3">
        <v>1.8171221781802065</v>
      </c>
      <c r="AN2455">
        <v>1.8171221781802065</v>
      </c>
    </row>
    <row r="2456" spans="32:40" x14ac:dyDescent="0.25">
      <c r="AF2456">
        <v>2454</v>
      </c>
      <c r="AG2456">
        <v>4.5100000000000051</v>
      </c>
      <c r="AH2456">
        <v>178.25</v>
      </c>
      <c r="AI2456">
        <v>22.9</v>
      </c>
      <c r="AJ2456" s="3">
        <v>5.6175119462740355</v>
      </c>
      <c r="AK2456" s="3">
        <v>17.282488053725963</v>
      </c>
      <c r="AL2456" s="6">
        <v>0.218</v>
      </c>
      <c r="AM2456" s="3">
        <v>1.8171221781802065</v>
      </c>
      <c r="AN2456">
        <v>1.8171221781802065</v>
      </c>
    </row>
    <row r="2457" spans="32:40" x14ac:dyDescent="0.25">
      <c r="AF2457">
        <v>2455</v>
      </c>
      <c r="AG2457">
        <v>4.4599999999999937</v>
      </c>
      <c r="AH2457">
        <v>173.54</v>
      </c>
      <c r="AI2457">
        <v>20.88</v>
      </c>
      <c r="AJ2457" s="3">
        <v>5.6175119462740355</v>
      </c>
      <c r="AK2457" s="3">
        <v>15.262488053725964</v>
      </c>
      <c r="AL2457" s="6">
        <v>0.184</v>
      </c>
      <c r="AM2457" s="3">
        <v>1.8171221781802065</v>
      </c>
      <c r="AN2457">
        <v>1.8171221781802065</v>
      </c>
    </row>
    <row r="2458" spans="32:40" x14ac:dyDescent="0.25">
      <c r="AF2458">
        <v>2456</v>
      </c>
      <c r="AG2458">
        <v>4.2099999999999937</v>
      </c>
      <c r="AH2458">
        <v>170.7</v>
      </c>
      <c r="AI2458">
        <v>20</v>
      </c>
      <c r="AJ2458" s="3">
        <v>9.4</v>
      </c>
      <c r="AK2458" s="3">
        <v>10.6</v>
      </c>
      <c r="AL2458" s="6">
        <v>0.24</v>
      </c>
      <c r="AM2458" s="3">
        <v>1.9410081143570732</v>
      </c>
      <c r="AN2458">
        <v>1.9410081143570732</v>
      </c>
    </row>
    <row r="2459" spans="32:40" x14ac:dyDescent="0.25">
      <c r="AF2459">
        <v>2457</v>
      </c>
      <c r="AG2459">
        <v>0.76000000000000512</v>
      </c>
      <c r="AH2459">
        <v>172.55</v>
      </c>
      <c r="AI2459">
        <v>17.34</v>
      </c>
      <c r="AJ2459" s="3">
        <v>5.6175119462740355</v>
      </c>
      <c r="AK2459" s="3">
        <v>11.722488053725964</v>
      </c>
      <c r="AL2459" s="6">
        <v>0.13200000000000001</v>
      </c>
      <c r="AM2459" s="3">
        <v>1.8171221781802065</v>
      </c>
      <c r="AN2459">
        <v>1.8171221781802065</v>
      </c>
    </row>
    <row r="2460" spans="32:40" x14ac:dyDescent="0.25">
      <c r="AF2460">
        <v>2458</v>
      </c>
      <c r="AG2460">
        <v>0.92000000000000171</v>
      </c>
      <c r="AH2460">
        <v>173.55</v>
      </c>
      <c r="AI2460">
        <v>19.45</v>
      </c>
      <c r="AJ2460" s="3">
        <v>5.6175119462740355</v>
      </c>
      <c r="AK2460" s="3">
        <v>13.832488053725964</v>
      </c>
      <c r="AL2460" s="6">
        <v>0.16200000000000001</v>
      </c>
      <c r="AM2460" s="3">
        <v>1.8171221781802065</v>
      </c>
      <c r="AN2460">
        <v>1.8171221781802065</v>
      </c>
    </row>
    <row r="2461" spans="32:40" x14ac:dyDescent="0.25">
      <c r="AF2461">
        <v>2459</v>
      </c>
      <c r="AG2461">
        <v>0.73999999999999488</v>
      </c>
      <c r="AH2461">
        <v>175.66</v>
      </c>
      <c r="AI2461">
        <v>20.82</v>
      </c>
      <c r="AJ2461" s="3">
        <v>5.6175119462740355</v>
      </c>
      <c r="AK2461" s="3">
        <v>15.202488053725965</v>
      </c>
      <c r="AL2461" s="6">
        <v>0.183</v>
      </c>
      <c r="AM2461" s="3">
        <v>1.8171221781802065</v>
      </c>
      <c r="AN2461">
        <v>1.8171221781802065</v>
      </c>
    </row>
    <row r="2462" spans="32:40" x14ac:dyDescent="0.25">
      <c r="AF2462">
        <v>2460</v>
      </c>
      <c r="AG2462">
        <v>1.9200000000000017</v>
      </c>
      <c r="AH2462">
        <v>160.59</v>
      </c>
      <c r="AI2462">
        <v>22.4</v>
      </c>
      <c r="AJ2462" s="3">
        <v>5.3999999999999986</v>
      </c>
      <c r="AK2462" s="3">
        <v>17</v>
      </c>
      <c r="AL2462" s="6">
        <v>0.215</v>
      </c>
      <c r="AM2462" s="3">
        <v>1.4884597743976826</v>
      </c>
      <c r="AN2462">
        <v>1.4884597743976826</v>
      </c>
    </row>
    <row r="2463" spans="32:40" x14ac:dyDescent="0.25">
      <c r="AF2463">
        <v>2461</v>
      </c>
      <c r="AG2463">
        <v>7.8499999999999943</v>
      </c>
      <c r="AH2463">
        <v>150.72</v>
      </c>
      <c r="AI2463">
        <v>18.63</v>
      </c>
      <c r="AJ2463" s="3">
        <v>5.6175119462740355</v>
      </c>
      <c r="AK2463" s="3">
        <v>13.012488053725964</v>
      </c>
      <c r="AL2463" s="6">
        <v>0.15</v>
      </c>
      <c r="AM2463" s="3">
        <v>1.8171221781802065</v>
      </c>
      <c r="AN2463">
        <v>1.8171221781802065</v>
      </c>
    </row>
    <row r="2464" spans="32:40" x14ac:dyDescent="0.25">
      <c r="AF2464">
        <v>2462</v>
      </c>
      <c r="AG2464">
        <v>3.4699999999999989</v>
      </c>
      <c r="AH2464">
        <v>150</v>
      </c>
      <c r="AI2464">
        <v>17.41</v>
      </c>
      <c r="AJ2464" s="3">
        <v>5.6175119462740355</v>
      </c>
      <c r="AK2464" s="3">
        <v>11.792488053725965</v>
      </c>
      <c r="AL2464" s="6">
        <v>0.13300000000000001</v>
      </c>
      <c r="AM2464" s="3">
        <v>1.8171221781802065</v>
      </c>
      <c r="AN2464">
        <v>1.8171221781802065</v>
      </c>
    </row>
    <row r="2465" spans="32:40" x14ac:dyDescent="0.25">
      <c r="AF2465">
        <v>2463</v>
      </c>
      <c r="AG2465">
        <v>1.6700000000000017</v>
      </c>
      <c r="AH2465">
        <v>150.75</v>
      </c>
      <c r="AI2465">
        <v>18.059999999999999</v>
      </c>
      <c r="AJ2465" s="3">
        <v>5.6175119462740355</v>
      </c>
      <c r="AK2465" s="3">
        <v>12.442488053725963</v>
      </c>
      <c r="AL2465" s="6">
        <v>0.14199999999999999</v>
      </c>
      <c r="AM2465" s="3">
        <v>1.8171221781802065</v>
      </c>
      <c r="AN2465">
        <v>1.8171221781802065</v>
      </c>
    </row>
    <row r="2466" spans="32:40" x14ac:dyDescent="0.25">
      <c r="AF2466">
        <v>2464</v>
      </c>
      <c r="AG2466">
        <v>2.5699999999999932</v>
      </c>
      <c r="AH2466">
        <v>151.22</v>
      </c>
      <c r="AI2466">
        <v>20.88</v>
      </c>
      <c r="AJ2466" s="3">
        <v>5.6175119462740355</v>
      </c>
      <c r="AK2466" s="3">
        <v>15.262488053725964</v>
      </c>
      <c r="AL2466" s="6">
        <v>0.184</v>
      </c>
      <c r="AM2466" s="3">
        <v>1.8171221781802065</v>
      </c>
      <c r="AN2466">
        <v>1.8171221781802065</v>
      </c>
    </row>
    <row r="2467" spans="32:40" x14ac:dyDescent="0.25">
      <c r="AF2467">
        <v>2465</v>
      </c>
      <c r="AG2467">
        <v>3.9699999999999989</v>
      </c>
      <c r="AH2467">
        <v>154.11000000000001</v>
      </c>
      <c r="AI2467">
        <v>18.97</v>
      </c>
      <c r="AJ2467" s="3">
        <v>5.6175119462740355</v>
      </c>
      <c r="AK2467" s="3">
        <v>13.352488053725963</v>
      </c>
      <c r="AL2467" s="6">
        <v>0.155</v>
      </c>
      <c r="AM2467" s="3">
        <v>1.8171221781802065</v>
      </c>
      <c r="AN2467">
        <v>1.8171221781802065</v>
      </c>
    </row>
    <row r="2468" spans="32:40" x14ac:dyDescent="0.25">
      <c r="AF2468">
        <v>2466</v>
      </c>
      <c r="AG2468">
        <v>4.1899999999999977</v>
      </c>
      <c r="AH2468">
        <v>152.09</v>
      </c>
      <c r="AI2468">
        <v>19.91</v>
      </c>
      <c r="AJ2468" s="3">
        <v>5.6175119462740355</v>
      </c>
      <c r="AK2468" s="3">
        <v>14.292488053725965</v>
      </c>
      <c r="AL2468" s="6">
        <v>0.16900000000000001</v>
      </c>
      <c r="AM2468" s="3">
        <v>1.8171221781802065</v>
      </c>
      <c r="AN2468">
        <v>1.8171221781802065</v>
      </c>
    </row>
    <row r="2469" spans="32:40" x14ac:dyDescent="0.25">
      <c r="AF2469">
        <v>2467</v>
      </c>
      <c r="AG2469">
        <v>5.9399999999999977</v>
      </c>
      <c r="AH2469">
        <v>151.4</v>
      </c>
      <c r="AI2469">
        <v>18.899999999999999</v>
      </c>
      <c r="AJ2469" s="3">
        <v>5.6175119462740355</v>
      </c>
      <c r="AK2469" s="3">
        <v>13.282488053725963</v>
      </c>
      <c r="AL2469" s="6">
        <v>0.154</v>
      </c>
      <c r="AM2469" s="3">
        <v>1.8171221781802065</v>
      </c>
      <c r="AN2469">
        <v>1.8171221781802065</v>
      </c>
    </row>
    <row r="2470" spans="32:40" x14ac:dyDescent="0.25">
      <c r="AF2470">
        <v>2468</v>
      </c>
      <c r="AG2470">
        <v>7.9300000000000068</v>
      </c>
      <c r="AH2470">
        <v>160.57999999999998</v>
      </c>
      <c r="AI2470">
        <v>18.97</v>
      </c>
      <c r="AJ2470" s="3">
        <v>5.6175119462740355</v>
      </c>
      <c r="AK2470" s="3">
        <v>13.352488053725963</v>
      </c>
      <c r="AL2470" s="6">
        <v>0.155</v>
      </c>
      <c r="AM2470" s="3">
        <v>1.8171221781802065</v>
      </c>
      <c r="AN2470">
        <v>1.8171221781802065</v>
      </c>
    </row>
    <row r="2471" spans="32:40" x14ac:dyDescent="0.25">
      <c r="AF2471">
        <v>2469</v>
      </c>
      <c r="AG2471">
        <v>3.4300000000000068</v>
      </c>
      <c r="AH2471">
        <v>160.67000000000002</v>
      </c>
      <c r="AI2471">
        <v>20.82</v>
      </c>
      <c r="AJ2471" s="3">
        <v>5.6175119462740355</v>
      </c>
      <c r="AK2471" s="3">
        <v>15.202488053725965</v>
      </c>
      <c r="AL2471" s="6">
        <v>0.183</v>
      </c>
      <c r="AM2471" s="3">
        <v>1.8171221781802065</v>
      </c>
      <c r="AN2471">
        <v>1.8171221781802065</v>
      </c>
    </row>
    <row r="2472" spans="32:40" x14ac:dyDescent="0.25">
      <c r="AF2472">
        <v>2470</v>
      </c>
      <c r="AG2472">
        <v>7.2999999999999972</v>
      </c>
      <c r="AH2472">
        <v>151.42000000000002</v>
      </c>
      <c r="AI2472">
        <v>19.91</v>
      </c>
      <c r="AJ2472" s="3">
        <v>5.6175119462740355</v>
      </c>
      <c r="AK2472" s="3">
        <v>14.292488053725965</v>
      </c>
      <c r="AL2472" s="6">
        <v>0.16900000000000001</v>
      </c>
      <c r="AM2472" s="3">
        <v>1.8171221781802065</v>
      </c>
      <c r="AN2472">
        <v>1.8171221781802065</v>
      </c>
    </row>
    <row r="2473" spans="32:40" x14ac:dyDescent="0.25">
      <c r="AF2473">
        <v>2471</v>
      </c>
      <c r="AG2473">
        <v>7.4399999999999977</v>
      </c>
      <c r="AH2473">
        <v>152.53</v>
      </c>
      <c r="AI2473">
        <v>18.899999999999999</v>
      </c>
      <c r="AJ2473" s="3">
        <v>5.6175119462740355</v>
      </c>
      <c r="AK2473" s="3">
        <v>13.282488053725963</v>
      </c>
      <c r="AL2473" s="6">
        <v>0.154</v>
      </c>
      <c r="AM2473" s="3">
        <v>1.8171221781802065</v>
      </c>
      <c r="AN2473">
        <v>1.8171221781802065</v>
      </c>
    </row>
    <row r="2474" spans="32:40" x14ac:dyDescent="0.25">
      <c r="AF2474">
        <v>2472</v>
      </c>
      <c r="AG2474">
        <v>7.2199999999999989</v>
      </c>
      <c r="AH2474">
        <v>154.38999999999999</v>
      </c>
      <c r="AI2474">
        <v>23.01</v>
      </c>
      <c r="AJ2474" s="3">
        <v>5.6175119462740355</v>
      </c>
      <c r="AK2474" s="3">
        <v>17.392488053725966</v>
      </c>
      <c r="AL2474" s="6">
        <v>0.22</v>
      </c>
      <c r="AM2474" s="3">
        <v>1.8171221781802065</v>
      </c>
      <c r="AN2474">
        <v>1.8171221781802065</v>
      </c>
    </row>
    <row r="2475" spans="32:40" x14ac:dyDescent="0.25">
      <c r="AF2475">
        <v>2473</v>
      </c>
      <c r="AG2475">
        <v>4.0799999999999983</v>
      </c>
      <c r="AH2475">
        <v>154.62</v>
      </c>
      <c r="AI2475">
        <v>20.5</v>
      </c>
      <c r="AJ2475" s="3">
        <v>6.9</v>
      </c>
      <c r="AK2475" s="3">
        <v>13.6</v>
      </c>
      <c r="AL2475" s="6">
        <v>0.224</v>
      </c>
      <c r="AM2475" s="3">
        <v>1.661700935788387</v>
      </c>
      <c r="AN2475">
        <v>1.661700935788387</v>
      </c>
    </row>
    <row r="2476" spans="32:40" x14ac:dyDescent="0.25">
      <c r="AF2476">
        <v>2474</v>
      </c>
      <c r="AG2476">
        <v>2.5600000000000023</v>
      </c>
      <c r="AH2476">
        <v>153.32</v>
      </c>
      <c r="AI2476">
        <v>17.63</v>
      </c>
      <c r="AJ2476" s="3">
        <v>5.6175119462740355</v>
      </c>
      <c r="AK2476" s="3">
        <v>12.012488053725964</v>
      </c>
      <c r="AL2476" s="6">
        <v>0.13600000000000001</v>
      </c>
      <c r="AM2476" s="3">
        <v>1.8171221781802065</v>
      </c>
      <c r="AN2476">
        <v>1.8171221781802065</v>
      </c>
    </row>
    <row r="2477" spans="32:40" x14ac:dyDescent="0.25">
      <c r="AF2477">
        <v>2475</v>
      </c>
      <c r="AG2477">
        <v>1.0799999999999983</v>
      </c>
      <c r="AH2477">
        <v>158.79</v>
      </c>
      <c r="AI2477">
        <v>21.56</v>
      </c>
      <c r="AJ2477" s="3">
        <v>5.6175119462740355</v>
      </c>
      <c r="AK2477" s="3">
        <v>15.942488053725963</v>
      </c>
      <c r="AL2477" s="6">
        <v>0.19500000000000001</v>
      </c>
      <c r="AM2477" s="3">
        <v>1.8171221781802065</v>
      </c>
      <c r="AN2477">
        <v>1.8171221781802065</v>
      </c>
    </row>
    <row r="2478" spans="32:40" x14ac:dyDescent="0.25">
      <c r="AF2478">
        <v>2476</v>
      </c>
      <c r="AG2478">
        <v>4.3499999999999943</v>
      </c>
      <c r="AH2478">
        <v>156.79</v>
      </c>
      <c r="AI2478">
        <v>25.25</v>
      </c>
      <c r="AJ2478" s="3">
        <v>11.65</v>
      </c>
      <c r="AK2478" s="3">
        <v>13.6</v>
      </c>
      <c r="AL2478" s="6">
        <v>0.20399999999999999</v>
      </c>
      <c r="AM2478" s="3">
        <v>2.0506096654409878</v>
      </c>
      <c r="AN2478">
        <v>2.0506096654409878</v>
      </c>
    </row>
    <row r="2479" spans="32:40" x14ac:dyDescent="0.25">
      <c r="AF2479">
        <v>2477</v>
      </c>
      <c r="AG2479">
        <v>5.0300000000000011</v>
      </c>
      <c r="AH2479">
        <v>157.01</v>
      </c>
      <c r="AI2479">
        <v>23.56</v>
      </c>
      <c r="AJ2479" s="3">
        <v>5.6175119462740355</v>
      </c>
      <c r="AK2479" s="3">
        <v>17.942488053725963</v>
      </c>
      <c r="AL2479" s="6">
        <v>0.23</v>
      </c>
      <c r="AM2479" s="3">
        <v>1.8171221781802065</v>
      </c>
      <c r="AN2479">
        <v>1.8171221781802065</v>
      </c>
    </row>
    <row r="2480" spans="32:40" x14ac:dyDescent="0.25">
      <c r="AF2480">
        <v>2478</v>
      </c>
      <c r="AG2480">
        <v>3.7199999999999989</v>
      </c>
      <c r="AH2480">
        <v>146.92000000000002</v>
      </c>
      <c r="AI2480">
        <v>24</v>
      </c>
      <c r="AJ2480" s="3">
        <v>9.4</v>
      </c>
      <c r="AK2480" s="3">
        <v>14.6</v>
      </c>
      <c r="AL2480" s="6">
        <v>0.19500000000000001</v>
      </c>
      <c r="AM2480" s="3">
        <v>1.7500892834367052</v>
      </c>
      <c r="AN2480">
        <v>1.7500892834367052</v>
      </c>
    </row>
    <row r="2481" spans="32:40" x14ac:dyDescent="0.25">
      <c r="AF2481">
        <v>2479</v>
      </c>
      <c r="AG2481">
        <v>2.3400000000000034</v>
      </c>
      <c r="AH2481">
        <v>147.51999999999998</v>
      </c>
      <c r="AI2481">
        <v>17.04</v>
      </c>
      <c r="AJ2481" s="3">
        <v>5.6175119462740355</v>
      </c>
      <c r="AK2481" s="3">
        <v>11.422488053725964</v>
      </c>
      <c r="AL2481" s="6">
        <v>0.128</v>
      </c>
      <c r="AM2481" s="3">
        <v>1.8171221781802065</v>
      </c>
      <c r="AN2481">
        <v>1.8171221781802065</v>
      </c>
    </row>
    <row r="2482" spans="32:40" x14ac:dyDescent="0.25">
      <c r="AF2482">
        <v>2480</v>
      </c>
      <c r="AG2482">
        <v>0.90999999999999659</v>
      </c>
      <c r="AH2482">
        <v>149.54</v>
      </c>
      <c r="AI2482">
        <v>20.5</v>
      </c>
      <c r="AJ2482" s="3">
        <v>0.89999999999999858</v>
      </c>
      <c r="AK2482" s="3">
        <v>19.600000000000001</v>
      </c>
      <c r="AL2482" s="6">
        <v>0.19</v>
      </c>
      <c r="AM2482" s="3">
        <v>1.5291184143159091</v>
      </c>
      <c r="AN2482">
        <v>1.5291184143159091</v>
      </c>
    </row>
    <row r="2483" spans="32:40" x14ac:dyDescent="0.25">
      <c r="AF2483">
        <v>2481</v>
      </c>
      <c r="AG2483">
        <v>0</v>
      </c>
      <c r="AH2483">
        <v>146.43</v>
      </c>
      <c r="AI2483">
        <v>15.52</v>
      </c>
      <c r="AJ2483" s="3">
        <v>5.6175119462740355</v>
      </c>
      <c r="AK2483" s="3">
        <v>9.9024880537259641</v>
      </c>
      <c r="AL2483" s="6">
        <v>0.108</v>
      </c>
      <c r="AM2483" s="3">
        <v>1.8171221781802065</v>
      </c>
      <c r="AN2483">
        <v>1.8171221781802065</v>
      </c>
    </row>
    <row r="2484" spans="32:40" x14ac:dyDescent="0.25">
      <c r="AF2484">
        <v>2482</v>
      </c>
      <c r="AG2484">
        <v>0</v>
      </c>
      <c r="AH2484">
        <v>146</v>
      </c>
      <c r="AI2484">
        <v>25.07</v>
      </c>
      <c r="AJ2484" s="3">
        <v>5.6175119462740355</v>
      </c>
      <c r="AK2484" s="3">
        <v>19.452488053725965</v>
      </c>
      <c r="AL2484" s="6">
        <v>0.26</v>
      </c>
      <c r="AM2484" s="3">
        <v>1.8171221781802065</v>
      </c>
      <c r="AN2484">
        <v>1.8171221781802065</v>
      </c>
    </row>
    <row r="2485" spans="32:40" x14ac:dyDescent="0.25">
      <c r="AF2485">
        <v>2483</v>
      </c>
      <c r="AG2485">
        <v>0.20000000000000284</v>
      </c>
      <c r="AH2485">
        <v>142.59</v>
      </c>
      <c r="AI2485">
        <v>20.94</v>
      </c>
      <c r="AJ2485" s="3">
        <v>5.6175119462740355</v>
      </c>
      <c r="AK2485" s="3">
        <v>15.322488053725966</v>
      </c>
      <c r="AL2485" s="6">
        <v>0.185</v>
      </c>
      <c r="AM2485" s="3">
        <v>1.8171221781802065</v>
      </c>
      <c r="AN2485">
        <v>1.8171221781802065</v>
      </c>
    </row>
    <row r="2486" spans="32:40" x14ac:dyDescent="0.25">
      <c r="AF2486">
        <v>2484</v>
      </c>
      <c r="AG2486">
        <v>1.519999999999996</v>
      </c>
      <c r="AH2486">
        <v>142.1</v>
      </c>
      <c r="AI2486">
        <v>16.100000000000001</v>
      </c>
      <c r="AJ2486" s="3">
        <v>5.7500000000000018</v>
      </c>
      <c r="AK2486" s="3">
        <v>10.35</v>
      </c>
      <c r="AL2486" s="6">
        <v>0.14599999999999999</v>
      </c>
      <c r="AM2486" s="3">
        <v>1.1366741507573752</v>
      </c>
      <c r="AN2486">
        <v>1.1366741507573752</v>
      </c>
    </row>
    <row r="2487" spans="32:40" x14ac:dyDescent="0.25">
      <c r="AF2487">
        <v>2485</v>
      </c>
      <c r="AG2487">
        <v>5.7999999999999972</v>
      </c>
      <c r="AH2487">
        <v>142.99</v>
      </c>
      <c r="AI2487">
        <v>18.63</v>
      </c>
      <c r="AJ2487" s="3">
        <v>5.6175119462740355</v>
      </c>
      <c r="AK2487" s="3">
        <v>13.012488053725964</v>
      </c>
      <c r="AL2487" s="6">
        <v>0.15</v>
      </c>
      <c r="AM2487" s="3">
        <v>1.8171221781802065</v>
      </c>
      <c r="AN2487">
        <v>1.8171221781802065</v>
      </c>
    </row>
    <row r="2488" spans="32:40" x14ac:dyDescent="0.25">
      <c r="AF2488">
        <v>2486</v>
      </c>
      <c r="AG2488">
        <v>10.230000000000004</v>
      </c>
      <c r="AH2488">
        <v>131.19</v>
      </c>
      <c r="AI2488">
        <v>19.18</v>
      </c>
      <c r="AJ2488" s="3">
        <v>5.6175119462740355</v>
      </c>
      <c r="AK2488" s="3">
        <v>13.562488053725964</v>
      </c>
      <c r="AL2488" s="6">
        <v>0.158</v>
      </c>
      <c r="AM2488" s="3">
        <v>1.8171221781802065</v>
      </c>
      <c r="AN2488">
        <v>1.8171221781802065</v>
      </c>
    </row>
    <row r="2489" spans="32:40" x14ac:dyDescent="0.25">
      <c r="AF2489">
        <v>2487</v>
      </c>
      <c r="AG2489">
        <v>4.2600000000000051</v>
      </c>
      <c r="AH2489">
        <v>126.81</v>
      </c>
      <c r="AI2489">
        <v>22.9</v>
      </c>
      <c r="AJ2489" s="3">
        <v>5.6175119462740355</v>
      </c>
      <c r="AK2489" s="3">
        <v>17.282488053725963</v>
      </c>
      <c r="AL2489" s="6">
        <v>0.218</v>
      </c>
      <c r="AM2489" s="3">
        <v>1.8171221781802065</v>
      </c>
      <c r="AN2489">
        <v>1.8171221781802065</v>
      </c>
    </row>
    <row r="2490" spans="32:40" x14ac:dyDescent="0.25">
      <c r="AF2490">
        <v>2488</v>
      </c>
      <c r="AG2490">
        <v>1.4099999999999966</v>
      </c>
      <c r="AH2490">
        <v>128.74</v>
      </c>
      <c r="AI2490">
        <v>17.260000000000002</v>
      </c>
      <c r="AJ2490" s="3">
        <v>5.6175119462740355</v>
      </c>
      <c r="AK2490" s="3">
        <v>11.642488053725966</v>
      </c>
      <c r="AL2490" s="6">
        <v>0.13100000000000001</v>
      </c>
      <c r="AM2490" s="3">
        <v>1.8171221781802065</v>
      </c>
      <c r="AN2490">
        <v>1.8171221781802065</v>
      </c>
    </row>
    <row r="2491" spans="32:40" x14ac:dyDescent="0.25">
      <c r="AF2491">
        <v>2489</v>
      </c>
      <c r="AG2491">
        <v>6.9200000000000017</v>
      </c>
      <c r="AH2491">
        <v>125.84</v>
      </c>
      <c r="AI2491">
        <v>18.829999999999998</v>
      </c>
      <c r="AJ2491" s="3">
        <v>5.6175119462740355</v>
      </c>
      <c r="AK2491" s="3">
        <v>13.212488053725963</v>
      </c>
      <c r="AL2491" s="6">
        <v>0.153</v>
      </c>
      <c r="AM2491" s="3">
        <v>1.8171221781802065</v>
      </c>
      <c r="AN2491">
        <v>1.8171221781802065</v>
      </c>
    </row>
    <row r="2492" spans="32:40" x14ac:dyDescent="0.25">
      <c r="AF2492">
        <v>2490</v>
      </c>
      <c r="AG2492">
        <v>9.7800000000000011</v>
      </c>
      <c r="AH2492">
        <v>127.19</v>
      </c>
      <c r="AI2492">
        <v>19.649999999999999</v>
      </c>
      <c r="AJ2492" s="3">
        <v>5.6175119462740355</v>
      </c>
      <c r="AK2492" s="3">
        <v>14.032488053725963</v>
      </c>
      <c r="AL2492" s="6">
        <v>0.16500000000000001</v>
      </c>
      <c r="AM2492" s="3">
        <v>1.8171221781802065</v>
      </c>
      <c r="AN2492">
        <v>1.8171221781802065</v>
      </c>
    </row>
    <row r="2493" spans="32:40" x14ac:dyDescent="0.25">
      <c r="AF2493">
        <v>2491</v>
      </c>
      <c r="AG2493">
        <v>8.4000000000000057</v>
      </c>
      <c r="AH2493">
        <v>122.78</v>
      </c>
      <c r="AI2493">
        <v>19.48</v>
      </c>
      <c r="AJ2493" s="3">
        <v>5.6175119462740355</v>
      </c>
      <c r="AK2493" s="3">
        <v>13.862488053725965</v>
      </c>
      <c r="AL2493" s="6">
        <v>0.16300000000000001</v>
      </c>
      <c r="AM2493" s="3">
        <v>1.8171221781802065</v>
      </c>
      <c r="AN2493">
        <v>1.8171221781802065</v>
      </c>
    </row>
    <row r="2494" spans="32:40" x14ac:dyDescent="0.25">
      <c r="AF2494">
        <v>2492</v>
      </c>
      <c r="AG2494">
        <v>2.5300000000000011</v>
      </c>
      <c r="AH2494">
        <v>124.07</v>
      </c>
      <c r="AI2494">
        <v>24.34</v>
      </c>
      <c r="AJ2494" s="3">
        <v>5.6175119462740355</v>
      </c>
      <c r="AK2494" s="3">
        <v>18.722488053725964</v>
      </c>
      <c r="AL2494" s="6">
        <v>0.245</v>
      </c>
      <c r="AM2494" s="3">
        <v>1.8171221781802065</v>
      </c>
      <c r="AN2494">
        <v>1.8171221781802065</v>
      </c>
    </row>
    <row r="2495" spans="32:40" x14ac:dyDescent="0.25">
      <c r="AF2495">
        <v>2493</v>
      </c>
      <c r="AG2495">
        <v>54.120000000000005</v>
      </c>
      <c r="AH2495">
        <v>122.26</v>
      </c>
      <c r="AI2495">
        <v>25.3</v>
      </c>
      <c r="AJ2495" s="3">
        <v>1.3000000000000007</v>
      </c>
      <c r="AK2495" s="3">
        <v>24</v>
      </c>
      <c r="AL2495" s="6">
        <v>0.253</v>
      </c>
      <c r="AM2495" s="3">
        <v>2.0559129662998874</v>
      </c>
      <c r="AN2495">
        <v>2.0559129662998874</v>
      </c>
    </row>
    <row r="2496" spans="32:40" x14ac:dyDescent="0.25">
      <c r="AF2496">
        <v>2494</v>
      </c>
      <c r="AG2496">
        <v>55.459999999999994</v>
      </c>
      <c r="AH2496">
        <v>121.99</v>
      </c>
      <c r="AI2496">
        <v>21.62</v>
      </c>
      <c r="AJ2496" s="3">
        <v>5.6175119462740355</v>
      </c>
      <c r="AK2496" s="3">
        <v>16.002488053725966</v>
      </c>
      <c r="AL2496" s="6">
        <v>0.19600000000000001</v>
      </c>
      <c r="AM2496" s="3">
        <v>1.8171221781802065</v>
      </c>
      <c r="AN2496">
        <v>1.8171221781802065</v>
      </c>
    </row>
    <row r="2497" spans="32:40" x14ac:dyDescent="0.25">
      <c r="AF2497">
        <v>2495</v>
      </c>
      <c r="AG2497">
        <v>58.540000000000006</v>
      </c>
      <c r="AH2497">
        <v>120.94</v>
      </c>
      <c r="AI2497">
        <v>19.25</v>
      </c>
      <c r="AJ2497" s="3">
        <v>5.6175119462740355</v>
      </c>
      <c r="AK2497" s="3">
        <v>13.632488053725965</v>
      </c>
      <c r="AL2497" s="6">
        <v>0.159</v>
      </c>
      <c r="AM2497" s="3">
        <v>1.8171221781802065</v>
      </c>
      <c r="AN2497">
        <v>1.8171221781802065</v>
      </c>
    </row>
    <row r="2498" spans="32:40" x14ac:dyDescent="0.25">
      <c r="AF2498">
        <v>2496</v>
      </c>
      <c r="AG2498">
        <v>58.75</v>
      </c>
      <c r="AH2498">
        <v>125.24</v>
      </c>
      <c r="AI2498">
        <v>19.579999999999998</v>
      </c>
      <c r="AJ2498" s="3">
        <v>5.6175119462740355</v>
      </c>
      <c r="AK2498" s="3">
        <v>13.962488053725963</v>
      </c>
      <c r="AL2498" s="6">
        <v>0.16400000000000001</v>
      </c>
      <c r="AM2498" s="3">
        <v>1.8171221781802065</v>
      </c>
      <c r="AN2498">
        <v>1.8171221781802065</v>
      </c>
    </row>
    <row r="2499" spans="32:40" x14ac:dyDescent="0.25">
      <c r="AF2499">
        <v>2497</v>
      </c>
      <c r="AG2499">
        <v>55.94</v>
      </c>
      <c r="AH2499">
        <v>122.3</v>
      </c>
      <c r="AI2499">
        <v>25.2</v>
      </c>
      <c r="AJ2499" s="3">
        <v>1.5</v>
      </c>
      <c r="AK2499" s="3">
        <v>23.7</v>
      </c>
      <c r="AL2499" s="6">
        <v>0.22</v>
      </c>
      <c r="AM2499" s="3">
        <v>1.5202795795510773</v>
      </c>
      <c r="AN2499">
        <v>1.5202795795510773</v>
      </c>
    </row>
    <row r="2500" spans="32:40" x14ac:dyDescent="0.25">
      <c r="AF2500">
        <v>2498</v>
      </c>
      <c r="AG2500">
        <v>51.58</v>
      </c>
      <c r="AH2500">
        <v>125.5</v>
      </c>
      <c r="AI2500">
        <v>20.5</v>
      </c>
      <c r="AJ2500" s="3">
        <v>5.6175119462740355</v>
      </c>
      <c r="AK2500" s="3">
        <v>14.882488053725965</v>
      </c>
      <c r="AL2500" s="6">
        <v>0.17799999999999999</v>
      </c>
      <c r="AM2500" s="3">
        <v>1.8171221781802065</v>
      </c>
      <c r="AN2500">
        <v>1.8171221781802065</v>
      </c>
    </row>
    <row r="2501" spans="32:40" x14ac:dyDescent="0.25">
      <c r="AF2501">
        <v>2499</v>
      </c>
      <c r="AG2501">
        <v>50.28</v>
      </c>
      <c r="AH2501">
        <v>129.15</v>
      </c>
      <c r="AI2501">
        <v>21.19</v>
      </c>
      <c r="AJ2501" s="3">
        <v>5.6175119462740355</v>
      </c>
      <c r="AK2501" s="3">
        <v>15.572488053725966</v>
      </c>
      <c r="AL2501" s="6">
        <v>0.189</v>
      </c>
      <c r="AM2501" s="3">
        <v>1.8171221781802065</v>
      </c>
      <c r="AN2501">
        <v>1.8171221781802065</v>
      </c>
    </row>
    <row r="2502" spans="32:40" x14ac:dyDescent="0.25">
      <c r="AF2502">
        <v>2500</v>
      </c>
      <c r="AG2502">
        <v>55.900000000000006</v>
      </c>
      <c r="AH2502">
        <v>128.49</v>
      </c>
      <c r="AI2502">
        <v>21.2</v>
      </c>
      <c r="AJ2502" s="3">
        <v>4</v>
      </c>
      <c r="AK2502" s="3">
        <v>17.2</v>
      </c>
      <c r="AL2502" s="6">
        <v>0.22500000000000001</v>
      </c>
      <c r="AM2502" s="3">
        <v>2.1761211191015999</v>
      </c>
      <c r="AN2502">
        <v>2.1761211191015999</v>
      </c>
    </row>
    <row r="2503" spans="32:40" x14ac:dyDescent="0.25">
      <c r="AF2503">
        <v>2501</v>
      </c>
      <c r="AG2503">
        <v>58.95</v>
      </c>
      <c r="AH2503">
        <v>128.44999999999999</v>
      </c>
      <c r="AI2503">
        <v>17.59</v>
      </c>
      <c r="AJ2503" s="3">
        <v>5.6175119462740355</v>
      </c>
      <c r="AK2503" s="3">
        <v>11.972488053725964</v>
      </c>
      <c r="AL2503" s="6">
        <v>0.13600000000000001</v>
      </c>
      <c r="AM2503" s="3">
        <v>1.8171221781802065</v>
      </c>
      <c r="AN2503">
        <v>1.8171221781802065</v>
      </c>
    </row>
    <row r="2504" spans="32:40" x14ac:dyDescent="0.25">
      <c r="AF2504">
        <v>2502</v>
      </c>
      <c r="AG2504">
        <v>56.879999999999995</v>
      </c>
      <c r="AH2504">
        <v>127.28</v>
      </c>
      <c r="AI2504">
        <v>20.88</v>
      </c>
      <c r="AJ2504" s="3">
        <v>5.6175119462740355</v>
      </c>
      <c r="AK2504" s="3">
        <v>15.262488053725964</v>
      </c>
      <c r="AL2504" s="6">
        <v>0.184</v>
      </c>
      <c r="AM2504" s="3">
        <v>1.8171221781802065</v>
      </c>
      <c r="AN2504">
        <v>1.8171221781802065</v>
      </c>
    </row>
    <row r="2505" spans="32:40" x14ac:dyDescent="0.25">
      <c r="AF2505">
        <v>2503</v>
      </c>
      <c r="AG2505">
        <v>52.45</v>
      </c>
      <c r="AH2505">
        <v>135.54</v>
      </c>
      <c r="AI2505">
        <v>21.07</v>
      </c>
      <c r="AJ2505" s="3">
        <v>5.6175119462740355</v>
      </c>
      <c r="AK2505" s="3">
        <v>15.452488053725965</v>
      </c>
      <c r="AL2505" s="6">
        <v>0.187</v>
      </c>
      <c r="AM2505" s="3">
        <v>1.8171221781802065</v>
      </c>
      <c r="AN2505">
        <v>1.8171221781802065</v>
      </c>
    </row>
    <row r="2506" spans="32:40" x14ac:dyDescent="0.25">
      <c r="AF2506">
        <v>2504</v>
      </c>
      <c r="AG2506">
        <v>53.08</v>
      </c>
      <c r="AH2506">
        <v>134.69999999999999</v>
      </c>
      <c r="AI2506">
        <v>23.5</v>
      </c>
      <c r="AJ2506" s="3">
        <v>5.6175119462740355</v>
      </c>
      <c r="AK2506" s="3">
        <v>17.882488053725965</v>
      </c>
      <c r="AL2506" s="6">
        <v>0.22900000000000001</v>
      </c>
      <c r="AM2506" s="3">
        <v>1.8171221781802065</v>
      </c>
      <c r="AN2506">
        <v>1.8171221781802065</v>
      </c>
    </row>
    <row r="2507" spans="32:40" x14ac:dyDescent="0.25">
      <c r="AF2507">
        <v>2505</v>
      </c>
      <c r="AG2507">
        <v>54.819999999999993</v>
      </c>
      <c r="AH2507">
        <v>135.76</v>
      </c>
      <c r="AI2507">
        <v>23.45</v>
      </c>
      <c r="AJ2507" s="3">
        <v>5.6175119462740355</v>
      </c>
      <c r="AK2507" s="3">
        <v>17.832488053725964</v>
      </c>
      <c r="AL2507" s="6">
        <v>0.22800000000000001</v>
      </c>
      <c r="AM2507" s="3">
        <v>1.8171221781802065</v>
      </c>
      <c r="AN2507">
        <v>1.8171221781802065</v>
      </c>
    </row>
    <row r="2508" spans="32:40" x14ac:dyDescent="0.25">
      <c r="AF2508">
        <v>2506</v>
      </c>
      <c r="AG2508">
        <v>55.8</v>
      </c>
      <c r="AH2508">
        <v>133.09</v>
      </c>
      <c r="AI2508">
        <v>22.9</v>
      </c>
      <c r="AJ2508" s="3">
        <v>5.6175119462740355</v>
      </c>
      <c r="AK2508" s="3">
        <v>17.282488053725963</v>
      </c>
      <c r="AL2508" s="6">
        <v>0.218</v>
      </c>
      <c r="AM2508" s="3">
        <v>1.8171221781802065</v>
      </c>
      <c r="AN2508">
        <v>1.8171221781802065</v>
      </c>
    </row>
    <row r="2509" spans="32:40" x14ac:dyDescent="0.25">
      <c r="AF2509">
        <v>2507</v>
      </c>
      <c r="AG2509">
        <v>55.790000000000006</v>
      </c>
      <c r="AH2509">
        <v>131.01999999999998</v>
      </c>
      <c r="AI2509">
        <v>19.850000000000001</v>
      </c>
      <c r="AJ2509" s="3">
        <v>5.6175119462740355</v>
      </c>
      <c r="AK2509" s="3">
        <v>14.232488053725966</v>
      </c>
      <c r="AL2509" s="6">
        <v>0.16800000000000001</v>
      </c>
      <c r="AM2509" s="3">
        <v>1.8171221781802065</v>
      </c>
      <c r="AN2509">
        <v>1.8171221781802065</v>
      </c>
    </row>
    <row r="2510" spans="32:40" x14ac:dyDescent="0.25">
      <c r="AF2510">
        <v>2508</v>
      </c>
      <c r="AG2510">
        <v>60.22</v>
      </c>
      <c r="AH2510">
        <v>134.99</v>
      </c>
      <c r="AI2510">
        <v>20.8</v>
      </c>
      <c r="AJ2510" s="3">
        <v>4</v>
      </c>
      <c r="AK2510" s="3">
        <v>16.8</v>
      </c>
      <c r="AL2510" s="6">
        <v>0.17499999999999999</v>
      </c>
      <c r="AM2510" s="3">
        <v>1.5467960838455728</v>
      </c>
      <c r="AN2510">
        <v>1.5467960838455728</v>
      </c>
    </row>
    <row r="2511" spans="32:40" x14ac:dyDescent="0.25">
      <c r="AF2511">
        <v>2509</v>
      </c>
      <c r="AG2511">
        <v>60</v>
      </c>
      <c r="AH2511">
        <v>134</v>
      </c>
      <c r="AI2511">
        <v>22.56</v>
      </c>
      <c r="AJ2511" s="3">
        <v>5.6175119462740355</v>
      </c>
      <c r="AK2511" s="3">
        <v>16.942488053725963</v>
      </c>
      <c r="AL2511" s="6">
        <v>0.21199999999999999</v>
      </c>
      <c r="AM2511" s="3">
        <v>1.8171221781802065</v>
      </c>
      <c r="AN2511">
        <v>1.8171221781802065</v>
      </c>
    </row>
    <row r="2512" spans="32:40" x14ac:dyDescent="0.25">
      <c r="AF2512">
        <v>2510</v>
      </c>
      <c r="AG2512">
        <v>59.33</v>
      </c>
      <c r="AH2512">
        <v>131.79</v>
      </c>
      <c r="AI2512">
        <v>22</v>
      </c>
      <c r="AJ2512" s="3">
        <v>5.6000000000000014</v>
      </c>
      <c r="AK2512" s="3">
        <v>16.399999999999999</v>
      </c>
      <c r="AL2512" s="6">
        <v>0.20799999999999999</v>
      </c>
      <c r="AM2512" s="3">
        <v>1.7819090885900999</v>
      </c>
      <c r="AN2512">
        <v>1.7819090885900999</v>
      </c>
    </row>
    <row r="2513" spans="32:40" x14ac:dyDescent="0.25">
      <c r="AF2513">
        <v>2511</v>
      </c>
      <c r="AG2513">
        <v>57.349999999999994</v>
      </c>
      <c r="AH2513">
        <v>144.72</v>
      </c>
      <c r="AI2513">
        <v>22.84</v>
      </c>
      <c r="AJ2513" s="3">
        <v>5.6175119462740355</v>
      </c>
      <c r="AK2513" s="3">
        <v>17.222488053725964</v>
      </c>
      <c r="AL2513" s="6">
        <v>0.217</v>
      </c>
      <c r="AM2513" s="3">
        <v>1.8171221781802065</v>
      </c>
      <c r="AN2513">
        <v>1.8171221781802065</v>
      </c>
    </row>
    <row r="2514" spans="32:40" x14ac:dyDescent="0.25">
      <c r="AF2514">
        <v>2512</v>
      </c>
      <c r="AG2514">
        <v>57.870000000000005</v>
      </c>
      <c r="AH2514">
        <v>143.17000000000002</v>
      </c>
      <c r="AI2514">
        <v>18.2</v>
      </c>
      <c r="AJ2514" s="3">
        <v>5.6175119462740355</v>
      </c>
      <c r="AK2514" s="3">
        <v>12.582488053725964</v>
      </c>
      <c r="AL2514" s="6">
        <v>0.14399999999999999</v>
      </c>
      <c r="AM2514" s="3">
        <v>1.8171221781802065</v>
      </c>
      <c r="AN2514">
        <v>1.8171221781802065</v>
      </c>
    </row>
    <row r="2515" spans="32:40" x14ac:dyDescent="0.25">
      <c r="AF2515">
        <v>2513</v>
      </c>
      <c r="AG2515">
        <v>58.34</v>
      </c>
      <c r="AH2515">
        <v>142.99</v>
      </c>
      <c r="AI2515">
        <v>17.989999999999998</v>
      </c>
      <c r="AJ2515" s="3">
        <v>5.6175119462740355</v>
      </c>
      <c r="AK2515" s="3">
        <v>12.372488053725963</v>
      </c>
      <c r="AL2515" s="6">
        <v>0.14099999999999999</v>
      </c>
      <c r="AM2515" s="3">
        <v>1.8171221781802065</v>
      </c>
      <c r="AN2515">
        <v>1.8171221781802065</v>
      </c>
    </row>
    <row r="2516" spans="32:40" x14ac:dyDescent="0.25">
      <c r="AF2516">
        <v>2514</v>
      </c>
      <c r="AG2516">
        <v>56.06</v>
      </c>
      <c r="AH2516">
        <v>138.32</v>
      </c>
      <c r="AI2516">
        <v>30</v>
      </c>
      <c r="AJ2516" s="3">
        <v>12</v>
      </c>
      <c r="AK2516" s="3">
        <v>18</v>
      </c>
      <c r="AL2516" s="6">
        <v>0.27400000000000002</v>
      </c>
      <c r="AM2516" s="3">
        <v>1.9003494744388465</v>
      </c>
      <c r="AN2516">
        <v>1.9003494744388465</v>
      </c>
    </row>
    <row r="2517" spans="32:40" x14ac:dyDescent="0.25">
      <c r="AF2517">
        <v>2515</v>
      </c>
      <c r="AG2517">
        <v>54.180000000000007</v>
      </c>
      <c r="AH2517">
        <v>138.59</v>
      </c>
      <c r="AI2517">
        <v>20.010000000000002</v>
      </c>
      <c r="AJ2517" s="3">
        <v>5.6175119462740355</v>
      </c>
      <c r="AK2517" s="3">
        <v>14.392488053725966</v>
      </c>
      <c r="AL2517" s="6">
        <v>0.17100000000000001</v>
      </c>
      <c r="AM2517" s="3">
        <v>1.8171221781802065</v>
      </c>
      <c r="AN2517">
        <v>1.8171221781802065</v>
      </c>
    </row>
    <row r="2518" spans="32:40" x14ac:dyDescent="0.25">
      <c r="AF2518">
        <v>2516</v>
      </c>
      <c r="AG2518">
        <v>50</v>
      </c>
      <c r="AH2518">
        <v>133.76</v>
      </c>
      <c r="AI2518">
        <v>25.49</v>
      </c>
      <c r="AJ2518" s="3">
        <v>5.6175119462740355</v>
      </c>
      <c r="AK2518" s="3">
        <v>19.872488053725963</v>
      </c>
      <c r="AL2518" s="6">
        <v>0.26900000000000002</v>
      </c>
      <c r="AM2518" s="3">
        <v>1.8171221781802065</v>
      </c>
      <c r="AN2518">
        <v>1.8171221781802065</v>
      </c>
    </row>
    <row r="2519" spans="32:40" x14ac:dyDescent="0.25">
      <c r="AF2519">
        <v>2517</v>
      </c>
      <c r="AG2519">
        <v>50.040000000000006</v>
      </c>
      <c r="AH2519">
        <v>130.5</v>
      </c>
      <c r="AI2519">
        <v>22.84</v>
      </c>
      <c r="AJ2519" s="3">
        <v>5.6175119462740355</v>
      </c>
      <c r="AK2519" s="3">
        <v>17.222488053725964</v>
      </c>
      <c r="AL2519" s="6">
        <v>0.217</v>
      </c>
      <c r="AM2519" s="3">
        <v>1.8171221781802065</v>
      </c>
      <c r="AN2519">
        <v>1.8171221781802065</v>
      </c>
    </row>
    <row r="2520" spans="32:40" x14ac:dyDescent="0.25">
      <c r="AF2520">
        <v>2518</v>
      </c>
      <c r="AG2520">
        <v>50.67</v>
      </c>
      <c r="AH2520">
        <v>131.04</v>
      </c>
      <c r="AI2520">
        <v>20.37</v>
      </c>
      <c r="AJ2520" s="3">
        <v>5.6175119462740355</v>
      </c>
      <c r="AK2520" s="3">
        <v>14.752488053725966</v>
      </c>
      <c r="AL2520" s="6">
        <v>0.17599999999999999</v>
      </c>
      <c r="AM2520" s="3">
        <v>1.8171221781802065</v>
      </c>
      <c r="AN2520">
        <v>1.8171221781802065</v>
      </c>
    </row>
    <row r="2521" spans="32:40" x14ac:dyDescent="0.25">
      <c r="AF2521">
        <v>2519</v>
      </c>
      <c r="AG2521">
        <v>59.040000000000006</v>
      </c>
      <c r="AH2521">
        <v>156.48000000000002</v>
      </c>
      <c r="AI2521">
        <v>22.33</v>
      </c>
      <c r="AJ2521" s="3">
        <v>5.6175119462740355</v>
      </c>
      <c r="AK2521" s="3">
        <v>16.712488053725963</v>
      </c>
      <c r="AL2521" s="6">
        <v>0.20799999999999999</v>
      </c>
      <c r="AM2521" s="3">
        <v>1.8171221781802065</v>
      </c>
      <c r="AN2521">
        <v>1.8171221781802065</v>
      </c>
    </row>
    <row r="2522" spans="32:40" x14ac:dyDescent="0.25">
      <c r="AF2522">
        <v>2520</v>
      </c>
      <c r="AG2522">
        <v>58.28</v>
      </c>
      <c r="AH2522">
        <v>157.06</v>
      </c>
      <c r="AI2522">
        <v>20.309999999999999</v>
      </c>
      <c r="AJ2522" s="3">
        <v>5.6175119462740355</v>
      </c>
      <c r="AK2522" s="3">
        <v>14.692488053725963</v>
      </c>
      <c r="AL2522" s="6">
        <v>0.17499999999999999</v>
      </c>
      <c r="AM2522" s="3">
        <v>1.8171221781802065</v>
      </c>
      <c r="AN2522">
        <v>1.8171221781802065</v>
      </c>
    </row>
    <row r="2523" spans="32:40" x14ac:dyDescent="0.25">
      <c r="AF2523">
        <v>2521</v>
      </c>
      <c r="AG2523">
        <v>57.39</v>
      </c>
      <c r="AH2523">
        <v>159.19999999999999</v>
      </c>
      <c r="AI2523">
        <v>22.04</v>
      </c>
      <c r="AJ2523" s="3">
        <v>5.6175119462740355</v>
      </c>
      <c r="AK2523" s="3">
        <v>16.422488053725964</v>
      </c>
      <c r="AL2523" s="6">
        <v>0.20300000000000001</v>
      </c>
      <c r="AM2523" s="3">
        <v>1.8171221781802065</v>
      </c>
      <c r="AN2523">
        <v>1.8171221781802065</v>
      </c>
    </row>
    <row r="2524" spans="32:40" x14ac:dyDescent="0.25">
      <c r="AF2524">
        <v>2522</v>
      </c>
      <c r="AG2524">
        <v>59.209999999999994</v>
      </c>
      <c r="AH2524">
        <v>159.87</v>
      </c>
      <c r="AI2524">
        <v>22.27</v>
      </c>
      <c r="AJ2524" s="3">
        <v>5.6175119462740355</v>
      </c>
      <c r="AK2524" s="3">
        <v>16.652488053725964</v>
      </c>
      <c r="AL2524" s="6">
        <v>0.20699999999999999</v>
      </c>
      <c r="AM2524" s="3">
        <v>1.8171221781802065</v>
      </c>
      <c r="AN2524">
        <v>1.8171221781802065</v>
      </c>
    </row>
    <row r="2525" spans="32:40" x14ac:dyDescent="0.25">
      <c r="AF2525">
        <v>2523</v>
      </c>
      <c r="AG2525">
        <v>59.34</v>
      </c>
      <c r="AH2525">
        <v>146.56</v>
      </c>
      <c r="AI2525">
        <v>15.36</v>
      </c>
      <c r="AJ2525" s="3">
        <v>5.6175119462740355</v>
      </c>
      <c r="AK2525" s="3">
        <v>9.7424880537259639</v>
      </c>
      <c r="AL2525" s="6">
        <v>0.106</v>
      </c>
      <c r="AM2525" s="3">
        <v>1.8171221781802065</v>
      </c>
      <c r="AN2525">
        <v>1.8171221781802065</v>
      </c>
    </row>
    <row r="2526" spans="32:40" x14ac:dyDescent="0.25">
      <c r="AF2526">
        <v>2524</v>
      </c>
      <c r="AG2526">
        <v>58.430000000000007</v>
      </c>
      <c r="AH2526">
        <v>147.30000000000001</v>
      </c>
      <c r="AI2526">
        <v>19.309999999999999</v>
      </c>
      <c r="AJ2526" s="3">
        <v>5.6175119462740355</v>
      </c>
      <c r="AK2526" s="3">
        <v>13.692488053725963</v>
      </c>
      <c r="AL2526" s="6">
        <v>0.16</v>
      </c>
      <c r="AM2526" s="3">
        <v>1.8171221781802065</v>
      </c>
      <c r="AN2526">
        <v>1.8171221781802065</v>
      </c>
    </row>
    <row r="2527" spans="32:40" x14ac:dyDescent="0.25">
      <c r="AF2527">
        <v>2525</v>
      </c>
      <c r="AG2527">
        <v>57.03</v>
      </c>
      <c r="AH2527">
        <v>147.04</v>
      </c>
      <c r="AI2527">
        <v>19.55</v>
      </c>
      <c r="AJ2527" s="3">
        <v>5.6175119462740355</v>
      </c>
      <c r="AK2527" s="3">
        <v>13.932488053725965</v>
      </c>
      <c r="AL2527" s="6">
        <v>0.16400000000000001</v>
      </c>
      <c r="AM2527" s="3">
        <v>1.8171221781802065</v>
      </c>
      <c r="AN2527">
        <v>1.8171221781802065</v>
      </c>
    </row>
    <row r="2528" spans="32:40" x14ac:dyDescent="0.25">
      <c r="AF2528">
        <v>2526</v>
      </c>
      <c r="AG2528">
        <v>55.83</v>
      </c>
      <c r="AH2528">
        <v>149.37</v>
      </c>
      <c r="AI2528">
        <v>17.28</v>
      </c>
      <c r="AJ2528" s="3">
        <v>5.6175119462740355</v>
      </c>
      <c r="AK2528" s="3">
        <v>11.662488053725966</v>
      </c>
      <c r="AL2528" s="6">
        <v>0.13100000000000001</v>
      </c>
      <c r="AM2528" s="3">
        <v>1.8171221781802065</v>
      </c>
      <c r="AN2528">
        <v>1.8171221781802065</v>
      </c>
    </row>
    <row r="2529" spans="32:40" x14ac:dyDescent="0.25">
      <c r="AF2529">
        <v>2527</v>
      </c>
      <c r="AG2529">
        <v>50</v>
      </c>
      <c r="AH2529">
        <v>176.95</v>
      </c>
      <c r="AI2529">
        <v>16.8</v>
      </c>
      <c r="AJ2529" s="3">
        <v>1</v>
      </c>
      <c r="AK2529" s="3">
        <v>15.8</v>
      </c>
      <c r="AL2529" s="6">
        <v>0.16600000000000001</v>
      </c>
      <c r="AM2529" s="3">
        <v>2.2503673311261876</v>
      </c>
      <c r="AN2529">
        <v>2.2503673311261876</v>
      </c>
    </row>
    <row r="2530" spans="32:40" x14ac:dyDescent="0.25">
      <c r="AF2530">
        <v>2528</v>
      </c>
      <c r="AG2530">
        <v>52.56</v>
      </c>
      <c r="AH2530">
        <v>163.1</v>
      </c>
      <c r="AI2530">
        <v>18</v>
      </c>
      <c r="AJ2530" s="3">
        <v>3</v>
      </c>
      <c r="AK2530" s="3">
        <v>15</v>
      </c>
      <c r="AL2530" s="6">
        <v>0.16400000000000001</v>
      </c>
      <c r="AM2530" s="3">
        <v>0.83968930265902519</v>
      </c>
      <c r="AN2530">
        <v>0.83968930265902519</v>
      </c>
    </row>
    <row r="2531" spans="32:40" x14ac:dyDescent="0.25">
      <c r="AF2531">
        <v>2529</v>
      </c>
      <c r="AG2531">
        <v>58.730000000000004</v>
      </c>
      <c r="AH2531">
        <v>162.31</v>
      </c>
      <c r="AI2531">
        <v>22.33</v>
      </c>
      <c r="AJ2531" s="3">
        <v>5.6175119462740355</v>
      </c>
      <c r="AK2531" s="3">
        <v>16.712488053725963</v>
      </c>
      <c r="AL2531" s="6">
        <v>0.20799999999999999</v>
      </c>
      <c r="AM2531" s="3">
        <v>1.8171221781802065</v>
      </c>
      <c r="AN2531">
        <v>1.8171221781802065</v>
      </c>
    </row>
    <row r="2532" spans="32:40" x14ac:dyDescent="0.25">
      <c r="AF2532">
        <v>2530</v>
      </c>
      <c r="AG2532">
        <v>57.53</v>
      </c>
      <c r="AH2532">
        <v>167.04</v>
      </c>
      <c r="AI2532">
        <v>25</v>
      </c>
      <c r="AJ2532" s="3">
        <v>5.8999999999999986</v>
      </c>
      <c r="AK2532" s="3">
        <v>19.100000000000001</v>
      </c>
      <c r="AL2532" s="6">
        <v>0.16600000000000001</v>
      </c>
      <c r="AM2532" s="3">
        <v>1.3435028842544403</v>
      </c>
      <c r="AN2532">
        <v>1.3435028842544403</v>
      </c>
    </row>
    <row r="2533" spans="32:40" x14ac:dyDescent="0.25">
      <c r="AF2533">
        <v>2531</v>
      </c>
      <c r="AG2533">
        <v>55.05</v>
      </c>
      <c r="AH2533">
        <v>163.35</v>
      </c>
      <c r="AI2533">
        <v>24.74</v>
      </c>
      <c r="AJ2533" s="3">
        <v>5.6175119462740355</v>
      </c>
      <c r="AK2533" s="3">
        <v>19.122488053725963</v>
      </c>
      <c r="AL2533" s="6">
        <v>0.253</v>
      </c>
      <c r="AM2533" s="3">
        <v>1.8171221781802065</v>
      </c>
      <c r="AN2533">
        <v>1.8171221781802065</v>
      </c>
    </row>
    <row r="2534" spans="32:40" x14ac:dyDescent="0.25">
      <c r="AF2534">
        <v>2532</v>
      </c>
      <c r="AG2534">
        <v>53.45</v>
      </c>
      <c r="AH2534">
        <v>165.37</v>
      </c>
      <c r="AI2534">
        <v>26.2</v>
      </c>
      <c r="AJ2534" s="3">
        <v>11.6</v>
      </c>
      <c r="AK2534" s="3">
        <v>14.6</v>
      </c>
      <c r="AL2534" s="6">
        <v>0.217</v>
      </c>
      <c r="AM2534" s="3">
        <v>1.8171221781802065</v>
      </c>
      <c r="AN2534">
        <v>1.8171221781802065</v>
      </c>
    </row>
    <row r="2535" spans="32:40" x14ac:dyDescent="0.25">
      <c r="AF2535">
        <v>2533</v>
      </c>
      <c r="AG2535">
        <v>50.849999999999994</v>
      </c>
      <c r="AH2535">
        <v>166.8</v>
      </c>
      <c r="AI2535">
        <v>22.84</v>
      </c>
      <c r="AJ2535" s="3">
        <v>5.6175119462740355</v>
      </c>
      <c r="AK2535" s="3">
        <v>17.222488053725964</v>
      </c>
      <c r="AL2535" s="6">
        <v>0.217</v>
      </c>
      <c r="AM2535" s="3">
        <v>1.8171221781802065</v>
      </c>
      <c r="AN2535">
        <v>1.8171221781802065</v>
      </c>
    </row>
    <row r="2536" spans="32:40" x14ac:dyDescent="0.25">
      <c r="AF2536">
        <v>2534</v>
      </c>
      <c r="AG2536">
        <v>50.680000000000007</v>
      </c>
      <c r="AH2536">
        <v>169.41</v>
      </c>
      <c r="AI2536">
        <v>18.7</v>
      </c>
      <c r="AJ2536" s="3">
        <v>5.6175119462740355</v>
      </c>
      <c r="AK2536" s="3">
        <v>13.082488053725964</v>
      </c>
      <c r="AL2536" s="6">
        <v>0.151</v>
      </c>
      <c r="AM2536" s="3">
        <v>1.8171221781802065</v>
      </c>
      <c r="AN2536">
        <v>1.8171221781802065</v>
      </c>
    </row>
    <row r="2537" spans="32:40" x14ac:dyDescent="0.25">
      <c r="AF2537">
        <v>2535</v>
      </c>
      <c r="AG2537">
        <v>64.5</v>
      </c>
      <c r="AH2537">
        <v>123.53</v>
      </c>
      <c r="AI2537">
        <v>20.05</v>
      </c>
      <c r="AJ2537" s="3">
        <v>5.6175119462740355</v>
      </c>
      <c r="AK2537" s="3">
        <v>14.432488053725965</v>
      </c>
      <c r="AL2537" s="6">
        <v>0.17100000000000001</v>
      </c>
      <c r="AM2537" s="3">
        <v>1.8171221781802065</v>
      </c>
      <c r="AN2537">
        <v>1.8171221781802065</v>
      </c>
    </row>
    <row r="2538" spans="32:40" x14ac:dyDescent="0.25">
      <c r="AF2538">
        <v>2536</v>
      </c>
      <c r="AG2538">
        <v>62.64</v>
      </c>
      <c r="AH2538">
        <v>121.06</v>
      </c>
      <c r="AI2538">
        <v>24.61</v>
      </c>
      <c r="AJ2538" s="3">
        <v>5.6175119462740355</v>
      </c>
      <c r="AK2538" s="3">
        <v>18.992488053725964</v>
      </c>
      <c r="AL2538" s="6">
        <v>0.251</v>
      </c>
      <c r="AM2538" s="3">
        <v>1.8171221781802065</v>
      </c>
      <c r="AN2538">
        <v>1.8171221781802065</v>
      </c>
    </row>
    <row r="2539" spans="32:40" x14ac:dyDescent="0.25">
      <c r="AF2539">
        <v>2537</v>
      </c>
      <c r="AG2539">
        <v>62.45</v>
      </c>
      <c r="AH2539">
        <v>122.56</v>
      </c>
      <c r="AI2539">
        <v>26.41</v>
      </c>
      <c r="AJ2539" s="3">
        <v>5.6175119462740355</v>
      </c>
      <c r="AK2539" s="3">
        <v>20.792488053725965</v>
      </c>
      <c r="AL2539" s="6">
        <v>0.28999999999999998</v>
      </c>
      <c r="AM2539" s="3">
        <v>1.8171221781802065</v>
      </c>
      <c r="AN2539">
        <v>1.8171221781802065</v>
      </c>
    </row>
    <row r="2540" spans="32:40" x14ac:dyDescent="0.25">
      <c r="AF2540">
        <v>2538</v>
      </c>
      <c r="AG2540">
        <v>60</v>
      </c>
      <c r="AH2540">
        <v>124.4</v>
      </c>
      <c r="AI2540">
        <v>25.17</v>
      </c>
      <c r="AJ2540" s="3">
        <v>5.6175119462740355</v>
      </c>
      <c r="AK2540" s="3">
        <v>19.552488053725966</v>
      </c>
      <c r="AL2540" s="6">
        <v>0.26200000000000001</v>
      </c>
      <c r="AM2540" s="3">
        <v>1.8171221781802065</v>
      </c>
      <c r="AN2540">
        <v>1.8171221781802065</v>
      </c>
    </row>
    <row r="2541" spans="32:40" x14ac:dyDescent="0.25">
      <c r="AF2541">
        <v>2539</v>
      </c>
      <c r="AG2541">
        <v>57.84</v>
      </c>
      <c r="AH2541">
        <v>172.57</v>
      </c>
      <c r="AI2541">
        <v>19</v>
      </c>
      <c r="AJ2541" s="3">
        <v>6.4</v>
      </c>
      <c r="AK2541" s="3">
        <v>12.6</v>
      </c>
      <c r="AL2541" s="6">
        <v>0.17299999999999999</v>
      </c>
      <c r="AM2541" s="3">
        <v>1.0359114344382923</v>
      </c>
      <c r="AN2541">
        <v>1.0359114344382923</v>
      </c>
    </row>
    <row r="2542" spans="32:40" x14ac:dyDescent="0.25">
      <c r="AF2542">
        <v>2540</v>
      </c>
      <c r="AG2542">
        <v>60</v>
      </c>
      <c r="AH2542">
        <v>175.2</v>
      </c>
      <c r="AI2542">
        <v>19.11</v>
      </c>
      <c r="AJ2542" s="3">
        <v>5.6175119462740355</v>
      </c>
      <c r="AK2542" s="3">
        <v>13.492488053725964</v>
      </c>
      <c r="AL2542" s="6">
        <v>0.157</v>
      </c>
      <c r="AM2542" s="3">
        <v>1.8171221781802065</v>
      </c>
      <c r="AN2542">
        <v>1.8171221781802065</v>
      </c>
    </row>
    <row r="2543" spans="32:40" x14ac:dyDescent="0.25">
      <c r="AF2543">
        <v>2541</v>
      </c>
      <c r="AG2543">
        <v>59.3</v>
      </c>
      <c r="AH2543">
        <v>179.61</v>
      </c>
      <c r="AI2543">
        <v>18.350000000000001</v>
      </c>
      <c r="AJ2543" s="3">
        <v>5.6175119462740355</v>
      </c>
      <c r="AK2543" s="3">
        <v>12.732488053725966</v>
      </c>
      <c r="AL2543" s="6">
        <v>0.14599999999999999</v>
      </c>
      <c r="AM2543" s="3">
        <v>1.8171221781802065</v>
      </c>
      <c r="AN2543">
        <v>1.8171221781802065</v>
      </c>
    </row>
    <row r="2544" spans="32:40" x14ac:dyDescent="0.25">
      <c r="AF2544">
        <v>2542</v>
      </c>
      <c r="AG2544">
        <v>58.019999999999996</v>
      </c>
      <c r="AH2544">
        <v>179.3</v>
      </c>
      <c r="AI2544">
        <v>23.93</v>
      </c>
      <c r="AJ2544" s="3">
        <v>5.6175119462740355</v>
      </c>
      <c r="AK2544" s="3">
        <v>18.312488053725964</v>
      </c>
      <c r="AL2544" s="6">
        <v>0.23699999999999999</v>
      </c>
      <c r="AM2544" s="3">
        <v>1.8171221781802065</v>
      </c>
      <c r="AN2544">
        <v>1.8171221781802065</v>
      </c>
    </row>
    <row r="2545" spans="32:40" x14ac:dyDescent="0.25">
      <c r="AF2545">
        <v>2543</v>
      </c>
      <c r="AG2545">
        <v>64.36</v>
      </c>
      <c r="AH2545">
        <v>132.55000000000001</v>
      </c>
      <c r="AI2545">
        <v>19.579999999999998</v>
      </c>
      <c r="AJ2545" s="3">
        <v>5.6175119462740355</v>
      </c>
      <c r="AK2545" s="3">
        <v>13.962488053725963</v>
      </c>
      <c r="AL2545" s="6">
        <v>0.16400000000000001</v>
      </c>
      <c r="AM2545" s="3">
        <v>1.8171221781802065</v>
      </c>
      <c r="AN2545">
        <v>1.8171221781802065</v>
      </c>
    </row>
    <row r="2546" spans="32:40" x14ac:dyDescent="0.25">
      <c r="AF2546">
        <v>2544</v>
      </c>
      <c r="AG2546">
        <v>65.040000000000006</v>
      </c>
      <c r="AH2546">
        <v>131.22</v>
      </c>
      <c r="AI2546">
        <v>22.1</v>
      </c>
      <c r="AJ2546" s="3">
        <v>5.6175119462740355</v>
      </c>
      <c r="AK2546" s="3">
        <v>16.482488053725966</v>
      </c>
      <c r="AL2546" s="6">
        <v>0.20399999999999999</v>
      </c>
      <c r="AM2546" s="3">
        <v>1.8171221781802065</v>
      </c>
      <c r="AN2546">
        <v>1.8171221781802065</v>
      </c>
    </row>
    <row r="2547" spans="32:40" x14ac:dyDescent="0.25">
      <c r="AF2547">
        <v>2545</v>
      </c>
      <c r="AG2547">
        <v>60.2</v>
      </c>
      <c r="AH2547">
        <v>129.1</v>
      </c>
      <c r="AI2547">
        <v>18.27</v>
      </c>
      <c r="AJ2547" s="3">
        <v>5.6175119462740355</v>
      </c>
      <c r="AK2547" s="3">
        <v>12.652488053725964</v>
      </c>
      <c r="AL2547" s="6">
        <v>0.14499999999999999</v>
      </c>
      <c r="AM2547" s="3">
        <v>1.8171221781802065</v>
      </c>
      <c r="AN2547">
        <v>1.8171221781802065</v>
      </c>
    </row>
    <row r="2548" spans="32:40" x14ac:dyDescent="0.25">
      <c r="AF2548">
        <v>2546</v>
      </c>
      <c r="AG2548">
        <v>60.349999999999994</v>
      </c>
      <c r="AH2548">
        <v>126.33</v>
      </c>
      <c r="AI2548">
        <v>24.44</v>
      </c>
      <c r="AJ2548" s="3">
        <v>5.6175119462740355</v>
      </c>
      <c r="AK2548" s="3">
        <v>18.822488053725966</v>
      </c>
      <c r="AL2548" s="6">
        <v>0.247</v>
      </c>
      <c r="AM2548" s="3">
        <v>1.8171221781802065</v>
      </c>
      <c r="AN2548">
        <v>1.8171221781802065</v>
      </c>
    </row>
    <row r="2549" spans="32:40" x14ac:dyDescent="0.25">
      <c r="AF2549">
        <v>2547</v>
      </c>
      <c r="AG2549">
        <v>61.069999999999993</v>
      </c>
      <c r="AH2549">
        <v>128.88</v>
      </c>
      <c r="AI2549">
        <v>16.97</v>
      </c>
      <c r="AJ2549" s="3">
        <v>5.6175119462740355</v>
      </c>
      <c r="AK2549" s="3">
        <v>11.352488053725963</v>
      </c>
      <c r="AL2549" s="6">
        <v>0.127</v>
      </c>
      <c r="AM2549" s="3">
        <v>1.8171221781802065</v>
      </c>
      <c r="AN2549">
        <v>1.8171221781802065</v>
      </c>
    </row>
    <row r="2550" spans="32:40" x14ac:dyDescent="0.25">
      <c r="AF2550">
        <v>2548</v>
      </c>
      <c r="AG2550">
        <v>62.120000000000005</v>
      </c>
      <c r="AH2550">
        <v>129.01999999999998</v>
      </c>
      <c r="AI2550">
        <v>19.52</v>
      </c>
      <c r="AJ2550" s="3">
        <v>5.6175119462740355</v>
      </c>
      <c r="AK2550" s="3">
        <v>13.902488053725964</v>
      </c>
      <c r="AL2550" s="6">
        <v>0.16300000000000001</v>
      </c>
      <c r="AM2550" s="3">
        <v>1.8171221781802065</v>
      </c>
      <c r="AN2550">
        <v>1.8171221781802065</v>
      </c>
    </row>
    <row r="2551" spans="32:40" x14ac:dyDescent="0.25">
      <c r="AF2551">
        <v>2549</v>
      </c>
      <c r="AG2551">
        <v>63.099999999999994</v>
      </c>
      <c r="AH2551">
        <v>129.36000000000001</v>
      </c>
      <c r="AI2551">
        <v>22</v>
      </c>
      <c r="AJ2551" s="3">
        <v>4.3999999999999986</v>
      </c>
      <c r="AK2551" s="3">
        <v>17.600000000000001</v>
      </c>
      <c r="AL2551" s="6">
        <v>0.19</v>
      </c>
      <c r="AM2551" s="3">
        <v>0.61871843353822908</v>
      </c>
      <c r="AN2551">
        <v>0.61871843353822908</v>
      </c>
    </row>
    <row r="2552" spans="32:40" x14ac:dyDescent="0.25">
      <c r="AF2552">
        <v>2550</v>
      </c>
      <c r="AG2552">
        <v>69.8</v>
      </c>
      <c r="AH2552">
        <v>127.59</v>
      </c>
      <c r="AI2552">
        <v>21.25</v>
      </c>
      <c r="AJ2552" s="3">
        <v>5.6175119462740355</v>
      </c>
      <c r="AK2552" s="3">
        <v>15.632488053725965</v>
      </c>
      <c r="AL2552" s="6">
        <v>0.19</v>
      </c>
      <c r="AM2552" s="3">
        <v>1.8171221781802065</v>
      </c>
      <c r="AN2552">
        <v>1.8171221781802065</v>
      </c>
    </row>
    <row r="2553" spans="32:40" x14ac:dyDescent="0.25">
      <c r="AF2553">
        <v>2551</v>
      </c>
      <c r="AG2553">
        <v>61.75</v>
      </c>
      <c r="AH2553">
        <v>142.24</v>
      </c>
      <c r="AI2553">
        <v>20.69</v>
      </c>
      <c r="AJ2553" s="3">
        <v>5.6175119462740355</v>
      </c>
      <c r="AK2553" s="3">
        <v>15.072488053725966</v>
      </c>
      <c r="AL2553" s="6">
        <v>0.18099999999999999</v>
      </c>
      <c r="AM2553" s="3">
        <v>1.8171221781802065</v>
      </c>
      <c r="AN2553">
        <v>1.8171221781802065</v>
      </c>
    </row>
    <row r="2554" spans="32:40" x14ac:dyDescent="0.25">
      <c r="AF2554">
        <v>2552</v>
      </c>
      <c r="AG2554">
        <v>62.69</v>
      </c>
      <c r="AH2554">
        <v>142.51</v>
      </c>
      <c r="AI2554">
        <v>23.23</v>
      </c>
      <c r="AJ2554" s="3">
        <v>5.6175119462740355</v>
      </c>
      <c r="AK2554" s="3">
        <v>17.612488053725965</v>
      </c>
      <c r="AL2554" s="6">
        <v>0.224</v>
      </c>
      <c r="AM2554" s="3">
        <v>1.8171221781802065</v>
      </c>
      <c r="AN2554">
        <v>1.8171221781802065</v>
      </c>
    </row>
    <row r="2555" spans="32:40" x14ac:dyDescent="0.25">
      <c r="AF2555">
        <v>2553</v>
      </c>
      <c r="AG2555">
        <v>60.769999999999996</v>
      </c>
      <c r="AH2555">
        <v>141.69999999999999</v>
      </c>
      <c r="AI2555">
        <v>20.309999999999999</v>
      </c>
      <c r="AJ2555" s="3">
        <v>5.6175119462740355</v>
      </c>
      <c r="AK2555" s="3">
        <v>14.692488053725963</v>
      </c>
      <c r="AL2555" s="6">
        <v>0.17499999999999999</v>
      </c>
      <c r="AM2555" s="3">
        <v>1.8171221781802065</v>
      </c>
      <c r="AN2555">
        <v>1.8171221781802065</v>
      </c>
    </row>
    <row r="2556" spans="32:40" x14ac:dyDescent="0.25">
      <c r="AF2556">
        <v>2554</v>
      </c>
      <c r="AG2556">
        <v>61.519999999999996</v>
      </c>
      <c r="AH2556">
        <v>140.99</v>
      </c>
      <c r="AI2556">
        <v>23.56</v>
      </c>
      <c r="AJ2556" s="3">
        <v>5.6175119462740355</v>
      </c>
      <c r="AK2556" s="3">
        <v>17.942488053725963</v>
      </c>
      <c r="AL2556" s="6">
        <v>0.23</v>
      </c>
      <c r="AM2556" s="3">
        <v>1.8171221781802065</v>
      </c>
      <c r="AN2556">
        <v>1.8171221781802065</v>
      </c>
    </row>
    <row r="2557" spans="32:40" x14ac:dyDescent="0.25">
      <c r="AF2557">
        <v>2555</v>
      </c>
      <c r="AG2557">
        <v>60.75</v>
      </c>
      <c r="AH2557">
        <v>136.74</v>
      </c>
      <c r="AI2557">
        <v>23.82</v>
      </c>
      <c r="AJ2557" s="3">
        <v>5.6175119462740355</v>
      </c>
      <c r="AK2557" s="3">
        <v>18.202488053725965</v>
      </c>
      <c r="AL2557" s="6">
        <v>0.23499999999999999</v>
      </c>
      <c r="AM2557" s="3">
        <v>1.8171221781802065</v>
      </c>
      <c r="AN2557">
        <v>1.8171221781802065</v>
      </c>
    </row>
    <row r="2558" spans="32:40" x14ac:dyDescent="0.25">
      <c r="AF2558">
        <v>2556</v>
      </c>
      <c r="AG2558">
        <v>61.349999999999994</v>
      </c>
      <c r="AH2558">
        <v>135.88</v>
      </c>
      <c r="AI2558">
        <v>24.98</v>
      </c>
      <c r="AJ2558" s="3">
        <v>5.6175119462740355</v>
      </c>
      <c r="AK2558" s="3">
        <v>19.362488053725965</v>
      </c>
      <c r="AL2558" s="6">
        <v>0.25800000000000001</v>
      </c>
      <c r="AM2558" s="3">
        <v>1.8171221781802065</v>
      </c>
      <c r="AN2558">
        <v>1.8171221781802065</v>
      </c>
    </row>
    <row r="2559" spans="32:40" x14ac:dyDescent="0.25">
      <c r="AF2559">
        <v>2557</v>
      </c>
      <c r="AG2559">
        <v>62.489999999999995</v>
      </c>
      <c r="AH2559">
        <v>138.12</v>
      </c>
      <c r="AI2559">
        <v>22.79</v>
      </c>
      <c r="AJ2559" s="3">
        <v>5.6175119462740355</v>
      </c>
      <c r="AK2559" s="3">
        <v>17.172488053725964</v>
      </c>
      <c r="AL2559" s="6">
        <v>0.216</v>
      </c>
      <c r="AM2559" s="3">
        <v>1.8171221781802065</v>
      </c>
      <c r="AN2559">
        <v>1.8171221781802065</v>
      </c>
    </row>
    <row r="2560" spans="32:40" x14ac:dyDescent="0.25">
      <c r="AF2560">
        <v>2558</v>
      </c>
      <c r="AG2560">
        <v>62.58</v>
      </c>
      <c r="AH2560">
        <v>137.19999999999999</v>
      </c>
      <c r="AI2560">
        <v>24</v>
      </c>
      <c r="AJ2560" s="3">
        <v>7.3999999999999986</v>
      </c>
      <c r="AK2560" s="3">
        <v>16.600000000000001</v>
      </c>
      <c r="AL2560" s="6">
        <v>0.20300000000000001</v>
      </c>
      <c r="AM2560" s="3">
        <v>1.0341436674853257</v>
      </c>
      <c r="AN2560">
        <v>1.0341436674853257</v>
      </c>
    </row>
    <row r="2561" spans="32:40" x14ac:dyDescent="0.25">
      <c r="AF2561">
        <v>2559</v>
      </c>
      <c r="AG2561">
        <v>70.180000000000007</v>
      </c>
      <c r="AH2561">
        <v>138</v>
      </c>
      <c r="AI2561">
        <v>14</v>
      </c>
      <c r="AJ2561" s="3">
        <v>1.4000000000000004</v>
      </c>
      <c r="AK2561" s="3">
        <v>12.6</v>
      </c>
      <c r="AL2561" s="6">
        <v>0.19</v>
      </c>
      <c r="AM2561" s="3">
        <v>1.1225320151336442</v>
      </c>
      <c r="AN2561">
        <v>1.1225320151336442</v>
      </c>
    </row>
    <row r="2562" spans="32:40" x14ac:dyDescent="0.25">
      <c r="AF2562">
        <v>2560</v>
      </c>
      <c r="AG2562">
        <v>77.44</v>
      </c>
      <c r="AH2562">
        <v>140.34</v>
      </c>
      <c r="AI2562">
        <v>21.86</v>
      </c>
      <c r="AJ2562" s="3">
        <v>5.6175119462740355</v>
      </c>
      <c r="AK2562" s="3">
        <v>16.242488053725964</v>
      </c>
      <c r="AL2562" s="6">
        <v>0.2</v>
      </c>
      <c r="AM2562" s="3">
        <v>1.8171221781802065</v>
      </c>
      <c r="AN2562">
        <v>1.8171221781802065</v>
      </c>
    </row>
    <row r="2563" spans="32:40" x14ac:dyDescent="0.25">
      <c r="AF2563">
        <v>2561</v>
      </c>
      <c r="AG2563">
        <v>75.67</v>
      </c>
      <c r="AH2563">
        <v>138.63</v>
      </c>
      <c r="AI2563">
        <v>24.29</v>
      </c>
      <c r="AJ2563" s="3">
        <v>5.6175119462740355</v>
      </c>
      <c r="AK2563" s="3">
        <v>18.672488053725964</v>
      </c>
      <c r="AL2563" s="6">
        <v>0.24399999999999999</v>
      </c>
      <c r="AM2563" s="3">
        <v>1.8171221781802065</v>
      </c>
      <c r="AN2563">
        <v>1.8171221781802065</v>
      </c>
    </row>
    <row r="2564" spans="32:40" x14ac:dyDescent="0.25">
      <c r="AF2564">
        <v>2562</v>
      </c>
      <c r="AG2564">
        <v>75.989999999999995</v>
      </c>
      <c r="AH2564">
        <v>138.94999999999999</v>
      </c>
      <c r="AI2564">
        <v>21.86</v>
      </c>
      <c r="AJ2564" s="3">
        <v>5.6175119462740355</v>
      </c>
      <c r="AK2564" s="3">
        <v>16.242488053725964</v>
      </c>
      <c r="AL2564" s="6">
        <v>0.2</v>
      </c>
      <c r="AM2564" s="3">
        <v>1.8171221781802065</v>
      </c>
      <c r="AN2564">
        <v>1.8171221781802065</v>
      </c>
    </row>
    <row r="2565" spans="32:40" x14ac:dyDescent="0.25">
      <c r="AF2565">
        <v>2563</v>
      </c>
      <c r="AG2565">
        <v>76.680000000000007</v>
      </c>
      <c r="AH2565">
        <v>137.88999999999999</v>
      </c>
      <c r="AI2565">
        <v>21.62</v>
      </c>
      <c r="AJ2565" s="3">
        <v>5.6175119462740355</v>
      </c>
      <c r="AK2565" s="3">
        <v>16.002488053725966</v>
      </c>
      <c r="AL2565" s="6">
        <v>0.19600000000000001</v>
      </c>
      <c r="AM2565" s="3">
        <v>1.8171221781802065</v>
      </c>
      <c r="AN2565">
        <v>1.8171221781802065</v>
      </c>
    </row>
    <row r="2566" spans="32:40" x14ac:dyDescent="0.25">
      <c r="AF2566">
        <v>2564</v>
      </c>
      <c r="AG2566">
        <v>76.05</v>
      </c>
      <c r="AH2566">
        <v>137.76999999999998</v>
      </c>
      <c r="AI2566">
        <v>17</v>
      </c>
      <c r="AJ2566" s="3">
        <v>3.4000000000000004</v>
      </c>
      <c r="AK2566" s="3">
        <v>13.6</v>
      </c>
      <c r="AL2566" s="6">
        <v>0.17100000000000001</v>
      </c>
      <c r="AM2566" s="3">
        <v>0.5568465901844063</v>
      </c>
      <c r="AN2566">
        <v>0.5568465901844063</v>
      </c>
    </row>
    <row r="2567" spans="32:40" x14ac:dyDescent="0.25">
      <c r="AF2567">
        <v>2565</v>
      </c>
      <c r="AG2567">
        <v>80</v>
      </c>
      <c r="AH2567">
        <v>135.30000000000001</v>
      </c>
      <c r="AI2567">
        <v>21.7</v>
      </c>
      <c r="AJ2567" s="3">
        <v>3.0999999999999979</v>
      </c>
      <c r="AK2567" s="3">
        <v>18.600000000000001</v>
      </c>
      <c r="AL2567" s="6">
        <v>0.26700000000000002</v>
      </c>
      <c r="AM2567" s="3">
        <v>1.2197591975467945</v>
      </c>
      <c r="AN2567">
        <v>1.2197591975467945</v>
      </c>
    </row>
    <row r="2568" spans="32:40" x14ac:dyDescent="0.25">
      <c r="AF2568">
        <v>2566</v>
      </c>
      <c r="AG2568">
        <v>79.5</v>
      </c>
      <c r="AH2568">
        <v>130.63999999999999</v>
      </c>
      <c r="AI2568">
        <v>24.49</v>
      </c>
      <c r="AJ2568" s="3">
        <v>5.6175119462740355</v>
      </c>
      <c r="AK2568" s="3">
        <v>18.872488053725963</v>
      </c>
      <c r="AL2568" s="6">
        <v>0.248</v>
      </c>
      <c r="AM2568" s="3">
        <v>1.8171221781802065</v>
      </c>
      <c r="AN2568">
        <v>1.8171221781802065</v>
      </c>
    </row>
    <row r="2569" spans="32:40" x14ac:dyDescent="0.25">
      <c r="AF2569">
        <v>2567</v>
      </c>
      <c r="AG2569">
        <v>78.5</v>
      </c>
      <c r="AH2569">
        <v>130</v>
      </c>
      <c r="AI2569">
        <v>25.26</v>
      </c>
      <c r="AJ2569" s="3">
        <v>5.6175119462740355</v>
      </c>
      <c r="AK2569" s="3">
        <v>19.642488053725966</v>
      </c>
      <c r="AL2569" s="6">
        <v>0.26400000000000001</v>
      </c>
      <c r="AM2569" s="3">
        <v>1.8171221781802065</v>
      </c>
      <c r="AN2569">
        <v>1.8171221781802065</v>
      </c>
    </row>
    <row r="2570" spans="32:40" x14ac:dyDescent="0.25">
      <c r="AF2570">
        <v>2568</v>
      </c>
      <c r="AG2570">
        <v>79.5</v>
      </c>
      <c r="AH2570">
        <v>130</v>
      </c>
      <c r="AI2570">
        <v>22.45</v>
      </c>
      <c r="AJ2570" s="3">
        <v>5.6175119462740355</v>
      </c>
      <c r="AK2570" s="3">
        <v>16.832488053725964</v>
      </c>
      <c r="AL2570" s="6">
        <v>0.21</v>
      </c>
      <c r="AM2570" s="3">
        <v>1.8171221781802065</v>
      </c>
      <c r="AN2570">
        <v>1.8171221781802065</v>
      </c>
    </row>
    <row r="2571" spans="32:40" x14ac:dyDescent="0.25">
      <c r="AF2571">
        <v>2569</v>
      </c>
      <c r="AG2571">
        <v>75.52</v>
      </c>
      <c r="AH2571">
        <v>131.04</v>
      </c>
      <c r="AI2571">
        <v>20.239999999999998</v>
      </c>
      <c r="AJ2571" s="3">
        <v>5.6175119462740355</v>
      </c>
      <c r="AK2571" s="3">
        <v>14.622488053725963</v>
      </c>
      <c r="AL2571" s="6">
        <v>0.17399999999999999</v>
      </c>
      <c r="AM2571" s="3">
        <v>1.8171221781802065</v>
      </c>
      <c r="AN2571">
        <v>1.8171221781802065</v>
      </c>
    </row>
    <row r="2572" spans="32:40" x14ac:dyDescent="0.25">
      <c r="AF2572">
        <v>2570</v>
      </c>
      <c r="AG2572">
        <v>74.06</v>
      </c>
      <c r="AH2572">
        <v>132.88999999999999</v>
      </c>
      <c r="AI2572">
        <v>22.04</v>
      </c>
      <c r="AJ2572" s="3">
        <v>5.6175119462740355</v>
      </c>
      <c r="AK2572" s="3">
        <v>16.422488053725964</v>
      </c>
      <c r="AL2572" s="6">
        <v>0.20300000000000001</v>
      </c>
      <c r="AM2572" s="3">
        <v>1.8171221781802065</v>
      </c>
      <c r="AN2572">
        <v>1.8171221781802065</v>
      </c>
    </row>
    <row r="2573" spans="32:40" x14ac:dyDescent="0.25">
      <c r="AF2573">
        <v>2571</v>
      </c>
      <c r="AG2573">
        <v>74.3</v>
      </c>
      <c r="AH2573">
        <v>131.16</v>
      </c>
      <c r="AI2573">
        <v>24.44</v>
      </c>
      <c r="AJ2573" s="3">
        <v>5.6175119462740355</v>
      </c>
      <c r="AK2573" s="3">
        <v>18.822488053725966</v>
      </c>
      <c r="AL2573" s="6">
        <v>0.247</v>
      </c>
      <c r="AM2573" s="3">
        <v>1.8171221781802065</v>
      </c>
      <c r="AN2573">
        <v>1.8171221781802065</v>
      </c>
    </row>
    <row r="2574" spans="32:40" x14ac:dyDescent="0.25">
      <c r="AF2574">
        <v>2572</v>
      </c>
      <c r="AG2574">
        <v>73.319999999999993</v>
      </c>
      <c r="AH2574">
        <v>131.29</v>
      </c>
      <c r="AI2574">
        <v>22.9</v>
      </c>
      <c r="AJ2574" s="3">
        <v>5.6175119462740355</v>
      </c>
      <c r="AK2574" s="3">
        <v>17.282488053725963</v>
      </c>
      <c r="AL2574" s="6">
        <v>0.218</v>
      </c>
      <c r="AM2574" s="3">
        <v>1.8171221781802065</v>
      </c>
      <c r="AN2574">
        <v>1.8171221781802065</v>
      </c>
    </row>
    <row r="2575" spans="32:40" x14ac:dyDescent="0.25">
      <c r="AF2575">
        <v>2573</v>
      </c>
      <c r="AG2575">
        <v>72.510000000000005</v>
      </c>
      <c r="AH2575">
        <v>133.17000000000002</v>
      </c>
      <c r="AI2575">
        <v>20.18</v>
      </c>
      <c r="AJ2575" s="3">
        <v>5.6175119462740355</v>
      </c>
      <c r="AK2575" s="3">
        <v>14.562488053725964</v>
      </c>
      <c r="AL2575" s="6">
        <v>0.17299999999999999</v>
      </c>
      <c r="AM2575" s="3">
        <v>1.8171221781802065</v>
      </c>
      <c r="AN2575">
        <v>1.8171221781802065</v>
      </c>
    </row>
    <row r="2576" spans="32:40" x14ac:dyDescent="0.25">
      <c r="AF2576">
        <v>2574</v>
      </c>
      <c r="AG2576">
        <v>72.56</v>
      </c>
      <c r="AH2576">
        <v>125.21000000000001</v>
      </c>
      <c r="AI2576">
        <v>23</v>
      </c>
      <c r="AJ2576" s="3">
        <v>8.4</v>
      </c>
      <c r="AK2576" s="3">
        <v>14.6</v>
      </c>
      <c r="AL2576" s="6">
        <v>0.221</v>
      </c>
      <c r="AM2576" s="3">
        <v>1.2197591975467945</v>
      </c>
      <c r="AN2576">
        <v>1.2197591975467945</v>
      </c>
    </row>
    <row r="2577" spans="32:40" x14ac:dyDescent="0.25">
      <c r="AF2577">
        <v>2575</v>
      </c>
      <c r="AG2577">
        <v>75.8</v>
      </c>
      <c r="AH2577">
        <v>129.44</v>
      </c>
      <c r="AI2577">
        <v>21.07</v>
      </c>
      <c r="AJ2577" s="3">
        <v>5.6175119462740355</v>
      </c>
      <c r="AK2577" s="3">
        <v>15.452488053725965</v>
      </c>
      <c r="AL2577" s="6">
        <v>0.187</v>
      </c>
      <c r="AM2577" s="3">
        <v>1.8171221781802065</v>
      </c>
      <c r="AN2577">
        <v>1.8171221781802065</v>
      </c>
    </row>
    <row r="2578" spans="32:40" x14ac:dyDescent="0.25">
      <c r="AF2578">
        <v>2576</v>
      </c>
      <c r="AG2578">
        <v>76.12</v>
      </c>
      <c r="AH2578">
        <v>129.31</v>
      </c>
      <c r="AI2578">
        <v>20.94</v>
      </c>
      <c r="AJ2578" s="3">
        <v>5.6175119462740355</v>
      </c>
      <c r="AK2578" s="3">
        <v>15.322488053725966</v>
      </c>
      <c r="AL2578" s="6">
        <v>0.185</v>
      </c>
      <c r="AM2578" s="3">
        <v>1.8171221781802065</v>
      </c>
      <c r="AN2578">
        <v>1.8171221781802065</v>
      </c>
    </row>
    <row r="2579" spans="32:40" x14ac:dyDescent="0.25">
      <c r="AF2579">
        <v>2577</v>
      </c>
      <c r="AG2579">
        <v>76</v>
      </c>
      <c r="AH2579">
        <v>127.02</v>
      </c>
      <c r="AI2579">
        <v>21.25</v>
      </c>
      <c r="AJ2579" s="3">
        <v>5.6175119462740355</v>
      </c>
      <c r="AK2579" s="3">
        <v>15.632488053725965</v>
      </c>
      <c r="AL2579" s="6">
        <v>0.19</v>
      </c>
      <c r="AM2579" s="3">
        <v>1.8171221781802065</v>
      </c>
      <c r="AN2579">
        <v>1.8171221781802065</v>
      </c>
    </row>
    <row r="2580" spans="32:40" x14ac:dyDescent="0.25">
      <c r="AF2580">
        <v>2578</v>
      </c>
      <c r="AG2580">
        <v>77.63</v>
      </c>
      <c r="AH2580">
        <v>126.09</v>
      </c>
      <c r="AI2580">
        <v>21.01</v>
      </c>
      <c r="AJ2580" s="3">
        <v>5.6175119462740355</v>
      </c>
      <c r="AK2580" s="3">
        <v>15.392488053725966</v>
      </c>
      <c r="AL2580" s="6">
        <v>0.186</v>
      </c>
      <c r="AM2580" s="3">
        <v>1.8171221781802065</v>
      </c>
      <c r="AN2580">
        <v>1.8171221781802065</v>
      </c>
    </row>
    <row r="2581" spans="32:40" x14ac:dyDescent="0.25">
      <c r="AF2581">
        <v>2579</v>
      </c>
      <c r="AG2581">
        <v>76.78</v>
      </c>
      <c r="AH2581">
        <v>121.96000000000001</v>
      </c>
      <c r="AI2581">
        <v>21.45</v>
      </c>
      <c r="AJ2581" s="3">
        <v>6.6999999999999993</v>
      </c>
      <c r="AK2581" s="3">
        <v>14.75</v>
      </c>
      <c r="AL2581" s="6">
        <v>0.251</v>
      </c>
      <c r="AM2581" s="3">
        <v>1.0076271631908302</v>
      </c>
      <c r="AN2581">
        <v>1.0076271631908302</v>
      </c>
    </row>
    <row r="2582" spans="32:40" x14ac:dyDescent="0.25">
      <c r="AF2582">
        <v>2580</v>
      </c>
      <c r="AG2582">
        <v>77.16</v>
      </c>
      <c r="AH2582">
        <v>124.21000000000001</v>
      </c>
      <c r="AI2582">
        <v>25.31</v>
      </c>
      <c r="AJ2582" s="3">
        <v>5.6175119462740355</v>
      </c>
      <c r="AK2582" s="3">
        <v>19.692488053725963</v>
      </c>
      <c r="AL2582" s="6">
        <v>0.26500000000000001</v>
      </c>
      <c r="AM2582" s="3">
        <v>1.8171221781802065</v>
      </c>
      <c r="AN2582">
        <v>1.8171221781802065</v>
      </c>
    </row>
    <row r="2583" spans="32:40" x14ac:dyDescent="0.25">
      <c r="AF2583">
        <v>2581</v>
      </c>
      <c r="AG2583">
        <v>76.22</v>
      </c>
      <c r="AH2583">
        <v>124.4</v>
      </c>
      <c r="AI2583">
        <v>20.53</v>
      </c>
      <c r="AJ2583" s="3">
        <v>5.6175119462740355</v>
      </c>
      <c r="AK2583" s="3">
        <v>14.912488053725966</v>
      </c>
      <c r="AL2583" s="6">
        <v>0.17899999999999999</v>
      </c>
      <c r="AM2583" s="3">
        <v>1.8171221781802065</v>
      </c>
      <c r="AN2583">
        <v>1.8171221781802065</v>
      </c>
    </row>
    <row r="2584" spans="32:40" x14ac:dyDescent="0.25">
      <c r="AF2584">
        <v>2582</v>
      </c>
      <c r="AG2584">
        <v>74.53</v>
      </c>
      <c r="AH2584">
        <v>123.51</v>
      </c>
      <c r="AI2584">
        <v>21.01</v>
      </c>
      <c r="AJ2584" s="3">
        <v>5.6175119462740355</v>
      </c>
      <c r="AK2584" s="3">
        <v>15.392488053725966</v>
      </c>
      <c r="AL2584" s="6">
        <v>0.186</v>
      </c>
      <c r="AM2584" s="3">
        <v>1.8171221781802065</v>
      </c>
      <c r="AN2584">
        <v>1.8171221781802065</v>
      </c>
    </row>
    <row r="2585" spans="32:40" x14ac:dyDescent="0.25">
      <c r="AF2585">
        <v>2583</v>
      </c>
      <c r="AG2585">
        <v>71.95</v>
      </c>
      <c r="AH2585">
        <v>121.71000000000001</v>
      </c>
      <c r="AI2585">
        <v>16.14</v>
      </c>
      <c r="AJ2585" s="3">
        <v>5.6175119462740355</v>
      </c>
      <c r="AK2585" s="3">
        <v>10.522488053725965</v>
      </c>
      <c r="AL2585" s="6">
        <v>0.11600000000000001</v>
      </c>
      <c r="AM2585" s="3">
        <v>1.8171221781802065</v>
      </c>
      <c r="AN2585">
        <v>1.8171221781802065</v>
      </c>
    </row>
    <row r="2586" spans="32:40" x14ac:dyDescent="0.25">
      <c r="AF2586">
        <v>2584</v>
      </c>
      <c r="AG2586">
        <v>73.290000000000006</v>
      </c>
      <c r="AH2586">
        <v>120.22</v>
      </c>
      <c r="AI2586">
        <v>20.149999999999999</v>
      </c>
      <c r="AJ2586" s="3">
        <v>5.3999999999999986</v>
      </c>
      <c r="AK2586" s="3">
        <v>14.75</v>
      </c>
      <c r="AL2586" s="6">
        <v>0.19</v>
      </c>
      <c r="AM2586" s="3">
        <v>0.91039998077768003</v>
      </c>
      <c r="AN2586">
        <v>0.91039998077768003</v>
      </c>
    </row>
    <row r="2587" spans="32:40" x14ac:dyDescent="0.25">
      <c r="AF2587">
        <v>2585</v>
      </c>
      <c r="AG2587">
        <v>66.92</v>
      </c>
      <c r="AH2587">
        <v>173.9</v>
      </c>
      <c r="AI2587">
        <v>25.22</v>
      </c>
      <c r="AJ2587" s="3">
        <v>5.6175119462740355</v>
      </c>
      <c r="AK2587" s="3">
        <v>19.602488053725963</v>
      </c>
      <c r="AL2587" s="6">
        <v>0.26300000000000001</v>
      </c>
      <c r="AM2587" s="3">
        <v>1.8171221781802065</v>
      </c>
      <c r="AN2587">
        <v>1.8171221781802065</v>
      </c>
    </row>
    <row r="2588" spans="32:40" x14ac:dyDescent="0.25">
      <c r="AF2588">
        <v>2586</v>
      </c>
      <c r="AG2588">
        <v>66.8</v>
      </c>
      <c r="AH2588">
        <v>176.15</v>
      </c>
      <c r="AI2588">
        <v>25.31</v>
      </c>
      <c r="AJ2588" s="3">
        <v>5.6175119462740355</v>
      </c>
      <c r="AK2588" s="3">
        <v>19.692488053725963</v>
      </c>
      <c r="AL2588" s="6">
        <v>0.26500000000000001</v>
      </c>
      <c r="AM2588" s="3">
        <v>1.8171221781802065</v>
      </c>
      <c r="AN2588">
        <v>1.8171221781802065</v>
      </c>
    </row>
    <row r="2589" spans="32:40" x14ac:dyDescent="0.25">
      <c r="AF2589">
        <v>2587</v>
      </c>
      <c r="AG2589">
        <v>68.12</v>
      </c>
      <c r="AH2589">
        <v>174.19</v>
      </c>
      <c r="AI2589">
        <v>24.29</v>
      </c>
      <c r="AJ2589" s="3">
        <v>5.6175119462740355</v>
      </c>
      <c r="AK2589" s="3">
        <v>18.672488053725964</v>
      </c>
      <c r="AL2589" s="6">
        <v>0.24399999999999999</v>
      </c>
      <c r="AM2589" s="3">
        <v>1.8171221781802065</v>
      </c>
      <c r="AN2589">
        <v>1.8171221781802065</v>
      </c>
    </row>
    <row r="2590" spans="32:40" x14ac:dyDescent="0.25">
      <c r="AF2590">
        <v>2588</v>
      </c>
      <c r="AG2590">
        <v>64.56</v>
      </c>
      <c r="AH2590">
        <v>176.53</v>
      </c>
      <c r="AI2590">
        <v>23.4</v>
      </c>
      <c r="AJ2590" s="3">
        <v>6.3999999999999986</v>
      </c>
      <c r="AK2590" s="3">
        <v>17</v>
      </c>
      <c r="AL2590" s="6">
        <v>0.29199999999999998</v>
      </c>
      <c r="AM2590" s="3">
        <v>1.7677669529663689</v>
      </c>
      <c r="AN2590">
        <v>1.7677669529663689</v>
      </c>
    </row>
    <row r="2591" spans="32:40" x14ac:dyDescent="0.25">
      <c r="AF2591">
        <v>2589</v>
      </c>
      <c r="AG2591">
        <v>63.269999999999996</v>
      </c>
      <c r="AH2591">
        <v>170.76999999999998</v>
      </c>
      <c r="AI2591">
        <v>21.07</v>
      </c>
      <c r="AJ2591" s="3">
        <v>5.6175119462740355</v>
      </c>
      <c r="AK2591" s="3">
        <v>15.452488053725965</v>
      </c>
      <c r="AL2591" s="6">
        <v>0.187</v>
      </c>
      <c r="AM2591" s="3">
        <v>1.8171221781802065</v>
      </c>
      <c r="AN2591">
        <v>1.8171221781802065</v>
      </c>
    </row>
    <row r="2592" spans="32:40" x14ac:dyDescent="0.25">
      <c r="AF2592">
        <v>2590</v>
      </c>
      <c r="AG2592">
        <v>60</v>
      </c>
      <c r="AH2592">
        <v>172.1</v>
      </c>
      <c r="AI2592">
        <v>25</v>
      </c>
      <c r="AJ2592" s="3">
        <v>10.4</v>
      </c>
      <c r="AK2592" s="3">
        <v>14.6</v>
      </c>
      <c r="AL2592" s="6">
        <v>0.26900000000000002</v>
      </c>
      <c r="AM2592" s="3">
        <v>1.6440232662587233</v>
      </c>
      <c r="AN2592">
        <v>1.6440232662587233</v>
      </c>
    </row>
    <row r="2593" spans="32:40" x14ac:dyDescent="0.25">
      <c r="AF2593">
        <v>2591</v>
      </c>
      <c r="AG2593">
        <v>60</v>
      </c>
      <c r="AH2593">
        <v>174.3</v>
      </c>
      <c r="AI2593">
        <v>18.13</v>
      </c>
      <c r="AJ2593" s="3">
        <v>5.6175119462740355</v>
      </c>
      <c r="AK2593" s="3">
        <v>12.512488053725964</v>
      </c>
      <c r="AL2593" s="6">
        <v>0.14299999999999999</v>
      </c>
      <c r="AM2593" s="3">
        <v>1.8171221781802065</v>
      </c>
      <c r="AN2593">
        <v>1.8171221781802065</v>
      </c>
    </row>
    <row r="2594" spans="32:40" x14ac:dyDescent="0.25">
      <c r="AF2594">
        <v>2592</v>
      </c>
      <c r="AG2594">
        <v>60</v>
      </c>
      <c r="AH2594">
        <v>177.3</v>
      </c>
      <c r="AI2594">
        <v>24</v>
      </c>
      <c r="AJ2594" s="3">
        <v>9.4</v>
      </c>
      <c r="AK2594" s="3">
        <v>14.6</v>
      </c>
      <c r="AL2594" s="6">
        <v>0.16700000000000001</v>
      </c>
      <c r="AM2594" s="3">
        <v>0.99878832842599841</v>
      </c>
      <c r="AN2594">
        <v>0.99878832842599841</v>
      </c>
    </row>
    <row r="2595" spans="32:40" x14ac:dyDescent="0.25">
      <c r="AF2595">
        <v>2593</v>
      </c>
      <c r="AG2595">
        <v>68.8</v>
      </c>
      <c r="AH2595">
        <v>160</v>
      </c>
      <c r="AI2595">
        <v>22</v>
      </c>
      <c r="AJ2595" s="3">
        <v>6.6</v>
      </c>
      <c r="AK2595" s="3">
        <v>15.4</v>
      </c>
      <c r="AL2595" s="6">
        <v>0.28499999999999998</v>
      </c>
      <c r="AM2595" s="3">
        <v>1.8031222920256962</v>
      </c>
      <c r="AN2595">
        <v>1.8031222920256962</v>
      </c>
    </row>
    <row r="2596" spans="32:40" x14ac:dyDescent="0.25">
      <c r="AF2596">
        <v>2594</v>
      </c>
      <c r="AG2596">
        <v>67.3</v>
      </c>
      <c r="AH2596">
        <v>160</v>
      </c>
      <c r="AI2596">
        <v>17.04</v>
      </c>
      <c r="AJ2596" s="3">
        <v>5.6175119462740355</v>
      </c>
      <c r="AK2596" s="3">
        <v>11.422488053725964</v>
      </c>
      <c r="AL2596" s="6">
        <v>0.128</v>
      </c>
      <c r="AM2596" s="3">
        <v>1.8171221781802065</v>
      </c>
      <c r="AN2596">
        <v>1.8171221781802065</v>
      </c>
    </row>
    <row r="2597" spans="32:40" x14ac:dyDescent="0.25">
      <c r="AF2597">
        <v>2595</v>
      </c>
      <c r="AG2597">
        <v>64.27</v>
      </c>
      <c r="AH2597">
        <v>160.34</v>
      </c>
      <c r="AI2597">
        <v>21.01</v>
      </c>
      <c r="AJ2597" s="3">
        <v>5.6175119462740355</v>
      </c>
      <c r="AK2597" s="3">
        <v>15.392488053725966</v>
      </c>
      <c r="AL2597" s="6">
        <v>0.186</v>
      </c>
      <c r="AM2597" s="3">
        <v>1.8171221781802065</v>
      </c>
      <c r="AN2597">
        <v>1.8171221781802065</v>
      </c>
    </row>
    <row r="2598" spans="32:40" x14ac:dyDescent="0.25">
      <c r="AF2598">
        <v>2596</v>
      </c>
      <c r="AG2598">
        <v>67.48</v>
      </c>
      <c r="AH2598">
        <v>162.55000000000001</v>
      </c>
      <c r="AI2598">
        <v>20.82</v>
      </c>
      <c r="AJ2598" s="3">
        <v>5.6175119462740355</v>
      </c>
      <c r="AK2598" s="3">
        <v>15.202488053725965</v>
      </c>
      <c r="AL2598" s="6">
        <v>0.183</v>
      </c>
      <c r="AM2598" s="3">
        <v>1.8171221781802065</v>
      </c>
      <c r="AN2598">
        <v>1.8171221781802065</v>
      </c>
    </row>
    <row r="2599" spans="32:40" x14ac:dyDescent="0.25">
      <c r="AF2599">
        <v>2597</v>
      </c>
      <c r="AG2599">
        <v>64.739999999999995</v>
      </c>
      <c r="AH2599">
        <v>160.67000000000002</v>
      </c>
      <c r="AI2599">
        <v>17.7</v>
      </c>
      <c r="AJ2599" s="3">
        <v>5.6175119462740355</v>
      </c>
      <c r="AK2599" s="3">
        <v>12.082488053725964</v>
      </c>
      <c r="AL2599" s="6">
        <v>0.13700000000000001</v>
      </c>
      <c r="AM2599" s="3">
        <v>1.8171221781802065</v>
      </c>
      <c r="AN2599">
        <v>1.8171221781802065</v>
      </c>
    </row>
    <row r="2600" spans="32:40" x14ac:dyDescent="0.25">
      <c r="AF2600">
        <v>2598</v>
      </c>
      <c r="AG2600">
        <v>65.959999999999994</v>
      </c>
      <c r="AH2600">
        <v>163.95</v>
      </c>
      <c r="AI2600">
        <v>21.07</v>
      </c>
      <c r="AJ2600" s="3">
        <v>5.6175119462740355</v>
      </c>
      <c r="AK2600" s="3">
        <v>15.452488053725965</v>
      </c>
      <c r="AL2600" s="6">
        <v>0.187</v>
      </c>
      <c r="AM2600" s="3">
        <v>1.8171221781802065</v>
      </c>
      <c r="AN2600">
        <v>1.8171221781802065</v>
      </c>
    </row>
    <row r="2601" spans="32:40" x14ac:dyDescent="0.25">
      <c r="AF2601">
        <v>2599</v>
      </c>
      <c r="AG2601">
        <v>61.86</v>
      </c>
      <c r="AH2601">
        <v>162.75</v>
      </c>
      <c r="AI2601">
        <v>27</v>
      </c>
      <c r="AJ2601" s="3">
        <v>7.3999999999999986</v>
      </c>
      <c r="AK2601" s="3">
        <v>19.600000000000001</v>
      </c>
      <c r="AL2601" s="6">
        <v>0.245</v>
      </c>
      <c r="AM2601" s="3">
        <v>1.3435028842544403</v>
      </c>
      <c r="AN2601">
        <v>1.3435028842544403</v>
      </c>
    </row>
    <row r="2602" spans="32:40" x14ac:dyDescent="0.25">
      <c r="AF2602">
        <v>2600</v>
      </c>
      <c r="AG2602">
        <v>61.25</v>
      </c>
      <c r="AH2602">
        <v>168.19</v>
      </c>
      <c r="AI2602">
        <v>27.49</v>
      </c>
      <c r="AJ2602" s="3">
        <v>5.6175119462740355</v>
      </c>
      <c r="AK2602" s="3">
        <v>21.872488053725963</v>
      </c>
      <c r="AL2602" s="6">
        <v>0.318</v>
      </c>
      <c r="AM2602" s="3">
        <v>1.8171221781802065</v>
      </c>
      <c r="AN2602">
        <v>1.8171221781802065</v>
      </c>
    </row>
    <row r="2603" spans="32:40" x14ac:dyDescent="0.25">
      <c r="AF2603">
        <v>2601</v>
      </c>
      <c r="AG2603">
        <v>64.92</v>
      </c>
      <c r="AH2603">
        <v>167.44</v>
      </c>
      <c r="AI2603">
        <v>21.86</v>
      </c>
      <c r="AJ2603" s="3">
        <v>5.6175119462740355</v>
      </c>
      <c r="AK2603" s="3">
        <v>16.242488053725964</v>
      </c>
      <c r="AL2603" s="6">
        <v>0.2</v>
      </c>
      <c r="AM2603" s="3">
        <v>1.8171221781802065</v>
      </c>
      <c r="AN2603">
        <v>1.8171221781802065</v>
      </c>
    </row>
    <row r="2604" spans="32:40" x14ac:dyDescent="0.25">
      <c r="AF2604">
        <v>2602</v>
      </c>
      <c r="AG2604">
        <v>65.31</v>
      </c>
      <c r="AH2604">
        <v>167.32999999999998</v>
      </c>
      <c r="AI2604">
        <v>22.96</v>
      </c>
      <c r="AJ2604" s="3">
        <v>5.6175119462740355</v>
      </c>
      <c r="AK2604" s="3">
        <v>17.342488053725965</v>
      </c>
      <c r="AL2604" s="6">
        <v>0.219</v>
      </c>
      <c r="AM2604" s="3">
        <v>1.8171221781802065</v>
      </c>
      <c r="AN2604">
        <v>1.8171221781802065</v>
      </c>
    </row>
    <row r="2605" spans="32:40" x14ac:dyDescent="0.25">
      <c r="AF2605">
        <v>2603</v>
      </c>
      <c r="AG2605">
        <v>66.040000000000006</v>
      </c>
      <c r="AH2605">
        <v>169.09</v>
      </c>
      <c r="AI2605">
        <v>26.49</v>
      </c>
      <c r="AJ2605" s="3">
        <v>5.6175119462740355</v>
      </c>
      <c r="AK2605" s="3">
        <v>20.872488053725963</v>
      </c>
      <c r="AL2605" s="6">
        <v>0.29199999999999998</v>
      </c>
      <c r="AM2605" s="3">
        <v>1.8171221781802065</v>
      </c>
      <c r="AN2605">
        <v>1.8171221781802065</v>
      </c>
    </row>
    <row r="2606" spans="32:40" x14ac:dyDescent="0.25">
      <c r="AF2606">
        <v>2604</v>
      </c>
      <c r="AG2606">
        <v>69.2</v>
      </c>
      <c r="AH2606">
        <v>165.57</v>
      </c>
      <c r="AI2606">
        <v>20.82</v>
      </c>
      <c r="AJ2606" s="3">
        <v>5.6175119462740355</v>
      </c>
      <c r="AK2606" s="3">
        <v>15.202488053725965</v>
      </c>
      <c r="AL2606" s="6">
        <v>0.183</v>
      </c>
      <c r="AM2606" s="3">
        <v>1.8171221781802065</v>
      </c>
      <c r="AN2606">
        <v>1.8171221781802065</v>
      </c>
    </row>
    <row r="2607" spans="32:40" x14ac:dyDescent="0.25">
      <c r="AF2607">
        <v>2605</v>
      </c>
      <c r="AG2607">
        <v>69.52</v>
      </c>
      <c r="AH2607">
        <v>169.17000000000002</v>
      </c>
      <c r="AI2607">
        <v>20</v>
      </c>
      <c r="AJ2607" s="3">
        <v>7.4</v>
      </c>
      <c r="AK2607" s="3">
        <v>12.6</v>
      </c>
      <c r="AL2607" s="6">
        <v>0.20399999999999999</v>
      </c>
      <c r="AM2607" s="3">
        <v>1.2197591975467945</v>
      </c>
      <c r="AN2607">
        <v>1.2197591975467945</v>
      </c>
    </row>
    <row r="2608" spans="32:40" x14ac:dyDescent="0.25">
      <c r="AF2608">
        <v>2606</v>
      </c>
      <c r="AG2608">
        <v>68.760000000000005</v>
      </c>
      <c r="AH2608">
        <v>169.86</v>
      </c>
      <c r="AI2608">
        <v>18.829999999999998</v>
      </c>
      <c r="AJ2608" s="3">
        <v>5.6175119462740355</v>
      </c>
      <c r="AK2608" s="3">
        <v>13.212488053725963</v>
      </c>
      <c r="AL2608" s="6">
        <v>0.153</v>
      </c>
      <c r="AM2608" s="3">
        <v>1.8171221781802065</v>
      </c>
      <c r="AN2608">
        <v>1.8171221781802065</v>
      </c>
    </row>
    <row r="2609" spans="32:40" x14ac:dyDescent="0.25">
      <c r="AF2609">
        <v>2607</v>
      </c>
      <c r="AG2609">
        <v>66.62</v>
      </c>
      <c r="AH2609">
        <v>151.11000000000001</v>
      </c>
      <c r="AI2609">
        <v>23.61</v>
      </c>
      <c r="AJ2609" s="3">
        <v>5.6175119462740355</v>
      </c>
      <c r="AK2609" s="3">
        <v>17.992488053725964</v>
      </c>
      <c r="AL2609" s="6">
        <v>0.23100000000000001</v>
      </c>
      <c r="AM2609" s="3">
        <v>1.8171221781802065</v>
      </c>
      <c r="AN2609">
        <v>1.8171221781802065</v>
      </c>
    </row>
    <row r="2610" spans="32:40" x14ac:dyDescent="0.25">
      <c r="AF2610">
        <v>2608</v>
      </c>
      <c r="AG2610">
        <v>66.760000000000005</v>
      </c>
      <c r="AH2610">
        <v>151.51</v>
      </c>
      <c r="AI2610">
        <v>24.64</v>
      </c>
      <c r="AJ2610" s="3">
        <v>5.6175119462740355</v>
      </c>
      <c r="AK2610" s="3">
        <v>19.022488053725965</v>
      </c>
      <c r="AL2610" s="6">
        <v>0.251</v>
      </c>
      <c r="AM2610" s="3">
        <v>1.8171221781802065</v>
      </c>
      <c r="AN2610">
        <v>1.8171221781802065</v>
      </c>
    </row>
    <row r="2611" spans="32:40" x14ac:dyDescent="0.25">
      <c r="AF2611">
        <v>2609</v>
      </c>
      <c r="AG2611">
        <v>64.56</v>
      </c>
      <c r="AH2611">
        <v>153.85</v>
      </c>
      <c r="AI2611">
        <v>22.33</v>
      </c>
      <c r="AJ2611" s="3">
        <v>5.6175119462740355</v>
      </c>
      <c r="AK2611" s="3">
        <v>16.712488053725963</v>
      </c>
      <c r="AL2611" s="6">
        <v>0.20799999999999999</v>
      </c>
      <c r="AM2611" s="3">
        <v>1.8171221781802065</v>
      </c>
      <c r="AN2611">
        <v>1.8171221781802065</v>
      </c>
    </row>
    <row r="2612" spans="32:40" x14ac:dyDescent="0.25">
      <c r="AF2612">
        <v>2610</v>
      </c>
      <c r="AG2612">
        <v>64.069999999999993</v>
      </c>
      <c r="AH2612">
        <v>153.61000000000001</v>
      </c>
      <c r="AI2612">
        <v>16</v>
      </c>
      <c r="AJ2612" s="3">
        <v>3.4000000000000004</v>
      </c>
      <c r="AK2612" s="3">
        <v>12.6</v>
      </c>
      <c r="AL2612" s="6">
        <v>0.19500000000000001</v>
      </c>
      <c r="AM2612" s="3">
        <v>1.3435028842544403</v>
      </c>
      <c r="AN2612">
        <v>1.3435028842544403</v>
      </c>
    </row>
    <row r="2613" spans="32:40" x14ac:dyDescent="0.25">
      <c r="AF2613">
        <v>2611</v>
      </c>
      <c r="AG2613">
        <v>62.19</v>
      </c>
      <c r="AH2613">
        <v>152.76</v>
      </c>
      <c r="AI2613">
        <v>19.45</v>
      </c>
      <c r="AJ2613" s="3">
        <v>5.6175119462740355</v>
      </c>
      <c r="AK2613" s="3">
        <v>13.832488053725964</v>
      </c>
      <c r="AL2613" s="6">
        <v>0.16200000000000001</v>
      </c>
      <c r="AM2613" s="3">
        <v>1.8171221781802065</v>
      </c>
      <c r="AN2613">
        <v>1.8171221781802065</v>
      </c>
    </row>
    <row r="2614" spans="32:40" x14ac:dyDescent="0.25">
      <c r="AF2614">
        <v>2612</v>
      </c>
      <c r="AG2614">
        <v>62.269999999999996</v>
      </c>
      <c r="AH2614">
        <v>155.36000000000001</v>
      </c>
      <c r="AI2614">
        <v>13.17</v>
      </c>
      <c r="AJ2614" s="3">
        <v>5.6175119462740355</v>
      </c>
      <c r="AK2614" s="3">
        <v>7.5524880537259644</v>
      </c>
      <c r="AL2614" s="6">
        <v>7.9000000000000001E-2</v>
      </c>
      <c r="AM2614" s="3">
        <v>1.8171221781802065</v>
      </c>
      <c r="AN2614">
        <v>1.8171221781802065</v>
      </c>
    </row>
    <row r="2615" spans="32:40" x14ac:dyDescent="0.25">
      <c r="AF2615">
        <v>2613</v>
      </c>
      <c r="AG2615">
        <v>62.989999999999995</v>
      </c>
      <c r="AH2615">
        <v>156.18</v>
      </c>
      <c r="AI2615">
        <v>18.75</v>
      </c>
      <c r="AJ2615" s="3">
        <v>4.9000000000000004</v>
      </c>
      <c r="AK2615" s="3">
        <v>13.85</v>
      </c>
      <c r="AL2615" s="6">
        <v>0.155</v>
      </c>
      <c r="AM2615" s="3">
        <v>0.63639610306789274</v>
      </c>
      <c r="AN2615">
        <v>0.63639610306789274</v>
      </c>
    </row>
    <row r="2616" spans="32:40" x14ac:dyDescent="0.25">
      <c r="AF2616">
        <v>2614</v>
      </c>
      <c r="AG2616">
        <v>64.09</v>
      </c>
      <c r="AH2616">
        <v>158.26999999999998</v>
      </c>
      <c r="AI2616">
        <v>19.78</v>
      </c>
      <c r="AJ2616" s="3">
        <v>5.6175119462740355</v>
      </c>
      <c r="AK2616" s="3">
        <v>14.162488053725966</v>
      </c>
      <c r="AL2616" s="6">
        <v>0.16700000000000001</v>
      </c>
      <c r="AM2616" s="3">
        <v>1.8171221781802065</v>
      </c>
      <c r="AN2616">
        <v>1.8171221781802065</v>
      </c>
    </row>
    <row r="2617" spans="32:40" x14ac:dyDescent="0.25">
      <c r="AF2617">
        <v>2615</v>
      </c>
      <c r="AG2617">
        <v>65.02</v>
      </c>
      <c r="AH2617">
        <v>156.41</v>
      </c>
      <c r="AI2617">
        <v>20.37</v>
      </c>
      <c r="AJ2617" s="3">
        <v>5.6175119462740355</v>
      </c>
      <c r="AK2617" s="3">
        <v>14.752488053725966</v>
      </c>
      <c r="AL2617" s="6">
        <v>0.17599999999999999</v>
      </c>
      <c r="AM2617" s="3">
        <v>1.8171221781802065</v>
      </c>
      <c r="AN2617">
        <v>1.8171221781802065</v>
      </c>
    </row>
    <row r="2618" spans="32:40" x14ac:dyDescent="0.25">
      <c r="AF2618">
        <v>2616</v>
      </c>
      <c r="AG2618">
        <v>66.47</v>
      </c>
      <c r="AH2618">
        <v>155.9</v>
      </c>
      <c r="AI2618">
        <v>19.38</v>
      </c>
      <c r="AJ2618" s="3">
        <v>5.6175119462740355</v>
      </c>
      <c r="AK2618" s="3">
        <v>13.762488053725964</v>
      </c>
      <c r="AL2618" s="6">
        <v>0.161</v>
      </c>
      <c r="AM2618" s="3">
        <v>1.8171221781802065</v>
      </c>
      <c r="AN2618">
        <v>1.8171221781802065</v>
      </c>
    </row>
    <row r="2619" spans="32:40" x14ac:dyDescent="0.25">
      <c r="AF2619">
        <v>2617</v>
      </c>
      <c r="AG2619">
        <v>69.72</v>
      </c>
      <c r="AH2619">
        <v>157.31</v>
      </c>
      <c r="AI2619">
        <v>18.399999999999999</v>
      </c>
      <c r="AJ2619" s="3">
        <v>2.5999999999999979</v>
      </c>
      <c r="AK2619" s="3">
        <v>15.8</v>
      </c>
      <c r="AL2619" s="6">
        <v>0.155</v>
      </c>
      <c r="AM2619" s="3">
        <v>0.48613591206575146</v>
      </c>
      <c r="AN2619">
        <v>0.48613591206575146</v>
      </c>
    </row>
    <row r="2620" spans="32:40" x14ac:dyDescent="0.25">
      <c r="AF2620">
        <v>2618</v>
      </c>
      <c r="AG2620">
        <v>66.25</v>
      </c>
      <c r="AH2620">
        <v>148.57999999999998</v>
      </c>
      <c r="AI2620">
        <v>23.82</v>
      </c>
      <c r="AJ2620" s="3">
        <v>5.6175119462740355</v>
      </c>
      <c r="AK2620" s="3">
        <v>18.202488053725965</v>
      </c>
      <c r="AL2620" s="6">
        <v>0.23499999999999999</v>
      </c>
      <c r="AM2620" s="3">
        <v>1.8171221781802065</v>
      </c>
      <c r="AN2620">
        <v>1.8171221781802065</v>
      </c>
    </row>
    <row r="2621" spans="32:40" x14ac:dyDescent="0.25">
      <c r="AF2621">
        <v>2619</v>
      </c>
      <c r="AG2621">
        <v>67.319999999999993</v>
      </c>
      <c r="AH2621">
        <v>147.13</v>
      </c>
      <c r="AI2621">
        <v>24.34</v>
      </c>
      <c r="AJ2621" s="3">
        <v>5.6175119462740355</v>
      </c>
      <c r="AK2621" s="3">
        <v>18.722488053725964</v>
      </c>
      <c r="AL2621" s="6">
        <v>0.245</v>
      </c>
      <c r="AM2621" s="3">
        <v>1.8171221781802065</v>
      </c>
      <c r="AN2621">
        <v>1.8171221781802065</v>
      </c>
    </row>
    <row r="2622" spans="32:40" x14ac:dyDescent="0.25">
      <c r="AF2622">
        <v>2620</v>
      </c>
      <c r="AG2622">
        <v>67.319999999999993</v>
      </c>
      <c r="AH2622">
        <v>146.51</v>
      </c>
      <c r="AI2622">
        <v>20.88</v>
      </c>
      <c r="AJ2622" s="3">
        <v>5.6175119462740355</v>
      </c>
      <c r="AK2622" s="3">
        <v>15.262488053725964</v>
      </c>
      <c r="AL2622" s="6">
        <v>0.184</v>
      </c>
      <c r="AM2622" s="3">
        <v>1.8171221781802065</v>
      </c>
      <c r="AN2622">
        <v>1.8171221781802065</v>
      </c>
    </row>
    <row r="2623" spans="32:40" x14ac:dyDescent="0.25">
      <c r="AF2623">
        <v>2621</v>
      </c>
      <c r="AG2623">
        <v>67.02</v>
      </c>
      <c r="AH2623">
        <v>146.44999999999999</v>
      </c>
      <c r="AI2623">
        <v>23.4</v>
      </c>
      <c r="AJ2623" s="3">
        <v>5.6175119462740355</v>
      </c>
      <c r="AK2623" s="3">
        <v>17.782488053725963</v>
      </c>
      <c r="AL2623" s="6">
        <v>0.22700000000000001</v>
      </c>
      <c r="AM2623" s="3">
        <v>1.8171221781802065</v>
      </c>
      <c r="AN2623">
        <v>1.8171221781802065</v>
      </c>
    </row>
    <row r="2624" spans="32:40" x14ac:dyDescent="0.25">
      <c r="AF2624">
        <v>2622</v>
      </c>
      <c r="AG2624">
        <v>67.72</v>
      </c>
      <c r="AH2624">
        <v>145.37</v>
      </c>
      <c r="AI2624">
        <v>18.97</v>
      </c>
      <c r="AJ2624" s="3">
        <v>5.6175119462740355</v>
      </c>
      <c r="AK2624" s="3">
        <v>13.352488053725963</v>
      </c>
      <c r="AL2624" s="6">
        <v>0.155</v>
      </c>
      <c r="AM2624" s="3">
        <v>1.8171221781802065</v>
      </c>
      <c r="AN2624">
        <v>1.8171221781802065</v>
      </c>
    </row>
    <row r="2625" spans="32:40" x14ac:dyDescent="0.25">
      <c r="AF2625">
        <v>2623</v>
      </c>
      <c r="AG2625">
        <v>96.84</v>
      </c>
      <c r="AH2625">
        <v>172.68</v>
      </c>
      <c r="AI2625">
        <v>26.5</v>
      </c>
      <c r="AJ2625" s="3">
        <v>8</v>
      </c>
      <c r="AK2625" s="3">
        <v>18.5</v>
      </c>
      <c r="AL2625" s="6">
        <v>0.16500000000000001</v>
      </c>
      <c r="AM2625" s="3">
        <v>1.4619432701031869</v>
      </c>
      <c r="AN2625">
        <v>1.4619432701031869</v>
      </c>
    </row>
    <row r="2626" spans="32:40" x14ac:dyDescent="0.25">
      <c r="AF2626">
        <v>2624</v>
      </c>
      <c r="AG2626">
        <v>94.76</v>
      </c>
      <c r="AH2626">
        <v>176.01999999999998</v>
      </c>
      <c r="AI2626">
        <v>22.8</v>
      </c>
      <c r="AJ2626" s="3">
        <v>6.8000000000000007</v>
      </c>
      <c r="AK2626" s="3">
        <v>16</v>
      </c>
      <c r="AL2626" s="6">
        <v>0.19500000000000001</v>
      </c>
      <c r="AM2626" s="3">
        <v>1.1384419177103415</v>
      </c>
      <c r="AN2626">
        <v>1.1384419177103415</v>
      </c>
    </row>
    <row r="2627" spans="32:40" x14ac:dyDescent="0.25">
      <c r="AF2627">
        <v>2625</v>
      </c>
      <c r="AG2627">
        <v>96.97</v>
      </c>
      <c r="AH2627">
        <v>175.91</v>
      </c>
      <c r="AI2627">
        <v>19.64</v>
      </c>
      <c r="AJ2627" s="3">
        <v>5.6175119462740355</v>
      </c>
      <c r="AK2627" s="3">
        <v>14.022488053725965</v>
      </c>
      <c r="AL2627" s="6">
        <v>0.16500000000000001</v>
      </c>
      <c r="AM2627" s="3">
        <v>1.8171221781802065</v>
      </c>
      <c r="AN2627">
        <v>1.8171221781802065</v>
      </c>
    </row>
    <row r="2628" spans="32:40" x14ac:dyDescent="0.25">
      <c r="AF2628">
        <v>2626</v>
      </c>
      <c r="AG2628">
        <v>99.24</v>
      </c>
      <c r="AH2628">
        <v>171.61</v>
      </c>
      <c r="AI2628">
        <v>24.74</v>
      </c>
      <c r="AJ2628" s="3">
        <v>5.6175119462740355</v>
      </c>
      <c r="AK2628" s="3">
        <v>19.122488053725963</v>
      </c>
      <c r="AL2628" s="6">
        <v>0.253</v>
      </c>
      <c r="AM2628" s="3">
        <v>1.8171221781802065</v>
      </c>
      <c r="AN2628">
        <v>1.8171221781802065</v>
      </c>
    </row>
    <row r="2629" spans="32:40" x14ac:dyDescent="0.25">
      <c r="AF2629">
        <v>2627</v>
      </c>
      <c r="AG2629">
        <v>99.81</v>
      </c>
      <c r="AH2629">
        <v>172.34</v>
      </c>
      <c r="AI2629">
        <v>19.25</v>
      </c>
      <c r="AJ2629" s="3">
        <v>5.6175119462740355</v>
      </c>
      <c r="AK2629" s="3">
        <v>13.632488053725965</v>
      </c>
      <c r="AL2629" s="6">
        <v>0.159</v>
      </c>
      <c r="AM2629" s="3">
        <v>1.8171221781802065</v>
      </c>
      <c r="AN2629">
        <v>1.8171221781802065</v>
      </c>
    </row>
    <row r="2630" spans="32:40" x14ac:dyDescent="0.25">
      <c r="AF2630">
        <v>2628</v>
      </c>
      <c r="AG2630">
        <v>98.3</v>
      </c>
      <c r="AH2630">
        <v>175.4</v>
      </c>
      <c r="AI2630">
        <v>32.5</v>
      </c>
      <c r="AJ2630" s="3">
        <v>14.5</v>
      </c>
      <c r="AK2630" s="3">
        <v>18</v>
      </c>
      <c r="AL2630" s="6">
        <v>0.26100000000000001</v>
      </c>
      <c r="AM2630" s="3">
        <v>0.99878832842599852</v>
      </c>
      <c r="AN2630">
        <v>0.99878832842599852</v>
      </c>
    </row>
    <row r="2631" spans="32:40" x14ac:dyDescent="0.25">
      <c r="AF2631">
        <v>2629</v>
      </c>
      <c r="AG2631">
        <v>90.74</v>
      </c>
      <c r="AH2631">
        <v>166.71</v>
      </c>
      <c r="AI2631">
        <v>26</v>
      </c>
      <c r="AJ2631" s="3">
        <v>7.3999999999999986</v>
      </c>
      <c r="AK2631" s="3">
        <v>18.600000000000001</v>
      </c>
      <c r="AL2631" s="6">
        <v>0.247</v>
      </c>
      <c r="AM2631" s="3">
        <v>1.3399673503485077</v>
      </c>
      <c r="AN2631">
        <v>1.3399673503485077</v>
      </c>
    </row>
    <row r="2632" spans="32:40" x14ac:dyDescent="0.25">
      <c r="AF2632">
        <v>2630</v>
      </c>
      <c r="AG2632">
        <v>92.26</v>
      </c>
      <c r="AH2632">
        <v>167.5</v>
      </c>
      <c r="AI2632">
        <v>23.77</v>
      </c>
      <c r="AJ2632" s="3">
        <v>5.6175119462740355</v>
      </c>
      <c r="AK2632" s="3">
        <v>18.152488053725964</v>
      </c>
      <c r="AL2632" s="6">
        <v>0.23400000000000001</v>
      </c>
      <c r="AM2632" s="3">
        <v>1.8171221781802065</v>
      </c>
      <c r="AN2632">
        <v>1.8171221781802065</v>
      </c>
    </row>
    <row r="2633" spans="32:40" x14ac:dyDescent="0.25">
      <c r="AF2633">
        <v>2631</v>
      </c>
      <c r="AG2633">
        <v>94.53</v>
      </c>
      <c r="AH2633">
        <v>162.1</v>
      </c>
      <c r="AI2633">
        <v>26.33</v>
      </c>
      <c r="AJ2633" s="3">
        <v>5.6175119462740355</v>
      </c>
      <c r="AK2633" s="3">
        <v>20.712488053725963</v>
      </c>
      <c r="AL2633" s="6">
        <v>0.28799999999999998</v>
      </c>
      <c r="AM2633" s="3">
        <v>1.8171221781802065</v>
      </c>
      <c r="AN2633">
        <v>1.8171221781802065</v>
      </c>
    </row>
    <row r="2634" spans="32:40" x14ac:dyDescent="0.25">
      <c r="AF2634">
        <v>2632</v>
      </c>
      <c r="AG2634">
        <v>97.85</v>
      </c>
      <c r="AH2634">
        <v>164.32999999999998</v>
      </c>
      <c r="AI2634">
        <v>25.81</v>
      </c>
      <c r="AJ2634" s="3">
        <v>5.6175119462740355</v>
      </c>
      <c r="AK2634" s="3">
        <v>20.192488053725963</v>
      </c>
      <c r="AL2634" s="6">
        <v>0.27600000000000002</v>
      </c>
      <c r="AM2634" s="3">
        <v>1.8171221781802065</v>
      </c>
      <c r="AN2634">
        <v>1.8171221781802065</v>
      </c>
    </row>
    <row r="2635" spans="32:40" x14ac:dyDescent="0.25">
      <c r="AF2635">
        <v>2633</v>
      </c>
      <c r="AG2635">
        <v>99.28</v>
      </c>
      <c r="AH2635">
        <v>166.88</v>
      </c>
      <c r="AI2635">
        <v>21.68</v>
      </c>
      <c r="AJ2635" s="3">
        <v>5.6175119462740355</v>
      </c>
      <c r="AK2635" s="3">
        <v>16.062488053725964</v>
      </c>
      <c r="AL2635" s="6">
        <v>0.19700000000000001</v>
      </c>
      <c r="AM2635" s="3">
        <v>1.8171221781802065</v>
      </c>
      <c r="AN2635">
        <v>1.8171221781802065</v>
      </c>
    </row>
    <row r="2636" spans="32:40" x14ac:dyDescent="0.25">
      <c r="AF2636">
        <v>2634</v>
      </c>
      <c r="AG2636">
        <v>93.7</v>
      </c>
      <c r="AH2636">
        <v>168.82</v>
      </c>
      <c r="AI2636">
        <v>26</v>
      </c>
      <c r="AJ2636" s="3">
        <v>12.8</v>
      </c>
      <c r="AK2636" s="3">
        <v>13.2</v>
      </c>
      <c r="AL2636" s="6">
        <v>0.23599999999999999</v>
      </c>
      <c r="AM2636" s="3">
        <v>1.2604178374650212</v>
      </c>
      <c r="AN2636">
        <v>1.2604178374650212</v>
      </c>
    </row>
    <row r="2637" spans="32:40" x14ac:dyDescent="0.25">
      <c r="AF2637">
        <v>2635</v>
      </c>
      <c r="AG2637">
        <v>93.8</v>
      </c>
      <c r="AH2637">
        <v>169.45</v>
      </c>
      <c r="AI2637">
        <v>25.9</v>
      </c>
      <c r="AJ2637" s="3">
        <v>11.299999999999999</v>
      </c>
      <c r="AK2637" s="3">
        <v>14.6</v>
      </c>
      <c r="AL2637" s="6">
        <v>0.23899999999999999</v>
      </c>
      <c r="AM2637" s="3">
        <v>1.6563976349294878</v>
      </c>
      <c r="AN2637">
        <v>1.6563976349294878</v>
      </c>
    </row>
    <row r="2638" spans="32:40" x14ac:dyDescent="0.25">
      <c r="AF2638">
        <v>2636</v>
      </c>
      <c r="AG2638">
        <v>97.29</v>
      </c>
      <c r="AH2638">
        <v>150.81</v>
      </c>
      <c r="AI2638">
        <v>20.88</v>
      </c>
      <c r="AJ2638" s="3">
        <v>5.6175119462740355</v>
      </c>
      <c r="AK2638" s="3">
        <v>15.262488053725964</v>
      </c>
      <c r="AL2638" s="6">
        <v>0.184</v>
      </c>
      <c r="AM2638" s="3">
        <v>1.8171221781802065</v>
      </c>
      <c r="AN2638">
        <v>1.8171221781802065</v>
      </c>
    </row>
    <row r="2639" spans="32:40" x14ac:dyDescent="0.25">
      <c r="AF2639">
        <v>2637</v>
      </c>
      <c r="AG2639">
        <v>96.37</v>
      </c>
      <c r="AH2639">
        <v>151.96</v>
      </c>
      <c r="AI2639">
        <v>24.95</v>
      </c>
      <c r="AJ2639" s="3">
        <v>5.6175119462740355</v>
      </c>
      <c r="AK2639" s="3">
        <v>19.332488053725964</v>
      </c>
      <c r="AL2639" s="6">
        <v>0.25800000000000001</v>
      </c>
      <c r="AM2639" s="3">
        <v>1.8171221781802065</v>
      </c>
      <c r="AN2639">
        <v>1.8171221781802065</v>
      </c>
    </row>
    <row r="2640" spans="32:40" x14ac:dyDescent="0.25">
      <c r="AF2640">
        <v>2638</v>
      </c>
      <c r="AG2640">
        <v>97.87</v>
      </c>
      <c r="AH2640">
        <v>153.22</v>
      </c>
      <c r="AI2640">
        <v>26.42</v>
      </c>
      <c r="AJ2640" s="3">
        <v>4.8400000000000034</v>
      </c>
      <c r="AK2640" s="3">
        <v>21.58</v>
      </c>
      <c r="AL2640" s="6">
        <v>0.26700000000000002</v>
      </c>
      <c r="AM2640" s="3">
        <v>1.0093949301437968</v>
      </c>
      <c r="AN2640">
        <v>1.0093949301437968</v>
      </c>
    </row>
    <row r="2641" spans="32:40" x14ac:dyDescent="0.25">
      <c r="AF2641">
        <v>2639</v>
      </c>
      <c r="AG2641">
        <v>98.88</v>
      </c>
      <c r="AH2641">
        <v>156.48000000000002</v>
      </c>
      <c r="AI2641">
        <v>23.07</v>
      </c>
      <c r="AJ2641" s="3">
        <v>5.6175119462740355</v>
      </c>
      <c r="AK2641" s="3">
        <v>17.452488053725965</v>
      </c>
      <c r="AL2641" s="6">
        <v>0.221</v>
      </c>
      <c r="AM2641" s="3">
        <v>1.8171221781802065</v>
      </c>
      <c r="AN2641">
        <v>1.8171221781802065</v>
      </c>
    </row>
    <row r="2642" spans="32:40" x14ac:dyDescent="0.25">
      <c r="AF2642">
        <v>2640</v>
      </c>
      <c r="AG2642">
        <v>98.22</v>
      </c>
      <c r="AH2642">
        <v>157.03</v>
      </c>
      <c r="AI2642">
        <v>25.22</v>
      </c>
      <c r="AJ2642" s="3">
        <v>5.6175119462740355</v>
      </c>
      <c r="AK2642" s="3">
        <v>19.602488053725963</v>
      </c>
      <c r="AL2642" s="6">
        <v>0.26300000000000001</v>
      </c>
      <c r="AM2642" s="3">
        <v>1.8171221781802065</v>
      </c>
      <c r="AN2642">
        <v>1.8171221781802065</v>
      </c>
    </row>
    <row r="2643" spans="32:40" x14ac:dyDescent="0.25">
      <c r="AF2643">
        <v>2641</v>
      </c>
      <c r="AG2643">
        <v>95.59</v>
      </c>
      <c r="AH2643">
        <v>155.66</v>
      </c>
      <c r="AI2643">
        <v>24.75</v>
      </c>
      <c r="AJ2643" s="3">
        <v>6</v>
      </c>
      <c r="AK2643" s="3">
        <v>18.75</v>
      </c>
      <c r="AL2643" s="6">
        <v>0.28299999999999997</v>
      </c>
      <c r="AM2643" s="3">
        <v>1.0783378413094851</v>
      </c>
      <c r="AN2643">
        <v>1.0783378413094851</v>
      </c>
    </row>
    <row r="2644" spans="32:40" x14ac:dyDescent="0.25">
      <c r="AF2644">
        <v>2642</v>
      </c>
      <c r="AG2644">
        <v>92.77</v>
      </c>
      <c r="AH2644">
        <v>155.99</v>
      </c>
      <c r="AI2644">
        <v>19.78</v>
      </c>
      <c r="AJ2644" s="3">
        <v>5.6175119462740355</v>
      </c>
      <c r="AK2644" s="3">
        <v>14.162488053725966</v>
      </c>
      <c r="AL2644" s="6">
        <v>0.16700000000000001</v>
      </c>
      <c r="AM2644" s="3">
        <v>1.8171221781802065</v>
      </c>
      <c r="AN2644">
        <v>1.8171221781802065</v>
      </c>
    </row>
    <row r="2645" spans="32:40" x14ac:dyDescent="0.25">
      <c r="AF2645">
        <v>2643</v>
      </c>
      <c r="AG2645">
        <v>92.55</v>
      </c>
      <c r="AH2645">
        <v>156.57999999999998</v>
      </c>
      <c r="AI2645">
        <v>22.79</v>
      </c>
      <c r="AJ2645" s="3">
        <v>6.75</v>
      </c>
      <c r="AK2645" s="3">
        <v>16.04</v>
      </c>
      <c r="AL2645" s="6">
        <v>0.22700000000000001</v>
      </c>
      <c r="AM2645" s="3">
        <v>1.4053747276082635</v>
      </c>
      <c r="AN2645">
        <v>1.4053747276082635</v>
      </c>
    </row>
    <row r="2646" spans="32:40" x14ac:dyDescent="0.25">
      <c r="AF2646">
        <v>2644</v>
      </c>
      <c r="AG2646">
        <v>92.51</v>
      </c>
      <c r="AH2646">
        <v>157.11000000000001</v>
      </c>
      <c r="AI2646">
        <v>21.68</v>
      </c>
      <c r="AJ2646" s="3">
        <v>5.6175119462740355</v>
      </c>
      <c r="AK2646" s="3">
        <v>16.062488053725964</v>
      </c>
      <c r="AL2646" s="6">
        <v>0.19700000000000001</v>
      </c>
      <c r="AM2646" s="3">
        <v>1.8171221781802065</v>
      </c>
      <c r="AN2646">
        <v>1.8171221781802065</v>
      </c>
    </row>
    <row r="2647" spans="32:40" x14ac:dyDescent="0.25">
      <c r="AF2647">
        <v>2645</v>
      </c>
      <c r="AG2647">
        <v>91.83</v>
      </c>
      <c r="AH2647">
        <v>156.44</v>
      </c>
      <c r="AI2647">
        <v>23.98</v>
      </c>
      <c r="AJ2647" s="3">
        <v>5.6175119462740355</v>
      </c>
      <c r="AK2647" s="3">
        <v>18.362488053725965</v>
      </c>
      <c r="AL2647" s="6">
        <v>0.23799999999999999</v>
      </c>
      <c r="AM2647" s="3">
        <v>1.8171221781802065</v>
      </c>
      <c r="AN2647">
        <v>1.8171221781802065</v>
      </c>
    </row>
    <row r="2648" spans="32:40" x14ac:dyDescent="0.25">
      <c r="AF2648">
        <v>2646</v>
      </c>
      <c r="AG2648">
        <v>98.84</v>
      </c>
      <c r="AH2648">
        <v>148.79</v>
      </c>
      <c r="AI2648">
        <v>33.200000000000003</v>
      </c>
      <c r="AJ2648" s="3">
        <v>13.850000000000001</v>
      </c>
      <c r="AK2648" s="3">
        <v>19.350000000000001</v>
      </c>
      <c r="AL2648" s="6">
        <v>0.27600000000000002</v>
      </c>
      <c r="AM2648" s="3">
        <v>1.2657211383239202</v>
      </c>
      <c r="AN2648">
        <v>1.2657211383239202</v>
      </c>
    </row>
    <row r="2649" spans="32:40" x14ac:dyDescent="0.25">
      <c r="AF2649">
        <v>2647</v>
      </c>
      <c r="AG2649">
        <v>98.21</v>
      </c>
      <c r="AH2649">
        <v>148.76999999999998</v>
      </c>
      <c r="AI2649">
        <v>29</v>
      </c>
      <c r="AJ2649" s="3">
        <v>11</v>
      </c>
      <c r="AK2649" s="3">
        <v>18</v>
      </c>
      <c r="AL2649" s="6">
        <v>0.23100000000000001</v>
      </c>
      <c r="AM2649" s="3">
        <v>1.2303657992645929</v>
      </c>
      <c r="AN2649">
        <v>1.2303657992645929</v>
      </c>
    </row>
    <row r="2650" spans="32:40" x14ac:dyDescent="0.25">
      <c r="AF2650">
        <v>2648</v>
      </c>
      <c r="AG2650">
        <v>97.56</v>
      </c>
      <c r="AH2650">
        <v>146.9</v>
      </c>
      <c r="AI2650">
        <v>17.559999999999999</v>
      </c>
      <c r="AJ2650" s="3">
        <v>5.6175119462740355</v>
      </c>
      <c r="AK2650" s="3">
        <v>11.942488053725963</v>
      </c>
      <c r="AL2650" s="6">
        <v>0.13500000000000001</v>
      </c>
      <c r="AM2650" s="3">
        <v>1.8171221781802065</v>
      </c>
      <c r="AN2650">
        <v>1.8171221781802065</v>
      </c>
    </row>
    <row r="2651" spans="32:40" x14ac:dyDescent="0.25">
      <c r="AF2651">
        <v>2649</v>
      </c>
      <c r="AG2651">
        <v>96.19</v>
      </c>
      <c r="AH2651">
        <v>148.71</v>
      </c>
      <c r="AI2651">
        <v>14.28</v>
      </c>
      <c r="AJ2651" s="3">
        <v>5.6175119462740355</v>
      </c>
      <c r="AK2651" s="3">
        <v>8.6624880537259639</v>
      </c>
      <c r="AL2651" s="6">
        <v>9.2999999999999999E-2</v>
      </c>
      <c r="AM2651" s="3">
        <v>1.8171221781802065</v>
      </c>
      <c r="AN2651">
        <v>1.8171221781802065</v>
      </c>
    </row>
    <row r="2652" spans="32:40" x14ac:dyDescent="0.25">
      <c r="AF2652">
        <v>2650</v>
      </c>
      <c r="AG2652">
        <v>93.18</v>
      </c>
      <c r="AH2652">
        <v>146.05000000000001</v>
      </c>
      <c r="AI2652">
        <v>19.579999999999998</v>
      </c>
      <c r="AJ2652" s="3">
        <v>5.6175119462740355</v>
      </c>
      <c r="AK2652" s="3">
        <v>13.962488053725963</v>
      </c>
      <c r="AL2652" s="6">
        <v>0.16400000000000001</v>
      </c>
      <c r="AM2652" s="3">
        <v>1.8171221781802065</v>
      </c>
      <c r="AN2652">
        <v>1.8171221781802065</v>
      </c>
    </row>
    <row r="2653" spans="32:40" x14ac:dyDescent="0.25">
      <c r="AF2653">
        <v>2651</v>
      </c>
      <c r="AG2653">
        <v>93.46</v>
      </c>
      <c r="AH2653">
        <v>147.4</v>
      </c>
      <c r="AI2653">
        <v>22.45</v>
      </c>
      <c r="AJ2653" s="3">
        <v>5.6175119462740355</v>
      </c>
      <c r="AK2653" s="3">
        <v>16.832488053725964</v>
      </c>
      <c r="AL2653" s="6">
        <v>0.21</v>
      </c>
      <c r="AM2653" s="3">
        <v>1.8171221781802065</v>
      </c>
      <c r="AN2653">
        <v>1.8171221781802065</v>
      </c>
    </row>
    <row r="2654" spans="32:40" x14ac:dyDescent="0.25">
      <c r="AF2654">
        <v>2652</v>
      </c>
      <c r="AG2654">
        <v>93.52</v>
      </c>
      <c r="AH2654">
        <v>148.15</v>
      </c>
      <c r="AI2654">
        <v>21.98</v>
      </c>
      <c r="AJ2654" s="3">
        <v>5.6175119462740355</v>
      </c>
      <c r="AK2654" s="3">
        <v>16.362488053725965</v>
      </c>
      <c r="AL2654" s="6">
        <v>0.20200000000000001</v>
      </c>
      <c r="AM2654" s="3">
        <v>1.8171221781802065</v>
      </c>
      <c r="AN2654">
        <v>1.8171221781802065</v>
      </c>
    </row>
    <row r="2655" spans="32:40" x14ac:dyDescent="0.25">
      <c r="AF2655">
        <v>2653</v>
      </c>
      <c r="AG2655">
        <v>90.32</v>
      </c>
      <c r="AH2655">
        <v>149.07</v>
      </c>
      <c r="AI2655">
        <v>17.7</v>
      </c>
      <c r="AJ2655" s="3">
        <v>5.6175119462740355</v>
      </c>
      <c r="AK2655" s="3">
        <v>12.082488053725964</v>
      </c>
      <c r="AL2655" s="6">
        <v>0.13700000000000001</v>
      </c>
      <c r="AM2655" s="3">
        <v>1.8171221781802065</v>
      </c>
      <c r="AN2655">
        <v>1.8171221781802065</v>
      </c>
    </row>
    <row r="2656" spans="32:40" x14ac:dyDescent="0.25">
      <c r="AF2656">
        <v>2654</v>
      </c>
      <c r="AG2656">
        <v>92.41</v>
      </c>
      <c r="AH2656">
        <v>143.92000000000002</v>
      </c>
      <c r="AI2656">
        <v>25.92</v>
      </c>
      <c r="AJ2656" s="3">
        <v>5.6175119462740355</v>
      </c>
      <c r="AK2656" s="3">
        <v>20.302488053725966</v>
      </c>
      <c r="AL2656" s="6">
        <v>0.27900000000000003</v>
      </c>
      <c r="AM2656" s="3">
        <v>1.8171221781802065</v>
      </c>
      <c r="AN2656">
        <v>1.8171221781802065</v>
      </c>
    </row>
    <row r="2657" spans="32:40" x14ac:dyDescent="0.25">
      <c r="AF2657">
        <v>2655</v>
      </c>
      <c r="AG2657">
        <v>95.25</v>
      </c>
      <c r="AH2657">
        <v>143.04</v>
      </c>
      <c r="AI2657">
        <v>25.63</v>
      </c>
      <c r="AJ2657" s="3">
        <v>5.6175119462740355</v>
      </c>
      <c r="AK2657" s="3">
        <v>20.012488053725964</v>
      </c>
      <c r="AL2657" s="6">
        <v>0.27200000000000002</v>
      </c>
      <c r="AM2657" s="3">
        <v>1.8171221781802065</v>
      </c>
      <c r="AN2657">
        <v>1.8171221781802065</v>
      </c>
    </row>
    <row r="2658" spans="32:40" x14ac:dyDescent="0.25">
      <c r="AF2658">
        <v>2656</v>
      </c>
      <c r="AG2658">
        <v>96.16</v>
      </c>
      <c r="AH2658">
        <v>143.25</v>
      </c>
      <c r="AI2658">
        <v>32</v>
      </c>
      <c r="AJ2658" s="3">
        <v>11</v>
      </c>
      <c r="AK2658" s="3">
        <v>21</v>
      </c>
      <c r="AL2658" s="6">
        <v>0.27700000000000002</v>
      </c>
      <c r="AM2658" s="3">
        <v>1.3682516215959697</v>
      </c>
      <c r="AN2658">
        <v>1.3682516215959697</v>
      </c>
    </row>
    <row r="2659" spans="32:40" x14ac:dyDescent="0.25">
      <c r="AF2659">
        <v>2657</v>
      </c>
      <c r="AG2659">
        <v>99.98</v>
      </c>
      <c r="AH2659">
        <v>144.11000000000001</v>
      </c>
      <c r="AI2659">
        <v>26.45</v>
      </c>
      <c r="AJ2659" s="3">
        <v>5.6175119462740355</v>
      </c>
      <c r="AK2659" s="3">
        <v>20.832488053725964</v>
      </c>
      <c r="AL2659" s="6">
        <v>0.29099999999999998</v>
      </c>
      <c r="AM2659" s="3">
        <v>1.8171221781802065</v>
      </c>
      <c r="AN2659">
        <v>1.8171221781802065</v>
      </c>
    </row>
    <row r="2660" spans="32:40" x14ac:dyDescent="0.25">
      <c r="AF2660">
        <v>2658</v>
      </c>
      <c r="AG2660">
        <v>97.78</v>
      </c>
      <c r="AH2660">
        <v>140.75</v>
      </c>
      <c r="AI2660">
        <v>27.63</v>
      </c>
      <c r="AJ2660" s="3">
        <v>5.6175119462740355</v>
      </c>
      <c r="AK2660" s="3">
        <v>22.012488053725964</v>
      </c>
      <c r="AL2660" s="6">
        <v>0.32200000000000001</v>
      </c>
      <c r="AM2660" s="3">
        <v>1.8171221781802065</v>
      </c>
      <c r="AN2660">
        <v>1.8171221781802065</v>
      </c>
    </row>
    <row r="2661" spans="32:40" x14ac:dyDescent="0.25">
      <c r="AF2661">
        <v>2659</v>
      </c>
      <c r="AG2661">
        <v>95.3</v>
      </c>
      <c r="AH2661">
        <v>140.5</v>
      </c>
      <c r="AI2661">
        <v>23.17</v>
      </c>
      <c r="AJ2661" s="3">
        <v>16.170000000000002</v>
      </c>
      <c r="AK2661" s="3">
        <v>7</v>
      </c>
      <c r="AL2661" s="6">
        <v>0.29599999999999999</v>
      </c>
      <c r="AM2661" s="3">
        <v>0.88565124343615076</v>
      </c>
      <c r="AN2661">
        <v>0.88565124343615076</v>
      </c>
    </row>
    <row r="2662" spans="32:40" x14ac:dyDescent="0.25">
      <c r="AF2662">
        <v>2660</v>
      </c>
      <c r="AG2662">
        <v>91.71</v>
      </c>
      <c r="AH2662">
        <v>139.44</v>
      </c>
      <c r="AI2662">
        <v>23.6</v>
      </c>
      <c r="AJ2662" s="3">
        <v>7.2000000000000028</v>
      </c>
      <c r="AK2662" s="3">
        <v>16.399999999999999</v>
      </c>
      <c r="AL2662" s="6">
        <v>0.183</v>
      </c>
      <c r="AM2662" s="3">
        <v>1.0040916292848976</v>
      </c>
      <c r="AN2662">
        <v>1.0040916292848976</v>
      </c>
    </row>
    <row r="2663" spans="32:40" x14ac:dyDescent="0.25">
      <c r="AF2663">
        <v>2661</v>
      </c>
      <c r="AG2663">
        <v>96.95</v>
      </c>
      <c r="AH2663">
        <v>136.37</v>
      </c>
      <c r="AI2663">
        <v>20.8</v>
      </c>
      <c r="AJ2663" s="3">
        <v>4.4000000000000021</v>
      </c>
      <c r="AK2663" s="3">
        <v>16.399999999999999</v>
      </c>
      <c r="AL2663" s="6">
        <v>0.23599999999999999</v>
      </c>
      <c r="AM2663" s="3">
        <v>0.56214989104330537</v>
      </c>
      <c r="AN2663">
        <v>0.56214989104330537</v>
      </c>
    </row>
    <row r="2664" spans="32:40" x14ac:dyDescent="0.25">
      <c r="AF2664">
        <v>2662</v>
      </c>
      <c r="AG2664">
        <v>98.85</v>
      </c>
      <c r="AH2664">
        <v>134.99</v>
      </c>
      <c r="AI2664">
        <v>21.62</v>
      </c>
      <c r="AJ2664" s="3">
        <v>5.6175119462740355</v>
      </c>
      <c r="AK2664" s="3">
        <v>16.002488053725966</v>
      </c>
      <c r="AL2664" s="6">
        <v>0.19600000000000001</v>
      </c>
      <c r="AM2664" s="3">
        <v>1.8171221781802065</v>
      </c>
      <c r="AN2664">
        <v>1.8171221781802065</v>
      </c>
    </row>
    <row r="2665" spans="32:40" x14ac:dyDescent="0.25">
      <c r="AF2665">
        <v>2663</v>
      </c>
      <c r="AG2665">
        <v>99.34</v>
      </c>
      <c r="AH2665">
        <v>136.01999999999998</v>
      </c>
      <c r="AI2665">
        <v>24.98</v>
      </c>
      <c r="AJ2665" s="3">
        <v>5.6175119462740355</v>
      </c>
      <c r="AK2665" s="3">
        <v>19.362488053725965</v>
      </c>
      <c r="AL2665" s="6">
        <v>0.25800000000000001</v>
      </c>
      <c r="AM2665" s="3">
        <v>1.8171221781802065</v>
      </c>
      <c r="AN2665">
        <v>1.8171221781802065</v>
      </c>
    </row>
    <row r="2666" spans="32:40" x14ac:dyDescent="0.25">
      <c r="AF2666">
        <v>2664</v>
      </c>
      <c r="AG2666">
        <v>100.5</v>
      </c>
      <c r="AH2666">
        <v>120.5</v>
      </c>
      <c r="AI2666">
        <v>24.71</v>
      </c>
      <c r="AJ2666" s="3">
        <v>5.6175119462740355</v>
      </c>
      <c r="AK2666" s="3">
        <v>19.092488053725965</v>
      </c>
      <c r="AL2666" s="6">
        <v>0.253</v>
      </c>
      <c r="AM2666" s="3">
        <v>1.8171221781802065</v>
      </c>
      <c r="AN2666">
        <v>1.8171221781802065</v>
      </c>
    </row>
    <row r="2667" spans="32:40" x14ac:dyDescent="0.25">
      <c r="AF2667">
        <v>2665</v>
      </c>
      <c r="AG2667">
        <v>93.18</v>
      </c>
      <c r="AH2667">
        <v>120.32</v>
      </c>
      <c r="AI2667">
        <v>24.39</v>
      </c>
      <c r="AJ2667" s="3">
        <v>5.6175119462740355</v>
      </c>
      <c r="AK2667" s="3">
        <v>18.772488053725965</v>
      </c>
      <c r="AL2667" s="6">
        <v>0.246</v>
      </c>
      <c r="AM2667" s="3">
        <v>1.8171221781802065</v>
      </c>
      <c r="AN2667">
        <v>1.8171221781802065</v>
      </c>
    </row>
    <row r="2668" spans="32:40" x14ac:dyDescent="0.25">
      <c r="AF2668">
        <v>2666</v>
      </c>
      <c r="AG2668">
        <v>90.9</v>
      </c>
      <c r="AH2668">
        <v>120.82</v>
      </c>
      <c r="AI2668">
        <v>18.77</v>
      </c>
      <c r="AJ2668" s="3">
        <v>5.6175119462740355</v>
      </c>
      <c r="AK2668" s="3">
        <v>13.152488053725964</v>
      </c>
      <c r="AL2668" s="6">
        <v>0.152</v>
      </c>
      <c r="AM2668" s="3">
        <v>1.8171221781802065</v>
      </c>
      <c r="AN2668">
        <v>1.8171221781802065</v>
      </c>
    </row>
    <row r="2669" spans="32:40" x14ac:dyDescent="0.25">
      <c r="AF2669">
        <v>2667</v>
      </c>
      <c r="AG2669">
        <v>85.94</v>
      </c>
      <c r="AH2669">
        <v>169.07999999999998</v>
      </c>
      <c r="AI2669">
        <v>19.309999999999999</v>
      </c>
      <c r="AJ2669" s="3">
        <v>5.6175119462740355</v>
      </c>
      <c r="AK2669" s="3">
        <v>13.692488053725963</v>
      </c>
      <c r="AL2669" s="6">
        <v>0.16</v>
      </c>
      <c r="AM2669" s="3">
        <v>1.8171221781802065</v>
      </c>
      <c r="AN2669">
        <v>1.8171221781802065</v>
      </c>
    </row>
    <row r="2670" spans="32:40" x14ac:dyDescent="0.25">
      <c r="AF2670">
        <v>2668</v>
      </c>
      <c r="AG2670">
        <v>88.11</v>
      </c>
      <c r="AH2670">
        <v>168.98000000000002</v>
      </c>
      <c r="AI2670">
        <v>24.88</v>
      </c>
      <c r="AJ2670" s="3">
        <v>5.6175119462740355</v>
      </c>
      <c r="AK2670" s="3">
        <v>19.262488053725964</v>
      </c>
      <c r="AL2670" s="6">
        <v>0.25600000000000001</v>
      </c>
      <c r="AM2670" s="3">
        <v>1.8171221781802065</v>
      </c>
      <c r="AN2670">
        <v>1.8171221781802065</v>
      </c>
    </row>
    <row r="2671" spans="32:40" x14ac:dyDescent="0.25">
      <c r="AF2671">
        <v>2669</v>
      </c>
      <c r="AG2671">
        <v>88.03</v>
      </c>
      <c r="AH2671">
        <v>171.25</v>
      </c>
      <c r="AI2671">
        <v>29</v>
      </c>
      <c r="AJ2671" s="3">
        <v>11.5</v>
      </c>
      <c r="AK2671" s="3">
        <v>17.5</v>
      </c>
      <c r="AL2671" s="6">
        <v>0.31900000000000001</v>
      </c>
      <c r="AM2671" s="3">
        <v>1.6086679271993958</v>
      </c>
      <c r="AN2671">
        <v>1.6086679271993958</v>
      </c>
    </row>
    <row r="2672" spans="32:40" x14ac:dyDescent="0.25">
      <c r="AF2672">
        <v>2670</v>
      </c>
      <c r="AG2672">
        <v>89.7</v>
      </c>
      <c r="AH2672">
        <v>172.62</v>
      </c>
      <c r="AI2672">
        <v>33</v>
      </c>
      <c r="AJ2672" s="3">
        <v>8.5</v>
      </c>
      <c r="AK2672" s="3">
        <v>24.5</v>
      </c>
      <c r="AL2672" s="6">
        <v>0.309</v>
      </c>
      <c r="AM2672" s="3">
        <v>1.3010764773832475</v>
      </c>
      <c r="AN2672">
        <v>1.3010764773832475</v>
      </c>
    </row>
    <row r="2673" spans="32:40" x14ac:dyDescent="0.25">
      <c r="AF2673">
        <v>2671</v>
      </c>
      <c r="AG2673">
        <v>80.400000000000006</v>
      </c>
      <c r="AH2673">
        <v>171.07</v>
      </c>
      <c r="AI2673">
        <v>25.98</v>
      </c>
      <c r="AJ2673" s="3">
        <v>5.6175119462740355</v>
      </c>
      <c r="AK2673" s="3">
        <v>20.362488053725965</v>
      </c>
      <c r="AL2673" s="6">
        <v>0.28000000000000003</v>
      </c>
      <c r="AM2673" s="3">
        <v>1.8171221781802065</v>
      </c>
      <c r="AN2673">
        <v>1.8171221781802065</v>
      </c>
    </row>
    <row r="2674" spans="32:40" x14ac:dyDescent="0.25">
      <c r="AF2674">
        <v>2672</v>
      </c>
      <c r="AG2674">
        <v>80.930000000000007</v>
      </c>
      <c r="AH2674">
        <v>171.88</v>
      </c>
      <c r="AI2674">
        <v>25.98</v>
      </c>
      <c r="AJ2674" s="3">
        <v>5.6175119462740355</v>
      </c>
      <c r="AK2674" s="3">
        <v>20.362488053725965</v>
      </c>
      <c r="AL2674" s="6">
        <v>0.28000000000000003</v>
      </c>
      <c r="AM2674" s="3">
        <v>1.8171221781802065</v>
      </c>
      <c r="AN2674">
        <v>1.8171221781802065</v>
      </c>
    </row>
    <row r="2675" spans="32:40" x14ac:dyDescent="0.25">
      <c r="AF2675">
        <v>2673</v>
      </c>
      <c r="AG2675">
        <v>88.55</v>
      </c>
      <c r="AH2675">
        <v>177.84</v>
      </c>
      <c r="AI2675">
        <v>28</v>
      </c>
      <c r="AJ2675" s="3">
        <v>10</v>
      </c>
      <c r="AK2675" s="3">
        <v>18</v>
      </c>
      <c r="AL2675" s="6">
        <v>0.23300000000000001</v>
      </c>
      <c r="AM2675" s="3">
        <v>1.0783378413094851</v>
      </c>
      <c r="AN2675">
        <v>1.0783378413094851</v>
      </c>
    </row>
    <row r="2676" spans="32:40" x14ac:dyDescent="0.25">
      <c r="AF2676">
        <v>2674</v>
      </c>
      <c r="AG2676">
        <v>88.42</v>
      </c>
      <c r="AH2676">
        <v>179.32</v>
      </c>
      <c r="AI2676">
        <v>24.49</v>
      </c>
      <c r="AJ2676" s="3">
        <v>5.6175119462740355</v>
      </c>
      <c r="AK2676" s="3">
        <v>18.872488053725963</v>
      </c>
      <c r="AL2676" s="6">
        <v>0.248</v>
      </c>
      <c r="AM2676" s="3">
        <v>1.8171221781802065</v>
      </c>
      <c r="AN2676">
        <v>1.8171221781802065</v>
      </c>
    </row>
    <row r="2677" spans="32:40" x14ac:dyDescent="0.25">
      <c r="AF2677">
        <v>2675</v>
      </c>
      <c r="AG2677">
        <v>82.63</v>
      </c>
      <c r="AH2677">
        <v>162.62</v>
      </c>
      <c r="AI2677">
        <v>24.69</v>
      </c>
      <c r="AJ2677" s="3">
        <v>5.6175119462740355</v>
      </c>
      <c r="AK2677" s="3">
        <v>19.072488053725966</v>
      </c>
      <c r="AL2677" s="6">
        <v>0.252</v>
      </c>
      <c r="AM2677" s="3">
        <v>1.8171221781802065</v>
      </c>
      <c r="AN2677">
        <v>1.8171221781802065</v>
      </c>
    </row>
    <row r="2678" spans="32:40" x14ac:dyDescent="0.25">
      <c r="AF2678">
        <v>2676</v>
      </c>
      <c r="AG2678">
        <v>85.72</v>
      </c>
      <c r="AH2678">
        <v>134.82</v>
      </c>
      <c r="AI2678">
        <v>24.84</v>
      </c>
      <c r="AJ2678" s="3">
        <v>7.0399999999999991</v>
      </c>
      <c r="AK2678" s="3">
        <v>17.8</v>
      </c>
      <c r="AL2678" s="6">
        <v>0.19</v>
      </c>
      <c r="AM2678" s="3">
        <v>0.92984541726031</v>
      </c>
      <c r="AN2678">
        <v>0.92984541726031</v>
      </c>
    </row>
    <row r="2679" spans="32:40" x14ac:dyDescent="0.25">
      <c r="AF2679">
        <v>2677</v>
      </c>
      <c r="AG2679">
        <v>88.59</v>
      </c>
      <c r="AH2679">
        <v>136.31</v>
      </c>
      <c r="AI2679">
        <v>27.2</v>
      </c>
      <c r="AJ2679" s="3">
        <v>9.5999999999999979</v>
      </c>
      <c r="AK2679" s="3">
        <v>17.600000000000001</v>
      </c>
      <c r="AL2679" s="6">
        <v>0.30599999999999999</v>
      </c>
      <c r="AM2679" s="3">
        <v>1.5202795795510775</v>
      </c>
      <c r="AN2679">
        <v>1.5202795795510775</v>
      </c>
    </row>
    <row r="2680" spans="32:40" x14ac:dyDescent="0.25">
      <c r="AF2680">
        <v>2678</v>
      </c>
      <c r="AG2680">
        <v>88.05</v>
      </c>
      <c r="AH2680">
        <v>135.13999999999999</v>
      </c>
      <c r="AI2680">
        <v>27.94</v>
      </c>
      <c r="AJ2680" s="3">
        <v>5.6175119462740355</v>
      </c>
      <c r="AK2680" s="3">
        <v>22.322488053725966</v>
      </c>
      <c r="AL2680" s="6">
        <v>0.33100000000000002</v>
      </c>
      <c r="AM2680" s="3">
        <v>1.8171221781802065</v>
      </c>
      <c r="AN2680">
        <v>1.8171221781802065</v>
      </c>
    </row>
    <row r="2681" spans="32:40" x14ac:dyDescent="0.25">
      <c r="AF2681">
        <v>2679</v>
      </c>
      <c r="AG2681">
        <v>86.82</v>
      </c>
      <c r="AH2681">
        <v>133.6</v>
      </c>
      <c r="AI2681">
        <v>18.829999999999998</v>
      </c>
      <c r="AJ2681" s="3">
        <v>5.6175119462740355</v>
      </c>
      <c r="AK2681" s="3">
        <v>13.212488053725963</v>
      </c>
      <c r="AL2681" s="6">
        <v>0.153</v>
      </c>
      <c r="AM2681" s="3">
        <v>1.8171221781802065</v>
      </c>
      <c r="AN2681">
        <v>1.8171221781802065</v>
      </c>
    </row>
    <row r="2682" spans="32:40" x14ac:dyDescent="0.25">
      <c r="AF2682">
        <v>2680</v>
      </c>
      <c r="AG2682">
        <v>90</v>
      </c>
      <c r="AH2682">
        <v>133.4</v>
      </c>
      <c r="AI2682">
        <v>26.11</v>
      </c>
      <c r="AJ2682" s="3">
        <v>5.6175119462740355</v>
      </c>
      <c r="AK2682" s="3">
        <v>20.492488053725964</v>
      </c>
      <c r="AL2682" s="6">
        <v>0.28299999999999997</v>
      </c>
      <c r="AM2682" s="3">
        <v>1.8171221781802065</v>
      </c>
      <c r="AN2682">
        <v>1.8171221781802065</v>
      </c>
    </row>
    <row r="2683" spans="32:40" x14ac:dyDescent="0.25">
      <c r="AF2683">
        <v>2681</v>
      </c>
      <c r="AG2683">
        <v>79.98</v>
      </c>
      <c r="AH2683">
        <v>127.42</v>
      </c>
      <c r="AI2683">
        <v>16.739999999999998</v>
      </c>
      <c r="AJ2683" s="3">
        <v>5.6175119462740355</v>
      </c>
      <c r="AK2683" s="3">
        <v>11.122488053725963</v>
      </c>
      <c r="AL2683" s="6">
        <v>0.124</v>
      </c>
      <c r="AM2683" s="3">
        <v>1.8171221781802065</v>
      </c>
      <c r="AN2683">
        <v>1.8171221781802065</v>
      </c>
    </row>
    <row r="2684" spans="32:40" x14ac:dyDescent="0.25">
      <c r="AF2684">
        <v>2682</v>
      </c>
      <c r="AG2684">
        <v>87.32</v>
      </c>
      <c r="AH2684">
        <v>126.52</v>
      </c>
      <c r="AI2684">
        <v>21</v>
      </c>
      <c r="AJ2684" s="3">
        <v>5</v>
      </c>
      <c r="AK2684" s="3">
        <v>16</v>
      </c>
      <c r="AL2684" s="6">
        <v>0.26</v>
      </c>
      <c r="AM2684" s="3">
        <v>1.20738482887603</v>
      </c>
      <c r="AN2684">
        <v>1.20738482887603</v>
      </c>
    </row>
    <row r="2685" spans="32:40" x14ac:dyDescent="0.25">
      <c r="AF2685">
        <v>2683</v>
      </c>
      <c r="AG2685">
        <v>83.51</v>
      </c>
      <c r="AH2685">
        <v>127.06</v>
      </c>
      <c r="AI2685">
        <v>20.010000000000002</v>
      </c>
      <c r="AJ2685" s="3">
        <v>4.6100000000000012</v>
      </c>
      <c r="AK2685" s="3">
        <v>15.4</v>
      </c>
      <c r="AL2685" s="6">
        <v>0.21199999999999999</v>
      </c>
      <c r="AM2685" s="3">
        <v>0.97580735803743557</v>
      </c>
      <c r="AN2685">
        <v>0.97580735803743557</v>
      </c>
    </row>
    <row r="2686" spans="32:40" x14ac:dyDescent="0.25">
      <c r="AF2686">
        <v>2684</v>
      </c>
      <c r="AG2686">
        <v>83.78</v>
      </c>
      <c r="AH2686">
        <v>127.87</v>
      </c>
      <c r="AI2686">
        <v>23.8</v>
      </c>
      <c r="AJ2686" s="3">
        <v>6.1999999999999993</v>
      </c>
      <c r="AK2686" s="3">
        <v>17.600000000000001</v>
      </c>
      <c r="AL2686" s="6">
        <v>0.252</v>
      </c>
      <c r="AM2686" s="3">
        <v>1.1667261889578036</v>
      </c>
      <c r="AN2686">
        <v>1.1667261889578036</v>
      </c>
    </row>
    <row r="2687" spans="32:40" x14ac:dyDescent="0.25">
      <c r="AF2687">
        <v>2685</v>
      </c>
      <c r="AG2687">
        <v>85.98</v>
      </c>
      <c r="AH2687">
        <v>127.9</v>
      </c>
      <c r="AI2687">
        <v>28.2</v>
      </c>
      <c r="AJ2687" s="3">
        <v>5.6175119462740355</v>
      </c>
      <c r="AK2687" s="3">
        <v>22.582488053725964</v>
      </c>
      <c r="AL2687" s="6">
        <v>0.33900000000000002</v>
      </c>
      <c r="AM2687" s="3">
        <v>1.8171221781802065</v>
      </c>
      <c r="AN2687">
        <v>1.8171221781802065</v>
      </c>
    </row>
    <row r="2688" spans="32:40" x14ac:dyDescent="0.25">
      <c r="AF2688">
        <v>2686</v>
      </c>
      <c r="AG2688">
        <v>87.43</v>
      </c>
      <c r="AH2688">
        <v>126.46000000000001</v>
      </c>
      <c r="AI2688">
        <v>25.12</v>
      </c>
      <c r="AJ2688" s="3">
        <v>5.6175119462740355</v>
      </c>
      <c r="AK2688" s="3">
        <v>19.502488053725966</v>
      </c>
      <c r="AL2688" s="6">
        <v>0.26100000000000001</v>
      </c>
      <c r="AM2688" s="3">
        <v>1.8171221781802065</v>
      </c>
      <c r="AN2688">
        <v>1.8171221781802065</v>
      </c>
    </row>
    <row r="2689" spans="32:40" x14ac:dyDescent="0.25">
      <c r="AF2689">
        <v>2687</v>
      </c>
      <c r="AG2689">
        <v>86.91</v>
      </c>
      <c r="AH2689">
        <v>120.78999999999999</v>
      </c>
      <c r="AI2689">
        <v>23.23</v>
      </c>
      <c r="AJ2689" s="3">
        <v>5.6175119462740355</v>
      </c>
      <c r="AK2689" s="3">
        <v>17.612488053725965</v>
      </c>
      <c r="AL2689" s="6">
        <v>0.224</v>
      </c>
      <c r="AM2689" s="3">
        <v>1.8171221781802065</v>
      </c>
      <c r="AN2689">
        <v>1.8171221781802065</v>
      </c>
    </row>
    <row r="2690" spans="32:40" x14ac:dyDescent="0.25">
      <c r="AF2690">
        <v>2688</v>
      </c>
      <c r="AG2690">
        <v>85.11</v>
      </c>
      <c r="AH2690">
        <v>124.65</v>
      </c>
      <c r="AI2690">
        <v>22.53</v>
      </c>
      <c r="AJ2690" s="3">
        <v>5.6175119462740355</v>
      </c>
      <c r="AK2690" s="3">
        <v>16.912488053725966</v>
      </c>
      <c r="AL2690" s="6">
        <v>0.21199999999999999</v>
      </c>
      <c r="AM2690" s="3">
        <v>1.8171221781802065</v>
      </c>
      <c r="AN2690">
        <v>1.8171221781802065</v>
      </c>
    </row>
    <row r="2691" spans="32:40" x14ac:dyDescent="0.25">
      <c r="AF2691">
        <v>2689</v>
      </c>
      <c r="AG2691">
        <v>82.16</v>
      </c>
      <c r="AH2691">
        <v>121.08</v>
      </c>
      <c r="AI2691">
        <v>25.49</v>
      </c>
      <c r="AJ2691" s="3">
        <v>5.6175119462740355</v>
      </c>
      <c r="AK2691" s="3">
        <v>19.872488053725963</v>
      </c>
      <c r="AL2691" s="6">
        <v>0.26900000000000002</v>
      </c>
      <c r="AM2691" s="3">
        <v>1.8171221781802065</v>
      </c>
      <c r="AN2691">
        <v>1.8171221781802065</v>
      </c>
    </row>
    <row r="2692" spans="32:40" x14ac:dyDescent="0.25">
      <c r="AF2692">
        <v>2690</v>
      </c>
      <c r="AG2692">
        <v>81.010000000000005</v>
      </c>
      <c r="AH2692">
        <v>120.78</v>
      </c>
      <c r="AI2692">
        <v>20.37</v>
      </c>
      <c r="AJ2692" s="3">
        <v>5.6175119462740355</v>
      </c>
      <c r="AK2692" s="3">
        <v>14.752488053725966</v>
      </c>
      <c r="AL2692" s="6">
        <v>0.17599999999999999</v>
      </c>
      <c r="AM2692" s="3">
        <v>1.8171221781802065</v>
      </c>
      <c r="AN2692">
        <v>1.8171221781802065</v>
      </c>
    </row>
    <row r="2693" spans="32:40" x14ac:dyDescent="0.25">
      <c r="AF2693">
        <v>2691</v>
      </c>
      <c r="AG2693">
        <v>71.790000000000006</v>
      </c>
      <c r="AH2693">
        <v>174.32</v>
      </c>
      <c r="AI2693">
        <v>25.81</v>
      </c>
      <c r="AJ2693" s="3">
        <v>5.6175119462740355</v>
      </c>
      <c r="AK2693" s="3">
        <v>20.192488053725963</v>
      </c>
      <c r="AL2693" s="6">
        <v>0.27600000000000002</v>
      </c>
      <c r="AM2693" s="3">
        <v>1.8171221781802065</v>
      </c>
      <c r="AN2693">
        <v>1.8171221781802065</v>
      </c>
    </row>
    <row r="2694" spans="32:40" x14ac:dyDescent="0.25">
      <c r="AF2694">
        <v>2692</v>
      </c>
      <c r="AG2694">
        <v>71.599999999999994</v>
      </c>
      <c r="AH2694">
        <v>175.93</v>
      </c>
      <c r="AI2694">
        <v>25.31</v>
      </c>
      <c r="AJ2694" s="3">
        <v>5.6175119462740355</v>
      </c>
      <c r="AK2694" s="3">
        <v>19.692488053725963</v>
      </c>
      <c r="AL2694" s="6">
        <v>0.26500000000000001</v>
      </c>
      <c r="AM2694" s="3">
        <v>1.8171221781802065</v>
      </c>
      <c r="AN2694">
        <v>1.8171221781802065</v>
      </c>
    </row>
    <row r="2695" spans="32:40" x14ac:dyDescent="0.25">
      <c r="AF2695">
        <v>2693</v>
      </c>
      <c r="AG2695">
        <v>73.16</v>
      </c>
      <c r="AH2695">
        <v>176.17000000000002</v>
      </c>
      <c r="AI2695">
        <v>26.73</v>
      </c>
      <c r="AJ2695" s="3">
        <v>5.6175119462740355</v>
      </c>
      <c r="AK2695" s="3">
        <v>21.112488053725965</v>
      </c>
      <c r="AL2695" s="6">
        <v>0.29799999999999999</v>
      </c>
      <c r="AM2695" s="3">
        <v>1.8171221781802065</v>
      </c>
      <c r="AN2695">
        <v>1.8171221781802065</v>
      </c>
    </row>
    <row r="2696" spans="32:40" x14ac:dyDescent="0.25">
      <c r="AF2696">
        <v>2694</v>
      </c>
      <c r="AG2696">
        <v>72.790000000000006</v>
      </c>
      <c r="AH2696">
        <v>175.49</v>
      </c>
      <c r="AI2696">
        <v>26</v>
      </c>
      <c r="AJ2696" s="3">
        <v>9.3999999999999986</v>
      </c>
      <c r="AK2696" s="3">
        <v>16.600000000000001</v>
      </c>
      <c r="AL2696" s="6">
        <v>0.25700000000000001</v>
      </c>
      <c r="AM2696" s="3">
        <v>1.5467960838455728</v>
      </c>
      <c r="AN2696">
        <v>1.5467960838455728</v>
      </c>
    </row>
    <row r="2697" spans="32:40" x14ac:dyDescent="0.25">
      <c r="AF2697">
        <v>2695</v>
      </c>
      <c r="AG2697">
        <v>73.260000000000005</v>
      </c>
      <c r="AH2697">
        <v>176.32</v>
      </c>
      <c r="AI2697">
        <v>26.81</v>
      </c>
      <c r="AJ2697" s="3">
        <v>5.6175119462740355</v>
      </c>
      <c r="AK2697" s="3">
        <v>21.192488053725963</v>
      </c>
      <c r="AL2697" s="6">
        <v>0.3</v>
      </c>
      <c r="AM2697" s="3">
        <v>1.8171221781802065</v>
      </c>
      <c r="AN2697">
        <v>1.8171221781802065</v>
      </c>
    </row>
    <row r="2698" spans="32:40" x14ac:dyDescent="0.25">
      <c r="AF2698">
        <v>2696</v>
      </c>
      <c r="AG2698">
        <v>74.739999999999995</v>
      </c>
      <c r="AH2698">
        <v>176.76999999999998</v>
      </c>
      <c r="AI2698">
        <v>20.75</v>
      </c>
      <c r="AJ2698" s="3">
        <v>5.6175119462740355</v>
      </c>
      <c r="AK2698" s="3">
        <v>15.132488053725965</v>
      </c>
      <c r="AL2698" s="6">
        <v>0.182</v>
      </c>
      <c r="AM2698" s="3">
        <v>1.8171221781802065</v>
      </c>
      <c r="AN2698">
        <v>1.8171221781802065</v>
      </c>
    </row>
    <row r="2699" spans="32:40" x14ac:dyDescent="0.25">
      <c r="AF2699">
        <v>2697</v>
      </c>
      <c r="AG2699">
        <v>78.23</v>
      </c>
      <c r="AH2699">
        <v>176.46</v>
      </c>
      <c r="AI2699">
        <v>24</v>
      </c>
      <c r="AJ2699" s="3">
        <v>8.4</v>
      </c>
      <c r="AK2699" s="3">
        <v>15.6</v>
      </c>
      <c r="AL2699" s="6">
        <v>0.29099999999999998</v>
      </c>
      <c r="AM2699" s="3">
        <v>1.3523417190192724</v>
      </c>
      <c r="AN2699">
        <v>1.3523417190192724</v>
      </c>
    </row>
    <row r="2700" spans="32:40" x14ac:dyDescent="0.25">
      <c r="AF2700">
        <v>2698</v>
      </c>
      <c r="AG2700">
        <v>79.06</v>
      </c>
      <c r="AH2700">
        <v>177.13</v>
      </c>
      <c r="AI2700">
        <v>21</v>
      </c>
      <c r="AJ2700" s="3">
        <v>9.4</v>
      </c>
      <c r="AK2700" s="3">
        <v>11.6</v>
      </c>
      <c r="AL2700" s="6">
        <v>0.32700000000000001</v>
      </c>
      <c r="AM2700" s="3">
        <v>1.9533824830278379</v>
      </c>
      <c r="AN2700">
        <v>1.9533824830278379</v>
      </c>
    </row>
    <row r="2701" spans="32:40" x14ac:dyDescent="0.25">
      <c r="AF2701">
        <v>2699</v>
      </c>
      <c r="AG2701">
        <v>71.55</v>
      </c>
      <c r="AH2701">
        <v>158.23000000000002</v>
      </c>
      <c r="AI2701">
        <v>14</v>
      </c>
      <c r="AJ2701" s="3">
        <v>9.9999999999999645E-2</v>
      </c>
      <c r="AK2701" s="3">
        <v>13.9</v>
      </c>
      <c r="AL2701" s="6">
        <v>0.189</v>
      </c>
      <c r="AM2701" s="3">
        <v>1.0818733752154177</v>
      </c>
      <c r="AN2701">
        <v>1.0818733752154177</v>
      </c>
    </row>
    <row r="2702" spans="32:40" x14ac:dyDescent="0.25">
      <c r="AF2702">
        <v>2700</v>
      </c>
      <c r="AG2702">
        <v>71.42</v>
      </c>
      <c r="AH2702">
        <v>162.16</v>
      </c>
      <c r="AI2702">
        <v>25</v>
      </c>
      <c r="AJ2702" s="3">
        <v>8.3999999999999986</v>
      </c>
      <c r="AK2702" s="3">
        <v>16.600000000000001</v>
      </c>
      <c r="AL2702" s="6">
        <v>0.26300000000000001</v>
      </c>
      <c r="AM2702" s="3">
        <v>1.4212846301849609</v>
      </c>
      <c r="AN2702">
        <v>1.4212846301849609</v>
      </c>
    </row>
    <row r="2703" spans="32:40" x14ac:dyDescent="0.25">
      <c r="AF2703">
        <v>2701</v>
      </c>
      <c r="AG2703">
        <v>73.209999999999994</v>
      </c>
      <c r="AH2703">
        <v>163.26999999999998</v>
      </c>
      <c r="AI2703">
        <v>19.45</v>
      </c>
      <c r="AJ2703" s="3">
        <v>5.6175119462740355</v>
      </c>
      <c r="AK2703" s="3">
        <v>13.832488053725964</v>
      </c>
      <c r="AL2703" s="6">
        <v>0.16200000000000001</v>
      </c>
      <c r="AM2703" s="3">
        <v>1.8171221781802065</v>
      </c>
      <c r="AN2703">
        <v>1.8171221781802065</v>
      </c>
    </row>
    <row r="2704" spans="32:40" x14ac:dyDescent="0.25">
      <c r="AF2704">
        <v>2702</v>
      </c>
      <c r="AG2704">
        <v>75.349999999999994</v>
      </c>
      <c r="AH2704">
        <v>162.73000000000002</v>
      </c>
      <c r="AI2704">
        <v>22.45</v>
      </c>
      <c r="AJ2704" s="3">
        <v>5.6175119462740355</v>
      </c>
      <c r="AK2704" s="3">
        <v>16.832488053725964</v>
      </c>
      <c r="AL2704" s="6">
        <v>0.21</v>
      </c>
      <c r="AM2704" s="3">
        <v>1.8171221781802065</v>
      </c>
      <c r="AN2704">
        <v>1.8171221781802065</v>
      </c>
    </row>
    <row r="2705" spans="32:40" x14ac:dyDescent="0.25">
      <c r="AF2705">
        <v>2703</v>
      </c>
      <c r="AG2705">
        <v>75.48</v>
      </c>
      <c r="AH2705">
        <v>162.19</v>
      </c>
      <c r="AI2705">
        <v>19.11</v>
      </c>
      <c r="AJ2705" s="3">
        <v>5.6175119462740355</v>
      </c>
      <c r="AK2705" s="3">
        <v>13.492488053725964</v>
      </c>
      <c r="AL2705" s="6">
        <v>0.157</v>
      </c>
      <c r="AM2705" s="3">
        <v>1.8171221781802065</v>
      </c>
      <c r="AN2705">
        <v>1.8171221781802065</v>
      </c>
    </row>
    <row r="2706" spans="32:40" x14ac:dyDescent="0.25">
      <c r="AF2706">
        <v>2704</v>
      </c>
      <c r="AG2706">
        <v>77.05</v>
      </c>
      <c r="AH2706">
        <v>161.43</v>
      </c>
      <c r="AI2706">
        <v>15.44</v>
      </c>
      <c r="AJ2706" s="3">
        <v>5.6175119462740355</v>
      </c>
      <c r="AK2706" s="3">
        <v>9.822488053725964</v>
      </c>
      <c r="AL2706" s="6">
        <v>0.107</v>
      </c>
      <c r="AM2706" s="3">
        <v>1.8171221781802065</v>
      </c>
      <c r="AN2706">
        <v>1.8171221781802065</v>
      </c>
    </row>
    <row r="2707" spans="32:40" x14ac:dyDescent="0.25">
      <c r="AF2707">
        <v>2705</v>
      </c>
      <c r="AG2707">
        <v>80</v>
      </c>
      <c r="AH2707">
        <v>162.9</v>
      </c>
      <c r="AI2707">
        <v>25.31</v>
      </c>
      <c r="AJ2707" s="3">
        <v>5.6175119462740355</v>
      </c>
      <c r="AK2707" s="3">
        <v>19.692488053725963</v>
      </c>
      <c r="AL2707" s="6">
        <v>0.26500000000000001</v>
      </c>
      <c r="AM2707" s="3">
        <v>1.8171221781802065</v>
      </c>
      <c r="AN2707">
        <v>1.8171221781802065</v>
      </c>
    </row>
    <row r="2708" spans="32:40" x14ac:dyDescent="0.25">
      <c r="AF2708">
        <v>2706</v>
      </c>
      <c r="AG2708">
        <v>78.27</v>
      </c>
      <c r="AH2708">
        <v>166.57999999999998</v>
      </c>
      <c r="AI2708">
        <v>22.33</v>
      </c>
      <c r="AJ2708" s="3">
        <v>5.6175119462740355</v>
      </c>
      <c r="AK2708" s="3">
        <v>16.712488053725963</v>
      </c>
      <c r="AL2708" s="6">
        <v>0.20799999999999999</v>
      </c>
      <c r="AM2708" s="3">
        <v>1.8171221781802065</v>
      </c>
      <c r="AN2708">
        <v>1.8171221781802065</v>
      </c>
    </row>
    <row r="2709" spans="32:40" x14ac:dyDescent="0.25">
      <c r="AF2709">
        <v>2707</v>
      </c>
      <c r="AG2709">
        <v>77.37</v>
      </c>
      <c r="AH2709">
        <v>164.63</v>
      </c>
      <c r="AI2709">
        <v>20.75</v>
      </c>
      <c r="AJ2709" s="3">
        <v>5.6175119462740355</v>
      </c>
      <c r="AK2709" s="3">
        <v>15.132488053725965</v>
      </c>
      <c r="AL2709" s="6">
        <v>0.182</v>
      </c>
      <c r="AM2709" s="3">
        <v>1.8171221781802065</v>
      </c>
      <c r="AN2709">
        <v>1.8171221781802065</v>
      </c>
    </row>
    <row r="2710" spans="32:40" x14ac:dyDescent="0.25">
      <c r="AF2710">
        <v>2708</v>
      </c>
      <c r="AG2710">
        <v>74.989999999999995</v>
      </c>
      <c r="AH2710">
        <v>165.67000000000002</v>
      </c>
      <c r="AI2710">
        <v>20.94</v>
      </c>
      <c r="AJ2710" s="3">
        <v>5.6175119462740355</v>
      </c>
      <c r="AK2710" s="3">
        <v>15.322488053725966</v>
      </c>
      <c r="AL2710" s="6">
        <v>0.185</v>
      </c>
      <c r="AM2710" s="3">
        <v>1.8171221781802065</v>
      </c>
      <c r="AN2710">
        <v>1.8171221781802065</v>
      </c>
    </row>
    <row r="2711" spans="32:40" x14ac:dyDescent="0.25">
      <c r="AF2711">
        <v>2709</v>
      </c>
      <c r="AG2711">
        <v>74.98</v>
      </c>
      <c r="AH2711">
        <v>166.79</v>
      </c>
      <c r="AI2711">
        <v>20.309999999999999</v>
      </c>
      <c r="AJ2711" s="3">
        <v>5.6175119462740355</v>
      </c>
      <c r="AK2711" s="3">
        <v>14.692488053725963</v>
      </c>
      <c r="AL2711" s="6">
        <v>0.17499999999999999</v>
      </c>
      <c r="AM2711" s="3">
        <v>1.8171221781802065</v>
      </c>
      <c r="AN2711">
        <v>1.8171221781802065</v>
      </c>
    </row>
    <row r="2712" spans="32:40" x14ac:dyDescent="0.25">
      <c r="AF2712">
        <v>2710</v>
      </c>
      <c r="AG2712">
        <v>72.91</v>
      </c>
      <c r="AH2712">
        <v>167.14</v>
      </c>
      <c r="AI2712">
        <v>20</v>
      </c>
      <c r="AJ2712" s="3">
        <v>6.4</v>
      </c>
      <c r="AK2712" s="3">
        <v>13.6</v>
      </c>
      <c r="AL2712" s="6">
        <v>0.219</v>
      </c>
      <c r="AM2712" s="3">
        <v>1.0306081335793931</v>
      </c>
      <c r="AN2712">
        <v>1.0306081335793931</v>
      </c>
    </row>
    <row r="2713" spans="32:40" x14ac:dyDescent="0.25">
      <c r="AF2713">
        <v>2711</v>
      </c>
      <c r="AG2713">
        <v>72.52</v>
      </c>
      <c r="AH2713">
        <v>166.26999999999998</v>
      </c>
      <c r="AI2713">
        <v>20.18</v>
      </c>
      <c r="AJ2713" s="3">
        <v>5.6175119462740355</v>
      </c>
      <c r="AK2713" s="3">
        <v>14.562488053725964</v>
      </c>
      <c r="AL2713" s="6">
        <v>0.17299999999999999</v>
      </c>
      <c r="AM2713" s="3">
        <v>1.8171221781802065</v>
      </c>
      <c r="AN2713">
        <v>1.8171221781802065</v>
      </c>
    </row>
    <row r="2714" spans="32:40" x14ac:dyDescent="0.25">
      <c r="AF2714">
        <v>2712</v>
      </c>
      <c r="AG2714">
        <v>72.05</v>
      </c>
      <c r="AH2714">
        <v>150</v>
      </c>
      <c r="AI2714">
        <v>21.3</v>
      </c>
      <c r="AJ2714" s="3">
        <v>0.90000000000000213</v>
      </c>
      <c r="AK2714" s="3">
        <v>20.399999999999999</v>
      </c>
      <c r="AL2714" s="6">
        <v>0.19600000000000001</v>
      </c>
      <c r="AM2714" s="3">
        <v>0.6399316369738256</v>
      </c>
      <c r="AN2714">
        <v>0.6399316369738256</v>
      </c>
    </row>
    <row r="2715" spans="32:40" x14ac:dyDescent="0.25">
      <c r="AF2715">
        <v>2713</v>
      </c>
      <c r="AG2715">
        <v>70.5</v>
      </c>
      <c r="AH2715">
        <v>155.5</v>
      </c>
      <c r="AI2715">
        <v>19.45</v>
      </c>
      <c r="AJ2715" s="3">
        <v>5.6175119462740355</v>
      </c>
      <c r="AK2715" s="3">
        <v>13.832488053725964</v>
      </c>
      <c r="AL2715" s="6">
        <v>0.16200000000000001</v>
      </c>
      <c r="AM2715" s="3">
        <v>1.8171221781802065</v>
      </c>
      <c r="AN2715">
        <v>1.8171221781802065</v>
      </c>
    </row>
    <row r="2716" spans="32:40" x14ac:dyDescent="0.25">
      <c r="AF2716">
        <v>2714</v>
      </c>
      <c r="AG2716">
        <v>70.81</v>
      </c>
      <c r="AH2716">
        <v>151.76</v>
      </c>
      <c r="AI2716">
        <v>25.12</v>
      </c>
      <c r="AJ2716" s="3">
        <v>5.6175119462740355</v>
      </c>
      <c r="AK2716" s="3">
        <v>19.502488053725966</v>
      </c>
      <c r="AL2716" s="6">
        <v>0.26100000000000001</v>
      </c>
      <c r="AM2716" s="3">
        <v>1.8171221781802065</v>
      </c>
      <c r="AN2716">
        <v>1.8171221781802065</v>
      </c>
    </row>
    <row r="2717" spans="32:40" x14ac:dyDescent="0.25">
      <c r="AF2717">
        <v>2715</v>
      </c>
      <c r="AG2717">
        <v>71.61</v>
      </c>
      <c r="AH2717">
        <v>152.86000000000001</v>
      </c>
      <c r="AI2717">
        <v>18.7</v>
      </c>
      <c r="AJ2717" s="3">
        <v>5.6175119462740355</v>
      </c>
      <c r="AK2717" s="3">
        <v>13.082488053725964</v>
      </c>
      <c r="AL2717" s="6">
        <v>0.151</v>
      </c>
      <c r="AM2717" s="3">
        <v>1.8171221781802065</v>
      </c>
      <c r="AN2717">
        <v>1.8171221781802065</v>
      </c>
    </row>
    <row r="2718" spans="32:40" x14ac:dyDescent="0.25">
      <c r="AF2718">
        <v>2716</v>
      </c>
      <c r="AG2718">
        <v>71.930000000000007</v>
      </c>
      <c r="AH2718">
        <v>154.68</v>
      </c>
      <c r="AI2718">
        <v>17.920000000000002</v>
      </c>
      <c r="AJ2718" s="3">
        <v>5.6175119462740355</v>
      </c>
      <c r="AK2718" s="3">
        <v>12.302488053725966</v>
      </c>
      <c r="AL2718" s="6">
        <v>0.14000000000000001</v>
      </c>
      <c r="AM2718" s="3">
        <v>1.8171221781802065</v>
      </c>
      <c r="AN2718">
        <v>1.8171221781802065</v>
      </c>
    </row>
    <row r="2719" spans="32:40" x14ac:dyDescent="0.25">
      <c r="AF2719">
        <v>2717</v>
      </c>
      <c r="AG2719">
        <v>75.400000000000006</v>
      </c>
      <c r="AH2719">
        <v>151.34</v>
      </c>
      <c r="AI2719">
        <v>21.98</v>
      </c>
      <c r="AJ2719" s="3">
        <v>5.6175119462740355</v>
      </c>
      <c r="AK2719" s="3">
        <v>16.362488053725965</v>
      </c>
      <c r="AL2719" s="6">
        <v>0.20200000000000001</v>
      </c>
      <c r="AM2719" s="3">
        <v>1.8171221781802065</v>
      </c>
      <c r="AN2719">
        <v>1.8171221781802065</v>
      </c>
    </row>
    <row r="2720" spans="32:40" x14ac:dyDescent="0.25">
      <c r="AF2720">
        <v>2718</v>
      </c>
      <c r="AG2720">
        <v>75</v>
      </c>
      <c r="AH2720">
        <v>152.47</v>
      </c>
      <c r="AI2720">
        <v>19</v>
      </c>
      <c r="AJ2720" s="3">
        <v>5.4</v>
      </c>
      <c r="AK2720" s="3">
        <v>13.6</v>
      </c>
      <c r="AL2720" s="6">
        <v>0.214</v>
      </c>
      <c r="AM2720" s="3">
        <v>1.0058593962378639</v>
      </c>
      <c r="AN2720">
        <v>1.0058593962378639</v>
      </c>
    </row>
    <row r="2721" spans="32:40" x14ac:dyDescent="0.25">
      <c r="AF2721">
        <v>2719</v>
      </c>
      <c r="AG2721">
        <v>76.010000000000005</v>
      </c>
      <c r="AH2721">
        <v>154.88</v>
      </c>
      <c r="AI2721">
        <v>18.2</v>
      </c>
      <c r="AJ2721" s="3">
        <v>7.3999999999999986</v>
      </c>
      <c r="AK2721" s="3">
        <v>10.8</v>
      </c>
      <c r="AL2721" s="6">
        <v>0.245</v>
      </c>
      <c r="AM2721" s="3">
        <v>1.198545994111198</v>
      </c>
      <c r="AN2721">
        <v>1.198545994111198</v>
      </c>
    </row>
    <row r="2722" spans="32:40" x14ac:dyDescent="0.25">
      <c r="AF2722">
        <v>2720</v>
      </c>
      <c r="AG2722">
        <v>76.91</v>
      </c>
      <c r="AH2722">
        <v>152.07999999999998</v>
      </c>
      <c r="AI2722">
        <v>18.13</v>
      </c>
      <c r="AJ2722" s="3">
        <v>5.6175119462740355</v>
      </c>
      <c r="AK2722" s="3">
        <v>12.512488053725964</v>
      </c>
      <c r="AL2722" s="6">
        <v>0.14299999999999999</v>
      </c>
      <c r="AM2722" s="3">
        <v>1.8171221781802065</v>
      </c>
      <c r="AN2722">
        <v>1.8171221781802065</v>
      </c>
    </row>
    <row r="2723" spans="32:40" x14ac:dyDescent="0.25">
      <c r="AF2723">
        <v>2721</v>
      </c>
      <c r="AG2723">
        <v>79.11</v>
      </c>
      <c r="AH2723">
        <v>151.99</v>
      </c>
      <c r="AI2723">
        <v>21.92</v>
      </c>
      <c r="AJ2723" s="3">
        <v>5.6175119462740355</v>
      </c>
      <c r="AK2723" s="3">
        <v>16.302488053725966</v>
      </c>
      <c r="AL2723" s="6">
        <v>0.20100000000000001</v>
      </c>
      <c r="AM2723" s="3">
        <v>1.8171221781802065</v>
      </c>
      <c r="AN2723">
        <v>1.8171221781802065</v>
      </c>
    </row>
    <row r="2724" spans="32:40" x14ac:dyDescent="0.25">
      <c r="AF2724">
        <v>2722</v>
      </c>
      <c r="AG2724">
        <v>77.95</v>
      </c>
      <c r="AH2724">
        <v>154.67000000000002</v>
      </c>
      <c r="AI2724">
        <v>18</v>
      </c>
      <c r="AJ2724" s="3">
        <v>4.4000000000000004</v>
      </c>
      <c r="AK2724" s="3">
        <v>13.6</v>
      </c>
      <c r="AL2724" s="6">
        <v>0.214</v>
      </c>
      <c r="AM2724" s="3">
        <v>0.7990306627407987</v>
      </c>
      <c r="AN2724">
        <v>0.7990306627407987</v>
      </c>
    </row>
    <row r="2725" spans="32:40" x14ac:dyDescent="0.25">
      <c r="AF2725">
        <v>2723</v>
      </c>
      <c r="AG2725">
        <v>80.02</v>
      </c>
      <c r="AH2725">
        <v>156.69999999999999</v>
      </c>
      <c r="AI2725">
        <v>20.69</v>
      </c>
      <c r="AJ2725" s="3">
        <v>5.6175119462740355</v>
      </c>
      <c r="AK2725" s="3">
        <v>15.072488053725966</v>
      </c>
      <c r="AL2725" s="6">
        <v>0.18099999999999999</v>
      </c>
      <c r="AM2725" s="3">
        <v>1.8171221781802065</v>
      </c>
      <c r="AN2725">
        <v>1.8171221781802065</v>
      </c>
    </row>
    <row r="2726" spans="32:40" x14ac:dyDescent="0.25">
      <c r="AF2726">
        <v>2724</v>
      </c>
      <c r="AG2726">
        <v>77.62</v>
      </c>
      <c r="AH2726">
        <v>156.04</v>
      </c>
      <c r="AI2726">
        <v>20.56</v>
      </c>
      <c r="AJ2726" s="3">
        <v>5.6175119462740355</v>
      </c>
      <c r="AK2726" s="3">
        <v>14.942488053725963</v>
      </c>
      <c r="AL2726" s="6">
        <v>0.17899999999999999</v>
      </c>
      <c r="AM2726" s="3">
        <v>1.8171221781802065</v>
      </c>
      <c r="AN2726">
        <v>1.8171221781802065</v>
      </c>
    </row>
    <row r="2727" spans="32:40" x14ac:dyDescent="0.25">
      <c r="AF2727">
        <v>2725</v>
      </c>
      <c r="AG2727">
        <v>75.989999999999995</v>
      </c>
      <c r="AH2727">
        <v>155.38999999999999</v>
      </c>
      <c r="AI2727">
        <v>20.5</v>
      </c>
      <c r="AJ2727" s="3">
        <v>5.6175119462740355</v>
      </c>
      <c r="AK2727" s="3">
        <v>14.882488053725965</v>
      </c>
      <c r="AL2727" s="6">
        <v>0.17799999999999999</v>
      </c>
      <c r="AM2727" s="3">
        <v>1.8171221781802065</v>
      </c>
      <c r="AN2727">
        <v>1.8171221781802065</v>
      </c>
    </row>
    <row r="2728" spans="32:40" x14ac:dyDescent="0.25">
      <c r="AF2728">
        <v>2726</v>
      </c>
      <c r="AG2728">
        <v>74.430000000000007</v>
      </c>
      <c r="AH2728">
        <v>155.43</v>
      </c>
      <c r="AI2728">
        <v>24.29</v>
      </c>
      <c r="AJ2728" s="3">
        <v>5.6175119462740355</v>
      </c>
      <c r="AK2728" s="3">
        <v>18.672488053725964</v>
      </c>
      <c r="AL2728" s="6">
        <v>0.24399999999999999</v>
      </c>
      <c r="AM2728" s="3">
        <v>1.8171221781802065</v>
      </c>
      <c r="AN2728">
        <v>1.8171221781802065</v>
      </c>
    </row>
    <row r="2729" spans="32:40" x14ac:dyDescent="0.25">
      <c r="AF2729">
        <v>2727</v>
      </c>
      <c r="AG2729">
        <v>75.19</v>
      </c>
      <c r="AH2729">
        <v>159.71</v>
      </c>
      <c r="AI2729">
        <v>17.559999999999999</v>
      </c>
      <c r="AJ2729" s="3">
        <v>5.6175119462740355</v>
      </c>
      <c r="AK2729" s="3">
        <v>11.942488053725963</v>
      </c>
      <c r="AL2729" s="6">
        <v>0.13500000000000001</v>
      </c>
      <c r="AM2729" s="3">
        <v>1.8171221781802065</v>
      </c>
      <c r="AN2729">
        <v>1.8171221781802065</v>
      </c>
    </row>
    <row r="2730" spans="32:40" x14ac:dyDescent="0.25">
      <c r="AF2730">
        <v>2728</v>
      </c>
      <c r="AG2730">
        <v>73.89</v>
      </c>
      <c r="AH2730">
        <v>158.74</v>
      </c>
      <c r="AI2730">
        <v>16.97</v>
      </c>
      <c r="AJ2730" s="3">
        <v>5.6175119462740355</v>
      </c>
      <c r="AK2730" s="3">
        <v>11.352488053725963</v>
      </c>
      <c r="AL2730" s="6">
        <v>0.127</v>
      </c>
      <c r="AM2730" s="3">
        <v>1.8171221781802065</v>
      </c>
      <c r="AN2730">
        <v>1.8171221781802065</v>
      </c>
    </row>
    <row r="2731" spans="32:40" x14ac:dyDescent="0.25">
      <c r="AF2731">
        <v>2729</v>
      </c>
      <c r="AG2731">
        <v>72.5</v>
      </c>
      <c r="AH2731">
        <v>159.57999999999998</v>
      </c>
      <c r="AI2731">
        <v>24.19</v>
      </c>
      <c r="AJ2731" s="3">
        <v>5.6175119462740355</v>
      </c>
      <c r="AK2731" s="3">
        <v>18.572488053725966</v>
      </c>
      <c r="AL2731" s="6">
        <v>0.24199999999999999</v>
      </c>
      <c r="AM2731" s="3">
        <v>1.8171221781802065</v>
      </c>
      <c r="AN2731">
        <v>1.8171221781802065</v>
      </c>
    </row>
    <row r="2732" spans="32:40" x14ac:dyDescent="0.25">
      <c r="AF2732">
        <v>2730</v>
      </c>
      <c r="AG2732">
        <v>72.56</v>
      </c>
      <c r="AH2732">
        <v>158.22</v>
      </c>
      <c r="AI2732">
        <v>18.7</v>
      </c>
      <c r="AJ2732" s="3">
        <v>5.6175119462740355</v>
      </c>
      <c r="AK2732" s="3">
        <v>13.082488053725964</v>
      </c>
      <c r="AL2732" s="6">
        <v>0.151</v>
      </c>
      <c r="AM2732" s="3">
        <v>1.8171221781802065</v>
      </c>
      <c r="AN2732">
        <v>1.8171221781802065</v>
      </c>
    </row>
    <row r="2733" spans="32:40" x14ac:dyDescent="0.25">
      <c r="AF2733">
        <v>2731</v>
      </c>
      <c r="AG2733">
        <v>71.400000000000006</v>
      </c>
      <c r="AH2733">
        <v>147.76</v>
      </c>
      <c r="AI2733">
        <v>21.98</v>
      </c>
      <c r="AJ2733" s="3">
        <v>5.6175119462740355</v>
      </c>
      <c r="AK2733" s="3">
        <v>16.362488053725965</v>
      </c>
      <c r="AL2733" s="6">
        <v>0.20200000000000001</v>
      </c>
      <c r="AM2733" s="3">
        <v>1.8171221781802065</v>
      </c>
      <c r="AN2733">
        <v>1.8171221781802065</v>
      </c>
    </row>
    <row r="2734" spans="32:40" x14ac:dyDescent="0.25">
      <c r="AF2734">
        <v>2732</v>
      </c>
      <c r="AG2734">
        <v>80.14</v>
      </c>
      <c r="AH2734">
        <v>146.51</v>
      </c>
      <c r="AI2734">
        <v>18</v>
      </c>
      <c r="AJ2734" s="3">
        <v>-0.39999999999999858</v>
      </c>
      <c r="AK2734" s="3">
        <v>18.399999999999999</v>
      </c>
      <c r="AL2734" s="6">
        <v>0.19700000000000001</v>
      </c>
      <c r="AM2734" s="3">
        <v>1.0023238623319313</v>
      </c>
      <c r="AN2734">
        <v>1.0023238623319313</v>
      </c>
    </row>
    <row r="2735" spans="32:40" x14ac:dyDescent="0.25">
      <c r="AF2735">
        <v>2733</v>
      </c>
      <c r="AG2735">
        <v>74.849999999999994</v>
      </c>
      <c r="AH2735">
        <v>148.24</v>
      </c>
      <c r="AI2735">
        <v>19.78</v>
      </c>
      <c r="AJ2735" s="3">
        <v>5.6175119462740355</v>
      </c>
      <c r="AK2735" s="3">
        <v>14.162488053725966</v>
      </c>
      <c r="AL2735" s="6">
        <v>0.16700000000000001</v>
      </c>
      <c r="AM2735" s="3">
        <v>1.8171221781802065</v>
      </c>
      <c r="AN2735">
        <v>1.8171221781802065</v>
      </c>
    </row>
    <row r="2736" spans="32:40" x14ac:dyDescent="0.25">
      <c r="AF2736">
        <v>2734</v>
      </c>
      <c r="AG2736">
        <v>75.209999999999994</v>
      </c>
      <c r="AH2736">
        <v>148.46</v>
      </c>
      <c r="AI2736">
        <v>23.4</v>
      </c>
      <c r="AJ2736" s="3">
        <v>5.6175119462740355</v>
      </c>
      <c r="AK2736" s="3">
        <v>17.782488053725963</v>
      </c>
      <c r="AL2736" s="6">
        <v>0.22700000000000001</v>
      </c>
      <c r="AM2736" s="3">
        <v>1.8171221781802065</v>
      </c>
      <c r="AN2736">
        <v>1.8171221781802065</v>
      </c>
    </row>
    <row r="2737" spans="32:40" x14ac:dyDescent="0.25">
      <c r="AF2737">
        <v>2735</v>
      </c>
      <c r="AG2737">
        <v>75.09</v>
      </c>
      <c r="AH2737">
        <v>147.19999999999999</v>
      </c>
      <c r="AI2737">
        <v>22.62</v>
      </c>
      <c r="AJ2737" s="3">
        <v>5.6175119462740355</v>
      </c>
      <c r="AK2737" s="3">
        <v>17.002488053725966</v>
      </c>
      <c r="AL2737" s="6">
        <v>0.21299999999999999</v>
      </c>
      <c r="AM2737" s="3">
        <v>1.8171221781802065</v>
      </c>
      <c r="AN2737">
        <v>1.8171221781802065</v>
      </c>
    </row>
    <row r="2738" spans="32:40" x14ac:dyDescent="0.25">
      <c r="AF2738">
        <v>2736</v>
      </c>
      <c r="AG2738">
        <v>77.02</v>
      </c>
      <c r="AH2738">
        <v>143.07999999999998</v>
      </c>
      <c r="AI2738">
        <v>22.25</v>
      </c>
      <c r="AJ2738" s="3">
        <v>1.5</v>
      </c>
      <c r="AK2738" s="3">
        <v>20.75</v>
      </c>
      <c r="AL2738" s="6">
        <v>0.20300000000000001</v>
      </c>
      <c r="AM2738" s="3">
        <v>0.8326182348471598</v>
      </c>
      <c r="AN2738">
        <v>0.8326182348471598</v>
      </c>
    </row>
    <row r="2739" spans="32:40" x14ac:dyDescent="0.25">
      <c r="AF2739">
        <v>2737</v>
      </c>
      <c r="AG2739">
        <v>75.84</v>
      </c>
      <c r="AH2739">
        <v>141.28</v>
      </c>
      <c r="AI2739">
        <v>22.04</v>
      </c>
      <c r="AJ2739" s="3">
        <v>5.6175119462740355</v>
      </c>
      <c r="AK2739" s="3">
        <v>16.422488053725964</v>
      </c>
      <c r="AL2739" s="6">
        <v>0.20300000000000001</v>
      </c>
      <c r="AM2739" s="3">
        <v>1.8171221781802065</v>
      </c>
      <c r="AN2739">
        <v>1.8171221781802065</v>
      </c>
    </row>
    <row r="2740" spans="32:40" x14ac:dyDescent="0.25">
      <c r="AF2740">
        <v>2738</v>
      </c>
      <c r="AG2740">
        <v>73.3</v>
      </c>
      <c r="AH2740">
        <v>140.11000000000001</v>
      </c>
      <c r="AI2740">
        <v>20.91</v>
      </c>
      <c r="AJ2740" s="3">
        <v>5.6175119462740355</v>
      </c>
      <c r="AK2740" s="3">
        <v>15.292488053725965</v>
      </c>
      <c r="AL2740" s="6">
        <v>0.185</v>
      </c>
      <c r="AM2740" s="3">
        <v>1.8171221781802065</v>
      </c>
      <c r="AN2740">
        <v>1.8171221781802065</v>
      </c>
    </row>
    <row r="2741" spans="32:40" x14ac:dyDescent="0.25">
      <c r="AF2741">
        <v>2739</v>
      </c>
      <c r="AG2741">
        <v>72.73</v>
      </c>
      <c r="AH2741">
        <v>141.69</v>
      </c>
      <c r="AI2741">
        <v>21.86</v>
      </c>
      <c r="AJ2741" s="3">
        <v>5.6175119462740355</v>
      </c>
      <c r="AK2741" s="3">
        <v>16.242488053725964</v>
      </c>
      <c r="AL2741" s="6">
        <v>0.2</v>
      </c>
      <c r="AM2741" s="3">
        <v>1.8171221781802065</v>
      </c>
      <c r="AN2741">
        <v>1.8171221781802065</v>
      </c>
    </row>
    <row r="2742" spans="32:40" x14ac:dyDescent="0.25">
      <c r="AF2742">
        <v>2740</v>
      </c>
      <c r="AG2742">
        <v>83.1</v>
      </c>
      <c r="AH2742">
        <v>163.44</v>
      </c>
      <c r="AI2742">
        <v>23.4</v>
      </c>
      <c r="AJ2742" s="3">
        <v>6.1999999999999993</v>
      </c>
      <c r="AK2742" s="3">
        <v>17.2</v>
      </c>
      <c r="AL2742" s="6">
        <v>0.20399999999999999</v>
      </c>
      <c r="AM2742" s="3">
        <v>0.31466251762801367</v>
      </c>
      <c r="AN2742">
        <v>0.31466251762801367</v>
      </c>
    </row>
    <row r="2743" spans="32:40" x14ac:dyDescent="0.25">
      <c r="AF2743">
        <v>2741</v>
      </c>
      <c r="AG2743">
        <v>84.1</v>
      </c>
      <c r="AH2743">
        <v>163.01999999999998</v>
      </c>
      <c r="AI2743">
        <v>23.45</v>
      </c>
      <c r="AJ2743" s="3">
        <v>5.6175119462740355</v>
      </c>
      <c r="AK2743" s="3">
        <v>17.832488053725964</v>
      </c>
      <c r="AL2743" s="6">
        <v>0.22800000000000001</v>
      </c>
      <c r="AM2743" s="3">
        <v>1.8171221781802065</v>
      </c>
      <c r="AN2743">
        <v>1.8171221781802065</v>
      </c>
    </row>
    <row r="2744" spans="32:40" x14ac:dyDescent="0.25">
      <c r="AF2744">
        <v>2742</v>
      </c>
      <c r="AG2744">
        <v>85.53</v>
      </c>
      <c r="AH2744">
        <v>164.76999999999998</v>
      </c>
      <c r="AI2744">
        <v>23.9</v>
      </c>
      <c r="AJ2744" s="3">
        <v>6.7999999999999972</v>
      </c>
      <c r="AK2744" s="3">
        <v>17.100000000000001</v>
      </c>
      <c r="AL2744" s="6">
        <v>0.20699999999999999</v>
      </c>
      <c r="AM2744" s="3">
        <v>0.42249630175896219</v>
      </c>
      <c r="AN2744">
        <v>0.42249630175896219</v>
      </c>
    </row>
    <row r="2745" spans="32:40" x14ac:dyDescent="0.25">
      <c r="AF2745">
        <v>2743</v>
      </c>
      <c r="AG2745">
        <v>85.27</v>
      </c>
      <c r="AH2745">
        <v>163.48000000000002</v>
      </c>
      <c r="AI2745">
        <v>22.21</v>
      </c>
      <c r="AJ2745" s="3">
        <v>5.6175119462740355</v>
      </c>
      <c r="AK2745" s="3">
        <v>16.592488053725965</v>
      </c>
      <c r="AL2745" s="6">
        <v>0.20599999999999999</v>
      </c>
      <c r="AM2745" s="3">
        <v>1.8171221781802065</v>
      </c>
      <c r="AN2745">
        <v>1.8171221781802065</v>
      </c>
    </row>
    <row r="2746" spans="32:40" x14ac:dyDescent="0.25">
      <c r="AF2746">
        <v>2744</v>
      </c>
      <c r="AG2746">
        <v>89.36</v>
      </c>
      <c r="AH2746">
        <v>161.41</v>
      </c>
      <c r="AI2746">
        <v>26.2</v>
      </c>
      <c r="AJ2746" s="3">
        <v>5.6175119462740355</v>
      </c>
      <c r="AK2746" s="3">
        <v>20.582488053725964</v>
      </c>
      <c r="AL2746" s="6">
        <v>0.28499999999999998</v>
      </c>
      <c r="AM2746" s="3">
        <v>1.8171221781802065</v>
      </c>
      <c r="AN2746">
        <v>1.8171221781802065</v>
      </c>
    </row>
    <row r="2747" spans="32:40" x14ac:dyDescent="0.25">
      <c r="AF2747">
        <v>2745</v>
      </c>
      <c r="AG2747">
        <v>90.92</v>
      </c>
      <c r="AH2747">
        <v>166.44</v>
      </c>
      <c r="AI2747">
        <v>23.98</v>
      </c>
      <c r="AJ2747" s="3">
        <v>5.6175119462740355</v>
      </c>
      <c r="AK2747" s="3">
        <v>18.362488053725965</v>
      </c>
      <c r="AL2747" s="6">
        <v>0.23799999999999999</v>
      </c>
      <c r="AM2747" s="3">
        <v>1.8171221781802065</v>
      </c>
      <c r="AN2747">
        <v>1.8171221781802065</v>
      </c>
    </row>
    <row r="2748" spans="32:40" x14ac:dyDescent="0.25">
      <c r="AF2748">
        <v>2746</v>
      </c>
      <c r="AG2748">
        <v>89.04</v>
      </c>
      <c r="AH2748">
        <v>167.26</v>
      </c>
      <c r="AI2748">
        <v>23.34</v>
      </c>
      <c r="AJ2748" s="3">
        <v>5.6175119462740355</v>
      </c>
      <c r="AK2748" s="3">
        <v>17.722488053725964</v>
      </c>
      <c r="AL2748" s="6">
        <v>0.22600000000000001</v>
      </c>
      <c r="AM2748" s="3">
        <v>1.8171221781802065</v>
      </c>
      <c r="AN2748">
        <v>1.8171221781802065</v>
      </c>
    </row>
    <row r="2749" spans="32:40" x14ac:dyDescent="0.25">
      <c r="AF2749">
        <v>2747</v>
      </c>
      <c r="AG2749">
        <v>88.63</v>
      </c>
      <c r="AH2749">
        <v>169.01999999999998</v>
      </c>
      <c r="AI2749">
        <v>22.1</v>
      </c>
      <c r="AJ2749" s="3">
        <v>5.6175119462740355</v>
      </c>
      <c r="AK2749" s="3">
        <v>16.482488053725966</v>
      </c>
      <c r="AL2749" s="6">
        <v>0.20399999999999999</v>
      </c>
      <c r="AM2749" s="3">
        <v>1.8171221781802065</v>
      </c>
      <c r="AN2749">
        <v>1.8171221781802065</v>
      </c>
    </row>
    <row r="2750" spans="32:40" x14ac:dyDescent="0.25">
      <c r="AF2750">
        <v>2748</v>
      </c>
      <c r="AG2750">
        <v>87.68</v>
      </c>
      <c r="AH2750">
        <v>168.15</v>
      </c>
      <c r="AI2750">
        <v>23.12</v>
      </c>
      <c r="AJ2750" s="3">
        <v>5.6175119462740355</v>
      </c>
      <c r="AK2750" s="3">
        <v>17.502488053725966</v>
      </c>
      <c r="AL2750" s="6">
        <v>0.222</v>
      </c>
      <c r="AM2750" s="3">
        <v>1.8171221781802065</v>
      </c>
      <c r="AN2750">
        <v>1.8171221781802065</v>
      </c>
    </row>
    <row r="2751" spans="32:40" x14ac:dyDescent="0.25">
      <c r="AF2751">
        <v>2749</v>
      </c>
      <c r="AG2751">
        <v>82.79</v>
      </c>
      <c r="AH2751">
        <v>165.13</v>
      </c>
      <c r="AI2751">
        <v>27.23</v>
      </c>
      <c r="AJ2751" s="3">
        <v>5.6175119462740355</v>
      </c>
      <c r="AK2751" s="3">
        <v>21.612488053725965</v>
      </c>
      <c r="AL2751" s="6">
        <v>0.311</v>
      </c>
      <c r="AM2751" s="3">
        <v>1.8171221781802065</v>
      </c>
      <c r="AN2751">
        <v>1.8171221781802065</v>
      </c>
    </row>
    <row r="2752" spans="32:40" x14ac:dyDescent="0.25">
      <c r="AF2752">
        <v>2750</v>
      </c>
      <c r="AG2752">
        <v>80.540000000000006</v>
      </c>
      <c r="AH2752">
        <v>164.26999999999998</v>
      </c>
      <c r="AI2752">
        <v>15.91</v>
      </c>
      <c r="AJ2752" s="3">
        <v>5.6175119462740355</v>
      </c>
      <c r="AK2752" s="3">
        <v>10.292488053725965</v>
      </c>
      <c r="AL2752" s="6">
        <v>0.113</v>
      </c>
      <c r="AM2752" s="3">
        <v>1.8171221781802065</v>
      </c>
      <c r="AN2752">
        <v>1.8171221781802065</v>
      </c>
    </row>
    <row r="2753" spans="32:40" x14ac:dyDescent="0.25">
      <c r="AF2753">
        <v>2751</v>
      </c>
      <c r="AG2753">
        <v>82.27</v>
      </c>
      <c r="AH2753">
        <v>166.93</v>
      </c>
      <c r="AI2753">
        <v>27</v>
      </c>
      <c r="AJ2753" s="3">
        <v>8.3999999999999986</v>
      </c>
      <c r="AK2753" s="3">
        <v>18.600000000000001</v>
      </c>
      <c r="AL2753" s="6">
        <v>0.24</v>
      </c>
      <c r="AM2753" s="3">
        <v>1.2639533713709539</v>
      </c>
      <c r="AN2753">
        <v>1.2639533713709539</v>
      </c>
    </row>
    <row r="2754" spans="32:40" x14ac:dyDescent="0.25">
      <c r="AF2754">
        <v>2752</v>
      </c>
      <c r="AG2754">
        <v>89.29</v>
      </c>
      <c r="AH2754">
        <v>151.61000000000001</v>
      </c>
      <c r="AI2754">
        <v>20.63</v>
      </c>
      <c r="AJ2754" s="3">
        <v>5.6175119462740355</v>
      </c>
      <c r="AK2754" s="3">
        <v>15.012488053725964</v>
      </c>
      <c r="AL2754" s="6">
        <v>0.18</v>
      </c>
      <c r="AM2754" s="3">
        <v>1.8171221781802065</v>
      </c>
      <c r="AN2754">
        <v>1.8171221781802065</v>
      </c>
    </row>
    <row r="2755" spans="32:40" x14ac:dyDescent="0.25">
      <c r="AF2755">
        <v>2753</v>
      </c>
      <c r="AG2755">
        <v>87.82</v>
      </c>
      <c r="AH2755">
        <v>151.85</v>
      </c>
      <c r="AI2755">
        <v>23.23</v>
      </c>
      <c r="AJ2755" s="3">
        <v>5.6175119462740355</v>
      </c>
      <c r="AK2755" s="3">
        <v>17.612488053725965</v>
      </c>
      <c r="AL2755" s="6">
        <v>0.224</v>
      </c>
      <c r="AM2755" s="3">
        <v>1.8171221781802065</v>
      </c>
      <c r="AN2755">
        <v>1.8171221781802065</v>
      </c>
    </row>
    <row r="2756" spans="32:40" x14ac:dyDescent="0.25">
      <c r="AF2756">
        <v>2754</v>
      </c>
      <c r="AG2756">
        <v>86.78</v>
      </c>
      <c r="AH2756">
        <v>152.03</v>
      </c>
      <c r="AI2756">
        <v>21.56</v>
      </c>
      <c r="AJ2756" s="3">
        <v>5.6175119462740355</v>
      </c>
      <c r="AK2756" s="3">
        <v>15.942488053725963</v>
      </c>
      <c r="AL2756" s="6">
        <v>0.19500000000000001</v>
      </c>
      <c r="AM2756" s="3">
        <v>1.8171221781802065</v>
      </c>
      <c r="AN2756">
        <v>1.8171221781802065</v>
      </c>
    </row>
    <row r="2757" spans="32:40" x14ac:dyDescent="0.25">
      <c r="AF2757">
        <v>2755</v>
      </c>
      <c r="AG2757">
        <v>84.65</v>
      </c>
      <c r="AH2757">
        <v>151.25</v>
      </c>
      <c r="AI2757">
        <v>26</v>
      </c>
      <c r="AJ2757" s="3">
        <v>6</v>
      </c>
      <c r="AK2757" s="3">
        <v>20</v>
      </c>
      <c r="AL2757" s="6">
        <v>0.27600000000000002</v>
      </c>
      <c r="AM2757" s="3">
        <v>1.3028442443362138</v>
      </c>
      <c r="AN2757">
        <v>1.3028442443362138</v>
      </c>
    </row>
    <row r="2758" spans="32:40" x14ac:dyDescent="0.25">
      <c r="AF2758">
        <v>2756</v>
      </c>
      <c r="AG2758">
        <v>83.67</v>
      </c>
      <c r="AH2758">
        <v>151.32999999999998</v>
      </c>
      <c r="AI2758">
        <v>18.97</v>
      </c>
      <c r="AJ2758" s="3">
        <v>5.6175119462740355</v>
      </c>
      <c r="AK2758" s="3">
        <v>13.352488053725963</v>
      </c>
      <c r="AL2758" s="6">
        <v>0.155</v>
      </c>
      <c r="AM2758" s="3">
        <v>1.8171221781802065</v>
      </c>
      <c r="AN2758">
        <v>1.8171221781802065</v>
      </c>
    </row>
    <row r="2759" spans="32:40" x14ac:dyDescent="0.25">
      <c r="AF2759">
        <v>2757</v>
      </c>
      <c r="AG2759">
        <v>87.55</v>
      </c>
      <c r="AH2759">
        <v>154.49</v>
      </c>
      <c r="AI2759">
        <v>24</v>
      </c>
      <c r="AJ2759" s="3">
        <v>5</v>
      </c>
      <c r="AK2759" s="3">
        <v>19</v>
      </c>
      <c r="AL2759" s="6">
        <v>0.17199999999999999</v>
      </c>
      <c r="AM2759" s="3">
        <v>0.39774756441743303</v>
      </c>
      <c r="AN2759">
        <v>0.39774756441743303</v>
      </c>
    </row>
    <row r="2760" spans="32:40" x14ac:dyDescent="0.25">
      <c r="AF2760">
        <v>2758</v>
      </c>
      <c r="AG2760">
        <v>88.27</v>
      </c>
      <c r="AH2760">
        <v>155.62</v>
      </c>
      <c r="AI2760">
        <v>19.25</v>
      </c>
      <c r="AJ2760" s="3">
        <v>5.6175119462740355</v>
      </c>
      <c r="AK2760" s="3">
        <v>13.632488053725965</v>
      </c>
      <c r="AL2760" s="6">
        <v>0.159</v>
      </c>
      <c r="AM2760" s="3">
        <v>1.8171221781802065</v>
      </c>
      <c r="AN2760">
        <v>1.8171221781802065</v>
      </c>
    </row>
    <row r="2761" spans="32:40" x14ac:dyDescent="0.25">
      <c r="AF2761">
        <v>2759</v>
      </c>
      <c r="AG2761">
        <v>85.22</v>
      </c>
      <c r="AH2761">
        <v>156.5</v>
      </c>
      <c r="AI2761">
        <v>22.62</v>
      </c>
      <c r="AJ2761" s="3">
        <v>5.6175119462740355</v>
      </c>
      <c r="AK2761" s="3">
        <v>17.002488053725966</v>
      </c>
      <c r="AL2761" s="6">
        <v>0.21299999999999999</v>
      </c>
      <c r="AM2761" s="3">
        <v>1.8171221781802065</v>
      </c>
      <c r="AN2761">
        <v>1.8171221781802065</v>
      </c>
    </row>
    <row r="2762" spans="32:40" x14ac:dyDescent="0.25">
      <c r="AF2762">
        <v>2760</v>
      </c>
      <c r="AG2762">
        <v>82.87</v>
      </c>
      <c r="AH2762">
        <v>152.88</v>
      </c>
      <c r="AI2762">
        <v>21.74</v>
      </c>
      <c r="AJ2762" s="3">
        <v>5.6175119462740355</v>
      </c>
      <c r="AK2762" s="3">
        <v>16.122488053725963</v>
      </c>
      <c r="AL2762" s="6">
        <v>0.19800000000000001</v>
      </c>
      <c r="AM2762" s="3">
        <v>1.8171221781802065</v>
      </c>
      <c r="AN2762">
        <v>1.8171221781802065</v>
      </c>
    </row>
    <row r="2763" spans="32:40" x14ac:dyDescent="0.25">
      <c r="AF2763">
        <v>2761</v>
      </c>
      <c r="AG2763">
        <v>81.3</v>
      </c>
      <c r="AH2763">
        <v>152.02000000000001</v>
      </c>
      <c r="AI2763">
        <v>19.309999999999999</v>
      </c>
      <c r="AJ2763" s="3">
        <v>5.6175119462740355</v>
      </c>
      <c r="AK2763" s="3">
        <v>13.692488053725963</v>
      </c>
      <c r="AL2763" s="6">
        <v>0.16</v>
      </c>
      <c r="AM2763" s="3">
        <v>1.8171221781802065</v>
      </c>
      <c r="AN2763">
        <v>1.8171221781802065</v>
      </c>
    </row>
    <row r="2764" spans="32:40" x14ac:dyDescent="0.25">
      <c r="AF2764">
        <v>2762</v>
      </c>
      <c r="AG2764">
        <v>80.72</v>
      </c>
      <c r="AH2764">
        <v>154.1</v>
      </c>
      <c r="AI2764">
        <v>25.03</v>
      </c>
      <c r="AJ2764" s="3">
        <v>5.6175119462740355</v>
      </c>
      <c r="AK2764" s="3">
        <v>19.412488053725966</v>
      </c>
      <c r="AL2764" s="6">
        <v>0.25900000000000001</v>
      </c>
      <c r="AM2764" s="3">
        <v>1.8171221781802065</v>
      </c>
      <c r="AN2764">
        <v>1.8171221781802065</v>
      </c>
    </row>
    <row r="2765" spans="32:40" x14ac:dyDescent="0.25">
      <c r="AF2765">
        <v>2763</v>
      </c>
      <c r="AG2765">
        <v>82.29</v>
      </c>
      <c r="AH2765">
        <v>156.12</v>
      </c>
      <c r="AI2765">
        <v>20.94</v>
      </c>
      <c r="AJ2765" s="3">
        <v>5.6175119462740355</v>
      </c>
      <c r="AK2765" s="3">
        <v>15.322488053725966</v>
      </c>
      <c r="AL2765" s="6">
        <v>0.185</v>
      </c>
      <c r="AM2765" s="3">
        <v>1.8171221781802065</v>
      </c>
      <c r="AN2765">
        <v>1.8171221781802065</v>
      </c>
    </row>
    <row r="2766" spans="32:40" x14ac:dyDescent="0.25">
      <c r="AF2766">
        <v>2764</v>
      </c>
      <c r="AG2766">
        <v>82.89</v>
      </c>
      <c r="AH2766">
        <v>157.16</v>
      </c>
      <c r="AI2766">
        <v>25</v>
      </c>
      <c r="AJ2766" s="3">
        <v>7</v>
      </c>
      <c r="AK2766" s="3">
        <v>18</v>
      </c>
      <c r="AL2766" s="6">
        <v>0.20599999999999999</v>
      </c>
      <c r="AM2766" s="3">
        <v>1.0924799769332159</v>
      </c>
      <c r="AN2766">
        <v>1.0924799769332159</v>
      </c>
    </row>
    <row r="2767" spans="32:40" x14ac:dyDescent="0.25">
      <c r="AF2767">
        <v>2765</v>
      </c>
      <c r="AG2767">
        <v>81.08</v>
      </c>
      <c r="AH2767">
        <v>159.5</v>
      </c>
      <c r="AI2767">
        <v>18.2</v>
      </c>
      <c r="AJ2767" s="3">
        <v>5.6175119462740355</v>
      </c>
      <c r="AK2767" s="3">
        <v>12.582488053725964</v>
      </c>
      <c r="AL2767" s="6">
        <v>0.14399999999999999</v>
      </c>
      <c r="AM2767" s="3">
        <v>1.8171221781802065</v>
      </c>
      <c r="AN2767">
        <v>1.8171221781802065</v>
      </c>
    </row>
    <row r="2768" spans="32:40" x14ac:dyDescent="0.25">
      <c r="AF2768">
        <v>2766</v>
      </c>
      <c r="AG2768">
        <v>80.98</v>
      </c>
      <c r="AH2768">
        <v>149.80000000000001</v>
      </c>
      <c r="AI2768">
        <v>24.44</v>
      </c>
      <c r="AJ2768" s="3">
        <v>5.6175119462740355</v>
      </c>
      <c r="AK2768" s="3">
        <v>18.822488053725966</v>
      </c>
      <c r="AL2768" s="6">
        <v>0.247</v>
      </c>
      <c r="AM2768" s="3">
        <v>1.8171221781802065</v>
      </c>
      <c r="AN2768">
        <v>1.8171221781802065</v>
      </c>
    </row>
    <row r="2769" spans="32:40" x14ac:dyDescent="0.25">
      <c r="AF2769">
        <v>2767</v>
      </c>
      <c r="AG2769">
        <v>80.55</v>
      </c>
      <c r="AH2769">
        <v>148.66</v>
      </c>
      <c r="AI2769">
        <v>20.11</v>
      </c>
      <c r="AJ2769" s="3">
        <v>5.6175119462740355</v>
      </c>
      <c r="AK2769" s="3">
        <v>14.492488053725964</v>
      </c>
      <c r="AL2769" s="6">
        <v>0.17199999999999999</v>
      </c>
      <c r="AM2769" s="3">
        <v>1.8171221781802065</v>
      </c>
      <c r="AN2769">
        <v>1.8171221781802065</v>
      </c>
    </row>
    <row r="2770" spans="32:40" x14ac:dyDescent="0.25">
      <c r="AF2770">
        <v>2768</v>
      </c>
      <c r="AG2770">
        <v>83.9</v>
      </c>
      <c r="AH2770">
        <v>150.30000000000001</v>
      </c>
      <c r="AI2770">
        <v>21.74</v>
      </c>
      <c r="AJ2770" s="3">
        <v>5.6175119462740355</v>
      </c>
      <c r="AK2770" s="3">
        <v>16.122488053725963</v>
      </c>
      <c r="AL2770" s="6">
        <v>0.19800000000000001</v>
      </c>
      <c r="AM2770" s="3">
        <v>1.8171221781802065</v>
      </c>
      <c r="AN2770">
        <v>1.8171221781802065</v>
      </c>
    </row>
    <row r="2771" spans="32:40" x14ac:dyDescent="0.25">
      <c r="AF2771">
        <v>2769</v>
      </c>
      <c r="AG2771">
        <v>88.25</v>
      </c>
      <c r="AH2771">
        <v>150</v>
      </c>
      <c r="AI2771">
        <v>30.8</v>
      </c>
      <c r="AJ2771" s="3">
        <v>15.3</v>
      </c>
      <c r="AK2771" s="3">
        <v>15.5</v>
      </c>
      <c r="AL2771" s="6">
        <v>0.29699999999999999</v>
      </c>
      <c r="AM2771" s="3">
        <v>0.93691648507217551</v>
      </c>
      <c r="AN2771">
        <v>0.93691648507217551</v>
      </c>
    </row>
    <row r="2772" spans="32:40" x14ac:dyDescent="0.25">
      <c r="AF2772">
        <v>2770</v>
      </c>
      <c r="AG2772">
        <v>87.76</v>
      </c>
      <c r="AH2772">
        <v>148.36000000000001</v>
      </c>
      <c r="AI2772">
        <v>21.92</v>
      </c>
      <c r="AJ2772" s="3">
        <v>5.6175119462740355</v>
      </c>
      <c r="AK2772" s="3">
        <v>16.302488053725966</v>
      </c>
      <c r="AL2772" s="6">
        <v>0.20100000000000001</v>
      </c>
      <c r="AM2772" s="3">
        <v>1.8171221781802065</v>
      </c>
      <c r="AN2772">
        <v>1.8171221781802065</v>
      </c>
    </row>
    <row r="2773" spans="32:40" x14ac:dyDescent="0.25">
      <c r="AF2773">
        <v>2771</v>
      </c>
      <c r="AG2773">
        <v>90.7</v>
      </c>
      <c r="AH2773">
        <v>146.94999999999999</v>
      </c>
      <c r="AI2773">
        <v>21.86</v>
      </c>
      <c r="AJ2773" s="3">
        <v>5.6175119462740355</v>
      </c>
      <c r="AK2773" s="3">
        <v>16.242488053725964</v>
      </c>
      <c r="AL2773" s="6">
        <v>0.2</v>
      </c>
      <c r="AM2773" s="3">
        <v>1.8171221781802065</v>
      </c>
      <c r="AN2773">
        <v>1.8171221781802065</v>
      </c>
    </row>
    <row r="2774" spans="32:40" x14ac:dyDescent="0.25">
      <c r="AF2774">
        <v>2772</v>
      </c>
      <c r="AG2774">
        <v>90</v>
      </c>
      <c r="AH2774">
        <v>142.68</v>
      </c>
      <c r="AI2774">
        <v>23.45</v>
      </c>
      <c r="AJ2774" s="3">
        <v>5.6175119462740355</v>
      </c>
      <c r="AK2774" s="3">
        <v>17.832488053725964</v>
      </c>
      <c r="AL2774" s="6">
        <v>0.22800000000000001</v>
      </c>
      <c r="AM2774" s="3">
        <v>1.8171221781802065</v>
      </c>
      <c r="AN2774">
        <v>1.8171221781802065</v>
      </c>
    </row>
    <row r="2775" spans="32:40" x14ac:dyDescent="0.25">
      <c r="AF2775">
        <v>2773</v>
      </c>
      <c r="AG2775">
        <v>86.13</v>
      </c>
      <c r="AH2775">
        <v>146.44999999999999</v>
      </c>
      <c r="AI2775">
        <v>26.6</v>
      </c>
      <c r="AJ2775" s="3">
        <v>11.000000000000002</v>
      </c>
      <c r="AK2775" s="3">
        <v>15.6</v>
      </c>
      <c r="AL2775" s="6">
        <v>0.246</v>
      </c>
      <c r="AM2775" s="3">
        <v>1.1402096846633079</v>
      </c>
      <c r="AN2775">
        <v>1.1402096846633079</v>
      </c>
    </row>
    <row r="2776" spans="32:40" x14ac:dyDescent="0.25">
      <c r="AF2776">
        <v>2774</v>
      </c>
      <c r="AG2776">
        <v>86.45</v>
      </c>
      <c r="AH2776">
        <v>144.87</v>
      </c>
      <c r="AI2776">
        <v>21.19</v>
      </c>
      <c r="AJ2776" s="3">
        <v>5.6175119462740355</v>
      </c>
      <c r="AK2776" s="3">
        <v>15.572488053725966</v>
      </c>
      <c r="AL2776" s="6">
        <v>0.189</v>
      </c>
      <c r="AM2776" s="3">
        <v>1.8171221781802065</v>
      </c>
      <c r="AN2776">
        <v>1.8171221781802065</v>
      </c>
    </row>
    <row r="2777" spans="32:40" x14ac:dyDescent="0.25">
      <c r="AF2777">
        <v>2775</v>
      </c>
      <c r="AG2777">
        <v>86.16</v>
      </c>
      <c r="AH2777">
        <v>143.55000000000001</v>
      </c>
      <c r="AI2777">
        <v>26.8</v>
      </c>
      <c r="AJ2777" s="3">
        <v>9.3000000000000007</v>
      </c>
      <c r="AK2777" s="3">
        <v>17.5</v>
      </c>
      <c r="AL2777" s="6">
        <v>0.20599999999999999</v>
      </c>
      <c r="AM2777" s="3">
        <v>0.86443804000055446</v>
      </c>
      <c r="AN2777">
        <v>0.86443804000055446</v>
      </c>
    </row>
    <row r="2778" spans="32:40" x14ac:dyDescent="0.25">
      <c r="AF2778">
        <v>2776</v>
      </c>
      <c r="AG2778">
        <v>84.58</v>
      </c>
      <c r="AH2778">
        <v>142.26999999999998</v>
      </c>
      <c r="AI2778">
        <v>23.23</v>
      </c>
      <c r="AJ2778" s="3">
        <v>5.6175119462740355</v>
      </c>
      <c r="AK2778" s="3">
        <v>17.612488053725965</v>
      </c>
      <c r="AL2778" s="6">
        <v>0.224</v>
      </c>
      <c r="AM2778" s="3">
        <v>1.8171221781802065</v>
      </c>
      <c r="AN2778">
        <v>1.8171221781802065</v>
      </c>
    </row>
    <row r="2779" spans="32:40" x14ac:dyDescent="0.25">
      <c r="AF2779">
        <v>2777</v>
      </c>
      <c r="AG2779">
        <v>83.24</v>
      </c>
      <c r="AH2779">
        <v>143.19</v>
      </c>
      <c r="AI2779">
        <v>23.93</v>
      </c>
      <c r="AJ2779" s="3">
        <v>5.6175119462740355</v>
      </c>
      <c r="AK2779" s="3">
        <v>18.312488053725964</v>
      </c>
      <c r="AL2779" s="6">
        <v>0.23699999999999999</v>
      </c>
      <c r="AM2779" s="3">
        <v>1.8171221781802065</v>
      </c>
      <c r="AN2779">
        <v>1.8171221781802065</v>
      </c>
    </row>
    <row r="2780" spans="32:40" x14ac:dyDescent="0.25">
      <c r="AF2780">
        <v>2778</v>
      </c>
      <c r="AG2780">
        <v>81.92</v>
      </c>
      <c r="AH2780">
        <v>141.6</v>
      </c>
      <c r="AI2780">
        <v>21.18</v>
      </c>
      <c r="AJ2780" s="3">
        <v>5.6175119462740355</v>
      </c>
      <c r="AK2780" s="3">
        <v>15.562488053725964</v>
      </c>
      <c r="AL2780" s="6">
        <v>0.189</v>
      </c>
      <c r="AM2780" s="3">
        <v>1.8171221781802065</v>
      </c>
      <c r="AN2780">
        <v>1.8171221781802065</v>
      </c>
    </row>
    <row r="2781" spans="32:40" x14ac:dyDescent="0.25">
      <c r="AF2781">
        <v>2779</v>
      </c>
      <c r="AG2781">
        <v>85.36</v>
      </c>
      <c r="AH2781">
        <v>136.62</v>
      </c>
      <c r="AI2781">
        <v>18.559999999999999</v>
      </c>
      <c r="AJ2781" s="3">
        <v>5.6175119462740355</v>
      </c>
      <c r="AK2781" s="3">
        <v>12.942488053725963</v>
      </c>
      <c r="AL2781" s="6">
        <v>0.14899999999999999</v>
      </c>
      <c r="AM2781" s="3">
        <v>1.8171221781802065</v>
      </c>
      <c r="AN2781">
        <v>1.8171221781802065</v>
      </c>
    </row>
    <row r="2782" spans="32:40" x14ac:dyDescent="0.25">
      <c r="AF2782">
        <v>2780</v>
      </c>
      <c r="AG2782">
        <v>82.47</v>
      </c>
      <c r="AH2782">
        <v>138.11000000000001</v>
      </c>
      <c r="AI2782">
        <v>23.23</v>
      </c>
      <c r="AJ2782" s="3">
        <v>5.6175119462740355</v>
      </c>
      <c r="AK2782" s="3">
        <v>17.612488053725965</v>
      </c>
      <c r="AL2782" s="6">
        <v>0.224</v>
      </c>
      <c r="AM2782" s="3">
        <v>1.8171221781802065</v>
      </c>
      <c r="AN2782">
        <v>1.8171221781802065</v>
      </c>
    </row>
    <row r="2783" spans="32:40" x14ac:dyDescent="0.25">
      <c r="AF2783">
        <v>2781</v>
      </c>
      <c r="AG2783">
        <v>82.08</v>
      </c>
      <c r="AH2783">
        <v>136.87</v>
      </c>
      <c r="AI2783">
        <v>24.19</v>
      </c>
      <c r="AJ2783" s="3">
        <v>5.6175119462740355</v>
      </c>
      <c r="AK2783" s="3">
        <v>18.572488053725966</v>
      </c>
      <c r="AL2783" s="6">
        <v>0.24199999999999999</v>
      </c>
      <c r="AM2783" s="3">
        <v>1.8171221781802065</v>
      </c>
      <c r="AN2783">
        <v>1.8171221781802065</v>
      </c>
    </row>
    <row r="2784" spans="32:40" x14ac:dyDescent="0.25">
      <c r="AF2784">
        <v>2782</v>
      </c>
      <c r="AG2784">
        <v>83.12</v>
      </c>
      <c r="AH2784">
        <v>134.26</v>
      </c>
      <c r="AI2784">
        <v>21.16</v>
      </c>
      <c r="AJ2784" s="3">
        <v>5.6175119462740355</v>
      </c>
      <c r="AK2784" s="3">
        <v>15.542488053725965</v>
      </c>
      <c r="AL2784" s="6">
        <v>0.189</v>
      </c>
      <c r="AM2784" s="3">
        <v>1.8171221781802065</v>
      </c>
      <c r="AN2784">
        <v>1.8171221781802065</v>
      </c>
    </row>
    <row r="2785" spans="32:40" x14ac:dyDescent="0.25">
      <c r="AF2785">
        <v>2783</v>
      </c>
      <c r="AG2785">
        <v>86.17</v>
      </c>
      <c r="AH2785">
        <v>137</v>
      </c>
      <c r="AI2785">
        <v>22</v>
      </c>
      <c r="AJ2785" s="3">
        <v>5</v>
      </c>
      <c r="AK2785" s="3">
        <v>17</v>
      </c>
      <c r="AL2785" s="6">
        <v>0.245</v>
      </c>
      <c r="AM2785" s="3">
        <v>1.0677312395916867</v>
      </c>
      <c r="AN2785">
        <v>1.0677312395916867</v>
      </c>
    </row>
    <row r="2786" spans="32:40" x14ac:dyDescent="0.25">
      <c r="AF2786">
        <v>2784</v>
      </c>
      <c r="AG2786">
        <v>67.069999999999993</v>
      </c>
      <c r="AH2786">
        <v>144.98000000000002</v>
      </c>
      <c r="AI2786">
        <v>21.44</v>
      </c>
      <c r="AJ2786" s="3">
        <v>5.6175119462740355</v>
      </c>
      <c r="AK2786" s="3">
        <v>15.822488053725966</v>
      </c>
      <c r="AL2786" s="6">
        <v>0.193</v>
      </c>
      <c r="AM2786" s="3">
        <v>1.8171221781802065</v>
      </c>
      <c r="AN2786">
        <v>1.8171221781802065</v>
      </c>
    </row>
    <row r="2787" spans="32:40" x14ac:dyDescent="0.25">
      <c r="AF2787">
        <v>2785</v>
      </c>
      <c r="AG2787">
        <v>68.650000000000006</v>
      </c>
      <c r="AH2787">
        <v>144.44</v>
      </c>
      <c r="AI2787">
        <v>19.5</v>
      </c>
      <c r="AJ2787" s="3">
        <v>4.4000000000000004</v>
      </c>
      <c r="AK2787" s="3">
        <v>15.1</v>
      </c>
      <c r="AL2787" s="6">
        <v>0.186</v>
      </c>
      <c r="AM2787" s="3">
        <v>0.82201163312936165</v>
      </c>
      <c r="AN2787">
        <v>0.82201163312936165</v>
      </c>
    </row>
    <row r="2788" spans="32:40" x14ac:dyDescent="0.25">
      <c r="AF2788">
        <v>2786</v>
      </c>
      <c r="AG2788">
        <v>68.75</v>
      </c>
      <c r="AH2788">
        <v>143.04</v>
      </c>
      <c r="AI2788">
        <v>18.87</v>
      </c>
      <c r="AJ2788" s="3">
        <v>5.6175119462740355</v>
      </c>
      <c r="AK2788" s="3">
        <v>13.252488053725966</v>
      </c>
      <c r="AL2788" s="6">
        <v>0.154</v>
      </c>
      <c r="AM2788" s="3">
        <v>1.8171221781802065</v>
      </c>
      <c r="AN2788">
        <v>1.8171221781802065</v>
      </c>
    </row>
    <row r="2789" spans="32:40" x14ac:dyDescent="0.25">
      <c r="AF2789">
        <v>2787</v>
      </c>
      <c r="AG2789">
        <v>68.33</v>
      </c>
      <c r="AH2789">
        <v>143.28</v>
      </c>
      <c r="AI2789">
        <v>22.96</v>
      </c>
      <c r="AJ2789" s="3">
        <v>5.6175119462740355</v>
      </c>
      <c r="AK2789" s="3">
        <v>17.342488053725965</v>
      </c>
      <c r="AL2789" s="6">
        <v>0.219</v>
      </c>
      <c r="AM2789" s="3">
        <v>1.8171221781802065</v>
      </c>
      <c r="AN2789">
        <v>1.8171221781802065</v>
      </c>
    </row>
    <row r="2790" spans="32:40" x14ac:dyDescent="0.25">
      <c r="AF2790">
        <v>2788</v>
      </c>
      <c r="AG2790">
        <v>62.78</v>
      </c>
      <c r="AH2790">
        <v>147.38999999999999</v>
      </c>
      <c r="AI2790">
        <v>24</v>
      </c>
      <c r="AJ2790" s="3">
        <v>11.4</v>
      </c>
      <c r="AK2790" s="3">
        <v>12.6</v>
      </c>
      <c r="AL2790" s="6">
        <v>0.254</v>
      </c>
      <c r="AM2790" s="3">
        <v>0.87504464171835261</v>
      </c>
      <c r="AN2790">
        <v>0.87504464171835261</v>
      </c>
    </row>
    <row r="2791" spans="32:40" x14ac:dyDescent="0.25">
      <c r="AF2791">
        <v>2789</v>
      </c>
      <c r="AG2791">
        <v>67.739999999999995</v>
      </c>
      <c r="AH2791">
        <v>141.93</v>
      </c>
      <c r="AI2791">
        <v>21.38</v>
      </c>
      <c r="AJ2791" s="3">
        <v>5.6175119462740355</v>
      </c>
      <c r="AK2791" s="3">
        <v>15.762488053725964</v>
      </c>
      <c r="AL2791" s="6">
        <v>0.192</v>
      </c>
      <c r="AM2791" s="3">
        <v>1.8171221781802065</v>
      </c>
      <c r="AN2791">
        <v>1.8171221781802065</v>
      </c>
    </row>
    <row r="2792" spans="32:40" x14ac:dyDescent="0.25">
      <c r="AF2792">
        <v>2790</v>
      </c>
      <c r="AG2792">
        <v>62.849999999999994</v>
      </c>
      <c r="AH2792">
        <v>144.11000000000001</v>
      </c>
      <c r="AI2792">
        <v>22.87</v>
      </c>
      <c r="AJ2792" s="3">
        <v>5.6175119462740355</v>
      </c>
      <c r="AK2792" s="3">
        <v>17.252488053725966</v>
      </c>
      <c r="AL2792" s="6">
        <v>0.218</v>
      </c>
      <c r="AM2792" s="3">
        <v>1.8171221781802065</v>
      </c>
      <c r="AN2792">
        <v>1.8171221781802065</v>
      </c>
    </row>
    <row r="2793" spans="32:40" x14ac:dyDescent="0.25">
      <c r="AF2793">
        <v>2791</v>
      </c>
      <c r="AG2793">
        <v>64.14</v>
      </c>
      <c r="AH2793">
        <v>141.63999999999999</v>
      </c>
      <c r="AI2793">
        <v>21.6</v>
      </c>
      <c r="AJ2793" s="3">
        <v>3.4000000000000021</v>
      </c>
      <c r="AK2793" s="3">
        <v>18.2</v>
      </c>
      <c r="AL2793" s="6">
        <v>0.23699999999999999</v>
      </c>
      <c r="AM2793" s="3">
        <v>1.3912325919845323</v>
      </c>
      <c r="AN2793">
        <v>1.3912325919845323</v>
      </c>
    </row>
    <row r="2794" spans="32:40" x14ac:dyDescent="0.25">
      <c r="AF2794">
        <v>2792</v>
      </c>
      <c r="AG2794">
        <v>64.81</v>
      </c>
      <c r="AH2794">
        <v>136.37</v>
      </c>
      <c r="AI2794">
        <v>24.44</v>
      </c>
      <c r="AJ2794" s="3">
        <v>5.6175119462740355</v>
      </c>
      <c r="AK2794" s="3">
        <v>18.822488053725966</v>
      </c>
      <c r="AL2794" s="6">
        <v>0.247</v>
      </c>
      <c r="AM2794" s="3">
        <v>1.8171221781802065</v>
      </c>
      <c r="AN2794">
        <v>1.8171221781802065</v>
      </c>
    </row>
    <row r="2795" spans="32:40" x14ac:dyDescent="0.25">
      <c r="AF2795">
        <v>2793</v>
      </c>
      <c r="AG2795">
        <v>68.540000000000006</v>
      </c>
      <c r="AH2795">
        <v>138.62</v>
      </c>
      <c r="AI2795">
        <v>20.69</v>
      </c>
      <c r="AJ2795" s="3">
        <v>5.6175119462740355</v>
      </c>
      <c r="AK2795" s="3">
        <v>15.072488053725966</v>
      </c>
      <c r="AL2795" s="6">
        <v>0.18099999999999999</v>
      </c>
      <c r="AM2795" s="3">
        <v>1.8171221781802065</v>
      </c>
      <c r="AN2795">
        <v>1.8171221781802065</v>
      </c>
    </row>
    <row r="2796" spans="32:40" x14ac:dyDescent="0.25">
      <c r="AF2796">
        <v>2794</v>
      </c>
      <c r="AG2796">
        <v>69.2</v>
      </c>
      <c r="AH2796">
        <v>139.44999999999999</v>
      </c>
      <c r="AI2796">
        <v>21.74</v>
      </c>
      <c r="AJ2796" s="3">
        <v>5.6175119462740355</v>
      </c>
      <c r="AK2796" s="3">
        <v>16.122488053725963</v>
      </c>
      <c r="AL2796" s="6">
        <v>0.19800000000000001</v>
      </c>
      <c r="AM2796" s="3">
        <v>1.8171221781802065</v>
      </c>
      <c r="AN2796">
        <v>1.8171221781802065</v>
      </c>
    </row>
    <row r="2797" spans="32:40" x14ac:dyDescent="0.25">
      <c r="AF2797">
        <v>2795</v>
      </c>
      <c r="AG2797">
        <v>70</v>
      </c>
      <c r="AH2797">
        <v>136.88</v>
      </c>
      <c r="AI2797">
        <v>23.88</v>
      </c>
      <c r="AJ2797" s="3">
        <v>5.6175119462740355</v>
      </c>
      <c r="AK2797" s="3">
        <v>18.262488053725964</v>
      </c>
      <c r="AL2797" s="6">
        <v>0.23599999999999999</v>
      </c>
      <c r="AM2797" s="3">
        <v>1.8171221781802065</v>
      </c>
      <c r="AN2797">
        <v>1.8171221781802065</v>
      </c>
    </row>
    <row r="2798" spans="32:40" x14ac:dyDescent="0.25">
      <c r="AF2798">
        <v>2796</v>
      </c>
      <c r="AG2798">
        <v>67.38</v>
      </c>
      <c r="AH2798">
        <v>135.06</v>
      </c>
      <c r="AI2798">
        <v>21</v>
      </c>
      <c r="AJ2798" s="3">
        <v>4.3999999999999986</v>
      </c>
      <c r="AK2798" s="3">
        <v>16.600000000000001</v>
      </c>
      <c r="AL2798" s="6">
        <v>0.189</v>
      </c>
      <c r="AM2798" s="3">
        <v>0.82201163312936165</v>
      </c>
      <c r="AN2798">
        <v>0.82201163312936165</v>
      </c>
    </row>
    <row r="2799" spans="32:40" x14ac:dyDescent="0.25">
      <c r="AF2799">
        <v>2797</v>
      </c>
      <c r="AG2799">
        <v>65.150000000000006</v>
      </c>
      <c r="AH2799">
        <v>134</v>
      </c>
      <c r="AI2799">
        <v>19.91</v>
      </c>
      <c r="AJ2799" s="3">
        <v>5.6175119462740355</v>
      </c>
      <c r="AK2799" s="3">
        <v>14.292488053725965</v>
      </c>
      <c r="AL2799" s="6">
        <v>0.16900000000000001</v>
      </c>
      <c r="AM2799" s="3">
        <v>1.8171221781802065</v>
      </c>
      <c r="AN2799">
        <v>1.8171221781802065</v>
      </c>
    </row>
    <row r="2800" spans="32:40" x14ac:dyDescent="0.25">
      <c r="AF2800">
        <v>2798</v>
      </c>
      <c r="AG2800">
        <v>63.959999999999994</v>
      </c>
      <c r="AH2800">
        <v>133.12</v>
      </c>
      <c r="AI2800">
        <v>22</v>
      </c>
      <c r="AJ2800" s="3">
        <v>6.9</v>
      </c>
      <c r="AK2800" s="3">
        <v>15.1</v>
      </c>
      <c r="AL2800" s="6">
        <v>0.214</v>
      </c>
      <c r="AM2800" s="3">
        <v>1.308147545195113</v>
      </c>
      <c r="AN2800">
        <v>1.308147545195113</v>
      </c>
    </row>
    <row r="2801" spans="32:40" x14ac:dyDescent="0.25">
      <c r="AF2801">
        <v>2799</v>
      </c>
      <c r="AG2801">
        <v>63.040000000000006</v>
      </c>
      <c r="AH2801">
        <v>132.69</v>
      </c>
      <c r="AI2801">
        <v>21.13</v>
      </c>
      <c r="AJ2801" s="3">
        <v>5.6175119462740355</v>
      </c>
      <c r="AK2801" s="3">
        <v>15.512488053725964</v>
      </c>
      <c r="AL2801" s="6">
        <v>0.188</v>
      </c>
      <c r="AM2801" s="3">
        <v>1.8171221781802065</v>
      </c>
      <c r="AN2801">
        <v>1.8171221781802065</v>
      </c>
    </row>
    <row r="2802" spans="32:40" x14ac:dyDescent="0.25">
      <c r="AF2802">
        <v>2800</v>
      </c>
      <c r="AG2802">
        <v>69.41</v>
      </c>
      <c r="AH2802">
        <v>128.78</v>
      </c>
      <c r="AI2802">
        <v>25</v>
      </c>
      <c r="AJ2802" s="3">
        <v>8</v>
      </c>
      <c r="AK2802" s="3">
        <v>17</v>
      </c>
      <c r="AL2802" s="6">
        <v>0.19600000000000001</v>
      </c>
      <c r="AM2802" s="3">
        <v>0.94398755288404101</v>
      </c>
      <c r="AN2802">
        <v>0.94398755288404101</v>
      </c>
    </row>
    <row r="2803" spans="32:40" x14ac:dyDescent="0.25">
      <c r="AF2803">
        <v>2801</v>
      </c>
      <c r="AG2803">
        <v>70</v>
      </c>
      <c r="AH2803">
        <v>127.8</v>
      </c>
      <c r="AI2803">
        <v>23.72</v>
      </c>
      <c r="AJ2803" s="3">
        <v>5.6175119462740355</v>
      </c>
      <c r="AK2803" s="3">
        <v>18.102488053725963</v>
      </c>
      <c r="AL2803" s="6">
        <v>0.23300000000000001</v>
      </c>
      <c r="AM2803" s="3">
        <v>1.8171221781802065</v>
      </c>
      <c r="AN2803">
        <v>1.8171221781802065</v>
      </c>
    </row>
    <row r="2804" spans="32:40" x14ac:dyDescent="0.25">
      <c r="AF2804">
        <v>2802</v>
      </c>
      <c r="AG2804">
        <v>66.569999999999993</v>
      </c>
      <c r="AH2804">
        <v>126.32</v>
      </c>
      <c r="AI2804">
        <v>18.13</v>
      </c>
      <c r="AJ2804" s="3">
        <v>5.6175119462740355</v>
      </c>
      <c r="AK2804" s="3">
        <v>12.512488053725964</v>
      </c>
      <c r="AL2804" s="6">
        <v>0.14299999999999999</v>
      </c>
      <c r="AM2804" s="3">
        <v>1.8171221781802065</v>
      </c>
      <c r="AN2804">
        <v>1.8171221781802065</v>
      </c>
    </row>
    <row r="2805" spans="32:40" x14ac:dyDescent="0.25">
      <c r="AF2805">
        <v>2803</v>
      </c>
      <c r="AG2805">
        <v>68.59</v>
      </c>
      <c r="AH2805">
        <v>125.25</v>
      </c>
      <c r="AI2805">
        <v>21.19</v>
      </c>
      <c r="AJ2805" s="3">
        <v>5.6175119462740355</v>
      </c>
      <c r="AK2805" s="3">
        <v>15.572488053725966</v>
      </c>
      <c r="AL2805" s="6">
        <v>0.189</v>
      </c>
      <c r="AM2805" s="3">
        <v>1.8171221781802065</v>
      </c>
      <c r="AN2805">
        <v>1.8171221781802065</v>
      </c>
    </row>
    <row r="2806" spans="32:40" x14ac:dyDescent="0.25">
      <c r="AF2806">
        <v>2804</v>
      </c>
      <c r="AG2806">
        <v>70.5</v>
      </c>
      <c r="AH2806">
        <v>122.92</v>
      </c>
      <c r="AI2806">
        <v>18.899999999999999</v>
      </c>
      <c r="AJ2806" s="3">
        <v>5.6175119462740355</v>
      </c>
      <c r="AK2806" s="3">
        <v>13.282488053725963</v>
      </c>
      <c r="AL2806" s="6">
        <v>0.154</v>
      </c>
      <c r="AM2806" s="3">
        <v>1.8171221781802065</v>
      </c>
      <c r="AN2806">
        <v>1.8171221781802065</v>
      </c>
    </row>
    <row r="2807" spans="32:40" x14ac:dyDescent="0.25">
      <c r="AF2807">
        <v>2805</v>
      </c>
      <c r="AG2807">
        <v>70</v>
      </c>
      <c r="AH2807">
        <v>121.5</v>
      </c>
      <c r="AI2807">
        <v>24.69</v>
      </c>
      <c r="AJ2807" s="3">
        <v>5.6175119462740355</v>
      </c>
      <c r="AK2807" s="3">
        <v>19.072488053725966</v>
      </c>
      <c r="AL2807" s="6">
        <v>0.252</v>
      </c>
      <c r="AM2807" s="3">
        <v>1.8171221781802065</v>
      </c>
      <c r="AN2807">
        <v>1.8171221781802065</v>
      </c>
    </row>
    <row r="2808" spans="32:40" x14ac:dyDescent="0.25">
      <c r="AF2808">
        <v>2806</v>
      </c>
      <c r="AG2808">
        <v>67.459999999999994</v>
      </c>
      <c r="AH2808">
        <v>120.39</v>
      </c>
      <c r="AI2808">
        <v>21.4</v>
      </c>
      <c r="AJ2808" s="3">
        <v>2</v>
      </c>
      <c r="AK2808" s="3">
        <v>19.399999999999999</v>
      </c>
      <c r="AL2808" s="6">
        <v>0.23</v>
      </c>
      <c r="AM2808" s="3">
        <v>1.193242693252299</v>
      </c>
      <c r="AN2808">
        <v>1.193242693252299</v>
      </c>
    </row>
    <row r="2809" spans="32:40" x14ac:dyDescent="0.25">
      <c r="AF2809">
        <v>2807</v>
      </c>
      <c r="AG2809">
        <v>66.28</v>
      </c>
      <c r="AH2809">
        <v>123.72</v>
      </c>
      <c r="AI2809">
        <v>23.98</v>
      </c>
      <c r="AJ2809" s="3">
        <v>5.6175119462740355</v>
      </c>
      <c r="AK2809" s="3">
        <v>18.362488053725965</v>
      </c>
      <c r="AL2809" s="6">
        <v>0.23799999999999999</v>
      </c>
      <c r="AM2809" s="3">
        <v>1.8171221781802065</v>
      </c>
      <c r="AN2809">
        <v>1.8171221781802065</v>
      </c>
    </row>
    <row r="2810" spans="32:40" x14ac:dyDescent="0.25">
      <c r="AF2810">
        <v>2808</v>
      </c>
      <c r="AG2810">
        <v>57.53</v>
      </c>
      <c r="AH2810">
        <v>179.35</v>
      </c>
      <c r="AI2810">
        <v>20.37</v>
      </c>
      <c r="AJ2810" s="3">
        <v>5.6175119462740355</v>
      </c>
      <c r="AK2810" s="3">
        <v>14.752488053725966</v>
      </c>
      <c r="AL2810" s="6">
        <v>0.17599999999999999</v>
      </c>
      <c r="AM2810" s="3">
        <v>1.8171221781802065</v>
      </c>
      <c r="AN2810">
        <v>1.8171221781802065</v>
      </c>
    </row>
    <row r="2811" spans="32:40" x14ac:dyDescent="0.25">
      <c r="AF2811">
        <v>2809</v>
      </c>
      <c r="AG2811">
        <v>52.519999999999996</v>
      </c>
      <c r="AH2811">
        <v>178.72</v>
      </c>
      <c r="AI2811">
        <v>22.27</v>
      </c>
      <c r="AJ2811" s="3">
        <v>5.6175119462740355</v>
      </c>
      <c r="AK2811" s="3">
        <v>16.652488053725964</v>
      </c>
      <c r="AL2811" s="6">
        <v>0.20699999999999999</v>
      </c>
      <c r="AM2811" s="3">
        <v>1.8171221781802065</v>
      </c>
      <c r="AN2811">
        <v>1.8171221781802065</v>
      </c>
    </row>
    <row r="2812" spans="32:40" x14ac:dyDescent="0.25">
      <c r="AF2812">
        <v>2810</v>
      </c>
      <c r="AG2812">
        <v>54.510000000000005</v>
      </c>
      <c r="AH2812">
        <v>178.25</v>
      </c>
      <c r="AI2812">
        <v>22.9</v>
      </c>
      <c r="AJ2812" s="3">
        <v>5.6175119462740355</v>
      </c>
      <c r="AK2812" s="3">
        <v>17.282488053725963</v>
      </c>
      <c r="AL2812" s="6">
        <v>0.218</v>
      </c>
      <c r="AM2812" s="3">
        <v>1.8171221781802065</v>
      </c>
      <c r="AN2812">
        <v>1.8171221781802065</v>
      </c>
    </row>
    <row r="2813" spans="32:40" x14ac:dyDescent="0.25">
      <c r="AF2813">
        <v>2811</v>
      </c>
      <c r="AG2813">
        <v>54.459999999999994</v>
      </c>
      <c r="AH2813">
        <v>173.54</v>
      </c>
      <c r="AI2813">
        <v>20.88</v>
      </c>
      <c r="AJ2813" s="3">
        <v>5.6175119462740355</v>
      </c>
      <c r="AK2813" s="3">
        <v>15.262488053725964</v>
      </c>
      <c r="AL2813" s="6">
        <v>0.184</v>
      </c>
      <c r="AM2813" s="3">
        <v>1.8171221781802065</v>
      </c>
      <c r="AN2813">
        <v>1.8171221781802065</v>
      </c>
    </row>
    <row r="2814" spans="32:40" x14ac:dyDescent="0.25">
      <c r="AF2814">
        <v>2812</v>
      </c>
      <c r="AG2814">
        <v>54.209999999999994</v>
      </c>
      <c r="AH2814">
        <v>170.7</v>
      </c>
      <c r="AI2814">
        <v>20</v>
      </c>
      <c r="AJ2814" s="3">
        <v>9.4</v>
      </c>
      <c r="AK2814" s="3">
        <v>10.6</v>
      </c>
      <c r="AL2814" s="6">
        <v>0.24</v>
      </c>
      <c r="AM2814" s="3">
        <v>1.9410081143570732</v>
      </c>
      <c r="AN2814">
        <v>1.9410081143570732</v>
      </c>
    </row>
    <row r="2815" spans="32:40" x14ac:dyDescent="0.25">
      <c r="AF2815">
        <v>2813</v>
      </c>
      <c r="AG2815">
        <v>50.760000000000005</v>
      </c>
      <c r="AH2815">
        <v>172.55</v>
      </c>
      <c r="AI2815">
        <v>17.34</v>
      </c>
      <c r="AJ2815" s="3">
        <v>5.6175119462740355</v>
      </c>
      <c r="AK2815" s="3">
        <v>11.722488053725964</v>
      </c>
      <c r="AL2815" s="6">
        <v>0.13200000000000001</v>
      </c>
      <c r="AM2815" s="3">
        <v>1.8171221781802065</v>
      </c>
      <c r="AN2815">
        <v>1.8171221781802065</v>
      </c>
    </row>
    <row r="2816" spans="32:40" x14ac:dyDescent="0.25">
      <c r="AF2816">
        <v>2814</v>
      </c>
      <c r="AG2816">
        <v>50.92</v>
      </c>
      <c r="AH2816">
        <v>173.55</v>
      </c>
      <c r="AI2816">
        <v>19.45</v>
      </c>
      <c r="AJ2816" s="3">
        <v>5.6175119462740355</v>
      </c>
      <c r="AK2816" s="3">
        <v>13.832488053725964</v>
      </c>
      <c r="AL2816" s="6">
        <v>0.16200000000000001</v>
      </c>
      <c r="AM2816" s="3">
        <v>1.8171221781802065</v>
      </c>
      <c r="AN2816">
        <v>1.8171221781802065</v>
      </c>
    </row>
    <row r="2817" spans="32:40" x14ac:dyDescent="0.25">
      <c r="AF2817">
        <v>2815</v>
      </c>
      <c r="AG2817">
        <v>50.739999999999995</v>
      </c>
      <c r="AH2817">
        <v>175.66</v>
      </c>
      <c r="AI2817">
        <v>20.82</v>
      </c>
      <c r="AJ2817" s="3">
        <v>5.6175119462740355</v>
      </c>
      <c r="AK2817" s="3">
        <v>15.202488053725965</v>
      </c>
      <c r="AL2817" s="6">
        <v>0.183</v>
      </c>
      <c r="AM2817" s="3">
        <v>1.8171221781802065</v>
      </c>
      <c r="AN2817">
        <v>1.8171221781802065</v>
      </c>
    </row>
    <row r="2818" spans="32:40" x14ac:dyDescent="0.25">
      <c r="AF2818">
        <v>2816</v>
      </c>
      <c r="AG2818">
        <v>51.92</v>
      </c>
      <c r="AH2818">
        <v>160.59</v>
      </c>
      <c r="AI2818">
        <v>22.4</v>
      </c>
      <c r="AJ2818" s="3">
        <v>5.3999999999999986</v>
      </c>
      <c r="AK2818" s="3">
        <v>17</v>
      </c>
      <c r="AL2818" s="6">
        <v>0.215</v>
      </c>
      <c r="AM2818" s="3">
        <v>1.4884597743976826</v>
      </c>
      <c r="AN2818">
        <v>1.4884597743976826</v>
      </c>
    </row>
    <row r="2819" spans="32:40" x14ac:dyDescent="0.25">
      <c r="AF2819">
        <v>2817</v>
      </c>
      <c r="AG2819">
        <v>57.849999999999994</v>
      </c>
      <c r="AH2819">
        <v>150.72</v>
      </c>
      <c r="AI2819">
        <v>18.63</v>
      </c>
      <c r="AJ2819" s="3">
        <v>5.6175119462740355</v>
      </c>
      <c r="AK2819" s="3">
        <v>13.012488053725964</v>
      </c>
      <c r="AL2819" s="6">
        <v>0.15</v>
      </c>
      <c r="AM2819" s="3">
        <v>1.8171221781802065</v>
      </c>
      <c r="AN2819">
        <v>1.8171221781802065</v>
      </c>
    </row>
    <row r="2820" spans="32:40" x14ac:dyDescent="0.25">
      <c r="AF2820">
        <v>2818</v>
      </c>
      <c r="AG2820">
        <v>53.47</v>
      </c>
      <c r="AH2820">
        <v>150</v>
      </c>
      <c r="AI2820">
        <v>17.41</v>
      </c>
      <c r="AJ2820" s="3">
        <v>5.6175119462740355</v>
      </c>
      <c r="AK2820" s="3">
        <v>11.792488053725965</v>
      </c>
      <c r="AL2820" s="6">
        <v>0.13300000000000001</v>
      </c>
      <c r="AM2820" s="3">
        <v>1.8171221781802065</v>
      </c>
      <c r="AN2820">
        <v>1.8171221781802065</v>
      </c>
    </row>
    <row r="2821" spans="32:40" x14ac:dyDescent="0.25">
      <c r="AF2821">
        <v>2819</v>
      </c>
      <c r="AG2821">
        <v>51.67</v>
      </c>
      <c r="AH2821">
        <v>150.75</v>
      </c>
      <c r="AI2821">
        <v>18.059999999999999</v>
      </c>
      <c r="AJ2821" s="3">
        <v>5.6175119462740355</v>
      </c>
      <c r="AK2821" s="3">
        <v>12.442488053725963</v>
      </c>
      <c r="AL2821" s="6">
        <v>0.14199999999999999</v>
      </c>
      <c r="AM2821" s="3">
        <v>1.8171221781802065</v>
      </c>
      <c r="AN2821">
        <v>1.8171221781802065</v>
      </c>
    </row>
    <row r="2822" spans="32:40" x14ac:dyDescent="0.25">
      <c r="AF2822">
        <v>2820</v>
      </c>
      <c r="AG2822">
        <v>52.569999999999993</v>
      </c>
      <c r="AH2822">
        <v>151.22</v>
      </c>
      <c r="AI2822">
        <v>20.88</v>
      </c>
      <c r="AJ2822" s="3">
        <v>5.6175119462740355</v>
      </c>
      <c r="AK2822" s="3">
        <v>15.262488053725964</v>
      </c>
      <c r="AL2822" s="6">
        <v>0.184</v>
      </c>
      <c r="AM2822" s="3">
        <v>1.8171221781802065</v>
      </c>
      <c r="AN2822">
        <v>1.8171221781802065</v>
      </c>
    </row>
    <row r="2823" spans="32:40" x14ac:dyDescent="0.25">
      <c r="AF2823">
        <v>2821</v>
      </c>
      <c r="AG2823">
        <v>53.97</v>
      </c>
      <c r="AH2823">
        <v>154.11000000000001</v>
      </c>
      <c r="AI2823">
        <v>18.97</v>
      </c>
      <c r="AJ2823" s="3">
        <v>5.6175119462740355</v>
      </c>
      <c r="AK2823" s="3">
        <v>13.352488053725963</v>
      </c>
      <c r="AL2823" s="6">
        <v>0.155</v>
      </c>
      <c r="AM2823" s="3">
        <v>1.8171221781802065</v>
      </c>
      <c r="AN2823">
        <v>1.8171221781802065</v>
      </c>
    </row>
    <row r="2824" spans="32:40" x14ac:dyDescent="0.25">
      <c r="AF2824">
        <v>2822</v>
      </c>
      <c r="AG2824">
        <v>54.19</v>
      </c>
      <c r="AH2824">
        <v>152.09</v>
      </c>
      <c r="AI2824">
        <v>19.91</v>
      </c>
      <c r="AJ2824" s="3">
        <v>5.6175119462740355</v>
      </c>
      <c r="AK2824" s="3">
        <v>14.292488053725965</v>
      </c>
      <c r="AL2824" s="6">
        <v>0.16900000000000001</v>
      </c>
      <c r="AM2824" s="3">
        <v>1.8171221781802065</v>
      </c>
      <c r="AN2824">
        <v>1.8171221781802065</v>
      </c>
    </row>
    <row r="2825" spans="32:40" x14ac:dyDescent="0.25">
      <c r="AF2825">
        <v>2823</v>
      </c>
      <c r="AG2825">
        <v>55.94</v>
      </c>
      <c r="AH2825">
        <v>151.4</v>
      </c>
      <c r="AI2825">
        <v>18.899999999999999</v>
      </c>
      <c r="AJ2825" s="3">
        <v>5.6175119462740355</v>
      </c>
      <c r="AK2825" s="3">
        <v>13.282488053725963</v>
      </c>
      <c r="AL2825" s="6">
        <v>0.154</v>
      </c>
      <c r="AM2825" s="3">
        <v>1.8171221781802065</v>
      </c>
      <c r="AN2825">
        <v>1.8171221781802065</v>
      </c>
    </row>
    <row r="2826" spans="32:40" x14ac:dyDescent="0.25">
      <c r="AF2826">
        <v>2824</v>
      </c>
      <c r="AG2826">
        <v>57.930000000000007</v>
      </c>
      <c r="AH2826">
        <v>160.57999999999998</v>
      </c>
      <c r="AI2826">
        <v>18.97</v>
      </c>
      <c r="AJ2826" s="3">
        <v>5.6175119462740355</v>
      </c>
      <c r="AK2826" s="3">
        <v>13.352488053725963</v>
      </c>
      <c r="AL2826" s="6">
        <v>0.155</v>
      </c>
      <c r="AM2826" s="3">
        <v>1.8171221781802065</v>
      </c>
      <c r="AN2826">
        <v>1.8171221781802065</v>
      </c>
    </row>
    <row r="2827" spans="32:40" x14ac:dyDescent="0.25">
      <c r="AF2827">
        <v>2825</v>
      </c>
      <c r="AG2827">
        <v>53.430000000000007</v>
      </c>
      <c r="AH2827">
        <v>160.67000000000002</v>
      </c>
      <c r="AI2827">
        <v>20.82</v>
      </c>
      <c r="AJ2827" s="3">
        <v>5.6175119462740355</v>
      </c>
      <c r="AK2827" s="3">
        <v>15.202488053725965</v>
      </c>
      <c r="AL2827" s="6">
        <v>0.183</v>
      </c>
      <c r="AM2827" s="3">
        <v>1.8171221781802065</v>
      </c>
      <c r="AN2827">
        <v>1.8171221781802065</v>
      </c>
    </row>
    <row r="2828" spans="32:40" x14ac:dyDescent="0.25">
      <c r="AF2828">
        <v>2826</v>
      </c>
      <c r="AG2828">
        <v>57.3</v>
      </c>
      <c r="AH2828">
        <v>151.42000000000002</v>
      </c>
      <c r="AI2828">
        <v>19.91</v>
      </c>
      <c r="AJ2828" s="3">
        <v>5.6175119462740355</v>
      </c>
      <c r="AK2828" s="3">
        <v>14.292488053725965</v>
      </c>
      <c r="AL2828" s="6">
        <v>0.16900000000000001</v>
      </c>
      <c r="AM2828" s="3">
        <v>1.8171221781802065</v>
      </c>
      <c r="AN2828">
        <v>1.8171221781802065</v>
      </c>
    </row>
    <row r="2829" spans="32:40" x14ac:dyDescent="0.25">
      <c r="AF2829">
        <v>2827</v>
      </c>
      <c r="AG2829">
        <v>57.44</v>
      </c>
      <c r="AH2829">
        <v>152.53</v>
      </c>
      <c r="AI2829">
        <v>18.899999999999999</v>
      </c>
      <c r="AJ2829" s="3">
        <v>5.6175119462740355</v>
      </c>
      <c r="AK2829" s="3">
        <v>13.282488053725963</v>
      </c>
      <c r="AL2829" s="6">
        <v>0.154</v>
      </c>
      <c r="AM2829" s="3">
        <v>1.8171221781802065</v>
      </c>
      <c r="AN2829">
        <v>1.8171221781802065</v>
      </c>
    </row>
    <row r="2830" spans="32:40" x14ac:dyDescent="0.25">
      <c r="AF2830">
        <v>2828</v>
      </c>
      <c r="AG2830">
        <v>57.22</v>
      </c>
      <c r="AH2830">
        <v>154.38999999999999</v>
      </c>
      <c r="AI2830">
        <v>23.01</v>
      </c>
      <c r="AJ2830" s="3">
        <v>5.6175119462740355</v>
      </c>
      <c r="AK2830" s="3">
        <v>17.392488053725966</v>
      </c>
      <c r="AL2830" s="6">
        <v>0.22</v>
      </c>
      <c r="AM2830" s="3">
        <v>1.8171221781802065</v>
      </c>
      <c r="AN2830">
        <v>1.8171221781802065</v>
      </c>
    </row>
    <row r="2831" spans="32:40" x14ac:dyDescent="0.25">
      <c r="AF2831">
        <v>2829</v>
      </c>
      <c r="AG2831">
        <v>54.08</v>
      </c>
      <c r="AH2831">
        <v>154.62</v>
      </c>
      <c r="AI2831">
        <v>20.5</v>
      </c>
      <c r="AJ2831" s="3">
        <v>6.9</v>
      </c>
      <c r="AK2831" s="3">
        <v>13.6</v>
      </c>
      <c r="AL2831" s="6">
        <v>0.224</v>
      </c>
      <c r="AM2831" s="3">
        <v>1.661700935788387</v>
      </c>
      <c r="AN2831">
        <v>1.661700935788387</v>
      </c>
    </row>
    <row r="2832" spans="32:40" x14ac:dyDescent="0.25">
      <c r="AF2832">
        <v>2830</v>
      </c>
      <c r="AG2832">
        <v>52.56</v>
      </c>
      <c r="AH2832">
        <v>153.32</v>
      </c>
      <c r="AI2832">
        <v>17.63</v>
      </c>
      <c r="AJ2832" s="3">
        <v>5.6175119462740355</v>
      </c>
      <c r="AK2832" s="3">
        <v>12.012488053725964</v>
      </c>
      <c r="AL2832" s="6">
        <v>0.13600000000000001</v>
      </c>
      <c r="AM2832" s="3">
        <v>1.8171221781802065</v>
      </c>
      <c r="AN2832">
        <v>1.8171221781802065</v>
      </c>
    </row>
    <row r="2833" spans="32:40" x14ac:dyDescent="0.25">
      <c r="AF2833">
        <v>2831</v>
      </c>
      <c r="AG2833">
        <v>51.08</v>
      </c>
      <c r="AH2833">
        <v>158.79</v>
      </c>
      <c r="AI2833">
        <v>21.56</v>
      </c>
      <c r="AJ2833" s="3">
        <v>5.6175119462740355</v>
      </c>
      <c r="AK2833" s="3">
        <v>15.942488053725963</v>
      </c>
      <c r="AL2833" s="6">
        <v>0.19500000000000001</v>
      </c>
      <c r="AM2833" s="3">
        <v>1.8171221781802065</v>
      </c>
      <c r="AN2833">
        <v>1.8171221781802065</v>
      </c>
    </row>
    <row r="2834" spans="32:40" x14ac:dyDescent="0.25">
      <c r="AF2834">
        <v>2832</v>
      </c>
      <c r="AG2834">
        <v>54.349999999999994</v>
      </c>
      <c r="AH2834">
        <v>156.79</v>
      </c>
      <c r="AI2834">
        <v>25.25</v>
      </c>
      <c r="AJ2834" s="3">
        <v>11.65</v>
      </c>
      <c r="AK2834" s="3">
        <v>13.6</v>
      </c>
      <c r="AL2834" s="6">
        <v>0.20399999999999999</v>
      </c>
      <c r="AM2834" s="3">
        <v>2.0506096654409878</v>
      </c>
      <c r="AN2834">
        <v>2.0506096654409878</v>
      </c>
    </row>
    <row r="2835" spans="32:40" x14ac:dyDescent="0.25">
      <c r="AF2835">
        <v>2833</v>
      </c>
      <c r="AG2835">
        <v>55.03</v>
      </c>
      <c r="AH2835">
        <v>157.01</v>
      </c>
      <c r="AI2835">
        <v>23.56</v>
      </c>
      <c r="AJ2835" s="3">
        <v>5.6175119462740355</v>
      </c>
      <c r="AK2835" s="3">
        <v>17.942488053725963</v>
      </c>
      <c r="AL2835" s="6">
        <v>0.23</v>
      </c>
      <c r="AM2835" s="3">
        <v>1.8171221781802065</v>
      </c>
      <c r="AN2835">
        <v>1.8171221781802065</v>
      </c>
    </row>
    <row r="2836" spans="32:40" x14ac:dyDescent="0.25">
      <c r="AF2836">
        <v>2834</v>
      </c>
      <c r="AG2836">
        <v>53.72</v>
      </c>
      <c r="AH2836">
        <v>146.92000000000002</v>
      </c>
      <c r="AI2836">
        <v>24</v>
      </c>
      <c r="AJ2836" s="3">
        <v>9.4</v>
      </c>
      <c r="AK2836" s="3">
        <v>14.6</v>
      </c>
      <c r="AL2836" s="6">
        <v>0.19500000000000001</v>
      </c>
      <c r="AM2836" s="3">
        <v>1.7500892834367052</v>
      </c>
      <c r="AN2836">
        <v>1.7500892834367052</v>
      </c>
    </row>
    <row r="2837" spans="32:40" x14ac:dyDescent="0.25">
      <c r="AF2837">
        <v>2835</v>
      </c>
      <c r="AG2837">
        <v>52.34</v>
      </c>
      <c r="AH2837">
        <v>147.51999999999998</v>
      </c>
      <c r="AI2837">
        <v>17.04</v>
      </c>
      <c r="AJ2837" s="3">
        <v>5.6175119462740355</v>
      </c>
      <c r="AK2837" s="3">
        <v>11.422488053725964</v>
      </c>
      <c r="AL2837" s="6">
        <v>0.128</v>
      </c>
      <c r="AM2837" s="3">
        <v>1.8171221781802065</v>
      </c>
      <c r="AN2837">
        <v>1.8171221781802065</v>
      </c>
    </row>
    <row r="2838" spans="32:40" x14ac:dyDescent="0.25">
      <c r="AF2838">
        <v>2836</v>
      </c>
      <c r="AG2838">
        <v>50.91</v>
      </c>
      <c r="AH2838">
        <v>149.54</v>
      </c>
      <c r="AI2838">
        <v>20.5</v>
      </c>
      <c r="AJ2838" s="3">
        <v>0.89999999999999858</v>
      </c>
      <c r="AK2838" s="3">
        <v>19.600000000000001</v>
      </c>
      <c r="AL2838" s="6">
        <v>0.19</v>
      </c>
      <c r="AM2838" s="3">
        <v>1.5291184143159091</v>
      </c>
      <c r="AN2838">
        <v>1.5291184143159091</v>
      </c>
    </row>
    <row r="2839" spans="32:40" x14ac:dyDescent="0.25">
      <c r="AF2839">
        <v>2837</v>
      </c>
      <c r="AG2839">
        <v>50</v>
      </c>
      <c r="AH2839">
        <v>146.43</v>
      </c>
      <c r="AI2839">
        <v>15.52</v>
      </c>
      <c r="AJ2839" s="3">
        <v>5.6175119462740355</v>
      </c>
      <c r="AK2839" s="3">
        <v>9.9024880537259641</v>
      </c>
      <c r="AL2839" s="6">
        <v>0.108</v>
      </c>
      <c r="AM2839" s="3">
        <v>1.8171221781802065</v>
      </c>
      <c r="AN2839">
        <v>1.8171221781802065</v>
      </c>
    </row>
    <row r="2840" spans="32:40" x14ac:dyDescent="0.25">
      <c r="AF2840">
        <v>2838</v>
      </c>
      <c r="AG2840">
        <v>50</v>
      </c>
      <c r="AH2840">
        <v>146</v>
      </c>
      <c r="AI2840">
        <v>25.07</v>
      </c>
      <c r="AJ2840" s="3">
        <v>5.6175119462740355</v>
      </c>
      <c r="AK2840" s="3">
        <v>19.452488053725965</v>
      </c>
      <c r="AL2840" s="6">
        <v>0.26</v>
      </c>
      <c r="AM2840" s="3">
        <v>1.8171221781802065</v>
      </c>
      <c r="AN2840">
        <v>1.8171221781802065</v>
      </c>
    </row>
    <row r="2841" spans="32:40" x14ac:dyDescent="0.25">
      <c r="AF2841">
        <v>2839</v>
      </c>
      <c r="AG2841">
        <v>50.2</v>
      </c>
      <c r="AH2841">
        <v>142.59</v>
      </c>
      <c r="AI2841">
        <v>20.94</v>
      </c>
      <c r="AJ2841" s="3">
        <v>5.6175119462740355</v>
      </c>
      <c r="AK2841" s="3">
        <v>15.322488053725966</v>
      </c>
      <c r="AL2841" s="6">
        <v>0.185</v>
      </c>
      <c r="AM2841" s="3">
        <v>1.8171221781802065</v>
      </c>
      <c r="AN2841">
        <v>1.8171221781802065</v>
      </c>
    </row>
    <row r="2842" spans="32:40" x14ac:dyDescent="0.25">
      <c r="AF2842">
        <v>2840</v>
      </c>
      <c r="AG2842">
        <v>51.519999999999996</v>
      </c>
      <c r="AH2842">
        <v>142.1</v>
      </c>
      <c r="AI2842">
        <v>16.100000000000001</v>
      </c>
      <c r="AJ2842" s="3">
        <v>5.7500000000000018</v>
      </c>
      <c r="AK2842" s="3">
        <v>10.35</v>
      </c>
      <c r="AL2842" s="6">
        <v>0.14599999999999999</v>
      </c>
      <c r="AM2842" s="3">
        <v>1.1366741507573752</v>
      </c>
      <c r="AN2842">
        <v>1.1366741507573752</v>
      </c>
    </row>
    <row r="2843" spans="32:40" x14ac:dyDescent="0.25">
      <c r="AF2843">
        <v>2841</v>
      </c>
      <c r="AG2843">
        <v>55.8</v>
      </c>
      <c r="AH2843">
        <v>142.99</v>
      </c>
      <c r="AI2843">
        <v>18.63</v>
      </c>
      <c r="AJ2843" s="3">
        <v>5.6175119462740355</v>
      </c>
      <c r="AK2843" s="3">
        <v>13.012488053725964</v>
      </c>
      <c r="AL2843" s="6">
        <v>0.15</v>
      </c>
      <c r="AM2843" s="3">
        <v>1.8171221781802065</v>
      </c>
      <c r="AN2843">
        <v>1.8171221781802065</v>
      </c>
    </row>
    <row r="2844" spans="32:40" x14ac:dyDescent="0.25">
      <c r="AF2844">
        <v>2842</v>
      </c>
      <c r="AG2844">
        <v>60.230000000000004</v>
      </c>
      <c r="AH2844">
        <v>131.19</v>
      </c>
      <c r="AI2844">
        <v>19.18</v>
      </c>
      <c r="AJ2844" s="3">
        <v>5.6175119462740355</v>
      </c>
      <c r="AK2844" s="3">
        <v>13.562488053725964</v>
      </c>
      <c r="AL2844" s="6">
        <v>0.158</v>
      </c>
      <c r="AM2844" s="3">
        <v>1.8171221781802065</v>
      </c>
      <c r="AN2844">
        <v>1.8171221781802065</v>
      </c>
    </row>
    <row r="2845" spans="32:40" x14ac:dyDescent="0.25">
      <c r="AF2845">
        <v>2843</v>
      </c>
      <c r="AG2845">
        <v>54.260000000000005</v>
      </c>
      <c r="AH2845">
        <v>126.81</v>
      </c>
      <c r="AI2845">
        <v>22.9</v>
      </c>
      <c r="AJ2845" s="3">
        <v>5.6175119462740355</v>
      </c>
      <c r="AK2845" s="3">
        <v>17.282488053725963</v>
      </c>
      <c r="AL2845" s="6">
        <v>0.218</v>
      </c>
      <c r="AM2845" s="3">
        <v>1.8171221781802065</v>
      </c>
      <c r="AN2845">
        <v>1.8171221781802065</v>
      </c>
    </row>
    <row r="2846" spans="32:40" x14ac:dyDescent="0.25">
      <c r="AF2846">
        <v>2844</v>
      </c>
      <c r="AG2846">
        <v>51.41</v>
      </c>
      <c r="AH2846">
        <v>128.74</v>
      </c>
      <c r="AI2846">
        <v>17.260000000000002</v>
      </c>
      <c r="AJ2846" s="3">
        <v>5.6175119462740355</v>
      </c>
      <c r="AK2846" s="3">
        <v>11.642488053725966</v>
      </c>
      <c r="AL2846" s="6">
        <v>0.13100000000000001</v>
      </c>
      <c r="AM2846" s="3">
        <v>1.8171221781802065</v>
      </c>
      <c r="AN2846">
        <v>1.8171221781802065</v>
      </c>
    </row>
    <row r="2847" spans="32:40" x14ac:dyDescent="0.25">
      <c r="AF2847">
        <v>2845</v>
      </c>
      <c r="AG2847">
        <v>56.92</v>
      </c>
      <c r="AH2847">
        <v>125.84</v>
      </c>
      <c r="AI2847">
        <v>18.829999999999998</v>
      </c>
      <c r="AJ2847" s="3">
        <v>5.6175119462740355</v>
      </c>
      <c r="AK2847" s="3">
        <v>13.212488053725963</v>
      </c>
      <c r="AL2847" s="6">
        <v>0.153</v>
      </c>
      <c r="AM2847" s="3">
        <v>1.8171221781802065</v>
      </c>
      <c r="AN2847">
        <v>1.8171221781802065</v>
      </c>
    </row>
    <row r="2848" spans="32:40" x14ac:dyDescent="0.25">
      <c r="AF2848">
        <v>2846</v>
      </c>
      <c r="AG2848">
        <v>59.78</v>
      </c>
      <c r="AH2848">
        <v>127.19</v>
      </c>
      <c r="AI2848">
        <v>19.649999999999999</v>
      </c>
      <c r="AJ2848" s="3">
        <v>5.6175119462740355</v>
      </c>
      <c r="AK2848" s="3">
        <v>14.032488053725963</v>
      </c>
      <c r="AL2848" s="6">
        <v>0.16500000000000001</v>
      </c>
      <c r="AM2848" s="3">
        <v>1.8171221781802065</v>
      </c>
      <c r="AN2848">
        <v>1.8171221781802065</v>
      </c>
    </row>
    <row r="2849" spans="32:40" x14ac:dyDescent="0.25">
      <c r="AF2849">
        <v>2847</v>
      </c>
      <c r="AG2849">
        <v>58.400000000000006</v>
      </c>
      <c r="AH2849">
        <v>122.78</v>
      </c>
      <c r="AI2849">
        <v>19.48</v>
      </c>
      <c r="AJ2849" s="3">
        <v>5.6175119462740355</v>
      </c>
      <c r="AK2849" s="3">
        <v>13.862488053725965</v>
      </c>
      <c r="AL2849" s="6">
        <v>0.16300000000000001</v>
      </c>
      <c r="AM2849" s="3">
        <v>1.8171221781802065</v>
      </c>
      <c r="AN2849">
        <v>1.8171221781802065</v>
      </c>
    </row>
    <row r="2850" spans="32:40" x14ac:dyDescent="0.25">
      <c r="AF2850">
        <v>2848</v>
      </c>
      <c r="AG2850">
        <v>52.53</v>
      </c>
      <c r="AH2850">
        <v>124.07</v>
      </c>
      <c r="AI2850">
        <v>24.34</v>
      </c>
      <c r="AJ2850" s="3">
        <v>5.6175119462740355</v>
      </c>
      <c r="AK2850" s="3">
        <v>18.722488053725964</v>
      </c>
      <c r="AL2850" s="6">
        <v>0.245</v>
      </c>
      <c r="AM2850" s="3">
        <v>1.8171221781802065</v>
      </c>
      <c r="AN2850">
        <v>1.8171221781802065</v>
      </c>
    </row>
    <row r="2851" spans="32:40" x14ac:dyDescent="0.25">
      <c r="AF2851">
        <v>2849</v>
      </c>
      <c r="AG2851">
        <v>104.12</v>
      </c>
      <c r="AH2851">
        <v>122.26</v>
      </c>
      <c r="AI2851">
        <v>25.3</v>
      </c>
      <c r="AJ2851" s="3">
        <v>1.3000000000000007</v>
      </c>
      <c r="AK2851" s="3">
        <v>24</v>
      </c>
      <c r="AL2851" s="6">
        <v>0.253</v>
      </c>
      <c r="AM2851" s="3">
        <v>2.0559129662998874</v>
      </c>
      <c r="AN2851">
        <v>2.0559129662998874</v>
      </c>
    </row>
    <row r="2852" spans="32:40" x14ac:dyDescent="0.25">
      <c r="AF2852">
        <v>2850</v>
      </c>
      <c r="AG2852">
        <v>105.46</v>
      </c>
      <c r="AH2852">
        <v>121.99</v>
      </c>
      <c r="AI2852">
        <v>21.62</v>
      </c>
      <c r="AJ2852" s="3">
        <v>5.6175119462740355</v>
      </c>
      <c r="AK2852" s="3">
        <v>16.002488053725966</v>
      </c>
      <c r="AL2852" s="6">
        <v>0.19600000000000001</v>
      </c>
      <c r="AM2852" s="3">
        <v>1.8171221781802065</v>
      </c>
      <c r="AN2852">
        <v>1.8171221781802065</v>
      </c>
    </row>
    <row r="2853" spans="32:40" x14ac:dyDescent="0.25">
      <c r="AF2853">
        <v>2851</v>
      </c>
      <c r="AG2853">
        <v>108.54</v>
      </c>
      <c r="AH2853">
        <v>120.94</v>
      </c>
      <c r="AI2853">
        <v>19.25</v>
      </c>
      <c r="AJ2853" s="3">
        <v>5.6175119462740355</v>
      </c>
      <c r="AK2853" s="3">
        <v>13.632488053725965</v>
      </c>
      <c r="AL2853" s="6">
        <v>0.159</v>
      </c>
      <c r="AM2853" s="3">
        <v>1.8171221781802065</v>
      </c>
      <c r="AN2853">
        <v>1.8171221781802065</v>
      </c>
    </row>
    <row r="2854" spans="32:40" x14ac:dyDescent="0.25">
      <c r="AF2854">
        <v>2852</v>
      </c>
      <c r="AG2854">
        <v>108.75</v>
      </c>
      <c r="AH2854">
        <v>125.24</v>
      </c>
      <c r="AI2854">
        <v>19.579999999999998</v>
      </c>
      <c r="AJ2854" s="3">
        <v>5.6175119462740355</v>
      </c>
      <c r="AK2854" s="3">
        <v>13.962488053725963</v>
      </c>
      <c r="AL2854" s="6">
        <v>0.16400000000000001</v>
      </c>
      <c r="AM2854" s="3">
        <v>1.8171221781802065</v>
      </c>
      <c r="AN2854">
        <v>1.8171221781802065</v>
      </c>
    </row>
    <row r="2855" spans="32:40" x14ac:dyDescent="0.25">
      <c r="AF2855">
        <v>2853</v>
      </c>
      <c r="AG2855">
        <v>105.94</v>
      </c>
      <c r="AH2855">
        <v>122.3</v>
      </c>
      <c r="AI2855">
        <v>25.2</v>
      </c>
      <c r="AJ2855" s="3">
        <v>1.5</v>
      </c>
      <c r="AK2855" s="3">
        <v>23.7</v>
      </c>
      <c r="AL2855" s="6">
        <v>0.22</v>
      </c>
      <c r="AM2855" s="3">
        <v>1.5202795795510773</v>
      </c>
      <c r="AN2855">
        <v>1.5202795795510773</v>
      </c>
    </row>
    <row r="2856" spans="32:40" x14ac:dyDescent="0.25">
      <c r="AF2856">
        <v>2854</v>
      </c>
      <c r="AG2856">
        <v>101.58</v>
      </c>
      <c r="AH2856">
        <v>125.5</v>
      </c>
      <c r="AI2856">
        <v>20.5</v>
      </c>
      <c r="AJ2856" s="3">
        <v>5.6175119462740355</v>
      </c>
      <c r="AK2856" s="3">
        <v>14.882488053725965</v>
      </c>
      <c r="AL2856" s="6">
        <v>0.17799999999999999</v>
      </c>
      <c r="AM2856" s="3">
        <v>1.8171221781802065</v>
      </c>
      <c r="AN2856">
        <v>1.8171221781802065</v>
      </c>
    </row>
    <row r="2857" spans="32:40" x14ac:dyDescent="0.25">
      <c r="AF2857">
        <v>2855</v>
      </c>
      <c r="AG2857">
        <v>100.28</v>
      </c>
      <c r="AH2857">
        <v>129.15</v>
      </c>
      <c r="AI2857">
        <v>21.19</v>
      </c>
      <c r="AJ2857" s="3">
        <v>5.6175119462740355</v>
      </c>
      <c r="AK2857" s="3">
        <v>15.572488053725966</v>
      </c>
      <c r="AL2857" s="6">
        <v>0.189</v>
      </c>
      <c r="AM2857" s="3">
        <v>1.8171221781802065</v>
      </c>
      <c r="AN2857">
        <v>1.8171221781802065</v>
      </c>
    </row>
    <row r="2858" spans="32:40" x14ac:dyDescent="0.25">
      <c r="AF2858">
        <v>2856</v>
      </c>
      <c r="AG2858">
        <v>105.9</v>
      </c>
      <c r="AH2858">
        <v>128.49</v>
      </c>
      <c r="AI2858">
        <v>21.2</v>
      </c>
      <c r="AJ2858" s="3">
        <v>4</v>
      </c>
      <c r="AK2858" s="3">
        <v>17.2</v>
      </c>
      <c r="AL2858" s="6">
        <v>0.22500000000000001</v>
      </c>
      <c r="AM2858" s="3">
        <v>2.1761211191015999</v>
      </c>
      <c r="AN2858">
        <v>2.1761211191015999</v>
      </c>
    </row>
    <row r="2859" spans="32:40" x14ac:dyDescent="0.25">
      <c r="AF2859">
        <v>2857</v>
      </c>
      <c r="AG2859">
        <v>108.95</v>
      </c>
      <c r="AH2859">
        <v>128.44999999999999</v>
      </c>
      <c r="AI2859">
        <v>17.59</v>
      </c>
      <c r="AJ2859" s="3">
        <v>5.6175119462740355</v>
      </c>
      <c r="AK2859" s="3">
        <v>11.972488053725964</v>
      </c>
      <c r="AL2859" s="6">
        <v>0.13600000000000001</v>
      </c>
      <c r="AM2859" s="3">
        <v>1.8171221781802065</v>
      </c>
      <c r="AN2859">
        <v>1.8171221781802065</v>
      </c>
    </row>
    <row r="2860" spans="32:40" x14ac:dyDescent="0.25">
      <c r="AF2860">
        <v>2858</v>
      </c>
      <c r="AG2860">
        <v>106.88</v>
      </c>
      <c r="AH2860">
        <v>127.28</v>
      </c>
      <c r="AI2860">
        <v>20.88</v>
      </c>
      <c r="AJ2860" s="3">
        <v>5.6175119462740355</v>
      </c>
      <c r="AK2860" s="3">
        <v>15.262488053725964</v>
      </c>
      <c r="AL2860" s="6">
        <v>0.184</v>
      </c>
      <c r="AM2860" s="3">
        <v>1.8171221781802065</v>
      </c>
      <c r="AN2860">
        <v>1.8171221781802065</v>
      </c>
    </row>
    <row r="2861" spans="32:40" x14ac:dyDescent="0.25">
      <c r="AF2861">
        <v>2859</v>
      </c>
      <c r="AG2861">
        <v>102.45</v>
      </c>
      <c r="AH2861">
        <v>135.54</v>
      </c>
      <c r="AI2861">
        <v>21.07</v>
      </c>
      <c r="AJ2861" s="3">
        <v>5.6175119462740355</v>
      </c>
      <c r="AK2861" s="3">
        <v>15.452488053725965</v>
      </c>
      <c r="AL2861" s="6">
        <v>0.187</v>
      </c>
      <c r="AM2861" s="3">
        <v>1.8171221781802065</v>
      </c>
      <c r="AN2861">
        <v>1.8171221781802065</v>
      </c>
    </row>
    <row r="2862" spans="32:40" x14ac:dyDescent="0.25">
      <c r="AF2862">
        <v>2860</v>
      </c>
      <c r="AG2862">
        <v>103.08</v>
      </c>
      <c r="AH2862">
        <v>134.69999999999999</v>
      </c>
      <c r="AI2862">
        <v>23.5</v>
      </c>
      <c r="AJ2862" s="3">
        <v>5.6175119462740355</v>
      </c>
      <c r="AK2862" s="3">
        <v>17.882488053725965</v>
      </c>
      <c r="AL2862" s="6">
        <v>0.22900000000000001</v>
      </c>
      <c r="AM2862" s="3">
        <v>1.8171221781802065</v>
      </c>
      <c r="AN2862">
        <v>1.8171221781802065</v>
      </c>
    </row>
    <row r="2863" spans="32:40" x14ac:dyDescent="0.25">
      <c r="AF2863">
        <v>2861</v>
      </c>
      <c r="AG2863">
        <v>104.82</v>
      </c>
      <c r="AH2863">
        <v>135.76</v>
      </c>
      <c r="AI2863">
        <v>23.45</v>
      </c>
      <c r="AJ2863" s="3">
        <v>5.6175119462740355</v>
      </c>
      <c r="AK2863" s="3">
        <v>17.832488053725964</v>
      </c>
      <c r="AL2863" s="6">
        <v>0.22800000000000001</v>
      </c>
      <c r="AM2863" s="3">
        <v>1.8171221781802065</v>
      </c>
      <c r="AN2863">
        <v>1.8171221781802065</v>
      </c>
    </row>
    <row r="2864" spans="32:40" x14ac:dyDescent="0.25">
      <c r="AF2864">
        <v>2862</v>
      </c>
      <c r="AG2864">
        <v>105.8</v>
      </c>
      <c r="AH2864">
        <v>133.09</v>
      </c>
      <c r="AI2864">
        <v>22.9</v>
      </c>
      <c r="AJ2864" s="3">
        <v>5.6175119462740355</v>
      </c>
      <c r="AK2864" s="3">
        <v>17.282488053725963</v>
      </c>
      <c r="AL2864" s="6">
        <v>0.218</v>
      </c>
      <c r="AM2864" s="3">
        <v>1.8171221781802065</v>
      </c>
      <c r="AN2864">
        <v>1.8171221781802065</v>
      </c>
    </row>
    <row r="2865" spans="32:40" x14ac:dyDescent="0.25">
      <c r="AF2865">
        <v>2863</v>
      </c>
      <c r="AG2865">
        <v>105.79</v>
      </c>
      <c r="AH2865">
        <v>131.01999999999998</v>
      </c>
      <c r="AI2865">
        <v>19.850000000000001</v>
      </c>
      <c r="AJ2865" s="3">
        <v>5.6175119462740355</v>
      </c>
      <c r="AK2865" s="3">
        <v>14.232488053725966</v>
      </c>
      <c r="AL2865" s="6">
        <v>0.16800000000000001</v>
      </c>
      <c r="AM2865" s="3">
        <v>1.8171221781802065</v>
      </c>
      <c r="AN2865">
        <v>1.8171221781802065</v>
      </c>
    </row>
    <row r="2866" spans="32:40" x14ac:dyDescent="0.25">
      <c r="AF2866">
        <v>2864</v>
      </c>
      <c r="AG2866">
        <v>110.22</v>
      </c>
      <c r="AH2866">
        <v>134.99</v>
      </c>
      <c r="AI2866">
        <v>20.8</v>
      </c>
      <c r="AJ2866" s="3">
        <v>4</v>
      </c>
      <c r="AK2866" s="3">
        <v>16.8</v>
      </c>
      <c r="AL2866" s="6">
        <v>0.17499999999999999</v>
      </c>
      <c r="AM2866" s="3">
        <v>1.5467960838455728</v>
      </c>
      <c r="AN2866">
        <v>1.5467960838455728</v>
      </c>
    </row>
    <row r="2867" spans="32:40" x14ac:dyDescent="0.25">
      <c r="AF2867">
        <v>2865</v>
      </c>
      <c r="AG2867">
        <v>110</v>
      </c>
      <c r="AH2867">
        <v>134</v>
      </c>
      <c r="AI2867">
        <v>22.56</v>
      </c>
      <c r="AJ2867" s="3">
        <v>5.6175119462740355</v>
      </c>
      <c r="AK2867" s="3">
        <v>16.942488053725963</v>
      </c>
      <c r="AL2867" s="6">
        <v>0.21199999999999999</v>
      </c>
      <c r="AM2867" s="3">
        <v>1.8171221781802065</v>
      </c>
      <c r="AN2867">
        <v>1.8171221781802065</v>
      </c>
    </row>
    <row r="2868" spans="32:40" x14ac:dyDescent="0.25">
      <c r="AF2868">
        <v>2866</v>
      </c>
      <c r="AG2868">
        <v>109.33</v>
      </c>
      <c r="AH2868">
        <v>131.79</v>
      </c>
      <c r="AI2868">
        <v>22</v>
      </c>
      <c r="AJ2868" s="3">
        <v>5.6000000000000014</v>
      </c>
      <c r="AK2868" s="3">
        <v>16.399999999999999</v>
      </c>
      <c r="AL2868" s="6">
        <v>0.20799999999999999</v>
      </c>
      <c r="AM2868" s="3">
        <v>1.7819090885900999</v>
      </c>
      <c r="AN2868">
        <v>1.7819090885900999</v>
      </c>
    </row>
    <row r="2869" spans="32:40" x14ac:dyDescent="0.25">
      <c r="AF2869">
        <v>2867</v>
      </c>
      <c r="AG2869">
        <v>107.35</v>
      </c>
      <c r="AH2869">
        <v>144.72</v>
      </c>
      <c r="AI2869">
        <v>22.84</v>
      </c>
      <c r="AJ2869" s="3">
        <v>5.6175119462740355</v>
      </c>
      <c r="AK2869" s="3">
        <v>17.222488053725964</v>
      </c>
      <c r="AL2869" s="6">
        <v>0.217</v>
      </c>
      <c r="AM2869" s="3">
        <v>1.8171221781802065</v>
      </c>
      <c r="AN2869">
        <v>1.8171221781802065</v>
      </c>
    </row>
    <row r="2870" spans="32:40" x14ac:dyDescent="0.25">
      <c r="AF2870">
        <v>2868</v>
      </c>
      <c r="AG2870">
        <v>107.87</v>
      </c>
      <c r="AH2870">
        <v>143.17000000000002</v>
      </c>
      <c r="AI2870">
        <v>18.2</v>
      </c>
      <c r="AJ2870" s="3">
        <v>5.6175119462740355</v>
      </c>
      <c r="AK2870" s="3">
        <v>12.582488053725964</v>
      </c>
      <c r="AL2870" s="6">
        <v>0.14399999999999999</v>
      </c>
      <c r="AM2870" s="3">
        <v>1.8171221781802065</v>
      </c>
      <c r="AN2870">
        <v>1.8171221781802065</v>
      </c>
    </row>
    <row r="2871" spans="32:40" x14ac:dyDescent="0.25">
      <c r="AF2871">
        <v>2869</v>
      </c>
      <c r="AG2871">
        <v>108.34</v>
      </c>
      <c r="AH2871">
        <v>142.99</v>
      </c>
      <c r="AI2871">
        <v>17.989999999999998</v>
      </c>
      <c r="AJ2871" s="3">
        <v>5.6175119462740355</v>
      </c>
      <c r="AK2871" s="3">
        <v>12.372488053725963</v>
      </c>
      <c r="AL2871" s="6">
        <v>0.14099999999999999</v>
      </c>
      <c r="AM2871" s="3">
        <v>1.8171221781802065</v>
      </c>
      <c r="AN2871">
        <v>1.8171221781802065</v>
      </c>
    </row>
    <row r="2872" spans="32:40" x14ac:dyDescent="0.25">
      <c r="AF2872">
        <v>2870</v>
      </c>
      <c r="AG2872">
        <v>106.06</v>
      </c>
      <c r="AH2872">
        <v>138.32</v>
      </c>
      <c r="AI2872">
        <v>30</v>
      </c>
      <c r="AJ2872" s="3">
        <v>12</v>
      </c>
      <c r="AK2872" s="3">
        <v>18</v>
      </c>
      <c r="AL2872" s="6">
        <v>0.27400000000000002</v>
      </c>
      <c r="AM2872" s="3">
        <v>1.9003494744388465</v>
      </c>
      <c r="AN2872">
        <v>1.9003494744388465</v>
      </c>
    </row>
    <row r="2873" spans="32:40" x14ac:dyDescent="0.25">
      <c r="AF2873">
        <v>2871</v>
      </c>
      <c r="AG2873">
        <v>104.18</v>
      </c>
      <c r="AH2873">
        <v>138.59</v>
      </c>
      <c r="AI2873">
        <v>20.010000000000002</v>
      </c>
      <c r="AJ2873" s="3">
        <v>5.6175119462740355</v>
      </c>
      <c r="AK2873" s="3">
        <v>14.392488053725966</v>
      </c>
      <c r="AL2873" s="6">
        <v>0.17100000000000001</v>
      </c>
      <c r="AM2873" s="3">
        <v>1.8171221781802065</v>
      </c>
      <c r="AN2873">
        <v>1.8171221781802065</v>
      </c>
    </row>
    <row r="2874" spans="32:40" x14ac:dyDescent="0.25">
      <c r="AF2874">
        <v>2872</v>
      </c>
      <c r="AG2874">
        <v>100</v>
      </c>
      <c r="AH2874">
        <v>133.76</v>
      </c>
      <c r="AI2874">
        <v>25.49</v>
      </c>
      <c r="AJ2874" s="3">
        <v>5.6175119462740355</v>
      </c>
      <c r="AK2874" s="3">
        <v>19.872488053725963</v>
      </c>
      <c r="AL2874" s="6">
        <v>0.26900000000000002</v>
      </c>
      <c r="AM2874" s="3">
        <v>1.8171221781802065</v>
      </c>
      <c r="AN2874">
        <v>1.8171221781802065</v>
      </c>
    </row>
    <row r="2875" spans="32:40" x14ac:dyDescent="0.25">
      <c r="AF2875">
        <v>2873</v>
      </c>
      <c r="AG2875">
        <v>100.04</v>
      </c>
      <c r="AH2875">
        <v>130.5</v>
      </c>
      <c r="AI2875">
        <v>22.84</v>
      </c>
      <c r="AJ2875" s="3">
        <v>5.6175119462740355</v>
      </c>
      <c r="AK2875" s="3">
        <v>17.222488053725964</v>
      </c>
      <c r="AL2875" s="6">
        <v>0.217</v>
      </c>
      <c r="AM2875" s="3">
        <v>1.8171221781802065</v>
      </c>
      <c r="AN2875">
        <v>1.8171221781802065</v>
      </c>
    </row>
    <row r="2876" spans="32:40" x14ac:dyDescent="0.25">
      <c r="AF2876">
        <v>2874</v>
      </c>
      <c r="AG2876">
        <v>100.67</v>
      </c>
      <c r="AH2876">
        <v>131.04</v>
      </c>
      <c r="AI2876">
        <v>20.37</v>
      </c>
      <c r="AJ2876" s="3">
        <v>5.6175119462740355</v>
      </c>
      <c r="AK2876" s="3">
        <v>14.752488053725966</v>
      </c>
      <c r="AL2876" s="6">
        <v>0.17599999999999999</v>
      </c>
      <c r="AM2876" s="3">
        <v>1.8171221781802065</v>
      </c>
      <c r="AN2876">
        <v>1.8171221781802065</v>
      </c>
    </row>
    <row r="2877" spans="32:40" x14ac:dyDescent="0.25">
      <c r="AF2877">
        <v>2875</v>
      </c>
      <c r="AG2877">
        <v>109.04</v>
      </c>
      <c r="AH2877">
        <v>156.48000000000002</v>
      </c>
      <c r="AI2877">
        <v>22.33</v>
      </c>
      <c r="AJ2877" s="3">
        <v>5.6175119462740355</v>
      </c>
      <c r="AK2877" s="3">
        <v>16.712488053725963</v>
      </c>
      <c r="AL2877" s="6">
        <v>0.20799999999999999</v>
      </c>
      <c r="AM2877" s="3">
        <v>1.8171221781802065</v>
      </c>
      <c r="AN2877">
        <v>1.8171221781802065</v>
      </c>
    </row>
    <row r="2878" spans="32:40" x14ac:dyDescent="0.25">
      <c r="AF2878">
        <v>2876</v>
      </c>
      <c r="AG2878">
        <v>108.28</v>
      </c>
      <c r="AH2878">
        <v>157.06</v>
      </c>
      <c r="AI2878">
        <v>20.309999999999999</v>
      </c>
      <c r="AJ2878" s="3">
        <v>5.6175119462740355</v>
      </c>
      <c r="AK2878" s="3">
        <v>14.692488053725963</v>
      </c>
      <c r="AL2878" s="6">
        <v>0.17499999999999999</v>
      </c>
      <c r="AM2878" s="3">
        <v>1.8171221781802065</v>
      </c>
      <c r="AN2878">
        <v>1.8171221781802065</v>
      </c>
    </row>
    <row r="2879" spans="32:40" x14ac:dyDescent="0.25">
      <c r="AF2879">
        <v>2877</v>
      </c>
      <c r="AG2879">
        <v>107.39</v>
      </c>
      <c r="AH2879">
        <v>159.19999999999999</v>
      </c>
      <c r="AI2879">
        <v>22.04</v>
      </c>
      <c r="AJ2879" s="3">
        <v>5.6175119462740355</v>
      </c>
      <c r="AK2879" s="3">
        <v>16.422488053725964</v>
      </c>
      <c r="AL2879" s="6">
        <v>0.20300000000000001</v>
      </c>
      <c r="AM2879" s="3">
        <v>1.8171221781802065</v>
      </c>
      <c r="AN2879">
        <v>1.8171221781802065</v>
      </c>
    </row>
    <row r="2880" spans="32:40" x14ac:dyDescent="0.25">
      <c r="AF2880">
        <v>2878</v>
      </c>
      <c r="AG2880">
        <v>109.21</v>
      </c>
      <c r="AH2880">
        <v>159.87</v>
      </c>
      <c r="AI2880">
        <v>22.27</v>
      </c>
      <c r="AJ2880" s="3">
        <v>5.6175119462740355</v>
      </c>
      <c r="AK2880" s="3">
        <v>16.652488053725964</v>
      </c>
      <c r="AL2880" s="6">
        <v>0.20699999999999999</v>
      </c>
      <c r="AM2880" s="3">
        <v>1.8171221781802065</v>
      </c>
      <c r="AN2880">
        <v>1.8171221781802065</v>
      </c>
    </row>
    <row r="2881" spans="32:40" x14ac:dyDescent="0.25">
      <c r="AF2881">
        <v>2879</v>
      </c>
      <c r="AG2881">
        <v>109.34</v>
      </c>
      <c r="AH2881">
        <v>146.56</v>
      </c>
      <c r="AI2881">
        <v>15.36</v>
      </c>
      <c r="AJ2881" s="3">
        <v>5.6175119462740355</v>
      </c>
      <c r="AK2881" s="3">
        <v>9.7424880537259639</v>
      </c>
      <c r="AL2881" s="6">
        <v>0.106</v>
      </c>
      <c r="AM2881" s="3">
        <v>1.8171221781802065</v>
      </c>
      <c r="AN2881">
        <v>1.8171221781802065</v>
      </c>
    </row>
    <row r="2882" spans="32:40" x14ac:dyDescent="0.25">
      <c r="AF2882">
        <v>2880</v>
      </c>
      <c r="AG2882">
        <v>108.43</v>
      </c>
      <c r="AH2882">
        <v>147.30000000000001</v>
      </c>
      <c r="AI2882">
        <v>19.309999999999999</v>
      </c>
      <c r="AJ2882" s="3">
        <v>5.6175119462740355</v>
      </c>
      <c r="AK2882" s="3">
        <v>13.692488053725963</v>
      </c>
      <c r="AL2882" s="6">
        <v>0.16</v>
      </c>
      <c r="AM2882" s="3">
        <v>1.8171221781802065</v>
      </c>
      <c r="AN2882">
        <v>1.8171221781802065</v>
      </c>
    </row>
    <row r="2883" spans="32:40" x14ac:dyDescent="0.25">
      <c r="AF2883">
        <v>2881</v>
      </c>
      <c r="AG2883">
        <v>107.03</v>
      </c>
      <c r="AH2883">
        <v>147.04</v>
      </c>
      <c r="AI2883">
        <v>19.55</v>
      </c>
      <c r="AJ2883" s="3">
        <v>5.6175119462740355</v>
      </c>
      <c r="AK2883" s="3">
        <v>13.932488053725965</v>
      </c>
      <c r="AL2883" s="6">
        <v>0.16400000000000001</v>
      </c>
      <c r="AM2883" s="3">
        <v>1.8171221781802065</v>
      </c>
      <c r="AN2883">
        <v>1.8171221781802065</v>
      </c>
    </row>
    <row r="2884" spans="32:40" x14ac:dyDescent="0.25">
      <c r="AF2884">
        <v>2882</v>
      </c>
      <c r="AG2884">
        <v>105.83</v>
      </c>
      <c r="AH2884">
        <v>149.37</v>
      </c>
      <c r="AI2884">
        <v>17.28</v>
      </c>
      <c r="AJ2884" s="3">
        <v>5.6175119462740355</v>
      </c>
      <c r="AK2884" s="3">
        <v>11.662488053725966</v>
      </c>
      <c r="AL2884" s="6">
        <v>0.13100000000000001</v>
      </c>
      <c r="AM2884" s="3">
        <v>1.8171221781802065</v>
      </c>
      <c r="AN2884">
        <v>1.8171221781802065</v>
      </c>
    </row>
    <row r="2885" spans="32:40" x14ac:dyDescent="0.25">
      <c r="AF2885">
        <v>2883</v>
      </c>
      <c r="AG2885">
        <v>100</v>
      </c>
      <c r="AH2885">
        <v>176.95</v>
      </c>
      <c r="AI2885">
        <v>16.8</v>
      </c>
      <c r="AJ2885" s="3">
        <v>1</v>
      </c>
      <c r="AK2885" s="3">
        <v>15.8</v>
      </c>
      <c r="AL2885" s="6">
        <v>0.16600000000000001</v>
      </c>
      <c r="AM2885" s="3">
        <v>2.2503673311261876</v>
      </c>
      <c r="AN2885">
        <v>2.2503673311261876</v>
      </c>
    </row>
    <row r="2886" spans="32:40" x14ac:dyDescent="0.25">
      <c r="AF2886">
        <v>2884</v>
      </c>
      <c r="AG2886">
        <v>102.56</v>
      </c>
      <c r="AH2886">
        <v>163.1</v>
      </c>
      <c r="AI2886">
        <v>18</v>
      </c>
      <c r="AJ2886" s="3">
        <v>3</v>
      </c>
      <c r="AK2886" s="3">
        <v>15</v>
      </c>
      <c r="AL2886" s="6">
        <v>0.16400000000000001</v>
      </c>
      <c r="AM2886" s="3">
        <v>0.83968930265902519</v>
      </c>
      <c r="AN2886">
        <v>0.83968930265902519</v>
      </c>
    </row>
    <row r="2887" spans="32:40" x14ac:dyDescent="0.25">
      <c r="AF2887">
        <v>2885</v>
      </c>
      <c r="AG2887">
        <v>108.73</v>
      </c>
      <c r="AH2887">
        <v>162.31</v>
      </c>
      <c r="AI2887">
        <v>22.33</v>
      </c>
      <c r="AJ2887" s="3">
        <v>5.6175119462740355</v>
      </c>
      <c r="AK2887" s="3">
        <v>16.712488053725963</v>
      </c>
      <c r="AL2887" s="6">
        <v>0.20799999999999999</v>
      </c>
      <c r="AM2887" s="3">
        <v>1.8171221781802065</v>
      </c>
      <c r="AN2887">
        <v>1.8171221781802065</v>
      </c>
    </row>
    <row r="2888" spans="32:40" x14ac:dyDescent="0.25">
      <c r="AF2888">
        <v>2886</v>
      </c>
      <c r="AG2888">
        <v>107.53</v>
      </c>
      <c r="AH2888">
        <v>167.04</v>
      </c>
      <c r="AI2888">
        <v>25</v>
      </c>
      <c r="AJ2888" s="3">
        <v>5.8999999999999986</v>
      </c>
      <c r="AK2888" s="3">
        <v>19.100000000000001</v>
      </c>
      <c r="AL2888" s="6">
        <v>0.16600000000000001</v>
      </c>
      <c r="AM2888" s="3">
        <v>1.3435028842544403</v>
      </c>
      <c r="AN2888">
        <v>1.3435028842544403</v>
      </c>
    </row>
    <row r="2889" spans="32:40" x14ac:dyDescent="0.25">
      <c r="AF2889">
        <v>2887</v>
      </c>
      <c r="AG2889">
        <v>105.05</v>
      </c>
      <c r="AH2889">
        <v>163.35</v>
      </c>
      <c r="AI2889">
        <v>24.74</v>
      </c>
      <c r="AJ2889" s="3">
        <v>5.6175119462740355</v>
      </c>
      <c r="AK2889" s="3">
        <v>19.122488053725963</v>
      </c>
      <c r="AL2889" s="6">
        <v>0.253</v>
      </c>
      <c r="AM2889" s="3">
        <v>1.8171221781802065</v>
      </c>
      <c r="AN2889">
        <v>1.8171221781802065</v>
      </c>
    </row>
    <row r="2890" spans="32:40" x14ac:dyDescent="0.25">
      <c r="AF2890">
        <v>2888</v>
      </c>
      <c r="AG2890">
        <v>103.45</v>
      </c>
      <c r="AH2890">
        <v>165.37</v>
      </c>
      <c r="AI2890">
        <v>26.2</v>
      </c>
      <c r="AJ2890" s="3">
        <v>11.6</v>
      </c>
      <c r="AK2890" s="3">
        <v>14.6</v>
      </c>
      <c r="AL2890" s="6">
        <v>0.217</v>
      </c>
      <c r="AM2890" s="3">
        <v>1.8171221781802065</v>
      </c>
      <c r="AN2890">
        <v>1.8171221781802065</v>
      </c>
    </row>
    <row r="2891" spans="32:40" x14ac:dyDescent="0.25">
      <c r="AF2891">
        <v>2889</v>
      </c>
      <c r="AG2891">
        <v>100.85</v>
      </c>
      <c r="AH2891">
        <v>166.8</v>
      </c>
      <c r="AI2891">
        <v>22.84</v>
      </c>
      <c r="AJ2891" s="3">
        <v>5.6175119462740355</v>
      </c>
      <c r="AK2891" s="3">
        <v>17.222488053725964</v>
      </c>
      <c r="AL2891" s="6">
        <v>0.217</v>
      </c>
      <c r="AM2891" s="3">
        <v>1.8171221781802065</v>
      </c>
      <c r="AN2891">
        <v>1.8171221781802065</v>
      </c>
    </row>
    <row r="2892" spans="32:40" x14ac:dyDescent="0.25">
      <c r="AF2892">
        <v>2890</v>
      </c>
      <c r="AG2892">
        <v>100.68</v>
      </c>
      <c r="AH2892">
        <v>169.41</v>
      </c>
      <c r="AI2892">
        <v>18.7</v>
      </c>
      <c r="AJ2892" s="3">
        <v>5.6175119462740355</v>
      </c>
      <c r="AK2892" s="3">
        <v>13.082488053725964</v>
      </c>
      <c r="AL2892" s="6">
        <v>0.151</v>
      </c>
      <c r="AM2892" s="3">
        <v>1.8171221781802065</v>
      </c>
      <c r="AN2892">
        <v>1.8171221781802065</v>
      </c>
    </row>
    <row r="2893" spans="32:40" x14ac:dyDescent="0.25">
      <c r="AF2893">
        <v>2891</v>
      </c>
      <c r="AG2893">
        <v>114.5</v>
      </c>
      <c r="AH2893">
        <v>123.53</v>
      </c>
      <c r="AI2893">
        <v>20.05</v>
      </c>
      <c r="AJ2893" s="3">
        <v>5.6175119462740355</v>
      </c>
      <c r="AK2893" s="3">
        <v>14.432488053725965</v>
      </c>
      <c r="AL2893" s="6">
        <v>0.17100000000000001</v>
      </c>
      <c r="AM2893" s="3">
        <v>1.8171221781802065</v>
      </c>
      <c r="AN2893">
        <v>1.8171221781802065</v>
      </c>
    </row>
    <row r="2894" spans="32:40" x14ac:dyDescent="0.25">
      <c r="AF2894">
        <v>2892</v>
      </c>
      <c r="AG2894">
        <v>112.64</v>
      </c>
      <c r="AH2894">
        <v>121.06</v>
      </c>
      <c r="AI2894">
        <v>24.61</v>
      </c>
      <c r="AJ2894" s="3">
        <v>5.6175119462740355</v>
      </c>
      <c r="AK2894" s="3">
        <v>18.992488053725964</v>
      </c>
      <c r="AL2894" s="6">
        <v>0.251</v>
      </c>
      <c r="AM2894" s="3">
        <v>1.8171221781802065</v>
      </c>
      <c r="AN2894">
        <v>1.8171221781802065</v>
      </c>
    </row>
    <row r="2895" spans="32:40" x14ac:dyDescent="0.25">
      <c r="AF2895">
        <v>2893</v>
      </c>
      <c r="AG2895">
        <v>112.45</v>
      </c>
      <c r="AH2895">
        <v>122.56</v>
      </c>
      <c r="AI2895">
        <v>26.41</v>
      </c>
      <c r="AJ2895" s="3">
        <v>5.6175119462740355</v>
      </c>
      <c r="AK2895" s="3">
        <v>20.792488053725965</v>
      </c>
      <c r="AL2895" s="6">
        <v>0.28999999999999998</v>
      </c>
      <c r="AM2895" s="3">
        <v>1.8171221781802065</v>
      </c>
      <c r="AN2895">
        <v>1.8171221781802065</v>
      </c>
    </row>
    <row r="2896" spans="32:40" x14ac:dyDescent="0.25">
      <c r="AF2896">
        <v>2894</v>
      </c>
      <c r="AG2896">
        <v>110</v>
      </c>
      <c r="AH2896">
        <v>124.4</v>
      </c>
      <c r="AI2896">
        <v>25.17</v>
      </c>
      <c r="AJ2896" s="3">
        <v>5.6175119462740355</v>
      </c>
      <c r="AK2896" s="3">
        <v>19.552488053725966</v>
      </c>
      <c r="AL2896" s="6">
        <v>0.26200000000000001</v>
      </c>
      <c r="AM2896" s="3">
        <v>1.8171221781802065</v>
      </c>
      <c r="AN2896">
        <v>1.8171221781802065</v>
      </c>
    </row>
    <row r="2897" spans="32:40" x14ac:dyDescent="0.25">
      <c r="AF2897">
        <v>2895</v>
      </c>
      <c r="AG2897">
        <v>107.84</v>
      </c>
      <c r="AH2897">
        <v>172.57</v>
      </c>
      <c r="AI2897">
        <v>19</v>
      </c>
      <c r="AJ2897" s="3">
        <v>6.4</v>
      </c>
      <c r="AK2897" s="3">
        <v>12.6</v>
      </c>
      <c r="AL2897" s="6">
        <v>0.17299999999999999</v>
      </c>
      <c r="AM2897" s="3">
        <v>1.0359114344382923</v>
      </c>
      <c r="AN2897">
        <v>1.0359114344382923</v>
      </c>
    </row>
    <row r="2898" spans="32:40" x14ac:dyDescent="0.25">
      <c r="AF2898">
        <v>2896</v>
      </c>
      <c r="AG2898">
        <v>110</v>
      </c>
      <c r="AH2898">
        <v>175.2</v>
      </c>
      <c r="AI2898">
        <v>19.11</v>
      </c>
      <c r="AJ2898" s="3">
        <v>5.6175119462740355</v>
      </c>
      <c r="AK2898" s="3">
        <v>13.492488053725964</v>
      </c>
      <c r="AL2898" s="6">
        <v>0.157</v>
      </c>
      <c r="AM2898" s="3">
        <v>1.8171221781802065</v>
      </c>
      <c r="AN2898">
        <v>1.8171221781802065</v>
      </c>
    </row>
    <row r="2899" spans="32:40" x14ac:dyDescent="0.25">
      <c r="AF2899">
        <v>2897</v>
      </c>
      <c r="AG2899">
        <v>109.3</v>
      </c>
      <c r="AH2899">
        <v>179.61</v>
      </c>
      <c r="AI2899">
        <v>18.350000000000001</v>
      </c>
      <c r="AJ2899" s="3">
        <v>5.6175119462740355</v>
      </c>
      <c r="AK2899" s="3">
        <v>12.732488053725966</v>
      </c>
      <c r="AL2899" s="6">
        <v>0.14599999999999999</v>
      </c>
      <c r="AM2899" s="3">
        <v>1.8171221781802065</v>
      </c>
      <c r="AN2899">
        <v>1.8171221781802065</v>
      </c>
    </row>
    <row r="2900" spans="32:40" x14ac:dyDescent="0.25">
      <c r="AF2900">
        <v>2898</v>
      </c>
      <c r="AG2900">
        <v>108.02</v>
      </c>
      <c r="AH2900">
        <v>179.3</v>
      </c>
      <c r="AI2900">
        <v>23.93</v>
      </c>
      <c r="AJ2900" s="3">
        <v>5.6175119462740355</v>
      </c>
      <c r="AK2900" s="3">
        <v>18.312488053725964</v>
      </c>
      <c r="AL2900" s="6">
        <v>0.23699999999999999</v>
      </c>
      <c r="AM2900" s="3">
        <v>1.8171221781802065</v>
      </c>
      <c r="AN2900">
        <v>1.8171221781802065</v>
      </c>
    </row>
    <row r="2901" spans="32:40" x14ac:dyDescent="0.25">
      <c r="AF2901">
        <v>2899</v>
      </c>
      <c r="AG2901">
        <v>114.36</v>
      </c>
      <c r="AH2901">
        <v>132.55000000000001</v>
      </c>
      <c r="AI2901">
        <v>19.579999999999998</v>
      </c>
      <c r="AJ2901" s="3">
        <v>5.6175119462740355</v>
      </c>
      <c r="AK2901" s="3">
        <v>13.962488053725963</v>
      </c>
      <c r="AL2901" s="6">
        <v>0.16400000000000001</v>
      </c>
      <c r="AM2901" s="3">
        <v>1.8171221781802065</v>
      </c>
      <c r="AN2901">
        <v>1.8171221781802065</v>
      </c>
    </row>
    <row r="2902" spans="32:40" x14ac:dyDescent="0.25">
      <c r="AF2902">
        <v>2900</v>
      </c>
      <c r="AG2902">
        <v>115.04</v>
      </c>
      <c r="AH2902">
        <v>131.22</v>
      </c>
      <c r="AI2902">
        <v>22.1</v>
      </c>
      <c r="AJ2902" s="3">
        <v>5.6175119462740355</v>
      </c>
      <c r="AK2902" s="3">
        <v>16.482488053725966</v>
      </c>
      <c r="AL2902" s="6">
        <v>0.20399999999999999</v>
      </c>
      <c r="AM2902" s="3">
        <v>1.8171221781802065</v>
      </c>
      <c r="AN2902">
        <v>1.8171221781802065</v>
      </c>
    </row>
    <row r="2903" spans="32:40" x14ac:dyDescent="0.25">
      <c r="AF2903">
        <v>2901</v>
      </c>
      <c r="AG2903">
        <v>110.2</v>
      </c>
      <c r="AH2903">
        <v>129.1</v>
      </c>
      <c r="AI2903">
        <v>18.27</v>
      </c>
      <c r="AJ2903" s="3">
        <v>5.6175119462740355</v>
      </c>
      <c r="AK2903" s="3">
        <v>12.652488053725964</v>
      </c>
      <c r="AL2903" s="6">
        <v>0.14499999999999999</v>
      </c>
      <c r="AM2903" s="3">
        <v>1.8171221781802065</v>
      </c>
      <c r="AN2903">
        <v>1.8171221781802065</v>
      </c>
    </row>
    <row r="2904" spans="32:40" x14ac:dyDescent="0.25">
      <c r="AF2904">
        <v>2902</v>
      </c>
      <c r="AG2904">
        <v>110.35</v>
      </c>
      <c r="AH2904">
        <v>126.33</v>
      </c>
      <c r="AI2904">
        <v>24.44</v>
      </c>
      <c r="AJ2904" s="3">
        <v>5.6175119462740355</v>
      </c>
      <c r="AK2904" s="3">
        <v>18.822488053725966</v>
      </c>
      <c r="AL2904" s="6">
        <v>0.247</v>
      </c>
      <c r="AM2904" s="3">
        <v>1.8171221781802065</v>
      </c>
      <c r="AN2904">
        <v>1.8171221781802065</v>
      </c>
    </row>
    <row r="2905" spans="32:40" x14ac:dyDescent="0.25">
      <c r="AF2905">
        <v>2903</v>
      </c>
      <c r="AG2905">
        <v>111.07</v>
      </c>
      <c r="AH2905">
        <v>128.88</v>
      </c>
      <c r="AI2905">
        <v>16.97</v>
      </c>
      <c r="AJ2905" s="3">
        <v>5.6175119462740355</v>
      </c>
      <c r="AK2905" s="3">
        <v>11.352488053725963</v>
      </c>
      <c r="AL2905" s="6">
        <v>0.127</v>
      </c>
      <c r="AM2905" s="3">
        <v>1.8171221781802065</v>
      </c>
      <c r="AN2905">
        <v>1.8171221781802065</v>
      </c>
    </row>
    <row r="2906" spans="32:40" x14ac:dyDescent="0.25">
      <c r="AF2906">
        <v>2904</v>
      </c>
      <c r="AG2906">
        <v>112.12</v>
      </c>
      <c r="AH2906">
        <v>129.01999999999998</v>
      </c>
      <c r="AI2906">
        <v>19.52</v>
      </c>
      <c r="AJ2906" s="3">
        <v>5.6175119462740355</v>
      </c>
      <c r="AK2906" s="3">
        <v>13.902488053725964</v>
      </c>
      <c r="AL2906" s="6">
        <v>0.16300000000000001</v>
      </c>
      <c r="AM2906" s="3">
        <v>1.8171221781802065</v>
      </c>
      <c r="AN2906">
        <v>1.8171221781802065</v>
      </c>
    </row>
    <row r="2907" spans="32:40" x14ac:dyDescent="0.25">
      <c r="AF2907">
        <v>2905</v>
      </c>
      <c r="AG2907">
        <v>113.1</v>
      </c>
      <c r="AH2907">
        <v>129.36000000000001</v>
      </c>
      <c r="AI2907">
        <v>22</v>
      </c>
      <c r="AJ2907" s="3">
        <v>4.3999999999999986</v>
      </c>
      <c r="AK2907" s="3">
        <v>17.600000000000001</v>
      </c>
      <c r="AL2907" s="6">
        <v>0.19</v>
      </c>
      <c r="AM2907" s="3">
        <v>0.61871843353822908</v>
      </c>
      <c r="AN2907">
        <v>0.61871843353822908</v>
      </c>
    </row>
    <row r="2908" spans="32:40" x14ac:dyDescent="0.25">
      <c r="AF2908">
        <v>2906</v>
      </c>
      <c r="AG2908">
        <v>119.8</v>
      </c>
      <c r="AH2908">
        <v>127.59</v>
      </c>
      <c r="AI2908">
        <v>21.25</v>
      </c>
      <c r="AJ2908" s="3">
        <v>5.6175119462740355</v>
      </c>
      <c r="AK2908" s="3">
        <v>15.632488053725965</v>
      </c>
      <c r="AL2908" s="6">
        <v>0.19</v>
      </c>
      <c r="AM2908" s="3">
        <v>1.8171221781802065</v>
      </c>
      <c r="AN2908">
        <v>1.8171221781802065</v>
      </c>
    </row>
    <row r="2909" spans="32:40" x14ac:dyDescent="0.25">
      <c r="AF2909">
        <v>2907</v>
      </c>
      <c r="AG2909">
        <v>111.75</v>
      </c>
      <c r="AH2909">
        <v>142.24</v>
      </c>
      <c r="AI2909">
        <v>20.69</v>
      </c>
      <c r="AJ2909" s="3">
        <v>5.6175119462740355</v>
      </c>
      <c r="AK2909" s="3">
        <v>15.072488053725966</v>
      </c>
      <c r="AL2909" s="6">
        <v>0.18099999999999999</v>
      </c>
      <c r="AM2909" s="3">
        <v>1.8171221781802065</v>
      </c>
      <c r="AN2909">
        <v>1.8171221781802065</v>
      </c>
    </row>
    <row r="2910" spans="32:40" x14ac:dyDescent="0.25">
      <c r="AF2910">
        <v>2908</v>
      </c>
      <c r="AG2910">
        <v>112.69</v>
      </c>
      <c r="AH2910">
        <v>142.51</v>
      </c>
      <c r="AI2910">
        <v>23.23</v>
      </c>
      <c r="AJ2910" s="3">
        <v>5.6175119462740355</v>
      </c>
      <c r="AK2910" s="3">
        <v>17.612488053725965</v>
      </c>
      <c r="AL2910" s="6">
        <v>0.224</v>
      </c>
      <c r="AM2910" s="3">
        <v>1.8171221781802065</v>
      </c>
      <c r="AN2910">
        <v>1.8171221781802065</v>
      </c>
    </row>
    <row r="2911" spans="32:40" x14ac:dyDescent="0.25">
      <c r="AF2911">
        <v>2909</v>
      </c>
      <c r="AG2911">
        <v>110.77</v>
      </c>
      <c r="AH2911">
        <v>141.69999999999999</v>
      </c>
      <c r="AI2911">
        <v>20.309999999999999</v>
      </c>
      <c r="AJ2911" s="3">
        <v>5.6175119462740355</v>
      </c>
      <c r="AK2911" s="3">
        <v>14.692488053725963</v>
      </c>
      <c r="AL2911" s="6">
        <v>0.17499999999999999</v>
      </c>
      <c r="AM2911" s="3">
        <v>1.8171221781802065</v>
      </c>
      <c r="AN2911">
        <v>1.8171221781802065</v>
      </c>
    </row>
    <row r="2912" spans="32:40" x14ac:dyDescent="0.25">
      <c r="AF2912">
        <v>2910</v>
      </c>
      <c r="AG2912">
        <v>111.52</v>
      </c>
      <c r="AH2912">
        <v>140.99</v>
      </c>
      <c r="AI2912">
        <v>23.56</v>
      </c>
      <c r="AJ2912" s="3">
        <v>5.6175119462740355</v>
      </c>
      <c r="AK2912" s="3">
        <v>17.942488053725963</v>
      </c>
      <c r="AL2912" s="6">
        <v>0.23</v>
      </c>
      <c r="AM2912" s="3">
        <v>1.8171221781802065</v>
      </c>
      <c r="AN2912">
        <v>1.8171221781802065</v>
      </c>
    </row>
    <row r="2913" spans="32:40" x14ac:dyDescent="0.25">
      <c r="AF2913">
        <v>2911</v>
      </c>
      <c r="AG2913">
        <v>110.75</v>
      </c>
      <c r="AH2913">
        <v>136.74</v>
      </c>
      <c r="AI2913">
        <v>23.82</v>
      </c>
      <c r="AJ2913" s="3">
        <v>5.6175119462740355</v>
      </c>
      <c r="AK2913" s="3">
        <v>18.202488053725965</v>
      </c>
      <c r="AL2913" s="6">
        <v>0.23499999999999999</v>
      </c>
      <c r="AM2913" s="3">
        <v>1.8171221781802065</v>
      </c>
      <c r="AN2913">
        <v>1.8171221781802065</v>
      </c>
    </row>
    <row r="2914" spans="32:40" x14ac:dyDescent="0.25">
      <c r="AF2914">
        <v>2912</v>
      </c>
      <c r="AG2914">
        <v>111.35</v>
      </c>
      <c r="AH2914">
        <v>135.88</v>
      </c>
      <c r="AI2914">
        <v>24.98</v>
      </c>
      <c r="AJ2914" s="3">
        <v>5.6175119462740355</v>
      </c>
      <c r="AK2914" s="3">
        <v>19.362488053725965</v>
      </c>
      <c r="AL2914" s="6">
        <v>0.25800000000000001</v>
      </c>
      <c r="AM2914" s="3">
        <v>1.8171221781802065</v>
      </c>
      <c r="AN2914">
        <v>1.8171221781802065</v>
      </c>
    </row>
    <row r="2915" spans="32:40" x14ac:dyDescent="0.25">
      <c r="AF2915">
        <v>2913</v>
      </c>
      <c r="AG2915">
        <v>112.49</v>
      </c>
      <c r="AH2915">
        <v>138.12</v>
      </c>
      <c r="AI2915">
        <v>22.79</v>
      </c>
      <c r="AJ2915" s="3">
        <v>5.6175119462740355</v>
      </c>
      <c r="AK2915" s="3">
        <v>17.172488053725964</v>
      </c>
      <c r="AL2915" s="6">
        <v>0.216</v>
      </c>
      <c r="AM2915" s="3">
        <v>1.8171221781802065</v>
      </c>
      <c r="AN2915">
        <v>1.8171221781802065</v>
      </c>
    </row>
    <row r="2916" spans="32:40" x14ac:dyDescent="0.25">
      <c r="AF2916">
        <v>2914</v>
      </c>
      <c r="AG2916">
        <v>112.58</v>
      </c>
      <c r="AH2916">
        <v>137.19999999999999</v>
      </c>
      <c r="AI2916">
        <v>24</v>
      </c>
      <c r="AJ2916" s="3">
        <v>7.3999999999999986</v>
      </c>
      <c r="AK2916" s="3">
        <v>16.600000000000001</v>
      </c>
      <c r="AL2916" s="6">
        <v>0.20300000000000001</v>
      </c>
      <c r="AM2916" s="3">
        <v>1.0341436674853257</v>
      </c>
      <c r="AN2916">
        <v>1.0341436674853257</v>
      </c>
    </row>
    <row r="2917" spans="32:40" x14ac:dyDescent="0.25">
      <c r="AF2917">
        <v>2915</v>
      </c>
      <c r="AG2917">
        <v>120.18</v>
      </c>
      <c r="AH2917">
        <v>138</v>
      </c>
      <c r="AI2917">
        <v>14</v>
      </c>
      <c r="AJ2917" s="3">
        <v>1.4000000000000004</v>
      </c>
      <c r="AK2917" s="3">
        <v>12.6</v>
      </c>
      <c r="AL2917" s="6">
        <v>0.19</v>
      </c>
      <c r="AM2917" s="3">
        <v>1.1225320151336442</v>
      </c>
      <c r="AN2917">
        <v>1.1225320151336442</v>
      </c>
    </row>
    <row r="2918" spans="32:40" x14ac:dyDescent="0.25">
      <c r="AF2918">
        <v>2916</v>
      </c>
      <c r="AG2918">
        <v>127.44</v>
      </c>
      <c r="AH2918">
        <v>140.34</v>
      </c>
      <c r="AI2918">
        <v>21.86</v>
      </c>
      <c r="AJ2918" s="3">
        <v>5.6175119462740355</v>
      </c>
      <c r="AK2918" s="3">
        <v>16.242488053725964</v>
      </c>
      <c r="AL2918" s="6">
        <v>0.2</v>
      </c>
      <c r="AM2918" s="3">
        <v>1.8171221781802065</v>
      </c>
      <c r="AN2918">
        <v>1.8171221781802065</v>
      </c>
    </row>
    <row r="2919" spans="32:40" x14ac:dyDescent="0.25">
      <c r="AF2919">
        <v>2917</v>
      </c>
      <c r="AG2919">
        <v>125.67</v>
      </c>
      <c r="AH2919">
        <v>138.63</v>
      </c>
      <c r="AI2919">
        <v>24.29</v>
      </c>
      <c r="AJ2919" s="3">
        <v>5.6175119462740355</v>
      </c>
      <c r="AK2919" s="3">
        <v>18.672488053725964</v>
      </c>
      <c r="AL2919" s="6">
        <v>0.24399999999999999</v>
      </c>
      <c r="AM2919" s="3">
        <v>1.8171221781802065</v>
      </c>
      <c r="AN2919">
        <v>1.8171221781802065</v>
      </c>
    </row>
    <row r="2920" spans="32:40" x14ac:dyDescent="0.25">
      <c r="AF2920">
        <v>2918</v>
      </c>
      <c r="AG2920">
        <v>125.99</v>
      </c>
      <c r="AH2920">
        <v>138.94999999999999</v>
      </c>
      <c r="AI2920">
        <v>21.86</v>
      </c>
      <c r="AJ2920" s="3">
        <v>5.6175119462740355</v>
      </c>
      <c r="AK2920" s="3">
        <v>16.242488053725964</v>
      </c>
      <c r="AL2920" s="6">
        <v>0.2</v>
      </c>
      <c r="AM2920" s="3">
        <v>1.8171221781802065</v>
      </c>
      <c r="AN2920">
        <v>1.8171221781802065</v>
      </c>
    </row>
    <row r="2921" spans="32:40" x14ac:dyDescent="0.25">
      <c r="AF2921">
        <v>2919</v>
      </c>
      <c r="AG2921">
        <v>126.68</v>
      </c>
      <c r="AH2921">
        <v>137.88999999999999</v>
      </c>
      <c r="AI2921">
        <v>21.62</v>
      </c>
      <c r="AJ2921" s="3">
        <v>5.6175119462740355</v>
      </c>
      <c r="AK2921" s="3">
        <v>16.002488053725966</v>
      </c>
      <c r="AL2921" s="6">
        <v>0.19600000000000001</v>
      </c>
      <c r="AM2921" s="3">
        <v>1.8171221781802065</v>
      </c>
      <c r="AN2921">
        <v>1.8171221781802065</v>
      </c>
    </row>
    <row r="2922" spans="32:40" x14ac:dyDescent="0.25">
      <c r="AF2922">
        <v>2920</v>
      </c>
      <c r="AG2922">
        <v>126.05</v>
      </c>
      <c r="AH2922">
        <v>137.76999999999998</v>
      </c>
      <c r="AI2922">
        <v>17</v>
      </c>
      <c r="AJ2922" s="3">
        <v>3.4000000000000004</v>
      </c>
      <c r="AK2922" s="3">
        <v>13.6</v>
      </c>
      <c r="AL2922" s="6">
        <v>0.17100000000000001</v>
      </c>
      <c r="AM2922" s="3">
        <v>0.5568465901844063</v>
      </c>
      <c r="AN2922">
        <v>0.5568465901844063</v>
      </c>
    </row>
    <row r="2923" spans="32:40" x14ac:dyDescent="0.25">
      <c r="AF2923">
        <v>2921</v>
      </c>
      <c r="AG2923">
        <v>130</v>
      </c>
      <c r="AH2923">
        <v>135.30000000000001</v>
      </c>
      <c r="AI2923">
        <v>21.7</v>
      </c>
      <c r="AJ2923" s="3">
        <v>3.0999999999999979</v>
      </c>
      <c r="AK2923" s="3">
        <v>18.600000000000001</v>
      </c>
      <c r="AL2923" s="6">
        <v>0.26700000000000002</v>
      </c>
      <c r="AM2923" s="3">
        <v>1.2197591975467945</v>
      </c>
      <c r="AN2923">
        <v>1.2197591975467945</v>
      </c>
    </row>
    <row r="2924" spans="32:40" x14ac:dyDescent="0.25">
      <c r="AF2924">
        <v>2922</v>
      </c>
      <c r="AG2924">
        <v>129.5</v>
      </c>
      <c r="AH2924">
        <v>130.63999999999999</v>
      </c>
      <c r="AI2924">
        <v>24.49</v>
      </c>
      <c r="AJ2924" s="3">
        <v>5.6175119462740355</v>
      </c>
      <c r="AK2924" s="3">
        <v>18.872488053725963</v>
      </c>
      <c r="AL2924" s="6">
        <v>0.248</v>
      </c>
      <c r="AM2924" s="3">
        <v>1.8171221781802065</v>
      </c>
      <c r="AN2924">
        <v>1.8171221781802065</v>
      </c>
    </row>
    <row r="2925" spans="32:40" x14ac:dyDescent="0.25">
      <c r="AF2925">
        <v>2923</v>
      </c>
      <c r="AG2925">
        <v>128.5</v>
      </c>
      <c r="AH2925">
        <v>130</v>
      </c>
      <c r="AI2925">
        <v>25.26</v>
      </c>
      <c r="AJ2925" s="3">
        <v>5.6175119462740355</v>
      </c>
      <c r="AK2925" s="3">
        <v>19.642488053725966</v>
      </c>
      <c r="AL2925" s="6">
        <v>0.26400000000000001</v>
      </c>
      <c r="AM2925" s="3">
        <v>1.8171221781802065</v>
      </c>
      <c r="AN2925">
        <v>1.8171221781802065</v>
      </c>
    </row>
    <row r="2926" spans="32:40" x14ac:dyDescent="0.25">
      <c r="AF2926">
        <v>2924</v>
      </c>
      <c r="AG2926">
        <v>129.5</v>
      </c>
      <c r="AH2926">
        <v>130</v>
      </c>
      <c r="AI2926">
        <v>22.45</v>
      </c>
      <c r="AJ2926" s="3">
        <v>5.6175119462740355</v>
      </c>
      <c r="AK2926" s="3">
        <v>16.832488053725964</v>
      </c>
      <c r="AL2926" s="6">
        <v>0.21</v>
      </c>
      <c r="AM2926" s="3">
        <v>1.8171221781802065</v>
      </c>
      <c r="AN2926">
        <v>1.8171221781802065</v>
      </c>
    </row>
    <row r="2927" spans="32:40" x14ac:dyDescent="0.25">
      <c r="AF2927">
        <v>2925</v>
      </c>
      <c r="AG2927">
        <v>125.52</v>
      </c>
      <c r="AH2927">
        <v>131.04</v>
      </c>
      <c r="AI2927">
        <v>20.239999999999998</v>
      </c>
      <c r="AJ2927" s="3">
        <v>5.6175119462740355</v>
      </c>
      <c r="AK2927" s="3">
        <v>14.622488053725963</v>
      </c>
      <c r="AL2927" s="6">
        <v>0.17399999999999999</v>
      </c>
      <c r="AM2927" s="3">
        <v>1.8171221781802065</v>
      </c>
      <c r="AN2927">
        <v>1.8171221781802065</v>
      </c>
    </row>
    <row r="2928" spans="32:40" x14ac:dyDescent="0.25">
      <c r="AF2928">
        <v>2926</v>
      </c>
      <c r="AG2928">
        <v>124.06</v>
      </c>
      <c r="AH2928">
        <v>132.88999999999999</v>
      </c>
      <c r="AI2928">
        <v>22.04</v>
      </c>
      <c r="AJ2928" s="3">
        <v>5.6175119462740355</v>
      </c>
      <c r="AK2928" s="3">
        <v>16.422488053725964</v>
      </c>
      <c r="AL2928" s="6">
        <v>0.20300000000000001</v>
      </c>
      <c r="AM2928" s="3">
        <v>1.8171221781802065</v>
      </c>
      <c r="AN2928">
        <v>1.8171221781802065</v>
      </c>
    </row>
    <row r="2929" spans="32:40" x14ac:dyDescent="0.25">
      <c r="AF2929">
        <v>2927</v>
      </c>
      <c r="AG2929">
        <v>124.3</v>
      </c>
      <c r="AH2929">
        <v>131.16</v>
      </c>
      <c r="AI2929">
        <v>24.44</v>
      </c>
      <c r="AJ2929" s="3">
        <v>5.6175119462740355</v>
      </c>
      <c r="AK2929" s="3">
        <v>18.822488053725966</v>
      </c>
      <c r="AL2929" s="6">
        <v>0.247</v>
      </c>
      <c r="AM2929" s="3">
        <v>1.8171221781802065</v>
      </c>
      <c r="AN2929">
        <v>1.8171221781802065</v>
      </c>
    </row>
    <row r="2930" spans="32:40" x14ac:dyDescent="0.25">
      <c r="AF2930">
        <v>2928</v>
      </c>
      <c r="AG2930">
        <v>123.32</v>
      </c>
      <c r="AH2930">
        <v>131.29</v>
      </c>
      <c r="AI2930">
        <v>22.9</v>
      </c>
      <c r="AJ2930" s="3">
        <v>5.6175119462740355</v>
      </c>
      <c r="AK2930" s="3">
        <v>17.282488053725963</v>
      </c>
      <c r="AL2930" s="6">
        <v>0.218</v>
      </c>
      <c r="AM2930" s="3">
        <v>1.8171221781802065</v>
      </c>
      <c r="AN2930">
        <v>1.8171221781802065</v>
      </c>
    </row>
    <row r="2931" spans="32:40" x14ac:dyDescent="0.25">
      <c r="AF2931">
        <v>2929</v>
      </c>
      <c r="AG2931">
        <v>122.51</v>
      </c>
      <c r="AH2931">
        <v>133.17000000000002</v>
      </c>
      <c r="AI2931">
        <v>20.18</v>
      </c>
      <c r="AJ2931" s="3">
        <v>5.6175119462740355</v>
      </c>
      <c r="AK2931" s="3">
        <v>14.562488053725964</v>
      </c>
      <c r="AL2931" s="6">
        <v>0.17299999999999999</v>
      </c>
      <c r="AM2931" s="3">
        <v>1.8171221781802065</v>
      </c>
      <c r="AN2931">
        <v>1.8171221781802065</v>
      </c>
    </row>
    <row r="2932" spans="32:40" x14ac:dyDescent="0.25">
      <c r="AF2932">
        <v>2930</v>
      </c>
      <c r="AG2932">
        <v>122.56</v>
      </c>
      <c r="AH2932">
        <v>125.21000000000001</v>
      </c>
      <c r="AI2932">
        <v>23</v>
      </c>
      <c r="AJ2932" s="3">
        <v>8.4</v>
      </c>
      <c r="AK2932" s="3">
        <v>14.6</v>
      </c>
      <c r="AL2932" s="6">
        <v>0.221</v>
      </c>
      <c r="AM2932" s="3">
        <v>1.2197591975467945</v>
      </c>
      <c r="AN2932">
        <v>1.2197591975467945</v>
      </c>
    </row>
    <row r="2933" spans="32:40" x14ac:dyDescent="0.25">
      <c r="AF2933">
        <v>2931</v>
      </c>
      <c r="AG2933">
        <v>125.8</v>
      </c>
      <c r="AH2933">
        <v>129.44</v>
      </c>
      <c r="AI2933">
        <v>21.07</v>
      </c>
      <c r="AJ2933" s="3">
        <v>5.6175119462740355</v>
      </c>
      <c r="AK2933" s="3">
        <v>15.452488053725965</v>
      </c>
      <c r="AL2933" s="6">
        <v>0.187</v>
      </c>
      <c r="AM2933" s="3">
        <v>1.8171221781802065</v>
      </c>
      <c r="AN2933">
        <v>1.8171221781802065</v>
      </c>
    </row>
    <row r="2934" spans="32:40" x14ac:dyDescent="0.25">
      <c r="AF2934">
        <v>2932</v>
      </c>
      <c r="AG2934">
        <v>126.12</v>
      </c>
      <c r="AH2934">
        <v>129.31</v>
      </c>
      <c r="AI2934">
        <v>20.94</v>
      </c>
      <c r="AJ2934" s="3">
        <v>5.6175119462740355</v>
      </c>
      <c r="AK2934" s="3">
        <v>15.322488053725966</v>
      </c>
      <c r="AL2934" s="6">
        <v>0.185</v>
      </c>
      <c r="AM2934" s="3">
        <v>1.8171221781802065</v>
      </c>
      <c r="AN2934">
        <v>1.8171221781802065</v>
      </c>
    </row>
    <row r="2935" spans="32:40" x14ac:dyDescent="0.25">
      <c r="AF2935">
        <v>2933</v>
      </c>
      <c r="AG2935">
        <v>126</v>
      </c>
      <c r="AH2935">
        <v>127.02</v>
      </c>
      <c r="AI2935">
        <v>21.25</v>
      </c>
      <c r="AJ2935" s="3">
        <v>5.6175119462740355</v>
      </c>
      <c r="AK2935" s="3">
        <v>15.632488053725965</v>
      </c>
      <c r="AL2935" s="6">
        <v>0.19</v>
      </c>
      <c r="AM2935" s="3">
        <v>1.8171221781802065</v>
      </c>
      <c r="AN2935">
        <v>1.8171221781802065</v>
      </c>
    </row>
    <row r="2936" spans="32:40" x14ac:dyDescent="0.25">
      <c r="AF2936">
        <v>2934</v>
      </c>
      <c r="AG2936">
        <v>127.63</v>
      </c>
      <c r="AH2936">
        <v>126.09</v>
      </c>
      <c r="AI2936">
        <v>21.01</v>
      </c>
      <c r="AJ2936" s="3">
        <v>5.6175119462740355</v>
      </c>
      <c r="AK2936" s="3">
        <v>15.392488053725966</v>
      </c>
      <c r="AL2936" s="6">
        <v>0.186</v>
      </c>
      <c r="AM2936" s="3">
        <v>1.8171221781802065</v>
      </c>
      <c r="AN2936">
        <v>1.8171221781802065</v>
      </c>
    </row>
    <row r="2937" spans="32:40" x14ac:dyDescent="0.25">
      <c r="AF2937">
        <v>2935</v>
      </c>
      <c r="AG2937">
        <v>126.78</v>
      </c>
      <c r="AH2937">
        <v>121.96000000000001</v>
      </c>
      <c r="AI2937">
        <v>21.45</v>
      </c>
      <c r="AJ2937" s="3">
        <v>6.6999999999999993</v>
      </c>
      <c r="AK2937" s="3">
        <v>14.75</v>
      </c>
      <c r="AL2937" s="6">
        <v>0.251</v>
      </c>
      <c r="AM2937" s="3">
        <v>1.0076271631908302</v>
      </c>
      <c r="AN2937">
        <v>1.0076271631908302</v>
      </c>
    </row>
    <row r="2938" spans="32:40" x14ac:dyDescent="0.25">
      <c r="AF2938">
        <v>2936</v>
      </c>
      <c r="AG2938">
        <v>127.16</v>
      </c>
      <c r="AH2938">
        <v>124.21000000000001</v>
      </c>
      <c r="AI2938">
        <v>25.31</v>
      </c>
      <c r="AJ2938" s="3">
        <v>5.6175119462740355</v>
      </c>
      <c r="AK2938" s="3">
        <v>19.692488053725963</v>
      </c>
      <c r="AL2938" s="6">
        <v>0.26500000000000001</v>
      </c>
      <c r="AM2938" s="3">
        <v>1.8171221781802065</v>
      </c>
      <c r="AN2938">
        <v>1.8171221781802065</v>
      </c>
    </row>
    <row r="2939" spans="32:40" x14ac:dyDescent="0.25">
      <c r="AF2939">
        <v>2937</v>
      </c>
      <c r="AG2939">
        <v>126.22</v>
      </c>
      <c r="AH2939">
        <v>124.4</v>
      </c>
      <c r="AI2939">
        <v>20.53</v>
      </c>
      <c r="AJ2939" s="3">
        <v>5.6175119462740355</v>
      </c>
      <c r="AK2939" s="3">
        <v>14.912488053725966</v>
      </c>
      <c r="AL2939" s="6">
        <v>0.17899999999999999</v>
      </c>
      <c r="AM2939" s="3">
        <v>1.8171221781802065</v>
      </c>
      <c r="AN2939">
        <v>1.8171221781802065</v>
      </c>
    </row>
    <row r="2940" spans="32:40" x14ac:dyDescent="0.25">
      <c r="AF2940">
        <v>2938</v>
      </c>
      <c r="AG2940">
        <v>124.53</v>
      </c>
      <c r="AH2940">
        <v>123.51</v>
      </c>
      <c r="AI2940">
        <v>21.01</v>
      </c>
      <c r="AJ2940" s="3">
        <v>5.6175119462740355</v>
      </c>
      <c r="AK2940" s="3">
        <v>15.392488053725966</v>
      </c>
      <c r="AL2940" s="6">
        <v>0.186</v>
      </c>
      <c r="AM2940" s="3">
        <v>1.8171221781802065</v>
      </c>
      <c r="AN2940">
        <v>1.8171221781802065</v>
      </c>
    </row>
    <row r="2941" spans="32:40" x14ac:dyDescent="0.25">
      <c r="AF2941">
        <v>2939</v>
      </c>
      <c r="AG2941">
        <v>121.95</v>
      </c>
      <c r="AH2941">
        <v>121.71000000000001</v>
      </c>
      <c r="AI2941">
        <v>16.14</v>
      </c>
      <c r="AJ2941" s="3">
        <v>5.6175119462740355</v>
      </c>
      <c r="AK2941" s="3">
        <v>10.522488053725965</v>
      </c>
      <c r="AL2941" s="6">
        <v>0.11600000000000001</v>
      </c>
      <c r="AM2941" s="3">
        <v>1.8171221781802065</v>
      </c>
      <c r="AN2941">
        <v>1.8171221781802065</v>
      </c>
    </row>
    <row r="2942" spans="32:40" x14ac:dyDescent="0.25">
      <c r="AF2942">
        <v>2940</v>
      </c>
      <c r="AG2942">
        <v>123.29</v>
      </c>
      <c r="AH2942">
        <v>120.22</v>
      </c>
      <c r="AI2942">
        <v>20.149999999999999</v>
      </c>
      <c r="AJ2942" s="3">
        <v>5.3999999999999986</v>
      </c>
      <c r="AK2942" s="3">
        <v>14.75</v>
      </c>
      <c r="AL2942" s="6">
        <v>0.19</v>
      </c>
      <c r="AM2942" s="3">
        <v>0.91039998077768003</v>
      </c>
      <c r="AN2942">
        <v>0.91039998077768003</v>
      </c>
    </row>
    <row r="2943" spans="32:40" x14ac:dyDescent="0.25">
      <c r="AF2943">
        <v>2941</v>
      </c>
      <c r="AG2943">
        <v>116.92</v>
      </c>
      <c r="AH2943">
        <v>173.9</v>
      </c>
      <c r="AI2943">
        <v>25.22</v>
      </c>
      <c r="AJ2943" s="3">
        <v>5.6175119462740355</v>
      </c>
      <c r="AK2943" s="3">
        <v>19.602488053725963</v>
      </c>
      <c r="AL2943" s="6">
        <v>0.26300000000000001</v>
      </c>
      <c r="AM2943" s="3">
        <v>1.8171221781802065</v>
      </c>
      <c r="AN2943">
        <v>1.8171221781802065</v>
      </c>
    </row>
    <row r="2944" spans="32:40" x14ac:dyDescent="0.25">
      <c r="AF2944">
        <v>2942</v>
      </c>
      <c r="AG2944">
        <v>116.8</v>
      </c>
      <c r="AH2944">
        <v>176.15</v>
      </c>
      <c r="AI2944">
        <v>25.31</v>
      </c>
      <c r="AJ2944" s="3">
        <v>5.6175119462740355</v>
      </c>
      <c r="AK2944" s="3">
        <v>19.692488053725963</v>
      </c>
      <c r="AL2944" s="6">
        <v>0.26500000000000001</v>
      </c>
      <c r="AM2944" s="3">
        <v>1.8171221781802065</v>
      </c>
      <c r="AN2944">
        <v>1.8171221781802065</v>
      </c>
    </row>
    <row r="2945" spans="32:40" x14ac:dyDescent="0.25">
      <c r="AF2945">
        <v>2943</v>
      </c>
      <c r="AG2945">
        <v>118.12</v>
      </c>
      <c r="AH2945">
        <v>174.19</v>
      </c>
      <c r="AI2945">
        <v>24.29</v>
      </c>
      <c r="AJ2945" s="3">
        <v>5.6175119462740355</v>
      </c>
      <c r="AK2945" s="3">
        <v>18.672488053725964</v>
      </c>
      <c r="AL2945" s="6">
        <v>0.24399999999999999</v>
      </c>
      <c r="AM2945" s="3">
        <v>1.8171221781802065</v>
      </c>
      <c r="AN2945">
        <v>1.8171221781802065</v>
      </c>
    </row>
    <row r="2946" spans="32:40" x14ac:dyDescent="0.25">
      <c r="AF2946">
        <v>2944</v>
      </c>
      <c r="AG2946">
        <v>114.56</v>
      </c>
      <c r="AH2946">
        <v>176.53</v>
      </c>
      <c r="AI2946">
        <v>23.4</v>
      </c>
      <c r="AJ2946" s="3">
        <v>6.3999999999999986</v>
      </c>
      <c r="AK2946" s="3">
        <v>17</v>
      </c>
      <c r="AL2946" s="6">
        <v>0.29199999999999998</v>
      </c>
      <c r="AM2946" s="3">
        <v>1.7677669529663689</v>
      </c>
      <c r="AN2946">
        <v>1.7677669529663689</v>
      </c>
    </row>
    <row r="2947" spans="32:40" x14ac:dyDescent="0.25">
      <c r="AF2947">
        <v>2945</v>
      </c>
      <c r="AG2947">
        <v>113.27</v>
      </c>
      <c r="AH2947">
        <v>170.76999999999998</v>
      </c>
      <c r="AI2947">
        <v>21.07</v>
      </c>
      <c r="AJ2947" s="3">
        <v>5.6175119462740355</v>
      </c>
      <c r="AK2947" s="3">
        <v>15.452488053725965</v>
      </c>
      <c r="AL2947" s="6">
        <v>0.187</v>
      </c>
      <c r="AM2947" s="3">
        <v>1.8171221781802065</v>
      </c>
      <c r="AN2947">
        <v>1.8171221781802065</v>
      </c>
    </row>
    <row r="2948" spans="32:40" x14ac:dyDescent="0.25">
      <c r="AF2948">
        <v>2946</v>
      </c>
      <c r="AG2948">
        <v>110</v>
      </c>
      <c r="AH2948">
        <v>172.1</v>
      </c>
      <c r="AI2948">
        <v>25</v>
      </c>
      <c r="AJ2948" s="3">
        <v>10.4</v>
      </c>
      <c r="AK2948" s="3">
        <v>14.6</v>
      </c>
      <c r="AL2948" s="6">
        <v>0.26900000000000002</v>
      </c>
      <c r="AM2948" s="3">
        <v>1.6440232662587233</v>
      </c>
      <c r="AN2948">
        <v>1.6440232662587233</v>
      </c>
    </row>
    <row r="2949" spans="32:40" x14ac:dyDescent="0.25">
      <c r="AF2949">
        <v>2947</v>
      </c>
      <c r="AG2949">
        <v>110</v>
      </c>
      <c r="AH2949">
        <v>174.3</v>
      </c>
      <c r="AI2949">
        <v>18.13</v>
      </c>
      <c r="AJ2949" s="3">
        <v>5.6175119462740355</v>
      </c>
      <c r="AK2949" s="3">
        <v>12.512488053725964</v>
      </c>
      <c r="AL2949" s="6">
        <v>0.14299999999999999</v>
      </c>
      <c r="AM2949" s="3">
        <v>1.8171221781802065</v>
      </c>
      <c r="AN2949">
        <v>1.8171221781802065</v>
      </c>
    </row>
    <row r="2950" spans="32:40" x14ac:dyDescent="0.25">
      <c r="AF2950">
        <v>2948</v>
      </c>
      <c r="AG2950">
        <v>110</v>
      </c>
      <c r="AH2950">
        <v>177.3</v>
      </c>
      <c r="AI2950">
        <v>24</v>
      </c>
      <c r="AJ2950" s="3">
        <v>9.4</v>
      </c>
      <c r="AK2950" s="3">
        <v>14.6</v>
      </c>
      <c r="AL2950" s="6">
        <v>0.16700000000000001</v>
      </c>
      <c r="AM2950" s="3">
        <v>0.99878832842599841</v>
      </c>
      <c r="AN2950">
        <v>0.99878832842599841</v>
      </c>
    </row>
    <row r="2951" spans="32:40" x14ac:dyDescent="0.25">
      <c r="AF2951">
        <v>2949</v>
      </c>
      <c r="AG2951">
        <v>118.8</v>
      </c>
      <c r="AH2951">
        <v>160</v>
      </c>
      <c r="AI2951">
        <v>22</v>
      </c>
      <c r="AJ2951" s="3">
        <v>6.6</v>
      </c>
      <c r="AK2951" s="3">
        <v>15.4</v>
      </c>
      <c r="AL2951" s="6">
        <v>0.28499999999999998</v>
      </c>
      <c r="AM2951" s="3">
        <v>1.8031222920256962</v>
      </c>
      <c r="AN2951">
        <v>1.8031222920256962</v>
      </c>
    </row>
    <row r="2952" spans="32:40" x14ac:dyDescent="0.25">
      <c r="AF2952">
        <v>2950</v>
      </c>
      <c r="AG2952">
        <v>117.3</v>
      </c>
      <c r="AH2952">
        <v>160</v>
      </c>
      <c r="AI2952">
        <v>17.04</v>
      </c>
      <c r="AJ2952" s="3">
        <v>5.6175119462740355</v>
      </c>
      <c r="AK2952" s="3">
        <v>11.422488053725964</v>
      </c>
      <c r="AL2952" s="6">
        <v>0.128</v>
      </c>
      <c r="AM2952" s="3">
        <v>1.8171221781802065</v>
      </c>
      <c r="AN2952">
        <v>1.8171221781802065</v>
      </c>
    </row>
    <row r="2953" spans="32:40" x14ac:dyDescent="0.25">
      <c r="AF2953">
        <v>2951</v>
      </c>
      <c r="AG2953">
        <v>114.27</v>
      </c>
      <c r="AH2953">
        <v>160.34</v>
      </c>
      <c r="AI2953">
        <v>21.01</v>
      </c>
      <c r="AJ2953" s="3">
        <v>5.6175119462740355</v>
      </c>
      <c r="AK2953" s="3">
        <v>15.392488053725966</v>
      </c>
      <c r="AL2953" s="6">
        <v>0.186</v>
      </c>
      <c r="AM2953" s="3">
        <v>1.8171221781802065</v>
      </c>
      <c r="AN2953">
        <v>1.8171221781802065</v>
      </c>
    </row>
    <row r="2954" spans="32:40" x14ac:dyDescent="0.25">
      <c r="AF2954">
        <v>2952</v>
      </c>
      <c r="AG2954">
        <v>117.48</v>
      </c>
      <c r="AH2954">
        <v>162.55000000000001</v>
      </c>
      <c r="AI2954">
        <v>20.82</v>
      </c>
      <c r="AJ2954" s="3">
        <v>5.6175119462740355</v>
      </c>
      <c r="AK2954" s="3">
        <v>15.202488053725965</v>
      </c>
      <c r="AL2954" s="6">
        <v>0.183</v>
      </c>
      <c r="AM2954" s="3">
        <v>1.8171221781802065</v>
      </c>
      <c r="AN2954">
        <v>1.8171221781802065</v>
      </c>
    </row>
    <row r="2955" spans="32:40" x14ac:dyDescent="0.25">
      <c r="AF2955">
        <v>2953</v>
      </c>
      <c r="AG2955">
        <v>114.74</v>
      </c>
      <c r="AH2955">
        <v>160.67000000000002</v>
      </c>
      <c r="AI2955">
        <v>17.7</v>
      </c>
      <c r="AJ2955" s="3">
        <v>5.6175119462740355</v>
      </c>
      <c r="AK2955" s="3">
        <v>12.082488053725964</v>
      </c>
      <c r="AL2955" s="6">
        <v>0.13700000000000001</v>
      </c>
      <c r="AM2955" s="3">
        <v>1.8171221781802065</v>
      </c>
      <c r="AN2955">
        <v>1.8171221781802065</v>
      </c>
    </row>
    <row r="2956" spans="32:40" x14ac:dyDescent="0.25">
      <c r="AF2956">
        <v>2954</v>
      </c>
      <c r="AG2956">
        <v>115.96</v>
      </c>
      <c r="AH2956">
        <v>163.95</v>
      </c>
      <c r="AI2956">
        <v>21.07</v>
      </c>
      <c r="AJ2956" s="3">
        <v>5.6175119462740355</v>
      </c>
      <c r="AK2956" s="3">
        <v>15.452488053725965</v>
      </c>
      <c r="AL2956" s="6">
        <v>0.187</v>
      </c>
      <c r="AM2956" s="3">
        <v>1.8171221781802065</v>
      </c>
      <c r="AN2956">
        <v>1.8171221781802065</v>
      </c>
    </row>
    <row r="2957" spans="32:40" x14ac:dyDescent="0.25">
      <c r="AF2957">
        <v>2955</v>
      </c>
      <c r="AG2957">
        <v>111.86</v>
      </c>
      <c r="AH2957">
        <v>162.75</v>
      </c>
      <c r="AI2957">
        <v>27</v>
      </c>
      <c r="AJ2957" s="3">
        <v>7.3999999999999986</v>
      </c>
      <c r="AK2957" s="3">
        <v>19.600000000000001</v>
      </c>
      <c r="AL2957" s="6">
        <v>0.245</v>
      </c>
      <c r="AM2957" s="3">
        <v>1.3435028842544403</v>
      </c>
      <c r="AN2957">
        <v>1.3435028842544403</v>
      </c>
    </row>
    <row r="2958" spans="32:40" x14ac:dyDescent="0.25">
      <c r="AF2958">
        <v>2956</v>
      </c>
      <c r="AG2958">
        <v>111.25</v>
      </c>
      <c r="AH2958">
        <v>168.19</v>
      </c>
      <c r="AI2958">
        <v>27.49</v>
      </c>
      <c r="AJ2958" s="3">
        <v>5.6175119462740355</v>
      </c>
      <c r="AK2958" s="3">
        <v>21.872488053725963</v>
      </c>
      <c r="AL2958" s="6">
        <v>0.318</v>
      </c>
      <c r="AM2958" s="3">
        <v>1.8171221781802065</v>
      </c>
      <c r="AN2958">
        <v>1.8171221781802065</v>
      </c>
    </row>
    <row r="2959" spans="32:40" x14ac:dyDescent="0.25">
      <c r="AF2959">
        <v>2957</v>
      </c>
      <c r="AG2959">
        <v>114.92</v>
      </c>
      <c r="AH2959">
        <v>167.44</v>
      </c>
      <c r="AI2959">
        <v>21.86</v>
      </c>
      <c r="AJ2959" s="3">
        <v>5.6175119462740355</v>
      </c>
      <c r="AK2959" s="3">
        <v>16.242488053725964</v>
      </c>
      <c r="AL2959" s="6">
        <v>0.2</v>
      </c>
      <c r="AM2959" s="3">
        <v>1.8171221781802065</v>
      </c>
      <c r="AN2959">
        <v>1.8171221781802065</v>
      </c>
    </row>
    <row r="2960" spans="32:40" x14ac:dyDescent="0.25">
      <c r="AF2960">
        <v>2958</v>
      </c>
      <c r="AG2960">
        <v>115.31</v>
      </c>
      <c r="AH2960">
        <v>167.32999999999998</v>
      </c>
      <c r="AI2960">
        <v>22.96</v>
      </c>
      <c r="AJ2960" s="3">
        <v>5.6175119462740355</v>
      </c>
      <c r="AK2960" s="3">
        <v>17.342488053725965</v>
      </c>
      <c r="AL2960" s="6">
        <v>0.219</v>
      </c>
      <c r="AM2960" s="3">
        <v>1.8171221781802065</v>
      </c>
      <c r="AN2960">
        <v>1.8171221781802065</v>
      </c>
    </row>
    <row r="2961" spans="32:40" x14ac:dyDescent="0.25">
      <c r="AF2961">
        <v>2959</v>
      </c>
      <c r="AG2961">
        <v>116.04</v>
      </c>
      <c r="AH2961">
        <v>169.09</v>
      </c>
      <c r="AI2961">
        <v>26.49</v>
      </c>
      <c r="AJ2961" s="3">
        <v>5.6175119462740355</v>
      </c>
      <c r="AK2961" s="3">
        <v>20.872488053725963</v>
      </c>
      <c r="AL2961" s="6">
        <v>0.29199999999999998</v>
      </c>
      <c r="AM2961" s="3">
        <v>1.8171221781802065</v>
      </c>
      <c r="AN2961">
        <v>1.8171221781802065</v>
      </c>
    </row>
    <row r="2962" spans="32:40" x14ac:dyDescent="0.25">
      <c r="AF2962">
        <v>2960</v>
      </c>
      <c r="AG2962">
        <v>119.2</v>
      </c>
      <c r="AH2962">
        <v>165.57</v>
      </c>
      <c r="AI2962">
        <v>20.82</v>
      </c>
      <c r="AJ2962" s="3">
        <v>5.6175119462740355</v>
      </c>
      <c r="AK2962" s="3">
        <v>15.202488053725965</v>
      </c>
      <c r="AL2962" s="6">
        <v>0.183</v>
      </c>
      <c r="AM2962" s="3">
        <v>1.8171221781802065</v>
      </c>
      <c r="AN2962">
        <v>1.8171221781802065</v>
      </c>
    </row>
    <row r="2963" spans="32:40" x14ac:dyDescent="0.25">
      <c r="AF2963">
        <v>2961</v>
      </c>
      <c r="AG2963">
        <v>119.52</v>
      </c>
      <c r="AH2963">
        <v>169.17000000000002</v>
      </c>
      <c r="AI2963">
        <v>20</v>
      </c>
      <c r="AJ2963" s="3">
        <v>7.4</v>
      </c>
      <c r="AK2963" s="3">
        <v>12.6</v>
      </c>
      <c r="AL2963" s="6">
        <v>0.20399999999999999</v>
      </c>
      <c r="AM2963" s="3">
        <v>1.2197591975467945</v>
      </c>
      <c r="AN2963">
        <v>1.2197591975467945</v>
      </c>
    </row>
    <row r="2964" spans="32:40" x14ac:dyDescent="0.25">
      <c r="AF2964">
        <v>2962</v>
      </c>
      <c r="AG2964">
        <v>118.76</v>
      </c>
      <c r="AH2964">
        <v>169.86</v>
      </c>
      <c r="AI2964">
        <v>18.829999999999998</v>
      </c>
      <c r="AJ2964" s="3">
        <v>5.6175119462740355</v>
      </c>
      <c r="AK2964" s="3">
        <v>13.212488053725963</v>
      </c>
      <c r="AL2964" s="6">
        <v>0.153</v>
      </c>
      <c r="AM2964" s="3">
        <v>1.8171221781802065</v>
      </c>
      <c r="AN2964">
        <v>1.8171221781802065</v>
      </c>
    </row>
    <row r="2965" spans="32:40" x14ac:dyDescent="0.25">
      <c r="AF2965">
        <v>2963</v>
      </c>
      <c r="AG2965">
        <v>116.62</v>
      </c>
      <c r="AH2965">
        <v>151.11000000000001</v>
      </c>
      <c r="AI2965">
        <v>23.61</v>
      </c>
      <c r="AJ2965" s="3">
        <v>5.6175119462740355</v>
      </c>
      <c r="AK2965" s="3">
        <v>17.992488053725964</v>
      </c>
      <c r="AL2965" s="6">
        <v>0.23100000000000001</v>
      </c>
      <c r="AM2965" s="3">
        <v>1.8171221781802065</v>
      </c>
      <c r="AN2965">
        <v>1.8171221781802065</v>
      </c>
    </row>
    <row r="2966" spans="32:40" x14ac:dyDescent="0.25">
      <c r="AF2966">
        <v>2964</v>
      </c>
      <c r="AG2966">
        <v>116.76</v>
      </c>
      <c r="AH2966">
        <v>151.51</v>
      </c>
      <c r="AI2966">
        <v>24.64</v>
      </c>
      <c r="AJ2966" s="3">
        <v>5.6175119462740355</v>
      </c>
      <c r="AK2966" s="3">
        <v>19.022488053725965</v>
      </c>
      <c r="AL2966" s="6">
        <v>0.251</v>
      </c>
      <c r="AM2966" s="3">
        <v>1.8171221781802065</v>
      </c>
      <c r="AN2966">
        <v>1.8171221781802065</v>
      </c>
    </row>
    <row r="2967" spans="32:40" x14ac:dyDescent="0.25">
      <c r="AF2967">
        <v>2965</v>
      </c>
      <c r="AG2967">
        <v>114.56</v>
      </c>
      <c r="AH2967">
        <v>153.85</v>
      </c>
      <c r="AI2967">
        <v>22.33</v>
      </c>
      <c r="AJ2967" s="3">
        <v>5.6175119462740355</v>
      </c>
      <c r="AK2967" s="3">
        <v>16.712488053725963</v>
      </c>
      <c r="AL2967" s="6">
        <v>0.20799999999999999</v>
      </c>
      <c r="AM2967" s="3">
        <v>1.8171221781802065</v>
      </c>
      <c r="AN2967">
        <v>1.8171221781802065</v>
      </c>
    </row>
    <row r="2968" spans="32:40" x14ac:dyDescent="0.25">
      <c r="AF2968">
        <v>2966</v>
      </c>
      <c r="AG2968">
        <v>114.07</v>
      </c>
      <c r="AH2968">
        <v>153.61000000000001</v>
      </c>
      <c r="AI2968">
        <v>16</v>
      </c>
      <c r="AJ2968" s="3">
        <v>3.4000000000000004</v>
      </c>
      <c r="AK2968" s="3">
        <v>12.6</v>
      </c>
      <c r="AL2968" s="6">
        <v>0.19500000000000001</v>
      </c>
      <c r="AM2968" s="3">
        <v>1.3435028842544403</v>
      </c>
      <c r="AN2968">
        <v>1.3435028842544403</v>
      </c>
    </row>
    <row r="2969" spans="32:40" x14ac:dyDescent="0.25">
      <c r="AF2969">
        <v>2967</v>
      </c>
      <c r="AG2969">
        <v>112.19</v>
      </c>
      <c r="AH2969">
        <v>152.76</v>
      </c>
      <c r="AI2969">
        <v>19.45</v>
      </c>
      <c r="AJ2969" s="3">
        <v>5.6175119462740355</v>
      </c>
      <c r="AK2969" s="3">
        <v>13.832488053725964</v>
      </c>
      <c r="AL2969" s="6">
        <v>0.16200000000000001</v>
      </c>
      <c r="AM2969" s="3">
        <v>1.8171221781802065</v>
      </c>
      <c r="AN2969">
        <v>1.8171221781802065</v>
      </c>
    </row>
    <row r="2970" spans="32:40" x14ac:dyDescent="0.25">
      <c r="AF2970">
        <v>2968</v>
      </c>
      <c r="AG2970">
        <v>112.27</v>
      </c>
      <c r="AH2970">
        <v>155.36000000000001</v>
      </c>
      <c r="AI2970">
        <v>13.17</v>
      </c>
      <c r="AJ2970" s="3">
        <v>5.6175119462740355</v>
      </c>
      <c r="AK2970" s="3">
        <v>7.5524880537259644</v>
      </c>
      <c r="AL2970" s="6">
        <v>7.9000000000000001E-2</v>
      </c>
      <c r="AM2970" s="3">
        <v>1.8171221781802065</v>
      </c>
      <c r="AN2970">
        <v>1.8171221781802065</v>
      </c>
    </row>
    <row r="2971" spans="32:40" x14ac:dyDescent="0.25">
      <c r="AF2971">
        <v>2969</v>
      </c>
      <c r="AG2971">
        <v>112.99</v>
      </c>
      <c r="AH2971">
        <v>156.18</v>
      </c>
      <c r="AI2971">
        <v>18.75</v>
      </c>
      <c r="AJ2971" s="3">
        <v>4.9000000000000004</v>
      </c>
      <c r="AK2971" s="3">
        <v>13.85</v>
      </c>
      <c r="AL2971" s="6">
        <v>0.155</v>
      </c>
      <c r="AM2971" s="3">
        <v>0.63639610306789274</v>
      </c>
      <c r="AN2971">
        <v>0.63639610306789274</v>
      </c>
    </row>
    <row r="2972" spans="32:40" x14ac:dyDescent="0.25">
      <c r="AF2972">
        <v>2970</v>
      </c>
      <c r="AG2972">
        <v>114.09</v>
      </c>
      <c r="AH2972">
        <v>158.26999999999998</v>
      </c>
      <c r="AI2972">
        <v>19.78</v>
      </c>
      <c r="AJ2972" s="3">
        <v>5.6175119462740355</v>
      </c>
      <c r="AK2972" s="3">
        <v>14.162488053725966</v>
      </c>
      <c r="AL2972" s="6">
        <v>0.16700000000000001</v>
      </c>
      <c r="AM2972" s="3">
        <v>1.8171221781802065</v>
      </c>
      <c r="AN2972">
        <v>1.8171221781802065</v>
      </c>
    </row>
    <row r="2973" spans="32:40" x14ac:dyDescent="0.25">
      <c r="AF2973">
        <v>2971</v>
      </c>
      <c r="AG2973">
        <v>115.02</v>
      </c>
      <c r="AH2973">
        <v>156.41</v>
      </c>
      <c r="AI2973">
        <v>20.37</v>
      </c>
      <c r="AJ2973" s="3">
        <v>5.6175119462740355</v>
      </c>
      <c r="AK2973" s="3">
        <v>14.752488053725966</v>
      </c>
      <c r="AL2973" s="6">
        <v>0.17599999999999999</v>
      </c>
      <c r="AM2973" s="3">
        <v>1.8171221781802065</v>
      </c>
      <c r="AN2973">
        <v>1.8171221781802065</v>
      </c>
    </row>
    <row r="2974" spans="32:40" x14ac:dyDescent="0.25">
      <c r="AF2974">
        <v>2972</v>
      </c>
      <c r="AG2974">
        <v>116.47</v>
      </c>
      <c r="AH2974">
        <v>155.9</v>
      </c>
      <c r="AI2974">
        <v>19.38</v>
      </c>
      <c r="AJ2974" s="3">
        <v>5.6175119462740355</v>
      </c>
      <c r="AK2974" s="3">
        <v>13.762488053725964</v>
      </c>
      <c r="AL2974" s="6">
        <v>0.161</v>
      </c>
      <c r="AM2974" s="3">
        <v>1.8171221781802065</v>
      </c>
      <c r="AN2974">
        <v>1.8171221781802065</v>
      </c>
    </row>
    <row r="2975" spans="32:40" x14ac:dyDescent="0.25">
      <c r="AF2975">
        <v>2973</v>
      </c>
      <c r="AG2975">
        <v>119.72</v>
      </c>
      <c r="AH2975">
        <v>157.31</v>
      </c>
      <c r="AI2975">
        <v>18.399999999999999</v>
      </c>
      <c r="AJ2975" s="3">
        <v>2.5999999999999979</v>
      </c>
      <c r="AK2975" s="3">
        <v>15.8</v>
      </c>
      <c r="AL2975" s="6">
        <v>0.155</v>
      </c>
      <c r="AM2975" s="3">
        <v>0.48613591206575146</v>
      </c>
      <c r="AN2975">
        <v>0.48613591206575146</v>
      </c>
    </row>
    <row r="2976" spans="32:40" x14ac:dyDescent="0.25">
      <c r="AF2976">
        <v>2974</v>
      </c>
      <c r="AG2976">
        <v>116.25</v>
      </c>
      <c r="AH2976">
        <v>148.57999999999998</v>
      </c>
      <c r="AI2976">
        <v>23.82</v>
      </c>
      <c r="AJ2976" s="3">
        <v>5.6175119462740355</v>
      </c>
      <c r="AK2976" s="3">
        <v>18.202488053725965</v>
      </c>
      <c r="AL2976" s="6">
        <v>0.23499999999999999</v>
      </c>
      <c r="AM2976" s="3">
        <v>1.8171221781802065</v>
      </c>
      <c r="AN2976">
        <v>1.8171221781802065</v>
      </c>
    </row>
    <row r="2977" spans="32:40" x14ac:dyDescent="0.25">
      <c r="AF2977">
        <v>2975</v>
      </c>
      <c r="AG2977">
        <v>117.32</v>
      </c>
      <c r="AH2977">
        <v>147.13</v>
      </c>
      <c r="AI2977">
        <v>24.34</v>
      </c>
      <c r="AJ2977" s="3">
        <v>5.6175119462740355</v>
      </c>
      <c r="AK2977" s="3">
        <v>18.722488053725964</v>
      </c>
      <c r="AL2977" s="6">
        <v>0.245</v>
      </c>
      <c r="AM2977" s="3">
        <v>1.8171221781802065</v>
      </c>
      <c r="AN2977">
        <v>1.8171221781802065</v>
      </c>
    </row>
    <row r="2978" spans="32:40" x14ac:dyDescent="0.25">
      <c r="AF2978">
        <v>2976</v>
      </c>
      <c r="AG2978">
        <v>117.32</v>
      </c>
      <c r="AH2978">
        <v>146.51</v>
      </c>
      <c r="AI2978">
        <v>20.88</v>
      </c>
      <c r="AJ2978" s="3">
        <v>5.6175119462740355</v>
      </c>
      <c r="AK2978" s="3">
        <v>15.262488053725964</v>
      </c>
      <c r="AL2978" s="6">
        <v>0.184</v>
      </c>
      <c r="AM2978" s="3">
        <v>1.8171221781802065</v>
      </c>
      <c r="AN2978">
        <v>1.8171221781802065</v>
      </c>
    </row>
    <row r="2979" spans="32:40" x14ac:dyDescent="0.25">
      <c r="AF2979">
        <v>2977</v>
      </c>
      <c r="AG2979">
        <v>117.02</v>
      </c>
      <c r="AH2979">
        <v>146.44999999999999</v>
      </c>
      <c r="AI2979">
        <v>23.4</v>
      </c>
      <c r="AJ2979" s="3">
        <v>5.6175119462740355</v>
      </c>
      <c r="AK2979" s="3">
        <v>17.782488053725963</v>
      </c>
      <c r="AL2979" s="6">
        <v>0.22700000000000001</v>
      </c>
      <c r="AM2979" s="3">
        <v>1.8171221781802065</v>
      </c>
      <c r="AN2979">
        <v>1.8171221781802065</v>
      </c>
    </row>
    <row r="2980" spans="32:40" x14ac:dyDescent="0.25">
      <c r="AF2980">
        <v>2978</v>
      </c>
      <c r="AG2980">
        <v>117.72</v>
      </c>
      <c r="AH2980">
        <v>145.37</v>
      </c>
      <c r="AI2980">
        <v>18.97</v>
      </c>
      <c r="AJ2980" s="3">
        <v>5.6175119462740355</v>
      </c>
      <c r="AK2980" s="3">
        <v>13.352488053725963</v>
      </c>
      <c r="AL2980" s="6">
        <v>0.155</v>
      </c>
      <c r="AM2980" s="3">
        <v>1.8171221781802065</v>
      </c>
      <c r="AN2980">
        <v>1.8171221781802065</v>
      </c>
    </row>
    <row r="2981" spans="32:40" x14ac:dyDescent="0.25">
      <c r="AF2981">
        <v>2979</v>
      </c>
      <c r="AG2981">
        <v>146.84</v>
      </c>
      <c r="AH2981">
        <v>172.68</v>
      </c>
      <c r="AI2981">
        <v>26.5</v>
      </c>
      <c r="AJ2981" s="3">
        <v>8</v>
      </c>
      <c r="AK2981" s="3">
        <v>18.5</v>
      </c>
      <c r="AL2981" s="6">
        <v>0.16500000000000001</v>
      </c>
      <c r="AM2981" s="3">
        <v>1.4619432701031869</v>
      </c>
      <c r="AN2981">
        <v>1.4619432701031869</v>
      </c>
    </row>
    <row r="2982" spans="32:40" x14ac:dyDescent="0.25">
      <c r="AF2982">
        <v>2980</v>
      </c>
      <c r="AG2982">
        <v>144.76</v>
      </c>
      <c r="AH2982">
        <v>176.01999999999998</v>
      </c>
      <c r="AI2982">
        <v>22.8</v>
      </c>
      <c r="AJ2982" s="3">
        <v>6.8000000000000007</v>
      </c>
      <c r="AK2982" s="3">
        <v>16</v>
      </c>
      <c r="AL2982" s="6">
        <v>0.19500000000000001</v>
      </c>
      <c r="AM2982" s="3">
        <v>1.1384419177103415</v>
      </c>
      <c r="AN2982">
        <v>1.1384419177103415</v>
      </c>
    </row>
    <row r="2983" spans="32:40" x14ac:dyDescent="0.25">
      <c r="AF2983">
        <v>2981</v>
      </c>
      <c r="AG2983">
        <v>146.97</v>
      </c>
      <c r="AH2983">
        <v>175.91</v>
      </c>
      <c r="AI2983">
        <v>19.64</v>
      </c>
      <c r="AJ2983" s="3">
        <v>5.6175119462740355</v>
      </c>
      <c r="AK2983" s="3">
        <v>14.022488053725965</v>
      </c>
      <c r="AL2983" s="6">
        <v>0.16500000000000001</v>
      </c>
      <c r="AM2983" s="3">
        <v>1.8171221781802065</v>
      </c>
      <c r="AN2983">
        <v>1.8171221781802065</v>
      </c>
    </row>
    <row r="2984" spans="32:40" x14ac:dyDescent="0.25">
      <c r="AF2984">
        <v>2982</v>
      </c>
      <c r="AG2984">
        <v>149.24</v>
      </c>
      <c r="AH2984">
        <v>171.61</v>
      </c>
      <c r="AI2984">
        <v>24.74</v>
      </c>
      <c r="AJ2984" s="3">
        <v>5.6175119462740355</v>
      </c>
      <c r="AK2984" s="3">
        <v>19.122488053725963</v>
      </c>
      <c r="AL2984" s="6">
        <v>0.253</v>
      </c>
      <c r="AM2984" s="3">
        <v>1.8171221781802065</v>
      </c>
      <c r="AN2984">
        <v>1.8171221781802065</v>
      </c>
    </row>
    <row r="2985" spans="32:40" x14ac:dyDescent="0.25">
      <c r="AF2985">
        <v>2983</v>
      </c>
      <c r="AG2985">
        <v>149.81</v>
      </c>
      <c r="AH2985">
        <v>172.34</v>
      </c>
      <c r="AI2985">
        <v>19.25</v>
      </c>
      <c r="AJ2985" s="3">
        <v>5.6175119462740355</v>
      </c>
      <c r="AK2985" s="3">
        <v>13.632488053725965</v>
      </c>
      <c r="AL2985" s="6">
        <v>0.159</v>
      </c>
      <c r="AM2985" s="3">
        <v>1.8171221781802065</v>
      </c>
      <c r="AN2985">
        <v>1.8171221781802065</v>
      </c>
    </row>
    <row r="2986" spans="32:40" x14ac:dyDescent="0.25">
      <c r="AF2986">
        <v>2984</v>
      </c>
      <c r="AG2986">
        <v>148.30000000000001</v>
      </c>
      <c r="AH2986">
        <v>175.4</v>
      </c>
      <c r="AI2986">
        <v>32.5</v>
      </c>
      <c r="AJ2986" s="3">
        <v>14.5</v>
      </c>
      <c r="AK2986" s="3">
        <v>18</v>
      </c>
      <c r="AL2986" s="6">
        <v>0.26100000000000001</v>
      </c>
      <c r="AM2986" s="3">
        <v>0.99878832842599852</v>
      </c>
      <c r="AN2986">
        <v>0.99878832842599852</v>
      </c>
    </row>
    <row r="2987" spans="32:40" x14ac:dyDescent="0.25">
      <c r="AF2987">
        <v>2985</v>
      </c>
      <c r="AG2987">
        <v>140.74</v>
      </c>
      <c r="AH2987">
        <v>166.71</v>
      </c>
      <c r="AI2987">
        <v>26</v>
      </c>
      <c r="AJ2987" s="3">
        <v>7.3999999999999986</v>
      </c>
      <c r="AK2987" s="3">
        <v>18.600000000000001</v>
      </c>
      <c r="AL2987" s="6">
        <v>0.247</v>
      </c>
      <c r="AM2987" s="3">
        <v>1.3399673503485077</v>
      </c>
      <c r="AN2987">
        <v>1.3399673503485077</v>
      </c>
    </row>
    <row r="2988" spans="32:40" x14ac:dyDescent="0.25">
      <c r="AF2988">
        <v>2986</v>
      </c>
      <c r="AG2988">
        <v>142.26</v>
      </c>
      <c r="AH2988">
        <v>167.5</v>
      </c>
      <c r="AI2988">
        <v>23.77</v>
      </c>
      <c r="AJ2988" s="3">
        <v>5.6175119462740355</v>
      </c>
      <c r="AK2988" s="3">
        <v>18.152488053725964</v>
      </c>
      <c r="AL2988" s="6">
        <v>0.23400000000000001</v>
      </c>
      <c r="AM2988" s="3">
        <v>1.8171221781802065</v>
      </c>
      <c r="AN2988">
        <v>1.8171221781802065</v>
      </c>
    </row>
    <row r="2989" spans="32:40" x14ac:dyDescent="0.25">
      <c r="AF2989">
        <v>2987</v>
      </c>
      <c r="AG2989">
        <v>144.53</v>
      </c>
      <c r="AH2989">
        <v>162.1</v>
      </c>
      <c r="AI2989">
        <v>26.33</v>
      </c>
      <c r="AJ2989" s="3">
        <v>5.6175119462740355</v>
      </c>
      <c r="AK2989" s="3">
        <v>20.712488053725963</v>
      </c>
      <c r="AL2989" s="6">
        <v>0.28799999999999998</v>
      </c>
      <c r="AM2989" s="3">
        <v>1.8171221781802065</v>
      </c>
      <c r="AN2989">
        <v>1.8171221781802065</v>
      </c>
    </row>
    <row r="2990" spans="32:40" x14ac:dyDescent="0.25">
      <c r="AF2990">
        <v>2988</v>
      </c>
      <c r="AG2990">
        <v>147.85</v>
      </c>
      <c r="AH2990">
        <v>164.32999999999998</v>
      </c>
      <c r="AI2990">
        <v>25.81</v>
      </c>
      <c r="AJ2990" s="3">
        <v>5.6175119462740355</v>
      </c>
      <c r="AK2990" s="3">
        <v>20.192488053725963</v>
      </c>
      <c r="AL2990" s="6">
        <v>0.27600000000000002</v>
      </c>
      <c r="AM2990" s="3">
        <v>1.8171221781802065</v>
      </c>
      <c r="AN2990">
        <v>1.8171221781802065</v>
      </c>
    </row>
    <row r="2991" spans="32:40" x14ac:dyDescent="0.25">
      <c r="AF2991">
        <v>2989</v>
      </c>
      <c r="AG2991">
        <v>149.28</v>
      </c>
      <c r="AH2991">
        <v>166.88</v>
      </c>
      <c r="AI2991">
        <v>21.68</v>
      </c>
      <c r="AJ2991" s="3">
        <v>5.6175119462740355</v>
      </c>
      <c r="AK2991" s="3">
        <v>16.062488053725964</v>
      </c>
      <c r="AL2991" s="6">
        <v>0.19700000000000001</v>
      </c>
      <c r="AM2991" s="3">
        <v>1.8171221781802065</v>
      </c>
      <c r="AN2991">
        <v>1.8171221781802065</v>
      </c>
    </row>
    <row r="2992" spans="32:40" x14ac:dyDescent="0.25">
      <c r="AF2992">
        <v>2990</v>
      </c>
      <c r="AG2992">
        <v>143.69999999999999</v>
      </c>
      <c r="AH2992">
        <v>168.82</v>
      </c>
      <c r="AI2992">
        <v>26</v>
      </c>
      <c r="AJ2992" s="3">
        <v>12.8</v>
      </c>
      <c r="AK2992" s="3">
        <v>13.2</v>
      </c>
      <c r="AL2992" s="6">
        <v>0.23599999999999999</v>
      </c>
      <c r="AM2992" s="3">
        <v>1.2604178374650212</v>
      </c>
      <c r="AN2992">
        <v>1.2604178374650212</v>
      </c>
    </row>
    <row r="2993" spans="32:40" x14ac:dyDescent="0.25">
      <c r="AF2993">
        <v>2991</v>
      </c>
      <c r="AG2993">
        <v>143.80000000000001</v>
      </c>
      <c r="AH2993">
        <v>169.45</v>
      </c>
      <c r="AI2993">
        <v>25.9</v>
      </c>
      <c r="AJ2993" s="3">
        <v>11.299999999999999</v>
      </c>
      <c r="AK2993" s="3">
        <v>14.6</v>
      </c>
      <c r="AL2993" s="6">
        <v>0.23899999999999999</v>
      </c>
      <c r="AM2993" s="3">
        <v>1.6563976349294878</v>
      </c>
      <c r="AN2993">
        <v>1.6563976349294878</v>
      </c>
    </row>
    <row r="2994" spans="32:40" x14ac:dyDescent="0.25">
      <c r="AF2994">
        <v>2992</v>
      </c>
      <c r="AG2994">
        <v>147.29000000000002</v>
      </c>
      <c r="AH2994">
        <v>150.81</v>
      </c>
      <c r="AI2994">
        <v>20.88</v>
      </c>
      <c r="AJ2994" s="3">
        <v>5.6175119462740355</v>
      </c>
      <c r="AK2994" s="3">
        <v>15.262488053725964</v>
      </c>
      <c r="AL2994" s="6">
        <v>0.184</v>
      </c>
      <c r="AM2994" s="3">
        <v>1.8171221781802065</v>
      </c>
      <c r="AN2994">
        <v>1.8171221781802065</v>
      </c>
    </row>
    <row r="2995" spans="32:40" x14ac:dyDescent="0.25">
      <c r="AF2995">
        <v>2993</v>
      </c>
      <c r="AG2995">
        <v>146.37</v>
      </c>
      <c r="AH2995">
        <v>151.96</v>
      </c>
      <c r="AI2995">
        <v>24.95</v>
      </c>
      <c r="AJ2995" s="3">
        <v>5.6175119462740355</v>
      </c>
      <c r="AK2995" s="3">
        <v>19.332488053725964</v>
      </c>
      <c r="AL2995" s="6">
        <v>0.25800000000000001</v>
      </c>
      <c r="AM2995" s="3">
        <v>1.8171221781802065</v>
      </c>
      <c r="AN2995">
        <v>1.8171221781802065</v>
      </c>
    </row>
    <row r="2996" spans="32:40" x14ac:dyDescent="0.25">
      <c r="AF2996">
        <v>2994</v>
      </c>
      <c r="AG2996">
        <v>147.87</v>
      </c>
      <c r="AH2996">
        <v>153.22</v>
      </c>
      <c r="AI2996">
        <v>26.42</v>
      </c>
      <c r="AJ2996" s="3">
        <v>4.8400000000000034</v>
      </c>
      <c r="AK2996" s="3">
        <v>21.58</v>
      </c>
      <c r="AL2996" s="6">
        <v>0.26700000000000002</v>
      </c>
      <c r="AM2996" s="3">
        <v>1.0093949301437968</v>
      </c>
      <c r="AN2996">
        <v>1.0093949301437968</v>
      </c>
    </row>
    <row r="2997" spans="32:40" x14ac:dyDescent="0.25">
      <c r="AF2997">
        <v>2995</v>
      </c>
      <c r="AG2997">
        <v>148.88</v>
      </c>
      <c r="AH2997">
        <v>156.48000000000002</v>
      </c>
      <c r="AI2997">
        <v>23.07</v>
      </c>
      <c r="AJ2997" s="3">
        <v>5.6175119462740355</v>
      </c>
      <c r="AK2997" s="3">
        <v>17.452488053725965</v>
      </c>
      <c r="AL2997" s="6">
        <v>0.221</v>
      </c>
      <c r="AM2997" s="3">
        <v>1.8171221781802065</v>
      </c>
      <c r="AN2997">
        <v>1.8171221781802065</v>
      </c>
    </row>
    <row r="2998" spans="32:40" x14ac:dyDescent="0.25">
      <c r="AF2998">
        <v>2996</v>
      </c>
      <c r="AG2998">
        <v>148.22</v>
      </c>
      <c r="AH2998">
        <v>157.03</v>
      </c>
      <c r="AI2998">
        <v>25.22</v>
      </c>
      <c r="AJ2998" s="3">
        <v>5.6175119462740355</v>
      </c>
      <c r="AK2998" s="3">
        <v>19.602488053725963</v>
      </c>
      <c r="AL2998" s="6">
        <v>0.26300000000000001</v>
      </c>
      <c r="AM2998" s="3">
        <v>1.8171221781802065</v>
      </c>
      <c r="AN2998">
        <v>1.8171221781802065</v>
      </c>
    </row>
    <row r="2999" spans="32:40" x14ac:dyDescent="0.25">
      <c r="AF2999">
        <v>2997</v>
      </c>
      <c r="AG2999">
        <v>145.59</v>
      </c>
      <c r="AH2999">
        <v>155.66</v>
      </c>
      <c r="AI2999">
        <v>24.75</v>
      </c>
      <c r="AJ2999" s="3">
        <v>6</v>
      </c>
      <c r="AK2999" s="3">
        <v>18.75</v>
      </c>
      <c r="AL2999" s="6">
        <v>0.28299999999999997</v>
      </c>
      <c r="AM2999" s="3">
        <v>1.0783378413094851</v>
      </c>
      <c r="AN2999">
        <v>1.0783378413094851</v>
      </c>
    </row>
    <row r="3000" spans="32:40" x14ac:dyDescent="0.25">
      <c r="AF3000">
        <v>2998</v>
      </c>
      <c r="AG3000">
        <v>142.76999999999998</v>
      </c>
      <c r="AH3000">
        <v>155.99</v>
      </c>
      <c r="AI3000">
        <v>19.78</v>
      </c>
      <c r="AJ3000" s="3">
        <v>5.6175119462740355</v>
      </c>
      <c r="AK3000" s="3">
        <v>14.162488053725966</v>
      </c>
      <c r="AL3000" s="6">
        <v>0.16700000000000001</v>
      </c>
      <c r="AM3000" s="3">
        <v>1.8171221781802065</v>
      </c>
      <c r="AN3000">
        <v>1.8171221781802065</v>
      </c>
    </row>
    <row r="3001" spans="32:40" x14ac:dyDescent="0.25">
      <c r="AF3001">
        <v>2999</v>
      </c>
      <c r="AG3001">
        <v>142.55000000000001</v>
      </c>
      <c r="AH3001">
        <v>156.57999999999998</v>
      </c>
      <c r="AI3001">
        <v>22.79</v>
      </c>
      <c r="AJ3001" s="3">
        <v>6.75</v>
      </c>
      <c r="AK3001" s="3">
        <v>16.04</v>
      </c>
      <c r="AL3001" s="6">
        <v>0.22700000000000001</v>
      </c>
      <c r="AM3001" s="3">
        <v>1.4053747276082635</v>
      </c>
      <c r="AN3001">
        <v>1.4053747276082635</v>
      </c>
    </row>
    <row r="3002" spans="32:40" x14ac:dyDescent="0.25">
      <c r="AF3002">
        <v>3000</v>
      </c>
      <c r="AG3002">
        <v>142.51</v>
      </c>
      <c r="AH3002">
        <v>157.11000000000001</v>
      </c>
      <c r="AI3002">
        <v>21.68</v>
      </c>
      <c r="AJ3002" s="3">
        <v>5.6175119462740355</v>
      </c>
      <c r="AK3002" s="3">
        <v>16.062488053725964</v>
      </c>
      <c r="AL3002" s="6">
        <v>0.19700000000000001</v>
      </c>
      <c r="AM3002" s="3">
        <v>1.8171221781802065</v>
      </c>
      <c r="AN3002">
        <v>1.8171221781802065</v>
      </c>
    </row>
    <row r="3003" spans="32:40" x14ac:dyDescent="0.25">
      <c r="AF3003">
        <v>3001</v>
      </c>
      <c r="AG3003">
        <v>141.82999999999998</v>
      </c>
      <c r="AH3003">
        <v>156.44</v>
      </c>
      <c r="AI3003">
        <v>23.98</v>
      </c>
      <c r="AJ3003" s="3">
        <v>5.6175119462740355</v>
      </c>
      <c r="AK3003" s="3">
        <v>18.362488053725965</v>
      </c>
      <c r="AL3003" s="6">
        <v>0.23799999999999999</v>
      </c>
      <c r="AM3003" s="3">
        <v>1.8171221781802065</v>
      </c>
      <c r="AN3003">
        <v>1.8171221781802065</v>
      </c>
    </row>
    <row r="3004" spans="32:40" x14ac:dyDescent="0.25">
      <c r="AF3004">
        <v>3002</v>
      </c>
      <c r="AG3004">
        <v>148.84</v>
      </c>
      <c r="AH3004">
        <v>148.79</v>
      </c>
      <c r="AI3004">
        <v>33.200000000000003</v>
      </c>
      <c r="AJ3004" s="3">
        <v>13.850000000000001</v>
      </c>
      <c r="AK3004" s="3">
        <v>19.350000000000001</v>
      </c>
      <c r="AL3004" s="6">
        <v>0.27600000000000002</v>
      </c>
      <c r="AM3004" s="3">
        <v>1.2657211383239202</v>
      </c>
      <c r="AN3004">
        <v>1.2657211383239202</v>
      </c>
    </row>
    <row r="3005" spans="32:40" x14ac:dyDescent="0.25">
      <c r="AF3005">
        <v>3003</v>
      </c>
      <c r="AG3005">
        <v>148.20999999999998</v>
      </c>
      <c r="AH3005">
        <v>148.76999999999998</v>
      </c>
      <c r="AI3005">
        <v>29</v>
      </c>
      <c r="AJ3005" s="3">
        <v>11</v>
      </c>
      <c r="AK3005" s="3">
        <v>18</v>
      </c>
      <c r="AL3005" s="6">
        <v>0.23100000000000001</v>
      </c>
      <c r="AM3005" s="3">
        <v>1.2303657992645929</v>
      </c>
      <c r="AN3005">
        <v>1.2303657992645929</v>
      </c>
    </row>
    <row r="3006" spans="32:40" x14ac:dyDescent="0.25">
      <c r="AF3006">
        <v>3004</v>
      </c>
      <c r="AG3006">
        <v>147.56</v>
      </c>
      <c r="AH3006">
        <v>146.9</v>
      </c>
      <c r="AI3006">
        <v>17.559999999999999</v>
      </c>
      <c r="AJ3006" s="3">
        <v>5.6175119462740355</v>
      </c>
      <c r="AK3006" s="3">
        <v>11.942488053725963</v>
      </c>
      <c r="AL3006" s="6">
        <v>0.13500000000000001</v>
      </c>
      <c r="AM3006" s="3">
        <v>1.8171221781802065</v>
      </c>
      <c r="AN3006">
        <v>1.8171221781802065</v>
      </c>
    </row>
    <row r="3007" spans="32:40" x14ac:dyDescent="0.25">
      <c r="AF3007">
        <v>3005</v>
      </c>
      <c r="AG3007">
        <v>146.19</v>
      </c>
      <c r="AH3007">
        <v>148.71</v>
      </c>
      <c r="AI3007">
        <v>14.28</v>
      </c>
      <c r="AJ3007" s="3">
        <v>5.6175119462740355</v>
      </c>
      <c r="AK3007" s="3">
        <v>8.6624880537259639</v>
      </c>
      <c r="AL3007" s="6">
        <v>9.2999999999999999E-2</v>
      </c>
      <c r="AM3007" s="3">
        <v>1.8171221781802065</v>
      </c>
      <c r="AN3007">
        <v>1.8171221781802065</v>
      </c>
    </row>
    <row r="3008" spans="32:40" x14ac:dyDescent="0.25">
      <c r="AF3008">
        <v>3006</v>
      </c>
      <c r="AG3008">
        <v>143.18</v>
      </c>
      <c r="AH3008">
        <v>146.05000000000001</v>
      </c>
      <c r="AI3008">
        <v>19.579999999999998</v>
      </c>
      <c r="AJ3008" s="3">
        <v>5.6175119462740355</v>
      </c>
      <c r="AK3008" s="3">
        <v>13.962488053725963</v>
      </c>
      <c r="AL3008" s="6">
        <v>0.16400000000000001</v>
      </c>
      <c r="AM3008" s="3">
        <v>1.8171221781802065</v>
      </c>
      <c r="AN3008">
        <v>1.8171221781802065</v>
      </c>
    </row>
    <row r="3009" spans="32:40" x14ac:dyDescent="0.25">
      <c r="AF3009">
        <v>3007</v>
      </c>
      <c r="AG3009">
        <v>143.45999999999998</v>
      </c>
      <c r="AH3009">
        <v>147.4</v>
      </c>
      <c r="AI3009">
        <v>22.45</v>
      </c>
      <c r="AJ3009" s="3">
        <v>5.6175119462740355</v>
      </c>
      <c r="AK3009" s="3">
        <v>16.832488053725964</v>
      </c>
      <c r="AL3009" s="6">
        <v>0.21</v>
      </c>
      <c r="AM3009" s="3">
        <v>1.8171221781802065</v>
      </c>
      <c r="AN3009">
        <v>1.8171221781802065</v>
      </c>
    </row>
    <row r="3010" spans="32:40" x14ac:dyDescent="0.25">
      <c r="AF3010">
        <v>3008</v>
      </c>
      <c r="AG3010">
        <v>143.51999999999998</v>
      </c>
      <c r="AH3010">
        <v>148.15</v>
      </c>
      <c r="AI3010">
        <v>21.98</v>
      </c>
      <c r="AJ3010" s="3">
        <v>5.6175119462740355</v>
      </c>
      <c r="AK3010" s="3">
        <v>16.362488053725965</v>
      </c>
      <c r="AL3010" s="6">
        <v>0.20200000000000001</v>
      </c>
      <c r="AM3010" s="3">
        <v>1.8171221781802065</v>
      </c>
      <c r="AN3010">
        <v>1.8171221781802065</v>
      </c>
    </row>
    <row r="3011" spans="32:40" x14ac:dyDescent="0.25">
      <c r="AF3011">
        <v>3009</v>
      </c>
      <c r="AG3011">
        <v>140.32</v>
      </c>
      <c r="AH3011">
        <v>149.07</v>
      </c>
      <c r="AI3011">
        <v>17.7</v>
      </c>
      <c r="AJ3011" s="3">
        <v>5.6175119462740355</v>
      </c>
      <c r="AK3011" s="3">
        <v>12.082488053725964</v>
      </c>
      <c r="AL3011" s="6">
        <v>0.13700000000000001</v>
      </c>
      <c r="AM3011" s="3">
        <v>1.8171221781802065</v>
      </c>
      <c r="AN3011">
        <v>1.8171221781802065</v>
      </c>
    </row>
    <row r="3012" spans="32:40" x14ac:dyDescent="0.25">
      <c r="AF3012">
        <v>3010</v>
      </c>
      <c r="AG3012">
        <v>142.41</v>
      </c>
      <c r="AH3012">
        <v>143.92000000000002</v>
      </c>
      <c r="AI3012">
        <v>25.92</v>
      </c>
      <c r="AJ3012" s="3">
        <v>5.6175119462740355</v>
      </c>
      <c r="AK3012" s="3">
        <v>20.302488053725966</v>
      </c>
      <c r="AL3012" s="6">
        <v>0.27900000000000003</v>
      </c>
      <c r="AM3012" s="3">
        <v>1.8171221781802065</v>
      </c>
      <c r="AN3012">
        <v>1.8171221781802065</v>
      </c>
    </row>
    <row r="3013" spans="32:40" x14ac:dyDescent="0.25">
      <c r="AF3013">
        <v>3011</v>
      </c>
      <c r="AG3013">
        <v>145.25</v>
      </c>
      <c r="AH3013">
        <v>143.04</v>
      </c>
      <c r="AI3013">
        <v>25.63</v>
      </c>
      <c r="AJ3013" s="3">
        <v>5.6175119462740355</v>
      </c>
      <c r="AK3013" s="3">
        <v>20.012488053725964</v>
      </c>
      <c r="AL3013" s="6">
        <v>0.27200000000000002</v>
      </c>
      <c r="AM3013" s="3">
        <v>1.8171221781802065</v>
      </c>
      <c r="AN3013">
        <v>1.8171221781802065</v>
      </c>
    </row>
    <row r="3014" spans="32:40" x14ac:dyDescent="0.25">
      <c r="AF3014">
        <v>3012</v>
      </c>
      <c r="AG3014">
        <v>146.16</v>
      </c>
      <c r="AH3014">
        <v>143.25</v>
      </c>
      <c r="AI3014">
        <v>32</v>
      </c>
      <c r="AJ3014" s="3">
        <v>11</v>
      </c>
      <c r="AK3014" s="3">
        <v>21</v>
      </c>
      <c r="AL3014" s="6">
        <v>0.27700000000000002</v>
      </c>
      <c r="AM3014" s="3">
        <v>1.3682516215959697</v>
      </c>
      <c r="AN3014">
        <v>1.3682516215959697</v>
      </c>
    </row>
    <row r="3015" spans="32:40" x14ac:dyDescent="0.25">
      <c r="AF3015">
        <v>3013</v>
      </c>
      <c r="AG3015">
        <v>149.98000000000002</v>
      </c>
      <c r="AH3015">
        <v>144.11000000000001</v>
      </c>
      <c r="AI3015">
        <v>26.45</v>
      </c>
      <c r="AJ3015" s="3">
        <v>5.6175119462740355</v>
      </c>
      <c r="AK3015" s="3">
        <v>20.832488053725964</v>
      </c>
      <c r="AL3015" s="6">
        <v>0.29099999999999998</v>
      </c>
      <c r="AM3015" s="3">
        <v>1.8171221781802065</v>
      </c>
      <c r="AN3015">
        <v>1.8171221781802065</v>
      </c>
    </row>
    <row r="3016" spans="32:40" x14ac:dyDescent="0.25">
      <c r="AF3016">
        <v>3014</v>
      </c>
      <c r="AG3016">
        <v>147.78</v>
      </c>
      <c r="AH3016">
        <v>140.75</v>
      </c>
      <c r="AI3016">
        <v>27.63</v>
      </c>
      <c r="AJ3016" s="3">
        <v>5.6175119462740355</v>
      </c>
      <c r="AK3016" s="3">
        <v>22.012488053725964</v>
      </c>
      <c r="AL3016" s="6">
        <v>0.32200000000000001</v>
      </c>
      <c r="AM3016" s="3">
        <v>1.8171221781802065</v>
      </c>
      <c r="AN3016">
        <v>1.8171221781802065</v>
      </c>
    </row>
    <row r="3017" spans="32:40" x14ac:dyDescent="0.25">
      <c r="AF3017">
        <v>3015</v>
      </c>
      <c r="AG3017">
        <v>145.30000000000001</v>
      </c>
      <c r="AH3017">
        <v>140.5</v>
      </c>
      <c r="AI3017">
        <v>23.17</v>
      </c>
      <c r="AJ3017" s="3">
        <v>16.170000000000002</v>
      </c>
      <c r="AK3017" s="3">
        <v>7</v>
      </c>
      <c r="AL3017" s="6">
        <v>0.29599999999999999</v>
      </c>
      <c r="AM3017" s="3">
        <v>0.88565124343615076</v>
      </c>
      <c r="AN3017">
        <v>0.88565124343615076</v>
      </c>
    </row>
    <row r="3018" spans="32:40" x14ac:dyDescent="0.25">
      <c r="AF3018">
        <v>3016</v>
      </c>
      <c r="AG3018">
        <v>141.70999999999998</v>
      </c>
      <c r="AH3018">
        <v>139.44</v>
      </c>
      <c r="AI3018">
        <v>23.6</v>
      </c>
      <c r="AJ3018" s="3">
        <v>7.2000000000000028</v>
      </c>
      <c r="AK3018" s="3">
        <v>16.399999999999999</v>
      </c>
      <c r="AL3018" s="6">
        <v>0.183</v>
      </c>
      <c r="AM3018" s="3">
        <v>1.0040916292848976</v>
      </c>
      <c r="AN3018">
        <v>1.0040916292848976</v>
      </c>
    </row>
    <row r="3019" spans="32:40" x14ac:dyDescent="0.25">
      <c r="AF3019">
        <v>3017</v>
      </c>
      <c r="AG3019">
        <v>146.94999999999999</v>
      </c>
      <c r="AH3019">
        <v>136.37</v>
      </c>
      <c r="AI3019">
        <v>20.8</v>
      </c>
      <c r="AJ3019" s="3">
        <v>4.4000000000000021</v>
      </c>
      <c r="AK3019" s="3">
        <v>16.399999999999999</v>
      </c>
      <c r="AL3019" s="6">
        <v>0.23599999999999999</v>
      </c>
      <c r="AM3019" s="3">
        <v>0.56214989104330537</v>
      </c>
      <c r="AN3019">
        <v>0.56214989104330537</v>
      </c>
    </row>
    <row r="3020" spans="32:40" x14ac:dyDescent="0.25">
      <c r="AF3020">
        <v>3018</v>
      </c>
      <c r="AG3020">
        <v>148.85</v>
      </c>
      <c r="AH3020">
        <v>134.99</v>
      </c>
      <c r="AI3020">
        <v>21.62</v>
      </c>
      <c r="AJ3020" s="3">
        <v>5.6175119462740355</v>
      </c>
      <c r="AK3020" s="3">
        <v>16.002488053725966</v>
      </c>
      <c r="AL3020" s="6">
        <v>0.19600000000000001</v>
      </c>
      <c r="AM3020" s="3">
        <v>1.8171221781802065</v>
      </c>
      <c r="AN3020">
        <v>1.8171221781802065</v>
      </c>
    </row>
    <row r="3021" spans="32:40" x14ac:dyDescent="0.25">
      <c r="AF3021">
        <v>3019</v>
      </c>
      <c r="AG3021">
        <v>149.34</v>
      </c>
      <c r="AH3021">
        <v>136.01999999999998</v>
      </c>
      <c r="AI3021">
        <v>24.98</v>
      </c>
      <c r="AJ3021" s="3">
        <v>5.6175119462740355</v>
      </c>
      <c r="AK3021" s="3">
        <v>19.362488053725965</v>
      </c>
      <c r="AL3021" s="6">
        <v>0.25800000000000001</v>
      </c>
      <c r="AM3021" s="3">
        <v>1.8171221781802065</v>
      </c>
      <c r="AN3021">
        <v>1.8171221781802065</v>
      </c>
    </row>
    <row r="3022" spans="32:40" x14ac:dyDescent="0.25">
      <c r="AF3022">
        <v>3020</v>
      </c>
      <c r="AG3022">
        <v>150.5</v>
      </c>
      <c r="AH3022">
        <v>120.5</v>
      </c>
      <c r="AI3022">
        <v>24.71</v>
      </c>
      <c r="AJ3022" s="3">
        <v>5.6175119462740355</v>
      </c>
      <c r="AK3022" s="3">
        <v>19.092488053725965</v>
      </c>
      <c r="AL3022" s="6">
        <v>0.253</v>
      </c>
      <c r="AM3022" s="3">
        <v>1.8171221781802065</v>
      </c>
      <c r="AN3022">
        <v>1.8171221781802065</v>
      </c>
    </row>
    <row r="3023" spans="32:40" x14ac:dyDescent="0.25">
      <c r="AF3023">
        <v>3021</v>
      </c>
      <c r="AG3023">
        <v>143.18</v>
      </c>
      <c r="AH3023">
        <v>120.32</v>
      </c>
      <c r="AI3023">
        <v>24.39</v>
      </c>
      <c r="AJ3023" s="3">
        <v>5.6175119462740355</v>
      </c>
      <c r="AK3023" s="3">
        <v>18.772488053725965</v>
      </c>
      <c r="AL3023" s="6">
        <v>0.246</v>
      </c>
      <c r="AM3023" s="3">
        <v>1.8171221781802065</v>
      </c>
      <c r="AN3023">
        <v>1.8171221781802065</v>
      </c>
    </row>
    <row r="3024" spans="32:40" x14ac:dyDescent="0.25">
      <c r="AF3024">
        <v>3022</v>
      </c>
      <c r="AG3024">
        <v>140.9</v>
      </c>
      <c r="AH3024">
        <v>120.82</v>
      </c>
      <c r="AI3024">
        <v>18.77</v>
      </c>
      <c r="AJ3024" s="3">
        <v>5.6175119462740355</v>
      </c>
      <c r="AK3024" s="3">
        <v>13.152488053725964</v>
      </c>
      <c r="AL3024" s="6">
        <v>0.152</v>
      </c>
      <c r="AM3024" s="3">
        <v>1.8171221781802065</v>
      </c>
      <c r="AN3024">
        <v>1.8171221781802065</v>
      </c>
    </row>
    <row r="3025" spans="32:40" x14ac:dyDescent="0.25">
      <c r="AF3025">
        <v>3023</v>
      </c>
      <c r="AG3025">
        <v>135.94</v>
      </c>
      <c r="AH3025">
        <v>169.07999999999998</v>
      </c>
      <c r="AI3025">
        <v>19.309999999999999</v>
      </c>
      <c r="AJ3025" s="3">
        <v>5.6175119462740355</v>
      </c>
      <c r="AK3025" s="3">
        <v>13.692488053725963</v>
      </c>
      <c r="AL3025" s="6">
        <v>0.16</v>
      </c>
      <c r="AM3025" s="3">
        <v>1.8171221781802065</v>
      </c>
      <c r="AN3025">
        <v>1.8171221781802065</v>
      </c>
    </row>
    <row r="3026" spans="32:40" x14ac:dyDescent="0.25">
      <c r="AF3026">
        <v>3024</v>
      </c>
      <c r="AG3026">
        <v>138.11000000000001</v>
      </c>
      <c r="AH3026">
        <v>168.98000000000002</v>
      </c>
      <c r="AI3026">
        <v>24.88</v>
      </c>
      <c r="AJ3026" s="3">
        <v>5.6175119462740355</v>
      </c>
      <c r="AK3026" s="3">
        <v>19.262488053725964</v>
      </c>
      <c r="AL3026" s="6">
        <v>0.25600000000000001</v>
      </c>
      <c r="AM3026" s="3">
        <v>1.8171221781802065</v>
      </c>
      <c r="AN3026">
        <v>1.8171221781802065</v>
      </c>
    </row>
    <row r="3027" spans="32:40" x14ac:dyDescent="0.25">
      <c r="AF3027">
        <v>3025</v>
      </c>
      <c r="AG3027">
        <v>138.03</v>
      </c>
      <c r="AH3027">
        <v>171.25</v>
      </c>
      <c r="AI3027">
        <v>29</v>
      </c>
      <c r="AJ3027" s="3">
        <v>11.5</v>
      </c>
      <c r="AK3027" s="3">
        <v>17.5</v>
      </c>
      <c r="AL3027" s="6">
        <v>0.31900000000000001</v>
      </c>
      <c r="AM3027" s="3">
        <v>1.6086679271993958</v>
      </c>
      <c r="AN3027">
        <v>1.6086679271993958</v>
      </c>
    </row>
    <row r="3028" spans="32:40" x14ac:dyDescent="0.25">
      <c r="AF3028">
        <v>3026</v>
      </c>
      <c r="AG3028">
        <v>139.69999999999999</v>
      </c>
      <c r="AH3028">
        <v>172.62</v>
      </c>
      <c r="AI3028">
        <v>33</v>
      </c>
      <c r="AJ3028" s="3">
        <v>8.5</v>
      </c>
      <c r="AK3028" s="3">
        <v>24.5</v>
      </c>
      <c r="AL3028" s="6">
        <v>0.309</v>
      </c>
      <c r="AM3028" s="3">
        <v>1.3010764773832475</v>
      </c>
      <c r="AN3028">
        <v>1.3010764773832475</v>
      </c>
    </row>
    <row r="3029" spans="32:40" x14ac:dyDescent="0.25">
      <c r="AF3029">
        <v>3027</v>
      </c>
      <c r="AG3029">
        <v>130.4</v>
      </c>
      <c r="AH3029">
        <v>171.07</v>
      </c>
      <c r="AI3029">
        <v>25.98</v>
      </c>
      <c r="AJ3029" s="3">
        <v>5.6175119462740355</v>
      </c>
      <c r="AK3029" s="3">
        <v>20.362488053725965</v>
      </c>
      <c r="AL3029" s="6">
        <v>0.28000000000000003</v>
      </c>
      <c r="AM3029" s="3">
        <v>1.8171221781802065</v>
      </c>
      <c r="AN3029">
        <v>1.8171221781802065</v>
      </c>
    </row>
    <row r="3030" spans="32:40" x14ac:dyDescent="0.25">
      <c r="AF3030">
        <v>3028</v>
      </c>
      <c r="AG3030">
        <v>130.93</v>
      </c>
      <c r="AH3030">
        <v>171.88</v>
      </c>
      <c r="AI3030">
        <v>25.98</v>
      </c>
      <c r="AJ3030" s="3">
        <v>5.6175119462740355</v>
      </c>
      <c r="AK3030" s="3">
        <v>20.362488053725965</v>
      </c>
      <c r="AL3030" s="6">
        <v>0.28000000000000003</v>
      </c>
      <c r="AM3030" s="3">
        <v>1.8171221781802065</v>
      </c>
      <c r="AN3030">
        <v>1.8171221781802065</v>
      </c>
    </row>
    <row r="3031" spans="32:40" x14ac:dyDescent="0.25">
      <c r="AF3031">
        <v>3029</v>
      </c>
      <c r="AG3031">
        <v>138.55000000000001</v>
      </c>
      <c r="AH3031">
        <v>177.84</v>
      </c>
      <c r="AI3031">
        <v>28</v>
      </c>
      <c r="AJ3031" s="3">
        <v>10</v>
      </c>
      <c r="AK3031" s="3">
        <v>18</v>
      </c>
      <c r="AL3031" s="6">
        <v>0.23300000000000001</v>
      </c>
      <c r="AM3031" s="3">
        <v>1.0783378413094851</v>
      </c>
      <c r="AN3031">
        <v>1.0783378413094851</v>
      </c>
    </row>
    <row r="3032" spans="32:40" x14ac:dyDescent="0.25">
      <c r="AF3032">
        <v>3030</v>
      </c>
      <c r="AG3032">
        <v>138.42000000000002</v>
      </c>
      <c r="AH3032">
        <v>179.32</v>
      </c>
      <c r="AI3032">
        <v>24.49</v>
      </c>
      <c r="AJ3032" s="3">
        <v>5.6175119462740355</v>
      </c>
      <c r="AK3032" s="3">
        <v>18.872488053725963</v>
      </c>
      <c r="AL3032" s="6">
        <v>0.248</v>
      </c>
      <c r="AM3032" s="3">
        <v>1.8171221781802065</v>
      </c>
      <c r="AN3032">
        <v>1.8171221781802065</v>
      </c>
    </row>
    <row r="3033" spans="32:40" x14ac:dyDescent="0.25">
      <c r="AF3033">
        <v>3031</v>
      </c>
      <c r="AG3033">
        <v>132.63</v>
      </c>
      <c r="AH3033">
        <v>162.62</v>
      </c>
      <c r="AI3033">
        <v>24.69</v>
      </c>
      <c r="AJ3033" s="3">
        <v>5.6175119462740355</v>
      </c>
      <c r="AK3033" s="3">
        <v>19.072488053725966</v>
      </c>
      <c r="AL3033" s="6">
        <v>0.252</v>
      </c>
      <c r="AM3033" s="3">
        <v>1.8171221781802065</v>
      </c>
      <c r="AN3033">
        <v>1.8171221781802065</v>
      </c>
    </row>
    <row r="3034" spans="32:40" x14ac:dyDescent="0.25">
      <c r="AF3034">
        <v>3032</v>
      </c>
      <c r="AG3034">
        <v>135.72</v>
      </c>
      <c r="AH3034">
        <v>134.82</v>
      </c>
      <c r="AI3034">
        <v>24.84</v>
      </c>
      <c r="AJ3034" s="3">
        <v>7.0399999999999991</v>
      </c>
      <c r="AK3034" s="3">
        <v>17.8</v>
      </c>
      <c r="AL3034" s="6">
        <v>0.19</v>
      </c>
      <c r="AM3034" s="3">
        <v>0.92984541726031</v>
      </c>
      <c r="AN3034">
        <v>0.92984541726031</v>
      </c>
    </row>
    <row r="3035" spans="32:40" x14ac:dyDescent="0.25">
      <c r="AF3035">
        <v>3033</v>
      </c>
      <c r="AG3035">
        <v>138.59</v>
      </c>
      <c r="AH3035">
        <v>136.31</v>
      </c>
      <c r="AI3035">
        <v>27.2</v>
      </c>
      <c r="AJ3035" s="3">
        <v>9.5999999999999979</v>
      </c>
      <c r="AK3035" s="3">
        <v>17.600000000000001</v>
      </c>
      <c r="AL3035" s="6">
        <v>0.30599999999999999</v>
      </c>
      <c r="AM3035" s="3">
        <v>1.5202795795510775</v>
      </c>
      <c r="AN3035">
        <v>1.5202795795510775</v>
      </c>
    </row>
    <row r="3036" spans="32:40" x14ac:dyDescent="0.25">
      <c r="AF3036">
        <v>3034</v>
      </c>
      <c r="AG3036">
        <v>138.05000000000001</v>
      </c>
      <c r="AH3036">
        <v>135.13999999999999</v>
      </c>
      <c r="AI3036">
        <v>27.94</v>
      </c>
      <c r="AJ3036" s="3">
        <v>5.6175119462740355</v>
      </c>
      <c r="AK3036" s="3">
        <v>22.322488053725966</v>
      </c>
      <c r="AL3036" s="6">
        <v>0.33100000000000002</v>
      </c>
      <c r="AM3036" s="3">
        <v>1.8171221781802065</v>
      </c>
      <c r="AN3036">
        <v>1.8171221781802065</v>
      </c>
    </row>
    <row r="3037" spans="32:40" x14ac:dyDescent="0.25">
      <c r="AF3037">
        <v>3035</v>
      </c>
      <c r="AG3037">
        <v>136.82</v>
      </c>
      <c r="AH3037">
        <v>133.6</v>
      </c>
      <c r="AI3037">
        <v>18.829999999999998</v>
      </c>
      <c r="AJ3037" s="3">
        <v>5.6175119462740355</v>
      </c>
      <c r="AK3037" s="3">
        <v>13.212488053725963</v>
      </c>
      <c r="AL3037" s="6">
        <v>0.153</v>
      </c>
      <c r="AM3037" s="3">
        <v>1.8171221781802065</v>
      </c>
      <c r="AN3037">
        <v>1.8171221781802065</v>
      </c>
    </row>
    <row r="3038" spans="32:40" x14ac:dyDescent="0.25">
      <c r="AF3038">
        <v>3036</v>
      </c>
      <c r="AG3038">
        <v>140</v>
      </c>
      <c r="AH3038">
        <v>133.4</v>
      </c>
      <c r="AI3038">
        <v>26.11</v>
      </c>
      <c r="AJ3038" s="3">
        <v>5.6175119462740355</v>
      </c>
      <c r="AK3038" s="3">
        <v>20.492488053725964</v>
      </c>
      <c r="AL3038" s="6">
        <v>0.28299999999999997</v>
      </c>
      <c r="AM3038" s="3">
        <v>1.8171221781802065</v>
      </c>
      <c r="AN3038">
        <v>1.8171221781802065</v>
      </c>
    </row>
    <row r="3039" spans="32:40" x14ac:dyDescent="0.25">
      <c r="AF3039">
        <v>3037</v>
      </c>
      <c r="AG3039">
        <v>129.98000000000002</v>
      </c>
      <c r="AH3039">
        <v>127.42</v>
      </c>
      <c r="AI3039">
        <v>16.739999999999998</v>
      </c>
      <c r="AJ3039" s="3">
        <v>5.6175119462740355</v>
      </c>
      <c r="AK3039" s="3">
        <v>11.122488053725963</v>
      </c>
      <c r="AL3039" s="6">
        <v>0.124</v>
      </c>
      <c r="AM3039" s="3">
        <v>1.8171221781802065</v>
      </c>
      <c r="AN3039">
        <v>1.8171221781802065</v>
      </c>
    </row>
    <row r="3040" spans="32:40" x14ac:dyDescent="0.25">
      <c r="AF3040">
        <v>3038</v>
      </c>
      <c r="AG3040">
        <v>137.32</v>
      </c>
      <c r="AH3040">
        <v>126.52</v>
      </c>
      <c r="AI3040">
        <v>21</v>
      </c>
      <c r="AJ3040" s="3">
        <v>5</v>
      </c>
      <c r="AK3040" s="3">
        <v>16</v>
      </c>
      <c r="AL3040" s="6">
        <v>0.26</v>
      </c>
      <c r="AM3040" s="3">
        <v>1.20738482887603</v>
      </c>
      <c r="AN3040">
        <v>1.20738482887603</v>
      </c>
    </row>
    <row r="3041" spans="32:40" x14ac:dyDescent="0.25">
      <c r="AF3041">
        <v>3039</v>
      </c>
      <c r="AG3041">
        <v>133.51</v>
      </c>
      <c r="AH3041">
        <v>127.06</v>
      </c>
      <c r="AI3041">
        <v>20.010000000000002</v>
      </c>
      <c r="AJ3041" s="3">
        <v>4.6100000000000012</v>
      </c>
      <c r="AK3041" s="3">
        <v>15.4</v>
      </c>
      <c r="AL3041" s="6">
        <v>0.21199999999999999</v>
      </c>
      <c r="AM3041" s="3">
        <v>0.97580735803743557</v>
      </c>
      <c r="AN3041">
        <v>0.97580735803743557</v>
      </c>
    </row>
    <row r="3042" spans="32:40" x14ac:dyDescent="0.25">
      <c r="AF3042">
        <v>3040</v>
      </c>
      <c r="AG3042">
        <v>133.78</v>
      </c>
      <c r="AH3042">
        <v>127.87</v>
      </c>
      <c r="AI3042">
        <v>23.8</v>
      </c>
      <c r="AJ3042" s="3">
        <v>6.1999999999999993</v>
      </c>
      <c r="AK3042" s="3">
        <v>17.600000000000001</v>
      </c>
      <c r="AL3042" s="6">
        <v>0.252</v>
      </c>
      <c r="AM3042" s="3">
        <v>1.1667261889578036</v>
      </c>
      <c r="AN3042">
        <v>1.1667261889578036</v>
      </c>
    </row>
    <row r="3043" spans="32:40" x14ac:dyDescent="0.25">
      <c r="AF3043">
        <v>3041</v>
      </c>
      <c r="AG3043">
        <v>135.98000000000002</v>
      </c>
      <c r="AH3043">
        <v>127.9</v>
      </c>
      <c r="AI3043">
        <v>28.2</v>
      </c>
      <c r="AJ3043" s="3">
        <v>5.6175119462740355</v>
      </c>
      <c r="AK3043" s="3">
        <v>22.582488053725964</v>
      </c>
      <c r="AL3043" s="6">
        <v>0.33900000000000002</v>
      </c>
      <c r="AM3043" s="3">
        <v>1.8171221781802065</v>
      </c>
      <c r="AN3043">
        <v>1.8171221781802065</v>
      </c>
    </row>
    <row r="3044" spans="32:40" x14ac:dyDescent="0.25">
      <c r="AF3044">
        <v>3042</v>
      </c>
      <c r="AG3044">
        <v>137.43</v>
      </c>
      <c r="AH3044">
        <v>126.46000000000001</v>
      </c>
      <c r="AI3044">
        <v>25.12</v>
      </c>
      <c r="AJ3044" s="3">
        <v>5.6175119462740355</v>
      </c>
      <c r="AK3044" s="3">
        <v>19.502488053725966</v>
      </c>
      <c r="AL3044" s="6">
        <v>0.26100000000000001</v>
      </c>
      <c r="AM3044" s="3">
        <v>1.8171221781802065</v>
      </c>
      <c r="AN3044">
        <v>1.8171221781802065</v>
      </c>
    </row>
    <row r="3045" spans="32:40" x14ac:dyDescent="0.25">
      <c r="AF3045">
        <v>3043</v>
      </c>
      <c r="AG3045">
        <v>136.91</v>
      </c>
      <c r="AH3045">
        <v>120.78999999999999</v>
      </c>
      <c r="AI3045">
        <v>23.23</v>
      </c>
      <c r="AJ3045" s="3">
        <v>5.6175119462740355</v>
      </c>
      <c r="AK3045" s="3">
        <v>17.612488053725965</v>
      </c>
      <c r="AL3045" s="6">
        <v>0.224</v>
      </c>
      <c r="AM3045" s="3">
        <v>1.8171221781802065</v>
      </c>
      <c r="AN3045">
        <v>1.8171221781802065</v>
      </c>
    </row>
    <row r="3046" spans="32:40" x14ac:dyDescent="0.25">
      <c r="AF3046">
        <v>3044</v>
      </c>
      <c r="AG3046">
        <v>135.11000000000001</v>
      </c>
      <c r="AH3046">
        <v>124.65</v>
      </c>
      <c r="AI3046">
        <v>22.53</v>
      </c>
      <c r="AJ3046" s="3">
        <v>5.6175119462740355</v>
      </c>
      <c r="AK3046" s="3">
        <v>16.912488053725966</v>
      </c>
      <c r="AL3046" s="6">
        <v>0.21199999999999999</v>
      </c>
      <c r="AM3046" s="3">
        <v>1.8171221781802065</v>
      </c>
      <c r="AN3046">
        <v>1.8171221781802065</v>
      </c>
    </row>
    <row r="3047" spans="32:40" x14ac:dyDescent="0.25">
      <c r="AF3047">
        <v>3045</v>
      </c>
      <c r="AG3047">
        <v>132.16</v>
      </c>
      <c r="AH3047">
        <v>121.08</v>
      </c>
      <c r="AI3047">
        <v>25.49</v>
      </c>
      <c r="AJ3047" s="3">
        <v>5.6175119462740355</v>
      </c>
      <c r="AK3047" s="3">
        <v>19.872488053725963</v>
      </c>
      <c r="AL3047" s="6">
        <v>0.26900000000000002</v>
      </c>
      <c r="AM3047" s="3">
        <v>1.8171221781802065</v>
      </c>
      <c r="AN3047">
        <v>1.8171221781802065</v>
      </c>
    </row>
    <row r="3048" spans="32:40" x14ac:dyDescent="0.25">
      <c r="AF3048">
        <v>3046</v>
      </c>
      <c r="AG3048">
        <v>131.01</v>
      </c>
      <c r="AH3048">
        <v>120.78</v>
      </c>
      <c r="AI3048">
        <v>20.37</v>
      </c>
      <c r="AJ3048" s="3">
        <v>5.6175119462740355</v>
      </c>
      <c r="AK3048" s="3">
        <v>14.752488053725966</v>
      </c>
      <c r="AL3048" s="6">
        <v>0.17599999999999999</v>
      </c>
      <c r="AM3048" s="3">
        <v>1.8171221781802065</v>
      </c>
      <c r="AN3048">
        <v>1.8171221781802065</v>
      </c>
    </row>
    <row r="3049" spans="32:40" x14ac:dyDescent="0.25">
      <c r="AF3049">
        <v>3047</v>
      </c>
      <c r="AG3049">
        <v>121.79</v>
      </c>
      <c r="AH3049">
        <v>174.32</v>
      </c>
      <c r="AI3049">
        <v>25.81</v>
      </c>
      <c r="AJ3049" s="3">
        <v>5.6175119462740355</v>
      </c>
      <c r="AK3049" s="3">
        <v>20.192488053725963</v>
      </c>
      <c r="AL3049" s="6">
        <v>0.27600000000000002</v>
      </c>
      <c r="AM3049" s="3">
        <v>1.8171221781802065</v>
      </c>
      <c r="AN3049">
        <v>1.8171221781802065</v>
      </c>
    </row>
    <row r="3050" spans="32:40" x14ac:dyDescent="0.25">
      <c r="AF3050">
        <v>3048</v>
      </c>
      <c r="AG3050">
        <v>121.6</v>
      </c>
      <c r="AH3050">
        <v>175.93</v>
      </c>
      <c r="AI3050">
        <v>25.31</v>
      </c>
      <c r="AJ3050" s="3">
        <v>5.6175119462740355</v>
      </c>
      <c r="AK3050" s="3">
        <v>19.692488053725963</v>
      </c>
      <c r="AL3050" s="6">
        <v>0.26500000000000001</v>
      </c>
      <c r="AM3050" s="3">
        <v>1.8171221781802065</v>
      </c>
      <c r="AN3050">
        <v>1.8171221781802065</v>
      </c>
    </row>
    <row r="3051" spans="32:40" x14ac:dyDescent="0.25">
      <c r="AF3051">
        <v>3049</v>
      </c>
      <c r="AG3051">
        <v>123.16</v>
      </c>
      <c r="AH3051">
        <v>176.17000000000002</v>
      </c>
      <c r="AI3051">
        <v>26.73</v>
      </c>
      <c r="AJ3051" s="3">
        <v>5.6175119462740355</v>
      </c>
      <c r="AK3051" s="3">
        <v>21.112488053725965</v>
      </c>
      <c r="AL3051" s="6">
        <v>0.29799999999999999</v>
      </c>
      <c r="AM3051" s="3">
        <v>1.8171221781802065</v>
      </c>
      <c r="AN3051">
        <v>1.8171221781802065</v>
      </c>
    </row>
    <row r="3052" spans="32:40" x14ac:dyDescent="0.25">
      <c r="AF3052">
        <v>3050</v>
      </c>
      <c r="AG3052">
        <v>122.79</v>
      </c>
      <c r="AH3052">
        <v>175.49</v>
      </c>
      <c r="AI3052">
        <v>26</v>
      </c>
      <c r="AJ3052" s="3">
        <v>9.3999999999999986</v>
      </c>
      <c r="AK3052" s="3">
        <v>16.600000000000001</v>
      </c>
      <c r="AL3052" s="6">
        <v>0.25700000000000001</v>
      </c>
      <c r="AM3052" s="3">
        <v>1.5467960838455728</v>
      </c>
      <c r="AN3052">
        <v>1.5467960838455728</v>
      </c>
    </row>
    <row r="3053" spans="32:40" x14ac:dyDescent="0.25">
      <c r="AF3053">
        <v>3051</v>
      </c>
      <c r="AG3053">
        <v>123.26</v>
      </c>
      <c r="AH3053">
        <v>176.32</v>
      </c>
      <c r="AI3053">
        <v>26.81</v>
      </c>
      <c r="AJ3053" s="3">
        <v>5.6175119462740355</v>
      </c>
      <c r="AK3053" s="3">
        <v>21.192488053725963</v>
      </c>
      <c r="AL3053" s="6">
        <v>0.3</v>
      </c>
      <c r="AM3053" s="3">
        <v>1.8171221781802065</v>
      </c>
      <c r="AN3053">
        <v>1.8171221781802065</v>
      </c>
    </row>
    <row r="3054" spans="32:40" x14ac:dyDescent="0.25">
      <c r="AF3054">
        <v>3052</v>
      </c>
      <c r="AG3054">
        <v>124.74</v>
      </c>
      <c r="AH3054">
        <v>176.76999999999998</v>
      </c>
      <c r="AI3054">
        <v>20.75</v>
      </c>
      <c r="AJ3054" s="3">
        <v>5.6175119462740355</v>
      </c>
      <c r="AK3054" s="3">
        <v>15.132488053725965</v>
      </c>
      <c r="AL3054" s="6">
        <v>0.182</v>
      </c>
      <c r="AM3054" s="3">
        <v>1.8171221781802065</v>
      </c>
      <c r="AN3054">
        <v>1.8171221781802065</v>
      </c>
    </row>
    <row r="3055" spans="32:40" x14ac:dyDescent="0.25">
      <c r="AF3055">
        <v>3053</v>
      </c>
      <c r="AG3055">
        <v>128.23000000000002</v>
      </c>
      <c r="AH3055">
        <v>176.46</v>
      </c>
      <c r="AI3055">
        <v>24</v>
      </c>
      <c r="AJ3055" s="3">
        <v>8.4</v>
      </c>
      <c r="AK3055" s="3">
        <v>15.6</v>
      </c>
      <c r="AL3055" s="6">
        <v>0.29099999999999998</v>
      </c>
      <c r="AM3055" s="3">
        <v>1.3523417190192724</v>
      </c>
      <c r="AN3055">
        <v>1.3523417190192724</v>
      </c>
    </row>
    <row r="3056" spans="32:40" x14ac:dyDescent="0.25">
      <c r="AF3056">
        <v>3054</v>
      </c>
      <c r="AG3056">
        <v>129.06</v>
      </c>
      <c r="AH3056">
        <v>177.13</v>
      </c>
      <c r="AI3056">
        <v>21</v>
      </c>
      <c r="AJ3056" s="3">
        <v>9.4</v>
      </c>
      <c r="AK3056" s="3">
        <v>11.6</v>
      </c>
      <c r="AL3056" s="6">
        <v>0.32700000000000001</v>
      </c>
      <c r="AM3056" s="3">
        <v>1.9533824830278379</v>
      </c>
      <c r="AN3056">
        <v>1.9533824830278379</v>
      </c>
    </row>
    <row r="3057" spans="32:40" x14ac:dyDescent="0.25">
      <c r="AF3057">
        <v>3055</v>
      </c>
      <c r="AG3057">
        <v>121.55</v>
      </c>
      <c r="AH3057">
        <v>158.23000000000002</v>
      </c>
      <c r="AI3057">
        <v>14</v>
      </c>
      <c r="AJ3057" s="3">
        <v>9.9999999999999645E-2</v>
      </c>
      <c r="AK3057" s="3">
        <v>13.9</v>
      </c>
      <c r="AL3057" s="6">
        <v>0.189</v>
      </c>
      <c r="AM3057" s="3">
        <v>1.0818733752154177</v>
      </c>
      <c r="AN3057">
        <v>1.0818733752154177</v>
      </c>
    </row>
    <row r="3058" spans="32:40" x14ac:dyDescent="0.25">
      <c r="AF3058">
        <v>3056</v>
      </c>
      <c r="AG3058">
        <v>121.42</v>
      </c>
      <c r="AH3058">
        <v>162.16</v>
      </c>
      <c r="AI3058">
        <v>25</v>
      </c>
      <c r="AJ3058" s="3">
        <v>8.3999999999999986</v>
      </c>
      <c r="AK3058" s="3">
        <v>16.600000000000001</v>
      </c>
      <c r="AL3058" s="6">
        <v>0.26300000000000001</v>
      </c>
      <c r="AM3058" s="3">
        <v>1.4212846301849609</v>
      </c>
      <c r="AN3058">
        <v>1.4212846301849609</v>
      </c>
    </row>
    <row r="3059" spans="32:40" x14ac:dyDescent="0.25">
      <c r="AF3059">
        <v>3057</v>
      </c>
      <c r="AG3059">
        <v>123.21</v>
      </c>
      <c r="AH3059">
        <v>163.26999999999998</v>
      </c>
      <c r="AI3059">
        <v>19.45</v>
      </c>
      <c r="AJ3059" s="3">
        <v>5.6175119462740355</v>
      </c>
      <c r="AK3059" s="3">
        <v>13.832488053725964</v>
      </c>
      <c r="AL3059" s="6">
        <v>0.16200000000000001</v>
      </c>
      <c r="AM3059" s="3">
        <v>1.8171221781802065</v>
      </c>
      <c r="AN3059">
        <v>1.8171221781802065</v>
      </c>
    </row>
    <row r="3060" spans="32:40" x14ac:dyDescent="0.25">
      <c r="AF3060">
        <v>3058</v>
      </c>
      <c r="AG3060">
        <v>125.35</v>
      </c>
      <c r="AH3060">
        <v>162.73000000000002</v>
      </c>
      <c r="AI3060">
        <v>22.45</v>
      </c>
      <c r="AJ3060" s="3">
        <v>5.6175119462740355</v>
      </c>
      <c r="AK3060" s="3">
        <v>16.832488053725964</v>
      </c>
      <c r="AL3060" s="6">
        <v>0.21</v>
      </c>
      <c r="AM3060" s="3">
        <v>1.8171221781802065</v>
      </c>
      <c r="AN3060">
        <v>1.8171221781802065</v>
      </c>
    </row>
    <row r="3061" spans="32:40" x14ac:dyDescent="0.25">
      <c r="AF3061">
        <v>3059</v>
      </c>
      <c r="AG3061">
        <v>125.48</v>
      </c>
      <c r="AH3061">
        <v>162.19</v>
      </c>
      <c r="AI3061">
        <v>19.11</v>
      </c>
      <c r="AJ3061" s="3">
        <v>5.6175119462740355</v>
      </c>
      <c r="AK3061" s="3">
        <v>13.492488053725964</v>
      </c>
      <c r="AL3061" s="6">
        <v>0.157</v>
      </c>
      <c r="AM3061" s="3">
        <v>1.8171221781802065</v>
      </c>
      <c r="AN3061">
        <v>1.8171221781802065</v>
      </c>
    </row>
    <row r="3062" spans="32:40" x14ac:dyDescent="0.25">
      <c r="AF3062">
        <v>3060</v>
      </c>
      <c r="AG3062">
        <v>127.05</v>
      </c>
      <c r="AH3062">
        <v>161.43</v>
      </c>
      <c r="AI3062">
        <v>15.44</v>
      </c>
      <c r="AJ3062" s="3">
        <v>5.6175119462740355</v>
      </c>
      <c r="AK3062" s="3">
        <v>9.822488053725964</v>
      </c>
      <c r="AL3062" s="6">
        <v>0.107</v>
      </c>
      <c r="AM3062" s="3">
        <v>1.8171221781802065</v>
      </c>
      <c r="AN3062">
        <v>1.8171221781802065</v>
      </c>
    </row>
    <row r="3063" spans="32:40" x14ac:dyDescent="0.25">
      <c r="AF3063">
        <v>3061</v>
      </c>
      <c r="AG3063">
        <v>130</v>
      </c>
      <c r="AH3063">
        <v>162.9</v>
      </c>
      <c r="AI3063">
        <v>25.31</v>
      </c>
      <c r="AJ3063" s="3">
        <v>5.6175119462740355</v>
      </c>
      <c r="AK3063" s="3">
        <v>19.692488053725963</v>
      </c>
      <c r="AL3063" s="6">
        <v>0.26500000000000001</v>
      </c>
      <c r="AM3063" s="3">
        <v>1.8171221781802065</v>
      </c>
      <c r="AN3063">
        <v>1.8171221781802065</v>
      </c>
    </row>
    <row r="3064" spans="32:40" x14ac:dyDescent="0.25">
      <c r="AF3064">
        <v>3062</v>
      </c>
      <c r="AG3064">
        <v>128.26999999999998</v>
      </c>
      <c r="AH3064">
        <v>166.57999999999998</v>
      </c>
      <c r="AI3064">
        <v>22.33</v>
      </c>
      <c r="AJ3064" s="3">
        <v>5.6175119462740355</v>
      </c>
      <c r="AK3064" s="3">
        <v>16.712488053725963</v>
      </c>
      <c r="AL3064" s="6">
        <v>0.20799999999999999</v>
      </c>
      <c r="AM3064" s="3">
        <v>1.8171221781802065</v>
      </c>
      <c r="AN3064">
        <v>1.8171221781802065</v>
      </c>
    </row>
    <row r="3065" spans="32:40" x14ac:dyDescent="0.25">
      <c r="AF3065">
        <v>3063</v>
      </c>
      <c r="AG3065">
        <v>127.37</v>
      </c>
      <c r="AH3065">
        <v>164.63</v>
      </c>
      <c r="AI3065">
        <v>20.75</v>
      </c>
      <c r="AJ3065" s="3">
        <v>5.6175119462740355</v>
      </c>
      <c r="AK3065" s="3">
        <v>15.132488053725965</v>
      </c>
      <c r="AL3065" s="6">
        <v>0.182</v>
      </c>
      <c r="AM3065" s="3">
        <v>1.8171221781802065</v>
      </c>
      <c r="AN3065">
        <v>1.8171221781802065</v>
      </c>
    </row>
    <row r="3066" spans="32:40" x14ac:dyDescent="0.25">
      <c r="AF3066">
        <v>3064</v>
      </c>
      <c r="AG3066">
        <v>124.99</v>
      </c>
      <c r="AH3066">
        <v>165.67000000000002</v>
      </c>
      <c r="AI3066">
        <v>20.94</v>
      </c>
      <c r="AJ3066" s="3">
        <v>5.6175119462740355</v>
      </c>
      <c r="AK3066" s="3">
        <v>15.322488053725966</v>
      </c>
      <c r="AL3066" s="6">
        <v>0.185</v>
      </c>
      <c r="AM3066" s="3">
        <v>1.8171221781802065</v>
      </c>
      <c r="AN3066">
        <v>1.8171221781802065</v>
      </c>
    </row>
    <row r="3067" spans="32:40" x14ac:dyDescent="0.25">
      <c r="AF3067">
        <v>3065</v>
      </c>
      <c r="AG3067">
        <v>124.98</v>
      </c>
      <c r="AH3067">
        <v>166.79</v>
      </c>
      <c r="AI3067">
        <v>20.309999999999999</v>
      </c>
      <c r="AJ3067" s="3">
        <v>5.6175119462740355</v>
      </c>
      <c r="AK3067" s="3">
        <v>14.692488053725963</v>
      </c>
      <c r="AL3067" s="6">
        <v>0.17499999999999999</v>
      </c>
      <c r="AM3067" s="3">
        <v>1.8171221781802065</v>
      </c>
      <c r="AN3067">
        <v>1.8171221781802065</v>
      </c>
    </row>
    <row r="3068" spans="32:40" x14ac:dyDescent="0.25">
      <c r="AF3068">
        <v>3066</v>
      </c>
      <c r="AG3068">
        <v>122.91</v>
      </c>
      <c r="AH3068">
        <v>167.14</v>
      </c>
      <c r="AI3068">
        <v>20</v>
      </c>
      <c r="AJ3068" s="3">
        <v>6.4</v>
      </c>
      <c r="AK3068" s="3">
        <v>13.6</v>
      </c>
      <c r="AL3068" s="6">
        <v>0.219</v>
      </c>
      <c r="AM3068" s="3">
        <v>1.0306081335793931</v>
      </c>
      <c r="AN3068">
        <v>1.0306081335793931</v>
      </c>
    </row>
    <row r="3069" spans="32:40" x14ac:dyDescent="0.25">
      <c r="AF3069">
        <v>3067</v>
      </c>
      <c r="AG3069">
        <v>122.52</v>
      </c>
      <c r="AH3069">
        <v>166.26999999999998</v>
      </c>
      <c r="AI3069">
        <v>20.18</v>
      </c>
      <c r="AJ3069" s="3">
        <v>5.6175119462740355</v>
      </c>
      <c r="AK3069" s="3">
        <v>14.562488053725964</v>
      </c>
      <c r="AL3069" s="6">
        <v>0.17299999999999999</v>
      </c>
      <c r="AM3069" s="3">
        <v>1.8171221781802065</v>
      </c>
      <c r="AN3069">
        <v>1.8171221781802065</v>
      </c>
    </row>
    <row r="3070" spans="32:40" x14ac:dyDescent="0.25">
      <c r="AF3070">
        <v>3068</v>
      </c>
      <c r="AG3070">
        <v>122.05</v>
      </c>
      <c r="AH3070">
        <v>150</v>
      </c>
      <c r="AI3070">
        <v>21.3</v>
      </c>
      <c r="AJ3070" s="3">
        <v>0.90000000000000213</v>
      </c>
      <c r="AK3070" s="3">
        <v>20.399999999999999</v>
      </c>
      <c r="AL3070" s="6">
        <v>0.19600000000000001</v>
      </c>
      <c r="AM3070" s="3">
        <v>0.6399316369738256</v>
      </c>
      <c r="AN3070">
        <v>0.6399316369738256</v>
      </c>
    </row>
    <row r="3071" spans="32:40" x14ac:dyDescent="0.25">
      <c r="AF3071">
        <v>3069</v>
      </c>
      <c r="AG3071">
        <v>120.5</v>
      </c>
      <c r="AH3071">
        <v>155.5</v>
      </c>
      <c r="AI3071">
        <v>19.45</v>
      </c>
      <c r="AJ3071" s="3">
        <v>5.6175119462740355</v>
      </c>
      <c r="AK3071" s="3">
        <v>13.832488053725964</v>
      </c>
      <c r="AL3071" s="6">
        <v>0.16200000000000001</v>
      </c>
      <c r="AM3071" s="3">
        <v>1.8171221781802065</v>
      </c>
      <c r="AN3071">
        <v>1.8171221781802065</v>
      </c>
    </row>
    <row r="3072" spans="32:40" x14ac:dyDescent="0.25">
      <c r="AF3072">
        <v>3070</v>
      </c>
      <c r="AG3072">
        <v>120.81</v>
      </c>
      <c r="AH3072">
        <v>151.76</v>
      </c>
      <c r="AI3072">
        <v>25.12</v>
      </c>
      <c r="AJ3072" s="3">
        <v>5.6175119462740355</v>
      </c>
      <c r="AK3072" s="3">
        <v>19.502488053725966</v>
      </c>
      <c r="AL3072" s="6">
        <v>0.26100000000000001</v>
      </c>
      <c r="AM3072" s="3">
        <v>1.8171221781802065</v>
      </c>
      <c r="AN3072">
        <v>1.8171221781802065</v>
      </c>
    </row>
    <row r="3073" spans="32:40" x14ac:dyDescent="0.25">
      <c r="AF3073">
        <v>3071</v>
      </c>
      <c r="AG3073">
        <v>121.61</v>
      </c>
      <c r="AH3073">
        <v>152.86000000000001</v>
      </c>
      <c r="AI3073">
        <v>18.7</v>
      </c>
      <c r="AJ3073" s="3">
        <v>5.6175119462740355</v>
      </c>
      <c r="AK3073" s="3">
        <v>13.082488053725964</v>
      </c>
      <c r="AL3073" s="6">
        <v>0.151</v>
      </c>
      <c r="AM3073" s="3">
        <v>1.8171221781802065</v>
      </c>
      <c r="AN3073">
        <v>1.8171221781802065</v>
      </c>
    </row>
    <row r="3074" spans="32:40" x14ac:dyDescent="0.25">
      <c r="AF3074">
        <v>3072</v>
      </c>
      <c r="AG3074">
        <v>121.93</v>
      </c>
      <c r="AH3074">
        <v>154.68</v>
      </c>
      <c r="AI3074">
        <v>17.920000000000002</v>
      </c>
      <c r="AJ3074" s="3">
        <v>5.6175119462740355</v>
      </c>
      <c r="AK3074" s="3">
        <v>12.302488053725966</v>
      </c>
      <c r="AL3074" s="6">
        <v>0.14000000000000001</v>
      </c>
      <c r="AM3074" s="3">
        <v>1.8171221781802065</v>
      </c>
      <c r="AN3074">
        <v>1.8171221781802065</v>
      </c>
    </row>
    <row r="3075" spans="32:40" x14ac:dyDescent="0.25">
      <c r="AF3075">
        <v>3073</v>
      </c>
      <c r="AG3075">
        <v>125.4</v>
      </c>
      <c r="AH3075">
        <v>151.34</v>
      </c>
      <c r="AI3075">
        <v>21.98</v>
      </c>
      <c r="AJ3075" s="3">
        <v>5.6175119462740355</v>
      </c>
      <c r="AK3075" s="3">
        <v>16.362488053725965</v>
      </c>
      <c r="AL3075" s="6">
        <v>0.20200000000000001</v>
      </c>
      <c r="AM3075" s="3">
        <v>1.8171221781802065</v>
      </c>
      <c r="AN3075">
        <v>1.8171221781802065</v>
      </c>
    </row>
    <row r="3076" spans="32:40" x14ac:dyDescent="0.25">
      <c r="AF3076">
        <v>3074</v>
      </c>
      <c r="AG3076">
        <v>125</v>
      </c>
      <c r="AH3076">
        <v>152.47</v>
      </c>
      <c r="AI3076">
        <v>19</v>
      </c>
      <c r="AJ3076" s="3">
        <v>5.4</v>
      </c>
      <c r="AK3076" s="3">
        <v>13.6</v>
      </c>
      <c r="AL3076" s="6">
        <v>0.214</v>
      </c>
      <c r="AM3076" s="3">
        <v>1.0058593962378639</v>
      </c>
      <c r="AN3076">
        <v>1.0058593962378639</v>
      </c>
    </row>
    <row r="3077" spans="32:40" x14ac:dyDescent="0.25">
      <c r="AF3077">
        <v>3075</v>
      </c>
      <c r="AG3077">
        <v>126.01</v>
      </c>
      <c r="AH3077">
        <v>154.88</v>
      </c>
      <c r="AI3077">
        <v>18.2</v>
      </c>
      <c r="AJ3077" s="3">
        <v>7.3999999999999986</v>
      </c>
      <c r="AK3077" s="3">
        <v>10.8</v>
      </c>
      <c r="AL3077" s="6">
        <v>0.245</v>
      </c>
      <c r="AM3077" s="3">
        <v>1.198545994111198</v>
      </c>
      <c r="AN3077">
        <v>1.198545994111198</v>
      </c>
    </row>
    <row r="3078" spans="32:40" x14ac:dyDescent="0.25">
      <c r="AF3078">
        <v>3076</v>
      </c>
      <c r="AG3078">
        <v>126.91</v>
      </c>
      <c r="AH3078">
        <v>152.07999999999998</v>
      </c>
      <c r="AI3078">
        <v>18.13</v>
      </c>
      <c r="AJ3078" s="3">
        <v>5.6175119462740355</v>
      </c>
      <c r="AK3078" s="3">
        <v>12.512488053725964</v>
      </c>
      <c r="AL3078" s="6">
        <v>0.14299999999999999</v>
      </c>
      <c r="AM3078" s="3">
        <v>1.8171221781802065</v>
      </c>
      <c r="AN3078">
        <v>1.8171221781802065</v>
      </c>
    </row>
    <row r="3079" spans="32:40" x14ac:dyDescent="0.25">
      <c r="AF3079">
        <v>3077</v>
      </c>
      <c r="AG3079">
        <v>129.11000000000001</v>
      </c>
      <c r="AH3079">
        <v>151.99</v>
      </c>
      <c r="AI3079">
        <v>21.92</v>
      </c>
      <c r="AJ3079" s="3">
        <v>5.6175119462740355</v>
      </c>
      <c r="AK3079" s="3">
        <v>16.302488053725966</v>
      </c>
      <c r="AL3079" s="6">
        <v>0.20100000000000001</v>
      </c>
      <c r="AM3079" s="3">
        <v>1.8171221781802065</v>
      </c>
      <c r="AN3079">
        <v>1.8171221781802065</v>
      </c>
    </row>
    <row r="3080" spans="32:40" x14ac:dyDescent="0.25">
      <c r="AF3080">
        <v>3078</v>
      </c>
      <c r="AG3080">
        <v>127.95</v>
      </c>
      <c r="AH3080">
        <v>154.67000000000002</v>
      </c>
      <c r="AI3080">
        <v>18</v>
      </c>
      <c r="AJ3080" s="3">
        <v>4.4000000000000004</v>
      </c>
      <c r="AK3080" s="3">
        <v>13.6</v>
      </c>
      <c r="AL3080" s="6">
        <v>0.214</v>
      </c>
      <c r="AM3080" s="3">
        <v>0.7990306627407987</v>
      </c>
      <c r="AN3080">
        <v>0.7990306627407987</v>
      </c>
    </row>
    <row r="3081" spans="32:40" x14ac:dyDescent="0.25">
      <c r="AF3081">
        <v>3079</v>
      </c>
      <c r="AG3081">
        <v>130.01999999999998</v>
      </c>
      <c r="AH3081">
        <v>156.69999999999999</v>
      </c>
      <c r="AI3081">
        <v>20.69</v>
      </c>
      <c r="AJ3081" s="3">
        <v>5.6175119462740355</v>
      </c>
      <c r="AK3081" s="3">
        <v>15.072488053725966</v>
      </c>
      <c r="AL3081" s="6">
        <v>0.18099999999999999</v>
      </c>
      <c r="AM3081" s="3">
        <v>1.8171221781802065</v>
      </c>
      <c r="AN3081">
        <v>1.8171221781802065</v>
      </c>
    </row>
    <row r="3082" spans="32:40" x14ac:dyDescent="0.25">
      <c r="AF3082">
        <v>3080</v>
      </c>
      <c r="AG3082">
        <v>127.62</v>
      </c>
      <c r="AH3082">
        <v>156.04</v>
      </c>
      <c r="AI3082">
        <v>20.56</v>
      </c>
      <c r="AJ3082" s="3">
        <v>5.6175119462740355</v>
      </c>
      <c r="AK3082" s="3">
        <v>14.942488053725963</v>
      </c>
      <c r="AL3082" s="6">
        <v>0.17899999999999999</v>
      </c>
      <c r="AM3082" s="3">
        <v>1.8171221781802065</v>
      </c>
      <c r="AN3082">
        <v>1.8171221781802065</v>
      </c>
    </row>
    <row r="3083" spans="32:40" x14ac:dyDescent="0.25">
      <c r="AF3083">
        <v>3081</v>
      </c>
      <c r="AG3083">
        <v>125.99</v>
      </c>
      <c r="AH3083">
        <v>155.38999999999999</v>
      </c>
      <c r="AI3083">
        <v>20.5</v>
      </c>
      <c r="AJ3083" s="3">
        <v>5.6175119462740355</v>
      </c>
      <c r="AK3083" s="3">
        <v>14.882488053725965</v>
      </c>
      <c r="AL3083" s="6">
        <v>0.17799999999999999</v>
      </c>
      <c r="AM3083" s="3">
        <v>1.8171221781802065</v>
      </c>
      <c r="AN3083">
        <v>1.8171221781802065</v>
      </c>
    </row>
    <row r="3084" spans="32:40" x14ac:dyDescent="0.25">
      <c r="AF3084">
        <v>3082</v>
      </c>
      <c r="AG3084">
        <v>124.43</v>
      </c>
      <c r="AH3084">
        <v>155.43</v>
      </c>
      <c r="AI3084">
        <v>24.29</v>
      </c>
      <c r="AJ3084" s="3">
        <v>5.6175119462740355</v>
      </c>
      <c r="AK3084" s="3">
        <v>18.672488053725964</v>
      </c>
      <c r="AL3084" s="6">
        <v>0.24399999999999999</v>
      </c>
      <c r="AM3084" s="3">
        <v>1.8171221781802065</v>
      </c>
      <c r="AN3084">
        <v>1.8171221781802065</v>
      </c>
    </row>
    <row r="3085" spans="32:40" x14ac:dyDescent="0.25">
      <c r="AF3085">
        <v>3083</v>
      </c>
      <c r="AG3085">
        <v>125.19</v>
      </c>
      <c r="AH3085">
        <v>159.71</v>
      </c>
      <c r="AI3085">
        <v>17.559999999999999</v>
      </c>
      <c r="AJ3085" s="3">
        <v>5.6175119462740355</v>
      </c>
      <c r="AK3085" s="3">
        <v>11.942488053725963</v>
      </c>
      <c r="AL3085" s="6">
        <v>0.13500000000000001</v>
      </c>
      <c r="AM3085" s="3">
        <v>1.8171221781802065</v>
      </c>
      <c r="AN3085">
        <v>1.8171221781802065</v>
      </c>
    </row>
    <row r="3086" spans="32:40" x14ac:dyDescent="0.25">
      <c r="AF3086">
        <v>3084</v>
      </c>
      <c r="AG3086">
        <v>123.89</v>
      </c>
      <c r="AH3086">
        <v>158.74</v>
      </c>
      <c r="AI3086">
        <v>16.97</v>
      </c>
      <c r="AJ3086" s="3">
        <v>5.6175119462740355</v>
      </c>
      <c r="AK3086" s="3">
        <v>11.352488053725963</v>
      </c>
      <c r="AL3086" s="6">
        <v>0.127</v>
      </c>
      <c r="AM3086" s="3">
        <v>1.8171221781802065</v>
      </c>
      <c r="AN3086">
        <v>1.8171221781802065</v>
      </c>
    </row>
    <row r="3087" spans="32:40" x14ac:dyDescent="0.25">
      <c r="AF3087">
        <v>3085</v>
      </c>
      <c r="AG3087">
        <v>122.5</v>
      </c>
      <c r="AH3087">
        <v>159.57999999999998</v>
      </c>
      <c r="AI3087">
        <v>24.19</v>
      </c>
      <c r="AJ3087" s="3">
        <v>5.6175119462740355</v>
      </c>
      <c r="AK3087" s="3">
        <v>18.572488053725966</v>
      </c>
      <c r="AL3087" s="6">
        <v>0.24199999999999999</v>
      </c>
      <c r="AM3087" s="3">
        <v>1.8171221781802065</v>
      </c>
      <c r="AN3087">
        <v>1.8171221781802065</v>
      </c>
    </row>
    <row r="3088" spans="32:40" x14ac:dyDescent="0.25">
      <c r="AF3088">
        <v>3086</v>
      </c>
      <c r="AG3088">
        <v>122.56</v>
      </c>
      <c r="AH3088">
        <v>158.22</v>
      </c>
      <c r="AI3088">
        <v>18.7</v>
      </c>
      <c r="AJ3088" s="3">
        <v>5.6175119462740355</v>
      </c>
      <c r="AK3088" s="3">
        <v>13.082488053725964</v>
      </c>
      <c r="AL3088" s="6">
        <v>0.151</v>
      </c>
      <c r="AM3088" s="3">
        <v>1.8171221781802065</v>
      </c>
      <c r="AN3088">
        <v>1.8171221781802065</v>
      </c>
    </row>
    <row r="3089" spans="32:40" x14ac:dyDescent="0.25">
      <c r="AF3089">
        <v>3087</v>
      </c>
      <c r="AG3089">
        <v>121.4</v>
      </c>
      <c r="AH3089">
        <v>147.76</v>
      </c>
      <c r="AI3089">
        <v>21.98</v>
      </c>
      <c r="AJ3089" s="3">
        <v>5.6175119462740355</v>
      </c>
      <c r="AK3089" s="3">
        <v>16.362488053725965</v>
      </c>
      <c r="AL3089" s="6">
        <v>0.20200000000000001</v>
      </c>
      <c r="AM3089" s="3">
        <v>1.8171221781802065</v>
      </c>
      <c r="AN3089">
        <v>1.8171221781802065</v>
      </c>
    </row>
    <row r="3090" spans="32:40" x14ac:dyDescent="0.25">
      <c r="AF3090">
        <v>3088</v>
      </c>
      <c r="AG3090">
        <v>130.13999999999999</v>
      </c>
      <c r="AH3090">
        <v>146.51</v>
      </c>
      <c r="AI3090">
        <v>18</v>
      </c>
      <c r="AJ3090" s="3">
        <v>-0.39999999999999858</v>
      </c>
      <c r="AK3090" s="3">
        <v>18.399999999999999</v>
      </c>
      <c r="AL3090" s="6">
        <v>0.19700000000000001</v>
      </c>
      <c r="AM3090" s="3">
        <v>1.0023238623319313</v>
      </c>
      <c r="AN3090">
        <v>1.0023238623319313</v>
      </c>
    </row>
    <row r="3091" spans="32:40" x14ac:dyDescent="0.25">
      <c r="AF3091">
        <v>3089</v>
      </c>
      <c r="AG3091">
        <v>124.85</v>
      </c>
      <c r="AH3091">
        <v>148.24</v>
      </c>
      <c r="AI3091">
        <v>19.78</v>
      </c>
      <c r="AJ3091" s="3">
        <v>5.6175119462740355</v>
      </c>
      <c r="AK3091" s="3">
        <v>14.162488053725966</v>
      </c>
      <c r="AL3091" s="6">
        <v>0.16700000000000001</v>
      </c>
      <c r="AM3091" s="3">
        <v>1.8171221781802065</v>
      </c>
      <c r="AN3091">
        <v>1.8171221781802065</v>
      </c>
    </row>
    <row r="3092" spans="32:40" x14ac:dyDescent="0.25">
      <c r="AF3092">
        <v>3090</v>
      </c>
      <c r="AG3092">
        <v>125.21</v>
      </c>
      <c r="AH3092">
        <v>148.46</v>
      </c>
      <c r="AI3092">
        <v>23.4</v>
      </c>
      <c r="AJ3092" s="3">
        <v>5.6175119462740355</v>
      </c>
      <c r="AK3092" s="3">
        <v>17.782488053725963</v>
      </c>
      <c r="AL3092" s="6">
        <v>0.22700000000000001</v>
      </c>
      <c r="AM3092" s="3">
        <v>1.8171221781802065</v>
      </c>
      <c r="AN3092">
        <v>1.8171221781802065</v>
      </c>
    </row>
    <row r="3093" spans="32:40" x14ac:dyDescent="0.25">
      <c r="AF3093">
        <v>3091</v>
      </c>
      <c r="AG3093">
        <v>125.09</v>
      </c>
      <c r="AH3093">
        <v>147.19999999999999</v>
      </c>
      <c r="AI3093">
        <v>22.62</v>
      </c>
      <c r="AJ3093" s="3">
        <v>5.6175119462740355</v>
      </c>
      <c r="AK3093" s="3">
        <v>17.002488053725966</v>
      </c>
      <c r="AL3093" s="6">
        <v>0.21299999999999999</v>
      </c>
      <c r="AM3093" s="3">
        <v>1.8171221781802065</v>
      </c>
      <c r="AN3093">
        <v>1.8171221781802065</v>
      </c>
    </row>
    <row r="3094" spans="32:40" x14ac:dyDescent="0.25">
      <c r="AF3094">
        <v>3092</v>
      </c>
      <c r="AG3094">
        <v>127.02</v>
      </c>
      <c r="AH3094">
        <v>143.07999999999998</v>
      </c>
      <c r="AI3094">
        <v>22.25</v>
      </c>
      <c r="AJ3094" s="3">
        <v>1.5</v>
      </c>
      <c r="AK3094" s="3">
        <v>20.75</v>
      </c>
      <c r="AL3094" s="6">
        <v>0.20300000000000001</v>
      </c>
      <c r="AM3094" s="3">
        <v>0.8326182348471598</v>
      </c>
      <c r="AN3094">
        <v>0.8326182348471598</v>
      </c>
    </row>
    <row r="3095" spans="32:40" x14ac:dyDescent="0.25">
      <c r="AF3095">
        <v>3093</v>
      </c>
      <c r="AG3095">
        <v>125.84</v>
      </c>
      <c r="AH3095">
        <v>141.28</v>
      </c>
      <c r="AI3095">
        <v>22.04</v>
      </c>
      <c r="AJ3095" s="3">
        <v>5.6175119462740355</v>
      </c>
      <c r="AK3095" s="3">
        <v>16.422488053725964</v>
      </c>
      <c r="AL3095" s="6">
        <v>0.20300000000000001</v>
      </c>
      <c r="AM3095" s="3">
        <v>1.8171221781802065</v>
      </c>
      <c r="AN3095">
        <v>1.8171221781802065</v>
      </c>
    </row>
    <row r="3096" spans="32:40" x14ac:dyDescent="0.25">
      <c r="AF3096">
        <v>3094</v>
      </c>
      <c r="AG3096">
        <v>123.3</v>
      </c>
      <c r="AH3096">
        <v>140.11000000000001</v>
      </c>
      <c r="AI3096">
        <v>20.91</v>
      </c>
      <c r="AJ3096" s="3">
        <v>5.6175119462740355</v>
      </c>
      <c r="AK3096" s="3">
        <v>15.292488053725965</v>
      </c>
      <c r="AL3096" s="6">
        <v>0.185</v>
      </c>
      <c r="AM3096" s="3">
        <v>1.8171221781802065</v>
      </c>
      <c r="AN3096">
        <v>1.8171221781802065</v>
      </c>
    </row>
    <row r="3097" spans="32:40" x14ac:dyDescent="0.25">
      <c r="AF3097">
        <v>3095</v>
      </c>
      <c r="AG3097">
        <v>122.73</v>
      </c>
      <c r="AH3097">
        <v>141.69</v>
      </c>
      <c r="AI3097">
        <v>21.86</v>
      </c>
      <c r="AJ3097" s="3">
        <v>5.6175119462740355</v>
      </c>
      <c r="AK3097" s="3">
        <v>16.242488053725964</v>
      </c>
      <c r="AL3097" s="6">
        <v>0.2</v>
      </c>
      <c r="AM3097" s="3">
        <v>1.8171221781802065</v>
      </c>
      <c r="AN3097">
        <v>1.8171221781802065</v>
      </c>
    </row>
    <row r="3098" spans="32:40" x14ac:dyDescent="0.25">
      <c r="AF3098">
        <v>3096</v>
      </c>
      <c r="AG3098">
        <v>133.1</v>
      </c>
      <c r="AH3098">
        <v>163.44</v>
      </c>
      <c r="AI3098">
        <v>23.4</v>
      </c>
      <c r="AJ3098" s="3">
        <v>6.1999999999999993</v>
      </c>
      <c r="AK3098" s="3">
        <v>17.2</v>
      </c>
      <c r="AL3098" s="6">
        <v>0.20399999999999999</v>
      </c>
      <c r="AM3098" s="3">
        <v>0.31466251762801367</v>
      </c>
      <c r="AN3098">
        <v>0.31466251762801367</v>
      </c>
    </row>
    <row r="3099" spans="32:40" x14ac:dyDescent="0.25">
      <c r="AF3099">
        <v>3097</v>
      </c>
      <c r="AG3099">
        <v>134.1</v>
      </c>
      <c r="AH3099">
        <v>163.01999999999998</v>
      </c>
      <c r="AI3099">
        <v>23.45</v>
      </c>
      <c r="AJ3099" s="3">
        <v>5.6175119462740355</v>
      </c>
      <c r="AK3099" s="3">
        <v>17.832488053725964</v>
      </c>
      <c r="AL3099" s="6">
        <v>0.22800000000000001</v>
      </c>
      <c r="AM3099" s="3">
        <v>1.8171221781802065</v>
      </c>
      <c r="AN3099">
        <v>1.8171221781802065</v>
      </c>
    </row>
    <row r="3100" spans="32:40" x14ac:dyDescent="0.25">
      <c r="AF3100">
        <v>3098</v>
      </c>
      <c r="AG3100">
        <v>135.53</v>
      </c>
      <c r="AH3100">
        <v>164.76999999999998</v>
      </c>
      <c r="AI3100">
        <v>23.9</v>
      </c>
      <c r="AJ3100" s="3">
        <v>6.7999999999999972</v>
      </c>
      <c r="AK3100" s="3">
        <v>17.100000000000001</v>
      </c>
      <c r="AL3100" s="6">
        <v>0.20699999999999999</v>
      </c>
      <c r="AM3100" s="3">
        <v>0.42249630175896219</v>
      </c>
      <c r="AN3100">
        <v>0.42249630175896219</v>
      </c>
    </row>
    <row r="3101" spans="32:40" x14ac:dyDescent="0.25">
      <c r="AF3101">
        <v>3099</v>
      </c>
      <c r="AG3101">
        <v>135.26999999999998</v>
      </c>
      <c r="AH3101">
        <v>163.48000000000002</v>
      </c>
      <c r="AI3101">
        <v>22.21</v>
      </c>
      <c r="AJ3101" s="3">
        <v>5.6175119462740355</v>
      </c>
      <c r="AK3101" s="3">
        <v>16.592488053725965</v>
      </c>
      <c r="AL3101" s="6">
        <v>0.20599999999999999</v>
      </c>
      <c r="AM3101" s="3">
        <v>1.8171221781802065</v>
      </c>
      <c r="AN3101">
        <v>1.8171221781802065</v>
      </c>
    </row>
    <row r="3102" spans="32:40" x14ac:dyDescent="0.25">
      <c r="AF3102">
        <v>3100</v>
      </c>
      <c r="AG3102">
        <v>139.36000000000001</v>
      </c>
      <c r="AH3102">
        <v>161.41</v>
      </c>
      <c r="AI3102">
        <v>26.2</v>
      </c>
      <c r="AJ3102" s="3">
        <v>5.6175119462740355</v>
      </c>
      <c r="AK3102" s="3">
        <v>20.582488053725964</v>
      </c>
      <c r="AL3102" s="6">
        <v>0.28499999999999998</v>
      </c>
      <c r="AM3102" s="3">
        <v>1.8171221781802065</v>
      </c>
      <c r="AN3102">
        <v>1.8171221781802065</v>
      </c>
    </row>
    <row r="3103" spans="32:40" x14ac:dyDescent="0.25">
      <c r="AF3103">
        <v>3101</v>
      </c>
      <c r="AG3103">
        <v>140.92000000000002</v>
      </c>
      <c r="AH3103">
        <v>166.44</v>
      </c>
      <c r="AI3103">
        <v>23.98</v>
      </c>
      <c r="AJ3103" s="3">
        <v>5.6175119462740355</v>
      </c>
      <c r="AK3103" s="3">
        <v>18.362488053725965</v>
      </c>
      <c r="AL3103" s="6">
        <v>0.23799999999999999</v>
      </c>
      <c r="AM3103" s="3">
        <v>1.8171221781802065</v>
      </c>
      <c r="AN3103">
        <v>1.8171221781802065</v>
      </c>
    </row>
    <row r="3104" spans="32:40" x14ac:dyDescent="0.25">
      <c r="AF3104">
        <v>3102</v>
      </c>
      <c r="AG3104">
        <v>139.04000000000002</v>
      </c>
      <c r="AH3104">
        <v>167.26</v>
      </c>
      <c r="AI3104">
        <v>23.34</v>
      </c>
      <c r="AJ3104" s="3">
        <v>5.6175119462740355</v>
      </c>
      <c r="AK3104" s="3">
        <v>17.722488053725964</v>
      </c>
      <c r="AL3104" s="6">
        <v>0.22600000000000001</v>
      </c>
      <c r="AM3104" s="3">
        <v>1.8171221781802065</v>
      </c>
      <c r="AN3104">
        <v>1.8171221781802065</v>
      </c>
    </row>
    <row r="3105" spans="32:40" x14ac:dyDescent="0.25">
      <c r="AF3105">
        <v>3103</v>
      </c>
      <c r="AG3105">
        <v>138.63</v>
      </c>
      <c r="AH3105">
        <v>169.01999999999998</v>
      </c>
      <c r="AI3105">
        <v>22.1</v>
      </c>
      <c r="AJ3105" s="3">
        <v>5.6175119462740355</v>
      </c>
      <c r="AK3105" s="3">
        <v>16.482488053725966</v>
      </c>
      <c r="AL3105" s="6">
        <v>0.20399999999999999</v>
      </c>
      <c r="AM3105" s="3">
        <v>1.8171221781802065</v>
      </c>
      <c r="AN3105">
        <v>1.8171221781802065</v>
      </c>
    </row>
    <row r="3106" spans="32:40" x14ac:dyDescent="0.25">
      <c r="AF3106">
        <v>3104</v>
      </c>
      <c r="AG3106">
        <v>137.68</v>
      </c>
      <c r="AH3106">
        <v>168.15</v>
      </c>
      <c r="AI3106">
        <v>23.12</v>
      </c>
      <c r="AJ3106" s="3">
        <v>5.6175119462740355</v>
      </c>
      <c r="AK3106" s="3">
        <v>17.502488053725966</v>
      </c>
      <c r="AL3106" s="6">
        <v>0.222</v>
      </c>
      <c r="AM3106" s="3">
        <v>1.8171221781802065</v>
      </c>
      <c r="AN3106">
        <v>1.8171221781802065</v>
      </c>
    </row>
    <row r="3107" spans="32:40" x14ac:dyDescent="0.25">
      <c r="AF3107">
        <v>3105</v>
      </c>
      <c r="AG3107">
        <v>132.79000000000002</v>
      </c>
      <c r="AH3107">
        <v>165.13</v>
      </c>
      <c r="AI3107">
        <v>27.23</v>
      </c>
      <c r="AJ3107" s="3">
        <v>5.6175119462740355</v>
      </c>
      <c r="AK3107" s="3">
        <v>21.612488053725965</v>
      </c>
      <c r="AL3107" s="6">
        <v>0.311</v>
      </c>
      <c r="AM3107" s="3">
        <v>1.8171221781802065</v>
      </c>
      <c r="AN3107">
        <v>1.8171221781802065</v>
      </c>
    </row>
    <row r="3108" spans="32:40" x14ac:dyDescent="0.25">
      <c r="AF3108">
        <v>3106</v>
      </c>
      <c r="AG3108">
        <v>130.54000000000002</v>
      </c>
      <c r="AH3108">
        <v>164.26999999999998</v>
      </c>
      <c r="AI3108">
        <v>15.91</v>
      </c>
      <c r="AJ3108" s="3">
        <v>5.6175119462740355</v>
      </c>
      <c r="AK3108" s="3">
        <v>10.292488053725965</v>
      </c>
      <c r="AL3108" s="6">
        <v>0.113</v>
      </c>
      <c r="AM3108" s="3">
        <v>1.8171221781802065</v>
      </c>
      <c r="AN3108">
        <v>1.8171221781802065</v>
      </c>
    </row>
    <row r="3109" spans="32:40" x14ac:dyDescent="0.25">
      <c r="AF3109">
        <v>3107</v>
      </c>
      <c r="AG3109">
        <v>132.26999999999998</v>
      </c>
      <c r="AH3109">
        <v>166.93</v>
      </c>
      <c r="AI3109">
        <v>27</v>
      </c>
      <c r="AJ3109" s="3">
        <v>8.3999999999999986</v>
      </c>
      <c r="AK3109" s="3">
        <v>18.600000000000001</v>
      </c>
      <c r="AL3109" s="6">
        <v>0.24</v>
      </c>
      <c r="AM3109" s="3">
        <v>1.2639533713709539</v>
      </c>
      <c r="AN3109">
        <v>1.2639533713709539</v>
      </c>
    </row>
    <row r="3110" spans="32:40" x14ac:dyDescent="0.25">
      <c r="AF3110">
        <v>3108</v>
      </c>
      <c r="AG3110">
        <v>139.29000000000002</v>
      </c>
      <c r="AH3110">
        <v>151.61000000000001</v>
      </c>
      <c r="AI3110">
        <v>20.63</v>
      </c>
      <c r="AJ3110" s="3">
        <v>5.6175119462740355</v>
      </c>
      <c r="AK3110" s="3">
        <v>15.012488053725964</v>
      </c>
      <c r="AL3110" s="6">
        <v>0.18</v>
      </c>
      <c r="AM3110" s="3">
        <v>1.8171221781802065</v>
      </c>
      <c r="AN3110">
        <v>1.8171221781802065</v>
      </c>
    </row>
    <row r="3111" spans="32:40" x14ac:dyDescent="0.25">
      <c r="AF3111">
        <v>3109</v>
      </c>
      <c r="AG3111">
        <v>137.82</v>
      </c>
      <c r="AH3111">
        <v>151.85</v>
      </c>
      <c r="AI3111">
        <v>23.23</v>
      </c>
      <c r="AJ3111" s="3">
        <v>5.6175119462740355</v>
      </c>
      <c r="AK3111" s="3">
        <v>17.612488053725965</v>
      </c>
      <c r="AL3111" s="6">
        <v>0.224</v>
      </c>
      <c r="AM3111" s="3">
        <v>1.8171221781802065</v>
      </c>
      <c r="AN3111">
        <v>1.8171221781802065</v>
      </c>
    </row>
    <row r="3112" spans="32:40" x14ac:dyDescent="0.25">
      <c r="AF3112">
        <v>3110</v>
      </c>
      <c r="AG3112">
        <v>136.78</v>
      </c>
      <c r="AH3112">
        <v>152.03</v>
      </c>
      <c r="AI3112">
        <v>21.56</v>
      </c>
      <c r="AJ3112" s="3">
        <v>5.6175119462740355</v>
      </c>
      <c r="AK3112" s="3">
        <v>15.942488053725963</v>
      </c>
      <c r="AL3112" s="6">
        <v>0.19500000000000001</v>
      </c>
      <c r="AM3112" s="3">
        <v>1.8171221781802065</v>
      </c>
      <c r="AN3112">
        <v>1.8171221781802065</v>
      </c>
    </row>
    <row r="3113" spans="32:40" x14ac:dyDescent="0.25">
      <c r="AF3113">
        <v>3111</v>
      </c>
      <c r="AG3113">
        <v>134.65</v>
      </c>
      <c r="AH3113">
        <v>151.25</v>
      </c>
      <c r="AI3113">
        <v>26</v>
      </c>
      <c r="AJ3113" s="3">
        <v>6</v>
      </c>
      <c r="AK3113" s="3">
        <v>20</v>
      </c>
      <c r="AL3113" s="6">
        <v>0.27600000000000002</v>
      </c>
      <c r="AM3113" s="3">
        <v>1.3028442443362138</v>
      </c>
      <c r="AN3113">
        <v>1.3028442443362138</v>
      </c>
    </row>
    <row r="3114" spans="32:40" x14ac:dyDescent="0.25">
      <c r="AF3114">
        <v>3112</v>
      </c>
      <c r="AG3114">
        <v>133.67000000000002</v>
      </c>
      <c r="AH3114">
        <v>151.32999999999998</v>
      </c>
      <c r="AI3114">
        <v>18.97</v>
      </c>
      <c r="AJ3114" s="3">
        <v>5.6175119462740355</v>
      </c>
      <c r="AK3114" s="3">
        <v>13.352488053725963</v>
      </c>
      <c r="AL3114" s="6">
        <v>0.155</v>
      </c>
      <c r="AM3114" s="3">
        <v>1.8171221781802065</v>
      </c>
      <c r="AN3114">
        <v>1.8171221781802065</v>
      </c>
    </row>
    <row r="3115" spans="32:40" x14ac:dyDescent="0.25">
      <c r="AF3115">
        <v>3113</v>
      </c>
      <c r="AG3115">
        <v>137.55000000000001</v>
      </c>
      <c r="AH3115">
        <v>154.49</v>
      </c>
      <c r="AI3115">
        <v>24</v>
      </c>
      <c r="AJ3115" s="3">
        <v>5</v>
      </c>
      <c r="AK3115" s="3">
        <v>19</v>
      </c>
      <c r="AL3115" s="6">
        <v>0.17199999999999999</v>
      </c>
      <c r="AM3115" s="3">
        <v>0.39774756441743303</v>
      </c>
      <c r="AN3115">
        <v>0.39774756441743303</v>
      </c>
    </row>
    <row r="3116" spans="32:40" x14ac:dyDescent="0.25">
      <c r="AF3116">
        <v>3114</v>
      </c>
      <c r="AG3116">
        <v>138.26999999999998</v>
      </c>
      <c r="AH3116">
        <v>155.62</v>
      </c>
      <c r="AI3116">
        <v>19.25</v>
      </c>
      <c r="AJ3116" s="3">
        <v>5.6175119462740355</v>
      </c>
      <c r="AK3116" s="3">
        <v>13.632488053725965</v>
      </c>
      <c r="AL3116" s="6">
        <v>0.159</v>
      </c>
      <c r="AM3116" s="3">
        <v>1.8171221781802065</v>
      </c>
      <c r="AN3116">
        <v>1.8171221781802065</v>
      </c>
    </row>
    <row r="3117" spans="32:40" x14ac:dyDescent="0.25">
      <c r="AF3117">
        <v>3115</v>
      </c>
      <c r="AG3117">
        <v>135.22</v>
      </c>
      <c r="AH3117">
        <v>156.5</v>
      </c>
      <c r="AI3117">
        <v>22.62</v>
      </c>
      <c r="AJ3117" s="3">
        <v>5.6175119462740355</v>
      </c>
      <c r="AK3117" s="3">
        <v>17.002488053725966</v>
      </c>
      <c r="AL3117" s="6">
        <v>0.21299999999999999</v>
      </c>
      <c r="AM3117" s="3">
        <v>1.8171221781802065</v>
      </c>
      <c r="AN3117">
        <v>1.8171221781802065</v>
      </c>
    </row>
    <row r="3118" spans="32:40" x14ac:dyDescent="0.25">
      <c r="AF3118">
        <v>3116</v>
      </c>
      <c r="AG3118">
        <v>132.87</v>
      </c>
      <c r="AH3118">
        <v>152.88</v>
      </c>
      <c r="AI3118">
        <v>21.74</v>
      </c>
      <c r="AJ3118" s="3">
        <v>5.6175119462740355</v>
      </c>
      <c r="AK3118" s="3">
        <v>16.122488053725963</v>
      </c>
      <c r="AL3118" s="6">
        <v>0.19800000000000001</v>
      </c>
      <c r="AM3118" s="3">
        <v>1.8171221781802065</v>
      </c>
      <c r="AN3118">
        <v>1.8171221781802065</v>
      </c>
    </row>
    <row r="3119" spans="32:40" x14ac:dyDescent="0.25">
      <c r="AF3119">
        <v>3117</v>
      </c>
      <c r="AG3119">
        <v>131.30000000000001</v>
      </c>
      <c r="AH3119">
        <v>152.02000000000001</v>
      </c>
      <c r="AI3119">
        <v>19.309999999999999</v>
      </c>
      <c r="AJ3119" s="3">
        <v>5.6175119462740355</v>
      </c>
      <c r="AK3119" s="3">
        <v>13.692488053725963</v>
      </c>
      <c r="AL3119" s="6">
        <v>0.16</v>
      </c>
      <c r="AM3119" s="3">
        <v>1.8171221781802065</v>
      </c>
      <c r="AN3119">
        <v>1.8171221781802065</v>
      </c>
    </row>
    <row r="3120" spans="32:40" x14ac:dyDescent="0.25">
      <c r="AF3120">
        <v>3118</v>
      </c>
      <c r="AG3120">
        <v>130.72</v>
      </c>
      <c r="AH3120">
        <v>154.1</v>
      </c>
      <c r="AI3120">
        <v>25.03</v>
      </c>
      <c r="AJ3120" s="3">
        <v>5.6175119462740355</v>
      </c>
      <c r="AK3120" s="3">
        <v>19.412488053725966</v>
      </c>
      <c r="AL3120" s="6">
        <v>0.25900000000000001</v>
      </c>
      <c r="AM3120" s="3">
        <v>1.8171221781802065</v>
      </c>
      <c r="AN3120">
        <v>1.8171221781802065</v>
      </c>
    </row>
    <row r="3121" spans="32:40" x14ac:dyDescent="0.25">
      <c r="AF3121">
        <v>3119</v>
      </c>
      <c r="AG3121">
        <v>132.29000000000002</v>
      </c>
      <c r="AH3121">
        <v>156.12</v>
      </c>
      <c r="AI3121">
        <v>20.94</v>
      </c>
      <c r="AJ3121" s="3">
        <v>5.6175119462740355</v>
      </c>
      <c r="AK3121" s="3">
        <v>15.322488053725966</v>
      </c>
      <c r="AL3121" s="6">
        <v>0.185</v>
      </c>
      <c r="AM3121" s="3">
        <v>1.8171221781802065</v>
      </c>
      <c r="AN3121">
        <v>1.8171221781802065</v>
      </c>
    </row>
    <row r="3122" spans="32:40" x14ac:dyDescent="0.25">
      <c r="AF3122">
        <v>3120</v>
      </c>
      <c r="AG3122">
        <v>132.88999999999999</v>
      </c>
      <c r="AH3122">
        <v>157.16</v>
      </c>
      <c r="AI3122">
        <v>25</v>
      </c>
      <c r="AJ3122" s="3">
        <v>7</v>
      </c>
      <c r="AK3122" s="3">
        <v>18</v>
      </c>
      <c r="AL3122" s="6">
        <v>0.20599999999999999</v>
      </c>
      <c r="AM3122" s="3">
        <v>1.0924799769332159</v>
      </c>
      <c r="AN3122">
        <v>1.0924799769332159</v>
      </c>
    </row>
    <row r="3123" spans="32:40" x14ac:dyDescent="0.25">
      <c r="AF3123">
        <v>3121</v>
      </c>
      <c r="AG3123">
        <v>131.07999999999998</v>
      </c>
      <c r="AH3123">
        <v>159.5</v>
      </c>
      <c r="AI3123">
        <v>18.2</v>
      </c>
      <c r="AJ3123" s="3">
        <v>5.6175119462740355</v>
      </c>
      <c r="AK3123" s="3">
        <v>12.582488053725964</v>
      </c>
      <c r="AL3123" s="6">
        <v>0.14399999999999999</v>
      </c>
      <c r="AM3123" s="3">
        <v>1.8171221781802065</v>
      </c>
      <c r="AN3123">
        <v>1.8171221781802065</v>
      </c>
    </row>
    <row r="3124" spans="32:40" x14ac:dyDescent="0.25">
      <c r="AF3124">
        <v>3122</v>
      </c>
      <c r="AG3124">
        <v>130.98000000000002</v>
      </c>
      <c r="AH3124">
        <v>149.80000000000001</v>
      </c>
      <c r="AI3124">
        <v>24.44</v>
      </c>
      <c r="AJ3124" s="3">
        <v>5.6175119462740355</v>
      </c>
      <c r="AK3124" s="3">
        <v>18.822488053725966</v>
      </c>
      <c r="AL3124" s="6">
        <v>0.247</v>
      </c>
      <c r="AM3124" s="3">
        <v>1.8171221781802065</v>
      </c>
      <c r="AN3124">
        <v>1.8171221781802065</v>
      </c>
    </row>
    <row r="3125" spans="32:40" x14ac:dyDescent="0.25">
      <c r="AF3125">
        <v>3123</v>
      </c>
      <c r="AG3125">
        <v>130.55000000000001</v>
      </c>
      <c r="AH3125">
        <v>148.66</v>
      </c>
      <c r="AI3125">
        <v>20.11</v>
      </c>
      <c r="AJ3125" s="3">
        <v>5.6175119462740355</v>
      </c>
      <c r="AK3125" s="3">
        <v>14.492488053725964</v>
      </c>
      <c r="AL3125" s="6">
        <v>0.17199999999999999</v>
      </c>
      <c r="AM3125" s="3">
        <v>1.8171221781802065</v>
      </c>
      <c r="AN3125">
        <v>1.8171221781802065</v>
      </c>
    </row>
    <row r="3126" spans="32:40" x14ac:dyDescent="0.25">
      <c r="AF3126">
        <v>3124</v>
      </c>
      <c r="AG3126">
        <v>133.9</v>
      </c>
      <c r="AH3126">
        <v>150.30000000000001</v>
      </c>
      <c r="AI3126">
        <v>21.74</v>
      </c>
      <c r="AJ3126" s="3">
        <v>5.6175119462740355</v>
      </c>
      <c r="AK3126" s="3">
        <v>16.122488053725963</v>
      </c>
      <c r="AL3126" s="6">
        <v>0.19800000000000001</v>
      </c>
      <c r="AM3126" s="3">
        <v>1.8171221781802065</v>
      </c>
      <c r="AN3126">
        <v>1.8171221781802065</v>
      </c>
    </row>
    <row r="3127" spans="32:40" x14ac:dyDescent="0.25">
      <c r="AF3127">
        <v>3125</v>
      </c>
      <c r="AG3127">
        <v>138.25</v>
      </c>
      <c r="AH3127">
        <v>150</v>
      </c>
      <c r="AI3127">
        <v>30.8</v>
      </c>
      <c r="AJ3127" s="3">
        <v>15.3</v>
      </c>
      <c r="AK3127" s="3">
        <v>15.5</v>
      </c>
      <c r="AL3127" s="6">
        <v>0.29699999999999999</v>
      </c>
      <c r="AM3127" s="3">
        <v>0.93691648507217551</v>
      </c>
      <c r="AN3127">
        <v>0.93691648507217551</v>
      </c>
    </row>
    <row r="3128" spans="32:40" x14ac:dyDescent="0.25">
      <c r="AF3128">
        <v>3126</v>
      </c>
      <c r="AG3128">
        <v>137.76</v>
      </c>
      <c r="AH3128">
        <v>148.36000000000001</v>
      </c>
      <c r="AI3128">
        <v>21.92</v>
      </c>
      <c r="AJ3128" s="3">
        <v>5.6175119462740355</v>
      </c>
      <c r="AK3128" s="3">
        <v>16.302488053725966</v>
      </c>
      <c r="AL3128" s="6">
        <v>0.20100000000000001</v>
      </c>
      <c r="AM3128" s="3">
        <v>1.8171221781802065</v>
      </c>
      <c r="AN3128">
        <v>1.8171221781802065</v>
      </c>
    </row>
    <row r="3129" spans="32:40" x14ac:dyDescent="0.25">
      <c r="AF3129">
        <v>3127</v>
      </c>
      <c r="AG3129">
        <v>140.69999999999999</v>
      </c>
      <c r="AH3129">
        <v>146.94999999999999</v>
      </c>
      <c r="AI3129">
        <v>21.86</v>
      </c>
      <c r="AJ3129" s="3">
        <v>5.6175119462740355</v>
      </c>
      <c r="AK3129" s="3">
        <v>16.242488053725964</v>
      </c>
      <c r="AL3129" s="6">
        <v>0.2</v>
      </c>
      <c r="AM3129" s="3">
        <v>1.8171221781802065</v>
      </c>
      <c r="AN3129">
        <v>1.8171221781802065</v>
      </c>
    </row>
    <row r="3130" spans="32:40" x14ac:dyDescent="0.25">
      <c r="AF3130">
        <v>3128</v>
      </c>
      <c r="AG3130">
        <v>140</v>
      </c>
      <c r="AH3130">
        <v>142.68</v>
      </c>
      <c r="AI3130">
        <v>23.45</v>
      </c>
      <c r="AJ3130" s="3">
        <v>5.6175119462740355</v>
      </c>
      <c r="AK3130" s="3">
        <v>17.832488053725964</v>
      </c>
      <c r="AL3130" s="6">
        <v>0.22800000000000001</v>
      </c>
      <c r="AM3130" s="3">
        <v>1.8171221781802065</v>
      </c>
      <c r="AN3130">
        <v>1.8171221781802065</v>
      </c>
    </row>
    <row r="3131" spans="32:40" x14ac:dyDescent="0.25">
      <c r="AF3131">
        <v>3129</v>
      </c>
      <c r="AG3131">
        <v>136.13</v>
      </c>
      <c r="AH3131">
        <v>146.44999999999999</v>
      </c>
      <c r="AI3131">
        <v>26.6</v>
      </c>
      <c r="AJ3131" s="3">
        <v>11.000000000000002</v>
      </c>
      <c r="AK3131" s="3">
        <v>15.6</v>
      </c>
      <c r="AL3131" s="6">
        <v>0.246</v>
      </c>
      <c r="AM3131" s="3">
        <v>1.1402096846633079</v>
      </c>
      <c r="AN3131">
        <v>1.1402096846633079</v>
      </c>
    </row>
    <row r="3132" spans="32:40" x14ac:dyDescent="0.25">
      <c r="AF3132">
        <v>3130</v>
      </c>
      <c r="AG3132">
        <v>136.44999999999999</v>
      </c>
      <c r="AH3132">
        <v>144.87</v>
      </c>
      <c r="AI3132">
        <v>21.19</v>
      </c>
      <c r="AJ3132" s="3">
        <v>5.6175119462740355</v>
      </c>
      <c r="AK3132" s="3">
        <v>15.572488053725966</v>
      </c>
      <c r="AL3132" s="6">
        <v>0.189</v>
      </c>
      <c r="AM3132" s="3">
        <v>1.8171221781802065</v>
      </c>
      <c r="AN3132">
        <v>1.8171221781802065</v>
      </c>
    </row>
    <row r="3133" spans="32:40" x14ac:dyDescent="0.25">
      <c r="AF3133">
        <v>3131</v>
      </c>
      <c r="AG3133">
        <v>136.16</v>
      </c>
      <c r="AH3133">
        <v>143.55000000000001</v>
      </c>
      <c r="AI3133">
        <v>26.8</v>
      </c>
      <c r="AJ3133" s="3">
        <v>9.3000000000000007</v>
      </c>
      <c r="AK3133" s="3">
        <v>17.5</v>
      </c>
      <c r="AL3133" s="6">
        <v>0.20599999999999999</v>
      </c>
      <c r="AM3133" s="3">
        <v>0.86443804000055446</v>
      </c>
      <c r="AN3133">
        <v>0.86443804000055446</v>
      </c>
    </row>
    <row r="3134" spans="32:40" x14ac:dyDescent="0.25">
      <c r="AF3134">
        <v>3132</v>
      </c>
      <c r="AG3134">
        <v>134.57999999999998</v>
      </c>
      <c r="AH3134">
        <v>142.26999999999998</v>
      </c>
      <c r="AI3134">
        <v>23.23</v>
      </c>
      <c r="AJ3134" s="3">
        <v>5.6175119462740355</v>
      </c>
      <c r="AK3134" s="3">
        <v>17.612488053725965</v>
      </c>
      <c r="AL3134" s="6">
        <v>0.224</v>
      </c>
      <c r="AM3134" s="3">
        <v>1.8171221781802065</v>
      </c>
      <c r="AN3134">
        <v>1.8171221781802065</v>
      </c>
    </row>
    <row r="3135" spans="32:40" x14ac:dyDescent="0.25">
      <c r="AF3135">
        <v>3133</v>
      </c>
      <c r="AG3135">
        <v>133.24</v>
      </c>
      <c r="AH3135">
        <v>143.19</v>
      </c>
      <c r="AI3135">
        <v>23.93</v>
      </c>
      <c r="AJ3135" s="3">
        <v>5.6175119462740355</v>
      </c>
      <c r="AK3135" s="3">
        <v>18.312488053725964</v>
      </c>
      <c r="AL3135" s="6">
        <v>0.23699999999999999</v>
      </c>
      <c r="AM3135" s="3">
        <v>1.8171221781802065</v>
      </c>
      <c r="AN3135">
        <v>1.8171221781802065</v>
      </c>
    </row>
    <row r="3136" spans="32:40" x14ac:dyDescent="0.25">
      <c r="AF3136">
        <v>3134</v>
      </c>
      <c r="AG3136">
        <v>131.92000000000002</v>
      </c>
      <c r="AH3136">
        <v>141.6</v>
      </c>
      <c r="AI3136">
        <v>21.18</v>
      </c>
      <c r="AJ3136" s="3">
        <v>5.6175119462740355</v>
      </c>
      <c r="AK3136" s="3">
        <v>15.562488053725964</v>
      </c>
      <c r="AL3136" s="6">
        <v>0.189</v>
      </c>
      <c r="AM3136" s="3">
        <v>1.8171221781802065</v>
      </c>
      <c r="AN3136">
        <v>1.8171221781802065</v>
      </c>
    </row>
    <row r="3137" spans="32:40" x14ac:dyDescent="0.25">
      <c r="AF3137">
        <v>3135</v>
      </c>
      <c r="AG3137">
        <v>135.36000000000001</v>
      </c>
      <c r="AH3137">
        <v>136.62</v>
      </c>
      <c r="AI3137">
        <v>18.559999999999999</v>
      </c>
      <c r="AJ3137" s="3">
        <v>5.6175119462740355</v>
      </c>
      <c r="AK3137" s="3">
        <v>12.942488053725963</v>
      </c>
      <c r="AL3137" s="6">
        <v>0.14899999999999999</v>
      </c>
      <c r="AM3137" s="3">
        <v>1.8171221781802065</v>
      </c>
      <c r="AN3137">
        <v>1.8171221781802065</v>
      </c>
    </row>
    <row r="3138" spans="32:40" x14ac:dyDescent="0.25">
      <c r="AF3138">
        <v>3136</v>
      </c>
      <c r="AG3138">
        <v>132.47</v>
      </c>
      <c r="AH3138">
        <v>138.11000000000001</v>
      </c>
      <c r="AI3138">
        <v>23.23</v>
      </c>
      <c r="AJ3138" s="3">
        <v>5.6175119462740355</v>
      </c>
      <c r="AK3138" s="3">
        <v>17.612488053725965</v>
      </c>
      <c r="AL3138" s="6">
        <v>0.224</v>
      </c>
      <c r="AM3138" s="3">
        <v>1.8171221781802065</v>
      </c>
      <c r="AN3138">
        <v>1.8171221781802065</v>
      </c>
    </row>
    <row r="3139" spans="32:40" x14ac:dyDescent="0.25">
      <c r="AF3139">
        <v>3137</v>
      </c>
      <c r="AG3139">
        <v>132.07999999999998</v>
      </c>
      <c r="AH3139">
        <v>136.87</v>
      </c>
      <c r="AI3139">
        <v>24.19</v>
      </c>
      <c r="AJ3139" s="3">
        <v>5.6175119462740355</v>
      </c>
      <c r="AK3139" s="3">
        <v>18.572488053725966</v>
      </c>
      <c r="AL3139" s="6">
        <v>0.24199999999999999</v>
      </c>
      <c r="AM3139" s="3">
        <v>1.8171221781802065</v>
      </c>
      <c r="AN3139">
        <v>1.8171221781802065</v>
      </c>
    </row>
    <row r="3140" spans="32:40" x14ac:dyDescent="0.25">
      <c r="AF3140">
        <v>3138</v>
      </c>
      <c r="AG3140">
        <v>133.12</v>
      </c>
      <c r="AH3140">
        <v>134.26</v>
      </c>
      <c r="AI3140">
        <v>21.16</v>
      </c>
      <c r="AJ3140" s="3">
        <v>5.6175119462740355</v>
      </c>
      <c r="AK3140" s="3">
        <v>15.542488053725965</v>
      </c>
      <c r="AL3140" s="6">
        <v>0.189</v>
      </c>
      <c r="AM3140" s="3">
        <v>1.8171221781802065</v>
      </c>
      <c r="AN3140">
        <v>1.8171221781802065</v>
      </c>
    </row>
    <row r="3141" spans="32:40" x14ac:dyDescent="0.25">
      <c r="AF3141">
        <v>3139</v>
      </c>
      <c r="AG3141">
        <v>136.17000000000002</v>
      </c>
      <c r="AH3141">
        <v>137</v>
      </c>
      <c r="AI3141">
        <v>22</v>
      </c>
      <c r="AJ3141" s="3">
        <v>5</v>
      </c>
      <c r="AK3141" s="3">
        <v>17</v>
      </c>
      <c r="AL3141" s="6">
        <v>0.245</v>
      </c>
      <c r="AM3141" s="3">
        <v>1.0677312395916867</v>
      </c>
      <c r="AN3141">
        <v>1.0677312395916867</v>
      </c>
    </row>
    <row r="3142" spans="32:40" x14ac:dyDescent="0.25">
      <c r="AF3142">
        <v>3140</v>
      </c>
      <c r="AG3142">
        <v>117.07</v>
      </c>
      <c r="AH3142">
        <v>144.98000000000002</v>
      </c>
      <c r="AI3142">
        <v>21.44</v>
      </c>
      <c r="AJ3142" s="3">
        <v>5.6175119462740355</v>
      </c>
      <c r="AK3142" s="3">
        <v>15.822488053725966</v>
      </c>
      <c r="AL3142" s="6">
        <v>0.193</v>
      </c>
      <c r="AM3142" s="3">
        <v>1.8171221781802065</v>
      </c>
      <c r="AN3142">
        <v>1.8171221781802065</v>
      </c>
    </row>
    <row r="3143" spans="32:40" x14ac:dyDescent="0.25">
      <c r="AF3143">
        <v>3141</v>
      </c>
      <c r="AG3143">
        <v>118.65</v>
      </c>
      <c r="AH3143">
        <v>144.44</v>
      </c>
      <c r="AI3143">
        <v>19.5</v>
      </c>
      <c r="AJ3143" s="3">
        <v>4.4000000000000004</v>
      </c>
      <c r="AK3143" s="3">
        <v>15.1</v>
      </c>
      <c r="AL3143" s="6">
        <v>0.186</v>
      </c>
      <c r="AM3143" s="3">
        <v>0.82201163312936165</v>
      </c>
      <c r="AN3143">
        <v>0.82201163312936165</v>
      </c>
    </row>
    <row r="3144" spans="32:40" x14ac:dyDescent="0.25">
      <c r="AF3144">
        <v>3142</v>
      </c>
      <c r="AG3144">
        <v>118.75</v>
      </c>
      <c r="AH3144">
        <v>143.04</v>
      </c>
      <c r="AI3144">
        <v>18.87</v>
      </c>
      <c r="AJ3144" s="3">
        <v>5.6175119462740355</v>
      </c>
      <c r="AK3144" s="3">
        <v>13.252488053725966</v>
      </c>
      <c r="AL3144" s="6">
        <v>0.154</v>
      </c>
      <c r="AM3144" s="3">
        <v>1.8171221781802065</v>
      </c>
      <c r="AN3144">
        <v>1.8171221781802065</v>
      </c>
    </row>
    <row r="3145" spans="32:40" x14ac:dyDescent="0.25">
      <c r="AF3145">
        <v>3143</v>
      </c>
      <c r="AG3145">
        <v>118.33</v>
      </c>
      <c r="AH3145">
        <v>143.28</v>
      </c>
      <c r="AI3145">
        <v>22.96</v>
      </c>
      <c r="AJ3145" s="3">
        <v>5.6175119462740355</v>
      </c>
      <c r="AK3145" s="3">
        <v>17.342488053725965</v>
      </c>
      <c r="AL3145" s="6">
        <v>0.219</v>
      </c>
      <c r="AM3145" s="3">
        <v>1.8171221781802065</v>
      </c>
      <c r="AN3145">
        <v>1.8171221781802065</v>
      </c>
    </row>
    <row r="3146" spans="32:40" x14ac:dyDescent="0.25">
      <c r="AF3146">
        <v>3144</v>
      </c>
      <c r="AG3146">
        <v>112.78</v>
      </c>
      <c r="AH3146">
        <v>147.38999999999999</v>
      </c>
      <c r="AI3146">
        <v>24</v>
      </c>
      <c r="AJ3146" s="3">
        <v>11.4</v>
      </c>
      <c r="AK3146" s="3">
        <v>12.6</v>
      </c>
      <c r="AL3146" s="6">
        <v>0.254</v>
      </c>
      <c r="AM3146" s="3">
        <v>0.87504464171835261</v>
      </c>
      <c r="AN3146">
        <v>0.87504464171835261</v>
      </c>
    </row>
    <row r="3147" spans="32:40" x14ac:dyDescent="0.25">
      <c r="AF3147">
        <v>3145</v>
      </c>
      <c r="AG3147">
        <v>117.74</v>
      </c>
      <c r="AH3147">
        <v>141.93</v>
      </c>
      <c r="AI3147">
        <v>21.38</v>
      </c>
      <c r="AJ3147" s="3">
        <v>5.6175119462740355</v>
      </c>
      <c r="AK3147" s="3">
        <v>15.762488053725964</v>
      </c>
      <c r="AL3147" s="6">
        <v>0.192</v>
      </c>
      <c r="AM3147" s="3">
        <v>1.8171221781802065</v>
      </c>
      <c r="AN3147">
        <v>1.8171221781802065</v>
      </c>
    </row>
    <row r="3148" spans="32:40" x14ac:dyDescent="0.25">
      <c r="AF3148">
        <v>3146</v>
      </c>
      <c r="AG3148">
        <v>112.85</v>
      </c>
      <c r="AH3148">
        <v>144.11000000000001</v>
      </c>
      <c r="AI3148">
        <v>22.87</v>
      </c>
      <c r="AJ3148" s="3">
        <v>5.6175119462740355</v>
      </c>
      <c r="AK3148" s="3">
        <v>17.252488053725966</v>
      </c>
      <c r="AL3148" s="6">
        <v>0.218</v>
      </c>
      <c r="AM3148" s="3">
        <v>1.8171221781802065</v>
      </c>
      <c r="AN3148">
        <v>1.8171221781802065</v>
      </c>
    </row>
    <row r="3149" spans="32:40" x14ac:dyDescent="0.25">
      <c r="AF3149">
        <v>3147</v>
      </c>
      <c r="AG3149">
        <v>114.14</v>
      </c>
      <c r="AH3149">
        <v>141.63999999999999</v>
      </c>
      <c r="AI3149">
        <v>21.6</v>
      </c>
      <c r="AJ3149" s="3">
        <v>3.4000000000000021</v>
      </c>
      <c r="AK3149" s="3">
        <v>18.2</v>
      </c>
      <c r="AL3149" s="6">
        <v>0.23699999999999999</v>
      </c>
      <c r="AM3149" s="3">
        <v>1.3912325919845323</v>
      </c>
      <c r="AN3149">
        <v>1.3912325919845323</v>
      </c>
    </row>
    <row r="3150" spans="32:40" x14ac:dyDescent="0.25">
      <c r="AF3150">
        <v>3148</v>
      </c>
      <c r="AG3150">
        <v>114.81</v>
      </c>
      <c r="AH3150">
        <v>136.37</v>
      </c>
      <c r="AI3150">
        <v>24.44</v>
      </c>
      <c r="AJ3150" s="3">
        <v>5.6175119462740355</v>
      </c>
      <c r="AK3150" s="3">
        <v>18.822488053725966</v>
      </c>
      <c r="AL3150" s="6">
        <v>0.247</v>
      </c>
      <c r="AM3150" s="3">
        <v>1.8171221781802065</v>
      </c>
      <c r="AN3150">
        <v>1.8171221781802065</v>
      </c>
    </row>
    <row r="3151" spans="32:40" x14ac:dyDescent="0.25">
      <c r="AF3151">
        <v>3149</v>
      </c>
      <c r="AG3151">
        <v>118.54</v>
      </c>
      <c r="AH3151">
        <v>138.62</v>
      </c>
      <c r="AI3151">
        <v>20.69</v>
      </c>
      <c r="AJ3151" s="3">
        <v>5.6175119462740355</v>
      </c>
      <c r="AK3151" s="3">
        <v>15.072488053725966</v>
      </c>
      <c r="AL3151" s="6">
        <v>0.18099999999999999</v>
      </c>
      <c r="AM3151" s="3">
        <v>1.8171221781802065</v>
      </c>
      <c r="AN3151">
        <v>1.8171221781802065</v>
      </c>
    </row>
    <row r="3152" spans="32:40" x14ac:dyDescent="0.25">
      <c r="AF3152">
        <v>3150</v>
      </c>
      <c r="AG3152">
        <v>119.2</v>
      </c>
      <c r="AH3152">
        <v>139.44999999999999</v>
      </c>
      <c r="AI3152">
        <v>21.74</v>
      </c>
      <c r="AJ3152" s="3">
        <v>5.6175119462740355</v>
      </c>
      <c r="AK3152" s="3">
        <v>16.122488053725963</v>
      </c>
      <c r="AL3152" s="6">
        <v>0.19800000000000001</v>
      </c>
      <c r="AM3152" s="3">
        <v>1.8171221781802065</v>
      </c>
      <c r="AN3152">
        <v>1.8171221781802065</v>
      </c>
    </row>
    <row r="3153" spans="32:40" x14ac:dyDescent="0.25">
      <c r="AF3153">
        <v>3151</v>
      </c>
      <c r="AG3153">
        <v>120</v>
      </c>
      <c r="AH3153">
        <v>136.88</v>
      </c>
      <c r="AI3153">
        <v>23.88</v>
      </c>
      <c r="AJ3153" s="3">
        <v>5.6175119462740355</v>
      </c>
      <c r="AK3153" s="3">
        <v>18.262488053725964</v>
      </c>
      <c r="AL3153" s="6">
        <v>0.23599999999999999</v>
      </c>
      <c r="AM3153" s="3">
        <v>1.8171221781802065</v>
      </c>
      <c r="AN3153">
        <v>1.8171221781802065</v>
      </c>
    </row>
    <row r="3154" spans="32:40" x14ac:dyDescent="0.25">
      <c r="AF3154">
        <v>3152</v>
      </c>
      <c r="AG3154">
        <v>117.38</v>
      </c>
      <c r="AH3154">
        <v>135.06</v>
      </c>
      <c r="AI3154">
        <v>21</v>
      </c>
      <c r="AJ3154" s="3">
        <v>4.3999999999999986</v>
      </c>
      <c r="AK3154" s="3">
        <v>16.600000000000001</v>
      </c>
      <c r="AL3154" s="6">
        <v>0.189</v>
      </c>
      <c r="AM3154" s="3">
        <v>0.82201163312936165</v>
      </c>
      <c r="AN3154">
        <v>0.82201163312936165</v>
      </c>
    </row>
    <row r="3155" spans="32:40" x14ac:dyDescent="0.25">
      <c r="AF3155">
        <v>3153</v>
      </c>
      <c r="AG3155">
        <v>115.15</v>
      </c>
      <c r="AH3155">
        <v>134</v>
      </c>
      <c r="AI3155">
        <v>19.91</v>
      </c>
      <c r="AJ3155" s="3">
        <v>5.6175119462740355</v>
      </c>
      <c r="AK3155" s="3">
        <v>14.292488053725965</v>
      </c>
      <c r="AL3155" s="6">
        <v>0.16900000000000001</v>
      </c>
      <c r="AM3155" s="3">
        <v>1.8171221781802065</v>
      </c>
      <c r="AN3155">
        <v>1.8171221781802065</v>
      </c>
    </row>
    <row r="3156" spans="32:40" x14ac:dyDescent="0.25">
      <c r="AF3156">
        <v>3154</v>
      </c>
      <c r="AG3156">
        <v>113.96</v>
      </c>
      <c r="AH3156">
        <v>133.12</v>
      </c>
      <c r="AI3156">
        <v>22</v>
      </c>
      <c r="AJ3156" s="3">
        <v>6.9</v>
      </c>
      <c r="AK3156" s="3">
        <v>15.1</v>
      </c>
      <c r="AL3156" s="6">
        <v>0.214</v>
      </c>
      <c r="AM3156" s="3">
        <v>1.308147545195113</v>
      </c>
      <c r="AN3156">
        <v>1.308147545195113</v>
      </c>
    </row>
    <row r="3157" spans="32:40" x14ac:dyDescent="0.25">
      <c r="AF3157">
        <v>3155</v>
      </c>
      <c r="AG3157">
        <v>113.04</v>
      </c>
      <c r="AH3157">
        <v>132.69</v>
      </c>
      <c r="AI3157">
        <v>21.13</v>
      </c>
      <c r="AJ3157" s="3">
        <v>5.6175119462740355</v>
      </c>
      <c r="AK3157" s="3">
        <v>15.512488053725964</v>
      </c>
      <c r="AL3157" s="6">
        <v>0.188</v>
      </c>
      <c r="AM3157" s="3">
        <v>1.8171221781802065</v>
      </c>
      <c r="AN3157">
        <v>1.8171221781802065</v>
      </c>
    </row>
    <row r="3158" spans="32:40" x14ac:dyDescent="0.25">
      <c r="AF3158">
        <v>3156</v>
      </c>
      <c r="AG3158">
        <v>119.41</v>
      </c>
      <c r="AH3158">
        <v>128.78</v>
      </c>
      <c r="AI3158">
        <v>25</v>
      </c>
      <c r="AJ3158" s="3">
        <v>8</v>
      </c>
      <c r="AK3158" s="3">
        <v>17</v>
      </c>
      <c r="AL3158" s="6">
        <v>0.19600000000000001</v>
      </c>
      <c r="AM3158" s="3">
        <v>0.94398755288404101</v>
      </c>
      <c r="AN3158">
        <v>0.94398755288404101</v>
      </c>
    </row>
    <row r="3159" spans="32:40" x14ac:dyDescent="0.25">
      <c r="AF3159">
        <v>3157</v>
      </c>
      <c r="AG3159">
        <v>120</v>
      </c>
      <c r="AH3159">
        <v>127.8</v>
      </c>
      <c r="AI3159">
        <v>23.72</v>
      </c>
      <c r="AJ3159" s="3">
        <v>5.6175119462740355</v>
      </c>
      <c r="AK3159" s="3">
        <v>18.102488053725963</v>
      </c>
      <c r="AL3159" s="6">
        <v>0.23300000000000001</v>
      </c>
      <c r="AM3159" s="3">
        <v>1.8171221781802065</v>
      </c>
      <c r="AN3159">
        <v>1.8171221781802065</v>
      </c>
    </row>
    <row r="3160" spans="32:40" x14ac:dyDescent="0.25">
      <c r="AF3160">
        <v>3158</v>
      </c>
      <c r="AG3160">
        <v>116.57</v>
      </c>
      <c r="AH3160">
        <v>126.32</v>
      </c>
      <c r="AI3160">
        <v>18.13</v>
      </c>
      <c r="AJ3160" s="3">
        <v>5.6175119462740355</v>
      </c>
      <c r="AK3160" s="3">
        <v>12.512488053725964</v>
      </c>
      <c r="AL3160" s="6">
        <v>0.14299999999999999</v>
      </c>
      <c r="AM3160" s="3">
        <v>1.8171221781802065</v>
      </c>
      <c r="AN3160">
        <v>1.8171221781802065</v>
      </c>
    </row>
    <row r="3161" spans="32:40" x14ac:dyDescent="0.25">
      <c r="AF3161">
        <v>3159</v>
      </c>
      <c r="AG3161">
        <v>118.59</v>
      </c>
      <c r="AH3161">
        <v>125.25</v>
      </c>
      <c r="AI3161">
        <v>21.19</v>
      </c>
      <c r="AJ3161" s="3">
        <v>5.6175119462740355</v>
      </c>
      <c r="AK3161" s="3">
        <v>15.572488053725966</v>
      </c>
      <c r="AL3161" s="6">
        <v>0.189</v>
      </c>
      <c r="AM3161" s="3">
        <v>1.8171221781802065</v>
      </c>
      <c r="AN3161">
        <v>1.8171221781802065</v>
      </c>
    </row>
    <row r="3162" spans="32:40" x14ac:dyDescent="0.25">
      <c r="AF3162">
        <v>3160</v>
      </c>
      <c r="AG3162">
        <v>120.5</v>
      </c>
      <c r="AH3162">
        <v>122.92</v>
      </c>
      <c r="AI3162">
        <v>18.899999999999999</v>
      </c>
      <c r="AJ3162" s="3">
        <v>5.6175119462740355</v>
      </c>
      <c r="AK3162" s="3">
        <v>13.282488053725963</v>
      </c>
      <c r="AL3162" s="6">
        <v>0.154</v>
      </c>
      <c r="AM3162" s="3">
        <v>1.8171221781802065</v>
      </c>
      <c r="AN3162">
        <v>1.8171221781802065</v>
      </c>
    </row>
    <row r="3163" spans="32:40" x14ac:dyDescent="0.25">
      <c r="AF3163">
        <v>3161</v>
      </c>
      <c r="AG3163">
        <v>120</v>
      </c>
      <c r="AH3163">
        <v>121.5</v>
      </c>
      <c r="AI3163">
        <v>24.69</v>
      </c>
      <c r="AJ3163" s="3">
        <v>5.6175119462740355</v>
      </c>
      <c r="AK3163" s="3">
        <v>19.072488053725966</v>
      </c>
      <c r="AL3163" s="6">
        <v>0.252</v>
      </c>
      <c r="AM3163" s="3">
        <v>1.8171221781802065</v>
      </c>
      <c r="AN3163">
        <v>1.8171221781802065</v>
      </c>
    </row>
    <row r="3164" spans="32:40" x14ac:dyDescent="0.25">
      <c r="AF3164">
        <v>3162</v>
      </c>
      <c r="AG3164">
        <v>117.46</v>
      </c>
      <c r="AH3164">
        <v>120.39</v>
      </c>
      <c r="AI3164">
        <v>21.4</v>
      </c>
      <c r="AJ3164" s="3">
        <v>2</v>
      </c>
      <c r="AK3164" s="3">
        <v>19.399999999999999</v>
      </c>
      <c r="AL3164" s="6">
        <v>0.23</v>
      </c>
      <c r="AM3164" s="3">
        <v>1.193242693252299</v>
      </c>
      <c r="AN3164">
        <v>1.193242693252299</v>
      </c>
    </row>
    <row r="3165" spans="32:40" x14ac:dyDescent="0.25">
      <c r="AF3165">
        <v>3163</v>
      </c>
      <c r="AG3165">
        <v>116.28</v>
      </c>
      <c r="AH3165">
        <v>123.72</v>
      </c>
      <c r="AI3165">
        <v>23.98</v>
      </c>
      <c r="AJ3165" s="3">
        <v>5.6175119462740355</v>
      </c>
      <c r="AK3165" s="3">
        <v>18.362488053725965</v>
      </c>
      <c r="AL3165" s="6">
        <v>0.23799999999999999</v>
      </c>
      <c r="AM3165" s="3">
        <v>1.8171221781802065</v>
      </c>
      <c r="AN3165">
        <v>1.8171221781802065</v>
      </c>
    </row>
    <row r="3166" spans="32:40" x14ac:dyDescent="0.25">
      <c r="AF3166">
        <v>3164</v>
      </c>
      <c r="AG3166">
        <v>107.53</v>
      </c>
      <c r="AH3166">
        <v>179.35</v>
      </c>
      <c r="AI3166">
        <v>20.37</v>
      </c>
      <c r="AJ3166" s="3">
        <v>5.6175119462740355</v>
      </c>
      <c r="AK3166" s="3">
        <v>14.752488053725966</v>
      </c>
      <c r="AL3166" s="6">
        <v>0.17599999999999999</v>
      </c>
      <c r="AM3166" s="3">
        <v>1.8171221781802065</v>
      </c>
      <c r="AN3166">
        <v>1.8171221781802065</v>
      </c>
    </row>
    <row r="3167" spans="32:40" x14ac:dyDescent="0.25">
      <c r="AF3167">
        <v>3165</v>
      </c>
      <c r="AG3167">
        <v>102.52</v>
      </c>
      <c r="AH3167">
        <v>178.72</v>
      </c>
      <c r="AI3167">
        <v>22.27</v>
      </c>
      <c r="AJ3167" s="3">
        <v>5.6175119462740355</v>
      </c>
      <c r="AK3167" s="3">
        <v>16.652488053725964</v>
      </c>
      <c r="AL3167" s="6">
        <v>0.20699999999999999</v>
      </c>
      <c r="AM3167" s="3">
        <v>1.8171221781802065</v>
      </c>
      <c r="AN3167">
        <v>1.8171221781802065</v>
      </c>
    </row>
    <row r="3168" spans="32:40" x14ac:dyDescent="0.25">
      <c r="AF3168">
        <v>3166</v>
      </c>
      <c r="AG3168">
        <v>104.51</v>
      </c>
      <c r="AH3168">
        <v>178.25</v>
      </c>
      <c r="AI3168">
        <v>22.9</v>
      </c>
      <c r="AJ3168" s="3">
        <v>5.6175119462740355</v>
      </c>
      <c r="AK3168" s="3">
        <v>17.282488053725963</v>
      </c>
      <c r="AL3168" s="6">
        <v>0.218</v>
      </c>
      <c r="AM3168" s="3">
        <v>1.8171221781802065</v>
      </c>
      <c r="AN3168">
        <v>1.8171221781802065</v>
      </c>
    </row>
    <row r="3169" spans="32:40" x14ac:dyDescent="0.25">
      <c r="AF3169">
        <v>3167</v>
      </c>
      <c r="AG3169">
        <v>104.46</v>
      </c>
      <c r="AH3169">
        <v>173.54</v>
      </c>
      <c r="AI3169">
        <v>20.88</v>
      </c>
      <c r="AJ3169" s="3">
        <v>5.6175119462740355</v>
      </c>
      <c r="AK3169" s="3">
        <v>15.262488053725964</v>
      </c>
      <c r="AL3169" s="6">
        <v>0.184</v>
      </c>
      <c r="AM3169" s="3">
        <v>1.8171221781802065</v>
      </c>
      <c r="AN3169">
        <v>1.8171221781802065</v>
      </c>
    </row>
    <row r="3170" spans="32:40" x14ac:dyDescent="0.25">
      <c r="AF3170">
        <v>3168</v>
      </c>
      <c r="AG3170">
        <v>104.21</v>
      </c>
      <c r="AH3170">
        <v>170.7</v>
      </c>
      <c r="AI3170">
        <v>20</v>
      </c>
      <c r="AJ3170" s="3">
        <v>9.4</v>
      </c>
      <c r="AK3170" s="3">
        <v>10.6</v>
      </c>
      <c r="AL3170" s="6">
        <v>0.24</v>
      </c>
      <c r="AM3170" s="3">
        <v>1.9410081143570732</v>
      </c>
      <c r="AN3170">
        <v>1.9410081143570732</v>
      </c>
    </row>
    <row r="3171" spans="32:40" x14ac:dyDescent="0.25">
      <c r="AF3171">
        <v>3169</v>
      </c>
      <c r="AG3171">
        <v>100.76</v>
      </c>
      <c r="AH3171">
        <v>172.55</v>
      </c>
      <c r="AI3171">
        <v>17.34</v>
      </c>
      <c r="AJ3171" s="3">
        <v>5.6175119462740355</v>
      </c>
      <c r="AK3171" s="3">
        <v>11.722488053725964</v>
      </c>
      <c r="AL3171" s="6">
        <v>0.13200000000000001</v>
      </c>
      <c r="AM3171" s="3">
        <v>1.8171221781802065</v>
      </c>
      <c r="AN3171">
        <v>1.8171221781802065</v>
      </c>
    </row>
    <row r="3172" spans="32:40" x14ac:dyDescent="0.25">
      <c r="AF3172">
        <v>3170</v>
      </c>
      <c r="AG3172">
        <v>100.92</v>
      </c>
      <c r="AH3172">
        <v>173.55</v>
      </c>
      <c r="AI3172">
        <v>19.45</v>
      </c>
      <c r="AJ3172" s="3">
        <v>5.6175119462740355</v>
      </c>
      <c r="AK3172" s="3">
        <v>13.832488053725964</v>
      </c>
      <c r="AL3172" s="6">
        <v>0.16200000000000001</v>
      </c>
      <c r="AM3172" s="3">
        <v>1.8171221781802065</v>
      </c>
      <c r="AN3172">
        <v>1.8171221781802065</v>
      </c>
    </row>
    <row r="3173" spans="32:40" x14ac:dyDescent="0.25">
      <c r="AF3173">
        <v>3171</v>
      </c>
      <c r="AG3173">
        <v>100.74</v>
      </c>
      <c r="AH3173">
        <v>175.66</v>
      </c>
      <c r="AI3173">
        <v>20.82</v>
      </c>
      <c r="AJ3173" s="3">
        <v>5.6175119462740355</v>
      </c>
      <c r="AK3173" s="3">
        <v>15.202488053725965</v>
      </c>
      <c r="AL3173" s="6">
        <v>0.183</v>
      </c>
      <c r="AM3173" s="3">
        <v>1.8171221781802065</v>
      </c>
      <c r="AN3173">
        <v>1.8171221781802065</v>
      </c>
    </row>
    <row r="3174" spans="32:40" x14ac:dyDescent="0.25">
      <c r="AF3174">
        <v>3172</v>
      </c>
      <c r="AG3174">
        <v>101.92</v>
      </c>
      <c r="AH3174">
        <v>160.59</v>
      </c>
      <c r="AI3174">
        <v>22.4</v>
      </c>
      <c r="AJ3174" s="3">
        <v>5.3999999999999986</v>
      </c>
      <c r="AK3174" s="3">
        <v>17</v>
      </c>
      <c r="AL3174" s="6">
        <v>0.215</v>
      </c>
      <c r="AM3174" s="3">
        <v>1.4884597743976826</v>
      </c>
      <c r="AN3174">
        <v>1.4884597743976826</v>
      </c>
    </row>
    <row r="3175" spans="32:40" x14ac:dyDescent="0.25">
      <c r="AF3175">
        <v>3173</v>
      </c>
      <c r="AG3175">
        <v>107.85</v>
      </c>
      <c r="AH3175">
        <v>150.72</v>
      </c>
      <c r="AI3175">
        <v>18.63</v>
      </c>
      <c r="AJ3175" s="3">
        <v>5.6175119462740355</v>
      </c>
      <c r="AK3175" s="3">
        <v>13.012488053725964</v>
      </c>
      <c r="AL3175" s="6">
        <v>0.15</v>
      </c>
      <c r="AM3175" s="3">
        <v>1.8171221781802065</v>
      </c>
      <c r="AN3175">
        <v>1.8171221781802065</v>
      </c>
    </row>
    <row r="3176" spans="32:40" x14ac:dyDescent="0.25">
      <c r="AF3176">
        <v>3174</v>
      </c>
      <c r="AG3176">
        <v>103.47</v>
      </c>
      <c r="AH3176">
        <v>150</v>
      </c>
      <c r="AI3176">
        <v>17.41</v>
      </c>
      <c r="AJ3176" s="3">
        <v>5.6175119462740355</v>
      </c>
      <c r="AK3176" s="3">
        <v>11.792488053725965</v>
      </c>
      <c r="AL3176" s="6">
        <v>0.13300000000000001</v>
      </c>
      <c r="AM3176" s="3">
        <v>1.8171221781802065</v>
      </c>
      <c r="AN3176">
        <v>1.8171221781802065</v>
      </c>
    </row>
    <row r="3177" spans="32:40" x14ac:dyDescent="0.25">
      <c r="AF3177">
        <v>3175</v>
      </c>
      <c r="AG3177">
        <v>101.67</v>
      </c>
      <c r="AH3177">
        <v>150.75</v>
      </c>
      <c r="AI3177">
        <v>18.059999999999999</v>
      </c>
      <c r="AJ3177" s="3">
        <v>5.6175119462740355</v>
      </c>
      <c r="AK3177" s="3">
        <v>12.442488053725963</v>
      </c>
      <c r="AL3177" s="6">
        <v>0.14199999999999999</v>
      </c>
      <c r="AM3177" s="3">
        <v>1.8171221781802065</v>
      </c>
      <c r="AN3177">
        <v>1.8171221781802065</v>
      </c>
    </row>
    <row r="3178" spans="32:40" x14ac:dyDescent="0.25">
      <c r="AF3178">
        <v>3176</v>
      </c>
      <c r="AG3178">
        <v>102.57</v>
      </c>
      <c r="AH3178">
        <v>151.22</v>
      </c>
      <c r="AI3178">
        <v>20.88</v>
      </c>
      <c r="AJ3178" s="3">
        <v>5.6175119462740355</v>
      </c>
      <c r="AK3178" s="3">
        <v>15.262488053725964</v>
      </c>
      <c r="AL3178" s="6">
        <v>0.184</v>
      </c>
      <c r="AM3178" s="3">
        <v>1.8171221781802065</v>
      </c>
      <c r="AN3178">
        <v>1.8171221781802065</v>
      </c>
    </row>
    <row r="3179" spans="32:40" x14ac:dyDescent="0.25">
      <c r="AF3179">
        <v>3177</v>
      </c>
      <c r="AG3179">
        <v>103.97</v>
      </c>
      <c r="AH3179">
        <v>154.11000000000001</v>
      </c>
      <c r="AI3179">
        <v>18.97</v>
      </c>
      <c r="AJ3179" s="3">
        <v>5.6175119462740355</v>
      </c>
      <c r="AK3179" s="3">
        <v>13.352488053725963</v>
      </c>
      <c r="AL3179" s="6">
        <v>0.155</v>
      </c>
      <c r="AM3179" s="3">
        <v>1.8171221781802065</v>
      </c>
      <c r="AN3179">
        <v>1.8171221781802065</v>
      </c>
    </row>
    <row r="3180" spans="32:40" x14ac:dyDescent="0.25">
      <c r="AF3180">
        <v>3178</v>
      </c>
      <c r="AG3180">
        <v>104.19</v>
      </c>
      <c r="AH3180">
        <v>152.09</v>
      </c>
      <c r="AI3180">
        <v>19.91</v>
      </c>
      <c r="AJ3180" s="3">
        <v>5.6175119462740355</v>
      </c>
      <c r="AK3180" s="3">
        <v>14.292488053725965</v>
      </c>
      <c r="AL3180" s="6">
        <v>0.16900000000000001</v>
      </c>
      <c r="AM3180" s="3">
        <v>1.8171221781802065</v>
      </c>
      <c r="AN3180">
        <v>1.8171221781802065</v>
      </c>
    </row>
    <row r="3181" spans="32:40" x14ac:dyDescent="0.25">
      <c r="AF3181">
        <v>3179</v>
      </c>
      <c r="AG3181">
        <v>105.94</v>
      </c>
      <c r="AH3181">
        <v>151.4</v>
      </c>
      <c r="AI3181">
        <v>18.899999999999999</v>
      </c>
      <c r="AJ3181" s="3">
        <v>5.6175119462740355</v>
      </c>
      <c r="AK3181" s="3">
        <v>13.282488053725963</v>
      </c>
      <c r="AL3181" s="6">
        <v>0.154</v>
      </c>
      <c r="AM3181" s="3">
        <v>1.8171221781802065</v>
      </c>
      <c r="AN3181">
        <v>1.8171221781802065</v>
      </c>
    </row>
    <row r="3182" spans="32:40" x14ac:dyDescent="0.25">
      <c r="AF3182">
        <v>3180</v>
      </c>
      <c r="AG3182">
        <v>107.93</v>
      </c>
      <c r="AH3182">
        <v>160.57999999999998</v>
      </c>
      <c r="AI3182">
        <v>18.97</v>
      </c>
      <c r="AJ3182" s="3">
        <v>5.6175119462740355</v>
      </c>
      <c r="AK3182" s="3">
        <v>13.352488053725963</v>
      </c>
      <c r="AL3182" s="6">
        <v>0.155</v>
      </c>
      <c r="AM3182" s="3">
        <v>1.8171221781802065</v>
      </c>
      <c r="AN3182">
        <v>1.8171221781802065</v>
      </c>
    </row>
    <row r="3183" spans="32:40" x14ac:dyDescent="0.25">
      <c r="AF3183">
        <v>3181</v>
      </c>
      <c r="AG3183">
        <v>103.43</v>
      </c>
      <c r="AH3183">
        <v>160.67000000000002</v>
      </c>
      <c r="AI3183">
        <v>20.82</v>
      </c>
      <c r="AJ3183" s="3">
        <v>5.6175119462740355</v>
      </c>
      <c r="AK3183" s="3">
        <v>15.202488053725965</v>
      </c>
      <c r="AL3183" s="6">
        <v>0.183</v>
      </c>
      <c r="AM3183" s="3">
        <v>1.8171221781802065</v>
      </c>
      <c r="AN3183">
        <v>1.8171221781802065</v>
      </c>
    </row>
    <row r="3184" spans="32:40" x14ac:dyDescent="0.25">
      <c r="AF3184">
        <v>3182</v>
      </c>
      <c r="AG3184">
        <v>107.3</v>
      </c>
      <c r="AH3184">
        <v>151.42000000000002</v>
      </c>
      <c r="AI3184">
        <v>19.91</v>
      </c>
      <c r="AJ3184" s="3">
        <v>5.6175119462740355</v>
      </c>
      <c r="AK3184" s="3">
        <v>14.292488053725965</v>
      </c>
      <c r="AL3184" s="6">
        <v>0.16900000000000001</v>
      </c>
      <c r="AM3184" s="3">
        <v>1.8171221781802065</v>
      </c>
      <c r="AN3184">
        <v>1.8171221781802065</v>
      </c>
    </row>
    <row r="3185" spans="32:40" x14ac:dyDescent="0.25">
      <c r="AF3185">
        <v>3183</v>
      </c>
      <c r="AG3185">
        <v>107.44</v>
      </c>
      <c r="AH3185">
        <v>152.53</v>
      </c>
      <c r="AI3185">
        <v>18.899999999999999</v>
      </c>
      <c r="AJ3185" s="3">
        <v>5.6175119462740355</v>
      </c>
      <c r="AK3185" s="3">
        <v>13.282488053725963</v>
      </c>
      <c r="AL3185" s="6">
        <v>0.154</v>
      </c>
      <c r="AM3185" s="3">
        <v>1.8171221781802065</v>
      </c>
      <c r="AN3185">
        <v>1.8171221781802065</v>
      </c>
    </row>
    <row r="3186" spans="32:40" x14ac:dyDescent="0.25">
      <c r="AF3186">
        <v>3184</v>
      </c>
      <c r="AG3186">
        <v>107.22</v>
      </c>
      <c r="AH3186">
        <v>154.38999999999999</v>
      </c>
      <c r="AI3186">
        <v>23.01</v>
      </c>
      <c r="AJ3186" s="3">
        <v>5.6175119462740355</v>
      </c>
      <c r="AK3186" s="3">
        <v>17.392488053725966</v>
      </c>
      <c r="AL3186" s="6">
        <v>0.22</v>
      </c>
      <c r="AM3186" s="3">
        <v>1.8171221781802065</v>
      </c>
      <c r="AN3186">
        <v>1.8171221781802065</v>
      </c>
    </row>
    <row r="3187" spans="32:40" x14ac:dyDescent="0.25">
      <c r="AF3187">
        <v>3185</v>
      </c>
      <c r="AG3187">
        <v>104.08</v>
      </c>
      <c r="AH3187">
        <v>154.62</v>
      </c>
      <c r="AI3187">
        <v>20.5</v>
      </c>
      <c r="AJ3187" s="3">
        <v>6.9</v>
      </c>
      <c r="AK3187" s="3">
        <v>13.6</v>
      </c>
      <c r="AL3187" s="6">
        <v>0.224</v>
      </c>
      <c r="AM3187" s="3">
        <v>1.661700935788387</v>
      </c>
      <c r="AN3187">
        <v>1.661700935788387</v>
      </c>
    </row>
    <row r="3188" spans="32:40" x14ac:dyDescent="0.25">
      <c r="AF3188">
        <v>3186</v>
      </c>
      <c r="AG3188">
        <v>102.56</v>
      </c>
      <c r="AH3188">
        <v>153.32</v>
      </c>
      <c r="AI3188">
        <v>17.63</v>
      </c>
      <c r="AJ3188" s="3">
        <v>5.6175119462740355</v>
      </c>
      <c r="AK3188" s="3">
        <v>12.012488053725964</v>
      </c>
      <c r="AL3188" s="6">
        <v>0.13600000000000001</v>
      </c>
      <c r="AM3188" s="3">
        <v>1.8171221781802065</v>
      </c>
      <c r="AN3188">
        <v>1.8171221781802065</v>
      </c>
    </row>
    <row r="3189" spans="32:40" x14ac:dyDescent="0.25">
      <c r="AF3189">
        <v>3187</v>
      </c>
      <c r="AG3189">
        <v>101.08</v>
      </c>
      <c r="AH3189">
        <v>158.79</v>
      </c>
      <c r="AI3189">
        <v>21.56</v>
      </c>
      <c r="AJ3189" s="3">
        <v>5.6175119462740355</v>
      </c>
      <c r="AK3189" s="3">
        <v>15.942488053725963</v>
      </c>
      <c r="AL3189" s="6">
        <v>0.19500000000000001</v>
      </c>
      <c r="AM3189" s="3">
        <v>1.8171221781802065</v>
      </c>
      <c r="AN3189">
        <v>1.8171221781802065</v>
      </c>
    </row>
    <row r="3190" spans="32:40" x14ac:dyDescent="0.25">
      <c r="AF3190">
        <v>3188</v>
      </c>
      <c r="AG3190">
        <v>104.35</v>
      </c>
      <c r="AH3190">
        <v>156.79</v>
      </c>
      <c r="AI3190">
        <v>25.25</v>
      </c>
      <c r="AJ3190" s="3">
        <v>11.65</v>
      </c>
      <c r="AK3190" s="3">
        <v>13.6</v>
      </c>
      <c r="AL3190" s="6">
        <v>0.20399999999999999</v>
      </c>
      <c r="AM3190" s="3">
        <v>2.0506096654409878</v>
      </c>
      <c r="AN3190">
        <v>2.0506096654409878</v>
      </c>
    </row>
    <row r="3191" spans="32:40" x14ac:dyDescent="0.25">
      <c r="AF3191">
        <v>3189</v>
      </c>
      <c r="AG3191">
        <v>105.03</v>
      </c>
      <c r="AH3191">
        <v>157.01</v>
      </c>
      <c r="AI3191">
        <v>23.56</v>
      </c>
      <c r="AJ3191" s="3">
        <v>5.6175119462740355</v>
      </c>
      <c r="AK3191" s="3">
        <v>17.942488053725963</v>
      </c>
      <c r="AL3191" s="6">
        <v>0.23</v>
      </c>
      <c r="AM3191" s="3">
        <v>1.8171221781802065</v>
      </c>
      <c r="AN3191">
        <v>1.8171221781802065</v>
      </c>
    </row>
    <row r="3192" spans="32:40" x14ac:dyDescent="0.25">
      <c r="AF3192">
        <v>3190</v>
      </c>
      <c r="AG3192">
        <v>103.72</v>
      </c>
      <c r="AH3192">
        <v>146.92000000000002</v>
      </c>
      <c r="AI3192">
        <v>24</v>
      </c>
      <c r="AJ3192" s="3">
        <v>9.4</v>
      </c>
      <c r="AK3192" s="3">
        <v>14.6</v>
      </c>
      <c r="AL3192" s="6">
        <v>0.19500000000000001</v>
      </c>
      <c r="AM3192" s="3">
        <v>1.7500892834367052</v>
      </c>
      <c r="AN3192">
        <v>1.7500892834367052</v>
      </c>
    </row>
    <row r="3193" spans="32:40" x14ac:dyDescent="0.25">
      <c r="AF3193">
        <v>3191</v>
      </c>
      <c r="AG3193">
        <v>102.34</v>
      </c>
      <c r="AH3193">
        <v>147.51999999999998</v>
      </c>
      <c r="AI3193">
        <v>17.04</v>
      </c>
      <c r="AJ3193" s="3">
        <v>5.6175119462740355</v>
      </c>
      <c r="AK3193" s="3">
        <v>11.422488053725964</v>
      </c>
      <c r="AL3193" s="6">
        <v>0.128</v>
      </c>
      <c r="AM3193" s="3">
        <v>1.8171221781802065</v>
      </c>
      <c r="AN3193">
        <v>1.8171221781802065</v>
      </c>
    </row>
    <row r="3194" spans="32:40" x14ac:dyDescent="0.25">
      <c r="AF3194">
        <v>3192</v>
      </c>
      <c r="AG3194">
        <v>100.91</v>
      </c>
      <c r="AH3194">
        <v>149.54</v>
      </c>
      <c r="AI3194">
        <v>20.5</v>
      </c>
      <c r="AJ3194" s="3">
        <v>0.89999999999999858</v>
      </c>
      <c r="AK3194" s="3">
        <v>19.600000000000001</v>
      </c>
      <c r="AL3194" s="6">
        <v>0.19</v>
      </c>
      <c r="AM3194" s="3">
        <v>1.5291184143159091</v>
      </c>
      <c r="AN3194">
        <v>1.5291184143159091</v>
      </c>
    </row>
    <row r="3195" spans="32:40" x14ac:dyDescent="0.25">
      <c r="AF3195">
        <v>3193</v>
      </c>
      <c r="AG3195">
        <v>100</v>
      </c>
      <c r="AH3195">
        <v>146.43</v>
      </c>
      <c r="AI3195">
        <v>15.52</v>
      </c>
      <c r="AJ3195" s="3">
        <v>5.6175119462740355</v>
      </c>
      <c r="AK3195" s="3">
        <v>9.9024880537259641</v>
      </c>
      <c r="AL3195" s="6">
        <v>0.108</v>
      </c>
      <c r="AM3195" s="3">
        <v>1.8171221781802065</v>
      </c>
      <c r="AN3195">
        <v>1.8171221781802065</v>
      </c>
    </row>
    <row r="3196" spans="32:40" x14ac:dyDescent="0.25">
      <c r="AF3196">
        <v>3194</v>
      </c>
      <c r="AG3196">
        <v>100</v>
      </c>
      <c r="AH3196">
        <v>146</v>
      </c>
      <c r="AI3196">
        <v>25.07</v>
      </c>
      <c r="AJ3196" s="3">
        <v>5.6175119462740355</v>
      </c>
      <c r="AK3196" s="3">
        <v>19.452488053725965</v>
      </c>
      <c r="AL3196" s="6">
        <v>0.26</v>
      </c>
      <c r="AM3196" s="3">
        <v>1.8171221781802065</v>
      </c>
      <c r="AN3196">
        <v>1.8171221781802065</v>
      </c>
    </row>
    <row r="3197" spans="32:40" x14ac:dyDescent="0.25">
      <c r="AF3197">
        <v>3195</v>
      </c>
      <c r="AG3197">
        <v>100.2</v>
      </c>
      <c r="AH3197">
        <v>142.59</v>
      </c>
      <c r="AI3197">
        <v>20.94</v>
      </c>
      <c r="AJ3197" s="3">
        <v>5.6175119462740355</v>
      </c>
      <c r="AK3197" s="3">
        <v>15.322488053725966</v>
      </c>
      <c r="AL3197" s="6">
        <v>0.185</v>
      </c>
      <c r="AM3197" s="3">
        <v>1.8171221781802065</v>
      </c>
      <c r="AN3197">
        <v>1.8171221781802065</v>
      </c>
    </row>
    <row r="3198" spans="32:40" x14ac:dyDescent="0.25">
      <c r="AF3198">
        <v>3196</v>
      </c>
      <c r="AG3198">
        <v>101.52</v>
      </c>
      <c r="AH3198">
        <v>142.1</v>
      </c>
      <c r="AI3198">
        <v>16.100000000000001</v>
      </c>
      <c r="AJ3198" s="3">
        <v>5.7500000000000018</v>
      </c>
      <c r="AK3198" s="3">
        <v>10.35</v>
      </c>
      <c r="AL3198" s="6">
        <v>0.14599999999999999</v>
      </c>
      <c r="AM3198" s="3">
        <v>1.1366741507573752</v>
      </c>
      <c r="AN3198">
        <v>1.1366741507573752</v>
      </c>
    </row>
    <row r="3199" spans="32:40" x14ac:dyDescent="0.25">
      <c r="AF3199">
        <v>3197</v>
      </c>
      <c r="AG3199">
        <v>105.8</v>
      </c>
      <c r="AH3199">
        <v>142.99</v>
      </c>
      <c r="AI3199">
        <v>18.63</v>
      </c>
      <c r="AJ3199" s="3">
        <v>5.6175119462740355</v>
      </c>
      <c r="AK3199" s="3">
        <v>13.012488053725964</v>
      </c>
      <c r="AL3199" s="6">
        <v>0.15</v>
      </c>
      <c r="AM3199" s="3">
        <v>1.8171221781802065</v>
      </c>
      <c r="AN3199">
        <v>1.8171221781802065</v>
      </c>
    </row>
    <row r="3200" spans="32:40" x14ac:dyDescent="0.25">
      <c r="AF3200">
        <v>3198</v>
      </c>
      <c r="AG3200">
        <v>110.23</v>
      </c>
      <c r="AH3200">
        <v>131.19</v>
      </c>
      <c r="AI3200">
        <v>19.18</v>
      </c>
      <c r="AJ3200" s="3">
        <v>5.6175119462740355</v>
      </c>
      <c r="AK3200" s="3">
        <v>13.562488053725964</v>
      </c>
      <c r="AL3200" s="6">
        <v>0.158</v>
      </c>
      <c r="AM3200" s="3">
        <v>1.8171221781802065</v>
      </c>
      <c r="AN3200">
        <v>1.8171221781802065</v>
      </c>
    </row>
    <row r="3201" spans="32:40" x14ac:dyDescent="0.25">
      <c r="AF3201">
        <v>3199</v>
      </c>
      <c r="AG3201">
        <v>104.26</v>
      </c>
      <c r="AH3201">
        <v>126.81</v>
      </c>
      <c r="AI3201">
        <v>22.9</v>
      </c>
      <c r="AJ3201" s="3">
        <v>5.6175119462740355</v>
      </c>
      <c r="AK3201" s="3">
        <v>17.282488053725963</v>
      </c>
      <c r="AL3201" s="6">
        <v>0.218</v>
      </c>
      <c r="AM3201" s="3">
        <v>1.8171221781802065</v>
      </c>
      <c r="AN3201">
        <v>1.8171221781802065</v>
      </c>
    </row>
    <row r="3202" spans="32:40" x14ac:dyDescent="0.25">
      <c r="AF3202">
        <v>3200</v>
      </c>
      <c r="AG3202">
        <v>101.41</v>
      </c>
      <c r="AH3202">
        <v>128.74</v>
      </c>
      <c r="AI3202">
        <v>17.260000000000002</v>
      </c>
      <c r="AJ3202" s="3">
        <v>5.6175119462740355</v>
      </c>
      <c r="AK3202" s="3">
        <v>11.642488053725966</v>
      </c>
      <c r="AL3202" s="6">
        <v>0.13100000000000001</v>
      </c>
      <c r="AM3202" s="3">
        <v>1.8171221781802065</v>
      </c>
      <c r="AN3202">
        <v>1.8171221781802065</v>
      </c>
    </row>
    <row r="3203" spans="32:40" x14ac:dyDescent="0.25">
      <c r="AF3203">
        <v>3201</v>
      </c>
      <c r="AG3203">
        <v>106.92</v>
      </c>
      <c r="AH3203">
        <v>125.84</v>
      </c>
      <c r="AI3203">
        <v>18.829999999999998</v>
      </c>
      <c r="AJ3203" s="3">
        <v>5.6175119462740355</v>
      </c>
      <c r="AK3203" s="3">
        <v>13.212488053725963</v>
      </c>
      <c r="AL3203" s="6">
        <v>0.153</v>
      </c>
      <c r="AM3203" s="3">
        <v>1.8171221781802065</v>
      </c>
      <c r="AN3203">
        <v>1.8171221781802065</v>
      </c>
    </row>
    <row r="3204" spans="32:40" x14ac:dyDescent="0.25">
      <c r="AF3204">
        <v>3202</v>
      </c>
      <c r="AG3204">
        <v>109.78</v>
      </c>
      <c r="AH3204">
        <v>127.19</v>
      </c>
      <c r="AI3204">
        <v>19.649999999999999</v>
      </c>
      <c r="AJ3204" s="3">
        <v>5.6175119462740355</v>
      </c>
      <c r="AK3204" s="3">
        <v>14.032488053725963</v>
      </c>
      <c r="AL3204" s="6">
        <v>0.16500000000000001</v>
      </c>
      <c r="AM3204" s="3">
        <v>1.8171221781802065</v>
      </c>
      <c r="AN3204">
        <v>1.8171221781802065</v>
      </c>
    </row>
    <row r="3205" spans="32:40" x14ac:dyDescent="0.25">
      <c r="AF3205">
        <v>3203</v>
      </c>
      <c r="AG3205">
        <v>108.4</v>
      </c>
      <c r="AH3205">
        <v>122.78</v>
      </c>
      <c r="AI3205">
        <v>19.48</v>
      </c>
      <c r="AJ3205" s="3">
        <v>5.6175119462740355</v>
      </c>
      <c r="AK3205" s="3">
        <v>13.862488053725965</v>
      </c>
      <c r="AL3205" s="6">
        <v>0.16300000000000001</v>
      </c>
      <c r="AM3205" s="3">
        <v>1.8171221781802065</v>
      </c>
      <c r="AN3205">
        <v>1.8171221781802065</v>
      </c>
    </row>
    <row r="3206" spans="32:40" x14ac:dyDescent="0.25">
      <c r="AF3206">
        <v>3204</v>
      </c>
      <c r="AG3206">
        <v>102.53</v>
      </c>
      <c r="AH3206">
        <v>124.07</v>
      </c>
      <c r="AI3206">
        <v>24.34</v>
      </c>
      <c r="AJ3206" s="3">
        <v>5.6175119462740355</v>
      </c>
      <c r="AK3206" s="3">
        <v>18.722488053725964</v>
      </c>
      <c r="AL3206" s="6">
        <v>0.245</v>
      </c>
      <c r="AM3206" s="3">
        <v>1.8171221781802065</v>
      </c>
      <c r="AN3206">
        <v>1.8171221781802065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5"/>
  <sheetViews>
    <sheetView topLeftCell="P1" workbookViewId="0">
      <selection activeCell="J3" sqref="J3"/>
    </sheetView>
  </sheetViews>
  <sheetFormatPr defaultRowHeight="15" x14ac:dyDescent="0.25"/>
  <cols>
    <col min="1" max="1" width="15.42578125" bestFit="1" customWidth="1"/>
    <col min="6" max="6" width="14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s="2" t="s">
        <v>3266</v>
      </c>
    </row>
    <row r="2" spans="1:25" x14ac:dyDescent="0.25">
      <c r="A2" t="s">
        <v>2498</v>
      </c>
      <c r="B2" t="s">
        <v>24</v>
      </c>
      <c r="C2">
        <v>1994</v>
      </c>
      <c r="D2" t="s">
        <v>25</v>
      </c>
      <c r="E2" t="s">
        <v>353</v>
      </c>
      <c r="F2" t="s">
        <v>27</v>
      </c>
      <c r="G2">
        <v>13</v>
      </c>
      <c r="H2">
        <v>491972.8</v>
      </c>
      <c r="I2">
        <v>5982127.4000000004</v>
      </c>
      <c r="J2">
        <v>0.67</v>
      </c>
      <c r="K2">
        <v>2.62</v>
      </c>
      <c r="L2">
        <v>6.5000000000000002E-2</v>
      </c>
      <c r="M2" t="s">
        <v>28</v>
      </c>
      <c r="N2">
        <v>-999</v>
      </c>
      <c r="O2">
        <v>6.83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 t="s">
        <v>29</v>
      </c>
      <c r="W2" s="1">
        <v>36138</v>
      </c>
      <c r="Y2" s="2" t="s">
        <v>3267</v>
      </c>
    </row>
    <row r="3" spans="1:25" x14ac:dyDescent="0.25">
      <c r="A3" t="s">
        <v>2498</v>
      </c>
      <c r="B3" t="s">
        <v>24</v>
      </c>
      <c r="C3">
        <v>1994</v>
      </c>
      <c r="D3" t="s">
        <v>25</v>
      </c>
      <c r="E3" t="s">
        <v>352</v>
      </c>
      <c r="F3" t="s">
        <v>27</v>
      </c>
      <c r="G3">
        <v>13</v>
      </c>
      <c r="H3">
        <v>491971.6</v>
      </c>
      <c r="I3">
        <v>5982125.4000000004</v>
      </c>
      <c r="J3">
        <v>1.61</v>
      </c>
      <c r="K3">
        <v>-0.14000000000000001</v>
      </c>
      <c r="L3">
        <v>4.2999999999999997E-2</v>
      </c>
      <c r="M3" t="s">
        <v>28</v>
      </c>
      <c r="N3">
        <v>-999</v>
      </c>
      <c r="O3">
        <v>4.07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 t="s">
        <v>29</v>
      </c>
      <c r="W3" s="1">
        <v>36138</v>
      </c>
      <c r="Y3" s="2" t="s">
        <v>1496</v>
      </c>
    </row>
    <row r="4" spans="1:25" x14ac:dyDescent="0.25">
      <c r="A4" t="s">
        <v>2498</v>
      </c>
      <c r="B4" t="s">
        <v>24</v>
      </c>
      <c r="C4">
        <v>1994</v>
      </c>
      <c r="D4" t="s">
        <v>25</v>
      </c>
      <c r="E4" t="s">
        <v>351</v>
      </c>
      <c r="F4" t="s">
        <v>27</v>
      </c>
      <c r="G4">
        <v>13</v>
      </c>
      <c r="H4">
        <v>491972.5</v>
      </c>
      <c r="I4">
        <v>5982126.4000000004</v>
      </c>
      <c r="J4">
        <v>1.52</v>
      </c>
      <c r="K4">
        <v>1.3</v>
      </c>
      <c r="L4">
        <v>0.106</v>
      </c>
      <c r="M4" t="s">
        <v>33</v>
      </c>
      <c r="N4">
        <v>-999</v>
      </c>
      <c r="O4">
        <v>10.91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 t="s">
        <v>29</v>
      </c>
      <c r="W4" s="1">
        <v>36138</v>
      </c>
      <c r="Y4" s="2" t="s">
        <v>3268</v>
      </c>
    </row>
    <row r="5" spans="1:25" x14ac:dyDescent="0.25">
      <c r="A5" t="s">
        <v>2498</v>
      </c>
      <c r="B5" t="s">
        <v>24</v>
      </c>
      <c r="C5">
        <v>1994</v>
      </c>
      <c r="D5" t="s">
        <v>25</v>
      </c>
      <c r="E5" t="s">
        <v>350</v>
      </c>
      <c r="F5" t="s">
        <v>27</v>
      </c>
      <c r="G5">
        <v>13</v>
      </c>
      <c r="H5">
        <v>491974.2</v>
      </c>
      <c r="I5">
        <v>5982127.4000000004</v>
      </c>
      <c r="J5">
        <v>1.59</v>
      </c>
      <c r="K5">
        <v>3.58</v>
      </c>
      <c r="L5">
        <v>8.7999999999999995E-2</v>
      </c>
      <c r="M5" t="s">
        <v>280</v>
      </c>
      <c r="N5">
        <v>-999</v>
      </c>
      <c r="O5">
        <v>9.27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 t="s">
        <v>29</v>
      </c>
      <c r="W5" s="1">
        <v>36138</v>
      </c>
    </row>
    <row r="6" spans="1:25" x14ac:dyDescent="0.25">
      <c r="A6" t="s">
        <v>2498</v>
      </c>
      <c r="B6" t="s">
        <v>24</v>
      </c>
      <c r="C6">
        <v>1994</v>
      </c>
      <c r="D6" t="s">
        <v>25</v>
      </c>
      <c r="E6" t="s">
        <v>349</v>
      </c>
      <c r="F6" t="s">
        <v>27</v>
      </c>
      <c r="G6">
        <v>13</v>
      </c>
      <c r="H6">
        <v>491976.6</v>
      </c>
      <c r="I6">
        <v>5982129.4000000004</v>
      </c>
      <c r="J6">
        <v>1.88</v>
      </c>
      <c r="K6">
        <v>6.68</v>
      </c>
      <c r="L6">
        <v>0.04</v>
      </c>
      <c r="M6" t="s">
        <v>28</v>
      </c>
      <c r="N6">
        <v>4.2</v>
      </c>
      <c r="O6">
        <v>3.66</v>
      </c>
      <c r="P6">
        <v>0</v>
      </c>
      <c r="Q6">
        <v>1.6</v>
      </c>
      <c r="R6">
        <v>0.6</v>
      </c>
      <c r="S6">
        <v>0.53</v>
      </c>
      <c r="T6">
        <v>0.35</v>
      </c>
      <c r="U6">
        <v>0.65</v>
      </c>
      <c r="V6" t="s">
        <v>29</v>
      </c>
      <c r="W6" s="1">
        <v>36138</v>
      </c>
    </row>
    <row r="7" spans="1:25" x14ac:dyDescent="0.25">
      <c r="A7" t="s">
        <v>2498</v>
      </c>
      <c r="B7" t="s">
        <v>24</v>
      </c>
      <c r="C7">
        <v>1994</v>
      </c>
      <c r="D7" t="s">
        <v>25</v>
      </c>
      <c r="E7" t="s">
        <v>348</v>
      </c>
      <c r="F7" t="s">
        <v>27</v>
      </c>
      <c r="G7">
        <v>13</v>
      </c>
      <c r="H7">
        <v>491977.1</v>
      </c>
      <c r="I7">
        <v>5982129.4000000004</v>
      </c>
      <c r="J7">
        <v>2.63</v>
      </c>
      <c r="K7">
        <v>6.68</v>
      </c>
      <c r="L7">
        <v>0.10199999999999999</v>
      </c>
      <c r="M7" t="s">
        <v>280</v>
      </c>
      <c r="N7">
        <v>-999</v>
      </c>
      <c r="O7">
        <v>10.55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 t="s">
        <v>29</v>
      </c>
      <c r="W7" s="1">
        <v>36138</v>
      </c>
    </row>
    <row r="8" spans="1:25" x14ac:dyDescent="0.25">
      <c r="A8" t="s">
        <v>2498</v>
      </c>
      <c r="B8" t="s">
        <v>24</v>
      </c>
      <c r="C8">
        <v>1994</v>
      </c>
      <c r="D8" t="s">
        <v>25</v>
      </c>
      <c r="E8" t="s">
        <v>347</v>
      </c>
      <c r="F8" t="s">
        <v>27</v>
      </c>
      <c r="G8">
        <v>13</v>
      </c>
      <c r="H8">
        <v>491973.4</v>
      </c>
      <c r="I8">
        <v>5982124.4000000004</v>
      </c>
      <c r="J8">
        <v>3.48</v>
      </c>
      <c r="K8">
        <v>0.67</v>
      </c>
      <c r="L8">
        <v>0.08</v>
      </c>
      <c r="M8" t="s">
        <v>33</v>
      </c>
      <c r="N8">
        <v>-999</v>
      </c>
      <c r="O8">
        <v>8.4700000000000006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 t="s">
        <v>29</v>
      </c>
      <c r="W8" s="1">
        <v>36138</v>
      </c>
    </row>
    <row r="9" spans="1:25" x14ac:dyDescent="0.25">
      <c r="A9" t="s">
        <v>2498</v>
      </c>
      <c r="B9" t="s">
        <v>24</v>
      </c>
      <c r="C9">
        <v>1994</v>
      </c>
      <c r="D9" t="s">
        <v>25</v>
      </c>
      <c r="E9" t="s">
        <v>346</v>
      </c>
      <c r="F9" t="s">
        <v>27</v>
      </c>
      <c r="G9">
        <v>13</v>
      </c>
      <c r="H9">
        <v>491973</v>
      </c>
      <c r="I9">
        <v>5982123.4000000004</v>
      </c>
      <c r="J9">
        <v>3.71</v>
      </c>
      <c r="K9">
        <v>-0.18</v>
      </c>
      <c r="L9">
        <v>0.108</v>
      </c>
      <c r="M9" t="s">
        <v>33</v>
      </c>
      <c r="N9">
        <v>-999</v>
      </c>
      <c r="O9">
        <v>11.03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 t="s">
        <v>29</v>
      </c>
      <c r="W9" s="1">
        <v>36138</v>
      </c>
    </row>
    <row r="10" spans="1:25" x14ac:dyDescent="0.25">
      <c r="A10" t="s">
        <v>2498</v>
      </c>
      <c r="B10" t="s">
        <v>24</v>
      </c>
      <c r="C10">
        <v>1994</v>
      </c>
      <c r="D10" t="s">
        <v>25</v>
      </c>
      <c r="E10" t="s">
        <v>345</v>
      </c>
      <c r="F10" t="s">
        <v>27</v>
      </c>
      <c r="G10">
        <v>13</v>
      </c>
      <c r="H10">
        <v>491974.40000000002</v>
      </c>
      <c r="I10">
        <v>5982122.4000000004</v>
      </c>
      <c r="J10">
        <v>5.29</v>
      </c>
      <c r="K10">
        <v>0.21</v>
      </c>
      <c r="L10">
        <v>9.5000000000000001E-2</v>
      </c>
      <c r="M10" t="s">
        <v>33</v>
      </c>
      <c r="N10">
        <v>-999</v>
      </c>
      <c r="O10">
        <v>9.89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 t="s">
        <v>29</v>
      </c>
      <c r="W10" s="1">
        <v>36138</v>
      </c>
    </row>
    <row r="11" spans="1:25" x14ac:dyDescent="0.25">
      <c r="A11" t="s">
        <v>2498</v>
      </c>
      <c r="B11" t="s">
        <v>24</v>
      </c>
      <c r="C11">
        <v>1994</v>
      </c>
      <c r="D11" t="s">
        <v>25</v>
      </c>
      <c r="E11" t="s">
        <v>344</v>
      </c>
      <c r="F11" t="s">
        <v>27</v>
      </c>
      <c r="G11">
        <v>13</v>
      </c>
      <c r="H11">
        <v>491975.2</v>
      </c>
      <c r="I11">
        <v>5982124.4000000004</v>
      </c>
      <c r="J11">
        <v>5.09</v>
      </c>
      <c r="K11">
        <v>1.57</v>
      </c>
      <c r="L11">
        <v>8.5000000000000006E-2</v>
      </c>
      <c r="M11" t="s">
        <v>33</v>
      </c>
      <c r="N11">
        <v>-999</v>
      </c>
      <c r="O11">
        <v>8.98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 t="s">
        <v>29</v>
      </c>
      <c r="W11" s="1">
        <v>36138</v>
      </c>
    </row>
    <row r="12" spans="1:25" x14ac:dyDescent="0.25">
      <c r="A12" t="s">
        <v>2498</v>
      </c>
      <c r="B12" t="s">
        <v>24</v>
      </c>
      <c r="C12">
        <v>1994</v>
      </c>
      <c r="D12" t="s">
        <v>25</v>
      </c>
      <c r="E12" t="s">
        <v>343</v>
      </c>
      <c r="F12" t="s">
        <v>27</v>
      </c>
      <c r="G12">
        <v>13</v>
      </c>
      <c r="H12">
        <v>491975.4</v>
      </c>
      <c r="I12">
        <v>5982124.4000000004</v>
      </c>
      <c r="J12">
        <v>5.0999999999999996</v>
      </c>
      <c r="K12">
        <v>1.84</v>
      </c>
      <c r="L12">
        <v>7.1999999999999995E-2</v>
      </c>
      <c r="M12" t="s">
        <v>280</v>
      </c>
      <c r="N12">
        <v>-999</v>
      </c>
      <c r="O12">
        <v>7.62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 t="s">
        <v>29</v>
      </c>
      <c r="W12" s="1">
        <v>36138</v>
      </c>
    </row>
    <row r="13" spans="1:25" x14ac:dyDescent="0.25">
      <c r="A13" t="s">
        <v>2498</v>
      </c>
      <c r="B13" t="s">
        <v>24</v>
      </c>
      <c r="C13">
        <v>1994</v>
      </c>
      <c r="D13" t="s">
        <v>25</v>
      </c>
      <c r="E13" t="s">
        <v>342</v>
      </c>
      <c r="F13" t="s">
        <v>27</v>
      </c>
      <c r="G13">
        <v>13</v>
      </c>
      <c r="H13">
        <v>491975.6</v>
      </c>
      <c r="I13">
        <v>5982125.4000000004</v>
      </c>
      <c r="J13">
        <v>4.57</v>
      </c>
      <c r="K13">
        <v>2.56</v>
      </c>
      <c r="L13">
        <v>7.8E-2</v>
      </c>
      <c r="M13" t="s">
        <v>28</v>
      </c>
      <c r="N13">
        <v>-999</v>
      </c>
      <c r="O13">
        <v>8.26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 t="s">
        <v>29</v>
      </c>
      <c r="W13" s="1">
        <v>36138</v>
      </c>
    </row>
    <row r="14" spans="1:25" x14ac:dyDescent="0.25">
      <c r="A14" t="s">
        <v>2498</v>
      </c>
      <c r="B14" t="s">
        <v>24</v>
      </c>
      <c r="C14">
        <v>1994</v>
      </c>
      <c r="D14" t="s">
        <v>25</v>
      </c>
      <c r="E14" t="s">
        <v>341</v>
      </c>
      <c r="F14" t="s">
        <v>27</v>
      </c>
      <c r="G14">
        <v>13</v>
      </c>
      <c r="H14">
        <v>491978.7</v>
      </c>
      <c r="I14">
        <v>5982127.4000000004</v>
      </c>
      <c r="J14">
        <v>5.39</v>
      </c>
      <c r="K14">
        <v>6.14</v>
      </c>
      <c r="L14">
        <v>5.8000000000000003E-2</v>
      </c>
      <c r="M14" t="s">
        <v>28</v>
      </c>
      <c r="N14">
        <v>-999</v>
      </c>
      <c r="O14">
        <v>6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 t="s">
        <v>29</v>
      </c>
      <c r="W14" s="1">
        <v>36138</v>
      </c>
    </row>
    <row r="15" spans="1:25" x14ac:dyDescent="0.25">
      <c r="A15" t="s">
        <v>2498</v>
      </c>
      <c r="B15" t="s">
        <v>24</v>
      </c>
      <c r="C15">
        <v>1994</v>
      </c>
      <c r="D15" t="s">
        <v>25</v>
      </c>
      <c r="E15" t="s">
        <v>340</v>
      </c>
      <c r="F15" t="s">
        <v>27</v>
      </c>
      <c r="G15">
        <v>13</v>
      </c>
      <c r="H15">
        <v>491976.4</v>
      </c>
      <c r="I15">
        <v>5982125.4000000004</v>
      </c>
      <c r="J15">
        <v>5.17</v>
      </c>
      <c r="K15">
        <v>3.11</v>
      </c>
      <c r="L15">
        <v>7.8E-2</v>
      </c>
      <c r="M15" t="s">
        <v>33</v>
      </c>
      <c r="N15">
        <v>8.4</v>
      </c>
      <c r="O15">
        <v>8.26</v>
      </c>
      <c r="P15">
        <v>0</v>
      </c>
      <c r="Q15">
        <v>5.25</v>
      </c>
      <c r="R15">
        <v>0.8</v>
      </c>
      <c r="S15">
        <v>0.42</v>
      </c>
      <c r="T15">
        <v>0.8</v>
      </c>
      <c r="U15">
        <v>0.44</v>
      </c>
      <c r="V15" t="s">
        <v>29</v>
      </c>
      <c r="W15" s="1">
        <v>36138</v>
      </c>
    </row>
    <row r="16" spans="1:25" x14ac:dyDescent="0.25">
      <c r="A16" t="s">
        <v>2498</v>
      </c>
      <c r="B16" t="s">
        <v>24</v>
      </c>
      <c r="C16">
        <v>1994</v>
      </c>
      <c r="D16" t="s">
        <v>25</v>
      </c>
      <c r="E16" t="s">
        <v>339</v>
      </c>
      <c r="F16" t="s">
        <v>27</v>
      </c>
      <c r="G16">
        <v>13</v>
      </c>
      <c r="H16">
        <v>491977.9</v>
      </c>
      <c r="I16">
        <v>5982126.4000000004</v>
      </c>
      <c r="J16">
        <v>5.48</v>
      </c>
      <c r="K16">
        <v>4.9800000000000004</v>
      </c>
      <c r="L16">
        <v>5.3999999999999999E-2</v>
      </c>
      <c r="M16" t="s">
        <v>28</v>
      </c>
      <c r="N16">
        <v>-999</v>
      </c>
      <c r="O16">
        <v>5.5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 t="s">
        <v>29</v>
      </c>
      <c r="W16" s="1">
        <v>36138</v>
      </c>
    </row>
    <row r="17" spans="1:23" x14ac:dyDescent="0.25">
      <c r="A17" t="s">
        <v>2498</v>
      </c>
      <c r="B17" t="s">
        <v>24</v>
      </c>
      <c r="C17">
        <v>1994</v>
      </c>
      <c r="D17" t="s">
        <v>25</v>
      </c>
      <c r="E17" t="s">
        <v>338</v>
      </c>
      <c r="F17" t="s">
        <v>27</v>
      </c>
      <c r="G17">
        <v>13</v>
      </c>
      <c r="H17">
        <v>491978</v>
      </c>
      <c r="I17">
        <v>5982127.4000000004</v>
      </c>
      <c r="J17">
        <v>4.6399999999999997</v>
      </c>
      <c r="K17">
        <v>5.98</v>
      </c>
      <c r="L17">
        <v>7.2999999999999995E-2</v>
      </c>
      <c r="M17" t="s">
        <v>33</v>
      </c>
      <c r="N17">
        <v>-999</v>
      </c>
      <c r="O17">
        <v>7.73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 t="s">
        <v>29</v>
      </c>
      <c r="W17" s="1">
        <v>36138</v>
      </c>
    </row>
    <row r="18" spans="1:23" x14ac:dyDescent="0.25">
      <c r="A18" t="s">
        <v>2498</v>
      </c>
      <c r="B18" t="s">
        <v>24</v>
      </c>
      <c r="C18">
        <v>1994</v>
      </c>
      <c r="D18" t="s">
        <v>25</v>
      </c>
      <c r="E18" t="s">
        <v>337</v>
      </c>
      <c r="F18" t="s">
        <v>27</v>
      </c>
      <c r="G18">
        <v>13</v>
      </c>
      <c r="H18">
        <v>491978.6</v>
      </c>
      <c r="I18">
        <v>5982127.4000000004</v>
      </c>
      <c r="J18">
        <v>4.9800000000000004</v>
      </c>
      <c r="K18">
        <v>6.5</v>
      </c>
      <c r="L18">
        <v>0.1</v>
      </c>
      <c r="M18" t="s">
        <v>280</v>
      </c>
      <c r="N18">
        <v>-999</v>
      </c>
      <c r="O18">
        <v>10.39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 t="s">
        <v>29</v>
      </c>
      <c r="W18" s="1">
        <v>36138</v>
      </c>
    </row>
    <row r="19" spans="1:23" x14ac:dyDescent="0.25">
      <c r="A19" t="s">
        <v>2498</v>
      </c>
      <c r="B19" t="s">
        <v>24</v>
      </c>
      <c r="C19">
        <v>1994</v>
      </c>
      <c r="D19" t="s">
        <v>25</v>
      </c>
      <c r="E19" t="s">
        <v>336</v>
      </c>
      <c r="F19" t="s">
        <v>27</v>
      </c>
      <c r="G19">
        <v>13</v>
      </c>
      <c r="H19">
        <v>491979.9</v>
      </c>
      <c r="I19">
        <v>5982126.4000000004</v>
      </c>
      <c r="J19">
        <v>6.53</v>
      </c>
      <c r="K19">
        <v>6.78</v>
      </c>
      <c r="L19">
        <v>0.114</v>
      </c>
      <c r="M19" t="s">
        <v>33</v>
      </c>
      <c r="N19">
        <v>-999</v>
      </c>
      <c r="O19">
        <v>11.56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 t="s">
        <v>29</v>
      </c>
      <c r="W19" s="1">
        <v>36138</v>
      </c>
    </row>
    <row r="20" spans="1:23" x14ac:dyDescent="0.25">
      <c r="A20" t="s">
        <v>2498</v>
      </c>
      <c r="B20" t="s">
        <v>24</v>
      </c>
      <c r="C20">
        <v>1994</v>
      </c>
      <c r="D20" t="s">
        <v>25</v>
      </c>
      <c r="E20" t="s">
        <v>335</v>
      </c>
      <c r="F20" t="s">
        <v>27</v>
      </c>
      <c r="G20">
        <v>13</v>
      </c>
      <c r="H20">
        <v>491980</v>
      </c>
      <c r="I20">
        <v>5982126.4000000004</v>
      </c>
      <c r="J20">
        <v>6.6</v>
      </c>
      <c r="K20">
        <v>6.86</v>
      </c>
      <c r="L20">
        <v>9.7000000000000003E-2</v>
      </c>
      <c r="M20" t="s">
        <v>33</v>
      </c>
      <c r="N20">
        <v>-999</v>
      </c>
      <c r="O20">
        <v>10.119999999999999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 t="s">
        <v>29</v>
      </c>
      <c r="W20" s="1">
        <v>36138</v>
      </c>
    </row>
    <row r="21" spans="1:23" x14ac:dyDescent="0.25">
      <c r="A21" t="s">
        <v>2498</v>
      </c>
      <c r="B21" t="s">
        <v>24</v>
      </c>
      <c r="C21">
        <v>1994</v>
      </c>
      <c r="D21" t="s">
        <v>25</v>
      </c>
      <c r="E21" t="s">
        <v>2499</v>
      </c>
      <c r="F21" t="s">
        <v>27</v>
      </c>
      <c r="G21">
        <v>13</v>
      </c>
      <c r="H21">
        <v>491978.9</v>
      </c>
      <c r="I21">
        <v>5982125.4000000004</v>
      </c>
      <c r="J21">
        <v>6.84</v>
      </c>
      <c r="K21">
        <v>5.0199999999999996</v>
      </c>
      <c r="L21">
        <v>0.13</v>
      </c>
      <c r="M21" t="s">
        <v>31</v>
      </c>
      <c r="N21">
        <v>-999</v>
      </c>
      <c r="O21">
        <v>12.75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 t="s">
        <v>29</v>
      </c>
      <c r="W21" s="1">
        <v>36138</v>
      </c>
    </row>
    <row r="22" spans="1:23" x14ac:dyDescent="0.25">
      <c r="A22" t="s">
        <v>2498</v>
      </c>
      <c r="B22" t="s">
        <v>24</v>
      </c>
      <c r="C22">
        <v>1994</v>
      </c>
      <c r="D22" t="s">
        <v>25</v>
      </c>
      <c r="E22" t="s">
        <v>2500</v>
      </c>
      <c r="F22" t="s">
        <v>27</v>
      </c>
      <c r="G22">
        <v>13</v>
      </c>
      <c r="H22">
        <v>491976.7</v>
      </c>
      <c r="I22">
        <v>5982125.4000000004</v>
      </c>
      <c r="J22">
        <v>5.25</v>
      </c>
      <c r="K22">
        <v>3.48</v>
      </c>
      <c r="L22">
        <v>0.124</v>
      </c>
      <c r="M22" t="s">
        <v>31</v>
      </c>
      <c r="N22">
        <v>12.2</v>
      </c>
      <c r="O22">
        <v>12.32</v>
      </c>
      <c r="P22">
        <v>0</v>
      </c>
      <c r="Q22">
        <v>4.8</v>
      </c>
      <c r="R22">
        <v>1</v>
      </c>
      <c r="S22">
        <v>1.4</v>
      </c>
      <c r="T22">
        <v>0.82</v>
      </c>
      <c r="U22">
        <v>0.5</v>
      </c>
      <c r="V22" t="s">
        <v>29</v>
      </c>
      <c r="W22" s="1">
        <v>36138</v>
      </c>
    </row>
    <row r="23" spans="1:23" x14ac:dyDescent="0.25">
      <c r="A23" t="s">
        <v>2498</v>
      </c>
      <c r="B23" t="s">
        <v>24</v>
      </c>
      <c r="C23">
        <v>1994</v>
      </c>
      <c r="D23" t="s">
        <v>25</v>
      </c>
      <c r="E23" t="s">
        <v>2501</v>
      </c>
      <c r="F23" t="s">
        <v>27</v>
      </c>
      <c r="G23">
        <v>13</v>
      </c>
      <c r="H23">
        <v>491976.8</v>
      </c>
      <c r="I23">
        <v>5982124.4000000004</v>
      </c>
      <c r="J23">
        <v>5.75</v>
      </c>
      <c r="K23">
        <v>3.2</v>
      </c>
      <c r="L23">
        <v>3.6999999999999998E-2</v>
      </c>
      <c r="M23" t="s">
        <v>28</v>
      </c>
      <c r="N23">
        <v>-999</v>
      </c>
      <c r="O23">
        <v>3.24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 t="s">
        <v>29</v>
      </c>
      <c r="W23" s="1">
        <v>36138</v>
      </c>
    </row>
    <row r="24" spans="1:23" x14ac:dyDescent="0.25">
      <c r="A24" t="s">
        <v>2498</v>
      </c>
      <c r="B24" t="s">
        <v>24</v>
      </c>
      <c r="C24">
        <v>1994</v>
      </c>
      <c r="D24" t="s">
        <v>25</v>
      </c>
      <c r="E24" t="s">
        <v>281</v>
      </c>
      <c r="F24" t="s">
        <v>27</v>
      </c>
      <c r="G24">
        <v>13</v>
      </c>
      <c r="H24">
        <v>491977.9</v>
      </c>
      <c r="I24">
        <v>5982124.4000000004</v>
      </c>
      <c r="J24">
        <v>6.81</v>
      </c>
      <c r="K24">
        <v>3.64</v>
      </c>
      <c r="L24">
        <v>9.4E-2</v>
      </c>
      <c r="M24" t="s">
        <v>280</v>
      </c>
      <c r="N24">
        <v>-999</v>
      </c>
      <c r="O24">
        <v>9.84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 t="s">
        <v>29</v>
      </c>
      <c r="W24" s="1">
        <v>36138</v>
      </c>
    </row>
    <row r="25" spans="1:23" x14ac:dyDescent="0.25">
      <c r="A25" t="s">
        <v>2498</v>
      </c>
      <c r="B25" t="s">
        <v>24</v>
      </c>
      <c r="C25">
        <v>1994</v>
      </c>
      <c r="D25" t="s">
        <v>25</v>
      </c>
      <c r="E25" t="s">
        <v>279</v>
      </c>
      <c r="F25" t="s">
        <v>27</v>
      </c>
      <c r="G25">
        <v>13</v>
      </c>
      <c r="H25">
        <v>491977.1</v>
      </c>
      <c r="I25">
        <v>5982123.4000000004</v>
      </c>
      <c r="J25">
        <v>6.55</v>
      </c>
      <c r="K25">
        <v>2.78</v>
      </c>
      <c r="L25">
        <v>8.7999999999999995E-2</v>
      </c>
      <c r="M25" t="s">
        <v>280</v>
      </c>
      <c r="N25">
        <v>-999</v>
      </c>
      <c r="O25">
        <v>9.27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 t="s">
        <v>29</v>
      </c>
      <c r="W25" s="1">
        <v>36138</v>
      </c>
    </row>
    <row r="26" spans="1:23" x14ac:dyDescent="0.25">
      <c r="A26" t="s">
        <v>2498</v>
      </c>
      <c r="B26" t="s">
        <v>24</v>
      </c>
      <c r="C26">
        <v>1994</v>
      </c>
      <c r="D26" t="s">
        <v>25</v>
      </c>
      <c r="E26" t="s">
        <v>278</v>
      </c>
      <c r="F26" t="s">
        <v>27</v>
      </c>
      <c r="G26">
        <v>13</v>
      </c>
      <c r="H26">
        <v>491976.6</v>
      </c>
      <c r="I26">
        <v>5982123.4000000004</v>
      </c>
      <c r="J26">
        <v>6.47</v>
      </c>
      <c r="K26">
        <v>2.1</v>
      </c>
      <c r="L26">
        <v>4.1000000000000002E-2</v>
      </c>
      <c r="M26" t="s">
        <v>28</v>
      </c>
      <c r="N26">
        <v>-999</v>
      </c>
      <c r="O26">
        <v>3.8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 t="s">
        <v>29</v>
      </c>
      <c r="W26" s="1">
        <v>36138</v>
      </c>
    </row>
    <row r="27" spans="1:23" x14ac:dyDescent="0.25">
      <c r="A27" t="s">
        <v>2498</v>
      </c>
      <c r="B27" t="s">
        <v>24</v>
      </c>
      <c r="C27">
        <v>1994</v>
      </c>
      <c r="D27" t="s">
        <v>25</v>
      </c>
      <c r="E27" t="s">
        <v>277</v>
      </c>
      <c r="F27" t="s">
        <v>27</v>
      </c>
      <c r="G27">
        <v>13</v>
      </c>
      <c r="H27">
        <v>491976.3</v>
      </c>
      <c r="I27">
        <v>5982123.4000000004</v>
      </c>
      <c r="J27">
        <v>6.1</v>
      </c>
      <c r="K27">
        <v>2.14</v>
      </c>
      <c r="L27">
        <v>8.2000000000000003E-2</v>
      </c>
      <c r="M27" t="s">
        <v>33</v>
      </c>
      <c r="N27">
        <v>-999</v>
      </c>
      <c r="O27">
        <v>8.68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 t="s">
        <v>29</v>
      </c>
      <c r="W27" s="1">
        <v>36138</v>
      </c>
    </row>
    <row r="28" spans="1:23" x14ac:dyDescent="0.25">
      <c r="A28" t="s">
        <v>2498</v>
      </c>
      <c r="B28" t="s">
        <v>24</v>
      </c>
      <c r="C28">
        <v>1994</v>
      </c>
      <c r="D28" t="s">
        <v>25</v>
      </c>
      <c r="E28" t="s">
        <v>276</v>
      </c>
      <c r="F28" t="s">
        <v>27</v>
      </c>
      <c r="G28">
        <v>13</v>
      </c>
      <c r="H28">
        <v>491975.9</v>
      </c>
      <c r="I28">
        <v>5982123.4000000004</v>
      </c>
      <c r="J28">
        <v>5.8</v>
      </c>
      <c r="K28">
        <v>1.87</v>
      </c>
      <c r="L28">
        <v>0.11700000000000001</v>
      </c>
      <c r="M28" t="s">
        <v>33</v>
      </c>
      <c r="N28">
        <v>-999</v>
      </c>
      <c r="O28">
        <v>11.8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 t="s">
        <v>29</v>
      </c>
      <c r="W28" s="1">
        <v>36138</v>
      </c>
    </row>
    <row r="29" spans="1:23" x14ac:dyDescent="0.25">
      <c r="A29" t="s">
        <v>2498</v>
      </c>
      <c r="B29" t="s">
        <v>24</v>
      </c>
      <c r="C29">
        <v>1994</v>
      </c>
      <c r="D29" t="s">
        <v>25</v>
      </c>
      <c r="E29" t="s">
        <v>275</v>
      </c>
      <c r="F29" t="s">
        <v>27</v>
      </c>
      <c r="G29">
        <v>13</v>
      </c>
      <c r="H29">
        <v>491975.8</v>
      </c>
      <c r="I29">
        <v>5982121.4000000004</v>
      </c>
      <c r="J29">
        <v>6.92</v>
      </c>
      <c r="K29">
        <v>0.54</v>
      </c>
      <c r="L29">
        <v>0.06</v>
      </c>
      <c r="M29" t="s">
        <v>28</v>
      </c>
      <c r="N29">
        <v>-999</v>
      </c>
      <c r="O29">
        <v>6.24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 t="s">
        <v>29</v>
      </c>
      <c r="W29" s="1">
        <v>36138</v>
      </c>
    </row>
    <row r="30" spans="1:23" x14ac:dyDescent="0.25">
      <c r="A30" t="s">
        <v>2498</v>
      </c>
      <c r="B30" t="s">
        <v>24</v>
      </c>
      <c r="C30">
        <v>1994</v>
      </c>
      <c r="D30" t="s">
        <v>25</v>
      </c>
      <c r="E30" t="s">
        <v>274</v>
      </c>
      <c r="F30" t="s">
        <v>27</v>
      </c>
      <c r="G30">
        <v>13</v>
      </c>
      <c r="H30">
        <v>491975.9</v>
      </c>
      <c r="I30">
        <v>5982121.4000000004</v>
      </c>
      <c r="J30">
        <v>7.2</v>
      </c>
      <c r="K30">
        <v>0.38</v>
      </c>
      <c r="L30">
        <v>3.9E-2</v>
      </c>
      <c r="M30" t="s">
        <v>28</v>
      </c>
      <c r="N30">
        <v>-999</v>
      </c>
      <c r="O30">
        <v>3.52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 t="s">
        <v>29</v>
      </c>
      <c r="W30" s="1">
        <v>36138</v>
      </c>
    </row>
    <row r="31" spans="1:23" x14ac:dyDescent="0.25">
      <c r="A31" t="s">
        <v>2498</v>
      </c>
      <c r="B31" t="s">
        <v>24</v>
      </c>
      <c r="C31">
        <v>1994</v>
      </c>
      <c r="D31" t="s">
        <v>25</v>
      </c>
      <c r="E31" t="s">
        <v>273</v>
      </c>
      <c r="F31" t="s">
        <v>27</v>
      </c>
      <c r="G31">
        <v>13</v>
      </c>
      <c r="H31">
        <v>491979.3</v>
      </c>
      <c r="I31">
        <v>5982122.4000000004</v>
      </c>
      <c r="J31">
        <v>9.09</v>
      </c>
      <c r="K31">
        <v>3.28</v>
      </c>
      <c r="L31">
        <v>0.11600000000000001</v>
      </c>
      <c r="M31" t="s">
        <v>33</v>
      </c>
      <c r="N31">
        <v>-999</v>
      </c>
      <c r="O31">
        <v>11.72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 t="s">
        <v>29</v>
      </c>
      <c r="W31" s="1">
        <v>36138</v>
      </c>
    </row>
    <row r="32" spans="1:23" x14ac:dyDescent="0.25">
      <c r="A32" t="s">
        <v>2498</v>
      </c>
      <c r="B32" t="s">
        <v>24</v>
      </c>
      <c r="C32">
        <v>1994</v>
      </c>
      <c r="D32" t="s">
        <v>25</v>
      </c>
      <c r="E32" t="s">
        <v>2502</v>
      </c>
      <c r="F32" t="s">
        <v>27</v>
      </c>
      <c r="G32">
        <v>13</v>
      </c>
      <c r="H32">
        <v>491978</v>
      </c>
      <c r="I32">
        <v>5982120.4000000004</v>
      </c>
      <c r="J32">
        <v>9.7200000000000006</v>
      </c>
      <c r="K32">
        <v>0.91</v>
      </c>
      <c r="L32">
        <v>6.7000000000000004E-2</v>
      </c>
      <c r="M32" t="s">
        <v>28</v>
      </c>
      <c r="N32">
        <v>-999</v>
      </c>
      <c r="O32">
        <v>7.06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 t="s">
        <v>29</v>
      </c>
      <c r="W32" s="1">
        <v>36138</v>
      </c>
    </row>
    <row r="33" spans="1:23" x14ac:dyDescent="0.25">
      <c r="A33" t="s">
        <v>2498</v>
      </c>
      <c r="B33" t="s">
        <v>24</v>
      </c>
      <c r="C33">
        <v>1994</v>
      </c>
      <c r="D33" t="s">
        <v>25</v>
      </c>
      <c r="E33" t="s">
        <v>272</v>
      </c>
      <c r="F33" t="s">
        <v>27</v>
      </c>
      <c r="G33">
        <v>13</v>
      </c>
      <c r="H33">
        <v>491981.8</v>
      </c>
      <c r="I33">
        <v>5982125.4000000004</v>
      </c>
      <c r="J33">
        <v>8.3800000000000008</v>
      </c>
      <c r="K33">
        <v>7.52</v>
      </c>
      <c r="L33">
        <v>6.4000000000000001E-2</v>
      </c>
      <c r="M33" t="s">
        <v>28</v>
      </c>
      <c r="N33">
        <v>-999</v>
      </c>
      <c r="O33">
        <v>6.71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 t="s">
        <v>29</v>
      </c>
      <c r="W33" s="1">
        <v>36138</v>
      </c>
    </row>
    <row r="34" spans="1:23" x14ac:dyDescent="0.25">
      <c r="A34" t="s">
        <v>2498</v>
      </c>
      <c r="B34" t="s">
        <v>24</v>
      </c>
      <c r="C34">
        <v>1994</v>
      </c>
      <c r="D34" t="s">
        <v>25</v>
      </c>
      <c r="E34" t="s">
        <v>271</v>
      </c>
      <c r="F34" t="s">
        <v>27</v>
      </c>
      <c r="G34">
        <v>13</v>
      </c>
      <c r="H34">
        <v>491982.7</v>
      </c>
      <c r="I34">
        <v>5982124.4000000004</v>
      </c>
      <c r="J34">
        <v>10</v>
      </c>
      <c r="K34">
        <v>7.3</v>
      </c>
      <c r="L34">
        <v>8.5000000000000006E-2</v>
      </c>
      <c r="M34" t="s">
        <v>28</v>
      </c>
      <c r="N34">
        <v>-999</v>
      </c>
      <c r="O34">
        <v>8.98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 t="s">
        <v>29</v>
      </c>
      <c r="W34" s="1">
        <v>36138</v>
      </c>
    </row>
    <row r="35" spans="1:23" x14ac:dyDescent="0.25">
      <c r="A35" t="s">
        <v>2498</v>
      </c>
      <c r="B35" t="s">
        <v>24</v>
      </c>
      <c r="C35">
        <v>1994</v>
      </c>
      <c r="D35" t="s">
        <v>25</v>
      </c>
      <c r="E35" t="s">
        <v>270</v>
      </c>
      <c r="F35" t="s">
        <v>27</v>
      </c>
      <c r="G35">
        <v>13</v>
      </c>
      <c r="H35">
        <v>491983</v>
      </c>
      <c r="I35">
        <v>5982125.4000000004</v>
      </c>
      <c r="J35">
        <v>9.2200000000000006</v>
      </c>
      <c r="K35">
        <v>8.44</v>
      </c>
      <c r="L35">
        <v>0.10299999999999999</v>
      </c>
      <c r="M35" t="s">
        <v>33</v>
      </c>
      <c r="N35">
        <v>-999</v>
      </c>
      <c r="O35">
        <v>10.65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 t="s">
        <v>29</v>
      </c>
      <c r="W35" s="1">
        <v>36138</v>
      </c>
    </row>
    <row r="36" spans="1:23" x14ac:dyDescent="0.25">
      <c r="A36" t="s">
        <v>2498</v>
      </c>
      <c r="B36" t="s">
        <v>24</v>
      </c>
      <c r="C36">
        <v>1994</v>
      </c>
      <c r="D36" t="s">
        <v>25</v>
      </c>
      <c r="E36" t="s">
        <v>269</v>
      </c>
      <c r="F36" t="s">
        <v>27</v>
      </c>
      <c r="G36">
        <v>13</v>
      </c>
      <c r="H36">
        <v>491983.2</v>
      </c>
      <c r="I36">
        <v>5982126.4000000004</v>
      </c>
      <c r="J36">
        <v>9.18</v>
      </c>
      <c r="K36">
        <v>8.6999999999999993</v>
      </c>
      <c r="L36">
        <v>7.0999999999999994E-2</v>
      </c>
      <c r="M36" t="s">
        <v>28</v>
      </c>
      <c r="N36">
        <v>-999</v>
      </c>
      <c r="O36">
        <v>7.51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 t="s">
        <v>29</v>
      </c>
      <c r="W36" s="1">
        <v>36138</v>
      </c>
    </row>
    <row r="37" spans="1:23" x14ac:dyDescent="0.25">
      <c r="A37" t="s">
        <v>2498</v>
      </c>
      <c r="B37" t="s">
        <v>24</v>
      </c>
      <c r="C37">
        <v>1994</v>
      </c>
      <c r="D37" t="s">
        <v>25</v>
      </c>
      <c r="E37" t="s">
        <v>268</v>
      </c>
      <c r="F37" t="s">
        <v>27</v>
      </c>
      <c r="G37">
        <v>13</v>
      </c>
      <c r="H37">
        <v>491983</v>
      </c>
      <c r="I37">
        <v>5982126.4000000004</v>
      </c>
      <c r="J37">
        <v>8.89</v>
      </c>
      <c r="K37">
        <v>8.81</v>
      </c>
      <c r="L37">
        <v>8.6999999999999994E-2</v>
      </c>
      <c r="M37" t="s">
        <v>33</v>
      </c>
      <c r="N37">
        <v>-999</v>
      </c>
      <c r="O37">
        <v>9.18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 t="s">
        <v>29</v>
      </c>
      <c r="W37" s="1">
        <v>36138</v>
      </c>
    </row>
    <row r="38" spans="1:23" x14ac:dyDescent="0.25">
      <c r="A38" t="s">
        <v>2498</v>
      </c>
      <c r="B38" t="s">
        <v>24</v>
      </c>
      <c r="C38">
        <v>1994</v>
      </c>
      <c r="D38" t="s">
        <v>25</v>
      </c>
      <c r="E38" t="s">
        <v>2503</v>
      </c>
      <c r="F38" t="s">
        <v>27</v>
      </c>
      <c r="G38">
        <v>13</v>
      </c>
      <c r="H38">
        <v>491976.4</v>
      </c>
      <c r="I38">
        <v>5982122.4000000004</v>
      </c>
      <c r="J38">
        <v>6.72</v>
      </c>
      <c r="K38">
        <v>1.66</v>
      </c>
      <c r="L38">
        <v>0.10299999999999999</v>
      </c>
      <c r="M38" t="s">
        <v>33</v>
      </c>
      <c r="N38">
        <v>-999</v>
      </c>
      <c r="O38">
        <v>10.65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 t="s">
        <v>29</v>
      </c>
      <c r="W38" s="1">
        <v>36138</v>
      </c>
    </row>
    <row r="39" spans="1:23" x14ac:dyDescent="0.25">
      <c r="A39" t="s">
        <v>2498</v>
      </c>
      <c r="B39" t="s">
        <v>24</v>
      </c>
      <c r="C39">
        <v>1994</v>
      </c>
      <c r="D39" t="s">
        <v>74</v>
      </c>
      <c r="E39" t="s">
        <v>353</v>
      </c>
      <c r="F39" t="s">
        <v>27</v>
      </c>
      <c r="G39">
        <v>13</v>
      </c>
      <c r="H39">
        <v>491982.9</v>
      </c>
      <c r="I39">
        <v>5982138.4000000004</v>
      </c>
      <c r="J39">
        <v>0</v>
      </c>
      <c r="K39">
        <v>17.45</v>
      </c>
      <c r="L39">
        <v>7.8E-2</v>
      </c>
      <c r="M39" t="s">
        <v>28</v>
      </c>
      <c r="N39">
        <v>-999</v>
      </c>
      <c r="O39">
        <v>8.2100000000000009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 t="s">
        <v>29</v>
      </c>
      <c r="W39" s="1">
        <v>36138</v>
      </c>
    </row>
    <row r="40" spans="1:23" x14ac:dyDescent="0.25">
      <c r="A40" t="s">
        <v>2498</v>
      </c>
      <c r="B40" t="s">
        <v>24</v>
      </c>
      <c r="C40">
        <v>1994</v>
      </c>
      <c r="D40" t="s">
        <v>74</v>
      </c>
      <c r="E40" t="s">
        <v>352</v>
      </c>
      <c r="F40" t="s">
        <v>27</v>
      </c>
      <c r="G40">
        <v>13</v>
      </c>
      <c r="H40">
        <v>491985.7</v>
      </c>
      <c r="I40">
        <v>5982137.4000000004</v>
      </c>
      <c r="J40">
        <v>2.84</v>
      </c>
      <c r="K40">
        <v>18.579999999999998</v>
      </c>
      <c r="L40">
        <v>7.9000000000000001E-2</v>
      </c>
      <c r="M40" t="s">
        <v>33</v>
      </c>
      <c r="N40">
        <v>-999</v>
      </c>
      <c r="O40">
        <v>8.3699999999999992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 t="s">
        <v>29</v>
      </c>
      <c r="W40" s="1">
        <v>36138</v>
      </c>
    </row>
    <row r="41" spans="1:23" x14ac:dyDescent="0.25">
      <c r="A41" t="s">
        <v>2498</v>
      </c>
      <c r="B41" t="s">
        <v>24</v>
      </c>
      <c r="C41">
        <v>1994</v>
      </c>
      <c r="D41" t="s">
        <v>74</v>
      </c>
      <c r="E41" t="s">
        <v>351</v>
      </c>
      <c r="F41" t="s">
        <v>27</v>
      </c>
      <c r="G41">
        <v>13</v>
      </c>
      <c r="H41">
        <v>491983.1</v>
      </c>
      <c r="I41">
        <v>5982136.4000000004</v>
      </c>
      <c r="J41">
        <v>1.51</v>
      </c>
      <c r="K41">
        <v>16.25</v>
      </c>
      <c r="L41">
        <v>5.1999999999999998E-2</v>
      </c>
      <c r="M41" t="s">
        <v>28</v>
      </c>
      <c r="N41">
        <v>-999</v>
      </c>
      <c r="O41">
        <v>5.25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 t="s">
        <v>29</v>
      </c>
      <c r="W41" s="1">
        <v>36138</v>
      </c>
    </row>
    <row r="42" spans="1:23" x14ac:dyDescent="0.25">
      <c r="A42" t="s">
        <v>2498</v>
      </c>
      <c r="B42" t="s">
        <v>24</v>
      </c>
      <c r="C42">
        <v>1994</v>
      </c>
      <c r="D42" t="s">
        <v>74</v>
      </c>
      <c r="E42" t="s">
        <v>350</v>
      </c>
      <c r="F42" t="s">
        <v>27</v>
      </c>
      <c r="G42">
        <v>13</v>
      </c>
      <c r="H42">
        <v>491983.1</v>
      </c>
      <c r="I42">
        <v>5982136.4000000004</v>
      </c>
      <c r="J42">
        <v>1.6</v>
      </c>
      <c r="K42">
        <v>16.2</v>
      </c>
      <c r="L42">
        <v>9.7000000000000003E-2</v>
      </c>
      <c r="M42" t="s">
        <v>33</v>
      </c>
      <c r="N42">
        <v>-999</v>
      </c>
      <c r="O42">
        <v>10.119999999999999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 t="s">
        <v>29</v>
      </c>
      <c r="W42" s="1">
        <v>36138</v>
      </c>
    </row>
    <row r="43" spans="1:23" x14ac:dyDescent="0.25">
      <c r="A43" t="s">
        <v>2498</v>
      </c>
      <c r="B43" t="s">
        <v>24</v>
      </c>
      <c r="C43">
        <v>1994</v>
      </c>
      <c r="D43" t="s">
        <v>74</v>
      </c>
      <c r="E43" t="s">
        <v>349</v>
      </c>
      <c r="F43" t="s">
        <v>27</v>
      </c>
      <c r="G43">
        <v>13</v>
      </c>
      <c r="H43">
        <v>491982.5</v>
      </c>
      <c r="I43">
        <v>5982136.4000000004</v>
      </c>
      <c r="J43">
        <v>1.66</v>
      </c>
      <c r="K43">
        <v>15.35</v>
      </c>
      <c r="L43">
        <v>3.9E-2</v>
      </c>
      <c r="M43" t="s">
        <v>280</v>
      </c>
      <c r="N43">
        <v>-999</v>
      </c>
      <c r="O43">
        <v>3.52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 t="s">
        <v>29</v>
      </c>
      <c r="W43" s="1">
        <v>36138</v>
      </c>
    </row>
    <row r="44" spans="1:23" x14ac:dyDescent="0.25">
      <c r="A44" t="s">
        <v>2498</v>
      </c>
      <c r="B44" t="s">
        <v>24</v>
      </c>
      <c r="C44">
        <v>1994</v>
      </c>
      <c r="D44" t="s">
        <v>74</v>
      </c>
      <c r="E44" t="s">
        <v>348</v>
      </c>
      <c r="F44" t="s">
        <v>27</v>
      </c>
      <c r="G44">
        <v>13</v>
      </c>
      <c r="H44">
        <v>491981.7</v>
      </c>
      <c r="I44">
        <v>5982134.4000000004</v>
      </c>
      <c r="J44">
        <v>2.0299999999999998</v>
      </c>
      <c r="K44">
        <v>13.81</v>
      </c>
      <c r="L44">
        <v>0.13700000000000001</v>
      </c>
      <c r="M44" t="s">
        <v>31</v>
      </c>
      <c r="N44">
        <v>-999</v>
      </c>
      <c r="O44">
        <v>13.22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 t="s">
        <v>29</v>
      </c>
      <c r="W44" s="1">
        <v>36138</v>
      </c>
    </row>
    <row r="45" spans="1:23" x14ac:dyDescent="0.25">
      <c r="A45" t="s">
        <v>2498</v>
      </c>
      <c r="B45" t="s">
        <v>24</v>
      </c>
      <c r="C45">
        <v>1994</v>
      </c>
      <c r="D45" t="s">
        <v>74</v>
      </c>
      <c r="E45" t="s">
        <v>347</v>
      </c>
      <c r="F45" t="s">
        <v>27</v>
      </c>
      <c r="G45">
        <v>13</v>
      </c>
      <c r="H45">
        <v>491981.3</v>
      </c>
      <c r="I45">
        <v>5982135.4000000004</v>
      </c>
      <c r="J45">
        <v>1.63</v>
      </c>
      <c r="K45">
        <v>13.68</v>
      </c>
      <c r="L45">
        <v>6.0999999999999999E-2</v>
      </c>
      <c r="M45" t="s">
        <v>28</v>
      </c>
      <c r="N45">
        <v>-999</v>
      </c>
      <c r="O45">
        <v>6.36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 t="s">
        <v>29</v>
      </c>
      <c r="W45" s="1">
        <v>36138</v>
      </c>
    </row>
    <row r="46" spans="1:23" x14ac:dyDescent="0.25">
      <c r="A46" t="s">
        <v>2498</v>
      </c>
      <c r="B46" t="s">
        <v>24</v>
      </c>
      <c r="C46">
        <v>1994</v>
      </c>
      <c r="D46" t="s">
        <v>74</v>
      </c>
      <c r="E46" t="s">
        <v>346</v>
      </c>
      <c r="F46" t="s">
        <v>27</v>
      </c>
      <c r="G46">
        <v>13</v>
      </c>
      <c r="H46">
        <v>491980.9</v>
      </c>
      <c r="I46">
        <v>5982134.4000000004</v>
      </c>
      <c r="J46">
        <v>1.32</v>
      </c>
      <c r="K46">
        <v>13.34</v>
      </c>
      <c r="L46">
        <v>8.6999999999999994E-2</v>
      </c>
      <c r="M46" t="s">
        <v>33</v>
      </c>
      <c r="N46">
        <v>-999</v>
      </c>
      <c r="O46">
        <v>9.18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 t="s">
        <v>29</v>
      </c>
      <c r="W46" s="1">
        <v>36138</v>
      </c>
    </row>
    <row r="47" spans="1:23" x14ac:dyDescent="0.25">
      <c r="A47" t="s">
        <v>2498</v>
      </c>
      <c r="B47" t="s">
        <v>24</v>
      </c>
      <c r="C47">
        <v>1994</v>
      </c>
      <c r="D47" t="s">
        <v>74</v>
      </c>
      <c r="E47" t="s">
        <v>345</v>
      </c>
      <c r="F47" t="s">
        <v>27</v>
      </c>
      <c r="G47">
        <v>13</v>
      </c>
      <c r="H47">
        <v>491980.9</v>
      </c>
      <c r="I47">
        <v>5982134.4000000004</v>
      </c>
      <c r="J47">
        <v>1.53</v>
      </c>
      <c r="K47">
        <v>13.09</v>
      </c>
      <c r="L47">
        <v>7.4999999999999997E-2</v>
      </c>
      <c r="M47" t="s">
        <v>280</v>
      </c>
      <c r="N47">
        <v>-999</v>
      </c>
      <c r="O47">
        <v>7.94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 t="s">
        <v>29</v>
      </c>
      <c r="W47" s="1">
        <v>36138</v>
      </c>
    </row>
    <row r="48" spans="1:23" x14ac:dyDescent="0.25">
      <c r="A48" t="s">
        <v>2498</v>
      </c>
      <c r="B48" t="s">
        <v>24</v>
      </c>
      <c r="C48">
        <v>1994</v>
      </c>
      <c r="D48" t="s">
        <v>74</v>
      </c>
      <c r="E48" t="s">
        <v>344</v>
      </c>
      <c r="F48" t="s">
        <v>27</v>
      </c>
      <c r="G48">
        <v>13</v>
      </c>
      <c r="H48">
        <v>491981</v>
      </c>
      <c r="I48">
        <v>5982134.4000000004</v>
      </c>
      <c r="J48">
        <v>1.75</v>
      </c>
      <c r="K48">
        <v>13.13</v>
      </c>
      <c r="L48">
        <v>5.0999999999999997E-2</v>
      </c>
      <c r="M48" t="s">
        <v>280</v>
      </c>
      <c r="N48">
        <v>-999</v>
      </c>
      <c r="O48">
        <v>5.12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 t="s">
        <v>29</v>
      </c>
      <c r="W48" s="1">
        <v>36138</v>
      </c>
    </row>
    <row r="49" spans="1:23" x14ac:dyDescent="0.25">
      <c r="A49" t="s">
        <v>2498</v>
      </c>
      <c r="B49" t="s">
        <v>24</v>
      </c>
      <c r="C49">
        <v>1994</v>
      </c>
      <c r="D49" t="s">
        <v>74</v>
      </c>
      <c r="E49" t="s">
        <v>343</v>
      </c>
      <c r="F49" t="s">
        <v>27</v>
      </c>
      <c r="G49">
        <v>13</v>
      </c>
      <c r="H49">
        <v>491980.7</v>
      </c>
      <c r="I49">
        <v>5982134.4000000004</v>
      </c>
      <c r="J49">
        <v>1.57</v>
      </c>
      <c r="K49">
        <v>12.88</v>
      </c>
      <c r="L49">
        <v>9.2999999999999999E-2</v>
      </c>
      <c r="M49" t="s">
        <v>28</v>
      </c>
      <c r="N49">
        <v>-999</v>
      </c>
      <c r="O49">
        <v>9.75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 t="s">
        <v>29</v>
      </c>
      <c r="W49" s="1">
        <v>36138</v>
      </c>
    </row>
    <row r="50" spans="1:23" x14ac:dyDescent="0.25">
      <c r="A50" t="s">
        <v>2498</v>
      </c>
      <c r="B50" t="s">
        <v>24</v>
      </c>
      <c r="C50">
        <v>1994</v>
      </c>
      <c r="D50" t="s">
        <v>74</v>
      </c>
      <c r="E50" t="s">
        <v>342</v>
      </c>
      <c r="F50" t="s">
        <v>27</v>
      </c>
      <c r="G50">
        <v>13</v>
      </c>
      <c r="H50">
        <v>491980.2</v>
      </c>
      <c r="I50">
        <v>5982134.4000000004</v>
      </c>
      <c r="J50">
        <v>1.52</v>
      </c>
      <c r="K50">
        <v>12.19</v>
      </c>
      <c r="L50">
        <v>3.2000000000000001E-2</v>
      </c>
      <c r="M50" t="s">
        <v>28</v>
      </c>
      <c r="N50">
        <v>2.4</v>
      </c>
      <c r="O50">
        <v>2.52</v>
      </c>
      <c r="P50">
        <v>0</v>
      </c>
      <c r="Q50">
        <v>1.2</v>
      </c>
      <c r="R50">
        <v>0.45</v>
      </c>
      <c r="S50">
        <v>0.75</v>
      </c>
      <c r="T50">
        <v>0.32</v>
      </c>
      <c r="U50">
        <v>0.57999999999999996</v>
      </c>
      <c r="V50" t="s">
        <v>29</v>
      </c>
      <c r="W50" s="1">
        <v>36138</v>
      </c>
    </row>
    <row r="51" spans="1:23" x14ac:dyDescent="0.25">
      <c r="A51" t="s">
        <v>2498</v>
      </c>
      <c r="B51" t="s">
        <v>24</v>
      </c>
      <c r="C51">
        <v>1994</v>
      </c>
      <c r="D51" t="s">
        <v>74</v>
      </c>
      <c r="E51" t="s">
        <v>341</v>
      </c>
      <c r="F51" t="s">
        <v>27</v>
      </c>
      <c r="G51">
        <v>13</v>
      </c>
      <c r="H51">
        <v>491982.5</v>
      </c>
      <c r="I51">
        <v>5982134.4000000004</v>
      </c>
      <c r="J51">
        <v>3.06</v>
      </c>
      <c r="K51">
        <v>13.94</v>
      </c>
      <c r="L51">
        <v>7.0999999999999994E-2</v>
      </c>
      <c r="M51" t="s">
        <v>280</v>
      </c>
      <c r="N51">
        <v>-999</v>
      </c>
      <c r="O51">
        <v>7.51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 t="s">
        <v>29</v>
      </c>
      <c r="W51" s="1">
        <v>36138</v>
      </c>
    </row>
    <row r="52" spans="1:23" x14ac:dyDescent="0.25">
      <c r="A52" t="s">
        <v>2498</v>
      </c>
      <c r="B52" t="s">
        <v>24</v>
      </c>
      <c r="C52">
        <v>1994</v>
      </c>
      <c r="D52" t="s">
        <v>74</v>
      </c>
      <c r="E52" t="s">
        <v>340</v>
      </c>
      <c r="F52" t="s">
        <v>27</v>
      </c>
      <c r="G52">
        <v>13</v>
      </c>
      <c r="H52">
        <v>491983</v>
      </c>
      <c r="I52">
        <v>5982134.4000000004</v>
      </c>
      <c r="J52">
        <v>3.19</v>
      </c>
      <c r="K52">
        <v>14.46</v>
      </c>
      <c r="L52">
        <v>7.1999999999999995E-2</v>
      </c>
      <c r="M52" t="s">
        <v>28</v>
      </c>
      <c r="N52">
        <v>-999</v>
      </c>
      <c r="O52">
        <v>7.62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 t="s">
        <v>29</v>
      </c>
      <c r="W52" s="1">
        <v>36138</v>
      </c>
    </row>
    <row r="53" spans="1:23" x14ac:dyDescent="0.25">
      <c r="A53" t="s">
        <v>2498</v>
      </c>
      <c r="B53" t="s">
        <v>24</v>
      </c>
      <c r="C53">
        <v>1994</v>
      </c>
      <c r="D53" t="s">
        <v>74</v>
      </c>
      <c r="E53" t="s">
        <v>339</v>
      </c>
      <c r="F53" t="s">
        <v>27</v>
      </c>
      <c r="G53">
        <v>13</v>
      </c>
      <c r="H53">
        <v>491983.8</v>
      </c>
      <c r="I53">
        <v>5982134.4000000004</v>
      </c>
      <c r="J53">
        <v>3.76</v>
      </c>
      <c r="K53">
        <v>14.97</v>
      </c>
      <c r="L53">
        <v>0.11799999999999999</v>
      </c>
      <c r="M53" t="s">
        <v>33</v>
      </c>
      <c r="N53">
        <v>-999</v>
      </c>
      <c r="O53">
        <v>11.87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 t="s">
        <v>29</v>
      </c>
      <c r="W53" s="1">
        <v>36138</v>
      </c>
    </row>
    <row r="54" spans="1:23" x14ac:dyDescent="0.25">
      <c r="A54" t="s">
        <v>2498</v>
      </c>
      <c r="B54" t="s">
        <v>24</v>
      </c>
      <c r="C54">
        <v>1994</v>
      </c>
      <c r="D54" t="s">
        <v>74</v>
      </c>
      <c r="E54" t="s">
        <v>338</v>
      </c>
      <c r="F54" t="s">
        <v>27</v>
      </c>
      <c r="G54">
        <v>13</v>
      </c>
      <c r="H54">
        <v>491984.6</v>
      </c>
      <c r="I54">
        <v>5982135.4000000004</v>
      </c>
      <c r="J54">
        <v>3.82</v>
      </c>
      <c r="K54">
        <v>16.079999999999998</v>
      </c>
      <c r="L54">
        <v>0.11700000000000001</v>
      </c>
      <c r="M54" t="s">
        <v>33</v>
      </c>
      <c r="N54">
        <v>-999</v>
      </c>
      <c r="O54">
        <v>11.8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 t="s">
        <v>29</v>
      </c>
      <c r="W54" s="1">
        <v>36138</v>
      </c>
    </row>
    <row r="55" spans="1:23" x14ac:dyDescent="0.25">
      <c r="A55" t="s">
        <v>2498</v>
      </c>
      <c r="B55" t="s">
        <v>24</v>
      </c>
      <c r="C55">
        <v>1994</v>
      </c>
      <c r="D55" t="s">
        <v>74</v>
      </c>
      <c r="E55" t="s">
        <v>337</v>
      </c>
      <c r="F55" t="s">
        <v>27</v>
      </c>
      <c r="G55">
        <v>13</v>
      </c>
      <c r="H55">
        <v>491987.4</v>
      </c>
      <c r="I55">
        <v>5982137.4000000004</v>
      </c>
      <c r="J55">
        <v>3.85</v>
      </c>
      <c r="K55">
        <v>19.97</v>
      </c>
      <c r="L55">
        <v>0.115</v>
      </c>
      <c r="M55" t="s">
        <v>33</v>
      </c>
      <c r="N55">
        <v>-999</v>
      </c>
      <c r="O55">
        <v>11.64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 t="s">
        <v>29</v>
      </c>
      <c r="W55" s="1">
        <v>36138</v>
      </c>
    </row>
    <row r="56" spans="1:23" x14ac:dyDescent="0.25">
      <c r="A56" t="s">
        <v>2498</v>
      </c>
      <c r="B56" t="s">
        <v>24</v>
      </c>
      <c r="C56">
        <v>1994</v>
      </c>
      <c r="D56" t="s">
        <v>74</v>
      </c>
      <c r="E56" t="s">
        <v>336</v>
      </c>
      <c r="F56" t="s">
        <v>27</v>
      </c>
      <c r="G56">
        <v>13</v>
      </c>
      <c r="H56">
        <v>491986.7</v>
      </c>
      <c r="I56">
        <v>5982136.4000000004</v>
      </c>
      <c r="J56">
        <v>4.16</v>
      </c>
      <c r="K56">
        <v>18.760000000000002</v>
      </c>
      <c r="L56">
        <v>2.7E-2</v>
      </c>
      <c r="M56" t="s">
        <v>28</v>
      </c>
      <c r="N56">
        <v>-999</v>
      </c>
      <c r="O56">
        <v>1.78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 t="s">
        <v>29</v>
      </c>
      <c r="W56" s="1">
        <v>36138</v>
      </c>
    </row>
    <row r="57" spans="1:23" x14ac:dyDescent="0.25">
      <c r="A57" t="s">
        <v>2498</v>
      </c>
      <c r="B57" t="s">
        <v>24</v>
      </c>
      <c r="C57">
        <v>1994</v>
      </c>
      <c r="D57" t="s">
        <v>74</v>
      </c>
      <c r="E57" t="s">
        <v>335</v>
      </c>
      <c r="F57" t="s">
        <v>27</v>
      </c>
      <c r="G57">
        <v>13</v>
      </c>
      <c r="H57">
        <v>491985.5</v>
      </c>
      <c r="I57">
        <v>5982133.4000000004</v>
      </c>
      <c r="J57">
        <v>5.31</v>
      </c>
      <c r="K57">
        <v>15.84</v>
      </c>
      <c r="L57">
        <v>0.10100000000000001</v>
      </c>
      <c r="M57" t="s">
        <v>33</v>
      </c>
      <c r="N57">
        <v>-999</v>
      </c>
      <c r="O57">
        <v>10.48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 t="s">
        <v>29</v>
      </c>
      <c r="W57" s="1">
        <v>36138</v>
      </c>
    </row>
    <row r="58" spans="1:23" x14ac:dyDescent="0.25">
      <c r="A58" t="s">
        <v>2498</v>
      </c>
      <c r="B58" t="s">
        <v>24</v>
      </c>
      <c r="C58">
        <v>1994</v>
      </c>
      <c r="D58" t="s">
        <v>74</v>
      </c>
      <c r="E58" t="s">
        <v>2499</v>
      </c>
      <c r="F58" t="s">
        <v>27</v>
      </c>
      <c r="G58">
        <v>13</v>
      </c>
      <c r="H58">
        <v>491983.1</v>
      </c>
      <c r="I58">
        <v>5982130.4000000004</v>
      </c>
      <c r="J58">
        <v>5.98</v>
      </c>
      <c r="K58">
        <v>11.87</v>
      </c>
      <c r="L58">
        <v>0.13700000000000001</v>
      </c>
      <c r="M58" t="s">
        <v>33</v>
      </c>
      <c r="N58">
        <v>11.88</v>
      </c>
      <c r="O58">
        <v>13.22</v>
      </c>
      <c r="P58">
        <v>0</v>
      </c>
      <c r="Q58">
        <v>3.6</v>
      </c>
      <c r="R58">
        <v>0.97</v>
      </c>
      <c r="S58">
        <v>0.95</v>
      </c>
      <c r="T58">
        <v>0.77</v>
      </c>
      <c r="U58">
        <v>0.9</v>
      </c>
      <c r="V58" t="s">
        <v>29</v>
      </c>
      <c r="W58" s="1">
        <v>36138</v>
      </c>
    </row>
    <row r="59" spans="1:23" x14ac:dyDescent="0.25">
      <c r="A59" t="s">
        <v>2498</v>
      </c>
      <c r="B59" t="s">
        <v>24</v>
      </c>
      <c r="C59">
        <v>1994</v>
      </c>
      <c r="D59" t="s">
        <v>74</v>
      </c>
      <c r="E59" t="s">
        <v>2500</v>
      </c>
      <c r="F59" t="s">
        <v>27</v>
      </c>
      <c r="G59">
        <v>13</v>
      </c>
      <c r="H59">
        <v>491984.7</v>
      </c>
      <c r="I59">
        <v>5982127.4000000004</v>
      </c>
      <c r="J59">
        <v>9.02</v>
      </c>
      <c r="K59">
        <v>11.07</v>
      </c>
      <c r="L59">
        <v>8.6999999999999994E-2</v>
      </c>
      <c r="M59" t="s">
        <v>33</v>
      </c>
      <c r="N59">
        <v>-999</v>
      </c>
      <c r="O59">
        <v>9.18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 t="s">
        <v>29</v>
      </c>
      <c r="W59" s="1">
        <v>36138</v>
      </c>
    </row>
    <row r="60" spans="1:23" x14ac:dyDescent="0.25">
      <c r="A60" t="s">
        <v>2498</v>
      </c>
      <c r="B60" t="s">
        <v>24</v>
      </c>
      <c r="C60">
        <v>1994</v>
      </c>
      <c r="D60" t="s">
        <v>74</v>
      </c>
      <c r="E60" t="s">
        <v>2501</v>
      </c>
      <c r="F60" t="s">
        <v>27</v>
      </c>
      <c r="G60">
        <v>13</v>
      </c>
      <c r="H60">
        <v>491985.1</v>
      </c>
      <c r="I60">
        <v>5982127.4000000004</v>
      </c>
      <c r="J60">
        <v>9.3699999999999992</v>
      </c>
      <c r="K60">
        <v>11.25</v>
      </c>
      <c r="L60">
        <v>4.9000000000000002E-2</v>
      </c>
      <c r="M60" t="s">
        <v>28</v>
      </c>
      <c r="N60">
        <v>-999</v>
      </c>
      <c r="O60">
        <v>4.87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 t="s">
        <v>29</v>
      </c>
      <c r="W60" s="1">
        <v>36138</v>
      </c>
    </row>
    <row r="61" spans="1:23" x14ac:dyDescent="0.25">
      <c r="A61" t="s">
        <v>2498</v>
      </c>
      <c r="B61" t="s">
        <v>24</v>
      </c>
      <c r="C61">
        <v>1994</v>
      </c>
      <c r="D61" t="s">
        <v>74</v>
      </c>
      <c r="E61" t="s">
        <v>281</v>
      </c>
      <c r="F61" t="s">
        <v>27</v>
      </c>
      <c r="G61">
        <v>13</v>
      </c>
      <c r="H61">
        <v>491983.3</v>
      </c>
      <c r="I61">
        <v>5982132.4000000004</v>
      </c>
      <c r="J61">
        <v>4.88</v>
      </c>
      <c r="K61">
        <v>13.22</v>
      </c>
      <c r="L61">
        <v>7.4999999999999997E-2</v>
      </c>
      <c r="M61" t="s">
        <v>28</v>
      </c>
      <c r="N61">
        <v>-999</v>
      </c>
      <c r="O61">
        <v>7.94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 t="s">
        <v>29</v>
      </c>
      <c r="W61" s="1">
        <v>36138</v>
      </c>
    </row>
    <row r="62" spans="1:23" x14ac:dyDescent="0.25">
      <c r="A62" t="s">
        <v>2498</v>
      </c>
      <c r="B62" t="s">
        <v>24</v>
      </c>
      <c r="C62">
        <v>1994</v>
      </c>
      <c r="D62" t="s">
        <v>74</v>
      </c>
      <c r="E62" t="s">
        <v>279</v>
      </c>
      <c r="F62" t="s">
        <v>27</v>
      </c>
      <c r="G62">
        <v>13</v>
      </c>
      <c r="H62">
        <v>491985.5</v>
      </c>
      <c r="I62">
        <v>5982128.4000000004</v>
      </c>
      <c r="J62">
        <v>9.48</v>
      </c>
      <c r="K62">
        <v>11.73</v>
      </c>
      <c r="L62">
        <v>0.105</v>
      </c>
      <c r="M62" t="s">
        <v>33</v>
      </c>
      <c r="N62">
        <v>-999</v>
      </c>
      <c r="O62">
        <v>10.78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 t="s">
        <v>29</v>
      </c>
      <c r="W62" s="1">
        <v>36138</v>
      </c>
    </row>
    <row r="63" spans="1:23" x14ac:dyDescent="0.25">
      <c r="A63" t="s">
        <v>2498</v>
      </c>
      <c r="B63" t="s">
        <v>24</v>
      </c>
      <c r="C63">
        <v>1994</v>
      </c>
      <c r="D63" t="s">
        <v>74</v>
      </c>
      <c r="E63" t="s">
        <v>278</v>
      </c>
      <c r="F63" t="s">
        <v>27</v>
      </c>
      <c r="G63">
        <v>13</v>
      </c>
      <c r="H63">
        <v>491985.4</v>
      </c>
      <c r="I63">
        <v>5982129.4000000004</v>
      </c>
      <c r="J63">
        <v>8.32</v>
      </c>
      <c r="K63">
        <v>12.79</v>
      </c>
      <c r="L63">
        <v>7.4999999999999997E-2</v>
      </c>
      <c r="M63" t="s">
        <v>28</v>
      </c>
      <c r="N63">
        <v>-999</v>
      </c>
      <c r="O63">
        <v>7.94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 t="s">
        <v>29</v>
      </c>
      <c r="W63" s="1">
        <v>36138</v>
      </c>
    </row>
    <row r="64" spans="1:23" x14ac:dyDescent="0.25">
      <c r="A64" t="s">
        <v>2498</v>
      </c>
      <c r="B64" t="s">
        <v>24</v>
      </c>
      <c r="C64">
        <v>1994</v>
      </c>
      <c r="D64" t="s">
        <v>74</v>
      </c>
      <c r="E64" t="s">
        <v>277</v>
      </c>
      <c r="F64" t="s">
        <v>27</v>
      </c>
      <c r="G64">
        <v>13</v>
      </c>
      <c r="H64">
        <v>491988</v>
      </c>
      <c r="I64">
        <v>5982132.4000000004</v>
      </c>
      <c r="J64">
        <v>7.88</v>
      </c>
      <c r="K64">
        <v>16.8</v>
      </c>
      <c r="L64">
        <v>0.125</v>
      </c>
      <c r="M64" t="s">
        <v>33</v>
      </c>
      <c r="N64">
        <v>-999</v>
      </c>
      <c r="O64">
        <v>12.39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 t="s">
        <v>29</v>
      </c>
      <c r="W64" s="1">
        <v>36138</v>
      </c>
    </row>
    <row r="65" spans="1:23" x14ac:dyDescent="0.25">
      <c r="A65" t="s">
        <v>2498</v>
      </c>
      <c r="B65" t="s">
        <v>24</v>
      </c>
      <c r="C65">
        <v>1994</v>
      </c>
      <c r="D65" t="s">
        <v>74</v>
      </c>
      <c r="E65" t="s">
        <v>276</v>
      </c>
      <c r="F65" t="s">
        <v>27</v>
      </c>
      <c r="G65">
        <v>13</v>
      </c>
      <c r="H65">
        <v>491989</v>
      </c>
      <c r="I65">
        <v>5982132.4000000004</v>
      </c>
      <c r="J65">
        <v>8.7799999999999994</v>
      </c>
      <c r="K65">
        <v>17.399999999999999</v>
      </c>
      <c r="L65">
        <v>0.11</v>
      </c>
      <c r="M65" t="s">
        <v>33</v>
      </c>
      <c r="N65">
        <v>-999</v>
      </c>
      <c r="O65">
        <v>11.24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 t="s">
        <v>29</v>
      </c>
      <c r="W65" s="1">
        <v>36138</v>
      </c>
    </row>
    <row r="66" spans="1:23" x14ac:dyDescent="0.25">
      <c r="A66" t="s">
        <v>2498</v>
      </c>
      <c r="B66" t="s">
        <v>24</v>
      </c>
      <c r="C66">
        <v>1994</v>
      </c>
      <c r="D66" t="s">
        <v>74</v>
      </c>
      <c r="E66" t="s">
        <v>275</v>
      </c>
      <c r="F66" t="s">
        <v>27</v>
      </c>
      <c r="G66">
        <v>13</v>
      </c>
      <c r="H66">
        <v>491989.5</v>
      </c>
      <c r="I66">
        <v>5982133.4000000004</v>
      </c>
      <c r="J66">
        <v>8.76</v>
      </c>
      <c r="K66">
        <v>18.11</v>
      </c>
      <c r="L66">
        <v>0.125</v>
      </c>
      <c r="M66" t="s">
        <v>33</v>
      </c>
      <c r="N66">
        <v>-999</v>
      </c>
      <c r="O66">
        <v>12.39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 t="s">
        <v>29</v>
      </c>
      <c r="W66" s="1">
        <v>36138</v>
      </c>
    </row>
    <row r="67" spans="1:23" x14ac:dyDescent="0.25">
      <c r="A67" t="s">
        <v>2498</v>
      </c>
      <c r="B67" t="s">
        <v>24</v>
      </c>
      <c r="C67">
        <v>1994</v>
      </c>
      <c r="D67" t="s">
        <v>74</v>
      </c>
      <c r="E67" t="s">
        <v>274</v>
      </c>
      <c r="F67" t="s">
        <v>27</v>
      </c>
      <c r="G67">
        <v>13</v>
      </c>
      <c r="H67">
        <v>491988.5</v>
      </c>
      <c r="I67">
        <v>5982133.4000000004</v>
      </c>
      <c r="J67">
        <v>7.98</v>
      </c>
      <c r="K67">
        <v>17.45</v>
      </c>
      <c r="L67">
        <v>6.7000000000000004E-2</v>
      </c>
      <c r="M67" t="s">
        <v>28</v>
      </c>
      <c r="N67">
        <v>-999</v>
      </c>
      <c r="O67">
        <v>7.06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 t="s">
        <v>29</v>
      </c>
      <c r="W67" s="1">
        <v>36138</v>
      </c>
    </row>
    <row r="68" spans="1:23" x14ac:dyDescent="0.25">
      <c r="A68" t="s">
        <v>2498</v>
      </c>
      <c r="B68" t="s">
        <v>24</v>
      </c>
      <c r="C68">
        <v>1994</v>
      </c>
      <c r="D68" t="s">
        <v>74</v>
      </c>
      <c r="E68" t="s">
        <v>273</v>
      </c>
      <c r="F68" t="s">
        <v>27</v>
      </c>
      <c r="G68">
        <v>13</v>
      </c>
      <c r="H68">
        <v>491988.1</v>
      </c>
      <c r="I68">
        <v>5982133.4000000004</v>
      </c>
      <c r="J68">
        <v>7.62</v>
      </c>
      <c r="K68">
        <v>17.22</v>
      </c>
      <c r="L68">
        <v>0.08</v>
      </c>
      <c r="M68" t="s">
        <v>28</v>
      </c>
      <c r="N68">
        <v>-999</v>
      </c>
      <c r="O68">
        <v>8.4700000000000006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 t="s">
        <v>29</v>
      </c>
      <c r="W68" s="1">
        <v>36138</v>
      </c>
    </row>
    <row r="69" spans="1:23" x14ac:dyDescent="0.25">
      <c r="A69" t="s">
        <v>2498</v>
      </c>
      <c r="B69" t="s">
        <v>24</v>
      </c>
      <c r="C69">
        <v>1994</v>
      </c>
      <c r="D69" t="s">
        <v>74</v>
      </c>
      <c r="E69" t="s">
        <v>2502</v>
      </c>
      <c r="F69" t="s">
        <v>27</v>
      </c>
      <c r="G69">
        <v>13</v>
      </c>
      <c r="H69">
        <v>491990.1</v>
      </c>
      <c r="I69">
        <v>5982134.4000000004</v>
      </c>
      <c r="J69">
        <v>8.02</v>
      </c>
      <c r="K69">
        <v>19.68</v>
      </c>
      <c r="L69">
        <v>0.115</v>
      </c>
      <c r="M69" t="s">
        <v>33</v>
      </c>
      <c r="N69">
        <v>-999</v>
      </c>
      <c r="O69">
        <v>11.64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 t="s">
        <v>29</v>
      </c>
      <c r="W69" s="1">
        <v>36138</v>
      </c>
    </row>
    <row r="70" spans="1:23" x14ac:dyDescent="0.25">
      <c r="A70" t="s">
        <v>2498</v>
      </c>
      <c r="B70" t="s">
        <v>24</v>
      </c>
      <c r="C70">
        <v>1994</v>
      </c>
      <c r="D70" t="s">
        <v>74</v>
      </c>
      <c r="E70" t="s">
        <v>272</v>
      </c>
      <c r="F70" t="s">
        <v>27</v>
      </c>
      <c r="G70">
        <v>13</v>
      </c>
      <c r="H70">
        <v>491988.7</v>
      </c>
      <c r="I70">
        <v>5982134.4000000004</v>
      </c>
      <c r="J70">
        <v>6.83</v>
      </c>
      <c r="K70">
        <v>18.829999999999998</v>
      </c>
      <c r="L70">
        <v>0.09</v>
      </c>
      <c r="M70" t="s">
        <v>33</v>
      </c>
      <c r="N70">
        <v>-999</v>
      </c>
      <c r="O70">
        <v>9.4700000000000006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 t="s">
        <v>29</v>
      </c>
      <c r="W70" s="1">
        <v>36138</v>
      </c>
    </row>
    <row r="71" spans="1:23" x14ac:dyDescent="0.25">
      <c r="A71" t="s">
        <v>2498</v>
      </c>
      <c r="B71" t="s">
        <v>24</v>
      </c>
      <c r="C71">
        <v>1994</v>
      </c>
      <c r="D71" t="s">
        <v>74</v>
      </c>
      <c r="E71" t="s">
        <v>271</v>
      </c>
      <c r="F71" t="s">
        <v>27</v>
      </c>
      <c r="G71">
        <v>13</v>
      </c>
      <c r="H71">
        <v>491988.6</v>
      </c>
      <c r="I71">
        <v>5982135.4000000004</v>
      </c>
      <c r="J71">
        <v>6.32</v>
      </c>
      <c r="K71">
        <v>19.28</v>
      </c>
      <c r="L71">
        <v>7.1999999999999995E-2</v>
      </c>
      <c r="M71" t="s">
        <v>28</v>
      </c>
      <c r="N71">
        <v>-999</v>
      </c>
      <c r="O71">
        <v>7.62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 t="s">
        <v>29</v>
      </c>
      <c r="W71" s="1">
        <v>36138</v>
      </c>
    </row>
    <row r="72" spans="1:23" x14ac:dyDescent="0.25">
      <c r="A72" t="s">
        <v>2498</v>
      </c>
      <c r="B72" t="s">
        <v>24</v>
      </c>
      <c r="C72">
        <v>1994</v>
      </c>
      <c r="D72" t="s">
        <v>74</v>
      </c>
      <c r="E72" t="s">
        <v>270</v>
      </c>
      <c r="F72" t="s">
        <v>27</v>
      </c>
      <c r="G72">
        <v>13</v>
      </c>
      <c r="H72">
        <v>491988.5</v>
      </c>
      <c r="I72">
        <v>5982135.4000000004</v>
      </c>
      <c r="J72">
        <v>6.1</v>
      </c>
      <c r="K72">
        <v>19.28</v>
      </c>
      <c r="L72">
        <v>8.7999999999999995E-2</v>
      </c>
      <c r="M72" t="s">
        <v>28</v>
      </c>
      <c r="N72">
        <v>-999</v>
      </c>
      <c r="O72">
        <v>9.27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 t="s">
        <v>29</v>
      </c>
      <c r="W72" s="1">
        <v>36138</v>
      </c>
    </row>
    <row r="73" spans="1:23" x14ac:dyDescent="0.25">
      <c r="A73" t="s">
        <v>2498</v>
      </c>
      <c r="B73" t="s">
        <v>24</v>
      </c>
      <c r="C73">
        <v>1994</v>
      </c>
      <c r="D73" t="s">
        <v>74</v>
      </c>
      <c r="E73" t="s">
        <v>269</v>
      </c>
      <c r="F73" t="s">
        <v>27</v>
      </c>
      <c r="G73">
        <v>13</v>
      </c>
      <c r="H73">
        <v>491986.4</v>
      </c>
      <c r="I73">
        <v>5982133.4000000004</v>
      </c>
      <c r="J73">
        <v>6.23</v>
      </c>
      <c r="K73">
        <v>16.22</v>
      </c>
      <c r="L73">
        <v>0.06</v>
      </c>
      <c r="M73" t="s">
        <v>28</v>
      </c>
      <c r="N73">
        <v>-999</v>
      </c>
      <c r="O73">
        <v>6.24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 t="s">
        <v>29</v>
      </c>
      <c r="W73" s="1">
        <v>36138</v>
      </c>
    </row>
    <row r="74" spans="1:23" x14ac:dyDescent="0.25">
      <c r="A74" t="s">
        <v>2498</v>
      </c>
      <c r="B74" t="s">
        <v>24</v>
      </c>
      <c r="C74">
        <v>1994</v>
      </c>
      <c r="D74" t="s">
        <v>74</v>
      </c>
      <c r="E74" t="s">
        <v>268</v>
      </c>
      <c r="F74" t="s">
        <v>27</v>
      </c>
      <c r="G74">
        <v>13</v>
      </c>
      <c r="H74">
        <v>491986.2</v>
      </c>
      <c r="I74">
        <v>5982132.4000000004</v>
      </c>
      <c r="J74">
        <v>6.66</v>
      </c>
      <c r="K74">
        <v>15.49</v>
      </c>
      <c r="L74">
        <v>7.8E-2</v>
      </c>
      <c r="M74" t="s">
        <v>33</v>
      </c>
      <c r="N74">
        <v>9.36</v>
      </c>
      <c r="O74">
        <v>8.26</v>
      </c>
      <c r="P74">
        <v>0</v>
      </c>
      <c r="Q74">
        <v>2.8</v>
      </c>
      <c r="R74">
        <v>0.2</v>
      </c>
      <c r="S74">
        <v>0.75</v>
      </c>
      <c r="T74">
        <v>0.41</v>
      </c>
      <c r="U74">
        <v>0.9</v>
      </c>
      <c r="V74" t="s">
        <v>29</v>
      </c>
      <c r="W74" s="1">
        <v>36138</v>
      </c>
    </row>
    <row r="75" spans="1:23" x14ac:dyDescent="0.25">
      <c r="A75" t="s">
        <v>2498</v>
      </c>
      <c r="B75" t="s">
        <v>24</v>
      </c>
      <c r="C75">
        <v>1994</v>
      </c>
      <c r="D75" t="s">
        <v>119</v>
      </c>
      <c r="E75" t="s">
        <v>353</v>
      </c>
      <c r="F75" t="s">
        <v>27</v>
      </c>
      <c r="G75">
        <v>13</v>
      </c>
      <c r="H75">
        <v>491986.7</v>
      </c>
      <c r="I75">
        <v>5982139.4000000004</v>
      </c>
      <c r="J75">
        <v>2.15</v>
      </c>
      <c r="K75">
        <v>20.79</v>
      </c>
      <c r="L75">
        <v>6.8000000000000005E-2</v>
      </c>
      <c r="M75" t="s">
        <v>28</v>
      </c>
      <c r="N75">
        <v>-999</v>
      </c>
      <c r="O75">
        <v>7.17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 t="s">
        <v>29</v>
      </c>
      <c r="W75" s="1">
        <v>36138</v>
      </c>
    </row>
    <row r="76" spans="1:23" x14ac:dyDescent="0.25">
      <c r="A76" t="s">
        <v>2498</v>
      </c>
      <c r="B76" t="s">
        <v>24</v>
      </c>
      <c r="C76">
        <v>1994</v>
      </c>
      <c r="D76" t="s">
        <v>119</v>
      </c>
      <c r="E76" t="s">
        <v>352</v>
      </c>
      <c r="F76" t="s">
        <v>27</v>
      </c>
      <c r="G76">
        <v>13</v>
      </c>
      <c r="H76">
        <v>491985.9</v>
      </c>
      <c r="I76">
        <v>5982141.4000000004</v>
      </c>
      <c r="J76">
        <v>0</v>
      </c>
      <c r="K76">
        <v>21.7</v>
      </c>
      <c r="L76">
        <v>0.03</v>
      </c>
      <c r="M76" t="s">
        <v>28</v>
      </c>
      <c r="N76">
        <v>-999</v>
      </c>
      <c r="O76">
        <v>2.23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 t="s">
        <v>29</v>
      </c>
      <c r="W76" s="1">
        <v>36138</v>
      </c>
    </row>
    <row r="77" spans="1:23" x14ac:dyDescent="0.25">
      <c r="A77" t="s">
        <v>2498</v>
      </c>
      <c r="B77" t="s">
        <v>24</v>
      </c>
      <c r="C77">
        <v>1994</v>
      </c>
      <c r="D77" t="s">
        <v>119</v>
      </c>
      <c r="E77" t="s">
        <v>351</v>
      </c>
      <c r="F77" t="s">
        <v>27</v>
      </c>
      <c r="G77">
        <v>13</v>
      </c>
      <c r="H77">
        <v>491987.3</v>
      </c>
      <c r="I77">
        <v>5982141.4000000004</v>
      </c>
      <c r="J77">
        <v>0.92</v>
      </c>
      <c r="K77">
        <v>22.77</v>
      </c>
      <c r="L77">
        <v>6.9000000000000006E-2</v>
      </c>
      <c r="M77" t="s">
        <v>280</v>
      </c>
      <c r="N77">
        <v>-999</v>
      </c>
      <c r="O77">
        <v>7.29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 t="s">
        <v>29</v>
      </c>
      <c r="W77" s="1">
        <v>36138</v>
      </c>
    </row>
    <row r="78" spans="1:23" x14ac:dyDescent="0.25">
      <c r="A78" t="s">
        <v>2498</v>
      </c>
      <c r="B78" t="s">
        <v>24</v>
      </c>
      <c r="C78">
        <v>1994</v>
      </c>
      <c r="D78" t="s">
        <v>119</v>
      </c>
      <c r="E78" t="s">
        <v>350</v>
      </c>
      <c r="F78" t="s">
        <v>27</v>
      </c>
      <c r="G78">
        <v>13</v>
      </c>
      <c r="H78">
        <v>491987.4</v>
      </c>
      <c r="I78">
        <v>5982142.4000000004</v>
      </c>
      <c r="J78">
        <v>0.57999999999999996</v>
      </c>
      <c r="K78">
        <v>23.32</v>
      </c>
      <c r="L78">
        <v>0.10199999999999999</v>
      </c>
      <c r="M78" t="s">
        <v>33</v>
      </c>
      <c r="N78">
        <v>-999</v>
      </c>
      <c r="O78">
        <v>10.56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 t="s">
        <v>29</v>
      </c>
      <c r="W78" s="1">
        <v>36138</v>
      </c>
    </row>
    <row r="79" spans="1:23" x14ac:dyDescent="0.25">
      <c r="A79" t="s">
        <v>2498</v>
      </c>
      <c r="B79" t="s">
        <v>24</v>
      </c>
      <c r="C79">
        <v>1994</v>
      </c>
      <c r="D79" t="s">
        <v>119</v>
      </c>
      <c r="E79" t="s">
        <v>349</v>
      </c>
      <c r="F79" t="s">
        <v>27</v>
      </c>
      <c r="G79">
        <v>13</v>
      </c>
      <c r="H79">
        <v>491988.9</v>
      </c>
      <c r="I79">
        <v>5982143.4000000004</v>
      </c>
      <c r="J79">
        <v>0.89</v>
      </c>
      <c r="K79">
        <v>25.08</v>
      </c>
      <c r="L79">
        <v>9.1999999999999998E-2</v>
      </c>
      <c r="M79" t="s">
        <v>33</v>
      </c>
      <c r="N79">
        <v>-999</v>
      </c>
      <c r="O79">
        <v>9.66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 t="s">
        <v>29</v>
      </c>
      <c r="W79" s="1">
        <v>36138</v>
      </c>
    </row>
    <row r="80" spans="1:23" x14ac:dyDescent="0.25">
      <c r="A80" t="s">
        <v>2498</v>
      </c>
      <c r="B80" t="s">
        <v>24</v>
      </c>
      <c r="C80">
        <v>1994</v>
      </c>
      <c r="D80" t="s">
        <v>119</v>
      </c>
      <c r="E80" t="s">
        <v>348</v>
      </c>
      <c r="F80" t="s">
        <v>27</v>
      </c>
      <c r="G80">
        <v>13</v>
      </c>
      <c r="H80">
        <v>491988.9</v>
      </c>
      <c r="I80">
        <v>5982143.4000000004</v>
      </c>
      <c r="J80">
        <v>1.1599999999999999</v>
      </c>
      <c r="K80">
        <v>24.9</v>
      </c>
      <c r="L80">
        <v>4.2999999999999997E-2</v>
      </c>
      <c r="M80" t="s">
        <v>28</v>
      </c>
      <c r="N80">
        <v>-999</v>
      </c>
      <c r="O80">
        <v>4.07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 t="s">
        <v>29</v>
      </c>
      <c r="W80" s="1">
        <v>36138</v>
      </c>
    </row>
    <row r="81" spans="1:23" x14ac:dyDescent="0.25">
      <c r="A81" t="s">
        <v>2498</v>
      </c>
      <c r="B81" t="s">
        <v>24</v>
      </c>
      <c r="C81">
        <v>1994</v>
      </c>
      <c r="D81" t="s">
        <v>119</v>
      </c>
      <c r="E81" t="s">
        <v>347</v>
      </c>
      <c r="F81" t="s">
        <v>27</v>
      </c>
      <c r="G81">
        <v>13</v>
      </c>
      <c r="H81">
        <v>491989.1</v>
      </c>
      <c r="I81">
        <v>5982143.4000000004</v>
      </c>
      <c r="J81">
        <v>1.26</v>
      </c>
      <c r="K81">
        <v>24.99</v>
      </c>
      <c r="L81">
        <v>4.4999999999999998E-2</v>
      </c>
      <c r="M81" t="s">
        <v>28</v>
      </c>
      <c r="N81">
        <v>-999</v>
      </c>
      <c r="O81">
        <v>4.34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 t="s">
        <v>29</v>
      </c>
      <c r="W81" s="1">
        <v>36138</v>
      </c>
    </row>
    <row r="82" spans="1:23" x14ac:dyDescent="0.25">
      <c r="A82" t="s">
        <v>2498</v>
      </c>
      <c r="B82" t="s">
        <v>24</v>
      </c>
      <c r="C82">
        <v>1994</v>
      </c>
      <c r="D82" t="s">
        <v>119</v>
      </c>
      <c r="E82" t="s">
        <v>346</v>
      </c>
      <c r="F82" t="s">
        <v>27</v>
      </c>
      <c r="G82">
        <v>13</v>
      </c>
      <c r="H82">
        <v>491989.3</v>
      </c>
      <c r="I82">
        <v>5982142.4000000004</v>
      </c>
      <c r="J82">
        <v>1.64</v>
      </c>
      <c r="K82">
        <v>24.89</v>
      </c>
      <c r="L82">
        <v>0.03</v>
      </c>
      <c r="M82" t="s">
        <v>28</v>
      </c>
      <c r="N82">
        <v>2.2000000000000002</v>
      </c>
      <c r="O82">
        <v>2.23</v>
      </c>
      <c r="P82">
        <v>0</v>
      </c>
      <c r="Q82">
        <v>0.14000000000000001</v>
      </c>
      <c r="R82">
        <v>0.22</v>
      </c>
      <c r="S82">
        <v>0.73</v>
      </c>
      <c r="T82">
        <v>0</v>
      </c>
      <c r="U82">
        <v>-999</v>
      </c>
      <c r="V82" t="s">
        <v>29</v>
      </c>
      <c r="W82" s="1">
        <v>36138</v>
      </c>
    </row>
    <row r="83" spans="1:23" x14ac:dyDescent="0.25">
      <c r="A83" t="s">
        <v>2498</v>
      </c>
      <c r="B83" t="s">
        <v>24</v>
      </c>
      <c r="C83">
        <v>1994</v>
      </c>
      <c r="D83" t="s">
        <v>119</v>
      </c>
      <c r="E83" t="s">
        <v>345</v>
      </c>
      <c r="F83" t="s">
        <v>27</v>
      </c>
      <c r="G83">
        <v>13</v>
      </c>
      <c r="H83">
        <v>491989.9</v>
      </c>
      <c r="I83">
        <v>5982144.4000000004</v>
      </c>
      <c r="J83">
        <v>0.98</v>
      </c>
      <c r="K83">
        <v>26.42</v>
      </c>
      <c r="L83">
        <v>6.3E-2</v>
      </c>
      <c r="M83" t="s">
        <v>33</v>
      </c>
      <c r="N83">
        <v>-999</v>
      </c>
      <c r="O83">
        <v>6.6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 t="s">
        <v>29</v>
      </c>
      <c r="W83" s="1">
        <v>36138</v>
      </c>
    </row>
    <row r="84" spans="1:23" x14ac:dyDescent="0.25">
      <c r="A84" t="s">
        <v>2498</v>
      </c>
      <c r="B84" t="s">
        <v>24</v>
      </c>
      <c r="C84">
        <v>1994</v>
      </c>
      <c r="D84" t="s">
        <v>119</v>
      </c>
      <c r="E84" t="s">
        <v>344</v>
      </c>
      <c r="F84" t="s">
        <v>27</v>
      </c>
      <c r="G84">
        <v>13</v>
      </c>
      <c r="H84">
        <v>491989.8</v>
      </c>
      <c r="I84">
        <v>5982143.4000000004</v>
      </c>
      <c r="J84">
        <v>1.34</v>
      </c>
      <c r="K84">
        <v>25.92</v>
      </c>
      <c r="L84">
        <v>5.8000000000000003E-2</v>
      </c>
      <c r="M84" t="s">
        <v>280</v>
      </c>
      <c r="N84">
        <v>-999</v>
      </c>
      <c r="O84">
        <v>6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 t="s">
        <v>29</v>
      </c>
      <c r="W84" s="1">
        <v>36138</v>
      </c>
    </row>
    <row r="85" spans="1:23" x14ac:dyDescent="0.25">
      <c r="A85" t="s">
        <v>2498</v>
      </c>
      <c r="B85" t="s">
        <v>24</v>
      </c>
      <c r="C85">
        <v>1994</v>
      </c>
      <c r="D85" t="s">
        <v>119</v>
      </c>
      <c r="E85" t="s">
        <v>343</v>
      </c>
      <c r="F85" t="s">
        <v>27</v>
      </c>
      <c r="G85">
        <v>13</v>
      </c>
      <c r="H85">
        <v>491990.1</v>
      </c>
      <c r="I85">
        <v>5982143.4000000004</v>
      </c>
      <c r="J85">
        <v>1.8</v>
      </c>
      <c r="K85">
        <v>25.96</v>
      </c>
      <c r="L85">
        <v>0.13300000000000001</v>
      </c>
      <c r="M85" t="s">
        <v>31</v>
      </c>
      <c r="N85">
        <v>-999</v>
      </c>
      <c r="O85">
        <v>12.95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 t="s">
        <v>29</v>
      </c>
      <c r="W85" s="1">
        <v>36138</v>
      </c>
    </row>
    <row r="86" spans="1:23" x14ac:dyDescent="0.25">
      <c r="A86" t="s">
        <v>2498</v>
      </c>
      <c r="B86" t="s">
        <v>24</v>
      </c>
      <c r="C86">
        <v>1994</v>
      </c>
      <c r="D86" t="s">
        <v>119</v>
      </c>
      <c r="E86" t="s">
        <v>342</v>
      </c>
      <c r="F86" t="s">
        <v>27</v>
      </c>
      <c r="G86">
        <v>13</v>
      </c>
      <c r="H86">
        <v>491990.2</v>
      </c>
      <c r="I86">
        <v>5982143.4000000004</v>
      </c>
      <c r="J86">
        <v>2.15</v>
      </c>
      <c r="K86">
        <v>25.75</v>
      </c>
      <c r="L86">
        <v>7.1999999999999995E-2</v>
      </c>
      <c r="M86" t="s">
        <v>33</v>
      </c>
      <c r="N86">
        <v>-999</v>
      </c>
      <c r="O86">
        <v>7.62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 t="s">
        <v>29</v>
      </c>
      <c r="W86" s="1">
        <v>36138</v>
      </c>
    </row>
    <row r="87" spans="1:23" x14ac:dyDescent="0.25">
      <c r="A87" t="s">
        <v>2498</v>
      </c>
      <c r="B87" t="s">
        <v>24</v>
      </c>
      <c r="C87">
        <v>1994</v>
      </c>
      <c r="D87" t="s">
        <v>119</v>
      </c>
      <c r="E87" t="s">
        <v>341</v>
      </c>
      <c r="F87" t="s">
        <v>27</v>
      </c>
      <c r="G87">
        <v>13</v>
      </c>
      <c r="H87">
        <v>491991.1</v>
      </c>
      <c r="I87">
        <v>5982143.4000000004</v>
      </c>
      <c r="J87">
        <v>2.68</v>
      </c>
      <c r="K87">
        <v>26.39</v>
      </c>
      <c r="L87">
        <v>0.09</v>
      </c>
      <c r="M87" t="s">
        <v>33</v>
      </c>
      <c r="N87">
        <v>-999</v>
      </c>
      <c r="O87">
        <v>9.4700000000000006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 t="s">
        <v>29</v>
      </c>
      <c r="W87" s="1">
        <v>36138</v>
      </c>
    </row>
    <row r="88" spans="1:23" x14ac:dyDescent="0.25">
      <c r="A88" t="s">
        <v>2498</v>
      </c>
      <c r="B88" t="s">
        <v>24</v>
      </c>
      <c r="C88">
        <v>1994</v>
      </c>
      <c r="D88" t="s">
        <v>119</v>
      </c>
      <c r="E88" t="s">
        <v>340</v>
      </c>
      <c r="F88" t="s">
        <v>27</v>
      </c>
      <c r="G88">
        <v>13</v>
      </c>
      <c r="H88">
        <v>491991.3</v>
      </c>
      <c r="I88">
        <v>5982143.4000000004</v>
      </c>
      <c r="J88">
        <v>2.83</v>
      </c>
      <c r="K88">
        <v>26.61</v>
      </c>
      <c r="L88">
        <v>4.7E-2</v>
      </c>
      <c r="M88" t="s">
        <v>28</v>
      </c>
      <c r="N88">
        <v>-999</v>
      </c>
      <c r="O88">
        <v>4.6100000000000003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 t="s">
        <v>29</v>
      </c>
      <c r="W88" s="1">
        <v>36138</v>
      </c>
    </row>
    <row r="89" spans="1:23" x14ac:dyDescent="0.25">
      <c r="A89" t="s">
        <v>2498</v>
      </c>
      <c r="B89" t="s">
        <v>24</v>
      </c>
      <c r="C89">
        <v>1994</v>
      </c>
      <c r="D89" t="s">
        <v>119</v>
      </c>
      <c r="E89" t="s">
        <v>339</v>
      </c>
      <c r="F89" t="s">
        <v>27</v>
      </c>
      <c r="G89">
        <v>13</v>
      </c>
      <c r="H89">
        <v>491990.6</v>
      </c>
      <c r="I89">
        <v>5982143.4000000004</v>
      </c>
      <c r="J89">
        <v>2.02</v>
      </c>
      <c r="K89">
        <v>26.41</v>
      </c>
      <c r="L89">
        <v>4.8000000000000001E-2</v>
      </c>
      <c r="M89" t="s">
        <v>28</v>
      </c>
      <c r="N89">
        <v>-999</v>
      </c>
      <c r="O89">
        <v>4.74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 t="s">
        <v>29</v>
      </c>
      <c r="W89" s="1">
        <v>36138</v>
      </c>
    </row>
    <row r="90" spans="1:23" x14ac:dyDescent="0.25">
      <c r="A90" t="s">
        <v>2498</v>
      </c>
      <c r="B90" t="s">
        <v>24</v>
      </c>
      <c r="C90">
        <v>1994</v>
      </c>
      <c r="D90" t="s">
        <v>119</v>
      </c>
      <c r="E90" t="s">
        <v>338</v>
      </c>
      <c r="F90" t="s">
        <v>27</v>
      </c>
      <c r="G90">
        <v>13</v>
      </c>
      <c r="H90">
        <v>491991.1</v>
      </c>
      <c r="I90">
        <v>5982144.4000000004</v>
      </c>
      <c r="J90">
        <v>1.93</v>
      </c>
      <c r="K90">
        <v>27.23</v>
      </c>
      <c r="L90">
        <v>8.8999999999999996E-2</v>
      </c>
      <c r="M90" t="s">
        <v>33</v>
      </c>
      <c r="N90">
        <v>-999</v>
      </c>
      <c r="O90">
        <v>9.3699999999999992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 t="s">
        <v>29</v>
      </c>
      <c r="W90" s="1">
        <v>36138</v>
      </c>
    </row>
    <row r="91" spans="1:23" x14ac:dyDescent="0.25">
      <c r="A91" t="s">
        <v>2498</v>
      </c>
      <c r="B91" t="s">
        <v>24</v>
      </c>
      <c r="C91">
        <v>1994</v>
      </c>
      <c r="D91" t="s">
        <v>119</v>
      </c>
      <c r="E91" t="s">
        <v>337</v>
      </c>
      <c r="F91" t="s">
        <v>27</v>
      </c>
      <c r="G91">
        <v>13</v>
      </c>
      <c r="H91">
        <v>491991.7</v>
      </c>
      <c r="I91">
        <v>5982143.4000000004</v>
      </c>
      <c r="J91">
        <v>2.74</v>
      </c>
      <c r="K91">
        <v>27.28</v>
      </c>
      <c r="L91">
        <v>5.5E-2</v>
      </c>
      <c r="M91" t="s">
        <v>28</v>
      </c>
      <c r="N91">
        <v>-999</v>
      </c>
      <c r="O91">
        <v>5.63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 t="s">
        <v>29</v>
      </c>
      <c r="W91" s="1">
        <v>36138</v>
      </c>
    </row>
    <row r="92" spans="1:23" x14ac:dyDescent="0.25">
      <c r="A92" t="s">
        <v>2498</v>
      </c>
      <c r="B92" t="s">
        <v>24</v>
      </c>
      <c r="C92">
        <v>1994</v>
      </c>
      <c r="D92" t="s">
        <v>119</v>
      </c>
      <c r="E92" t="s">
        <v>336</v>
      </c>
      <c r="F92" t="s">
        <v>27</v>
      </c>
      <c r="G92">
        <v>13</v>
      </c>
      <c r="H92">
        <v>491990.7</v>
      </c>
      <c r="I92">
        <v>5982145.4000000004</v>
      </c>
      <c r="J92">
        <v>0.83</v>
      </c>
      <c r="K92">
        <v>27.76</v>
      </c>
      <c r="L92">
        <v>5.6000000000000001E-2</v>
      </c>
      <c r="M92" t="s">
        <v>33</v>
      </c>
      <c r="N92">
        <v>-999</v>
      </c>
      <c r="O92">
        <v>5.75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 t="s">
        <v>29</v>
      </c>
      <c r="W92" s="1">
        <v>36138</v>
      </c>
    </row>
    <row r="93" spans="1:23" x14ac:dyDescent="0.25">
      <c r="A93" t="s">
        <v>2498</v>
      </c>
      <c r="B93" t="s">
        <v>24</v>
      </c>
      <c r="C93">
        <v>1994</v>
      </c>
      <c r="D93" t="s">
        <v>119</v>
      </c>
      <c r="E93" t="s">
        <v>335</v>
      </c>
      <c r="F93" t="s">
        <v>27</v>
      </c>
      <c r="G93">
        <v>13</v>
      </c>
      <c r="H93">
        <v>491990.9</v>
      </c>
      <c r="I93">
        <v>5982146.4000000004</v>
      </c>
      <c r="J93">
        <v>0.2</v>
      </c>
      <c r="K93">
        <v>28.6</v>
      </c>
      <c r="L93">
        <v>7.8E-2</v>
      </c>
      <c r="M93" t="s">
        <v>33</v>
      </c>
      <c r="N93">
        <v>-999</v>
      </c>
      <c r="O93">
        <v>8.26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 t="s">
        <v>29</v>
      </c>
      <c r="W93" s="1">
        <v>36138</v>
      </c>
    </row>
    <row r="94" spans="1:23" x14ac:dyDescent="0.25">
      <c r="A94" t="s">
        <v>2498</v>
      </c>
      <c r="B94" t="s">
        <v>24</v>
      </c>
      <c r="C94">
        <v>1994</v>
      </c>
      <c r="D94" t="s">
        <v>119</v>
      </c>
      <c r="E94" t="s">
        <v>2499</v>
      </c>
      <c r="F94" t="s">
        <v>27</v>
      </c>
      <c r="G94">
        <v>13</v>
      </c>
      <c r="H94">
        <v>491991.3</v>
      </c>
      <c r="I94">
        <v>5982145.4000000004</v>
      </c>
      <c r="J94">
        <v>1.1599999999999999</v>
      </c>
      <c r="K94">
        <v>28.19</v>
      </c>
      <c r="L94">
        <v>3.7999999999999999E-2</v>
      </c>
      <c r="M94" t="s">
        <v>28</v>
      </c>
      <c r="N94">
        <v>-999</v>
      </c>
      <c r="O94">
        <v>3.38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 t="s">
        <v>29</v>
      </c>
      <c r="W94" s="1">
        <v>36138</v>
      </c>
    </row>
    <row r="95" spans="1:23" x14ac:dyDescent="0.25">
      <c r="A95" t="s">
        <v>2498</v>
      </c>
      <c r="B95" t="s">
        <v>24</v>
      </c>
      <c r="C95">
        <v>1994</v>
      </c>
      <c r="D95" t="s">
        <v>119</v>
      </c>
      <c r="E95" t="s">
        <v>2500</v>
      </c>
      <c r="F95" t="s">
        <v>27</v>
      </c>
      <c r="G95">
        <v>13</v>
      </c>
      <c r="H95">
        <v>491992</v>
      </c>
      <c r="I95">
        <v>5982144.4000000004</v>
      </c>
      <c r="J95">
        <v>2.41</v>
      </c>
      <c r="K95">
        <v>27.98</v>
      </c>
      <c r="L95">
        <v>0.111</v>
      </c>
      <c r="M95" t="s">
        <v>31</v>
      </c>
      <c r="N95">
        <v>14.23</v>
      </c>
      <c r="O95">
        <v>11.32</v>
      </c>
      <c r="P95">
        <v>0</v>
      </c>
      <c r="Q95">
        <v>9.25</v>
      </c>
      <c r="R95">
        <v>0.45</v>
      </c>
      <c r="S95">
        <v>1.05</v>
      </c>
      <c r="T95">
        <v>0.9</v>
      </c>
      <c r="U95">
        <v>0.26</v>
      </c>
      <c r="V95" t="s">
        <v>29</v>
      </c>
      <c r="W95" s="1">
        <v>36138</v>
      </c>
    </row>
    <row r="96" spans="1:23" x14ac:dyDescent="0.25">
      <c r="A96" t="s">
        <v>2498</v>
      </c>
      <c r="B96" t="s">
        <v>24</v>
      </c>
      <c r="C96">
        <v>1994</v>
      </c>
      <c r="D96" t="s">
        <v>119</v>
      </c>
      <c r="E96" t="s">
        <v>2501</v>
      </c>
      <c r="F96" t="s">
        <v>27</v>
      </c>
      <c r="G96">
        <v>13</v>
      </c>
      <c r="H96">
        <v>491992.2</v>
      </c>
      <c r="I96">
        <v>5982146.4000000004</v>
      </c>
      <c r="J96">
        <v>1.42</v>
      </c>
      <c r="K96">
        <v>29.2</v>
      </c>
      <c r="L96">
        <v>9.5000000000000001E-2</v>
      </c>
      <c r="M96" t="s">
        <v>33</v>
      </c>
      <c r="N96">
        <v>-999</v>
      </c>
      <c r="O96">
        <v>9.94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 t="s">
        <v>29</v>
      </c>
      <c r="W96" s="1">
        <v>36138</v>
      </c>
    </row>
    <row r="97" spans="1:23" x14ac:dyDescent="0.25">
      <c r="A97" t="s">
        <v>2498</v>
      </c>
      <c r="B97" t="s">
        <v>24</v>
      </c>
      <c r="C97">
        <v>1994</v>
      </c>
      <c r="D97" t="s">
        <v>119</v>
      </c>
      <c r="E97" t="s">
        <v>281</v>
      </c>
      <c r="F97" t="s">
        <v>27</v>
      </c>
      <c r="G97">
        <v>13</v>
      </c>
      <c r="H97">
        <v>491992.9</v>
      </c>
      <c r="I97">
        <v>5982146.4000000004</v>
      </c>
      <c r="J97">
        <v>1.89</v>
      </c>
      <c r="K97">
        <v>29.78</v>
      </c>
      <c r="L97">
        <v>7.0999999999999994E-2</v>
      </c>
      <c r="M97" t="s">
        <v>33</v>
      </c>
      <c r="N97">
        <v>-999</v>
      </c>
      <c r="O97">
        <v>7.51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 t="s">
        <v>29</v>
      </c>
      <c r="W97" s="1">
        <v>36138</v>
      </c>
    </row>
    <row r="98" spans="1:23" x14ac:dyDescent="0.25">
      <c r="A98" t="s">
        <v>2498</v>
      </c>
      <c r="B98" t="s">
        <v>24</v>
      </c>
      <c r="C98">
        <v>1994</v>
      </c>
      <c r="D98" t="s">
        <v>119</v>
      </c>
      <c r="E98" t="s">
        <v>279</v>
      </c>
      <c r="F98" t="s">
        <v>27</v>
      </c>
      <c r="G98">
        <v>13</v>
      </c>
      <c r="H98">
        <v>491992.4</v>
      </c>
      <c r="I98">
        <v>5982145.4000000004</v>
      </c>
      <c r="J98">
        <v>2.1800000000000002</v>
      </c>
      <c r="K98">
        <v>28.8</v>
      </c>
      <c r="L98">
        <v>8.1000000000000003E-2</v>
      </c>
      <c r="M98" t="s">
        <v>28</v>
      </c>
      <c r="N98">
        <v>-999</v>
      </c>
      <c r="O98">
        <v>8.57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 t="s">
        <v>29</v>
      </c>
      <c r="W98" s="1">
        <v>36138</v>
      </c>
    </row>
    <row r="99" spans="1:23" x14ac:dyDescent="0.25">
      <c r="A99" t="s">
        <v>2498</v>
      </c>
      <c r="B99" t="s">
        <v>24</v>
      </c>
      <c r="C99">
        <v>1994</v>
      </c>
      <c r="D99" t="s">
        <v>119</v>
      </c>
      <c r="E99" t="s">
        <v>278</v>
      </c>
      <c r="F99" t="s">
        <v>27</v>
      </c>
      <c r="G99">
        <v>13</v>
      </c>
      <c r="H99">
        <v>491994.5</v>
      </c>
      <c r="I99">
        <v>5982143.4000000004</v>
      </c>
      <c r="J99">
        <v>4.58</v>
      </c>
      <c r="K99">
        <v>29.28</v>
      </c>
      <c r="L99">
        <v>3.5999999999999997E-2</v>
      </c>
      <c r="M99" t="s">
        <v>28</v>
      </c>
      <c r="N99">
        <v>-999</v>
      </c>
      <c r="O99">
        <v>3.1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 t="s">
        <v>29</v>
      </c>
      <c r="W99" s="1">
        <v>36138</v>
      </c>
    </row>
    <row r="100" spans="1:23" x14ac:dyDescent="0.25">
      <c r="A100" t="s">
        <v>2498</v>
      </c>
      <c r="B100" t="s">
        <v>24</v>
      </c>
      <c r="C100">
        <v>1994</v>
      </c>
      <c r="D100" t="s">
        <v>119</v>
      </c>
      <c r="E100" t="s">
        <v>277</v>
      </c>
      <c r="F100" t="s">
        <v>27</v>
      </c>
      <c r="G100">
        <v>13</v>
      </c>
      <c r="H100">
        <v>491994.6</v>
      </c>
      <c r="I100">
        <v>5982143.4000000004</v>
      </c>
      <c r="J100">
        <v>4.9000000000000004</v>
      </c>
      <c r="K100">
        <v>29.22</v>
      </c>
      <c r="L100">
        <v>9.4E-2</v>
      </c>
      <c r="M100" t="s">
        <v>31</v>
      </c>
      <c r="N100">
        <v>-999</v>
      </c>
      <c r="O100">
        <v>9.84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 t="s">
        <v>29</v>
      </c>
      <c r="W100" s="1">
        <v>36138</v>
      </c>
    </row>
    <row r="101" spans="1:23" x14ac:dyDescent="0.25">
      <c r="A101" t="s">
        <v>2498</v>
      </c>
      <c r="B101" t="s">
        <v>24</v>
      </c>
      <c r="C101">
        <v>1994</v>
      </c>
      <c r="D101" t="s">
        <v>119</v>
      </c>
      <c r="E101" t="s">
        <v>276</v>
      </c>
      <c r="F101" t="s">
        <v>27</v>
      </c>
      <c r="G101">
        <v>13</v>
      </c>
      <c r="H101">
        <v>491994.5</v>
      </c>
      <c r="I101">
        <v>5982143.4000000004</v>
      </c>
      <c r="J101">
        <v>4.99</v>
      </c>
      <c r="K101">
        <v>28.87</v>
      </c>
      <c r="L101">
        <v>9.8000000000000004E-2</v>
      </c>
      <c r="M101" t="s">
        <v>31</v>
      </c>
      <c r="N101">
        <v>-999</v>
      </c>
      <c r="O101">
        <v>10.210000000000001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 t="s">
        <v>29</v>
      </c>
      <c r="W101" s="1">
        <v>36138</v>
      </c>
    </row>
    <row r="102" spans="1:23" x14ac:dyDescent="0.25">
      <c r="A102" t="s">
        <v>2498</v>
      </c>
      <c r="B102" t="s">
        <v>24</v>
      </c>
      <c r="C102">
        <v>1994</v>
      </c>
      <c r="D102" t="s">
        <v>119</v>
      </c>
      <c r="E102" t="s">
        <v>275</v>
      </c>
      <c r="F102" t="s">
        <v>27</v>
      </c>
      <c r="G102">
        <v>13</v>
      </c>
      <c r="H102">
        <v>491991.6</v>
      </c>
      <c r="I102">
        <v>5982141.4000000004</v>
      </c>
      <c r="J102">
        <v>4.3600000000000003</v>
      </c>
      <c r="K102">
        <v>25.4</v>
      </c>
      <c r="L102">
        <v>8.2000000000000003E-2</v>
      </c>
      <c r="M102" t="s">
        <v>33</v>
      </c>
      <c r="N102">
        <v>-999</v>
      </c>
      <c r="O102">
        <v>8.68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 t="s">
        <v>29</v>
      </c>
      <c r="W102" s="1">
        <v>36138</v>
      </c>
    </row>
    <row r="103" spans="1:23" x14ac:dyDescent="0.25">
      <c r="A103" t="s">
        <v>2498</v>
      </c>
      <c r="B103" t="s">
        <v>24</v>
      </c>
      <c r="C103">
        <v>1994</v>
      </c>
      <c r="D103" t="s">
        <v>119</v>
      </c>
      <c r="E103" t="s">
        <v>274</v>
      </c>
      <c r="F103" t="s">
        <v>27</v>
      </c>
      <c r="G103">
        <v>13</v>
      </c>
      <c r="H103">
        <v>491992.4</v>
      </c>
      <c r="I103">
        <v>5982140.4000000004</v>
      </c>
      <c r="J103">
        <v>5.54</v>
      </c>
      <c r="K103">
        <v>25.47</v>
      </c>
      <c r="L103">
        <v>9.4E-2</v>
      </c>
      <c r="M103" t="s">
        <v>31</v>
      </c>
      <c r="N103">
        <v>-999</v>
      </c>
      <c r="O103">
        <v>9.84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 t="s">
        <v>29</v>
      </c>
      <c r="W103" s="1">
        <v>36138</v>
      </c>
    </row>
    <row r="104" spans="1:23" x14ac:dyDescent="0.25">
      <c r="A104" t="s">
        <v>2498</v>
      </c>
      <c r="B104" t="s">
        <v>24</v>
      </c>
      <c r="C104">
        <v>1994</v>
      </c>
      <c r="D104" t="s">
        <v>119</v>
      </c>
      <c r="E104" t="s">
        <v>273</v>
      </c>
      <c r="F104" t="s">
        <v>27</v>
      </c>
      <c r="G104">
        <v>13</v>
      </c>
      <c r="H104">
        <v>491992.6</v>
      </c>
      <c r="I104">
        <v>5982140.4000000004</v>
      </c>
      <c r="J104">
        <v>6.01</v>
      </c>
      <c r="K104">
        <v>25.22</v>
      </c>
      <c r="L104">
        <v>9.5000000000000001E-2</v>
      </c>
      <c r="M104" t="s">
        <v>31</v>
      </c>
      <c r="N104">
        <v>-999</v>
      </c>
      <c r="O104">
        <v>9.94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 t="s">
        <v>29</v>
      </c>
      <c r="W104" s="1">
        <v>36138</v>
      </c>
    </row>
    <row r="105" spans="1:23" x14ac:dyDescent="0.25">
      <c r="A105" t="s">
        <v>2498</v>
      </c>
      <c r="B105" t="s">
        <v>24</v>
      </c>
      <c r="C105">
        <v>1994</v>
      </c>
      <c r="D105" t="s">
        <v>119</v>
      </c>
      <c r="E105" t="s">
        <v>2502</v>
      </c>
      <c r="F105" t="s">
        <v>27</v>
      </c>
      <c r="G105">
        <v>13</v>
      </c>
      <c r="H105">
        <v>491991.4</v>
      </c>
      <c r="I105">
        <v>5982140.4000000004</v>
      </c>
      <c r="J105">
        <v>5.09</v>
      </c>
      <c r="K105">
        <v>24.45</v>
      </c>
      <c r="L105">
        <v>8.5000000000000006E-2</v>
      </c>
      <c r="M105" t="s">
        <v>33</v>
      </c>
      <c r="N105">
        <v>-999</v>
      </c>
      <c r="O105">
        <v>8.98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 t="s">
        <v>29</v>
      </c>
      <c r="W105" s="1">
        <v>36138</v>
      </c>
    </row>
    <row r="106" spans="1:23" x14ac:dyDescent="0.25">
      <c r="A106" t="s">
        <v>2498</v>
      </c>
      <c r="B106" t="s">
        <v>24</v>
      </c>
      <c r="C106">
        <v>1994</v>
      </c>
      <c r="D106" t="s">
        <v>119</v>
      </c>
      <c r="E106" t="s">
        <v>272</v>
      </c>
      <c r="F106" t="s">
        <v>27</v>
      </c>
      <c r="G106">
        <v>13</v>
      </c>
      <c r="H106">
        <v>491992.2</v>
      </c>
      <c r="I106">
        <v>5982139.4000000004</v>
      </c>
      <c r="J106">
        <v>6.48</v>
      </c>
      <c r="K106">
        <v>24.18</v>
      </c>
      <c r="L106">
        <v>0.105</v>
      </c>
      <c r="M106" t="s">
        <v>33</v>
      </c>
      <c r="N106">
        <v>-999</v>
      </c>
      <c r="O106">
        <v>10.82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 t="s">
        <v>29</v>
      </c>
      <c r="W106" s="1">
        <v>36138</v>
      </c>
    </row>
    <row r="107" spans="1:23" x14ac:dyDescent="0.25">
      <c r="A107" t="s">
        <v>2498</v>
      </c>
      <c r="B107" t="s">
        <v>24</v>
      </c>
      <c r="C107">
        <v>1994</v>
      </c>
      <c r="D107" t="s">
        <v>119</v>
      </c>
      <c r="E107" t="s">
        <v>271</v>
      </c>
      <c r="F107" t="s">
        <v>27</v>
      </c>
      <c r="G107">
        <v>13</v>
      </c>
      <c r="H107">
        <v>491988.8</v>
      </c>
      <c r="I107">
        <v>5982140.4000000004</v>
      </c>
      <c r="J107">
        <v>3.06</v>
      </c>
      <c r="K107">
        <v>22.76</v>
      </c>
      <c r="L107">
        <v>8.4000000000000005E-2</v>
      </c>
      <c r="M107" t="s">
        <v>31</v>
      </c>
      <c r="N107">
        <v>-999</v>
      </c>
      <c r="O107">
        <v>8.8800000000000008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 t="s">
        <v>29</v>
      </c>
      <c r="W107" s="1">
        <v>36138</v>
      </c>
    </row>
    <row r="108" spans="1:23" x14ac:dyDescent="0.25">
      <c r="A108" t="s">
        <v>2498</v>
      </c>
      <c r="B108" t="s">
        <v>24</v>
      </c>
      <c r="C108">
        <v>1994</v>
      </c>
      <c r="D108" t="s">
        <v>119</v>
      </c>
      <c r="E108" t="s">
        <v>270</v>
      </c>
      <c r="F108" t="s">
        <v>27</v>
      </c>
      <c r="G108">
        <v>13</v>
      </c>
      <c r="H108">
        <v>491988.4</v>
      </c>
      <c r="I108">
        <v>5982140.4000000004</v>
      </c>
      <c r="J108">
        <v>2.88</v>
      </c>
      <c r="K108">
        <v>22.43</v>
      </c>
      <c r="L108">
        <v>6.3E-2</v>
      </c>
      <c r="M108" t="s">
        <v>28</v>
      </c>
      <c r="N108">
        <v>-999</v>
      </c>
      <c r="O108">
        <v>6.6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 t="s">
        <v>29</v>
      </c>
      <c r="W108" s="1">
        <v>36138</v>
      </c>
    </row>
    <row r="109" spans="1:23" x14ac:dyDescent="0.25">
      <c r="A109" t="s">
        <v>2498</v>
      </c>
      <c r="B109" t="s">
        <v>24</v>
      </c>
      <c r="C109">
        <v>1994</v>
      </c>
      <c r="D109" t="s">
        <v>119</v>
      </c>
      <c r="E109" t="s">
        <v>269</v>
      </c>
      <c r="F109" t="s">
        <v>27</v>
      </c>
      <c r="G109">
        <v>13</v>
      </c>
      <c r="H109">
        <v>491988.1</v>
      </c>
      <c r="I109">
        <v>5982139.4000000004</v>
      </c>
      <c r="J109">
        <v>2.99</v>
      </c>
      <c r="K109">
        <v>21.82</v>
      </c>
      <c r="L109">
        <v>0.113</v>
      </c>
      <c r="M109" t="s">
        <v>33</v>
      </c>
      <c r="N109">
        <v>-999</v>
      </c>
      <c r="O109">
        <v>11.48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 t="s">
        <v>29</v>
      </c>
      <c r="W109" s="1">
        <v>36138</v>
      </c>
    </row>
    <row r="110" spans="1:23" x14ac:dyDescent="0.25">
      <c r="A110" t="s">
        <v>2498</v>
      </c>
      <c r="B110" t="s">
        <v>24</v>
      </c>
      <c r="C110">
        <v>1994</v>
      </c>
      <c r="D110" t="s">
        <v>119</v>
      </c>
      <c r="E110" t="s">
        <v>268</v>
      </c>
      <c r="F110" t="s">
        <v>27</v>
      </c>
      <c r="G110">
        <v>13</v>
      </c>
      <c r="H110">
        <v>491988.7</v>
      </c>
      <c r="I110">
        <v>5982139.4000000004</v>
      </c>
      <c r="J110">
        <v>3.68</v>
      </c>
      <c r="K110">
        <v>22.05</v>
      </c>
      <c r="L110">
        <v>5.8000000000000003E-2</v>
      </c>
      <c r="M110" t="s">
        <v>28</v>
      </c>
      <c r="N110">
        <v>-999</v>
      </c>
      <c r="O110">
        <v>6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 t="s">
        <v>29</v>
      </c>
      <c r="W110" s="1">
        <v>36138</v>
      </c>
    </row>
    <row r="111" spans="1:23" x14ac:dyDescent="0.25">
      <c r="A111" t="s">
        <v>2498</v>
      </c>
      <c r="B111" t="s">
        <v>24</v>
      </c>
      <c r="C111">
        <v>1994</v>
      </c>
      <c r="D111" t="s">
        <v>119</v>
      </c>
      <c r="E111" t="s">
        <v>2503</v>
      </c>
      <c r="F111" t="s">
        <v>27</v>
      </c>
      <c r="G111">
        <v>13</v>
      </c>
      <c r="H111">
        <v>491987.8</v>
      </c>
      <c r="I111">
        <v>5982138.4000000004</v>
      </c>
      <c r="J111">
        <v>3.7</v>
      </c>
      <c r="K111">
        <v>20.79</v>
      </c>
      <c r="L111">
        <v>5.5E-2</v>
      </c>
      <c r="M111" t="s">
        <v>28</v>
      </c>
      <c r="N111">
        <v>-999</v>
      </c>
      <c r="O111">
        <v>5.63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 t="s">
        <v>29</v>
      </c>
      <c r="W111" s="1">
        <v>36138</v>
      </c>
    </row>
    <row r="112" spans="1:23" x14ac:dyDescent="0.25">
      <c r="A112" t="s">
        <v>2498</v>
      </c>
      <c r="B112" t="s">
        <v>24</v>
      </c>
      <c r="C112">
        <v>1994</v>
      </c>
      <c r="D112" t="s">
        <v>119</v>
      </c>
      <c r="E112" t="s">
        <v>267</v>
      </c>
      <c r="F112" t="s">
        <v>27</v>
      </c>
      <c r="G112">
        <v>13</v>
      </c>
      <c r="H112">
        <v>491987.3</v>
      </c>
      <c r="I112">
        <v>5982138.4000000004</v>
      </c>
      <c r="J112">
        <v>3.54</v>
      </c>
      <c r="K112">
        <v>20.149999999999999</v>
      </c>
      <c r="L112">
        <v>9.5000000000000001E-2</v>
      </c>
      <c r="M112" t="s">
        <v>33</v>
      </c>
      <c r="N112">
        <v>-999</v>
      </c>
      <c r="O112">
        <v>9.94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 t="s">
        <v>29</v>
      </c>
      <c r="W112" s="1">
        <v>36138</v>
      </c>
    </row>
    <row r="113" spans="1:23" x14ac:dyDescent="0.25">
      <c r="A113" t="s">
        <v>2498</v>
      </c>
      <c r="B113" t="s">
        <v>24</v>
      </c>
      <c r="C113">
        <v>1994</v>
      </c>
      <c r="D113" t="s">
        <v>119</v>
      </c>
      <c r="E113" t="s">
        <v>2504</v>
      </c>
      <c r="F113" t="s">
        <v>27</v>
      </c>
      <c r="G113">
        <v>13</v>
      </c>
      <c r="H113">
        <v>491987.1</v>
      </c>
      <c r="I113">
        <v>5982138.4000000004</v>
      </c>
      <c r="J113">
        <v>3.4</v>
      </c>
      <c r="K113">
        <v>20.079999999999998</v>
      </c>
      <c r="L113">
        <v>0.1</v>
      </c>
      <c r="M113" t="s">
        <v>33</v>
      </c>
      <c r="N113">
        <v>-999</v>
      </c>
      <c r="O113">
        <v>10.39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 t="s">
        <v>29</v>
      </c>
      <c r="W113" s="1">
        <v>36138</v>
      </c>
    </row>
    <row r="114" spans="1:23" x14ac:dyDescent="0.25">
      <c r="A114" t="s">
        <v>2498</v>
      </c>
      <c r="B114" t="s">
        <v>24</v>
      </c>
      <c r="C114">
        <v>1994</v>
      </c>
      <c r="D114" t="s">
        <v>119</v>
      </c>
      <c r="E114" t="s">
        <v>2505</v>
      </c>
      <c r="F114" t="s">
        <v>27</v>
      </c>
      <c r="G114">
        <v>13</v>
      </c>
      <c r="H114">
        <v>491988.6</v>
      </c>
      <c r="I114">
        <v>5982138.4000000004</v>
      </c>
      <c r="J114">
        <v>4.07</v>
      </c>
      <c r="K114">
        <v>21.51</v>
      </c>
      <c r="L114">
        <v>8.5000000000000006E-2</v>
      </c>
      <c r="M114" t="s">
        <v>33</v>
      </c>
      <c r="N114">
        <v>-999</v>
      </c>
      <c r="O114">
        <v>8.98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 t="s">
        <v>29</v>
      </c>
      <c r="W114" s="1">
        <v>36138</v>
      </c>
    </row>
    <row r="115" spans="1:23" x14ac:dyDescent="0.25">
      <c r="A115" t="s">
        <v>2498</v>
      </c>
      <c r="B115" t="s">
        <v>24</v>
      </c>
      <c r="C115">
        <v>1994</v>
      </c>
      <c r="D115" t="s">
        <v>119</v>
      </c>
      <c r="E115" t="s">
        <v>266</v>
      </c>
      <c r="F115" t="s">
        <v>27</v>
      </c>
      <c r="G115">
        <v>13</v>
      </c>
      <c r="H115">
        <v>491989.1</v>
      </c>
      <c r="I115">
        <v>5982138.4000000004</v>
      </c>
      <c r="J115">
        <v>4.45</v>
      </c>
      <c r="K115">
        <v>21.79</v>
      </c>
      <c r="L115">
        <v>7.3999999999999996E-2</v>
      </c>
      <c r="M115" t="s">
        <v>28</v>
      </c>
      <c r="N115">
        <v>-999</v>
      </c>
      <c r="O115">
        <v>7.84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 t="s">
        <v>29</v>
      </c>
      <c r="W115" s="1">
        <v>36138</v>
      </c>
    </row>
    <row r="116" spans="1:23" x14ac:dyDescent="0.25">
      <c r="A116" t="s">
        <v>2498</v>
      </c>
      <c r="B116" t="s">
        <v>24</v>
      </c>
      <c r="C116">
        <v>1994</v>
      </c>
      <c r="D116" t="s">
        <v>119</v>
      </c>
      <c r="E116" t="s">
        <v>264</v>
      </c>
      <c r="F116" t="s">
        <v>27</v>
      </c>
      <c r="G116">
        <v>13</v>
      </c>
      <c r="H116">
        <v>491988.6</v>
      </c>
      <c r="I116">
        <v>5982137.4000000004</v>
      </c>
      <c r="J116">
        <v>4.95</v>
      </c>
      <c r="K116">
        <v>20.67</v>
      </c>
      <c r="L116">
        <v>9.1999999999999998E-2</v>
      </c>
      <c r="M116" t="s">
        <v>33</v>
      </c>
      <c r="N116">
        <v>-999</v>
      </c>
      <c r="O116">
        <v>9.66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 t="s">
        <v>29</v>
      </c>
      <c r="W116" s="1">
        <v>36138</v>
      </c>
    </row>
    <row r="117" spans="1:23" x14ac:dyDescent="0.25">
      <c r="A117" t="s">
        <v>2498</v>
      </c>
      <c r="B117" t="s">
        <v>24</v>
      </c>
      <c r="C117">
        <v>1994</v>
      </c>
      <c r="D117" t="s">
        <v>119</v>
      </c>
      <c r="E117" t="s">
        <v>1103</v>
      </c>
      <c r="F117" t="s">
        <v>27</v>
      </c>
      <c r="G117">
        <v>13</v>
      </c>
      <c r="H117">
        <v>491989.6</v>
      </c>
      <c r="I117">
        <v>5982137.4000000004</v>
      </c>
      <c r="J117">
        <v>5.77</v>
      </c>
      <c r="K117">
        <v>21.27</v>
      </c>
      <c r="L117">
        <v>9.4E-2</v>
      </c>
      <c r="M117" t="s">
        <v>33</v>
      </c>
      <c r="N117">
        <v>-999</v>
      </c>
      <c r="O117">
        <v>9.84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 t="s">
        <v>29</v>
      </c>
      <c r="W117" s="1">
        <v>36138</v>
      </c>
    </row>
    <row r="118" spans="1:23" x14ac:dyDescent="0.25">
      <c r="A118" t="s">
        <v>2498</v>
      </c>
      <c r="B118" t="s">
        <v>24</v>
      </c>
      <c r="C118">
        <v>1994</v>
      </c>
      <c r="D118" t="s">
        <v>119</v>
      </c>
      <c r="E118" t="s">
        <v>1102</v>
      </c>
      <c r="F118" t="s">
        <v>27</v>
      </c>
      <c r="G118">
        <v>13</v>
      </c>
      <c r="H118">
        <v>491989.6</v>
      </c>
      <c r="I118">
        <v>5982137.4000000004</v>
      </c>
      <c r="J118">
        <v>5.88</v>
      </c>
      <c r="K118">
        <v>21.09</v>
      </c>
      <c r="L118">
        <v>5.8999999999999997E-2</v>
      </c>
      <c r="M118" t="s">
        <v>28</v>
      </c>
      <c r="N118">
        <v>-999</v>
      </c>
      <c r="O118">
        <v>6.12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 t="s">
        <v>29</v>
      </c>
      <c r="W118" s="1">
        <v>36138</v>
      </c>
    </row>
    <row r="119" spans="1:23" x14ac:dyDescent="0.25">
      <c r="A119" t="s">
        <v>2498</v>
      </c>
      <c r="B119" t="s">
        <v>24</v>
      </c>
      <c r="C119">
        <v>1994</v>
      </c>
      <c r="D119" t="s">
        <v>119</v>
      </c>
      <c r="E119" t="s">
        <v>1101</v>
      </c>
      <c r="F119" t="s">
        <v>27</v>
      </c>
      <c r="G119">
        <v>13</v>
      </c>
      <c r="H119">
        <v>491989.7</v>
      </c>
      <c r="I119">
        <v>5982136.4000000004</v>
      </c>
      <c r="J119">
        <v>6.67</v>
      </c>
      <c r="K119">
        <v>20.47</v>
      </c>
      <c r="L119">
        <v>4.8000000000000001E-2</v>
      </c>
      <c r="M119" t="s">
        <v>28</v>
      </c>
      <c r="N119">
        <v>-999</v>
      </c>
      <c r="O119">
        <v>4.74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 t="s">
        <v>29</v>
      </c>
      <c r="W119" s="1">
        <v>36138</v>
      </c>
    </row>
    <row r="120" spans="1:23" x14ac:dyDescent="0.25">
      <c r="A120" t="s">
        <v>2498</v>
      </c>
      <c r="B120" t="s">
        <v>24</v>
      </c>
      <c r="C120">
        <v>1994</v>
      </c>
      <c r="D120" t="s">
        <v>119</v>
      </c>
      <c r="E120" t="s">
        <v>1100</v>
      </c>
      <c r="F120" t="s">
        <v>27</v>
      </c>
      <c r="G120">
        <v>13</v>
      </c>
      <c r="H120">
        <v>491990.4</v>
      </c>
      <c r="I120">
        <v>5982135.4000000004</v>
      </c>
      <c r="J120">
        <v>7.49</v>
      </c>
      <c r="K120">
        <v>20.67</v>
      </c>
      <c r="L120">
        <v>5.3999999999999999E-2</v>
      </c>
      <c r="M120" t="s">
        <v>28</v>
      </c>
      <c r="N120">
        <v>5.6</v>
      </c>
      <c r="O120">
        <v>5.5</v>
      </c>
      <c r="P120">
        <v>0</v>
      </c>
      <c r="Q120">
        <v>0.14000000000000001</v>
      </c>
      <c r="R120">
        <v>0.76</v>
      </c>
      <c r="S120">
        <v>0.4</v>
      </c>
      <c r="T120">
        <v>0.83</v>
      </c>
      <c r="U120">
        <v>0.55000000000000004</v>
      </c>
      <c r="V120" t="s">
        <v>29</v>
      </c>
      <c r="W120" s="1">
        <v>36138</v>
      </c>
    </row>
    <row r="121" spans="1:23" x14ac:dyDescent="0.25">
      <c r="A121" t="s">
        <v>2498</v>
      </c>
      <c r="B121" t="s">
        <v>24</v>
      </c>
      <c r="C121">
        <v>1994</v>
      </c>
      <c r="D121" t="s">
        <v>119</v>
      </c>
      <c r="E121" t="s">
        <v>1099</v>
      </c>
      <c r="F121" t="s">
        <v>27</v>
      </c>
      <c r="G121">
        <v>13</v>
      </c>
      <c r="H121">
        <v>491993.8</v>
      </c>
      <c r="I121">
        <v>5982139.4000000004</v>
      </c>
      <c r="J121">
        <v>6.95</v>
      </c>
      <c r="K121">
        <v>26</v>
      </c>
      <c r="L121">
        <v>0.125</v>
      </c>
      <c r="M121" t="s">
        <v>33</v>
      </c>
      <c r="N121">
        <v>-999</v>
      </c>
      <c r="O121">
        <v>12.39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 t="s">
        <v>29</v>
      </c>
      <c r="W121" s="1">
        <v>36138</v>
      </c>
    </row>
    <row r="122" spans="1:23" x14ac:dyDescent="0.25">
      <c r="A122" t="s">
        <v>2498</v>
      </c>
      <c r="B122" t="s">
        <v>24</v>
      </c>
      <c r="C122">
        <v>1994</v>
      </c>
      <c r="D122" t="s">
        <v>119</v>
      </c>
      <c r="E122" t="s">
        <v>1097</v>
      </c>
      <c r="F122" t="s">
        <v>27</v>
      </c>
      <c r="G122">
        <v>13</v>
      </c>
      <c r="H122">
        <v>491995.8</v>
      </c>
      <c r="I122">
        <v>5982142.4000000004</v>
      </c>
      <c r="J122">
        <v>6.27</v>
      </c>
      <c r="K122">
        <v>29.42</v>
      </c>
      <c r="L122">
        <v>8.7999999999999995E-2</v>
      </c>
      <c r="M122" t="s">
        <v>33</v>
      </c>
      <c r="N122">
        <v>-999</v>
      </c>
      <c r="O122">
        <v>9.27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 t="s">
        <v>29</v>
      </c>
      <c r="W122" s="1">
        <v>36138</v>
      </c>
    </row>
    <row r="123" spans="1:23" x14ac:dyDescent="0.25">
      <c r="A123" t="s">
        <v>2498</v>
      </c>
      <c r="B123" t="s">
        <v>24</v>
      </c>
      <c r="C123">
        <v>1994</v>
      </c>
      <c r="D123" t="s">
        <v>119</v>
      </c>
      <c r="E123" t="s">
        <v>1096</v>
      </c>
      <c r="F123" t="s">
        <v>27</v>
      </c>
      <c r="G123">
        <v>13</v>
      </c>
      <c r="H123">
        <v>491996.4</v>
      </c>
      <c r="I123">
        <v>5982142.4000000004</v>
      </c>
      <c r="J123">
        <v>6.97</v>
      </c>
      <c r="K123">
        <v>29.58</v>
      </c>
      <c r="L123">
        <v>6.7000000000000004E-2</v>
      </c>
      <c r="M123" t="s">
        <v>28</v>
      </c>
      <c r="N123">
        <v>-999</v>
      </c>
      <c r="O123">
        <v>7.06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 t="s">
        <v>29</v>
      </c>
      <c r="W123" s="1">
        <v>36138</v>
      </c>
    </row>
    <row r="124" spans="1:23" x14ac:dyDescent="0.25">
      <c r="A124" t="s">
        <v>2498</v>
      </c>
      <c r="B124" t="s">
        <v>24</v>
      </c>
      <c r="C124">
        <v>1994</v>
      </c>
      <c r="D124" t="s">
        <v>119</v>
      </c>
      <c r="E124" t="s">
        <v>1095</v>
      </c>
      <c r="F124" t="s">
        <v>27</v>
      </c>
      <c r="G124">
        <v>13</v>
      </c>
      <c r="H124">
        <v>491995.5</v>
      </c>
      <c r="I124">
        <v>5982139.4000000004</v>
      </c>
      <c r="J124">
        <v>8.39</v>
      </c>
      <c r="K124">
        <v>27</v>
      </c>
      <c r="L124">
        <v>6.8000000000000005E-2</v>
      </c>
      <c r="M124" t="s">
        <v>33</v>
      </c>
      <c r="N124">
        <v>-999</v>
      </c>
      <c r="O124">
        <v>7.17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 t="s">
        <v>29</v>
      </c>
      <c r="W124" s="1">
        <v>36138</v>
      </c>
    </row>
    <row r="125" spans="1:23" x14ac:dyDescent="0.25">
      <c r="A125" t="s">
        <v>2498</v>
      </c>
      <c r="B125" t="s">
        <v>24</v>
      </c>
      <c r="C125">
        <v>1994</v>
      </c>
      <c r="D125" t="s">
        <v>119</v>
      </c>
      <c r="E125" t="s">
        <v>1094</v>
      </c>
      <c r="F125" t="s">
        <v>27</v>
      </c>
      <c r="G125">
        <v>13</v>
      </c>
      <c r="H125">
        <v>491997</v>
      </c>
      <c r="I125">
        <v>5982139.4000000004</v>
      </c>
      <c r="J125">
        <v>9.77</v>
      </c>
      <c r="K125">
        <v>27.7</v>
      </c>
      <c r="L125">
        <v>0.122</v>
      </c>
      <c r="M125" t="s">
        <v>33</v>
      </c>
      <c r="N125">
        <v>-999</v>
      </c>
      <c r="O125">
        <v>12.17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 t="s">
        <v>29</v>
      </c>
      <c r="W125" s="1">
        <v>36138</v>
      </c>
    </row>
    <row r="126" spans="1:23" x14ac:dyDescent="0.25">
      <c r="A126" t="s">
        <v>2498</v>
      </c>
      <c r="B126" t="s">
        <v>24</v>
      </c>
      <c r="C126">
        <v>1994</v>
      </c>
      <c r="D126" t="s">
        <v>174</v>
      </c>
      <c r="E126" t="s">
        <v>2506</v>
      </c>
      <c r="F126" t="s">
        <v>27</v>
      </c>
      <c r="G126">
        <v>13</v>
      </c>
      <c r="H126">
        <v>491993.3</v>
      </c>
      <c r="I126">
        <v>5982147.4000000004</v>
      </c>
      <c r="J126">
        <v>1.47</v>
      </c>
      <c r="K126">
        <v>30.78</v>
      </c>
      <c r="L126">
        <v>6.7000000000000004E-2</v>
      </c>
      <c r="M126" t="s">
        <v>33</v>
      </c>
      <c r="N126">
        <v>-999</v>
      </c>
      <c r="O126">
        <v>7.08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 t="s">
        <v>29</v>
      </c>
      <c r="W126" s="1">
        <v>36138</v>
      </c>
    </row>
    <row r="127" spans="1:23" x14ac:dyDescent="0.25">
      <c r="A127" t="s">
        <v>2498</v>
      </c>
      <c r="B127" t="s">
        <v>24</v>
      </c>
      <c r="C127">
        <v>1994</v>
      </c>
      <c r="D127" t="s">
        <v>174</v>
      </c>
      <c r="E127" t="s">
        <v>2507</v>
      </c>
      <c r="F127" t="s">
        <v>27</v>
      </c>
      <c r="G127">
        <v>13</v>
      </c>
      <c r="H127">
        <v>491993</v>
      </c>
      <c r="I127">
        <v>5982148.4000000004</v>
      </c>
      <c r="J127">
        <v>0.21</v>
      </c>
      <c r="K127">
        <v>31.63</v>
      </c>
      <c r="L127">
        <v>0.09</v>
      </c>
      <c r="M127" t="s">
        <v>33</v>
      </c>
      <c r="N127">
        <v>-999</v>
      </c>
      <c r="O127">
        <v>9.4700000000000006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 t="s">
        <v>29</v>
      </c>
      <c r="W127" s="1">
        <v>36138</v>
      </c>
    </row>
    <row r="128" spans="1:23" x14ac:dyDescent="0.25">
      <c r="A128" t="s">
        <v>2498</v>
      </c>
      <c r="B128" t="s">
        <v>24</v>
      </c>
      <c r="C128">
        <v>1994</v>
      </c>
      <c r="D128" t="s">
        <v>174</v>
      </c>
      <c r="E128" t="s">
        <v>2508</v>
      </c>
      <c r="F128" t="s">
        <v>27</v>
      </c>
      <c r="G128">
        <v>13</v>
      </c>
      <c r="H128">
        <v>491993.4</v>
      </c>
      <c r="I128">
        <v>5982148.4000000004</v>
      </c>
      <c r="J128">
        <v>0.26</v>
      </c>
      <c r="K128">
        <v>32.06</v>
      </c>
      <c r="L128">
        <v>3.5000000000000003E-2</v>
      </c>
      <c r="M128" t="s">
        <v>28</v>
      </c>
      <c r="N128">
        <v>-999</v>
      </c>
      <c r="O128">
        <v>2.94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 t="s">
        <v>29</v>
      </c>
      <c r="W128" s="1">
        <v>36138</v>
      </c>
    </row>
    <row r="129" spans="1:23" x14ac:dyDescent="0.25">
      <c r="A129" t="s">
        <v>2498</v>
      </c>
      <c r="B129" t="s">
        <v>24</v>
      </c>
      <c r="C129">
        <v>1994</v>
      </c>
      <c r="D129" t="s">
        <v>174</v>
      </c>
      <c r="E129" t="s">
        <v>2509</v>
      </c>
      <c r="F129" t="s">
        <v>27</v>
      </c>
      <c r="G129">
        <v>13</v>
      </c>
      <c r="H129">
        <v>491994.1</v>
      </c>
      <c r="I129">
        <v>5982148.4000000004</v>
      </c>
      <c r="J129">
        <v>0.92</v>
      </c>
      <c r="K129">
        <v>32.5</v>
      </c>
      <c r="L129">
        <v>7.4999999999999997E-2</v>
      </c>
      <c r="M129" t="s">
        <v>33</v>
      </c>
      <c r="N129">
        <v>-999</v>
      </c>
      <c r="O129">
        <v>7.97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 t="s">
        <v>29</v>
      </c>
      <c r="W129" s="1">
        <v>36138</v>
      </c>
    </row>
    <row r="130" spans="1:23" x14ac:dyDescent="0.25">
      <c r="A130" t="s">
        <v>2498</v>
      </c>
      <c r="B130" t="s">
        <v>24</v>
      </c>
      <c r="C130">
        <v>1994</v>
      </c>
      <c r="D130" t="s">
        <v>174</v>
      </c>
      <c r="E130" t="s">
        <v>2510</v>
      </c>
      <c r="F130" t="s">
        <v>27</v>
      </c>
      <c r="G130">
        <v>13</v>
      </c>
      <c r="H130">
        <v>491994.9</v>
      </c>
      <c r="I130">
        <v>5982147.4000000004</v>
      </c>
      <c r="J130">
        <v>2.1</v>
      </c>
      <c r="K130">
        <v>32.35</v>
      </c>
      <c r="L130">
        <v>5.0999999999999997E-2</v>
      </c>
      <c r="M130" t="s">
        <v>28</v>
      </c>
      <c r="N130">
        <v>-999</v>
      </c>
      <c r="O130">
        <v>5.15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 t="s">
        <v>29</v>
      </c>
      <c r="W130" s="1">
        <v>36138</v>
      </c>
    </row>
    <row r="131" spans="1:23" x14ac:dyDescent="0.25">
      <c r="A131" t="s">
        <v>2498</v>
      </c>
      <c r="B131" t="s">
        <v>24</v>
      </c>
      <c r="C131">
        <v>1994</v>
      </c>
      <c r="D131" t="s">
        <v>174</v>
      </c>
      <c r="E131" t="s">
        <v>2511</v>
      </c>
      <c r="F131" t="s">
        <v>27</v>
      </c>
      <c r="G131">
        <v>13</v>
      </c>
      <c r="H131">
        <v>491994.5</v>
      </c>
      <c r="I131">
        <v>5982148.4000000004</v>
      </c>
      <c r="J131">
        <v>1.71</v>
      </c>
      <c r="K131">
        <v>32.28</v>
      </c>
      <c r="L131">
        <v>7.5999999999999998E-2</v>
      </c>
      <c r="M131" t="s">
        <v>33</v>
      </c>
      <c r="N131">
        <v>-999</v>
      </c>
      <c r="O131">
        <v>8.0500000000000007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 t="s">
        <v>29</v>
      </c>
      <c r="W131" s="1">
        <v>36138</v>
      </c>
    </row>
    <row r="132" spans="1:23" x14ac:dyDescent="0.25">
      <c r="A132" t="s">
        <v>2498</v>
      </c>
      <c r="B132" t="s">
        <v>24</v>
      </c>
      <c r="C132">
        <v>1994</v>
      </c>
      <c r="D132" t="s">
        <v>174</v>
      </c>
      <c r="E132" t="s">
        <v>2512</v>
      </c>
      <c r="F132" t="s">
        <v>27</v>
      </c>
      <c r="G132">
        <v>13</v>
      </c>
      <c r="H132">
        <v>491995</v>
      </c>
      <c r="I132">
        <v>5982148.4000000004</v>
      </c>
      <c r="J132">
        <v>2.0299999999999998</v>
      </c>
      <c r="K132">
        <v>32.56</v>
      </c>
      <c r="L132">
        <v>9.7000000000000003E-2</v>
      </c>
      <c r="M132" t="s">
        <v>31</v>
      </c>
      <c r="N132">
        <v>-999</v>
      </c>
      <c r="O132">
        <v>10.14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 t="s">
        <v>29</v>
      </c>
      <c r="W132" s="1">
        <v>36138</v>
      </c>
    </row>
    <row r="133" spans="1:23" x14ac:dyDescent="0.25">
      <c r="A133" t="s">
        <v>2498</v>
      </c>
      <c r="B133" t="s">
        <v>24</v>
      </c>
      <c r="C133">
        <v>1994</v>
      </c>
      <c r="D133" t="s">
        <v>174</v>
      </c>
      <c r="E133" t="s">
        <v>2513</v>
      </c>
      <c r="F133" t="s">
        <v>27</v>
      </c>
      <c r="G133">
        <v>13</v>
      </c>
      <c r="H133">
        <v>491995.1</v>
      </c>
      <c r="I133">
        <v>5982147.4000000004</v>
      </c>
      <c r="J133">
        <v>2.6</v>
      </c>
      <c r="K133">
        <v>32.130000000000003</v>
      </c>
      <c r="L133">
        <v>4.8000000000000001E-2</v>
      </c>
      <c r="M133" t="s">
        <v>28</v>
      </c>
      <c r="N133">
        <v>-999</v>
      </c>
      <c r="O133">
        <v>4.75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 t="s">
        <v>29</v>
      </c>
      <c r="W133" s="1">
        <v>36138</v>
      </c>
    </row>
    <row r="134" spans="1:23" x14ac:dyDescent="0.25">
      <c r="A134" t="s">
        <v>2498</v>
      </c>
      <c r="B134" t="s">
        <v>24</v>
      </c>
      <c r="C134">
        <v>1994</v>
      </c>
      <c r="D134" t="s">
        <v>174</v>
      </c>
      <c r="E134" t="s">
        <v>2514</v>
      </c>
      <c r="F134" t="s">
        <v>27</v>
      </c>
      <c r="G134">
        <v>13</v>
      </c>
      <c r="H134">
        <v>491997.5</v>
      </c>
      <c r="I134">
        <v>5982144.4000000004</v>
      </c>
      <c r="J134">
        <v>6.24</v>
      </c>
      <c r="K134">
        <v>31.89</v>
      </c>
      <c r="L134">
        <v>0.105</v>
      </c>
      <c r="M134" t="s">
        <v>28</v>
      </c>
      <c r="N134">
        <v>-999</v>
      </c>
      <c r="O134">
        <v>10.8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 t="s">
        <v>29</v>
      </c>
      <c r="W134" s="1">
        <v>36138</v>
      </c>
    </row>
    <row r="135" spans="1:23" x14ac:dyDescent="0.25">
      <c r="A135" t="s">
        <v>2498</v>
      </c>
      <c r="B135" t="s">
        <v>24</v>
      </c>
      <c r="C135">
        <v>1994</v>
      </c>
      <c r="D135" t="s">
        <v>174</v>
      </c>
      <c r="E135" t="s">
        <v>2515</v>
      </c>
      <c r="F135" t="s">
        <v>27</v>
      </c>
      <c r="G135">
        <v>13</v>
      </c>
      <c r="H135">
        <v>491998.2</v>
      </c>
      <c r="I135">
        <v>5982142.4000000004</v>
      </c>
      <c r="J135">
        <v>8.42</v>
      </c>
      <c r="K135">
        <v>30.73</v>
      </c>
      <c r="L135">
        <v>0.04</v>
      </c>
      <c r="M135" t="s">
        <v>28</v>
      </c>
      <c r="N135">
        <v>-999</v>
      </c>
      <c r="O135">
        <v>3.65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 t="s">
        <v>29</v>
      </c>
      <c r="W135" s="1">
        <v>36138</v>
      </c>
    </row>
    <row r="136" spans="1:23" x14ac:dyDescent="0.25">
      <c r="A136" t="s">
        <v>2498</v>
      </c>
      <c r="B136" t="s">
        <v>24</v>
      </c>
      <c r="C136">
        <v>1994</v>
      </c>
      <c r="D136" t="s">
        <v>174</v>
      </c>
      <c r="E136" t="s">
        <v>2516</v>
      </c>
      <c r="F136" t="s">
        <v>27</v>
      </c>
      <c r="G136">
        <v>13</v>
      </c>
      <c r="H136">
        <v>491998.7</v>
      </c>
      <c r="I136">
        <v>5982141.4000000004</v>
      </c>
      <c r="J136">
        <v>8.99</v>
      </c>
      <c r="K136">
        <v>30.86</v>
      </c>
      <c r="L136">
        <v>3.3000000000000002E-2</v>
      </c>
      <c r="M136" t="s">
        <v>31</v>
      </c>
      <c r="N136">
        <v>-999</v>
      </c>
      <c r="O136">
        <v>2.67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 t="s">
        <v>29</v>
      </c>
      <c r="W136" s="1">
        <v>36138</v>
      </c>
    </row>
    <row r="137" spans="1:23" x14ac:dyDescent="0.25">
      <c r="A137" t="s">
        <v>2498</v>
      </c>
      <c r="B137" t="s">
        <v>24</v>
      </c>
      <c r="C137">
        <v>1994</v>
      </c>
      <c r="D137" t="s">
        <v>174</v>
      </c>
      <c r="E137" t="s">
        <v>2517</v>
      </c>
      <c r="F137" t="s">
        <v>27</v>
      </c>
      <c r="G137">
        <v>13</v>
      </c>
      <c r="H137">
        <v>491998.8</v>
      </c>
      <c r="I137">
        <v>5982142.4000000004</v>
      </c>
      <c r="J137">
        <v>8.82</v>
      </c>
      <c r="K137">
        <v>31.15</v>
      </c>
      <c r="L137">
        <v>9.9000000000000005E-2</v>
      </c>
      <c r="M137" t="s">
        <v>31</v>
      </c>
      <c r="N137">
        <v>7.74</v>
      </c>
      <c r="O137">
        <v>10.31</v>
      </c>
      <c r="P137">
        <v>0</v>
      </c>
      <c r="Q137">
        <v>1.08</v>
      </c>
      <c r="R137">
        <v>0.75</v>
      </c>
      <c r="S137">
        <v>0.56999999999999995</v>
      </c>
      <c r="T137">
        <v>0.75</v>
      </c>
      <c r="U137">
        <v>0.47</v>
      </c>
      <c r="V137" t="s">
        <v>29</v>
      </c>
      <c r="W137" s="1">
        <v>36138</v>
      </c>
    </row>
    <row r="138" spans="1:23" x14ac:dyDescent="0.25">
      <c r="A138" t="s">
        <v>2498</v>
      </c>
      <c r="B138" t="s">
        <v>24</v>
      </c>
      <c r="C138">
        <v>1994</v>
      </c>
      <c r="D138" t="s">
        <v>174</v>
      </c>
      <c r="E138" t="s">
        <v>2518</v>
      </c>
      <c r="F138" t="s">
        <v>27</v>
      </c>
      <c r="G138">
        <v>13</v>
      </c>
      <c r="H138">
        <v>491996.7</v>
      </c>
      <c r="I138">
        <v>5982146.4000000004</v>
      </c>
      <c r="J138">
        <v>4.45</v>
      </c>
      <c r="K138">
        <v>32.520000000000003</v>
      </c>
      <c r="L138">
        <v>0.13500000000000001</v>
      </c>
      <c r="M138" t="s">
        <v>31</v>
      </c>
      <c r="N138">
        <v>-999</v>
      </c>
      <c r="O138">
        <v>13.07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 t="s">
        <v>29</v>
      </c>
      <c r="W138" s="1">
        <v>36138</v>
      </c>
    </row>
    <row r="139" spans="1:23" x14ac:dyDescent="0.25">
      <c r="A139" t="s">
        <v>2498</v>
      </c>
      <c r="B139" t="s">
        <v>24</v>
      </c>
      <c r="C139">
        <v>1994</v>
      </c>
      <c r="D139" t="s">
        <v>174</v>
      </c>
      <c r="E139" t="s">
        <v>2519</v>
      </c>
      <c r="F139" t="s">
        <v>27</v>
      </c>
      <c r="G139">
        <v>13</v>
      </c>
      <c r="H139">
        <v>491997.2</v>
      </c>
      <c r="I139">
        <v>5982147.4000000004</v>
      </c>
      <c r="J139">
        <v>4</v>
      </c>
      <c r="K139">
        <v>33.71</v>
      </c>
      <c r="L139">
        <v>4.7E-2</v>
      </c>
      <c r="M139" t="s">
        <v>28</v>
      </c>
      <c r="N139">
        <v>-999</v>
      </c>
      <c r="O139">
        <v>4.63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 t="s">
        <v>29</v>
      </c>
      <c r="W139" s="1">
        <v>36138</v>
      </c>
    </row>
    <row r="140" spans="1:23" x14ac:dyDescent="0.25">
      <c r="A140" t="s">
        <v>2498</v>
      </c>
      <c r="B140" t="s">
        <v>24</v>
      </c>
      <c r="C140">
        <v>1994</v>
      </c>
      <c r="D140" t="s">
        <v>174</v>
      </c>
      <c r="E140" t="s">
        <v>2520</v>
      </c>
      <c r="F140" t="s">
        <v>27</v>
      </c>
      <c r="G140">
        <v>13</v>
      </c>
      <c r="H140">
        <v>491997.5</v>
      </c>
      <c r="I140">
        <v>5982147.4000000004</v>
      </c>
      <c r="J140">
        <v>4.21</v>
      </c>
      <c r="K140">
        <v>33.96</v>
      </c>
      <c r="L140">
        <v>8.2000000000000003E-2</v>
      </c>
      <c r="M140" t="s">
        <v>33</v>
      </c>
      <c r="N140">
        <v>-999</v>
      </c>
      <c r="O140">
        <v>8.67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 t="s">
        <v>29</v>
      </c>
      <c r="W140" s="1">
        <v>36138</v>
      </c>
    </row>
    <row r="141" spans="1:23" x14ac:dyDescent="0.25">
      <c r="A141" t="s">
        <v>2498</v>
      </c>
      <c r="B141" t="s">
        <v>24</v>
      </c>
      <c r="C141">
        <v>1994</v>
      </c>
      <c r="D141" t="s">
        <v>174</v>
      </c>
      <c r="E141" t="s">
        <v>2521</v>
      </c>
      <c r="F141" t="s">
        <v>27</v>
      </c>
      <c r="G141">
        <v>13</v>
      </c>
      <c r="H141">
        <v>491998.1</v>
      </c>
      <c r="I141">
        <v>5982147.4000000004</v>
      </c>
      <c r="J141">
        <v>4.4400000000000004</v>
      </c>
      <c r="K141">
        <v>34.56</v>
      </c>
      <c r="L141">
        <v>0.112</v>
      </c>
      <c r="M141" t="s">
        <v>33</v>
      </c>
      <c r="N141">
        <v>-999</v>
      </c>
      <c r="O141">
        <v>11.39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 t="s">
        <v>29</v>
      </c>
      <c r="W141" s="1">
        <v>36138</v>
      </c>
    </row>
    <row r="142" spans="1:23" x14ac:dyDescent="0.25">
      <c r="A142" t="s">
        <v>2498</v>
      </c>
      <c r="B142" t="s">
        <v>24</v>
      </c>
      <c r="C142">
        <v>1994</v>
      </c>
      <c r="D142" t="s">
        <v>174</v>
      </c>
      <c r="E142" t="s">
        <v>2522</v>
      </c>
      <c r="F142" t="s">
        <v>27</v>
      </c>
      <c r="G142">
        <v>13</v>
      </c>
      <c r="H142">
        <v>491996.4</v>
      </c>
      <c r="I142">
        <v>5982147.4000000004</v>
      </c>
      <c r="J142">
        <v>3.58</v>
      </c>
      <c r="K142">
        <v>33</v>
      </c>
      <c r="L142">
        <v>3.3000000000000002E-2</v>
      </c>
      <c r="M142" t="s">
        <v>28</v>
      </c>
      <c r="N142">
        <v>-999</v>
      </c>
      <c r="O142">
        <v>2.61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 t="s">
        <v>29</v>
      </c>
      <c r="W142" s="1">
        <v>36138</v>
      </c>
    </row>
    <row r="143" spans="1:23" x14ac:dyDescent="0.25">
      <c r="A143" t="s">
        <v>2498</v>
      </c>
      <c r="B143" t="s">
        <v>24</v>
      </c>
      <c r="C143">
        <v>1994</v>
      </c>
      <c r="D143" t="s">
        <v>174</v>
      </c>
      <c r="E143" t="s">
        <v>2523</v>
      </c>
      <c r="F143" t="s">
        <v>27</v>
      </c>
      <c r="G143">
        <v>13</v>
      </c>
      <c r="H143">
        <v>491996.1</v>
      </c>
      <c r="I143">
        <v>5982147.4000000004</v>
      </c>
      <c r="J143">
        <v>3.47</v>
      </c>
      <c r="K143">
        <v>32.71</v>
      </c>
      <c r="L143">
        <v>2.5999999999999999E-2</v>
      </c>
      <c r="M143" t="s">
        <v>28</v>
      </c>
      <c r="N143">
        <v>-999</v>
      </c>
      <c r="O143">
        <v>1.66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 t="s">
        <v>29</v>
      </c>
      <c r="W143" s="1">
        <v>36138</v>
      </c>
    </row>
    <row r="144" spans="1:23" x14ac:dyDescent="0.25">
      <c r="A144" t="s">
        <v>2498</v>
      </c>
      <c r="B144" t="s">
        <v>24</v>
      </c>
      <c r="C144">
        <v>1994</v>
      </c>
      <c r="D144" t="s">
        <v>174</v>
      </c>
      <c r="E144" t="s">
        <v>2524</v>
      </c>
      <c r="F144" t="s">
        <v>27</v>
      </c>
      <c r="G144">
        <v>13</v>
      </c>
      <c r="H144">
        <v>491995.7</v>
      </c>
      <c r="I144">
        <v>5982148.4000000004</v>
      </c>
      <c r="J144">
        <v>2.44</v>
      </c>
      <c r="K144">
        <v>33.15</v>
      </c>
      <c r="L144">
        <v>4.4999999999999998E-2</v>
      </c>
      <c r="M144" t="s">
        <v>28</v>
      </c>
      <c r="N144">
        <v>-999</v>
      </c>
      <c r="O144">
        <v>4.3099999999999996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 t="s">
        <v>29</v>
      </c>
      <c r="W144" s="1">
        <v>36138</v>
      </c>
    </row>
    <row r="145" spans="1:23" x14ac:dyDescent="0.25">
      <c r="A145" t="s">
        <v>2498</v>
      </c>
      <c r="B145" t="s">
        <v>24</v>
      </c>
      <c r="C145">
        <v>1994</v>
      </c>
      <c r="D145" t="s">
        <v>174</v>
      </c>
      <c r="E145" t="s">
        <v>2525</v>
      </c>
      <c r="F145" t="s">
        <v>27</v>
      </c>
      <c r="G145">
        <v>13</v>
      </c>
      <c r="H145">
        <v>491995.7</v>
      </c>
      <c r="I145">
        <v>5982148.4000000004</v>
      </c>
      <c r="J145">
        <v>2.31</v>
      </c>
      <c r="K145">
        <v>33.25</v>
      </c>
      <c r="L145">
        <v>8.6999999999999994E-2</v>
      </c>
      <c r="M145" t="s">
        <v>31</v>
      </c>
      <c r="N145">
        <v>-999</v>
      </c>
      <c r="O145">
        <v>9.15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 t="s">
        <v>29</v>
      </c>
      <c r="W145" s="1">
        <v>36138</v>
      </c>
    </row>
    <row r="146" spans="1:23" x14ac:dyDescent="0.25">
      <c r="A146" t="s">
        <v>2498</v>
      </c>
      <c r="B146" t="s">
        <v>24</v>
      </c>
      <c r="C146">
        <v>1994</v>
      </c>
      <c r="D146" t="s">
        <v>174</v>
      </c>
      <c r="E146" t="s">
        <v>2526</v>
      </c>
      <c r="F146" t="s">
        <v>27</v>
      </c>
      <c r="G146">
        <v>13</v>
      </c>
      <c r="H146">
        <v>491996.1</v>
      </c>
      <c r="I146">
        <v>5982148.4000000004</v>
      </c>
      <c r="J146">
        <v>2.66</v>
      </c>
      <c r="K146">
        <v>33.549999999999997</v>
      </c>
      <c r="L146">
        <v>3.6999999999999998E-2</v>
      </c>
      <c r="M146" t="s">
        <v>28</v>
      </c>
      <c r="N146">
        <v>-999</v>
      </c>
      <c r="O146">
        <v>3.26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 t="s">
        <v>29</v>
      </c>
      <c r="W146" s="1">
        <v>36138</v>
      </c>
    </row>
    <row r="147" spans="1:23" x14ac:dyDescent="0.25">
      <c r="A147" t="s">
        <v>2498</v>
      </c>
      <c r="B147" t="s">
        <v>24</v>
      </c>
      <c r="C147">
        <v>1994</v>
      </c>
      <c r="D147" t="s">
        <v>174</v>
      </c>
      <c r="E147" t="s">
        <v>2527</v>
      </c>
      <c r="F147" t="s">
        <v>27</v>
      </c>
      <c r="G147">
        <v>13</v>
      </c>
      <c r="H147">
        <v>491996.5</v>
      </c>
      <c r="I147">
        <v>5982147.4000000004</v>
      </c>
      <c r="J147">
        <v>3.2</v>
      </c>
      <c r="K147">
        <v>33.58</v>
      </c>
      <c r="L147">
        <v>3.2000000000000001E-2</v>
      </c>
      <c r="M147" t="s">
        <v>28</v>
      </c>
      <c r="N147">
        <v>1.7</v>
      </c>
      <c r="O147">
        <v>2.5099999999999998</v>
      </c>
      <c r="P147">
        <v>0</v>
      </c>
      <c r="Q147">
        <v>0.44</v>
      </c>
      <c r="R147">
        <v>0.7</v>
      </c>
      <c r="S147">
        <v>0.7</v>
      </c>
      <c r="T147">
        <v>0.98</v>
      </c>
      <c r="U147">
        <v>0.42</v>
      </c>
      <c r="V147" t="s">
        <v>29</v>
      </c>
      <c r="W147" s="1">
        <v>36138</v>
      </c>
    </row>
    <row r="148" spans="1:23" x14ac:dyDescent="0.25">
      <c r="A148" t="s">
        <v>2498</v>
      </c>
      <c r="B148" t="s">
        <v>24</v>
      </c>
      <c r="C148">
        <v>1994</v>
      </c>
      <c r="D148" t="s">
        <v>174</v>
      </c>
      <c r="E148" t="s">
        <v>2528</v>
      </c>
      <c r="F148" t="s">
        <v>27</v>
      </c>
      <c r="G148">
        <v>13</v>
      </c>
      <c r="H148">
        <v>492000.9</v>
      </c>
      <c r="I148">
        <v>5982144.4000000004</v>
      </c>
      <c r="J148">
        <v>8.59</v>
      </c>
      <c r="K148">
        <v>34.409999999999997</v>
      </c>
      <c r="L148">
        <v>0.158</v>
      </c>
      <c r="M148" t="s">
        <v>31</v>
      </c>
      <c r="N148">
        <v>-999</v>
      </c>
      <c r="O148">
        <v>14.47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 t="s">
        <v>29</v>
      </c>
      <c r="W148" s="1">
        <v>36138</v>
      </c>
    </row>
    <row r="149" spans="1:23" x14ac:dyDescent="0.25">
      <c r="A149" t="s">
        <v>2498</v>
      </c>
      <c r="B149" t="s">
        <v>24</v>
      </c>
      <c r="C149">
        <v>1994</v>
      </c>
      <c r="D149" t="s">
        <v>174</v>
      </c>
      <c r="E149" t="s">
        <v>2529</v>
      </c>
      <c r="F149" t="s">
        <v>27</v>
      </c>
      <c r="G149">
        <v>13</v>
      </c>
      <c r="H149">
        <v>491999</v>
      </c>
      <c r="I149">
        <v>5982149.4000000004</v>
      </c>
      <c r="J149">
        <v>4.25</v>
      </c>
      <c r="K149">
        <v>36.090000000000003</v>
      </c>
      <c r="L149">
        <v>7.8E-2</v>
      </c>
      <c r="M149" t="s">
        <v>33</v>
      </c>
      <c r="N149">
        <v>-999</v>
      </c>
      <c r="O149">
        <v>8.24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 t="s">
        <v>29</v>
      </c>
      <c r="W149" s="1">
        <v>36138</v>
      </c>
    </row>
    <row r="150" spans="1:23" x14ac:dyDescent="0.25">
      <c r="A150" t="s">
        <v>2498</v>
      </c>
      <c r="B150" t="s">
        <v>24</v>
      </c>
      <c r="C150">
        <v>1994</v>
      </c>
      <c r="D150" t="s">
        <v>174</v>
      </c>
      <c r="E150" t="s">
        <v>2530</v>
      </c>
      <c r="F150" t="s">
        <v>27</v>
      </c>
      <c r="G150">
        <v>13</v>
      </c>
      <c r="H150">
        <v>491999</v>
      </c>
      <c r="I150">
        <v>5982149.4000000004</v>
      </c>
      <c r="J150">
        <v>4</v>
      </c>
      <c r="K150">
        <v>36.31</v>
      </c>
      <c r="L150">
        <v>6.4000000000000001E-2</v>
      </c>
      <c r="M150" t="s">
        <v>33</v>
      </c>
      <c r="N150">
        <v>5.45</v>
      </c>
      <c r="O150">
        <v>6.74</v>
      </c>
      <c r="P150">
        <v>0</v>
      </c>
      <c r="Q150">
        <v>0.15</v>
      </c>
      <c r="R150">
        <v>1</v>
      </c>
      <c r="S150">
        <v>0.85</v>
      </c>
      <c r="T150">
        <v>0.75</v>
      </c>
      <c r="U150">
        <v>0.75</v>
      </c>
      <c r="V150" t="s">
        <v>29</v>
      </c>
      <c r="W150" s="1">
        <v>36138</v>
      </c>
    </row>
    <row r="151" spans="1:23" x14ac:dyDescent="0.25">
      <c r="A151" t="s">
        <v>2498</v>
      </c>
      <c r="B151" t="s">
        <v>24</v>
      </c>
      <c r="C151">
        <v>1994</v>
      </c>
      <c r="D151" t="s">
        <v>174</v>
      </c>
      <c r="E151" t="s">
        <v>2531</v>
      </c>
      <c r="F151" t="s">
        <v>27</v>
      </c>
      <c r="G151">
        <v>13</v>
      </c>
      <c r="H151">
        <v>491999</v>
      </c>
      <c r="I151">
        <v>5982149.4000000004</v>
      </c>
      <c r="J151">
        <v>4</v>
      </c>
      <c r="K151">
        <v>36.29</v>
      </c>
      <c r="L151">
        <v>0.06</v>
      </c>
      <c r="M151" t="s">
        <v>33</v>
      </c>
      <c r="N151">
        <v>-999</v>
      </c>
      <c r="O151">
        <v>6.18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 t="s">
        <v>29</v>
      </c>
      <c r="W151" s="1">
        <v>36138</v>
      </c>
    </row>
    <row r="152" spans="1:23" x14ac:dyDescent="0.25">
      <c r="A152" t="s">
        <v>2498</v>
      </c>
      <c r="B152" t="s">
        <v>24</v>
      </c>
      <c r="C152">
        <v>1994</v>
      </c>
      <c r="D152" t="s">
        <v>174</v>
      </c>
      <c r="E152" t="s">
        <v>2532</v>
      </c>
      <c r="F152" t="s">
        <v>27</v>
      </c>
      <c r="G152">
        <v>13</v>
      </c>
      <c r="H152">
        <v>491999.2</v>
      </c>
      <c r="I152">
        <v>5982149.4000000004</v>
      </c>
      <c r="J152">
        <v>3.72</v>
      </c>
      <c r="K152">
        <v>36.799999999999997</v>
      </c>
      <c r="L152">
        <v>7.3999999999999996E-2</v>
      </c>
      <c r="M152" t="s">
        <v>33</v>
      </c>
      <c r="N152">
        <v>-999</v>
      </c>
      <c r="O152">
        <v>7.81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 t="s">
        <v>29</v>
      </c>
      <c r="W152" s="1">
        <v>36138</v>
      </c>
    </row>
    <row r="153" spans="1:23" x14ac:dyDescent="0.25">
      <c r="A153" t="s">
        <v>2498</v>
      </c>
      <c r="B153" t="s">
        <v>24</v>
      </c>
      <c r="C153">
        <v>1994</v>
      </c>
      <c r="D153" t="s">
        <v>174</v>
      </c>
      <c r="E153" t="s">
        <v>2533</v>
      </c>
      <c r="F153" t="s">
        <v>27</v>
      </c>
      <c r="G153">
        <v>13</v>
      </c>
      <c r="H153">
        <v>491994.3</v>
      </c>
      <c r="I153">
        <v>5982150.4000000004</v>
      </c>
      <c r="J153">
        <v>0.16</v>
      </c>
      <c r="K153">
        <v>33.44</v>
      </c>
      <c r="L153">
        <v>6.9000000000000006E-2</v>
      </c>
      <c r="M153" t="s">
        <v>31</v>
      </c>
      <c r="N153">
        <v>-999</v>
      </c>
      <c r="O153">
        <v>7.24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 t="s">
        <v>29</v>
      </c>
      <c r="W153" s="1">
        <v>36138</v>
      </c>
    </row>
    <row r="154" spans="1:23" x14ac:dyDescent="0.25">
      <c r="A154" t="s">
        <v>2498</v>
      </c>
      <c r="B154" t="s">
        <v>24</v>
      </c>
      <c r="C154">
        <v>1994</v>
      </c>
      <c r="D154" t="s">
        <v>174</v>
      </c>
      <c r="E154" t="s">
        <v>2534</v>
      </c>
      <c r="F154" t="s">
        <v>27</v>
      </c>
      <c r="G154">
        <v>13</v>
      </c>
      <c r="H154">
        <v>491995.5</v>
      </c>
      <c r="I154">
        <v>5982149.4000000004</v>
      </c>
      <c r="J154">
        <v>1.32</v>
      </c>
      <c r="K154">
        <v>34.03</v>
      </c>
      <c r="L154">
        <v>4.9000000000000002E-2</v>
      </c>
      <c r="M154" t="s">
        <v>28</v>
      </c>
      <c r="N154">
        <v>-999</v>
      </c>
      <c r="O154">
        <v>4.8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 t="s">
        <v>29</v>
      </c>
      <c r="W154" s="1">
        <v>36138</v>
      </c>
    </row>
    <row r="155" spans="1:23" x14ac:dyDescent="0.25">
      <c r="A155" t="s">
        <v>2498</v>
      </c>
      <c r="B155" t="s">
        <v>24</v>
      </c>
      <c r="C155">
        <v>1994</v>
      </c>
      <c r="D155" t="s">
        <v>174</v>
      </c>
      <c r="E155" t="s">
        <v>2535</v>
      </c>
      <c r="F155" t="s">
        <v>27</v>
      </c>
      <c r="G155">
        <v>13</v>
      </c>
      <c r="H155">
        <v>491995.5</v>
      </c>
      <c r="I155">
        <v>5982149.4000000004</v>
      </c>
      <c r="J155">
        <v>1.3</v>
      </c>
      <c r="K155">
        <v>34.049999999999997</v>
      </c>
      <c r="L155">
        <v>3.6999999999999998E-2</v>
      </c>
      <c r="M155" t="s">
        <v>28</v>
      </c>
      <c r="N155">
        <v>-999</v>
      </c>
      <c r="O155">
        <v>3.27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 t="s">
        <v>29</v>
      </c>
      <c r="W155" s="1">
        <v>36138</v>
      </c>
    </row>
    <row r="156" spans="1:23" x14ac:dyDescent="0.25">
      <c r="A156" t="s">
        <v>2498</v>
      </c>
      <c r="B156" t="s">
        <v>24</v>
      </c>
      <c r="C156">
        <v>1994</v>
      </c>
      <c r="D156" t="s">
        <v>174</v>
      </c>
      <c r="E156" t="s">
        <v>2536</v>
      </c>
      <c r="F156" t="s">
        <v>27</v>
      </c>
      <c r="G156">
        <v>13</v>
      </c>
      <c r="H156">
        <v>491995.9</v>
      </c>
      <c r="I156">
        <v>5982149.4000000004</v>
      </c>
      <c r="J156">
        <v>1.56</v>
      </c>
      <c r="K156">
        <v>34.36</v>
      </c>
      <c r="L156">
        <v>6.4000000000000001E-2</v>
      </c>
      <c r="M156" t="s">
        <v>33</v>
      </c>
      <c r="N156">
        <v>-999</v>
      </c>
      <c r="O156">
        <v>6.75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 t="s">
        <v>29</v>
      </c>
      <c r="W156" s="1">
        <v>36138</v>
      </c>
    </row>
    <row r="157" spans="1:23" x14ac:dyDescent="0.25">
      <c r="A157" t="s">
        <v>2498</v>
      </c>
      <c r="B157" t="s">
        <v>24</v>
      </c>
      <c r="C157">
        <v>1994</v>
      </c>
      <c r="D157" t="s">
        <v>174</v>
      </c>
      <c r="E157" t="s">
        <v>2537</v>
      </c>
      <c r="F157" t="s">
        <v>27</v>
      </c>
      <c r="G157">
        <v>13</v>
      </c>
      <c r="H157">
        <v>491995.9</v>
      </c>
      <c r="I157">
        <v>5982150.4000000004</v>
      </c>
      <c r="J157">
        <v>1.22</v>
      </c>
      <c r="K157">
        <v>34.729999999999997</v>
      </c>
      <c r="L157">
        <v>4.4999999999999998E-2</v>
      </c>
      <c r="M157" t="s">
        <v>28</v>
      </c>
      <c r="N157">
        <v>-999</v>
      </c>
      <c r="O157">
        <v>4.3499999999999996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 t="s">
        <v>29</v>
      </c>
      <c r="W157" s="1">
        <v>36138</v>
      </c>
    </row>
    <row r="158" spans="1:23" x14ac:dyDescent="0.25">
      <c r="A158" t="s">
        <v>2498</v>
      </c>
      <c r="B158" t="s">
        <v>24</v>
      </c>
      <c r="C158">
        <v>1994</v>
      </c>
      <c r="D158" t="s">
        <v>174</v>
      </c>
      <c r="E158" t="s">
        <v>2538</v>
      </c>
      <c r="F158" t="s">
        <v>27</v>
      </c>
      <c r="G158">
        <v>13</v>
      </c>
      <c r="H158">
        <v>491994.9</v>
      </c>
      <c r="I158">
        <v>5982150.4000000004</v>
      </c>
      <c r="J158">
        <v>0.14000000000000001</v>
      </c>
      <c r="K158">
        <v>34.4</v>
      </c>
      <c r="L158">
        <v>6.2E-2</v>
      </c>
      <c r="M158" t="s">
        <v>33</v>
      </c>
      <c r="N158">
        <v>-999</v>
      </c>
      <c r="O158">
        <v>6.47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 t="s">
        <v>29</v>
      </c>
      <c r="W158" s="1">
        <v>36138</v>
      </c>
    </row>
    <row r="159" spans="1:23" x14ac:dyDescent="0.25">
      <c r="A159" t="s">
        <v>2498</v>
      </c>
      <c r="B159" t="s">
        <v>24</v>
      </c>
      <c r="C159">
        <v>1994</v>
      </c>
      <c r="D159" t="s">
        <v>174</v>
      </c>
      <c r="E159" t="s">
        <v>2539</v>
      </c>
      <c r="F159" t="s">
        <v>27</v>
      </c>
      <c r="G159">
        <v>13</v>
      </c>
      <c r="H159">
        <v>491994.8</v>
      </c>
      <c r="I159">
        <v>5982150.4000000004</v>
      </c>
      <c r="J159">
        <v>0.14000000000000001</v>
      </c>
      <c r="K159">
        <v>34.200000000000003</v>
      </c>
      <c r="L159">
        <v>3.9E-2</v>
      </c>
      <c r="M159" t="s">
        <v>28</v>
      </c>
      <c r="N159">
        <v>-999</v>
      </c>
      <c r="O159">
        <v>3.51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 t="s">
        <v>29</v>
      </c>
      <c r="W159" s="1">
        <v>36138</v>
      </c>
    </row>
    <row r="160" spans="1:23" x14ac:dyDescent="0.25">
      <c r="A160" t="s">
        <v>2498</v>
      </c>
      <c r="B160" t="s">
        <v>24</v>
      </c>
      <c r="C160">
        <v>1994</v>
      </c>
      <c r="D160" t="s">
        <v>174</v>
      </c>
      <c r="E160" t="s">
        <v>2540</v>
      </c>
      <c r="F160" t="s">
        <v>27</v>
      </c>
      <c r="G160">
        <v>13</v>
      </c>
      <c r="H160">
        <v>491995.7</v>
      </c>
      <c r="I160">
        <v>5982150.4000000004</v>
      </c>
      <c r="J160">
        <v>0.85</v>
      </c>
      <c r="K160">
        <v>34.81</v>
      </c>
      <c r="L160">
        <v>4.8000000000000001E-2</v>
      </c>
      <c r="M160" t="s">
        <v>33</v>
      </c>
      <c r="N160">
        <v>-999</v>
      </c>
      <c r="O160">
        <v>4.68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 t="s">
        <v>29</v>
      </c>
      <c r="W160" s="1">
        <v>36138</v>
      </c>
    </row>
    <row r="161" spans="1:23" x14ac:dyDescent="0.25">
      <c r="A161" t="s">
        <v>2498</v>
      </c>
      <c r="B161" t="s">
        <v>24</v>
      </c>
      <c r="C161">
        <v>1994</v>
      </c>
      <c r="D161" t="s">
        <v>174</v>
      </c>
      <c r="E161" t="s">
        <v>2541</v>
      </c>
      <c r="F161" t="s">
        <v>27</v>
      </c>
      <c r="G161">
        <v>13</v>
      </c>
      <c r="H161">
        <v>491996.4</v>
      </c>
      <c r="I161">
        <v>5982151.4000000004</v>
      </c>
      <c r="J161">
        <v>0.3</v>
      </c>
      <c r="K161">
        <v>36.32</v>
      </c>
      <c r="L161">
        <v>7.8E-2</v>
      </c>
      <c r="M161" t="s">
        <v>33</v>
      </c>
      <c r="N161">
        <v>-999</v>
      </c>
      <c r="O161">
        <v>8.24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 t="s">
        <v>29</v>
      </c>
      <c r="W161" s="1">
        <v>36138</v>
      </c>
    </row>
    <row r="162" spans="1:23" x14ac:dyDescent="0.25">
      <c r="A162" t="s">
        <v>2498</v>
      </c>
      <c r="B162" t="s">
        <v>24</v>
      </c>
      <c r="C162">
        <v>1994</v>
      </c>
      <c r="D162" t="s">
        <v>174</v>
      </c>
      <c r="E162" t="s">
        <v>2542</v>
      </c>
      <c r="F162" t="s">
        <v>27</v>
      </c>
      <c r="G162">
        <v>13</v>
      </c>
      <c r="H162">
        <v>491996.6</v>
      </c>
      <c r="I162">
        <v>5982152.4000000004</v>
      </c>
      <c r="J162">
        <v>0.05</v>
      </c>
      <c r="K162">
        <v>36.799999999999997</v>
      </c>
      <c r="L162">
        <v>6.5000000000000002E-2</v>
      </c>
      <c r="M162" t="s">
        <v>28</v>
      </c>
      <c r="N162">
        <v>-999</v>
      </c>
      <c r="O162">
        <v>6.81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 t="s">
        <v>29</v>
      </c>
      <c r="W162" s="1">
        <v>36138</v>
      </c>
    </row>
    <row r="163" spans="1:23" x14ac:dyDescent="0.25">
      <c r="A163" t="s">
        <v>2498</v>
      </c>
      <c r="B163" t="s">
        <v>24</v>
      </c>
      <c r="C163">
        <v>1994</v>
      </c>
      <c r="D163" t="s">
        <v>174</v>
      </c>
      <c r="E163" t="s">
        <v>2543</v>
      </c>
      <c r="F163" t="s">
        <v>27</v>
      </c>
      <c r="G163">
        <v>13</v>
      </c>
      <c r="H163">
        <v>491997.2</v>
      </c>
      <c r="I163">
        <v>5982152.4000000004</v>
      </c>
      <c r="J163">
        <v>0.55000000000000004</v>
      </c>
      <c r="K163">
        <v>37.119999999999997</v>
      </c>
      <c r="L163">
        <v>9.2999999999999999E-2</v>
      </c>
      <c r="M163" t="s">
        <v>33</v>
      </c>
      <c r="N163">
        <v>-999</v>
      </c>
      <c r="O163">
        <v>9.77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 t="s">
        <v>29</v>
      </c>
      <c r="W163" s="1">
        <v>36138</v>
      </c>
    </row>
    <row r="164" spans="1:23" x14ac:dyDescent="0.25">
      <c r="A164" t="s">
        <v>2498</v>
      </c>
      <c r="B164" t="s">
        <v>24</v>
      </c>
      <c r="C164">
        <v>1994</v>
      </c>
      <c r="D164" t="s">
        <v>174</v>
      </c>
      <c r="E164" t="s">
        <v>2544</v>
      </c>
      <c r="F164" t="s">
        <v>27</v>
      </c>
      <c r="G164">
        <v>13</v>
      </c>
      <c r="H164">
        <v>491997.9</v>
      </c>
      <c r="I164">
        <v>5982151.4000000004</v>
      </c>
      <c r="J164">
        <v>1.43</v>
      </c>
      <c r="K164">
        <v>37.340000000000003</v>
      </c>
      <c r="L164">
        <v>4.2000000000000003E-2</v>
      </c>
      <c r="M164" t="s">
        <v>28</v>
      </c>
      <c r="N164">
        <v>-999</v>
      </c>
      <c r="O164">
        <v>3.92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 t="s">
        <v>29</v>
      </c>
      <c r="W164" s="1">
        <v>36138</v>
      </c>
    </row>
    <row r="165" spans="1:23" x14ac:dyDescent="0.25">
      <c r="A165" t="s">
        <v>2498</v>
      </c>
      <c r="B165" t="s">
        <v>24</v>
      </c>
      <c r="C165">
        <v>1994</v>
      </c>
      <c r="D165" t="s">
        <v>174</v>
      </c>
      <c r="E165" t="s">
        <v>2545</v>
      </c>
      <c r="F165" t="s">
        <v>27</v>
      </c>
      <c r="G165">
        <v>13</v>
      </c>
      <c r="H165">
        <v>491999</v>
      </c>
      <c r="I165">
        <v>5982151.4000000004</v>
      </c>
      <c r="J165">
        <v>2.4700000000000002</v>
      </c>
      <c r="K165">
        <v>37.85</v>
      </c>
      <c r="L165">
        <v>7.1999999999999995E-2</v>
      </c>
      <c r="M165" t="s">
        <v>33</v>
      </c>
      <c r="N165">
        <v>-999</v>
      </c>
      <c r="O165">
        <v>7.6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 t="s">
        <v>29</v>
      </c>
      <c r="W165" s="1">
        <v>36138</v>
      </c>
    </row>
    <row r="166" spans="1:23" x14ac:dyDescent="0.25">
      <c r="A166" t="s">
        <v>2498</v>
      </c>
      <c r="B166" t="s">
        <v>24</v>
      </c>
      <c r="C166">
        <v>1994</v>
      </c>
      <c r="D166" t="s">
        <v>174</v>
      </c>
      <c r="E166" t="s">
        <v>2546</v>
      </c>
      <c r="F166" t="s">
        <v>27</v>
      </c>
      <c r="G166">
        <v>13</v>
      </c>
      <c r="H166">
        <v>491999.2</v>
      </c>
      <c r="I166">
        <v>5982150.4000000004</v>
      </c>
      <c r="J166">
        <v>3.19</v>
      </c>
      <c r="K166">
        <v>37.369999999999997</v>
      </c>
      <c r="L166">
        <v>4.7E-2</v>
      </c>
      <c r="M166" t="s">
        <v>28</v>
      </c>
      <c r="N166">
        <v>-999</v>
      </c>
      <c r="O166">
        <v>4.59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 t="s">
        <v>29</v>
      </c>
      <c r="W166" s="1">
        <v>36138</v>
      </c>
    </row>
    <row r="167" spans="1:23" x14ac:dyDescent="0.25">
      <c r="A167" t="s">
        <v>2498</v>
      </c>
      <c r="B167" t="s">
        <v>24</v>
      </c>
      <c r="C167">
        <v>1994</v>
      </c>
      <c r="D167" t="s">
        <v>174</v>
      </c>
      <c r="E167" t="s">
        <v>2547</v>
      </c>
      <c r="F167" t="s">
        <v>27</v>
      </c>
      <c r="G167">
        <v>13</v>
      </c>
      <c r="H167">
        <v>491999.3</v>
      </c>
      <c r="I167">
        <v>5982150.4000000004</v>
      </c>
      <c r="J167">
        <v>3.63</v>
      </c>
      <c r="K167">
        <v>37.049999999999997</v>
      </c>
      <c r="L167">
        <v>7.4999999999999997E-2</v>
      </c>
      <c r="M167" t="s">
        <v>33</v>
      </c>
      <c r="N167">
        <v>-999</v>
      </c>
      <c r="O167">
        <v>7.96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 t="s">
        <v>29</v>
      </c>
      <c r="W167" s="1">
        <v>36138</v>
      </c>
    </row>
    <row r="168" spans="1:23" x14ac:dyDescent="0.25">
      <c r="A168" t="s">
        <v>2498</v>
      </c>
      <c r="B168" t="s">
        <v>24</v>
      </c>
      <c r="C168">
        <v>1994</v>
      </c>
      <c r="D168" t="s">
        <v>174</v>
      </c>
      <c r="E168" t="s">
        <v>2548</v>
      </c>
      <c r="F168" t="s">
        <v>27</v>
      </c>
      <c r="G168">
        <v>13</v>
      </c>
      <c r="H168">
        <v>492000</v>
      </c>
      <c r="I168">
        <v>5982150.4000000004</v>
      </c>
      <c r="J168">
        <v>3.86</v>
      </c>
      <c r="K168">
        <v>37.89</v>
      </c>
      <c r="L168">
        <v>6.2E-2</v>
      </c>
      <c r="M168" t="s">
        <v>28</v>
      </c>
      <c r="N168">
        <v>-999</v>
      </c>
      <c r="O168">
        <v>6.49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 t="s">
        <v>29</v>
      </c>
      <c r="W168" s="1">
        <v>36138</v>
      </c>
    </row>
    <row r="169" spans="1:23" x14ac:dyDescent="0.25">
      <c r="A169" t="s">
        <v>2498</v>
      </c>
      <c r="B169" t="s">
        <v>24</v>
      </c>
      <c r="C169">
        <v>1994</v>
      </c>
      <c r="D169" t="s">
        <v>174</v>
      </c>
      <c r="E169" t="s">
        <v>2549</v>
      </c>
      <c r="F169" t="s">
        <v>27</v>
      </c>
      <c r="G169">
        <v>13</v>
      </c>
      <c r="H169">
        <v>492000.4</v>
      </c>
      <c r="I169">
        <v>5982150.4000000004</v>
      </c>
      <c r="J169">
        <v>4.32</v>
      </c>
      <c r="K169">
        <v>37.99</v>
      </c>
      <c r="L169">
        <v>6.0999999999999999E-2</v>
      </c>
      <c r="M169" t="s">
        <v>33</v>
      </c>
      <c r="N169">
        <v>-999</v>
      </c>
      <c r="O169">
        <v>6.4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 t="s">
        <v>29</v>
      </c>
      <c r="W169" s="1">
        <v>36138</v>
      </c>
    </row>
    <row r="170" spans="1:23" x14ac:dyDescent="0.25">
      <c r="A170" t="s">
        <v>2498</v>
      </c>
      <c r="B170" t="s">
        <v>24</v>
      </c>
      <c r="C170">
        <v>1994</v>
      </c>
      <c r="D170" t="s">
        <v>174</v>
      </c>
      <c r="E170" t="s">
        <v>2550</v>
      </c>
      <c r="F170" t="s">
        <v>27</v>
      </c>
      <c r="G170">
        <v>13</v>
      </c>
      <c r="H170">
        <v>492000.7</v>
      </c>
      <c r="I170">
        <v>5982150.4000000004</v>
      </c>
      <c r="J170">
        <v>4.72</v>
      </c>
      <c r="K170">
        <v>37.979999999999997</v>
      </c>
      <c r="L170">
        <v>8.4000000000000005E-2</v>
      </c>
      <c r="M170" t="s">
        <v>31</v>
      </c>
      <c r="N170">
        <v>-999</v>
      </c>
      <c r="O170">
        <v>8.8699999999999992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 t="s">
        <v>29</v>
      </c>
      <c r="W170" s="1">
        <v>36138</v>
      </c>
    </row>
    <row r="171" spans="1:23" x14ac:dyDescent="0.25">
      <c r="A171" t="s">
        <v>2498</v>
      </c>
      <c r="B171" t="s">
        <v>24</v>
      </c>
      <c r="C171">
        <v>1994</v>
      </c>
      <c r="D171" t="s">
        <v>174</v>
      </c>
      <c r="E171" t="s">
        <v>2551</v>
      </c>
      <c r="F171" t="s">
        <v>27</v>
      </c>
      <c r="G171">
        <v>13</v>
      </c>
      <c r="H171">
        <v>492000.5</v>
      </c>
      <c r="I171">
        <v>5982150.4000000004</v>
      </c>
      <c r="J171">
        <v>4.1399999999999997</v>
      </c>
      <c r="K171">
        <v>38.270000000000003</v>
      </c>
      <c r="L171">
        <v>4.1000000000000002E-2</v>
      </c>
      <c r="M171" t="s">
        <v>28</v>
      </c>
      <c r="N171">
        <v>-999</v>
      </c>
      <c r="O171">
        <v>3.79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 t="s">
        <v>29</v>
      </c>
      <c r="W171" s="1">
        <v>36138</v>
      </c>
    </row>
    <row r="172" spans="1:23" x14ac:dyDescent="0.25">
      <c r="A172" t="s">
        <v>2498</v>
      </c>
      <c r="B172" t="s">
        <v>24</v>
      </c>
      <c r="C172">
        <v>1994</v>
      </c>
      <c r="D172" t="s">
        <v>174</v>
      </c>
      <c r="E172" t="s">
        <v>2552</v>
      </c>
      <c r="F172" t="s">
        <v>27</v>
      </c>
      <c r="G172">
        <v>13</v>
      </c>
      <c r="H172">
        <v>492000.6</v>
      </c>
      <c r="I172">
        <v>5982150.4000000004</v>
      </c>
      <c r="J172">
        <v>4.28</v>
      </c>
      <c r="K172">
        <v>38.25</v>
      </c>
      <c r="L172">
        <v>4.5999999999999999E-2</v>
      </c>
      <c r="M172" t="s">
        <v>28</v>
      </c>
      <c r="N172">
        <v>-999</v>
      </c>
      <c r="O172">
        <v>4.42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 t="s">
        <v>29</v>
      </c>
      <c r="W172" s="1">
        <v>36138</v>
      </c>
    </row>
    <row r="173" spans="1:23" x14ac:dyDescent="0.25">
      <c r="A173" t="s">
        <v>2498</v>
      </c>
      <c r="B173" t="s">
        <v>24</v>
      </c>
      <c r="C173">
        <v>1994</v>
      </c>
      <c r="D173" t="s">
        <v>174</v>
      </c>
      <c r="E173" t="s">
        <v>2553</v>
      </c>
      <c r="F173" t="s">
        <v>27</v>
      </c>
      <c r="G173">
        <v>13</v>
      </c>
      <c r="H173">
        <v>492002.1</v>
      </c>
      <c r="I173">
        <v>5982149.4000000004</v>
      </c>
      <c r="J173">
        <v>5.73</v>
      </c>
      <c r="K173">
        <v>38.93</v>
      </c>
      <c r="L173">
        <v>4.2000000000000003E-2</v>
      </c>
      <c r="M173" t="s">
        <v>28</v>
      </c>
      <c r="N173">
        <v>-999</v>
      </c>
      <c r="O173">
        <v>3.92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 t="s">
        <v>29</v>
      </c>
      <c r="W173" s="1">
        <v>36138</v>
      </c>
    </row>
    <row r="174" spans="1:23" x14ac:dyDescent="0.25">
      <c r="A174" t="s">
        <v>2498</v>
      </c>
      <c r="B174" t="s">
        <v>24</v>
      </c>
      <c r="C174">
        <v>1994</v>
      </c>
      <c r="D174" t="s">
        <v>174</v>
      </c>
      <c r="E174" t="s">
        <v>2554</v>
      </c>
      <c r="F174" t="s">
        <v>27</v>
      </c>
      <c r="G174">
        <v>13</v>
      </c>
      <c r="H174">
        <v>492002.1</v>
      </c>
      <c r="I174">
        <v>5982149.4000000004</v>
      </c>
      <c r="J174">
        <v>5.77</v>
      </c>
      <c r="K174">
        <v>38.9</v>
      </c>
      <c r="L174">
        <v>8.6999999999999994E-2</v>
      </c>
      <c r="M174" t="s">
        <v>33</v>
      </c>
      <c r="N174">
        <v>-999</v>
      </c>
      <c r="O174">
        <v>9.17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 t="s">
        <v>29</v>
      </c>
      <c r="W174" s="1">
        <v>36138</v>
      </c>
    </row>
    <row r="175" spans="1:23" x14ac:dyDescent="0.25">
      <c r="A175" t="s">
        <v>2498</v>
      </c>
      <c r="B175" t="s">
        <v>24</v>
      </c>
      <c r="C175">
        <v>1994</v>
      </c>
      <c r="D175" t="s">
        <v>174</v>
      </c>
      <c r="E175" t="s">
        <v>2555</v>
      </c>
      <c r="F175" t="s">
        <v>27</v>
      </c>
      <c r="G175">
        <v>13</v>
      </c>
      <c r="H175">
        <v>492001.1</v>
      </c>
      <c r="I175">
        <v>5982150.4000000004</v>
      </c>
      <c r="J175">
        <v>4.42</v>
      </c>
      <c r="K175">
        <v>38.78</v>
      </c>
      <c r="L175">
        <v>0.04</v>
      </c>
      <c r="M175" t="s">
        <v>280</v>
      </c>
      <c r="N175">
        <v>-999</v>
      </c>
      <c r="O175">
        <v>3.65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 t="s">
        <v>29</v>
      </c>
      <c r="W175" s="1">
        <v>36138</v>
      </c>
    </row>
    <row r="176" spans="1:23" x14ac:dyDescent="0.25">
      <c r="A176" t="s">
        <v>2498</v>
      </c>
      <c r="B176" t="s">
        <v>24</v>
      </c>
      <c r="C176">
        <v>1994</v>
      </c>
      <c r="D176" t="s">
        <v>174</v>
      </c>
      <c r="E176" t="s">
        <v>2556</v>
      </c>
      <c r="F176" t="s">
        <v>27</v>
      </c>
      <c r="G176">
        <v>13</v>
      </c>
      <c r="H176">
        <v>492001.1</v>
      </c>
      <c r="I176">
        <v>5982150.4000000004</v>
      </c>
      <c r="J176">
        <v>4.34</v>
      </c>
      <c r="K176">
        <v>38.880000000000003</v>
      </c>
      <c r="L176">
        <v>5.6000000000000001E-2</v>
      </c>
      <c r="M176" t="s">
        <v>33</v>
      </c>
      <c r="N176">
        <v>-999</v>
      </c>
      <c r="O176">
        <v>5.75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 t="s">
        <v>29</v>
      </c>
      <c r="W176" s="1">
        <v>36138</v>
      </c>
    </row>
    <row r="177" spans="1:23" x14ac:dyDescent="0.25">
      <c r="A177" t="s">
        <v>2498</v>
      </c>
      <c r="B177" t="s">
        <v>24</v>
      </c>
      <c r="C177">
        <v>1994</v>
      </c>
      <c r="D177" t="s">
        <v>174</v>
      </c>
      <c r="E177" t="s">
        <v>2557</v>
      </c>
      <c r="F177" t="s">
        <v>27</v>
      </c>
      <c r="G177">
        <v>13</v>
      </c>
      <c r="H177">
        <v>491999.6</v>
      </c>
      <c r="I177">
        <v>5982151.4000000004</v>
      </c>
      <c r="J177">
        <v>2.68</v>
      </c>
      <c r="K177">
        <v>38.39</v>
      </c>
      <c r="L177">
        <v>0.06</v>
      </c>
      <c r="M177" t="s">
        <v>33</v>
      </c>
      <c r="N177">
        <v>-999</v>
      </c>
      <c r="O177">
        <v>6.23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 t="s">
        <v>29</v>
      </c>
      <c r="W177" s="1">
        <v>36138</v>
      </c>
    </row>
    <row r="178" spans="1:23" x14ac:dyDescent="0.25">
      <c r="A178" t="s">
        <v>2498</v>
      </c>
      <c r="B178" t="s">
        <v>24</v>
      </c>
      <c r="C178">
        <v>1994</v>
      </c>
      <c r="D178" t="s">
        <v>174</v>
      </c>
      <c r="E178" t="s">
        <v>2558</v>
      </c>
      <c r="F178" t="s">
        <v>27</v>
      </c>
      <c r="G178">
        <v>13</v>
      </c>
      <c r="H178">
        <v>491999</v>
      </c>
      <c r="I178">
        <v>5982152.4000000004</v>
      </c>
      <c r="J178">
        <v>2.09</v>
      </c>
      <c r="K178">
        <v>38.26</v>
      </c>
      <c r="L178">
        <v>5.1999999999999998E-2</v>
      </c>
      <c r="M178" t="s">
        <v>28</v>
      </c>
      <c r="N178">
        <v>-999</v>
      </c>
      <c r="O178">
        <v>5.28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 t="s">
        <v>29</v>
      </c>
      <c r="W178" s="1">
        <v>36138</v>
      </c>
    </row>
    <row r="179" spans="1:23" x14ac:dyDescent="0.25">
      <c r="A179" t="s">
        <v>2498</v>
      </c>
      <c r="B179" t="s">
        <v>24</v>
      </c>
      <c r="C179">
        <v>1994</v>
      </c>
      <c r="D179" t="s">
        <v>174</v>
      </c>
      <c r="E179" t="s">
        <v>2559</v>
      </c>
      <c r="F179" t="s">
        <v>27</v>
      </c>
      <c r="G179">
        <v>13</v>
      </c>
      <c r="H179">
        <v>491997.4</v>
      </c>
      <c r="I179">
        <v>5982153.4000000004</v>
      </c>
      <c r="J179">
        <v>0.22</v>
      </c>
      <c r="K179">
        <v>37.79</v>
      </c>
      <c r="L179">
        <v>7.0000000000000007E-2</v>
      </c>
      <c r="M179" t="s">
        <v>33</v>
      </c>
      <c r="N179">
        <v>-999</v>
      </c>
      <c r="O179">
        <v>7.39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 t="s">
        <v>29</v>
      </c>
      <c r="W179" s="1">
        <v>36138</v>
      </c>
    </row>
    <row r="180" spans="1:23" x14ac:dyDescent="0.25">
      <c r="A180" t="s">
        <v>2498</v>
      </c>
      <c r="B180" t="s">
        <v>24</v>
      </c>
      <c r="C180">
        <v>1994</v>
      </c>
      <c r="D180" t="s">
        <v>174</v>
      </c>
      <c r="E180" t="s">
        <v>2560</v>
      </c>
      <c r="F180" t="s">
        <v>27</v>
      </c>
      <c r="G180">
        <v>13</v>
      </c>
      <c r="H180">
        <v>491997.5</v>
      </c>
      <c r="I180">
        <v>5982153.4000000004</v>
      </c>
      <c r="J180">
        <v>0.14000000000000001</v>
      </c>
      <c r="K180">
        <v>38.01</v>
      </c>
      <c r="L180">
        <v>6.2E-2</v>
      </c>
      <c r="M180" t="s">
        <v>33</v>
      </c>
      <c r="N180">
        <v>-999</v>
      </c>
      <c r="O180">
        <v>6.49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 t="s">
        <v>29</v>
      </c>
      <c r="W180" s="1">
        <v>36138</v>
      </c>
    </row>
    <row r="181" spans="1:23" x14ac:dyDescent="0.25">
      <c r="A181" t="s">
        <v>2498</v>
      </c>
      <c r="B181" t="s">
        <v>24</v>
      </c>
      <c r="C181">
        <v>1994</v>
      </c>
      <c r="D181" t="s">
        <v>174</v>
      </c>
      <c r="E181" t="s">
        <v>2561</v>
      </c>
      <c r="F181" t="s">
        <v>27</v>
      </c>
      <c r="G181">
        <v>13</v>
      </c>
      <c r="H181">
        <v>491997.7</v>
      </c>
      <c r="I181">
        <v>5982153.4000000004</v>
      </c>
      <c r="J181">
        <v>0.15</v>
      </c>
      <c r="K181">
        <v>38.31</v>
      </c>
      <c r="L181">
        <v>5.8000000000000003E-2</v>
      </c>
      <c r="M181" t="s">
        <v>33</v>
      </c>
      <c r="N181">
        <v>-999</v>
      </c>
      <c r="O181">
        <v>6.02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 t="s">
        <v>29</v>
      </c>
      <c r="W181" s="1">
        <v>36138</v>
      </c>
    </row>
    <row r="182" spans="1:23" x14ac:dyDescent="0.25">
      <c r="A182" t="s">
        <v>2498</v>
      </c>
      <c r="B182" t="s">
        <v>24</v>
      </c>
      <c r="C182">
        <v>1994</v>
      </c>
      <c r="D182" t="s">
        <v>174</v>
      </c>
      <c r="E182" t="s">
        <v>2562</v>
      </c>
      <c r="F182" t="s">
        <v>27</v>
      </c>
      <c r="G182">
        <v>13</v>
      </c>
      <c r="H182">
        <v>491998.1</v>
      </c>
      <c r="I182">
        <v>5982153.4000000004</v>
      </c>
      <c r="J182">
        <v>0.51</v>
      </c>
      <c r="K182">
        <v>38.44</v>
      </c>
      <c r="L182">
        <v>3.2000000000000001E-2</v>
      </c>
      <c r="M182" t="s">
        <v>28</v>
      </c>
      <c r="N182">
        <v>-999</v>
      </c>
      <c r="O182">
        <v>2.5099999999999998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 t="s">
        <v>29</v>
      </c>
      <c r="W182" s="1">
        <v>36138</v>
      </c>
    </row>
    <row r="183" spans="1:23" x14ac:dyDescent="0.25">
      <c r="A183" t="s">
        <v>2498</v>
      </c>
      <c r="B183" t="s">
        <v>24</v>
      </c>
      <c r="C183">
        <v>1994</v>
      </c>
      <c r="D183" t="s">
        <v>174</v>
      </c>
      <c r="E183" t="s">
        <v>2563</v>
      </c>
      <c r="F183" t="s">
        <v>27</v>
      </c>
      <c r="G183">
        <v>13</v>
      </c>
      <c r="H183">
        <v>491997.9</v>
      </c>
      <c r="I183">
        <v>5982153.4000000004</v>
      </c>
      <c r="J183">
        <v>0.33</v>
      </c>
      <c r="K183">
        <v>38.33</v>
      </c>
      <c r="L183">
        <v>7.3999999999999996E-2</v>
      </c>
      <c r="M183" t="s">
        <v>33</v>
      </c>
      <c r="N183">
        <v>-999</v>
      </c>
      <c r="O183">
        <v>7.86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 t="s">
        <v>29</v>
      </c>
      <c r="W183" s="1">
        <v>36138</v>
      </c>
    </row>
    <row r="184" spans="1:23" x14ac:dyDescent="0.25">
      <c r="A184" t="s">
        <v>2498</v>
      </c>
      <c r="B184" t="s">
        <v>24</v>
      </c>
      <c r="C184">
        <v>1994</v>
      </c>
      <c r="D184" t="s">
        <v>174</v>
      </c>
      <c r="E184" t="s">
        <v>2564</v>
      </c>
      <c r="F184" t="s">
        <v>27</v>
      </c>
      <c r="G184">
        <v>13</v>
      </c>
      <c r="H184">
        <v>491998</v>
      </c>
      <c r="I184">
        <v>5982153.4000000004</v>
      </c>
      <c r="J184">
        <v>0.24</v>
      </c>
      <c r="K184">
        <v>38.69</v>
      </c>
      <c r="L184">
        <v>3.7999999999999999E-2</v>
      </c>
      <c r="M184" t="s">
        <v>28</v>
      </c>
      <c r="N184">
        <v>-999</v>
      </c>
      <c r="O184">
        <v>3.4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 t="s">
        <v>29</v>
      </c>
      <c r="W184" s="1">
        <v>36138</v>
      </c>
    </row>
    <row r="185" spans="1:23" x14ac:dyDescent="0.25">
      <c r="A185" t="s">
        <v>2498</v>
      </c>
      <c r="B185" t="s">
        <v>24</v>
      </c>
      <c r="C185">
        <v>1994</v>
      </c>
      <c r="D185" t="s">
        <v>174</v>
      </c>
      <c r="E185" t="s">
        <v>2565</v>
      </c>
      <c r="F185" t="s">
        <v>27</v>
      </c>
      <c r="G185">
        <v>13</v>
      </c>
      <c r="H185">
        <v>491998</v>
      </c>
      <c r="I185">
        <v>5982153.4000000004</v>
      </c>
      <c r="J185">
        <v>0.14000000000000001</v>
      </c>
      <c r="K185">
        <v>38.770000000000003</v>
      </c>
      <c r="L185">
        <v>4.2000000000000003E-2</v>
      </c>
      <c r="M185" t="s">
        <v>33</v>
      </c>
      <c r="N185">
        <v>-999</v>
      </c>
      <c r="O185">
        <v>3.96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 t="s">
        <v>29</v>
      </c>
      <c r="W185" s="1">
        <v>36138</v>
      </c>
    </row>
    <row r="186" spans="1:23" x14ac:dyDescent="0.25">
      <c r="A186" t="s">
        <v>2498</v>
      </c>
      <c r="B186" t="s">
        <v>24</v>
      </c>
      <c r="C186">
        <v>1994</v>
      </c>
      <c r="D186" t="s">
        <v>174</v>
      </c>
      <c r="E186" t="s">
        <v>2566</v>
      </c>
      <c r="F186" t="s">
        <v>27</v>
      </c>
      <c r="G186">
        <v>13</v>
      </c>
      <c r="H186">
        <v>491998.3</v>
      </c>
      <c r="I186">
        <v>5982153.4000000004</v>
      </c>
      <c r="J186">
        <v>0.78</v>
      </c>
      <c r="K186">
        <v>38.57</v>
      </c>
      <c r="L186">
        <v>6.0999999999999999E-2</v>
      </c>
      <c r="M186" t="s">
        <v>33</v>
      </c>
      <c r="N186">
        <v>-999</v>
      </c>
      <c r="O186">
        <v>6.32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 t="s">
        <v>29</v>
      </c>
      <c r="W186" s="1">
        <v>36138</v>
      </c>
    </row>
    <row r="187" spans="1:23" x14ac:dyDescent="0.25">
      <c r="A187" t="s">
        <v>2498</v>
      </c>
      <c r="B187" t="s">
        <v>24</v>
      </c>
      <c r="C187">
        <v>1994</v>
      </c>
      <c r="D187" t="s">
        <v>174</v>
      </c>
      <c r="E187" t="s">
        <v>2567</v>
      </c>
      <c r="F187" t="s">
        <v>27</v>
      </c>
      <c r="G187">
        <v>13</v>
      </c>
      <c r="H187">
        <v>491998.6</v>
      </c>
      <c r="I187">
        <v>5982153.4000000004</v>
      </c>
      <c r="J187">
        <v>0.99</v>
      </c>
      <c r="K187">
        <v>38.67</v>
      </c>
      <c r="L187">
        <v>7.2999999999999995E-2</v>
      </c>
      <c r="M187" t="s">
        <v>33</v>
      </c>
      <c r="N187">
        <v>-999</v>
      </c>
      <c r="O187">
        <v>7.71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 t="s">
        <v>29</v>
      </c>
      <c r="W187" s="1">
        <v>36138</v>
      </c>
    </row>
    <row r="188" spans="1:23" x14ac:dyDescent="0.25">
      <c r="A188" t="s">
        <v>2498</v>
      </c>
      <c r="B188" t="s">
        <v>24</v>
      </c>
      <c r="C188">
        <v>1994</v>
      </c>
      <c r="D188" t="s">
        <v>174</v>
      </c>
      <c r="E188" t="s">
        <v>2568</v>
      </c>
      <c r="F188" t="s">
        <v>27</v>
      </c>
      <c r="G188">
        <v>13</v>
      </c>
      <c r="H188">
        <v>491998.8</v>
      </c>
      <c r="I188">
        <v>5982153.4000000004</v>
      </c>
      <c r="J188">
        <v>0.88</v>
      </c>
      <c r="K188">
        <v>39.06</v>
      </c>
      <c r="L188">
        <v>6.2E-2</v>
      </c>
      <c r="M188" t="s">
        <v>33</v>
      </c>
      <c r="N188">
        <v>-999</v>
      </c>
      <c r="O188">
        <v>6.49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 t="s">
        <v>29</v>
      </c>
      <c r="W188" s="1">
        <v>36138</v>
      </c>
    </row>
    <row r="189" spans="1:23" x14ac:dyDescent="0.25">
      <c r="A189" t="s">
        <v>2498</v>
      </c>
      <c r="B189" t="s">
        <v>24</v>
      </c>
      <c r="C189">
        <v>1994</v>
      </c>
      <c r="D189" t="s">
        <v>174</v>
      </c>
      <c r="E189" t="s">
        <v>2569</v>
      </c>
      <c r="F189" t="s">
        <v>27</v>
      </c>
      <c r="G189">
        <v>13</v>
      </c>
      <c r="H189">
        <v>491998.9</v>
      </c>
      <c r="I189">
        <v>5982153.4000000004</v>
      </c>
      <c r="J189">
        <v>1.1299999999999999</v>
      </c>
      <c r="K189">
        <v>39.03</v>
      </c>
      <c r="L189">
        <v>0.06</v>
      </c>
      <c r="M189" t="s">
        <v>33</v>
      </c>
      <c r="N189">
        <v>-999</v>
      </c>
      <c r="O189">
        <v>6.22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 t="s">
        <v>29</v>
      </c>
      <c r="W189" s="1">
        <v>36138</v>
      </c>
    </row>
    <row r="190" spans="1:23" x14ac:dyDescent="0.25">
      <c r="A190" t="s">
        <v>2498</v>
      </c>
      <c r="B190" t="s">
        <v>24</v>
      </c>
      <c r="C190">
        <v>1994</v>
      </c>
      <c r="D190" t="s">
        <v>174</v>
      </c>
      <c r="E190" t="s">
        <v>2570</v>
      </c>
      <c r="F190" t="s">
        <v>27</v>
      </c>
      <c r="G190">
        <v>13</v>
      </c>
      <c r="H190">
        <v>492000.5</v>
      </c>
      <c r="I190">
        <v>5982152.4000000004</v>
      </c>
      <c r="J190">
        <v>3.13</v>
      </c>
      <c r="K190">
        <v>39.25</v>
      </c>
      <c r="L190">
        <v>0.09</v>
      </c>
      <c r="M190" t="s">
        <v>33</v>
      </c>
      <c r="N190">
        <v>-999</v>
      </c>
      <c r="O190">
        <v>9.4600000000000009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 t="s">
        <v>29</v>
      </c>
      <c r="W190" s="1">
        <v>36138</v>
      </c>
    </row>
    <row r="191" spans="1:23" x14ac:dyDescent="0.25">
      <c r="A191" t="s">
        <v>2498</v>
      </c>
      <c r="B191" t="s">
        <v>24</v>
      </c>
      <c r="C191">
        <v>1994</v>
      </c>
      <c r="D191" t="s">
        <v>174</v>
      </c>
      <c r="E191" t="s">
        <v>2571</v>
      </c>
      <c r="F191" t="s">
        <v>27</v>
      </c>
      <c r="G191">
        <v>13</v>
      </c>
      <c r="H191">
        <v>492000.7</v>
      </c>
      <c r="I191">
        <v>5982152.4000000004</v>
      </c>
      <c r="J191">
        <v>3.26</v>
      </c>
      <c r="K191">
        <v>39.39</v>
      </c>
      <c r="L191">
        <v>7.9000000000000001E-2</v>
      </c>
      <c r="M191" t="s">
        <v>33</v>
      </c>
      <c r="N191">
        <v>-999</v>
      </c>
      <c r="O191">
        <v>8.3699999999999992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 t="s">
        <v>29</v>
      </c>
      <c r="W191" s="1">
        <v>36138</v>
      </c>
    </row>
    <row r="192" spans="1:23" x14ac:dyDescent="0.25">
      <c r="A192" t="s">
        <v>2498</v>
      </c>
      <c r="B192" t="s">
        <v>24</v>
      </c>
      <c r="C192">
        <v>1994</v>
      </c>
      <c r="D192" t="s">
        <v>174</v>
      </c>
      <c r="E192" t="s">
        <v>2572</v>
      </c>
      <c r="F192" t="s">
        <v>27</v>
      </c>
      <c r="G192">
        <v>13</v>
      </c>
      <c r="H192">
        <v>492000.9</v>
      </c>
      <c r="I192">
        <v>5982152.4000000004</v>
      </c>
      <c r="J192">
        <v>3.24</v>
      </c>
      <c r="K192">
        <v>39.69</v>
      </c>
      <c r="L192">
        <v>0.10100000000000001</v>
      </c>
      <c r="M192" t="s">
        <v>33</v>
      </c>
      <c r="N192">
        <v>-999</v>
      </c>
      <c r="O192">
        <v>10.48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 t="s">
        <v>29</v>
      </c>
      <c r="W192" s="1">
        <v>36138</v>
      </c>
    </row>
    <row r="193" spans="1:23" x14ac:dyDescent="0.25">
      <c r="A193" t="s">
        <v>2498</v>
      </c>
      <c r="B193" t="s">
        <v>24</v>
      </c>
      <c r="C193">
        <v>1994</v>
      </c>
      <c r="D193" t="s">
        <v>174</v>
      </c>
      <c r="E193" t="s">
        <v>2573</v>
      </c>
      <c r="F193" t="s">
        <v>27</v>
      </c>
      <c r="G193">
        <v>13</v>
      </c>
      <c r="H193">
        <v>492001.6</v>
      </c>
      <c r="I193">
        <v>5982151.4000000004</v>
      </c>
      <c r="J193">
        <v>4.25</v>
      </c>
      <c r="K193">
        <v>39.659999999999997</v>
      </c>
      <c r="L193">
        <v>6.7000000000000004E-2</v>
      </c>
      <c r="M193" t="s">
        <v>33</v>
      </c>
      <c r="N193">
        <v>-999</v>
      </c>
      <c r="O193">
        <v>7.04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 t="s">
        <v>29</v>
      </c>
      <c r="W193" s="1">
        <v>36138</v>
      </c>
    </row>
    <row r="194" spans="1:23" x14ac:dyDescent="0.25">
      <c r="A194" t="s">
        <v>2498</v>
      </c>
      <c r="B194" t="s">
        <v>24</v>
      </c>
      <c r="C194">
        <v>1994</v>
      </c>
      <c r="D194" t="s">
        <v>174</v>
      </c>
      <c r="E194" t="s">
        <v>2574</v>
      </c>
      <c r="F194" t="s">
        <v>27</v>
      </c>
      <c r="G194">
        <v>13</v>
      </c>
      <c r="H194">
        <v>492004.9</v>
      </c>
      <c r="I194">
        <v>5982153.4000000004</v>
      </c>
      <c r="J194">
        <v>5.16</v>
      </c>
      <c r="K194">
        <v>43.41</v>
      </c>
      <c r="L194">
        <v>3.5999999999999997E-2</v>
      </c>
      <c r="M194" t="s">
        <v>28</v>
      </c>
      <c r="N194">
        <v>-999</v>
      </c>
      <c r="O194">
        <v>3.12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 t="s">
        <v>29</v>
      </c>
      <c r="W194" s="1">
        <v>36138</v>
      </c>
    </row>
    <row r="195" spans="1:23" x14ac:dyDescent="0.25">
      <c r="A195" t="s">
        <v>2498</v>
      </c>
      <c r="B195" t="s">
        <v>24</v>
      </c>
      <c r="C195">
        <v>1994</v>
      </c>
      <c r="D195" t="s">
        <v>174</v>
      </c>
      <c r="E195" t="s">
        <v>2575</v>
      </c>
      <c r="F195" t="s">
        <v>27</v>
      </c>
      <c r="G195">
        <v>13</v>
      </c>
      <c r="H195">
        <v>492004.3</v>
      </c>
      <c r="I195">
        <v>5982148.4000000004</v>
      </c>
      <c r="J195">
        <v>8.3000000000000007</v>
      </c>
      <c r="K195">
        <v>39.54</v>
      </c>
      <c r="L195">
        <v>9.2999999999999999E-2</v>
      </c>
      <c r="M195" t="s">
        <v>33</v>
      </c>
      <c r="N195">
        <v>9.9</v>
      </c>
      <c r="O195">
        <v>9.7100000000000009</v>
      </c>
      <c r="P195">
        <v>0</v>
      </c>
      <c r="Q195">
        <v>1.7</v>
      </c>
      <c r="R195">
        <v>-999</v>
      </c>
      <c r="S195">
        <v>-999</v>
      </c>
      <c r="T195">
        <v>-999</v>
      </c>
      <c r="U195">
        <v>-999</v>
      </c>
      <c r="V195" t="s">
        <v>29</v>
      </c>
      <c r="W195" s="1">
        <v>36138</v>
      </c>
    </row>
    <row r="196" spans="1:23" x14ac:dyDescent="0.25">
      <c r="A196" t="s">
        <v>2498</v>
      </c>
      <c r="B196" t="s">
        <v>24</v>
      </c>
      <c r="C196">
        <v>1994</v>
      </c>
      <c r="D196" t="s">
        <v>174</v>
      </c>
      <c r="E196" t="s">
        <v>2576</v>
      </c>
      <c r="F196" t="s">
        <v>27</v>
      </c>
      <c r="G196">
        <v>13</v>
      </c>
      <c r="H196">
        <v>492005</v>
      </c>
      <c r="I196">
        <v>5982148.4000000004</v>
      </c>
      <c r="J196">
        <v>9.14</v>
      </c>
      <c r="K196">
        <v>39.69</v>
      </c>
      <c r="L196">
        <v>0.104</v>
      </c>
      <c r="M196" t="s">
        <v>33</v>
      </c>
      <c r="N196">
        <v>-999</v>
      </c>
      <c r="O196">
        <v>10.72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 t="s">
        <v>29</v>
      </c>
      <c r="W196" s="1">
        <v>36138</v>
      </c>
    </row>
    <row r="197" spans="1:23" x14ac:dyDescent="0.25">
      <c r="A197" t="s">
        <v>2498</v>
      </c>
      <c r="B197" t="s">
        <v>24</v>
      </c>
      <c r="C197">
        <v>1994</v>
      </c>
      <c r="D197" t="s">
        <v>1395</v>
      </c>
      <c r="E197" t="s">
        <v>353</v>
      </c>
      <c r="F197" t="s">
        <v>27</v>
      </c>
      <c r="G197">
        <v>13</v>
      </c>
      <c r="H197">
        <v>491981.8</v>
      </c>
      <c r="I197">
        <v>5982123.4000000004</v>
      </c>
      <c r="J197">
        <v>10</v>
      </c>
      <c r="K197">
        <v>6</v>
      </c>
      <c r="L197">
        <v>5.3999999999999999E-2</v>
      </c>
      <c r="M197" t="s">
        <v>28</v>
      </c>
      <c r="N197">
        <v>-999</v>
      </c>
      <c r="O197">
        <v>5.5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 t="s">
        <v>29</v>
      </c>
      <c r="W197" s="1">
        <v>36138</v>
      </c>
    </row>
    <row r="198" spans="1:23" x14ac:dyDescent="0.25">
      <c r="A198" t="s">
        <v>2498</v>
      </c>
      <c r="B198" t="s">
        <v>24</v>
      </c>
      <c r="C198">
        <v>1994</v>
      </c>
      <c r="D198" t="s">
        <v>1395</v>
      </c>
      <c r="E198" t="s">
        <v>352</v>
      </c>
      <c r="F198" t="s">
        <v>27</v>
      </c>
      <c r="G198">
        <v>13</v>
      </c>
      <c r="H198">
        <v>491982.3</v>
      </c>
      <c r="I198">
        <v>5982122.4000000004</v>
      </c>
      <c r="J198">
        <v>11.42</v>
      </c>
      <c r="K198">
        <v>5.25</v>
      </c>
      <c r="L198">
        <v>0.106</v>
      </c>
      <c r="M198" t="s">
        <v>31</v>
      </c>
      <c r="N198">
        <v>-999</v>
      </c>
      <c r="O198">
        <v>10.91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 t="s">
        <v>29</v>
      </c>
      <c r="W198" s="1">
        <v>36138</v>
      </c>
    </row>
    <row r="199" spans="1:23" x14ac:dyDescent="0.25">
      <c r="A199" t="s">
        <v>2498</v>
      </c>
      <c r="B199" t="s">
        <v>24</v>
      </c>
      <c r="C199">
        <v>1994</v>
      </c>
      <c r="D199" t="s">
        <v>1395</v>
      </c>
      <c r="E199" t="s">
        <v>351</v>
      </c>
      <c r="F199" t="s">
        <v>27</v>
      </c>
      <c r="G199">
        <v>13</v>
      </c>
      <c r="H199">
        <v>491983.1</v>
      </c>
      <c r="I199">
        <v>5982123.4000000004</v>
      </c>
      <c r="J199">
        <v>11.35</v>
      </c>
      <c r="K199">
        <v>6.51</v>
      </c>
      <c r="L199">
        <v>9.5000000000000001E-2</v>
      </c>
      <c r="M199" t="s">
        <v>33</v>
      </c>
      <c r="N199">
        <v>-999</v>
      </c>
      <c r="O199">
        <v>9.94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 t="s">
        <v>29</v>
      </c>
      <c r="W199" s="1">
        <v>36138</v>
      </c>
    </row>
    <row r="200" spans="1:23" x14ac:dyDescent="0.25">
      <c r="A200" t="s">
        <v>2498</v>
      </c>
      <c r="B200" t="s">
        <v>24</v>
      </c>
      <c r="C200">
        <v>1994</v>
      </c>
      <c r="D200" t="s">
        <v>1395</v>
      </c>
      <c r="E200" t="s">
        <v>350</v>
      </c>
      <c r="F200" t="s">
        <v>27</v>
      </c>
      <c r="G200">
        <v>13</v>
      </c>
      <c r="H200">
        <v>491983.1</v>
      </c>
      <c r="I200">
        <v>5982124.4000000004</v>
      </c>
      <c r="J200">
        <v>10.27</v>
      </c>
      <c r="K200">
        <v>7.54</v>
      </c>
      <c r="L200">
        <v>9.0999999999999998E-2</v>
      </c>
      <c r="M200" t="s">
        <v>33</v>
      </c>
      <c r="N200">
        <v>-999</v>
      </c>
      <c r="O200">
        <v>9.56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 t="s">
        <v>29</v>
      </c>
      <c r="W200" s="1">
        <v>36138</v>
      </c>
    </row>
    <row r="201" spans="1:23" x14ac:dyDescent="0.25">
      <c r="A201" t="s">
        <v>2498</v>
      </c>
      <c r="B201" t="s">
        <v>24</v>
      </c>
      <c r="C201">
        <v>1994</v>
      </c>
      <c r="D201" t="s">
        <v>1395</v>
      </c>
      <c r="E201" t="s">
        <v>349</v>
      </c>
      <c r="F201" t="s">
        <v>27</v>
      </c>
      <c r="G201">
        <v>13</v>
      </c>
      <c r="H201">
        <v>491983.2</v>
      </c>
      <c r="I201">
        <v>5982124.4000000004</v>
      </c>
      <c r="J201">
        <v>10.16</v>
      </c>
      <c r="K201">
        <v>7.76</v>
      </c>
      <c r="L201">
        <v>0.06</v>
      </c>
      <c r="M201" t="s">
        <v>280</v>
      </c>
      <c r="N201">
        <v>-999</v>
      </c>
      <c r="O201">
        <v>6.24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 t="s">
        <v>29</v>
      </c>
      <c r="W201" s="1">
        <v>36138</v>
      </c>
    </row>
    <row r="202" spans="1:23" x14ac:dyDescent="0.25">
      <c r="A202" t="s">
        <v>2498</v>
      </c>
      <c r="B202" t="s">
        <v>24</v>
      </c>
      <c r="C202">
        <v>1994</v>
      </c>
      <c r="D202" t="s">
        <v>1395</v>
      </c>
      <c r="E202" t="s">
        <v>348</v>
      </c>
      <c r="F202" t="s">
        <v>27</v>
      </c>
      <c r="G202">
        <v>13</v>
      </c>
      <c r="H202">
        <v>491985.7</v>
      </c>
      <c r="I202">
        <v>5982124.4000000004</v>
      </c>
      <c r="J202">
        <v>12.02</v>
      </c>
      <c r="K202">
        <v>9.49</v>
      </c>
      <c r="L202">
        <v>6.7000000000000004E-2</v>
      </c>
      <c r="M202" t="s">
        <v>28</v>
      </c>
      <c r="N202">
        <v>7.5</v>
      </c>
      <c r="O202">
        <v>7.06</v>
      </c>
      <c r="P202">
        <v>0</v>
      </c>
      <c r="Q202">
        <v>3.9</v>
      </c>
      <c r="R202">
        <v>0.27</v>
      </c>
      <c r="S202">
        <v>0.65</v>
      </c>
      <c r="T202">
        <v>0.35</v>
      </c>
      <c r="U202">
        <v>0.65</v>
      </c>
      <c r="V202" t="s">
        <v>29</v>
      </c>
      <c r="W202" s="1">
        <v>36138</v>
      </c>
    </row>
    <row r="203" spans="1:23" x14ac:dyDescent="0.25">
      <c r="A203" t="s">
        <v>2498</v>
      </c>
      <c r="B203" t="s">
        <v>24</v>
      </c>
      <c r="C203">
        <v>1994</v>
      </c>
      <c r="D203" t="s">
        <v>1395</v>
      </c>
      <c r="E203" t="s">
        <v>347</v>
      </c>
      <c r="F203" t="s">
        <v>27</v>
      </c>
      <c r="G203">
        <v>13</v>
      </c>
      <c r="H203">
        <v>491986.7</v>
      </c>
      <c r="I203">
        <v>5982124.4000000004</v>
      </c>
      <c r="J203">
        <v>12.84</v>
      </c>
      <c r="K203">
        <v>10.08</v>
      </c>
      <c r="L203">
        <v>9.9000000000000005E-2</v>
      </c>
      <c r="M203" t="s">
        <v>33</v>
      </c>
      <c r="N203">
        <v>-999</v>
      </c>
      <c r="O203">
        <v>10.3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 t="s">
        <v>29</v>
      </c>
      <c r="W203" s="1">
        <v>36138</v>
      </c>
    </row>
    <row r="204" spans="1:23" x14ac:dyDescent="0.25">
      <c r="A204" t="s">
        <v>2498</v>
      </c>
      <c r="B204" t="s">
        <v>24</v>
      </c>
      <c r="C204">
        <v>1994</v>
      </c>
      <c r="D204" t="s">
        <v>1395</v>
      </c>
      <c r="E204" t="s">
        <v>346</v>
      </c>
      <c r="F204" t="s">
        <v>27</v>
      </c>
      <c r="G204">
        <v>13</v>
      </c>
      <c r="H204">
        <v>491987.1</v>
      </c>
      <c r="I204">
        <v>5982124.4000000004</v>
      </c>
      <c r="J204">
        <v>13.23</v>
      </c>
      <c r="K204">
        <v>10.17</v>
      </c>
      <c r="L204">
        <v>3.9E-2</v>
      </c>
      <c r="M204" t="s">
        <v>28</v>
      </c>
      <c r="N204">
        <v>-999</v>
      </c>
      <c r="O204">
        <v>3.52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 t="s">
        <v>29</v>
      </c>
      <c r="W204" s="1">
        <v>36138</v>
      </c>
    </row>
    <row r="205" spans="1:23" x14ac:dyDescent="0.25">
      <c r="A205" t="s">
        <v>2498</v>
      </c>
      <c r="B205" t="s">
        <v>24</v>
      </c>
      <c r="C205">
        <v>1994</v>
      </c>
      <c r="D205" t="s">
        <v>1395</v>
      </c>
      <c r="E205" t="s">
        <v>345</v>
      </c>
      <c r="F205" t="s">
        <v>27</v>
      </c>
      <c r="G205">
        <v>13</v>
      </c>
      <c r="H205">
        <v>491987.3</v>
      </c>
      <c r="I205">
        <v>5982124.4000000004</v>
      </c>
      <c r="J205">
        <v>13.58</v>
      </c>
      <c r="K205">
        <v>10.18</v>
      </c>
      <c r="L205">
        <v>0.10199999999999999</v>
      </c>
      <c r="M205" t="s">
        <v>33</v>
      </c>
      <c r="N205">
        <v>-999</v>
      </c>
      <c r="O205">
        <v>10.56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 t="s">
        <v>29</v>
      </c>
      <c r="W205" s="1">
        <v>36138</v>
      </c>
    </row>
    <row r="206" spans="1:23" x14ac:dyDescent="0.25">
      <c r="A206" t="s">
        <v>2498</v>
      </c>
      <c r="B206" t="s">
        <v>24</v>
      </c>
      <c r="C206">
        <v>1994</v>
      </c>
      <c r="D206" t="s">
        <v>1395</v>
      </c>
      <c r="E206" t="s">
        <v>344</v>
      </c>
      <c r="F206" t="s">
        <v>27</v>
      </c>
      <c r="G206">
        <v>13</v>
      </c>
      <c r="H206">
        <v>491986.3</v>
      </c>
      <c r="I206">
        <v>5982123.4000000004</v>
      </c>
      <c r="J206">
        <v>13.12</v>
      </c>
      <c r="K206">
        <v>9.23</v>
      </c>
      <c r="L206">
        <v>3.6999999999999998E-2</v>
      </c>
      <c r="M206" t="s">
        <v>28</v>
      </c>
      <c r="N206">
        <v>-999</v>
      </c>
      <c r="O206">
        <v>3.24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 t="s">
        <v>29</v>
      </c>
      <c r="W206" s="1">
        <v>36138</v>
      </c>
    </row>
    <row r="207" spans="1:23" x14ac:dyDescent="0.25">
      <c r="A207" t="s">
        <v>2498</v>
      </c>
      <c r="B207" t="s">
        <v>24</v>
      </c>
      <c r="C207">
        <v>1994</v>
      </c>
      <c r="D207" t="s">
        <v>1395</v>
      </c>
      <c r="E207" t="s">
        <v>343</v>
      </c>
      <c r="F207" t="s">
        <v>27</v>
      </c>
      <c r="G207">
        <v>13</v>
      </c>
      <c r="H207">
        <v>491984.8</v>
      </c>
      <c r="I207">
        <v>5982123.4000000004</v>
      </c>
      <c r="J207">
        <v>11.98</v>
      </c>
      <c r="K207">
        <v>8.19</v>
      </c>
      <c r="L207">
        <v>0.14199999999999999</v>
      </c>
      <c r="M207" t="s">
        <v>31</v>
      </c>
      <c r="N207">
        <v>-999</v>
      </c>
      <c r="O207">
        <v>13.54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 t="s">
        <v>29</v>
      </c>
      <c r="W207" s="1">
        <v>36138</v>
      </c>
    </row>
    <row r="208" spans="1:23" x14ac:dyDescent="0.25">
      <c r="A208" t="s">
        <v>2498</v>
      </c>
      <c r="B208" t="s">
        <v>24</v>
      </c>
      <c r="C208">
        <v>1994</v>
      </c>
      <c r="D208" t="s">
        <v>1395</v>
      </c>
      <c r="E208" t="s">
        <v>342</v>
      </c>
      <c r="F208" t="s">
        <v>27</v>
      </c>
      <c r="G208">
        <v>13</v>
      </c>
      <c r="H208">
        <v>491984.5</v>
      </c>
      <c r="I208">
        <v>5982122.4000000004</v>
      </c>
      <c r="J208">
        <v>12.43</v>
      </c>
      <c r="K208">
        <v>7.39</v>
      </c>
      <c r="L208">
        <v>9.9000000000000005E-2</v>
      </c>
      <c r="M208" t="s">
        <v>33</v>
      </c>
      <c r="N208">
        <v>-999</v>
      </c>
      <c r="O208">
        <v>10.3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 t="s">
        <v>29</v>
      </c>
      <c r="W208" s="1">
        <v>36138</v>
      </c>
    </row>
    <row r="209" spans="1:23" x14ac:dyDescent="0.25">
      <c r="A209" t="s">
        <v>2498</v>
      </c>
      <c r="B209" t="s">
        <v>24</v>
      </c>
      <c r="C209">
        <v>1994</v>
      </c>
      <c r="D209" t="s">
        <v>1395</v>
      </c>
      <c r="E209" t="s">
        <v>341</v>
      </c>
      <c r="F209" t="s">
        <v>27</v>
      </c>
      <c r="G209">
        <v>13</v>
      </c>
      <c r="H209">
        <v>491985</v>
      </c>
      <c r="I209">
        <v>5982121.4000000004</v>
      </c>
      <c r="J209">
        <v>13.57</v>
      </c>
      <c r="K209">
        <v>6.89</v>
      </c>
      <c r="L209">
        <v>8.6999999999999994E-2</v>
      </c>
      <c r="M209" t="s">
        <v>28</v>
      </c>
      <c r="N209">
        <v>-999</v>
      </c>
      <c r="O209">
        <v>9.18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 t="s">
        <v>29</v>
      </c>
      <c r="W209" s="1">
        <v>36138</v>
      </c>
    </row>
    <row r="210" spans="1:23" x14ac:dyDescent="0.25">
      <c r="A210" t="s">
        <v>2498</v>
      </c>
      <c r="B210" t="s">
        <v>24</v>
      </c>
      <c r="C210">
        <v>1994</v>
      </c>
      <c r="D210" t="s">
        <v>1395</v>
      </c>
      <c r="E210" t="s">
        <v>340</v>
      </c>
      <c r="F210" t="s">
        <v>27</v>
      </c>
      <c r="G210">
        <v>13</v>
      </c>
      <c r="H210">
        <v>491985.3</v>
      </c>
      <c r="I210">
        <v>5982121.4000000004</v>
      </c>
      <c r="J210">
        <v>13.74</v>
      </c>
      <c r="K210">
        <v>7.18</v>
      </c>
      <c r="L210">
        <v>5.2999999999999999E-2</v>
      </c>
      <c r="M210" t="s">
        <v>28</v>
      </c>
      <c r="N210">
        <v>4.95</v>
      </c>
      <c r="O210">
        <v>5.38</v>
      </c>
      <c r="P210">
        <v>0</v>
      </c>
      <c r="Q210">
        <v>0</v>
      </c>
      <c r="R210">
        <v>0.7</v>
      </c>
      <c r="S210">
        <v>0.8</v>
      </c>
      <c r="T210">
        <v>0.7</v>
      </c>
      <c r="U210">
        <v>0.6</v>
      </c>
      <c r="V210" t="s">
        <v>29</v>
      </c>
      <c r="W210" s="1">
        <v>36138</v>
      </c>
    </row>
    <row r="211" spans="1:23" x14ac:dyDescent="0.25">
      <c r="A211" t="s">
        <v>2498</v>
      </c>
      <c r="B211" t="s">
        <v>24</v>
      </c>
      <c r="C211">
        <v>1994</v>
      </c>
      <c r="D211" t="s">
        <v>1395</v>
      </c>
      <c r="E211" t="s">
        <v>339</v>
      </c>
      <c r="F211" t="s">
        <v>27</v>
      </c>
      <c r="G211">
        <v>13</v>
      </c>
      <c r="H211">
        <v>491983.7</v>
      </c>
      <c r="I211">
        <v>5982121.4000000004</v>
      </c>
      <c r="J211">
        <v>12.62</v>
      </c>
      <c r="K211">
        <v>6.05</v>
      </c>
      <c r="L211">
        <v>8.5999999999999993E-2</v>
      </c>
      <c r="M211" t="s">
        <v>28</v>
      </c>
      <c r="N211">
        <v>-999</v>
      </c>
      <c r="O211">
        <v>9.08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 t="s">
        <v>29</v>
      </c>
      <c r="W211" s="1">
        <v>36138</v>
      </c>
    </row>
    <row r="212" spans="1:23" x14ac:dyDescent="0.25">
      <c r="A212" t="s">
        <v>2498</v>
      </c>
      <c r="B212" t="s">
        <v>24</v>
      </c>
      <c r="C212">
        <v>1994</v>
      </c>
      <c r="D212" t="s">
        <v>1395</v>
      </c>
      <c r="E212" t="s">
        <v>338</v>
      </c>
      <c r="F212" t="s">
        <v>27</v>
      </c>
      <c r="G212">
        <v>13</v>
      </c>
      <c r="H212">
        <v>491984.1</v>
      </c>
      <c r="I212">
        <v>5982120.4000000004</v>
      </c>
      <c r="J212">
        <v>13.73</v>
      </c>
      <c r="K212">
        <v>5.55</v>
      </c>
      <c r="L212">
        <v>8.5000000000000006E-2</v>
      </c>
      <c r="M212" t="s">
        <v>28</v>
      </c>
      <c r="N212">
        <v>-999</v>
      </c>
      <c r="O212">
        <v>8.98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 t="s">
        <v>29</v>
      </c>
      <c r="W212" s="1">
        <v>36138</v>
      </c>
    </row>
    <row r="213" spans="1:23" x14ac:dyDescent="0.25">
      <c r="A213" t="s">
        <v>2498</v>
      </c>
      <c r="B213" t="s">
        <v>24</v>
      </c>
      <c r="C213">
        <v>1994</v>
      </c>
      <c r="D213" t="s">
        <v>1395</v>
      </c>
      <c r="E213" t="s">
        <v>337</v>
      </c>
      <c r="F213" t="s">
        <v>27</v>
      </c>
      <c r="G213">
        <v>13</v>
      </c>
      <c r="H213">
        <v>491983.5</v>
      </c>
      <c r="I213">
        <v>5982120.4000000004</v>
      </c>
      <c r="J213">
        <v>13.47</v>
      </c>
      <c r="K213">
        <v>4.91</v>
      </c>
      <c r="L213">
        <v>8.6999999999999994E-2</v>
      </c>
      <c r="M213" t="s">
        <v>33</v>
      </c>
      <c r="N213">
        <v>-999</v>
      </c>
      <c r="O213">
        <v>9.18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 t="s">
        <v>29</v>
      </c>
      <c r="W213" s="1">
        <v>36138</v>
      </c>
    </row>
    <row r="214" spans="1:23" x14ac:dyDescent="0.25">
      <c r="A214" t="s">
        <v>2498</v>
      </c>
      <c r="B214" t="s">
        <v>24</v>
      </c>
      <c r="C214">
        <v>1994</v>
      </c>
      <c r="D214" t="s">
        <v>1395</v>
      </c>
      <c r="E214" t="s">
        <v>336</v>
      </c>
      <c r="F214" t="s">
        <v>27</v>
      </c>
      <c r="G214">
        <v>13</v>
      </c>
      <c r="H214">
        <v>491985.2</v>
      </c>
      <c r="I214">
        <v>5982120.4000000004</v>
      </c>
      <c r="J214">
        <v>14.79</v>
      </c>
      <c r="K214">
        <v>5.94</v>
      </c>
      <c r="L214">
        <v>0.11899999999999999</v>
      </c>
      <c r="M214" t="s">
        <v>31</v>
      </c>
      <c r="N214">
        <v>12.3</v>
      </c>
      <c r="O214">
        <v>11.95</v>
      </c>
      <c r="P214">
        <v>0</v>
      </c>
      <c r="Q214">
        <v>3.15</v>
      </c>
      <c r="R214">
        <v>0.44</v>
      </c>
      <c r="S214">
        <v>1.1000000000000001</v>
      </c>
      <c r="T214">
        <v>0.25</v>
      </c>
      <c r="U214">
        <v>1.2</v>
      </c>
      <c r="V214" t="s">
        <v>29</v>
      </c>
      <c r="W214" s="1">
        <v>36138</v>
      </c>
    </row>
    <row r="215" spans="1:23" x14ac:dyDescent="0.25">
      <c r="A215" t="s">
        <v>2498</v>
      </c>
      <c r="B215" t="s">
        <v>24</v>
      </c>
      <c r="C215">
        <v>1994</v>
      </c>
      <c r="D215" t="s">
        <v>1395</v>
      </c>
      <c r="E215" t="s">
        <v>335</v>
      </c>
      <c r="F215" t="s">
        <v>27</v>
      </c>
      <c r="G215">
        <v>13</v>
      </c>
      <c r="H215">
        <v>491986</v>
      </c>
      <c r="I215">
        <v>5982120.4000000004</v>
      </c>
      <c r="J215">
        <v>15.34</v>
      </c>
      <c r="K215">
        <v>6.51</v>
      </c>
      <c r="L215">
        <v>0.161</v>
      </c>
      <c r="M215" t="s">
        <v>31</v>
      </c>
      <c r="N215">
        <v>-999</v>
      </c>
      <c r="O215">
        <v>14.64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 t="s">
        <v>29</v>
      </c>
      <c r="W215" s="1">
        <v>36138</v>
      </c>
    </row>
    <row r="216" spans="1:23" x14ac:dyDescent="0.25">
      <c r="A216" t="s">
        <v>2498</v>
      </c>
      <c r="B216" t="s">
        <v>24</v>
      </c>
      <c r="C216">
        <v>1994</v>
      </c>
      <c r="D216" t="s">
        <v>1395</v>
      </c>
      <c r="E216" t="s">
        <v>2499</v>
      </c>
      <c r="F216" t="s">
        <v>27</v>
      </c>
      <c r="G216">
        <v>13</v>
      </c>
      <c r="H216">
        <v>491984.6</v>
      </c>
      <c r="I216">
        <v>5982118.4000000004</v>
      </c>
      <c r="J216">
        <v>15.93</v>
      </c>
      <c r="K216">
        <v>3.94</v>
      </c>
      <c r="L216">
        <v>0.13600000000000001</v>
      </c>
      <c r="M216" t="s">
        <v>33</v>
      </c>
      <c r="N216">
        <v>-999</v>
      </c>
      <c r="O216">
        <v>13.15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 t="s">
        <v>29</v>
      </c>
      <c r="W216" s="1">
        <v>36138</v>
      </c>
    </row>
    <row r="217" spans="1:23" x14ac:dyDescent="0.25">
      <c r="A217" t="s">
        <v>2498</v>
      </c>
      <c r="B217" t="s">
        <v>24</v>
      </c>
      <c r="C217">
        <v>1994</v>
      </c>
      <c r="D217" t="s">
        <v>1395</v>
      </c>
      <c r="E217" t="s">
        <v>2500</v>
      </c>
      <c r="F217" t="s">
        <v>27</v>
      </c>
      <c r="G217">
        <v>13</v>
      </c>
      <c r="H217">
        <v>491984.2</v>
      </c>
      <c r="I217">
        <v>5982115.4000000004</v>
      </c>
      <c r="J217">
        <v>17.09</v>
      </c>
      <c r="K217">
        <v>2.23</v>
      </c>
      <c r="L217">
        <v>0.14000000000000001</v>
      </c>
      <c r="M217" t="s">
        <v>31</v>
      </c>
      <c r="N217">
        <v>-999</v>
      </c>
      <c r="O217">
        <v>13.41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 t="s">
        <v>29</v>
      </c>
      <c r="W217" s="1">
        <v>36138</v>
      </c>
    </row>
    <row r="218" spans="1:23" x14ac:dyDescent="0.25">
      <c r="A218" t="s">
        <v>2498</v>
      </c>
      <c r="B218" t="s">
        <v>24</v>
      </c>
      <c r="C218">
        <v>1994</v>
      </c>
      <c r="D218" t="s">
        <v>1395</v>
      </c>
      <c r="E218" t="s">
        <v>2501</v>
      </c>
      <c r="F218" t="s">
        <v>27</v>
      </c>
      <c r="G218">
        <v>13</v>
      </c>
      <c r="H218">
        <v>491984.1</v>
      </c>
      <c r="I218">
        <v>5982113.4000000004</v>
      </c>
      <c r="J218">
        <v>18.61</v>
      </c>
      <c r="K218">
        <v>0.54</v>
      </c>
      <c r="L218">
        <v>9.0999999999999998E-2</v>
      </c>
      <c r="M218" t="s">
        <v>28</v>
      </c>
      <c r="N218">
        <v>-999</v>
      </c>
      <c r="O218">
        <v>9.56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 t="s">
        <v>29</v>
      </c>
      <c r="W218" s="1">
        <v>36138</v>
      </c>
    </row>
    <row r="219" spans="1:23" x14ac:dyDescent="0.25">
      <c r="A219" t="s">
        <v>2498</v>
      </c>
      <c r="B219" t="s">
        <v>24</v>
      </c>
      <c r="C219">
        <v>1994</v>
      </c>
      <c r="D219" t="s">
        <v>1395</v>
      </c>
      <c r="E219" t="s">
        <v>281</v>
      </c>
      <c r="F219" t="s">
        <v>27</v>
      </c>
      <c r="G219">
        <v>13</v>
      </c>
      <c r="H219">
        <v>491984.6</v>
      </c>
      <c r="I219">
        <v>5982114.4000000004</v>
      </c>
      <c r="J219">
        <v>18.23</v>
      </c>
      <c r="K219">
        <v>1.65</v>
      </c>
      <c r="L219">
        <v>0.113</v>
      </c>
      <c r="M219" t="s">
        <v>33</v>
      </c>
      <c r="N219">
        <v>-999</v>
      </c>
      <c r="O219">
        <v>11.48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 t="s">
        <v>29</v>
      </c>
      <c r="W219" s="1">
        <v>36138</v>
      </c>
    </row>
    <row r="220" spans="1:23" x14ac:dyDescent="0.25">
      <c r="A220" t="s">
        <v>2498</v>
      </c>
      <c r="B220" t="s">
        <v>24</v>
      </c>
      <c r="C220">
        <v>1994</v>
      </c>
      <c r="D220" t="s">
        <v>1395</v>
      </c>
      <c r="E220" t="s">
        <v>279</v>
      </c>
      <c r="F220" t="s">
        <v>27</v>
      </c>
      <c r="G220">
        <v>13</v>
      </c>
      <c r="H220">
        <v>491985.1</v>
      </c>
      <c r="I220">
        <v>5982113.4000000004</v>
      </c>
      <c r="J220">
        <v>19.79</v>
      </c>
      <c r="K220">
        <v>0.87</v>
      </c>
      <c r="L220">
        <v>0.11</v>
      </c>
      <c r="M220" t="s">
        <v>28</v>
      </c>
      <c r="N220">
        <v>-999</v>
      </c>
      <c r="O220">
        <v>11.24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 t="s">
        <v>29</v>
      </c>
      <c r="W220" s="1">
        <v>36138</v>
      </c>
    </row>
    <row r="221" spans="1:23" x14ac:dyDescent="0.25">
      <c r="A221" t="s">
        <v>2498</v>
      </c>
      <c r="B221" t="s">
        <v>24</v>
      </c>
      <c r="C221">
        <v>1994</v>
      </c>
      <c r="D221" t="s">
        <v>1395</v>
      </c>
      <c r="E221" t="s">
        <v>278</v>
      </c>
      <c r="F221" t="s">
        <v>27</v>
      </c>
      <c r="G221">
        <v>13</v>
      </c>
      <c r="H221">
        <v>491989</v>
      </c>
      <c r="I221">
        <v>5982117.4000000004</v>
      </c>
      <c r="J221">
        <v>19.670000000000002</v>
      </c>
      <c r="K221">
        <v>6.5</v>
      </c>
      <c r="L221">
        <v>0.14299999999999999</v>
      </c>
      <c r="M221" t="s">
        <v>31</v>
      </c>
      <c r="N221">
        <v>-999</v>
      </c>
      <c r="O221">
        <v>13.6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 t="s">
        <v>29</v>
      </c>
      <c r="W221" s="1">
        <v>36138</v>
      </c>
    </row>
    <row r="222" spans="1:23" x14ac:dyDescent="0.25">
      <c r="A222" t="s">
        <v>2498</v>
      </c>
      <c r="B222" t="s">
        <v>24</v>
      </c>
      <c r="C222">
        <v>1994</v>
      </c>
      <c r="D222" t="s">
        <v>1395</v>
      </c>
      <c r="E222" t="s">
        <v>277</v>
      </c>
      <c r="F222" t="s">
        <v>27</v>
      </c>
      <c r="G222">
        <v>13</v>
      </c>
      <c r="H222">
        <v>491987.5</v>
      </c>
      <c r="I222">
        <v>5982119.4000000004</v>
      </c>
      <c r="J222">
        <v>16.95</v>
      </c>
      <c r="K222">
        <v>7.02</v>
      </c>
      <c r="L222">
        <v>0.107</v>
      </c>
      <c r="M222" t="s">
        <v>33</v>
      </c>
      <c r="N222">
        <v>-999</v>
      </c>
      <c r="O222">
        <v>10.99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 t="s">
        <v>29</v>
      </c>
      <c r="W222" s="1">
        <v>36138</v>
      </c>
    </row>
    <row r="223" spans="1:23" x14ac:dyDescent="0.25">
      <c r="A223" t="s">
        <v>2498</v>
      </c>
      <c r="B223" t="s">
        <v>24</v>
      </c>
      <c r="C223">
        <v>1994</v>
      </c>
      <c r="D223" t="s">
        <v>1395</v>
      </c>
      <c r="E223" t="s">
        <v>276</v>
      </c>
      <c r="F223" t="s">
        <v>27</v>
      </c>
      <c r="G223">
        <v>13</v>
      </c>
      <c r="H223">
        <v>491989.7</v>
      </c>
      <c r="I223">
        <v>5982120.4000000004</v>
      </c>
      <c r="J223">
        <v>18.05</v>
      </c>
      <c r="K223">
        <v>9.07</v>
      </c>
      <c r="L223">
        <v>0.106</v>
      </c>
      <c r="M223" t="s">
        <v>33</v>
      </c>
      <c r="N223">
        <v>-999</v>
      </c>
      <c r="O223">
        <v>10.86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 t="s">
        <v>29</v>
      </c>
      <c r="W223" s="1">
        <v>36138</v>
      </c>
    </row>
    <row r="224" spans="1:23" x14ac:dyDescent="0.25">
      <c r="A224" t="s">
        <v>2498</v>
      </c>
      <c r="B224" t="s">
        <v>24</v>
      </c>
      <c r="C224">
        <v>1994</v>
      </c>
      <c r="D224" t="s">
        <v>1395</v>
      </c>
      <c r="E224" t="s">
        <v>275</v>
      </c>
      <c r="F224" t="s">
        <v>27</v>
      </c>
      <c r="G224">
        <v>13</v>
      </c>
      <c r="H224">
        <v>491991.3</v>
      </c>
      <c r="I224">
        <v>5982123.4000000004</v>
      </c>
      <c r="J224">
        <v>16.72</v>
      </c>
      <c r="K224">
        <v>12.74</v>
      </c>
      <c r="L224">
        <v>0.1</v>
      </c>
      <c r="M224" t="s">
        <v>28</v>
      </c>
      <c r="N224">
        <v>-999</v>
      </c>
      <c r="O224">
        <v>10.39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 t="s">
        <v>29</v>
      </c>
      <c r="W224" s="1">
        <v>36138</v>
      </c>
    </row>
    <row r="225" spans="1:23" x14ac:dyDescent="0.25">
      <c r="A225" t="s">
        <v>2498</v>
      </c>
      <c r="B225" t="s">
        <v>24</v>
      </c>
      <c r="C225">
        <v>1994</v>
      </c>
      <c r="D225" t="s">
        <v>1395</v>
      </c>
      <c r="E225" t="s">
        <v>274</v>
      </c>
      <c r="F225" t="s">
        <v>27</v>
      </c>
      <c r="G225">
        <v>13</v>
      </c>
      <c r="H225">
        <v>491990.4</v>
      </c>
      <c r="I225">
        <v>5982120.4000000004</v>
      </c>
      <c r="J225">
        <v>18.18</v>
      </c>
      <c r="K225">
        <v>9.9600000000000009</v>
      </c>
      <c r="L225">
        <v>4.2999999999999997E-2</v>
      </c>
      <c r="M225" t="s">
        <v>28</v>
      </c>
      <c r="N225">
        <v>-999</v>
      </c>
      <c r="O225">
        <v>4.07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 t="s">
        <v>29</v>
      </c>
      <c r="W225" s="1">
        <v>36138</v>
      </c>
    </row>
    <row r="226" spans="1:23" x14ac:dyDescent="0.25">
      <c r="A226" t="s">
        <v>2498</v>
      </c>
      <c r="B226" t="s">
        <v>24</v>
      </c>
      <c r="C226">
        <v>1994</v>
      </c>
      <c r="D226" t="s">
        <v>318</v>
      </c>
      <c r="E226" t="s">
        <v>353</v>
      </c>
      <c r="F226" t="s">
        <v>27</v>
      </c>
      <c r="G226">
        <v>13</v>
      </c>
      <c r="H226">
        <v>491985.6</v>
      </c>
      <c r="I226">
        <v>5982125.4000000004</v>
      </c>
      <c r="J226">
        <v>11.1</v>
      </c>
      <c r="K226">
        <v>10.3</v>
      </c>
      <c r="L226">
        <v>0.114</v>
      </c>
      <c r="M226" t="s">
        <v>33</v>
      </c>
      <c r="N226">
        <v>-999</v>
      </c>
      <c r="O226">
        <v>11.56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 t="s">
        <v>29</v>
      </c>
      <c r="W226" s="1">
        <v>36138</v>
      </c>
    </row>
    <row r="227" spans="1:23" x14ac:dyDescent="0.25">
      <c r="A227" t="s">
        <v>2498</v>
      </c>
      <c r="B227" t="s">
        <v>24</v>
      </c>
      <c r="C227">
        <v>1994</v>
      </c>
      <c r="D227" t="s">
        <v>318</v>
      </c>
      <c r="E227" t="s">
        <v>352</v>
      </c>
      <c r="F227" t="s">
        <v>27</v>
      </c>
      <c r="G227">
        <v>13</v>
      </c>
      <c r="H227">
        <v>491985.5</v>
      </c>
      <c r="I227">
        <v>5982127.4000000004</v>
      </c>
      <c r="J227">
        <v>10</v>
      </c>
      <c r="K227">
        <v>11.15</v>
      </c>
      <c r="L227">
        <v>0.121</v>
      </c>
      <c r="M227" t="s">
        <v>33</v>
      </c>
      <c r="N227">
        <v>-999</v>
      </c>
      <c r="O227">
        <v>12.1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 t="s">
        <v>29</v>
      </c>
      <c r="W227" s="1">
        <v>36138</v>
      </c>
    </row>
    <row r="228" spans="1:23" x14ac:dyDescent="0.25">
      <c r="A228" t="s">
        <v>2498</v>
      </c>
      <c r="B228" t="s">
        <v>24</v>
      </c>
      <c r="C228">
        <v>1994</v>
      </c>
      <c r="D228" t="s">
        <v>318</v>
      </c>
      <c r="E228" t="s">
        <v>351</v>
      </c>
      <c r="F228" t="s">
        <v>27</v>
      </c>
      <c r="G228">
        <v>13</v>
      </c>
      <c r="H228">
        <v>491986.2</v>
      </c>
      <c r="I228">
        <v>5982126.4000000004</v>
      </c>
      <c r="J228">
        <v>10.86</v>
      </c>
      <c r="K228">
        <v>11.36</v>
      </c>
      <c r="L228">
        <v>9.1999999999999998E-2</v>
      </c>
      <c r="M228" t="s">
        <v>28</v>
      </c>
      <c r="N228">
        <v>-999</v>
      </c>
      <c r="O228">
        <v>9.66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 t="s">
        <v>29</v>
      </c>
      <c r="W228" s="1">
        <v>36138</v>
      </c>
    </row>
    <row r="229" spans="1:23" x14ac:dyDescent="0.25">
      <c r="A229" t="s">
        <v>2498</v>
      </c>
      <c r="B229" t="s">
        <v>24</v>
      </c>
      <c r="C229">
        <v>1994</v>
      </c>
      <c r="D229" t="s">
        <v>318</v>
      </c>
      <c r="E229" t="s">
        <v>350</v>
      </c>
      <c r="F229" t="s">
        <v>27</v>
      </c>
      <c r="G229">
        <v>13</v>
      </c>
      <c r="H229">
        <v>491987.20000000001</v>
      </c>
      <c r="I229">
        <v>5982128.4000000004</v>
      </c>
      <c r="J229">
        <v>10.130000000000001</v>
      </c>
      <c r="K229">
        <v>13.43</v>
      </c>
      <c r="L229">
        <v>0.09</v>
      </c>
      <c r="M229" t="s">
        <v>280</v>
      </c>
      <c r="N229">
        <v>-999</v>
      </c>
      <c r="O229">
        <v>9.4700000000000006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 t="s">
        <v>29</v>
      </c>
      <c r="W229" s="1">
        <v>36138</v>
      </c>
    </row>
    <row r="230" spans="1:23" x14ac:dyDescent="0.25">
      <c r="A230" t="s">
        <v>2498</v>
      </c>
      <c r="B230" t="s">
        <v>24</v>
      </c>
      <c r="C230">
        <v>1994</v>
      </c>
      <c r="D230" t="s">
        <v>318</v>
      </c>
      <c r="E230" t="s">
        <v>349</v>
      </c>
      <c r="F230" t="s">
        <v>27</v>
      </c>
      <c r="G230">
        <v>13</v>
      </c>
      <c r="H230">
        <v>491987.5</v>
      </c>
      <c r="I230">
        <v>5982128.4000000004</v>
      </c>
      <c r="J230">
        <v>10.3</v>
      </c>
      <c r="K230">
        <v>13.8</v>
      </c>
      <c r="L230">
        <v>7.4999999999999997E-2</v>
      </c>
      <c r="M230" t="s">
        <v>28</v>
      </c>
      <c r="N230">
        <v>-999</v>
      </c>
      <c r="O230">
        <v>7.94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 t="s">
        <v>29</v>
      </c>
      <c r="W230" s="1">
        <v>36138</v>
      </c>
    </row>
    <row r="231" spans="1:23" x14ac:dyDescent="0.25">
      <c r="A231" t="s">
        <v>2498</v>
      </c>
      <c r="B231" t="s">
        <v>24</v>
      </c>
      <c r="C231">
        <v>1994</v>
      </c>
      <c r="D231" t="s">
        <v>318</v>
      </c>
      <c r="E231" t="s">
        <v>348</v>
      </c>
      <c r="F231" t="s">
        <v>27</v>
      </c>
      <c r="G231">
        <v>13</v>
      </c>
      <c r="H231">
        <v>491988</v>
      </c>
      <c r="I231">
        <v>5982128.4000000004</v>
      </c>
      <c r="J231">
        <v>10.6</v>
      </c>
      <c r="K231">
        <v>14.12</v>
      </c>
      <c r="L231">
        <v>0.06</v>
      </c>
      <c r="M231" t="s">
        <v>280</v>
      </c>
      <c r="N231">
        <v>-999</v>
      </c>
      <c r="O231">
        <v>6.24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 t="s">
        <v>29</v>
      </c>
      <c r="W231" s="1">
        <v>36138</v>
      </c>
    </row>
    <row r="232" spans="1:23" x14ac:dyDescent="0.25">
      <c r="A232" t="s">
        <v>2498</v>
      </c>
      <c r="B232" t="s">
        <v>24</v>
      </c>
      <c r="C232">
        <v>1994</v>
      </c>
      <c r="D232" t="s">
        <v>318</v>
      </c>
      <c r="E232" t="s">
        <v>347</v>
      </c>
      <c r="F232" t="s">
        <v>27</v>
      </c>
      <c r="G232">
        <v>13</v>
      </c>
      <c r="H232">
        <v>491988.2</v>
      </c>
      <c r="I232">
        <v>5982128.4000000004</v>
      </c>
      <c r="J232">
        <v>10.82</v>
      </c>
      <c r="K232">
        <v>14.24</v>
      </c>
      <c r="L232">
        <v>8.5999999999999993E-2</v>
      </c>
      <c r="M232" t="s">
        <v>33</v>
      </c>
      <c r="N232">
        <v>-999</v>
      </c>
      <c r="O232">
        <v>9.08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 t="s">
        <v>29</v>
      </c>
      <c r="W232" s="1">
        <v>36138</v>
      </c>
    </row>
    <row r="233" spans="1:23" x14ac:dyDescent="0.25">
      <c r="A233" t="s">
        <v>2498</v>
      </c>
      <c r="B233" t="s">
        <v>24</v>
      </c>
      <c r="C233">
        <v>1994</v>
      </c>
      <c r="D233" t="s">
        <v>318</v>
      </c>
      <c r="E233" t="s">
        <v>346</v>
      </c>
      <c r="F233" t="s">
        <v>27</v>
      </c>
      <c r="G233">
        <v>13</v>
      </c>
      <c r="H233">
        <v>491988.1</v>
      </c>
      <c r="I233">
        <v>5982129.4000000004</v>
      </c>
      <c r="J233">
        <v>10.53</v>
      </c>
      <c r="K233">
        <v>14.34</v>
      </c>
      <c r="L233">
        <v>7.6999999999999999E-2</v>
      </c>
      <c r="M233" t="s">
        <v>28</v>
      </c>
      <c r="N233">
        <v>-999</v>
      </c>
      <c r="O233">
        <v>8.16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 t="s">
        <v>29</v>
      </c>
      <c r="W233" s="1">
        <v>36138</v>
      </c>
    </row>
    <row r="234" spans="1:23" x14ac:dyDescent="0.25">
      <c r="A234" t="s">
        <v>2498</v>
      </c>
      <c r="B234" t="s">
        <v>24</v>
      </c>
      <c r="C234">
        <v>1994</v>
      </c>
      <c r="D234" t="s">
        <v>318</v>
      </c>
      <c r="E234" t="s">
        <v>345</v>
      </c>
      <c r="F234" t="s">
        <v>27</v>
      </c>
      <c r="G234">
        <v>13</v>
      </c>
      <c r="H234">
        <v>491988.5</v>
      </c>
      <c r="I234">
        <v>5982129.4000000004</v>
      </c>
      <c r="J234">
        <v>10.73</v>
      </c>
      <c r="K234">
        <v>14.68</v>
      </c>
      <c r="L234">
        <v>8.8999999999999996E-2</v>
      </c>
      <c r="M234" t="s">
        <v>33</v>
      </c>
      <c r="N234">
        <v>-999</v>
      </c>
      <c r="O234">
        <v>9.3699999999999992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 t="s">
        <v>29</v>
      </c>
      <c r="W234" s="1">
        <v>36138</v>
      </c>
    </row>
    <row r="235" spans="1:23" x14ac:dyDescent="0.25">
      <c r="A235" t="s">
        <v>2498</v>
      </c>
      <c r="B235" t="s">
        <v>24</v>
      </c>
      <c r="C235">
        <v>1994</v>
      </c>
      <c r="D235" t="s">
        <v>318</v>
      </c>
      <c r="E235" t="s">
        <v>344</v>
      </c>
      <c r="F235" t="s">
        <v>27</v>
      </c>
      <c r="G235">
        <v>13</v>
      </c>
      <c r="H235">
        <v>491989.4</v>
      </c>
      <c r="I235">
        <v>5982128.4000000004</v>
      </c>
      <c r="J235">
        <v>11.63</v>
      </c>
      <c r="K235">
        <v>15.12</v>
      </c>
      <c r="L235">
        <v>0.03</v>
      </c>
      <c r="M235" t="s">
        <v>28</v>
      </c>
      <c r="N235">
        <v>-999</v>
      </c>
      <c r="O235">
        <v>2.23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 t="s">
        <v>29</v>
      </c>
      <c r="W235" s="1">
        <v>36138</v>
      </c>
    </row>
    <row r="236" spans="1:23" x14ac:dyDescent="0.25">
      <c r="A236" t="s">
        <v>2498</v>
      </c>
      <c r="B236" t="s">
        <v>24</v>
      </c>
      <c r="C236">
        <v>1994</v>
      </c>
      <c r="D236" t="s">
        <v>318</v>
      </c>
      <c r="E236" t="s">
        <v>343</v>
      </c>
      <c r="F236" t="s">
        <v>27</v>
      </c>
      <c r="G236">
        <v>13</v>
      </c>
      <c r="H236">
        <v>491990.3</v>
      </c>
      <c r="I236">
        <v>5982129.4000000004</v>
      </c>
      <c r="J236">
        <v>12.15</v>
      </c>
      <c r="K236">
        <v>15.81</v>
      </c>
      <c r="L236">
        <v>8.1000000000000003E-2</v>
      </c>
      <c r="M236" t="s">
        <v>28</v>
      </c>
      <c r="N236">
        <v>-999</v>
      </c>
      <c r="O236">
        <v>8.57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 t="s">
        <v>29</v>
      </c>
      <c r="W236" s="1">
        <v>36138</v>
      </c>
    </row>
    <row r="237" spans="1:23" x14ac:dyDescent="0.25">
      <c r="A237" t="s">
        <v>2498</v>
      </c>
      <c r="B237" t="s">
        <v>24</v>
      </c>
      <c r="C237">
        <v>1994</v>
      </c>
      <c r="D237" t="s">
        <v>318</v>
      </c>
      <c r="E237" t="s">
        <v>342</v>
      </c>
      <c r="F237" t="s">
        <v>27</v>
      </c>
      <c r="G237">
        <v>13</v>
      </c>
      <c r="H237">
        <v>491990.7</v>
      </c>
      <c r="I237">
        <v>5982131.4000000004</v>
      </c>
      <c r="J237">
        <v>10.82</v>
      </c>
      <c r="K237">
        <v>17.66</v>
      </c>
      <c r="L237">
        <v>0.10299999999999999</v>
      </c>
      <c r="M237" t="s">
        <v>33</v>
      </c>
      <c r="N237">
        <v>10.8</v>
      </c>
      <c r="O237">
        <v>10.65</v>
      </c>
      <c r="P237">
        <v>0</v>
      </c>
      <c r="Q237">
        <v>6.6</v>
      </c>
      <c r="R237">
        <v>0.45</v>
      </c>
      <c r="S237">
        <v>0.27</v>
      </c>
      <c r="T237">
        <v>0.33</v>
      </c>
      <c r="U237">
        <v>0.55000000000000004</v>
      </c>
      <c r="V237" t="s">
        <v>29</v>
      </c>
      <c r="W237" s="1">
        <v>36138</v>
      </c>
    </row>
    <row r="238" spans="1:23" x14ac:dyDescent="0.25">
      <c r="A238" t="s">
        <v>2498</v>
      </c>
      <c r="B238" t="s">
        <v>24</v>
      </c>
      <c r="C238">
        <v>1994</v>
      </c>
      <c r="D238" t="s">
        <v>318</v>
      </c>
      <c r="E238" t="s">
        <v>341</v>
      </c>
      <c r="F238" t="s">
        <v>27</v>
      </c>
      <c r="G238">
        <v>13</v>
      </c>
      <c r="H238">
        <v>491990.6</v>
      </c>
      <c r="I238">
        <v>5982132.4000000004</v>
      </c>
      <c r="J238">
        <v>10.210000000000001</v>
      </c>
      <c r="K238">
        <v>18.25</v>
      </c>
      <c r="L238">
        <v>5.1999999999999998E-2</v>
      </c>
      <c r="M238" t="s">
        <v>28</v>
      </c>
      <c r="N238">
        <v>6.55</v>
      </c>
      <c r="O238">
        <v>5.25</v>
      </c>
      <c r="P238">
        <v>0</v>
      </c>
      <c r="Q238">
        <v>1.7</v>
      </c>
      <c r="R238">
        <v>0.65</v>
      </c>
      <c r="S238">
        <v>0.59</v>
      </c>
      <c r="T238">
        <v>0.35</v>
      </c>
      <c r="U238">
        <v>0.75</v>
      </c>
      <c r="V238" t="s">
        <v>29</v>
      </c>
      <c r="W238" s="1">
        <v>36138</v>
      </c>
    </row>
    <row r="239" spans="1:23" x14ac:dyDescent="0.25">
      <c r="A239" t="s">
        <v>2498</v>
      </c>
      <c r="B239" t="s">
        <v>24</v>
      </c>
      <c r="C239">
        <v>1994</v>
      </c>
      <c r="D239" t="s">
        <v>318</v>
      </c>
      <c r="E239" t="s">
        <v>340</v>
      </c>
      <c r="F239" t="s">
        <v>27</v>
      </c>
      <c r="G239">
        <v>13</v>
      </c>
      <c r="H239">
        <v>491994.3</v>
      </c>
      <c r="I239">
        <v>5982128.4000000004</v>
      </c>
      <c r="J239">
        <v>15.58</v>
      </c>
      <c r="K239">
        <v>18.05</v>
      </c>
      <c r="L239">
        <v>0.23100000000000001</v>
      </c>
      <c r="M239" t="s">
        <v>31</v>
      </c>
      <c r="N239">
        <v>-999</v>
      </c>
      <c r="O239">
        <v>17.54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 t="s">
        <v>29</v>
      </c>
      <c r="W239" s="1">
        <v>36138</v>
      </c>
    </row>
    <row r="240" spans="1:23" x14ac:dyDescent="0.25">
      <c r="A240" t="s">
        <v>2498</v>
      </c>
      <c r="B240" t="s">
        <v>24</v>
      </c>
      <c r="C240">
        <v>1994</v>
      </c>
      <c r="D240" t="s">
        <v>318</v>
      </c>
      <c r="E240" t="s">
        <v>339</v>
      </c>
      <c r="F240" t="s">
        <v>27</v>
      </c>
      <c r="G240">
        <v>13</v>
      </c>
      <c r="H240">
        <v>491991.6</v>
      </c>
      <c r="I240">
        <v>5982127.4000000004</v>
      </c>
      <c r="J240">
        <v>13.91</v>
      </c>
      <c r="K240">
        <v>15.95</v>
      </c>
      <c r="L240">
        <v>0.13800000000000001</v>
      </c>
      <c r="M240" t="s">
        <v>31</v>
      </c>
      <c r="N240">
        <v>11.8</v>
      </c>
      <c r="O240">
        <v>13.28</v>
      </c>
      <c r="P240">
        <v>0</v>
      </c>
      <c r="Q240">
        <v>3</v>
      </c>
      <c r="R240">
        <v>0.65</v>
      </c>
      <c r="S240">
        <v>0.85</v>
      </c>
      <c r="T240">
        <v>1.05</v>
      </c>
      <c r="U240">
        <v>0.56999999999999995</v>
      </c>
      <c r="V240" t="s">
        <v>29</v>
      </c>
      <c r="W240" s="1">
        <v>36138</v>
      </c>
    </row>
    <row r="241" spans="1:23" x14ac:dyDescent="0.25">
      <c r="A241" t="s">
        <v>2498</v>
      </c>
      <c r="B241" t="s">
        <v>24</v>
      </c>
      <c r="C241">
        <v>1994</v>
      </c>
      <c r="D241" t="s">
        <v>318</v>
      </c>
      <c r="E241" t="s">
        <v>338</v>
      </c>
      <c r="F241" t="s">
        <v>27</v>
      </c>
      <c r="G241">
        <v>13</v>
      </c>
      <c r="H241">
        <v>491991.8</v>
      </c>
      <c r="I241">
        <v>5982127.4000000004</v>
      </c>
      <c r="J241">
        <v>14.68</v>
      </c>
      <c r="K241">
        <v>15.49</v>
      </c>
      <c r="L241">
        <v>8.1000000000000003E-2</v>
      </c>
      <c r="M241" t="s">
        <v>28</v>
      </c>
      <c r="N241">
        <v>-999</v>
      </c>
      <c r="O241">
        <v>8.57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 t="s">
        <v>29</v>
      </c>
      <c r="W241" s="1">
        <v>36138</v>
      </c>
    </row>
    <row r="242" spans="1:23" x14ac:dyDescent="0.25">
      <c r="A242" t="s">
        <v>2498</v>
      </c>
      <c r="B242" t="s">
        <v>24</v>
      </c>
      <c r="C242">
        <v>1994</v>
      </c>
      <c r="D242" t="s">
        <v>318</v>
      </c>
      <c r="E242" t="s">
        <v>337</v>
      </c>
      <c r="F242" t="s">
        <v>27</v>
      </c>
      <c r="G242">
        <v>13</v>
      </c>
      <c r="H242">
        <v>491992.2</v>
      </c>
      <c r="I242">
        <v>5982127.4000000004</v>
      </c>
      <c r="J242">
        <v>14.78</v>
      </c>
      <c r="K242">
        <v>15.89</v>
      </c>
      <c r="L242">
        <v>9.1999999999999998E-2</v>
      </c>
      <c r="M242" t="s">
        <v>28</v>
      </c>
      <c r="N242">
        <v>-999</v>
      </c>
      <c r="O242">
        <v>9.66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 t="s">
        <v>29</v>
      </c>
      <c r="W242" s="1">
        <v>36138</v>
      </c>
    </row>
    <row r="243" spans="1:23" x14ac:dyDescent="0.25">
      <c r="A243" t="s">
        <v>2498</v>
      </c>
      <c r="B243" t="s">
        <v>24</v>
      </c>
      <c r="C243">
        <v>1994</v>
      </c>
      <c r="D243" t="s">
        <v>318</v>
      </c>
      <c r="E243" t="s">
        <v>336</v>
      </c>
      <c r="F243" t="s">
        <v>27</v>
      </c>
      <c r="G243">
        <v>13</v>
      </c>
      <c r="H243">
        <v>491993.3</v>
      </c>
      <c r="I243">
        <v>5982127.4000000004</v>
      </c>
      <c r="J243">
        <v>15.59</v>
      </c>
      <c r="K243">
        <v>16.62</v>
      </c>
      <c r="L243">
        <v>0.06</v>
      </c>
      <c r="M243" t="s">
        <v>28</v>
      </c>
      <c r="N243">
        <v>-999</v>
      </c>
      <c r="O243">
        <v>6.24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 t="s">
        <v>29</v>
      </c>
      <c r="W243" s="1">
        <v>36138</v>
      </c>
    </row>
    <row r="244" spans="1:23" x14ac:dyDescent="0.25">
      <c r="A244" t="s">
        <v>2498</v>
      </c>
      <c r="B244" t="s">
        <v>24</v>
      </c>
      <c r="C244">
        <v>1994</v>
      </c>
      <c r="D244" t="s">
        <v>318</v>
      </c>
      <c r="E244" t="s">
        <v>335</v>
      </c>
      <c r="F244" t="s">
        <v>27</v>
      </c>
      <c r="G244">
        <v>13</v>
      </c>
      <c r="H244">
        <v>491993.1</v>
      </c>
      <c r="I244">
        <v>5982125.4000000004</v>
      </c>
      <c r="J244">
        <v>16.55</v>
      </c>
      <c r="K244">
        <v>15.39</v>
      </c>
      <c r="L244">
        <v>8.8999999999999996E-2</v>
      </c>
      <c r="M244" t="s">
        <v>28</v>
      </c>
      <c r="N244">
        <v>-999</v>
      </c>
      <c r="O244">
        <v>9.3699999999999992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 t="s">
        <v>29</v>
      </c>
      <c r="W244" s="1">
        <v>36138</v>
      </c>
    </row>
    <row r="245" spans="1:23" x14ac:dyDescent="0.25">
      <c r="A245" t="s">
        <v>2498</v>
      </c>
      <c r="B245" t="s">
        <v>24</v>
      </c>
      <c r="C245">
        <v>1994</v>
      </c>
      <c r="D245" t="s">
        <v>318</v>
      </c>
      <c r="E245" t="s">
        <v>2499</v>
      </c>
      <c r="F245" t="s">
        <v>27</v>
      </c>
      <c r="G245">
        <v>13</v>
      </c>
      <c r="H245">
        <v>491991.4</v>
      </c>
      <c r="I245">
        <v>5982123.4000000004</v>
      </c>
      <c r="J245">
        <v>17.07</v>
      </c>
      <c r="K245">
        <v>12.46</v>
      </c>
      <c r="L245">
        <v>0.108</v>
      </c>
      <c r="M245" t="s">
        <v>31</v>
      </c>
      <c r="N245">
        <v>-999</v>
      </c>
      <c r="O245">
        <v>11.07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 t="s">
        <v>29</v>
      </c>
      <c r="W245" s="1">
        <v>36138</v>
      </c>
    </row>
    <row r="246" spans="1:23" x14ac:dyDescent="0.25">
      <c r="A246" t="s">
        <v>2498</v>
      </c>
      <c r="B246" t="s">
        <v>24</v>
      </c>
      <c r="C246">
        <v>1994</v>
      </c>
      <c r="D246" t="s">
        <v>318</v>
      </c>
      <c r="E246" t="s">
        <v>2500</v>
      </c>
      <c r="F246" t="s">
        <v>27</v>
      </c>
      <c r="G246">
        <v>13</v>
      </c>
      <c r="H246">
        <v>491990.5</v>
      </c>
      <c r="I246">
        <v>5982123.4000000004</v>
      </c>
      <c r="J246">
        <v>16.54</v>
      </c>
      <c r="K246">
        <v>11.75</v>
      </c>
      <c r="L246">
        <v>0.09</v>
      </c>
      <c r="M246" t="s">
        <v>28</v>
      </c>
      <c r="N246">
        <v>-999</v>
      </c>
      <c r="O246">
        <v>9.4700000000000006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 t="s">
        <v>29</v>
      </c>
      <c r="W246" s="1">
        <v>36138</v>
      </c>
    </row>
    <row r="247" spans="1:23" x14ac:dyDescent="0.25">
      <c r="A247" t="s">
        <v>2498</v>
      </c>
      <c r="B247" t="s">
        <v>24</v>
      </c>
      <c r="C247">
        <v>1994</v>
      </c>
      <c r="D247" t="s">
        <v>318</v>
      </c>
      <c r="E247" t="s">
        <v>2501</v>
      </c>
      <c r="F247" t="s">
        <v>27</v>
      </c>
      <c r="G247">
        <v>13</v>
      </c>
      <c r="H247">
        <v>491989.6</v>
      </c>
      <c r="I247">
        <v>5982121.4000000004</v>
      </c>
      <c r="J247">
        <v>17</v>
      </c>
      <c r="K247">
        <v>10</v>
      </c>
      <c r="L247">
        <v>0.127</v>
      </c>
      <c r="M247" t="s">
        <v>33</v>
      </c>
      <c r="N247">
        <v>-999</v>
      </c>
      <c r="O247">
        <v>12.54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 t="s">
        <v>29</v>
      </c>
      <c r="W247" s="1">
        <v>36138</v>
      </c>
    </row>
    <row r="248" spans="1:23" x14ac:dyDescent="0.25">
      <c r="A248" t="s">
        <v>2498</v>
      </c>
      <c r="B248" t="s">
        <v>24</v>
      </c>
      <c r="C248">
        <v>1994</v>
      </c>
      <c r="D248" t="s">
        <v>318</v>
      </c>
      <c r="E248" t="s">
        <v>281</v>
      </c>
      <c r="F248" t="s">
        <v>27</v>
      </c>
      <c r="G248">
        <v>13</v>
      </c>
      <c r="H248">
        <v>491993.59999999998</v>
      </c>
      <c r="I248">
        <v>5982122.4000000004</v>
      </c>
      <c r="J248">
        <v>19.32</v>
      </c>
      <c r="K248">
        <v>13.37</v>
      </c>
      <c r="L248">
        <v>0.14499999999999999</v>
      </c>
      <c r="M248" t="s">
        <v>31</v>
      </c>
      <c r="N248">
        <v>-999</v>
      </c>
      <c r="O248">
        <v>13.72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 t="s">
        <v>29</v>
      </c>
      <c r="W248" s="1">
        <v>36138</v>
      </c>
    </row>
    <row r="249" spans="1:23" x14ac:dyDescent="0.25">
      <c r="A249" t="s">
        <v>2498</v>
      </c>
      <c r="B249" t="s">
        <v>24</v>
      </c>
      <c r="C249">
        <v>1994</v>
      </c>
      <c r="D249" t="s">
        <v>318</v>
      </c>
      <c r="E249" t="s">
        <v>279</v>
      </c>
      <c r="F249" t="s">
        <v>27</v>
      </c>
      <c r="G249">
        <v>13</v>
      </c>
      <c r="H249">
        <v>491994.7</v>
      </c>
      <c r="I249">
        <v>5982123.4000000004</v>
      </c>
      <c r="J249">
        <v>19.22</v>
      </c>
      <c r="K249">
        <v>14.92</v>
      </c>
      <c r="L249">
        <v>0.113</v>
      </c>
      <c r="M249" t="s">
        <v>33</v>
      </c>
      <c r="N249">
        <v>-999</v>
      </c>
      <c r="O249">
        <v>11.48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 t="s">
        <v>29</v>
      </c>
      <c r="W249" s="1">
        <v>36138</v>
      </c>
    </row>
    <row r="250" spans="1:23" x14ac:dyDescent="0.25">
      <c r="A250" t="s">
        <v>2498</v>
      </c>
      <c r="B250" t="s">
        <v>24</v>
      </c>
      <c r="C250">
        <v>1994</v>
      </c>
      <c r="D250" t="s">
        <v>318</v>
      </c>
      <c r="E250" t="s">
        <v>278</v>
      </c>
      <c r="F250" t="s">
        <v>27</v>
      </c>
      <c r="G250">
        <v>13</v>
      </c>
      <c r="H250">
        <v>491994.9</v>
      </c>
      <c r="I250">
        <v>5982123.4000000004</v>
      </c>
      <c r="J250">
        <v>19.62</v>
      </c>
      <c r="K250">
        <v>14.85</v>
      </c>
      <c r="L250">
        <v>0.1</v>
      </c>
      <c r="M250" t="s">
        <v>280</v>
      </c>
      <c r="N250">
        <v>-999</v>
      </c>
      <c r="O250">
        <v>10.39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 t="s">
        <v>29</v>
      </c>
      <c r="W250" s="1">
        <v>36138</v>
      </c>
    </row>
    <row r="251" spans="1:23" x14ac:dyDescent="0.25">
      <c r="A251" t="s">
        <v>2498</v>
      </c>
      <c r="B251" t="s">
        <v>24</v>
      </c>
      <c r="C251">
        <v>1994</v>
      </c>
      <c r="D251" t="s">
        <v>282</v>
      </c>
      <c r="E251" t="s">
        <v>353</v>
      </c>
      <c r="F251" t="s">
        <v>27</v>
      </c>
      <c r="G251">
        <v>13</v>
      </c>
      <c r="H251">
        <v>491994</v>
      </c>
      <c r="I251">
        <v>5982133.4000000004</v>
      </c>
      <c r="J251">
        <v>11.52</v>
      </c>
      <c r="K251">
        <v>21.74</v>
      </c>
      <c r="L251">
        <v>0.13500000000000001</v>
      </c>
      <c r="M251" t="s">
        <v>31</v>
      </c>
      <c r="N251">
        <v>11.42</v>
      </c>
      <c r="O251">
        <v>13.09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 t="s">
        <v>29</v>
      </c>
      <c r="W251" s="1">
        <v>36138</v>
      </c>
    </row>
    <row r="252" spans="1:23" x14ac:dyDescent="0.25">
      <c r="A252" t="s">
        <v>2498</v>
      </c>
      <c r="B252" t="s">
        <v>24</v>
      </c>
      <c r="C252">
        <v>1994</v>
      </c>
      <c r="D252" t="s">
        <v>282</v>
      </c>
      <c r="E252" t="s">
        <v>352</v>
      </c>
      <c r="F252" t="s">
        <v>27</v>
      </c>
      <c r="G252">
        <v>13</v>
      </c>
      <c r="H252">
        <v>491993.7</v>
      </c>
      <c r="I252">
        <v>5982131.4000000004</v>
      </c>
      <c r="J252">
        <v>12.63</v>
      </c>
      <c r="K252">
        <v>20.13</v>
      </c>
      <c r="L252">
        <v>0.155</v>
      </c>
      <c r="M252" t="s">
        <v>31</v>
      </c>
      <c r="N252">
        <v>11.78</v>
      </c>
      <c r="O252">
        <v>14.31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 t="s">
        <v>29</v>
      </c>
      <c r="W252" s="1">
        <v>36138</v>
      </c>
    </row>
    <row r="253" spans="1:23" x14ac:dyDescent="0.25">
      <c r="A253" t="s">
        <v>2498</v>
      </c>
      <c r="B253" t="s">
        <v>24</v>
      </c>
      <c r="C253">
        <v>1994</v>
      </c>
      <c r="D253" t="s">
        <v>282</v>
      </c>
      <c r="E253" t="s">
        <v>351</v>
      </c>
      <c r="F253" t="s">
        <v>27</v>
      </c>
      <c r="G253">
        <v>13</v>
      </c>
      <c r="H253">
        <v>491995</v>
      </c>
      <c r="I253">
        <v>5982133.4000000004</v>
      </c>
      <c r="J253">
        <v>12.35</v>
      </c>
      <c r="K253">
        <v>22.3</v>
      </c>
      <c r="L253">
        <v>0.16300000000000001</v>
      </c>
      <c r="M253" t="s">
        <v>31</v>
      </c>
      <c r="N253">
        <v>14.02</v>
      </c>
      <c r="O253">
        <v>14.75</v>
      </c>
      <c r="P253">
        <v>0</v>
      </c>
      <c r="Q253">
        <v>6.8</v>
      </c>
      <c r="R253">
        <v>0.82</v>
      </c>
      <c r="S253">
        <v>1.1000000000000001</v>
      </c>
      <c r="T253">
        <v>1.2</v>
      </c>
      <c r="U253">
        <v>0.55000000000000004</v>
      </c>
      <c r="V253" t="s">
        <v>29</v>
      </c>
      <c r="W253" s="1">
        <v>36138</v>
      </c>
    </row>
    <row r="254" spans="1:23" x14ac:dyDescent="0.25">
      <c r="A254" t="s">
        <v>2498</v>
      </c>
      <c r="B254" t="s">
        <v>24</v>
      </c>
      <c r="C254">
        <v>1994</v>
      </c>
      <c r="D254" t="s">
        <v>282</v>
      </c>
      <c r="E254" t="s">
        <v>350</v>
      </c>
      <c r="F254" t="s">
        <v>27</v>
      </c>
      <c r="G254">
        <v>13</v>
      </c>
      <c r="H254">
        <v>491996.2</v>
      </c>
      <c r="I254">
        <v>5982133.4000000004</v>
      </c>
      <c r="J254">
        <v>13.37</v>
      </c>
      <c r="K254">
        <v>22.94</v>
      </c>
      <c r="L254">
        <v>8.5000000000000006E-2</v>
      </c>
      <c r="M254" t="s">
        <v>31</v>
      </c>
      <c r="N254">
        <v>-999</v>
      </c>
      <c r="O254">
        <v>8.98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 t="s">
        <v>29</v>
      </c>
      <c r="W254" s="1">
        <v>36138</v>
      </c>
    </row>
    <row r="255" spans="1:23" x14ac:dyDescent="0.25">
      <c r="A255" t="s">
        <v>2498</v>
      </c>
      <c r="B255" t="s">
        <v>24</v>
      </c>
      <c r="C255">
        <v>1994</v>
      </c>
      <c r="D255" t="s">
        <v>282</v>
      </c>
      <c r="E255" t="s">
        <v>349</v>
      </c>
      <c r="F255" t="s">
        <v>27</v>
      </c>
      <c r="G255">
        <v>13</v>
      </c>
      <c r="H255">
        <v>491995.4</v>
      </c>
      <c r="I255">
        <v>5982135.4000000004</v>
      </c>
      <c r="J255">
        <v>11.54</v>
      </c>
      <c r="K255">
        <v>23.72</v>
      </c>
      <c r="L255">
        <v>0.13</v>
      </c>
      <c r="M255" t="s">
        <v>31</v>
      </c>
      <c r="N255">
        <v>-999</v>
      </c>
      <c r="O255">
        <v>12.75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 t="s">
        <v>29</v>
      </c>
      <c r="W255" s="1">
        <v>36138</v>
      </c>
    </row>
    <row r="256" spans="1:23" x14ac:dyDescent="0.25">
      <c r="A256" t="s">
        <v>2498</v>
      </c>
      <c r="B256" t="s">
        <v>24</v>
      </c>
      <c r="C256">
        <v>1994</v>
      </c>
      <c r="D256" t="s">
        <v>282</v>
      </c>
      <c r="E256" t="s">
        <v>348</v>
      </c>
      <c r="F256" t="s">
        <v>27</v>
      </c>
      <c r="G256">
        <v>13</v>
      </c>
      <c r="H256">
        <v>491997.7</v>
      </c>
      <c r="I256">
        <v>5982135.4000000004</v>
      </c>
      <c r="J256">
        <v>12.65</v>
      </c>
      <c r="K256">
        <v>25.79</v>
      </c>
      <c r="L256">
        <v>8.3000000000000004E-2</v>
      </c>
      <c r="M256" t="s">
        <v>33</v>
      </c>
      <c r="N256">
        <v>8.8000000000000007</v>
      </c>
      <c r="O256">
        <v>8.7799999999999994</v>
      </c>
      <c r="P256">
        <v>0</v>
      </c>
      <c r="Q256">
        <v>1.2</v>
      </c>
      <c r="R256">
        <v>0.56999999999999995</v>
      </c>
      <c r="S256">
        <v>0.65</v>
      </c>
      <c r="T256">
        <v>0.7</v>
      </c>
      <c r="U256">
        <v>0.6</v>
      </c>
      <c r="V256" t="s">
        <v>29</v>
      </c>
      <c r="W256" s="1">
        <v>36138</v>
      </c>
    </row>
    <row r="257" spans="1:23" x14ac:dyDescent="0.25">
      <c r="A257" t="s">
        <v>2498</v>
      </c>
      <c r="B257" t="s">
        <v>24</v>
      </c>
      <c r="C257">
        <v>1994</v>
      </c>
      <c r="D257" t="s">
        <v>282</v>
      </c>
      <c r="E257" t="s">
        <v>347</v>
      </c>
      <c r="F257" t="s">
        <v>27</v>
      </c>
      <c r="G257">
        <v>13</v>
      </c>
      <c r="H257">
        <v>491996.6</v>
      </c>
      <c r="I257">
        <v>5982137.4000000004</v>
      </c>
      <c r="J257">
        <v>10.81</v>
      </c>
      <c r="K257">
        <v>26.14</v>
      </c>
      <c r="L257">
        <v>0.152</v>
      </c>
      <c r="M257" t="s">
        <v>31</v>
      </c>
      <c r="N257">
        <v>-999</v>
      </c>
      <c r="O257">
        <v>14.14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 t="s">
        <v>29</v>
      </c>
      <c r="W257" s="1">
        <v>36138</v>
      </c>
    </row>
    <row r="258" spans="1:23" x14ac:dyDescent="0.25">
      <c r="A258" t="s">
        <v>2498</v>
      </c>
      <c r="B258" t="s">
        <v>24</v>
      </c>
      <c r="C258">
        <v>1994</v>
      </c>
      <c r="D258" t="s">
        <v>282</v>
      </c>
      <c r="E258" t="s">
        <v>346</v>
      </c>
      <c r="F258" t="s">
        <v>27</v>
      </c>
      <c r="G258">
        <v>13</v>
      </c>
      <c r="H258">
        <v>491996.1</v>
      </c>
      <c r="I258">
        <v>5982130.4000000004</v>
      </c>
      <c r="J258">
        <v>15.49</v>
      </c>
      <c r="K258">
        <v>20.69</v>
      </c>
      <c r="L258">
        <v>0.09</v>
      </c>
      <c r="M258" t="s">
        <v>33</v>
      </c>
      <c r="N258">
        <v>-999</v>
      </c>
      <c r="O258">
        <v>9.4700000000000006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 t="s">
        <v>29</v>
      </c>
      <c r="W258" s="1">
        <v>36138</v>
      </c>
    </row>
    <row r="259" spans="1:23" x14ac:dyDescent="0.25">
      <c r="A259" t="s">
        <v>2498</v>
      </c>
      <c r="B259" t="s">
        <v>24</v>
      </c>
      <c r="C259">
        <v>1994</v>
      </c>
      <c r="D259" t="s">
        <v>282</v>
      </c>
      <c r="E259" t="s">
        <v>345</v>
      </c>
      <c r="F259" t="s">
        <v>27</v>
      </c>
      <c r="G259">
        <v>13</v>
      </c>
      <c r="H259">
        <v>491996.4</v>
      </c>
      <c r="I259">
        <v>5982130.4000000004</v>
      </c>
      <c r="J259">
        <v>15.72</v>
      </c>
      <c r="K259">
        <v>20.88</v>
      </c>
      <c r="L259">
        <v>8.5000000000000006E-2</v>
      </c>
      <c r="M259" t="s">
        <v>33</v>
      </c>
      <c r="N259">
        <v>-999</v>
      </c>
      <c r="O259">
        <v>8.98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 t="s">
        <v>29</v>
      </c>
      <c r="W259" s="1">
        <v>36138</v>
      </c>
    </row>
    <row r="260" spans="1:23" x14ac:dyDescent="0.25">
      <c r="A260" t="s">
        <v>2498</v>
      </c>
      <c r="B260" t="s">
        <v>24</v>
      </c>
      <c r="C260">
        <v>1994</v>
      </c>
      <c r="D260" t="s">
        <v>282</v>
      </c>
      <c r="E260" t="s">
        <v>344</v>
      </c>
      <c r="F260" t="s">
        <v>27</v>
      </c>
      <c r="G260">
        <v>13</v>
      </c>
      <c r="H260">
        <v>491996.7</v>
      </c>
      <c r="I260">
        <v>5982130.4000000004</v>
      </c>
      <c r="J260">
        <v>15.62</v>
      </c>
      <c r="K260">
        <v>21.42</v>
      </c>
      <c r="L260">
        <v>0.14899999999999999</v>
      </c>
      <c r="M260" t="s">
        <v>280</v>
      </c>
      <c r="N260">
        <v>-999</v>
      </c>
      <c r="O260">
        <v>13.97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 t="s">
        <v>29</v>
      </c>
      <c r="W260" s="1">
        <v>36138</v>
      </c>
    </row>
    <row r="261" spans="1:23" x14ac:dyDescent="0.25">
      <c r="A261" t="s">
        <v>2498</v>
      </c>
      <c r="B261" t="s">
        <v>24</v>
      </c>
      <c r="C261">
        <v>1994</v>
      </c>
      <c r="D261" t="s">
        <v>282</v>
      </c>
      <c r="E261" t="s">
        <v>343</v>
      </c>
      <c r="F261" t="s">
        <v>27</v>
      </c>
      <c r="G261">
        <v>13</v>
      </c>
      <c r="H261">
        <v>492003.1</v>
      </c>
      <c r="I261">
        <v>5982132.4000000004</v>
      </c>
      <c r="J261">
        <v>18.66</v>
      </c>
      <c r="K261">
        <v>27.38</v>
      </c>
      <c r="L261">
        <v>7.0999999999999994E-2</v>
      </c>
      <c r="M261" t="s">
        <v>33</v>
      </c>
      <c r="N261">
        <v>5.4</v>
      </c>
      <c r="O261">
        <v>7.51</v>
      </c>
      <c r="P261">
        <v>0</v>
      </c>
      <c r="Q261">
        <v>0.54</v>
      </c>
      <c r="R261">
        <v>0.46</v>
      </c>
      <c r="S261">
        <v>0.8</v>
      </c>
      <c r="T261">
        <v>0.56999999999999995</v>
      </c>
      <c r="U261">
        <v>0.35</v>
      </c>
      <c r="V261" t="s">
        <v>29</v>
      </c>
      <c r="W261" s="1">
        <v>36138</v>
      </c>
    </row>
    <row r="262" spans="1:23" x14ac:dyDescent="0.25">
      <c r="A262" t="s">
        <v>2498</v>
      </c>
      <c r="B262" t="s">
        <v>24</v>
      </c>
      <c r="C262">
        <v>1994</v>
      </c>
      <c r="D262" t="s">
        <v>282</v>
      </c>
      <c r="E262" t="s">
        <v>342</v>
      </c>
      <c r="F262" t="s">
        <v>27</v>
      </c>
      <c r="G262">
        <v>13</v>
      </c>
      <c r="H262">
        <v>492005.1</v>
      </c>
      <c r="I262">
        <v>5982133.4000000004</v>
      </c>
      <c r="J262">
        <v>19.46</v>
      </c>
      <c r="K262">
        <v>29.4</v>
      </c>
      <c r="L262">
        <v>0.254</v>
      </c>
      <c r="M262" t="s">
        <v>31</v>
      </c>
      <c r="N262">
        <v>-999</v>
      </c>
      <c r="O262">
        <v>18.25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 t="s">
        <v>29</v>
      </c>
      <c r="W262" s="1">
        <v>36138</v>
      </c>
    </row>
    <row r="263" spans="1:23" x14ac:dyDescent="0.25">
      <c r="A263" t="s">
        <v>2498</v>
      </c>
      <c r="B263" t="s">
        <v>24</v>
      </c>
      <c r="C263">
        <v>1994</v>
      </c>
      <c r="D263" t="s">
        <v>263</v>
      </c>
      <c r="E263" t="s">
        <v>2577</v>
      </c>
      <c r="F263" t="s">
        <v>27</v>
      </c>
      <c r="G263">
        <v>13</v>
      </c>
      <c r="H263">
        <v>492005.7</v>
      </c>
      <c r="I263">
        <v>5982143.4000000004</v>
      </c>
      <c r="J263">
        <v>12.6</v>
      </c>
      <c r="K263">
        <v>37.14</v>
      </c>
      <c r="L263">
        <v>8.6999999999999994E-2</v>
      </c>
      <c r="M263" t="s">
        <v>28</v>
      </c>
      <c r="N263">
        <v>-999</v>
      </c>
      <c r="O263">
        <v>9.17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 t="s">
        <v>29</v>
      </c>
      <c r="W263" s="1">
        <v>36138</v>
      </c>
    </row>
    <row r="264" spans="1:23" x14ac:dyDescent="0.25">
      <c r="A264" t="s">
        <v>2498</v>
      </c>
      <c r="B264" t="s">
        <v>24</v>
      </c>
      <c r="C264">
        <v>1994</v>
      </c>
      <c r="D264" t="s">
        <v>263</v>
      </c>
      <c r="E264" t="s">
        <v>2578</v>
      </c>
      <c r="F264" t="s">
        <v>27</v>
      </c>
      <c r="G264">
        <v>13</v>
      </c>
      <c r="H264">
        <v>492004.3</v>
      </c>
      <c r="I264">
        <v>5982135.4000000004</v>
      </c>
      <c r="J264">
        <v>17.8</v>
      </c>
      <c r="K264">
        <v>30</v>
      </c>
      <c r="L264">
        <v>8.1000000000000003E-2</v>
      </c>
      <c r="M264" t="s">
        <v>33</v>
      </c>
      <c r="N264">
        <v>-999</v>
      </c>
      <c r="O264">
        <v>8.59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 t="s">
        <v>29</v>
      </c>
      <c r="W264" s="1">
        <v>36138</v>
      </c>
    </row>
    <row r="265" spans="1:23" x14ac:dyDescent="0.25">
      <c r="A265" t="s">
        <v>2498</v>
      </c>
      <c r="B265" t="s">
        <v>24</v>
      </c>
      <c r="C265">
        <v>1994</v>
      </c>
      <c r="D265" t="s">
        <v>263</v>
      </c>
      <c r="E265" t="s">
        <v>2579</v>
      </c>
      <c r="F265" t="s">
        <v>27</v>
      </c>
      <c r="G265">
        <v>13</v>
      </c>
      <c r="H265">
        <v>492006.8</v>
      </c>
      <c r="I265">
        <v>5982136.4000000004</v>
      </c>
      <c r="J265">
        <v>18.48</v>
      </c>
      <c r="K265">
        <v>32.880000000000003</v>
      </c>
      <c r="L265">
        <v>0.123</v>
      </c>
      <c r="M265" t="s">
        <v>33</v>
      </c>
      <c r="N265">
        <v>-999</v>
      </c>
      <c r="O265">
        <v>12.26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 t="s">
        <v>29</v>
      </c>
      <c r="W265" s="1">
        <v>36138</v>
      </c>
    </row>
    <row r="266" spans="1:23" x14ac:dyDescent="0.25">
      <c r="A266" t="s">
        <v>2498</v>
      </c>
      <c r="B266" t="s">
        <v>24</v>
      </c>
      <c r="C266">
        <v>1994</v>
      </c>
      <c r="D266" t="s">
        <v>263</v>
      </c>
      <c r="E266" t="s">
        <v>2580</v>
      </c>
      <c r="F266" t="s">
        <v>27</v>
      </c>
      <c r="G266">
        <v>13</v>
      </c>
      <c r="H266">
        <v>492005.4</v>
      </c>
      <c r="I266">
        <v>5982138.4000000004</v>
      </c>
      <c r="J266">
        <v>16.28</v>
      </c>
      <c r="K266">
        <v>33.130000000000003</v>
      </c>
      <c r="L266">
        <v>0.222</v>
      </c>
      <c r="M266" t="s">
        <v>31</v>
      </c>
      <c r="N266">
        <v>-999</v>
      </c>
      <c r="O266">
        <v>17.239999999999998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 t="s">
        <v>29</v>
      </c>
      <c r="W266" s="1">
        <v>36138</v>
      </c>
    </row>
    <row r="267" spans="1:23" x14ac:dyDescent="0.25">
      <c r="A267" t="s">
        <v>2498</v>
      </c>
      <c r="B267" t="s">
        <v>24</v>
      </c>
      <c r="C267">
        <v>1994</v>
      </c>
      <c r="D267" t="s">
        <v>263</v>
      </c>
      <c r="E267" t="s">
        <v>2581</v>
      </c>
      <c r="F267" t="s">
        <v>27</v>
      </c>
      <c r="G267">
        <v>13</v>
      </c>
      <c r="H267">
        <v>492008</v>
      </c>
      <c r="I267">
        <v>5982136.4000000004</v>
      </c>
      <c r="J267">
        <v>19.420000000000002</v>
      </c>
      <c r="K267">
        <v>33.6</v>
      </c>
      <c r="L267">
        <v>0.16</v>
      </c>
      <c r="M267" t="s">
        <v>31</v>
      </c>
      <c r="N267">
        <v>13.52</v>
      </c>
      <c r="O267">
        <v>14.58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 t="s">
        <v>29</v>
      </c>
      <c r="W267" s="1">
        <v>36138</v>
      </c>
    </row>
    <row r="268" spans="1:23" x14ac:dyDescent="0.25">
      <c r="A268" t="s">
        <v>2498</v>
      </c>
      <c r="B268" t="s">
        <v>24</v>
      </c>
      <c r="C268">
        <v>1994</v>
      </c>
      <c r="D268" t="s">
        <v>263</v>
      </c>
      <c r="E268" t="s">
        <v>2582</v>
      </c>
      <c r="F268" t="s">
        <v>27</v>
      </c>
      <c r="G268">
        <v>13</v>
      </c>
      <c r="H268">
        <v>492008.4</v>
      </c>
      <c r="I268">
        <v>5982136.4000000004</v>
      </c>
      <c r="J268">
        <v>19.8</v>
      </c>
      <c r="K268">
        <v>33.799999999999997</v>
      </c>
      <c r="L268">
        <v>0.06</v>
      </c>
      <c r="M268" t="s">
        <v>28</v>
      </c>
      <c r="N268">
        <v>-999</v>
      </c>
      <c r="O268">
        <v>6.29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 t="s">
        <v>29</v>
      </c>
      <c r="W268" s="1">
        <v>36138</v>
      </c>
    </row>
    <row r="269" spans="1:23" x14ac:dyDescent="0.25">
      <c r="A269" t="s">
        <v>2498</v>
      </c>
      <c r="B269" t="s">
        <v>24</v>
      </c>
      <c r="C269">
        <v>1994</v>
      </c>
      <c r="D269" t="s">
        <v>263</v>
      </c>
      <c r="E269" t="s">
        <v>2583</v>
      </c>
      <c r="F269" t="s">
        <v>27</v>
      </c>
      <c r="G269">
        <v>13</v>
      </c>
      <c r="H269">
        <v>492007.6</v>
      </c>
      <c r="I269">
        <v>5982139.4000000004</v>
      </c>
      <c r="J269">
        <v>17.329999999999998</v>
      </c>
      <c r="K269">
        <v>35.14</v>
      </c>
      <c r="L269">
        <v>8.2000000000000003E-2</v>
      </c>
      <c r="M269" t="s">
        <v>28</v>
      </c>
      <c r="N269">
        <v>5.6</v>
      </c>
      <c r="O269">
        <v>8.66</v>
      </c>
      <c r="P269">
        <v>0</v>
      </c>
      <c r="Q269">
        <v>1.2</v>
      </c>
      <c r="R269">
        <v>0.9</v>
      </c>
      <c r="S269">
        <v>0.97</v>
      </c>
      <c r="T269">
        <v>0.9</v>
      </c>
      <c r="U269">
        <v>1.03</v>
      </c>
      <c r="V269" t="s">
        <v>29</v>
      </c>
      <c r="W269" s="1">
        <v>36138</v>
      </c>
    </row>
    <row r="270" spans="1:23" x14ac:dyDescent="0.25">
      <c r="A270" t="s">
        <v>2498</v>
      </c>
      <c r="B270" t="s">
        <v>24</v>
      </c>
      <c r="C270">
        <v>1994</v>
      </c>
      <c r="D270" t="s">
        <v>263</v>
      </c>
      <c r="E270" t="s">
        <v>2584</v>
      </c>
      <c r="F270" t="s">
        <v>27</v>
      </c>
      <c r="G270">
        <v>13</v>
      </c>
      <c r="H270">
        <v>492008</v>
      </c>
      <c r="I270">
        <v>5982139.4000000004</v>
      </c>
      <c r="J270">
        <v>17.21</v>
      </c>
      <c r="K270">
        <v>35.81</v>
      </c>
      <c r="L270">
        <v>0.16</v>
      </c>
      <c r="M270" t="s">
        <v>31</v>
      </c>
      <c r="N270">
        <v>13.51</v>
      </c>
      <c r="O270">
        <v>14.57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 t="s">
        <v>29</v>
      </c>
      <c r="W270" s="1">
        <v>36138</v>
      </c>
    </row>
    <row r="271" spans="1:23" x14ac:dyDescent="0.25">
      <c r="A271" t="s">
        <v>2498</v>
      </c>
      <c r="B271" t="s">
        <v>24</v>
      </c>
      <c r="C271">
        <v>1994</v>
      </c>
      <c r="D271" t="s">
        <v>263</v>
      </c>
      <c r="E271" t="s">
        <v>2585</v>
      </c>
      <c r="F271" t="s">
        <v>27</v>
      </c>
      <c r="G271">
        <v>13</v>
      </c>
      <c r="H271">
        <v>492009.6</v>
      </c>
      <c r="I271">
        <v>5982140.4000000004</v>
      </c>
      <c r="J271">
        <v>18.02</v>
      </c>
      <c r="K271">
        <v>37.26</v>
      </c>
      <c r="L271">
        <v>9.9000000000000005E-2</v>
      </c>
      <c r="M271" t="s">
        <v>33</v>
      </c>
      <c r="N271">
        <v>-999</v>
      </c>
      <c r="O271">
        <v>10.3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 t="s">
        <v>29</v>
      </c>
      <c r="W271" s="1">
        <v>36138</v>
      </c>
    </row>
    <row r="272" spans="1:23" x14ac:dyDescent="0.25">
      <c r="A272" t="s">
        <v>2498</v>
      </c>
      <c r="B272" t="s">
        <v>24</v>
      </c>
      <c r="C272">
        <v>1994</v>
      </c>
      <c r="D272" t="s">
        <v>263</v>
      </c>
      <c r="E272" t="s">
        <v>2586</v>
      </c>
      <c r="F272" t="s">
        <v>27</v>
      </c>
      <c r="G272">
        <v>13</v>
      </c>
      <c r="H272">
        <v>492008.8</v>
      </c>
      <c r="I272">
        <v>5982141.4000000004</v>
      </c>
      <c r="J272">
        <v>16.59</v>
      </c>
      <c r="K272">
        <v>37.56</v>
      </c>
      <c r="L272">
        <v>7.3999999999999996E-2</v>
      </c>
      <c r="M272" t="s">
        <v>28</v>
      </c>
      <c r="N272">
        <v>-999</v>
      </c>
      <c r="O272">
        <v>7.78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 t="s">
        <v>29</v>
      </c>
      <c r="W272" s="1">
        <v>36138</v>
      </c>
    </row>
    <row r="273" spans="1:23" x14ac:dyDescent="0.25">
      <c r="A273" t="s">
        <v>2498</v>
      </c>
      <c r="B273" t="s">
        <v>24</v>
      </c>
      <c r="C273">
        <v>1994</v>
      </c>
      <c r="D273" t="s">
        <v>263</v>
      </c>
      <c r="E273" t="s">
        <v>2587</v>
      </c>
      <c r="F273" t="s">
        <v>27</v>
      </c>
      <c r="G273">
        <v>13</v>
      </c>
      <c r="H273">
        <v>492008.6</v>
      </c>
      <c r="I273">
        <v>5982141.4000000004</v>
      </c>
      <c r="J273">
        <v>16.510000000000002</v>
      </c>
      <c r="K273">
        <v>37.340000000000003</v>
      </c>
      <c r="L273">
        <v>0.09</v>
      </c>
      <c r="M273" t="s">
        <v>33</v>
      </c>
      <c r="N273">
        <v>-999</v>
      </c>
      <c r="O273">
        <v>9.51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 t="s">
        <v>29</v>
      </c>
      <c r="W273" s="1">
        <v>36138</v>
      </c>
    </row>
    <row r="274" spans="1:23" x14ac:dyDescent="0.25">
      <c r="A274" t="s">
        <v>2498</v>
      </c>
      <c r="B274" t="s">
        <v>24</v>
      </c>
      <c r="C274">
        <v>1994</v>
      </c>
      <c r="D274" t="s">
        <v>263</v>
      </c>
      <c r="E274" t="s">
        <v>2588</v>
      </c>
      <c r="F274" t="s">
        <v>27</v>
      </c>
      <c r="G274">
        <v>13</v>
      </c>
      <c r="H274">
        <v>492008.5</v>
      </c>
      <c r="I274">
        <v>5982141.4000000004</v>
      </c>
      <c r="J274">
        <v>16.46</v>
      </c>
      <c r="K274">
        <v>37.24</v>
      </c>
      <c r="L274">
        <v>6.5000000000000002E-2</v>
      </c>
      <c r="M274" t="s">
        <v>28</v>
      </c>
      <c r="N274">
        <v>-999</v>
      </c>
      <c r="O274">
        <v>6.85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 t="s">
        <v>29</v>
      </c>
      <c r="W274" s="1">
        <v>36138</v>
      </c>
    </row>
    <row r="275" spans="1:23" x14ac:dyDescent="0.25">
      <c r="A275" t="s">
        <v>2498</v>
      </c>
      <c r="B275" t="s">
        <v>24</v>
      </c>
      <c r="C275">
        <v>1994</v>
      </c>
      <c r="D275" t="s">
        <v>263</v>
      </c>
      <c r="E275" t="s">
        <v>2589</v>
      </c>
      <c r="F275" t="s">
        <v>27</v>
      </c>
      <c r="G275">
        <v>13</v>
      </c>
      <c r="H275">
        <v>492008.3</v>
      </c>
      <c r="I275">
        <v>5982141.4000000004</v>
      </c>
      <c r="J275">
        <v>16.329999999999998</v>
      </c>
      <c r="K275">
        <v>37.04</v>
      </c>
      <c r="L275">
        <v>0.14799999999999999</v>
      </c>
      <c r="M275" t="s">
        <v>31</v>
      </c>
      <c r="N275">
        <v>12.81</v>
      </c>
      <c r="O275">
        <v>13.92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 t="s">
        <v>29</v>
      </c>
      <c r="W275" s="1">
        <v>36138</v>
      </c>
    </row>
    <row r="276" spans="1:23" x14ac:dyDescent="0.25">
      <c r="A276" t="s">
        <v>2498</v>
      </c>
      <c r="B276" t="s">
        <v>24</v>
      </c>
      <c r="C276">
        <v>1994</v>
      </c>
      <c r="D276" t="s">
        <v>263</v>
      </c>
      <c r="E276" t="s">
        <v>2590</v>
      </c>
      <c r="F276" t="s">
        <v>27</v>
      </c>
      <c r="G276">
        <v>13</v>
      </c>
      <c r="H276">
        <v>492008.4</v>
      </c>
      <c r="I276">
        <v>5982141.4000000004</v>
      </c>
      <c r="J276">
        <v>16.2</v>
      </c>
      <c r="K276">
        <v>37.380000000000003</v>
      </c>
      <c r="L276">
        <v>0.04</v>
      </c>
      <c r="M276" t="s">
        <v>28</v>
      </c>
      <c r="N276">
        <v>-999</v>
      </c>
      <c r="O276">
        <v>3.68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 t="s">
        <v>29</v>
      </c>
      <c r="W276" s="1">
        <v>36138</v>
      </c>
    </row>
    <row r="277" spans="1:23" x14ac:dyDescent="0.25">
      <c r="A277" t="s">
        <v>2498</v>
      </c>
      <c r="B277" t="s">
        <v>24</v>
      </c>
      <c r="C277">
        <v>1994</v>
      </c>
      <c r="D277" t="s">
        <v>263</v>
      </c>
      <c r="E277" t="s">
        <v>2591</v>
      </c>
      <c r="F277" t="s">
        <v>27</v>
      </c>
      <c r="G277">
        <v>13</v>
      </c>
      <c r="H277">
        <v>492005.6</v>
      </c>
      <c r="I277">
        <v>5982141.4000000004</v>
      </c>
      <c r="J277">
        <v>14.24</v>
      </c>
      <c r="K277">
        <v>35.32</v>
      </c>
      <c r="L277">
        <v>0.193</v>
      </c>
      <c r="M277" t="s">
        <v>280</v>
      </c>
      <c r="N277">
        <v>-999</v>
      </c>
      <c r="O277">
        <v>16.14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 t="s">
        <v>29</v>
      </c>
      <c r="W277" s="1">
        <v>36138</v>
      </c>
    </row>
    <row r="278" spans="1:23" x14ac:dyDescent="0.25">
      <c r="A278" t="s">
        <v>2498</v>
      </c>
      <c r="B278" t="s">
        <v>24</v>
      </c>
      <c r="C278">
        <v>1994</v>
      </c>
      <c r="D278" t="s">
        <v>263</v>
      </c>
      <c r="E278" t="s">
        <v>2592</v>
      </c>
      <c r="F278" t="s">
        <v>27</v>
      </c>
      <c r="G278">
        <v>13</v>
      </c>
      <c r="H278">
        <v>492006.40000000002</v>
      </c>
      <c r="I278">
        <v>5982142.4000000004</v>
      </c>
      <c r="J278">
        <v>14.1</v>
      </c>
      <c r="K278">
        <v>36.64</v>
      </c>
      <c r="L278">
        <v>7.8E-2</v>
      </c>
      <c r="M278" t="s">
        <v>28</v>
      </c>
      <c r="N278">
        <v>-999</v>
      </c>
      <c r="O278">
        <v>8.2100000000000009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 t="s">
        <v>29</v>
      </c>
      <c r="W278" s="1">
        <v>36138</v>
      </c>
    </row>
    <row r="279" spans="1:23" x14ac:dyDescent="0.25">
      <c r="A279" t="s">
        <v>2498</v>
      </c>
      <c r="B279" t="s">
        <v>24</v>
      </c>
      <c r="C279">
        <v>1994</v>
      </c>
      <c r="D279" t="s">
        <v>263</v>
      </c>
      <c r="E279" t="s">
        <v>2593</v>
      </c>
      <c r="F279" t="s">
        <v>27</v>
      </c>
      <c r="G279">
        <v>13</v>
      </c>
      <c r="H279">
        <v>492005.9</v>
      </c>
      <c r="I279">
        <v>5982143.4000000004</v>
      </c>
      <c r="J279">
        <v>12.7</v>
      </c>
      <c r="K279">
        <v>37.409999999999997</v>
      </c>
      <c r="L279">
        <v>0.14899999999999999</v>
      </c>
      <c r="M279" t="s">
        <v>33</v>
      </c>
      <c r="N279">
        <v>13.36</v>
      </c>
      <c r="O279">
        <v>13.98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 t="s">
        <v>29</v>
      </c>
      <c r="W279" s="1">
        <v>36138</v>
      </c>
    </row>
    <row r="280" spans="1:23" x14ac:dyDescent="0.25">
      <c r="A280" t="s">
        <v>2498</v>
      </c>
      <c r="B280" t="s">
        <v>24</v>
      </c>
      <c r="C280">
        <v>1994</v>
      </c>
      <c r="D280" t="s">
        <v>263</v>
      </c>
      <c r="E280" t="s">
        <v>2594</v>
      </c>
      <c r="F280" t="s">
        <v>27</v>
      </c>
      <c r="G280">
        <v>13</v>
      </c>
      <c r="H280">
        <v>492007.4</v>
      </c>
      <c r="I280">
        <v>5982143.4000000004</v>
      </c>
      <c r="J280">
        <v>14.3</v>
      </c>
      <c r="K280">
        <v>37.83</v>
      </c>
      <c r="L280">
        <v>8.1000000000000003E-2</v>
      </c>
      <c r="M280" t="s">
        <v>33</v>
      </c>
      <c r="N280">
        <v>-999</v>
      </c>
      <c r="O280">
        <v>8.5500000000000007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 t="s">
        <v>29</v>
      </c>
      <c r="W280" s="1">
        <v>36138</v>
      </c>
    </row>
    <row r="281" spans="1:23" x14ac:dyDescent="0.25">
      <c r="A281" t="s">
        <v>2498</v>
      </c>
      <c r="B281" t="s">
        <v>24</v>
      </c>
      <c r="C281">
        <v>1994</v>
      </c>
      <c r="D281" t="s">
        <v>263</v>
      </c>
      <c r="E281" t="s">
        <v>2595</v>
      </c>
      <c r="F281" t="s">
        <v>27</v>
      </c>
      <c r="G281">
        <v>13</v>
      </c>
      <c r="H281">
        <v>492007.9</v>
      </c>
      <c r="I281">
        <v>5982142.4000000004</v>
      </c>
      <c r="J281">
        <v>15.21</v>
      </c>
      <c r="K281">
        <v>37.67</v>
      </c>
      <c r="L281">
        <v>9.5000000000000001E-2</v>
      </c>
      <c r="M281" t="s">
        <v>33</v>
      </c>
      <c r="N281">
        <v>-999</v>
      </c>
      <c r="O281">
        <v>9.93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 t="s">
        <v>29</v>
      </c>
      <c r="W281" s="1">
        <v>36138</v>
      </c>
    </row>
    <row r="282" spans="1:23" x14ac:dyDescent="0.25">
      <c r="A282" t="s">
        <v>2498</v>
      </c>
      <c r="B282" t="s">
        <v>24</v>
      </c>
      <c r="C282">
        <v>1994</v>
      </c>
      <c r="D282" t="s">
        <v>263</v>
      </c>
      <c r="E282" t="s">
        <v>2596</v>
      </c>
      <c r="F282" t="s">
        <v>27</v>
      </c>
      <c r="G282">
        <v>13</v>
      </c>
      <c r="H282">
        <v>492008.7</v>
      </c>
      <c r="I282">
        <v>5982141.4000000004</v>
      </c>
      <c r="J282">
        <v>16.2</v>
      </c>
      <c r="K282">
        <v>37.81</v>
      </c>
      <c r="L282">
        <v>6.7000000000000004E-2</v>
      </c>
      <c r="M282" t="s">
        <v>33</v>
      </c>
      <c r="N282">
        <v>-999</v>
      </c>
      <c r="O282">
        <v>7.08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 t="s">
        <v>29</v>
      </c>
      <c r="W282" s="1">
        <v>36138</v>
      </c>
    </row>
    <row r="283" spans="1:23" x14ac:dyDescent="0.25">
      <c r="A283" t="s">
        <v>2498</v>
      </c>
      <c r="B283" t="s">
        <v>24</v>
      </c>
      <c r="C283">
        <v>1994</v>
      </c>
      <c r="D283" t="s">
        <v>263</v>
      </c>
      <c r="E283" t="s">
        <v>2597</v>
      </c>
      <c r="F283" t="s">
        <v>27</v>
      </c>
      <c r="G283">
        <v>13</v>
      </c>
      <c r="H283">
        <v>492008.7</v>
      </c>
      <c r="I283">
        <v>5982141.4000000004</v>
      </c>
      <c r="J283">
        <v>16.190000000000001</v>
      </c>
      <c r="K283">
        <v>37.85</v>
      </c>
      <c r="L283">
        <v>5.1999999999999998E-2</v>
      </c>
      <c r="M283" t="s">
        <v>28</v>
      </c>
      <c r="N283">
        <v>-999</v>
      </c>
      <c r="O283">
        <v>5.25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 t="s">
        <v>29</v>
      </c>
      <c r="W283" s="1">
        <v>36138</v>
      </c>
    </row>
    <row r="284" spans="1:23" x14ac:dyDescent="0.25">
      <c r="A284" t="s">
        <v>2498</v>
      </c>
      <c r="B284" t="s">
        <v>24</v>
      </c>
      <c r="C284">
        <v>1994</v>
      </c>
      <c r="D284" t="s">
        <v>263</v>
      </c>
      <c r="E284" t="s">
        <v>2598</v>
      </c>
      <c r="F284" t="s">
        <v>27</v>
      </c>
      <c r="G284">
        <v>13</v>
      </c>
      <c r="H284">
        <v>492012.1</v>
      </c>
      <c r="I284">
        <v>5982140.4000000004</v>
      </c>
      <c r="J284">
        <v>19.170000000000002</v>
      </c>
      <c r="K284">
        <v>39.6</v>
      </c>
      <c r="L284">
        <v>3.6999999999999998E-2</v>
      </c>
      <c r="M284" t="s">
        <v>280</v>
      </c>
      <c r="N284">
        <v>-999</v>
      </c>
      <c r="O284">
        <v>3.24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 t="s">
        <v>29</v>
      </c>
      <c r="W284" s="1">
        <v>36138</v>
      </c>
    </row>
    <row r="285" spans="1:23" x14ac:dyDescent="0.25">
      <c r="A285" t="s">
        <v>2498</v>
      </c>
      <c r="B285" t="s">
        <v>24</v>
      </c>
      <c r="C285">
        <v>1994</v>
      </c>
      <c r="D285" t="s">
        <v>263</v>
      </c>
      <c r="E285" t="s">
        <v>2599</v>
      </c>
      <c r="F285" t="s">
        <v>27</v>
      </c>
      <c r="G285">
        <v>13</v>
      </c>
      <c r="H285">
        <v>492010.7</v>
      </c>
      <c r="I285">
        <v>5982141.4000000004</v>
      </c>
      <c r="J285">
        <v>17.47</v>
      </c>
      <c r="K285">
        <v>39.380000000000003</v>
      </c>
      <c r="L285">
        <v>0.14199999999999999</v>
      </c>
      <c r="M285" t="s">
        <v>31</v>
      </c>
      <c r="N285">
        <v>-999</v>
      </c>
      <c r="O285">
        <v>13.54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 t="s">
        <v>29</v>
      </c>
      <c r="W285" s="1">
        <v>36138</v>
      </c>
    </row>
    <row r="286" spans="1:23" x14ac:dyDescent="0.25">
      <c r="A286" t="s">
        <v>2498</v>
      </c>
      <c r="B286" t="s">
        <v>24</v>
      </c>
      <c r="C286">
        <v>1994</v>
      </c>
      <c r="D286" t="s">
        <v>263</v>
      </c>
      <c r="E286" t="s">
        <v>2600</v>
      </c>
      <c r="F286" t="s">
        <v>27</v>
      </c>
      <c r="G286">
        <v>13</v>
      </c>
      <c r="H286">
        <v>492009.9</v>
      </c>
      <c r="I286">
        <v>5982142.4000000004</v>
      </c>
      <c r="J286">
        <v>16.34</v>
      </c>
      <c r="K286">
        <v>39.32</v>
      </c>
      <c r="L286">
        <v>0.14699999999999999</v>
      </c>
      <c r="M286" t="s">
        <v>31</v>
      </c>
      <c r="N286">
        <v>15.15</v>
      </c>
      <c r="O286">
        <v>13.85</v>
      </c>
      <c r="P286">
        <v>0</v>
      </c>
      <c r="Q286">
        <v>8.6999999999999993</v>
      </c>
      <c r="R286">
        <v>1.5</v>
      </c>
      <c r="S286">
        <v>0.4</v>
      </c>
      <c r="T286">
        <v>0.37</v>
      </c>
      <c r="U286">
        <v>1.22</v>
      </c>
      <c r="V286" t="s">
        <v>29</v>
      </c>
      <c r="W286" s="1">
        <v>36138</v>
      </c>
    </row>
    <row r="287" spans="1:23" x14ac:dyDescent="0.25">
      <c r="A287" t="s">
        <v>2498</v>
      </c>
      <c r="B287" t="s">
        <v>24</v>
      </c>
      <c r="C287">
        <v>1994</v>
      </c>
      <c r="D287" t="s">
        <v>263</v>
      </c>
      <c r="E287" t="s">
        <v>2601</v>
      </c>
      <c r="F287" t="s">
        <v>27</v>
      </c>
      <c r="G287">
        <v>13</v>
      </c>
      <c r="H287">
        <v>492009.3</v>
      </c>
      <c r="I287">
        <v>5982142.4000000004</v>
      </c>
      <c r="J287">
        <v>15.97</v>
      </c>
      <c r="K287">
        <v>38.950000000000003</v>
      </c>
      <c r="L287">
        <v>5.8000000000000003E-2</v>
      </c>
      <c r="M287" t="s">
        <v>280</v>
      </c>
      <c r="N287">
        <v>-999</v>
      </c>
      <c r="O287">
        <v>6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 t="s">
        <v>29</v>
      </c>
      <c r="W287" s="1">
        <v>36138</v>
      </c>
    </row>
    <row r="288" spans="1:23" x14ac:dyDescent="0.25">
      <c r="A288" t="s">
        <v>2498</v>
      </c>
      <c r="B288" t="s">
        <v>24</v>
      </c>
      <c r="C288">
        <v>1994</v>
      </c>
      <c r="D288" t="s">
        <v>263</v>
      </c>
      <c r="E288" t="s">
        <v>2602</v>
      </c>
      <c r="F288" t="s">
        <v>27</v>
      </c>
      <c r="G288">
        <v>13</v>
      </c>
      <c r="H288">
        <v>492008.5</v>
      </c>
      <c r="I288">
        <v>5982142.4000000004</v>
      </c>
      <c r="J288">
        <v>15.44</v>
      </c>
      <c r="K288">
        <v>38.26</v>
      </c>
      <c r="L288">
        <v>7.1999999999999995E-2</v>
      </c>
      <c r="M288" t="s">
        <v>28</v>
      </c>
      <c r="N288">
        <v>-999</v>
      </c>
      <c r="O288">
        <v>7.62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 t="s">
        <v>29</v>
      </c>
      <c r="W288" s="1">
        <v>36138</v>
      </c>
    </row>
    <row r="289" spans="1:23" x14ac:dyDescent="0.25">
      <c r="A289" t="s">
        <v>2498</v>
      </c>
      <c r="B289" t="s">
        <v>24</v>
      </c>
      <c r="C289">
        <v>1994</v>
      </c>
      <c r="D289" t="s">
        <v>263</v>
      </c>
      <c r="E289" t="s">
        <v>2603</v>
      </c>
      <c r="F289" t="s">
        <v>27</v>
      </c>
      <c r="G289">
        <v>13</v>
      </c>
      <c r="H289">
        <v>492008.3</v>
      </c>
      <c r="I289">
        <v>5982143.4000000004</v>
      </c>
      <c r="J289">
        <v>14.92</v>
      </c>
      <c r="K289">
        <v>38.51</v>
      </c>
      <c r="L289">
        <v>4.2000000000000003E-2</v>
      </c>
      <c r="M289" t="s">
        <v>28</v>
      </c>
      <c r="N289">
        <v>-999</v>
      </c>
      <c r="O289">
        <v>3.94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 t="s">
        <v>29</v>
      </c>
      <c r="W289" s="1">
        <v>36138</v>
      </c>
    </row>
    <row r="290" spans="1:23" x14ac:dyDescent="0.25">
      <c r="A290" t="s">
        <v>2498</v>
      </c>
      <c r="B290" t="s">
        <v>24</v>
      </c>
      <c r="C290">
        <v>1994</v>
      </c>
      <c r="D290" t="s">
        <v>263</v>
      </c>
      <c r="E290" t="s">
        <v>2604</v>
      </c>
      <c r="F290" t="s">
        <v>27</v>
      </c>
      <c r="G290">
        <v>13</v>
      </c>
      <c r="H290">
        <v>492007.1</v>
      </c>
      <c r="I290">
        <v>5982143.4000000004</v>
      </c>
      <c r="J290">
        <v>13.87</v>
      </c>
      <c r="K290">
        <v>37.89</v>
      </c>
      <c r="L290">
        <v>0.13</v>
      </c>
      <c r="M290" t="s">
        <v>31</v>
      </c>
      <c r="N290">
        <v>-999</v>
      </c>
      <c r="O290">
        <v>12.75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 t="s">
        <v>29</v>
      </c>
      <c r="W290" s="1">
        <v>36138</v>
      </c>
    </row>
    <row r="291" spans="1:23" x14ac:dyDescent="0.25">
      <c r="A291" t="s">
        <v>2498</v>
      </c>
      <c r="B291" t="s">
        <v>24</v>
      </c>
      <c r="C291">
        <v>1994</v>
      </c>
      <c r="D291" t="s">
        <v>263</v>
      </c>
      <c r="E291" t="s">
        <v>2605</v>
      </c>
      <c r="F291" t="s">
        <v>27</v>
      </c>
      <c r="G291">
        <v>13</v>
      </c>
      <c r="H291">
        <v>492008</v>
      </c>
      <c r="I291">
        <v>5982143.4000000004</v>
      </c>
      <c r="J291">
        <v>14.18</v>
      </c>
      <c r="K291">
        <v>38.83</v>
      </c>
      <c r="L291">
        <v>5.7000000000000002E-2</v>
      </c>
      <c r="M291" t="s">
        <v>28</v>
      </c>
      <c r="N291">
        <v>-999</v>
      </c>
      <c r="O291">
        <v>5.88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 t="s">
        <v>29</v>
      </c>
      <c r="W291" s="1">
        <v>36138</v>
      </c>
    </row>
    <row r="292" spans="1:23" x14ac:dyDescent="0.25">
      <c r="A292" t="s">
        <v>2498</v>
      </c>
      <c r="B292" t="s">
        <v>24</v>
      </c>
      <c r="C292">
        <v>1994</v>
      </c>
      <c r="D292" t="s">
        <v>263</v>
      </c>
      <c r="E292" t="s">
        <v>2606</v>
      </c>
      <c r="F292" t="s">
        <v>27</v>
      </c>
      <c r="G292">
        <v>13</v>
      </c>
      <c r="H292">
        <v>492008.2</v>
      </c>
      <c r="I292">
        <v>5982143.4000000004</v>
      </c>
      <c r="J292">
        <v>14.38</v>
      </c>
      <c r="K292">
        <v>38.93</v>
      </c>
      <c r="L292">
        <v>5.8000000000000003E-2</v>
      </c>
      <c r="M292" t="s">
        <v>28</v>
      </c>
      <c r="N292">
        <v>-999</v>
      </c>
      <c r="O292">
        <v>6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 t="s">
        <v>29</v>
      </c>
      <c r="W292" s="1">
        <v>36138</v>
      </c>
    </row>
    <row r="293" spans="1:23" x14ac:dyDescent="0.25">
      <c r="A293" t="s">
        <v>2498</v>
      </c>
      <c r="B293" t="s">
        <v>24</v>
      </c>
      <c r="C293">
        <v>1994</v>
      </c>
      <c r="D293" t="s">
        <v>263</v>
      </c>
      <c r="E293" t="s">
        <v>2607</v>
      </c>
      <c r="F293" t="s">
        <v>27</v>
      </c>
      <c r="G293">
        <v>13</v>
      </c>
      <c r="H293">
        <v>492006</v>
      </c>
      <c r="I293">
        <v>5982146.4000000004</v>
      </c>
      <c r="J293">
        <v>11.27</v>
      </c>
      <c r="K293">
        <v>38.86</v>
      </c>
      <c r="L293">
        <v>0.112</v>
      </c>
      <c r="M293" t="s">
        <v>33</v>
      </c>
      <c r="N293">
        <v>9</v>
      </c>
      <c r="O293">
        <v>11.4</v>
      </c>
      <c r="P293">
        <v>0</v>
      </c>
      <c r="Q293">
        <v>2.4</v>
      </c>
      <c r="R293">
        <v>0.82</v>
      </c>
      <c r="S293">
        <v>0.71</v>
      </c>
      <c r="T293">
        <v>0.3</v>
      </c>
      <c r="U293">
        <v>0.87</v>
      </c>
      <c r="V293" t="s">
        <v>29</v>
      </c>
      <c r="W293" s="1">
        <v>36138</v>
      </c>
    </row>
    <row r="294" spans="1:23" x14ac:dyDescent="0.25">
      <c r="A294" t="s">
        <v>2498</v>
      </c>
      <c r="B294" t="s">
        <v>24</v>
      </c>
      <c r="C294">
        <v>1994</v>
      </c>
      <c r="D294" t="s">
        <v>263</v>
      </c>
      <c r="E294" t="s">
        <v>2608</v>
      </c>
      <c r="F294" t="s">
        <v>27</v>
      </c>
      <c r="G294">
        <v>13</v>
      </c>
      <c r="H294">
        <v>492006.7</v>
      </c>
      <c r="I294">
        <v>5982146.4000000004</v>
      </c>
      <c r="J294">
        <v>11.58</v>
      </c>
      <c r="K294">
        <v>39.659999999999997</v>
      </c>
      <c r="L294">
        <v>0.10299999999999999</v>
      </c>
      <c r="M294" t="s">
        <v>33</v>
      </c>
      <c r="N294">
        <v>-999</v>
      </c>
      <c r="O294">
        <v>10.65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 t="s">
        <v>29</v>
      </c>
      <c r="W294" s="1">
        <v>36138</v>
      </c>
    </row>
    <row r="295" spans="1:23" x14ac:dyDescent="0.25">
      <c r="A295" t="s">
        <v>2498</v>
      </c>
      <c r="B295" t="s">
        <v>24</v>
      </c>
      <c r="C295">
        <v>1994</v>
      </c>
      <c r="D295" t="s">
        <v>263</v>
      </c>
      <c r="E295" t="s">
        <v>2609</v>
      </c>
      <c r="F295" t="s">
        <v>27</v>
      </c>
      <c r="G295">
        <v>13</v>
      </c>
      <c r="H295">
        <v>492008.1</v>
      </c>
      <c r="I295">
        <v>5982144.4000000004</v>
      </c>
      <c r="J295">
        <v>13.76</v>
      </c>
      <c r="K295">
        <v>39.4</v>
      </c>
      <c r="L295">
        <v>9.0999999999999998E-2</v>
      </c>
      <c r="M295" t="s">
        <v>33</v>
      </c>
      <c r="N295">
        <v>-999</v>
      </c>
      <c r="O295">
        <v>9.56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 t="s">
        <v>29</v>
      </c>
      <c r="W295" s="1">
        <v>36138</v>
      </c>
    </row>
    <row r="296" spans="1:23" x14ac:dyDescent="0.25">
      <c r="A296" t="s">
        <v>2498</v>
      </c>
      <c r="B296" t="s">
        <v>24</v>
      </c>
      <c r="C296">
        <v>1994</v>
      </c>
      <c r="D296" t="s">
        <v>263</v>
      </c>
      <c r="E296" t="s">
        <v>2610</v>
      </c>
      <c r="F296" t="s">
        <v>27</v>
      </c>
      <c r="G296">
        <v>13</v>
      </c>
      <c r="H296">
        <v>492008.9</v>
      </c>
      <c r="I296">
        <v>5982143.4000000004</v>
      </c>
      <c r="J296">
        <v>15.31</v>
      </c>
      <c r="K296">
        <v>39.020000000000003</v>
      </c>
      <c r="L296">
        <v>8.1000000000000003E-2</v>
      </c>
      <c r="M296" t="s">
        <v>33</v>
      </c>
      <c r="N296">
        <v>-999</v>
      </c>
      <c r="O296">
        <v>8.57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 t="s">
        <v>29</v>
      </c>
      <c r="W296" s="1">
        <v>36138</v>
      </c>
    </row>
    <row r="297" spans="1:23" x14ac:dyDescent="0.25">
      <c r="A297" t="s">
        <v>2498</v>
      </c>
      <c r="B297" t="s">
        <v>24</v>
      </c>
      <c r="C297">
        <v>1994</v>
      </c>
      <c r="D297" t="s">
        <v>263</v>
      </c>
      <c r="E297" t="s">
        <v>2611</v>
      </c>
      <c r="F297" t="s">
        <v>27</v>
      </c>
      <c r="G297">
        <v>13</v>
      </c>
      <c r="H297">
        <v>492009.4</v>
      </c>
      <c r="I297">
        <v>5982143.4000000004</v>
      </c>
      <c r="J297">
        <v>15.73</v>
      </c>
      <c r="K297">
        <v>39.31</v>
      </c>
      <c r="L297">
        <v>6.0999999999999999E-2</v>
      </c>
      <c r="M297" t="s">
        <v>28</v>
      </c>
      <c r="N297">
        <v>-999</v>
      </c>
      <c r="O297">
        <v>6.36</v>
      </c>
      <c r="P297">
        <v>-999</v>
      </c>
      <c r="Q297">
        <v>-999</v>
      </c>
      <c r="R297">
        <v>-999</v>
      </c>
      <c r="S297">
        <v>-999</v>
      </c>
      <c r="T297">
        <v>-999</v>
      </c>
      <c r="U297">
        <v>-999</v>
      </c>
      <c r="V297" t="s">
        <v>29</v>
      </c>
      <c r="W297" s="1">
        <v>36138</v>
      </c>
    </row>
    <row r="298" spans="1:23" x14ac:dyDescent="0.25">
      <c r="A298" t="s">
        <v>2498</v>
      </c>
      <c r="B298" t="s">
        <v>24</v>
      </c>
      <c r="C298">
        <v>1994</v>
      </c>
      <c r="D298" t="s">
        <v>263</v>
      </c>
      <c r="E298" t="s">
        <v>2612</v>
      </c>
      <c r="F298" t="s">
        <v>27</v>
      </c>
      <c r="G298">
        <v>13</v>
      </c>
      <c r="H298">
        <v>492009.6</v>
      </c>
      <c r="I298">
        <v>5982143.4000000004</v>
      </c>
      <c r="J298">
        <v>15.49</v>
      </c>
      <c r="K298">
        <v>39.729999999999997</v>
      </c>
      <c r="L298">
        <v>7.9000000000000001E-2</v>
      </c>
      <c r="M298" t="s">
        <v>28</v>
      </c>
      <c r="N298">
        <v>-999</v>
      </c>
      <c r="O298">
        <v>8.3699999999999992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 t="s">
        <v>29</v>
      </c>
      <c r="W298" s="1">
        <v>36138</v>
      </c>
    </row>
    <row r="299" spans="1:23" x14ac:dyDescent="0.25">
      <c r="A299" t="s">
        <v>2498</v>
      </c>
      <c r="B299" t="s">
        <v>24</v>
      </c>
      <c r="C299">
        <v>1994</v>
      </c>
      <c r="D299" t="s">
        <v>263</v>
      </c>
      <c r="E299" t="s">
        <v>2613</v>
      </c>
      <c r="F299" t="s">
        <v>27</v>
      </c>
      <c r="G299">
        <v>13</v>
      </c>
      <c r="H299">
        <v>492010</v>
      </c>
      <c r="I299">
        <v>5982143.4000000004</v>
      </c>
      <c r="J299">
        <v>15.98</v>
      </c>
      <c r="K299">
        <v>39.840000000000003</v>
      </c>
      <c r="L299">
        <v>0.03</v>
      </c>
      <c r="M299" t="s">
        <v>28</v>
      </c>
      <c r="N299">
        <v>-999</v>
      </c>
      <c r="O299">
        <v>2.23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 t="s">
        <v>29</v>
      </c>
      <c r="W299" s="1">
        <v>36138</v>
      </c>
    </row>
    <row r="300" spans="1:23" x14ac:dyDescent="0.25">
      <c r="A300" t="s">
        <v>2498</v>
      </c>
      <c r="B300" t="s">
        <v>24</v>
      </c>
      <c r="C300">
        <v>1994</v>
      </c>
      <c r="D300" t="s">
        <v>398</v>
      </c>
      <c r="E300" t="s">
        <v>353</v>
      </c>
      <c r="F300" t="s">
        <v>27</v>
      </c>
      <c r="G300">
        <v>13</v>
      </c>
      <c r="H300">
        <v>491986.5</v>
      </c>
      <c r="I300">
        <v>5982111.4000000004</v>
      </c>
      <c r="J300">
        <v>21.82</v>
      </c>
      <c r="K300">
        <v>0.82</v>
      </c>
      <c r="L300">
        <v>0.13500000000000001</v>
      </c>
      <c r="M300" t="s">
        <v>31</v>
      </c>
      <c r="N300">
        <v>-999</v>
      </c>
      <c r="O300">
        <v>13.09</v>
      </c>
      <c r="P300">
        <v>-999</v>
      </c>
      <c r="Q300">
        <v>-999</v>
      </c>
      <c r="R300">
        <v>-999</v>
      </c>
      <c r="S300">
        <v>-999</v>
      </c>
      <c r="T300">
        <v>-999</v>
      </c>
      <c r="U300">
        <v>-999</v>
      </c>
      <c r="V300" t="s">
        <v>29</v>
      </c>
      <c r="W300" s="1">
        <v>36138</v>
      </c>
    </row>
    <row r="301" spans="1:23" x14ac:dyDescent="0.25">
      <c r="A301" t="s">
        <v>2498</v>
      </c>
      <c r="B301" t="s">
        <v>24</v>
      </c>
      <c r="C301">
        <v>1994</v>
      </c>
      <c r="D301" t="s">
        <v>398</v>
      </c>
      <c r="E301" t="s">
        <v>352</v>
      </c>
      <c r="F301" t="s">
        <v>27</v>
      </c>
      <c r="G301">
        <v>13</v>
      </c>
      <c r="H301">
        <v>491988.5</v>
      </c>
      <c r="I301">
        <v>5982114.4000000004</v>
      </c>
      <c r="J301">
        <v>21.01</v>
      </c>
      <c r="K301">
        <v>4.4400000000000004</v>
      </c>
      <c r="L301">
        <v>7.6999999999999999E-2</v>
      </c>
      <c r="M301" t="s">
        <v>28</v>
      </c>
      <c r="N301">
        <v>-999</v>
      </c>
      <c r="O301">
        <v>8.16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 t="s">
        <v>29</v>
      </c>
      <c r="W301" s="1">
        <v>36138</v>
      </c>
    </row>
    <row r="302" spans="1:23" x14ac:dyDescent="0.25">
      <c r="A302" t="s">
        <v>2498</v>
      </c>
      <c r="B302" t="s">
        <v>24</v>
      </c>
      <c r="C302">
        <v>1994</v>
      </c>
      <c r="D302" t="s">
        <v>398</v>
      </c>
      <c r="E302" t="s">
        <v>351</v>
      </c>
      <c r="F302" t="s">
        <v>27</v>
      </c>
      <c r="G302">
        <v>13</v>
      </c>
      <c r="H302">
        <v>491988.8</v>
      </c>
      <c r="I302">
        <v>5982113.4000000004</v>
      </c>
      <c r="J302">
        <v>22.2</v>
      </c>
      <c r="K302">
        <v>3.65</v>
      </c>
      <c r="L302">
        <v>0.125</v>
      </c>
      <c r="M302" t="s">
        <v>33</v>
      </c>
      <c r="N302">
        <v>-999</v>
      </c>
      <c r="O302">
        <v>12.39</v>
      </c>
      <c r="P302">
        <v>-999</v>
      </c>
      <c r="Q302">
        <v>-999</v>
      </c>
      <c r="R302">
        <v>-999</v>
      </c>
      <c r="S302">
        <v>-999</v>
      </c>
      <c r="T302">
        <v>-999</v>
      </c>
      <c r="U302">
        <v>-999</v>
      </c>
      <c r="V302" t="s">
        <v>29</v>
      </c>
      <c r="W302" s="1">
        <v>36138</v>
      </c>
    </row>
    <row r="303" spans="1:23" x14ac:dyDescent="0.25">
      <c r="A303" t="s">
        <v>2498</v>
      </c>
      <c r="B303" t="s">
        <v>24</v>
      </c>
      <c r="C303">
        <v>1994</v>
      </c>
      <c r="D303" t="s">
        <v>398</v>
      </c>
      <c r="E303" t="s">
        <v>350</v>
      </c>
      <c r="F303" t="s">
        <v>27</v>
      </c>
      <c r="G303">
        <v>13</v>
      </c>
      <c r="H303">
        <v>491989.3</v>
      </c>
      <c r="I303">
        <v>5982114.4000000004</v>
      </c>
      <c r="J303">
        <v>22</v>
      </c>
      <c r="K303">
        <v>4.62</v>
      </c>
      <c r="L303">
        <v>9.4E-2</v>
      </c>
      <c r="M303" t="s">
        <v>33</v>
      </c>
      <c r="N303">
        <v>-999</v>
      </c>
      <c r="O303">
        <v>9.84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 t="s">
        <v>29</v>
      </c>
      <c r="W303" s="1">
        <v>36138</v>
      </c>
    </row>
    <row r="304" spans="1:23" x14ac:dyDescent="0.25">
      <c r="A304" t="s">
        <v>2498</v>
      </c>
      <c r="B304" t="s">
        <v>24</v>
      </c>
      <c r="C304">
        <v>1994</v>
      </c>
      <c r="D304" t="s">
        <v>398</v>
      </c>
      <c r="E304" t="s">
        <v>349</v>
      </c>
      <c r="F304" t="s">
        <v>27</v>
      </c>
      <c r="G304">
        <v>13</v>
      </c>
      <c r="H304">
        <v>491990.2</v>
      </c>
      <c r="I304">
        <v>5982112.4000000004</v>
      </c>
      <c r="J304">
        <v>23.77</v>
      </c>
      <c r="K304">
        <v>4.05</v>
      </c>
      <c r="L304">
        <v>0.11799999999999999</v>
      </c>
      <c r="M304" t="s">
        <v>33</v>
      </c>
      <c r="N304">
        <v>-999</v>
      </c>
      <c r="O304">
        <v>11.87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 t="s">
        <v>29</v>
      </c>
      <c r="W304" s="1">
        <v>36138</v>
      </c>
    </row>
    <row r="305" spans="1:23" x14ac:dyDescent="0.25">
      <c r="A305" t="s">
        <v>2498</v>
      </c>
      <c r="B305" t="s">
        <v>24</v>
      </c>
      <c r="C305">
        <v>1994</v>
      </c>
      <c r="D305" t="s">
        <v>398</v>
      </c>
      <c r="E305" t="s">
        <v>348</v>
      </c>
      <c r="F305" t="s">
        <v>27</v>
      </c>
      <c r="G305">
        <v>13</v>
      </c>
      <c r="H305">
        <v>491991.7</v>
      </c>
      <c r="I305">
        <v>5982114.4000000004</v>
      </c>
      <c r="J305">
        <v>23.63</v>
      </c>
      <c r="K305">
        <v>6.28</v>
      </c>
      <c r="L305">
        <v>0.104</v>
      </c>
      <c r="M305" t="s">
        <v>28</v>
      </c>
      <c r="N305">
        <v>9.15</v>
      </c>
      <c r="O305">
        <v>10.74</v>
      </c>
      <c r="P305">
        <v>0</v>
      </c>
      <c r="Q305">
        <v>7.5</v>
      </c>
      <c r="R305">
        <v>0.7</v>
      </c>
      <c r="S305">
        <v>0.9</v>
      </c>
      <c r="T305">
        <v>0.88</v>
      </c>
      <c r="U305">
        <v>0.85</v>
      </c>
      <c r="V305" t="s">
        <v>29</v>
      </c>
      <c r="W305" s="1">
        <v>36138</v>
      </c>
    </row>
    <row r="306" spans="1:23" x14ac:dyDescent="0.25">
      <c r="A306" t="s">
        <v>2498</v>
      </c>
      <c r="B306" t="s">
        <v>24</v>
      </c>
      <c r="C306">
        <v>1994</v>
      </c>
      <c r="D306" t="s">
        <v>398</v>
      </c>
      <c r="E306" t="s">
        <v>347</v>
      </c>
      <c r="F306" t="s">
        <v>27</v>
      </c>
      <c r="G306">
        <v>13</v>
      </c>
      <c r="H306">
        <v>491995</v>
      </c>
      <c r="I306">
        <v>5982114.4000000004</v>
      </c>
      <c r="J306">
        <v>25.68</v>
      </c>
      <c r="K306">
        <v>8.99</v>
      </c>
      <c r="L306">
        <v>0.124</v>
      </c>
      <c r="M306" t="s">
        <v>280</v>
      </c>
      <c r="N306">
        <v>10.8</v>
      </c>
      <c r="O306">
        <v>12.28</v>
      </c>
      <c r="P306">
        <v>0</v>
      </c>
      <c r="Q306">
        <v>0</v>
      </c>
      <c r="R306">
        <v>0.7</v>
      </c>
      <c r="S306">
        <v>0.61</v>
      </c>
      <c r="T306">
        <v>0.43</v>
      </c>
      <c r="U306">
        <v>0.75</v>
      </c>
      <c r="V306" t="s">
        <v>29</v>
      </c>
      <c r="W306" s="1">
        <v>36138</v>
      </c>
    </row>
    <row r="307" spans="1:23" x14ac:dyDescent="0.25">
      <c r="A307" t="s">
        <v>2498</v>
      </c>
      <c r="B307" t="s">
        <v>24</v>
      </c>
      <c r="C307">
        <v>1994</v>
      </c>
      <c r="D307" t="s">
        <v>398</v>
      </c>
      <c r="E307" t="s">
        <v>346</v>
      </c>
      <c r="F307" t="s">
        <v>27</v>
      </c>
      <c r="G307">
        <v>13</v>
      </c>
      <c r="H307">
        <v>491994.4</v>
      </c>
      <c r="I307">
        <v>5982113.4000000004</v>
      </c>
      <c r="J307">
        <v>26.42</v>
      </c>
      <c r="K307">
        <v>7.41</v>
      </c>
      <c r="L307">
        <v>0.11700000000000001</v>
      </c>
      <c r="M307" t="s">
        <v>33</v>
      </c>
      <c r="N307">
        <v>11</v>
      </c>
      <c r="O307">
        <v>11.8</v>
      </c>
      <c r="P307">
        <v>0</v>
      </c>
      <c r="Q307">
        <v>2.7</v>
      </c>
      <c r="R307">
        <v>1.1000000000000001</v>
      </c>
      <c r="S307">
        <v>1.02</v>
      </c>
      <c r="T307">
        <v>0.87</v>
      </c>
      <c r="U307">
        <v>0.8</v>
      </c>
      <c r="V307" t="s">
        <v>29</v>
      </c>
      <c r="W307" s="1">
        <v>36138</v>
      </c>
    </row>
    <row r="308" spans="1:23" x14ac:dyDescent="0.25">
      <c r="A308" t="s">
        <v>2498</v>
      </c>
      <c r="B308" t="s">
        <v>24</v>
      </c>
      <c r="C308">
        <v>1994</v>
      </c>
      <c r="D308" t="s">
        <v>398</v>
      </c>
      <c r="E308" t="s">
        <v>345</v>
      </c>
      <c r="F308" t="s">
        <v>27</v>
      </c>
      <c r="G308">
        <v>13</v>
      </c>
      <c r="H308">
        <v>491993.3</v>
      </c>
      <c r="I308">
        <v>5982113.4000000004</v>
      </c>
      <c r="J308">
        <v>25.51</v>
      </c>
      <c r="K308">
        <v>6.71</v>
      </c>
      <c r="L308">
        <v>0.13900000000000001</v>
      </c>
      <c r="M308" t="s">
        <v>31</v>
      </c>
      <c r="N308">
        <v>-999</v>
      </c>
      <c r="O308">
        <v>13.35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 t="s">
        <v>29</v>
      </c>
      <c r="W308" s="1">
        <v>36138</v>
      </c>
    </row>
    <row r="309" spans="1:23" x14ac:dyDescent="0.25">
      <c r="A309" t="s">
        <v>2498</v>
      </c>
      <c r="B309" t="s">
        <v>24</v>
      </c>
      <c r="C309">
        <v>1994</v>
      </c>
      <c r="D309" t="s">
        <v>398</v>
      </c>
      <c r="E309" t="s">
        <v>344</v>
      </c>
      <c r="F309" t="s">
        <v>27</v>
      </c>
      <c r="G309">
        <v>13</v>
      </c>
      <c r="H309">
        <v>491988</v>
      </c>
      <c r="I309">
        <v>5982109.4000000004</v>
      </c>
      <c r="J309">
        <v>24.26</v>
      </c>
      <c r="K309">
        <v>0.52</v>
      </c>
      <c r="L309">
        <v>0.13700000000000001</v>
      </c>
      <c r="M309" t="s">
        <v>31</v>
      </c>
      <c r="N309">
        <v>-999</v>
      </c>
      <c r="O309">
        <v>13.22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-999</v>
      </c>
      <c r="V309" t="s">
        <v>29</v>
      </c>
      <c r="W309" s="1">
        <v>36138</v>
      </c>
    </row>
    <row r="310" spans="1:23" x14ac:dyDescent="0.25">
      <c r="A310" t="s">
        <v>2498</v>
      </c>
      <c r="B310" t="s">
        <v>24</v>
      </c>
      <c r="C310">
        <v>1994</v>
      </c>
      <c r="D310" t="s">
        <v>398</v>
      </c>
      <c r="E310" t="s">
        <v>343</v>
      </c>
      <c r="F310" t="s">
        <v>27</v>
      </c>
      <c r="G310">
        <v>13</v>
      </c>
      <c r="H310">
        <v>491991</v>
      </c>
      <c r="I310">
        <v>5982108.4000000004</v>
      </c>
      <c r="J310">
        <v>27.05</v>
      </c>
      <c r="K310">
        <v>1.91</v>
      </c>
      <c r="L310">
        <v>0.192</v>
      </c>
      <c r="M310" t="s">
        <v>31</v>
      </c>
      <c r="N310">
        <v>-999</v>
      </c>
      <c r="O310">
        <v>16.11</v>
      </c>
      <c r="P310">
        <v>-999</v>
      </c>
      <c r="Q310">
        <v>-999</v>
      </c>
      <c r="R310">
        <v>-999</v>
      </c>
      <c r="S310">
        <v>-999</v>
      </c>
      <c r="T310">
        <v>-999</v>
      </c>
      <c r="U310">
        <v>-999</v>
      </c>
      <c r="V310" t="s">
        <v>29</v>
      </c>
      <c r="W310" s="1">
        <v>36138</v>
      </c>
    </row>
    <row r="311" spans="1:23" x14ac:dyDescent="0.25">
      <c r="A311" t="s">
        <v>2498</v>
      </c>
      <c r="B311" t="s">
        <v>24</v>
      </c>
      <c r="C311">
        <v>1994</v>
      </c>
      <c r="D311" t="s">
        <v>398</v>
      </c>
      <c r="E311" t="s">
        <v>342</v>
      </c>
      <c r="F311" t="s">
        <v>27</v>
      </c>
      <c r="G311">
        <v>13</v>
      </c>
      <c r="H311">
        <v>491991.3</v>
      </c>
      <c r="I311">
        <v>5982109.4000000004</v>
      </c>
      <c r="J311">
        <v>26.7</v>
      </c>
      <c r="K311">
        <v>2.66</v>
      </c>
      <c r="L311">
        <v>0.03</v>
      </c>
      <c r="M311" t="s">
        <v>28</v>
      </c>
      <c r="N311">
        <v>-999</v>
      </c>
      <c r="O311">
        <v>2.23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 t="s">
        <v>29</v>
      </c>
      <c r="W311" s="1">
        <v>36138</v>
      </c>
    </row>
    <row r="312" spans="1:23" x14ac:dyDescent="0.25">
      <c r="A312" t="s">
        <v>2498</v>
      </c>
      <c r="B312" t="s">
        <v>24</v>
      </c>
      <c r="C312">
        <v>1994</v>
      </c>
      <c r="D312" t="s">
        <v>398</v>
      </c>
      <c r="E312" t="s">
        <v>341</v>
      </c>
      <c r="F312" t="s">
        <v>27</v>
      </c>
      <c r="G312">
        <v>13</v>
      </c>
      <c r="H312">
        <v>491991.2</v>
      </c>
      <c r="I312">
        <v>5982106.4000000004</v>
      </c>
      <c r="J312">
        <v>28.89</v>
      </c>
      <c r="K312">
        <v>0.38</v>
      </c>
      <c r="L312">
        <v>0.155</v>
      </c>
      <c r="M312" t="s">
        <v>31</v>
      </c>
      <c r="N312">
        <v>13.65</v>
      </c>
      <c r="O312">
        <v>14.31</v>
      </c>
      <c r="P312">
        <v>0</v>
      </c>
      <c r="Q312">
        <v>7.35</v>
      </c>
      <c r="R312">
        <v>-999</v>
      </c>
      <c r="S312">
        <v>-999</v>
      </c>
      <c r="T312">
        <v>-999</v>
      </c>
      <c r="U312">
        <v>-999</v>
      </c>
      <c r="V312" t="s">
        <v>29</v>
      </c>
      <c r="W312" s="1">
        <v>36138</v>
      </c>
    </row>
    <row r="313" spans="1:23" x14ac:dyDescent="0.25">
      <c r="A313" t="s">
        <v>2498</v>
      </c>
      <c r="B313" t="s">
        <v>24</v>
      </c>
      <c r="C313">
        <v>1994</v>
      </c>
      <c r="D313" t="s">
        <v>398</v>
      </c>
      <c r="E313" t="s">
        <v>340</v>
      </c>
      <c r="F313" t="s">
        <v>27</v>
      </c>
      <c r="G313">
        <v>13</v>
      </c>
      <c r="H313">
        <v>491993.4</v>
      </c>
      <c r="I313">
        <v>5982107.4000000004</v>
      </c>
      <c r="J313">
        <v>29.8</v>
      </c>
      <c r="K313">
        <v>2.59</v>
      </c>
      <c r="L313">
        <v>0.156</v>
      </c>
      <c r="M313" t="s">
        <v>31</v>
      </c>
      <c r="N313">
        <v>-999</v>
      </c>
      <c r="O313">
        <v>14.37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 t="s">
        <v>29</v>
      </c>
      <c r="W313" s="1">
        <v>36138</v>
      </c>
    </row>
    <row r="314" spans="1:23" x14ac:dyDescent="0.25">
      <c r="A314" t="s">
        <v>2498</v>
      </c>
      <c r="B314" t="s">
        <v>24</v>
      </c>
      <c r="C314">
        <v>1994</v>
      </c>
      <c r="D314" t="s">
        <v>398</v>
      </c>
      <c r="E314" t="s">
        <v>339</v>
      </c>
      <c r="F314" t="s">
        <v>27</v>
      </c>
      <c r="G314">
        <v>13</v>
      </c>
      <c r="H314">
        <v>491994.8</v>
      </c>
      <c r="I314">
        <v>5982110.4000000004</v>
      </c>
      <c r="J314">
        <v>28.69</v>
      </c>
      <c r="K314">
        <v>5.7</v>
      </c>
      <c r="L314">
        <v>0.17599999999999999</v>
      </c>
      <c r="M314" t="s">
        <v>31</v>
      </c>
      <c r="N314">
        <v>12.94</v>
      </c>
      <c r="O314">
        <v>15.4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 t="s">
        <v>29</v>
      </c>
      <c r="W314" s="1">
        <v>36138</v>
      </c>
    </row>
    <row r="315" spans="1:23" x14ac:dyDescent="0.25">
      <c r="A315" t="s">
        <v>2498</v>
      </c>
      <c r="B315" t="s">
        <v>24</v>
      </c>
      <c r="C315">
        <v>1994</v>
      </c>
      <c r="D315" t="s">
        <v>469</v>
      </c>
      <c r="E315" t="s">
        <v>353</v>
      </c>
      <c r="F315" t="s">
        <v>27</v>
      </c>
      <c r="G315">
        <v>13</v>
      </c>
      <c r="H315">
        <v>491993.7</v>
      </c>
      <c r="I315">
        <v>5982120.4000000004</v>
      </c>
      <c r="J315">
        <v>20.8</v>
      </c>
      <c r="K315">
        <v>11.95</v>
      </c>
      <c r="L315">
        <v>0.34</v>
      </c>
      <c r="M315" t="s">
        <v>31</v>
      </c>
      <c r="N315">
        <v>-999</v>
      </c>
      <c r="O315">
        <v>21.09</v>
      </c>
      <c r="P315">
        <v>-999</v>
      </c>
      <c r="Q315">
        <v>-999</v>
      </c>
      <c r="R315">
        <v>-999</v>
      </c>
      <c r="S315">
        <v>-999</v>
      </c>
      <c r="T315">
        <v>-999</v>
      </c>
      <c r="U315">
        <v>-999</v>
      </c>
      <c r="V315" t="s">
        <v>29</v>
      </c>
      <c r="W315" s="1">
        <v>36138</v>
      </c>
    </row>
    <row r="316" spans="1:23" x14ac:dyDescent="0.25">
      <c r="A316" t="s">
        <v>2498</v>
      </c>
      <c r="B316" t="s">
        <v>24</v>
      </c>
      <c r="C316">
        <v>1994</v>
      </c>
      <c r="D316" t="s">
        <v>469</v>
      </c>
      <c r="E316" t="s">
        <v>352</v>
      </c>
      <c r="F316" t="s">
        <v>27</v>
      </c>
      <c r="G316">
        <v>13</v>
      </c>
      <c r="H316">
        <v>491995.9</v>
      </c>
      <c r="I316">
        <v>5982124.4000000004</v>
      </c>
      <c r="J316">
        <v>19.72</v>
      </c>
      <c r="K316">
        <v>16.190000000000001</v>
      </c>
      <c r="L316">
        <v>9.6000000000000002E-2</v>
      </c>
      <c r="M316" t="s">
        <v>28</v>
      </c>
      <c r="N316">
        <v>-999</v>
      </c>
      <c r="O316">
        <v>10.029999999999999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 t="s">
        <v>29</v>
      </c>
      <c r="W316" s="1">
        <v>36138</v>
      </c>
    </row>
    <row r="317" spans="1:23" x14ac:dyDescent="0.25">
      <c r="A317" t="s">
        <v>2498</v>
      </c>
      <c r="B317" t="s">
        <v>24</v>
      </c>
      <c r="C317">
        <v>1994</v>
      </c>
      <c r="D317" t="s">
        <v>469</v>
      </c>
      <c r="E317" t="s">
        <v>351</v>
      </c>
      <c r="F317" t="s">
        <v>27</v>
      </c>
      <c r="G317">
        <v>13</v>
      </c>
      <c r="H317">
        <v>491997.9</v>
      </c>
      <c r="I317">
        <v>5982126.4000000004</v>
      </c>
      <c r="J317">
        <v>19.649999999999999</v>
      </c>
      <c r="K317">
        <v>19.100000000000001</v>
      </c>
      <c r="L317">
        <v>0.14000000000000001</v>
      </c>
      <c r="M317" t="s">
        <v>31</v>
      </c>
      <c r="N317">
        <v>-999</v>
      </c>
      <c r="O317">
        <v>13.41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 t="s">
        <v>29</v>
      </c>
      <c r="W317" s="1">
        <v>36138</v>
      </c>
    </row>
    <row r="318" spans="1:23" x14ac:dyDescent="0.25">
      <c r="A318" t="s">
        <v>2498</v>
      </c>
      <c r="B318" t="s">
        <v>24</v>
      </c>
      <c r="C318">
        <v>1994</v>
      </c>
      <c r="D318" t="s">
        <v>469</v>
      </c>
      <c r="E318" t="s">
        <v>350</v>
      </c>
      <c r="F318" t="s">
        <v>27</v>
      </c>
      <c r="G318">
        <v>13</v>
      </c>
      <c r="H318">
        <v>491998.2</v>
      </c>
      <c r="I318">
        <v>5982123.4000000004</v>
      </c>
      <c r="J318">
        <v>22.02</v>
      </c>
      <c r="K318">
        <v>17.11</v>
      </c>
      <c r="L318">
        <v>0.125</v>
      </c>
      <c r="M318" t="s">
        <v>33</v>
      </c>
      <c r="N318">
        <v>13.5</v>
      </c>
      <c r="O318">
        <v>12.39</v>
      </c>
      <c r="P318">
        <v>0</v>
      </c>
      <c r="Q318">
        <v>3.4</v>
      </c>
      <c r="R318">
        <v>0.74</v>
      </c>
      <c r="S318">
        <v>1.2</v>
      </c>
      <c r="T318">
        <v>1.25</v>
      </c>
      <c r="U318">
        <v>0.35</v>
      </c>
      <c r="V318" t="s">
        <v>29</v>
      </c>
      <c r="W318" s="1">
        <v>36138</v>
      </c>
    </row>
    <row r="319" spans="1:23" x14ac:dyDescent="0.25">
      <c r="A319" t="s">
        <v>2498</v>
      </c>
      <c r="B319" t="s">
        <v>24</v>
      </c>
      <c r="C319">
        <v>1994</v>
      </c>
      <c r="D319" t="s">
        <v>469</v>
      </c>
      <c r="E319" t="s">
        <v>349</v>
      </c>
      <c r="F319" t="s">
        <v>27</v>
      </c>
      <c r="G319">
        <v>13</v>
      </c>
      <c r="H319">
        <v>491997.2</v>
      </c>
      <c r="I319">
        <v>5982121.4000000004</v>
      </c>
      <c r="J319">
        <v>22.21</v>
      </c>
      <c r="K319">
        <v>15.54</v>
      </c>
      <c r="L319">
        <v>0.16700000000000001</v>
      </c>
      <c r="M319" t="s">
        <v>33</v>
      </c>
      <c r="N319">
        <v>18.260000000000002</v>
      </c>
      <c r="O319">
        <v>14.96</v>
      </c>
      <c r="P319">
        <v>0</v>
      </c>
      <c r="Q319">
        <v>7.28</v>
      </c>
      <c r="R319">
        <v>0.83</v>
      </c>
      <c r="S319">
        <v>0.8</v>
      </c>
      <c r="T319">
        <v>0.93</v>
      </c>
      <c r="U319">
        <v>0.92</v>
      </c>
      <c r="V319" t="s">
        <v>29</v>
      </c>
      <c r="W319" s="1">
        <v>36138</v>
      </c>
    </row>
    <row r="320" spans="1:23" x14ac:dyDescent="0.25">
      <c r="A320" t="s">
        <v>2498</v>
      </c>
      <c r="B320" t="s">
        <v>24</v>
      </c>
      <c r="C320">
        <v>1994</v>
      </c>
      <c r="D320" t="s">
        <v>469</v>
      </c>
      <c r="E320" t="s">
        <v>348</v>
      </c>
      <c r="F320" t="s">
        <v>27</v>
      </c>
      <c r="G320">
        <v>13</v>
      </c>
      <c r="H320">
        <v>492005.3</v>
      </c>
      <c r="I320">
        <v>5982109.4000000004</v>
      </c>
      <c r="J320">
        <v>36.33</v>
      </c>
      <c r="K320">
        <v>12.87</v>
      </c>
      <c r="L320">
        <v>0.20699999999999999</v>
      </c>
      <c r="M320" t="s">
        <v>31</v>
      </c>
      <c r="N320">
        <v>16.45</v>
      </c>
      <c r="O320">
        <v>16.7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 t="s">
        <v>29</v>
      </c>
      <c r="W320" s="1">
        <v>36138</v>
      </c>
    </row>
    <row r="321" spans="1:23" x14ac:dyDescent="0.25">
      <c r="A321" t="s">
        <v>2498</v>
      </c>
      <c r="B321" t="s">
        <v>24</v>
      </c>
      <c r="C321">
        <v>1994</v>
      </c>
      <c r="D321" t="s">
        <v>469</v>
      </c>
      <c r="E321" t="s">
        <v>347</v>
      </c>
      <c r="F321" t="s">
        <v>27</v>
      </c>
      <c r="G321">
        <v>13</v>
      </c>
      <c r="H321">
        <v>491995.7</v>
      </c>
      <c r="I321">
        <v>5982121.4000000004</v>
      </c>
      <c r="J321">
        <v>21.14</v>
      </c>
      <c r="K321">
        <v>14.48</v>
      </c>
      <c r="L321">
        <v>0.108</v>
      </c>
      <c r="M321" t="s">
        <v>28</v>
      </c>
      <c r="N321">
        <v>-999</v>
      </c>
      <c r="O321">
        <v>11.07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 t="s">
        <v>29</v>
      </c>
      <c r="W321" s="1">
        <v>36138</v>
      </c>
    </row>
    <row r="322" spans="1:23" x14ac:dyDescent="0.25">
      <c r="A322" t="s">
        <v>2498</v>
      </c>
      <c r="B322" t="s">
        <v>24</v>
      </c>
      <c r="C322">
        <v>1994</v>
      </c>
      <c r="D322" t="s">
        <v>469</v>
      </c>
      <c r="E322" t="s">
        <v>346</v>
      </c>
      <c r="F322" t="s">
        <v>27</v>
      </c>
      <c r="G322">
        <v>13</v>
      </c>
      <c r="H322">
        <v>491993.7</v>
      </c>
      <c r="I322">
        <v>5982118.4000000004</v>
      </c>
      <c r="J322">
        <v>22.4</v>
      </c>
      <c r="K322">
        <v>10.4</v>
      </c>
      <c r="L322">
        <v>0.14799999999999999</v>
      </c>
      <c r="M322" t="s">
        <v>33</v>
      </c>
      <c r="N322">
        <v>-999</v>
      </c>
      <c r="O322">
        <v>13.91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 t="s">
        <v>29</v>
      </c>
      <c r="W322" s="1">
        <v>36138</v>
      </c>
    </row>
    <row r="323" spans="1:23" x14ac:dyDescent="0.25">
      <c r="A323" t="s">
        <v>2498</v>
      </c>
      <c r="B323" t="s">
        <v>24</v>
      </c>
      <c r="C323">
        <v>1994</v>
      </c>
      <c r="D323" t="s">
        <v>469</v>
      </c>
      <c r="E323" t="s">
        <v>345</v>
      </c>
      <c r="F323" t="s">
        <v>27</v>
      </c>
      <c r="G323">
        <v>13</v>
      </c>
      <c r="H323">
        <v>491997.8</v>
      </c>
      <c r="I323">
        <v>5982117.4000000004</v>
      </c>
      <c r="J323">
        <v>25.79</v>
      </c>
      <c r="K323">
        <v>12.81</v>
      </c>
      <c r="L323">
        <v>0.11700000000000001</v>
      </c>
      <c r="M323" t="s">
        <v>33</v>
      </c>
      <c r="N323">
        <v>-999</v>
      </c>
      <c r="O323">
        <v>11.8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 t="s">
        <v>29</v>
      </c>
      <c r="W323" s="1">
        <v>36138</v>
      </c>
    </row>
    <row r="324" spans="1:23" x14ac:dyDescent="0.25">
      <c r="A324" t="s">
        <v>2498</v>
      </c>
      <c r="B324" t="s">
        <v>24</v>
      </c>
      <c r="C324">
        <v>1994</v>
      </c>
      <c r="D324" t="s">
        <v>469</v>
      </c>
      <c r="E324" t="s">
        <v>344</v>
      </c>
      <c r="F324" t="s">
        <v>27</v>
      </c>
      <c r="G324">
        <v>13</v>
      </c>
      <c r="H324">
        <v>491997.5</v>
      </c>
      <c r="I324">
        <v>5982119.4000000004</v>
      </c>
      <c r="J324">
        <v>23.84</v>
      </c>
      <c r="K324">
        <v>14.29</v>
      </c>
      <c r="L324">
        <v>7.2999999999999995E-2</v>
      </c>
      <c r="M324" t="s">
        <v>280</v>
      </c>
      <c r="N324">
        <v>-999</v>
      </c>
      <c r="O324">
        <v>7.73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 t="s">
        <v>29</v>
      </c>
      <c r="W324" s="1">
        <v>36138</v>
      </c>
    </row>
    <row r="325" spans="1:23" x14ac:dyDescent="0.25">
      <c r="A325" t="s">
        <v>2498</v>
      </c>
      <c r="B325" t="s">
        <v>24</v>
      </c>
      <c r="C325">
        <v>1994</v>
      </c>
      <c r="D325" t="s">
        <v>469</v>
      </c>
      <c r="E325" t="s">
        <v>343</v>
      </c>
      <c r="F325" t="s">
        <v>27</v>
      </c>
      <c r="G325">
        <v>13</v>
      </c>
      <c r="H325">
        <v>491997.6</v>
      </c>
      <c r="I325">
        <v>5982119.4000000004</v>
      </c>
      <c r="J325">
        <v>23.96</v>
      </c>
      <c r="K325">
        <v>14.39</v>
      </c>
      <c r="L325">
        <v>0.126</v>
      </c>
      <c r="M325" t="s">
        <v>33</v>
      </c>
      <c r="N325">
        <v>-999</v>
      </c>
      <c r="O325">
        <v>12.46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 t="s">
        <v>29</v>
      </c>
      <c r="W325" s="1">
        <v>36138</v>
      </c>
    </row>
    <row r="326" spans="1:23" x14ac:dyDescent="0.25">
      <c r="A326" t="s">
        <v>2498</v>
      </c>
      <c r="B326" t="s">
        <v>24</v>
      </c>
      <c r="C326">
        <v>1994</v>
      </c>
      <c r="D326" t="s">
        <v>469</v>
      </c>
      <c r="E326" t="s">
        <v>342</v>
      </c>
      <c r="F326" t="s">
        <v>27</v>
      </c>
      <c r="G326">
        <v>13</v>
      </c>
      <c r="H326">
        <v>492000.6</v>
      </c>
      <c r="I326">
        <v>5982121.4000000004</v>
      </c>
      <c r="J326">
        <v>24.93</v>
      </c>
      <c r="K326">
        <v>17.57</v>
      </c>
      <c r="L326">
        <v>0.10199999999999999</v>
      </c>
      <c r="M326" t="s">
        <v>33</v>
      </c>
      <c r="N326">
        <v>-999</v>
      </c>
      <c r="O326">
        <v>10.56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 t="s">
        <v>29</v>
      </c>
      <c r="W326" s="1">
        <v>36138</v>
      </c>
    </row>
    <row r="327" spans="1:23" x14ac:dyDescent="0.25">
      <c r="A327" t="s">
        <v>2498</v>
      </c>
      <c r="B327" t="s">
        <v>24</v>
      </c>
      <c r="C327">
        <v>1994</v>
      </c>
      <c r="D327" t="s">
        <v>469</v>
      </c>
      <c r="E327" t="s">
        <v>341</v>
      </c>
      <c r="F327" t="s">
        <v>27</v>
      </c>
      <c r="G327">
        <v>13</v>
      </c>
      <c r="H327">
        <v>492002</v>
      </c>
      <c r="I327">
        <v>5982117.4000000004</v>
      </c>
      <c r="J327">
        <v>28.33</v>
      </c>
      <c r="K327">
        <v>16.2</v>
      </c>
      <c r="L327">
        <v>0.11</v>
      </c>
      <c r="M327" t="s">
        <v>33</v>
      </c>
      <c r="N327">
        <v>-999</v>
      </c>
      <c r="O327">
        <v>11.24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 t="s">
        <v>29</v>
      </c>
      <c r="W327" s="1">
        <v>36138</v>
      </c>
    </row>
    <row r="328" spans="1:23" x14ac:dyDescent="0.25">
      <c r="A328" t="s">
        <v>2498</v>
      </c>
      <c r="B328" t="s">
        <v>24</v>
      </c>
      <c r="C328">
        <v>1994</v>
      </c>
      <c r="D328" t="s">
        <v>469</v>
      </c>
      <c r="E328" t="s">
        <v>340</v>
      </c>
      <c r="F328" t="s">
        <v>27</v>
      </c>
      <c r="G328">
        <v>13</v>
      </c>
      <c r="H328">
        <v>492002.3</v>
      </c>
      <c r="I328">
        <v>5982117.4000000004</v>
      </c>
      <c r="J328">
        <v>28.66</v>
      </c>
      <c r="K328">
        <v>16.29</v>
      </c>
      <c r="L328">
        <v>0.109</v>
      </c>
      <c r="M328" t="s">
        <v>33</v>
      </c>
      <c r="N328">
        <v>-999</v>
      </c>
      <c r="O328">
        <v>11.16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 t="s">
        <v>29</v>
      </c>
      <c r="W328" s="1">
        <v>36138</v>
      </c>
    </row>
    <row r="329" spans="1:23" x14ac:dyDescent="0.25">
      <c r="A329" t="s">
        <v>2498</v>
      </c>
      <c r="B329" t="s">
        <v>24</v>
      </c>
      <c r="C329">
        <v>1994</v>
      </c>
      <c r="D329" t="s">
        <v>469</v>
      </c>
      <c r="E329" t="s">
        <v>339</v>
      </c>
      <c r="F329" t="s">
        <v>27</v>
      </c>
      <c r="G329">
        <v>13</v>
      </c>
      <c r="H329">
        <v>492002</v>
      </c>
      <c r="I329">
        <v>5982116.4000000004</v>
      </c>
      <c r="J329">
        <v>28.97</v>
      </c>
      <c r="K329">
        <v>15.5</v>
      </c>
      <c r="L329">
        <v>0.107</v>
      </c>
      <c r="M329" t="s">
        <v>33</v>
      </c>
      <c r="N329">
        <v>-999</v>
      </c>
      <c r="O329">
        <v>10.99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 t="s">
        <v>29</v>
      </c>
      <c r="W329" s="1">
        <v>36138</v>
      </c>
    </row>
    <row r="330" spans="1:23" x14ac:dyDescent="0.25">
      <c r="A330" t="s">
        <v>2498</v>
      </c>
      <c r="B330" t="s">
        <v>24</v>
      </c>
      <c r="C330">
        <v>1994</v>
      </c>
      <c r="D330" t="s">
        <v>469</v>
      </c>
      <c r="E330" t="s">
        <v>338</v>
      </c>
      <c r="F330" t="s">
        <v>27</v>
      </c>
      <c r="G330">
        <v>13</v>
      </c>
      <c r="H330">
        <v>492000.9</v>
      </c>
      <c r="I330">
        <v>5982116.4000000004</v>
      </c>
      <c r="J330">
        <v>28.67</v>
      </c>
      <c r="K330">
        <v>14.24</v>
      </c>
      <c r="L330">
        <v>0.11700000000000001</v>
      </c>
      <c r="M330" t="s">
        <v>33</v>
      </c>
      <c r="N330">
        <v>-999</v>
      </c>
      <c r="O330">
        <v>11.8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 t="s">
        <v>29</v>
      </c>
      <c r="W330" s="1">
        <v>36138</v>
      </c>
    </row>
    <row r="331" spans="1:23" x14ac:dyDescent="0.25">
      <c r="A331" t="s">
        <v>2498</v>
      </c>
      <c r="B331" t="s">
        <v>24</v>
      </c>
      <c r="C331">
        <v>1994</v>
      </c>
      <c r="D331" t="s">
        <v>469</v>
      </c>
      <c r="E331" t="s">
        <v>337</v>
      </c>
      <c r="F331" t="s">
        <v>27</v>
      </c>
      <c r="G331">
        <v>13</v>
      </c>
      <c r="H331">
        <v>492000.7</v>
      </c>
      <c r="I331">
        <v>5982116.4000000004</v>
      </c>
      <c r="J331">
        <v>28.13</v>
      </c>
      <c r="K331">
        <v>14.53</v>
      </c>
      <c r="L331">
        <v>8.5999999999999993E-2</v>
      </c>
      <c r="M331" t="s">
        <v>28</v>
      </c>
      <c r="N331">
        <v>8.4</v>
      </c>
      <c r="O331">
        <v>9.08</v>
      </c>
      <c r="P331">
        <v>0</v>
      </c>
      <c r="Q331">
        <v>1.7</v>
      </c>
      <c r="R331">
        <v>0.89</v>
      </c>
      <c r="S331">
        <v>0.26</v>
      </c>
      <c r="T331">
        <v>0.65</v>
      </c>
      <c r="U331">
        <v>0.5</v>
      </c>
      <c r="V331" t="s">
        <v>29</v>
      </c>
      <c r="W331" s="1">
        <v>36138</v>
      </c>
    </row>
    <row r="332" spans="1:23" x14ac:dyDescent="0.25">
      <c r="A332" t="s">
        <v>2498</v>
      </c>
      <c r="B332" t="s">
        <v>24</v>
      </c>
      <c r="C332">
        <v>1994</v>
      </c>
      <c r="D332" t="s">
        <v>469</v>
      </c>
      <c r="E332" t="s">
        <v>336</v>
      </c>
      <c r="F332" t="s">
        <v>27</v>
      </c>
      <c r="G332">
        <v>13</v>
      </c>
      <c r="H332">
        <v>492000.5</v>
      </c>
      <c r="I332">
        <v>5982115.4000000004</v>
      </c>
      <c r="J332">
        <v>29.17</v>
      </c>
      <c r="K332">
        <v>13.29</v>
      </c>
      <c r="L332">
        <v>0.115</v>
      </c>
      <c r="M332" t="s">
        <v>33</v>
      </c>
      <c r="N332">
        <v>-999</v>
      </c>
      <c r="O332">
        <v>11.65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 t="s">
        <v>29</v>
      </c>
      <c r="W332" s="1">
        <v>36138</v>
      </c>
    </row>
    <row r="333" spans="1:23" x14ac:dyDescent="0.25">
      <c r="A333" t="s">
        <v>2498</v>
      </c>
      <c r="B333" t="s">
        <v>24</v>
      </c>
      <c r="C333">
        <v>1994</v>
      </c>
      <c r="D333" t="s">
        <v>469</v>
      </c>
      <c r="E333" t="s">
        <v>335</v>
      </c>
      <c r="F333" t="s">
        <v>27</v>
      </c>
      <c r="G333">
        <v>13</v>
      </c>
      <c r="H333">
        <v>492000</v>
      </c>
      <c r="I333">
        <v>5982114.4000000004</v>
      </c>
      <c r="J333">
        <v>29.14</v>
      </c>
      <c r="K333">
        <v>12.6</v>
      </c>
      <c r="L333">
        <v>9.6000000000000002E-2</v>
      </c>
      <c r="M333" t="s">
        <v>33</v>
      </c>
      <c r="N333">
        <v>-999</v>
      </c>
      <c r="O333">
        <v>9.98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 t="s">
        <v>29</v>
      </c>
      <c r="W333" s="1">
        <v>36138</v>
      </c>
    </row>
    <row r="334" spans="1:23" x14ac:dyDescent="0.25">
      <c r="A334" t="s">
        <v>2498</v>
      </c>
      <c r="B334" t="s">
        <v>24</v>
      </c>
      <c r="C334">
        <v>1994</v>
      </c>
      <c r="D334" t="s">
        <v>469</v>
      </c>
      <c r="E334" t="s">
        <v>2499</v>
      </c>
      <c r="F334" t="s">
        <v>27</v>
      </c>
      <c r="G334">
        <v>13</v>
      </c>
      <c r="H334">
        <v>491998.4</v>
      </c>
      <c r="I334">
        <v>5982115.4000000004</v>
      </c>
      <c r="J334">
        <v>27.67</v>
      </c>
      <c r="K334">
        <v>11.76</v>
      </c>
      <c r="L334">
        <v>0.10199999999999999</v>
      </c>
      <c r="M334" t="s">
        <v>33</v>
      </c>
      <c r="N334">
        <v>-999</v>
      </c>
      <c r="O334">
        <v>10.56</v>
      </c>
      <c r="P334">
        <v>-999</v>
      </c>
      <c r="Q334">
        <v>-999</v>
      </c>
      <c r="R334">
        <v>-999</v>
      </c>
      <c r="S334">
        <v>-999</v>
      </c>
      <c r="T334">
        <v>-999</v>
      </c>
      <c r="U334">
        <v>-999</v>
      </c>
      <c r="V334" t="s">
        <v>29</v>
      </c>
      <c r="W334" s="1">
        <v>36138</v>
      </c>
    </row>
    <row r="335" spans="1:23" x14ac:dyDescent="0.25">
      <c r="A335" t="s">
        <v>2498</v>
      </c>
      <c r="B335" t="s">
        <v>24</v>
      </c>
      <c r="C335">
        <v>1994</v>
      </c>
      <c r="D335" t="s">
        <v>469</v>
      </c>
      <c r="E335" t="s">
        <v>2500</v>
      </c>
      <c r="F335" t="s">
        <v>27</v>
      </c>
      <c r="G335">
        <v>13</v>
      </c>
      <c r="H335">
        <v>491998.1</v>
      </c>
      <c r="I335">
        <v>5982114.4000000004</v>
      </c>
      <c r="J335">
        <v>28.21</v>
      </c>
      <c r="K335">
        <v>10.73</v>
      </c>
      <c r="L335">
        <v>0.154</v>
      </c>
      <c r="M335" t="s">
        <v>33</v>
      </c>
      <c r="N335">
        <v>-999</v>
      </c>
      <c r="O335">
        <v>14.26</v>
      </c>
      <c r="P335">
        <v>-999</v>
      </c>
      <c r="Q335">
        <v>-999</v>
      </c>
      <c r="R335">
        <v>-999</v>
      </c>
      <c r="S335">
        <v>-999</v>
      </c>
      <c r="T335">
        <v>-999</v>
      </c>
      <c r="U335">
        <v>-999</v>
      </c>
      <c r="V335" t="s">
        <v>29</v>
      </c>
      <c r="W335" s="1">
        <v>36138</v>
      </c>
    </row>
    <row r="336" spans="1:23" x14ac:dyDescent="0.25">
      <c r="A336" t="s">
        <v>2498</v>
      </c>
      <c r="B336" t="s">
        <v>24</v>
      </c>
      <c r="C336">
        <v>1994</v>
      </c>
      <c r="D336" t="s">
        <v>463</v>
      </c>
      <c r="E336" t="s">
        <v>353</v>
      </c>
      <c r="F336" t="s">
        <v>27</v>
      </c>
      <c r="G336">
        <v>13</v>
      </c>
      <c r="H336">
        <v>492000.3</v>
      </c>
      <c r="I336">
        <v>5982125.4000000004</v>
      </c>
      <c r="J336">
        <v>22.1</v>
      </c>
      <c r="K336">
        <v>20</v>
      </c>
      <c r="L336">
        <v>0.14000000000000001</v>
      </c>
      <c r="M336" t="s">
        <v>31</v>
      </c>
      <c r="N336">
        <v>-999</v>
      </c>
      <c r="O336">
        <v>13.41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 t="s">
        <v>29</v>
      </c>
      <c r="W336" s="1">
        <v>36138</v>
      </c>
    </row>
    <row r="337" spans="1:23" x14ac:dyDescent="0.25">
      <c r="A337" t="s">
        <v>2498</v>
      </c>
      <c r="B337" t="s">
        <v>24</v>
      </c>
      <c r="C337">
        <v>1994</v>
      </c>
      <c r="D337" t="s">
        <v>463</v>
      </c>
      <c r="E337" t="s">
        <v>352</v>
      </c>
      <c r="F337" t="s">
        <v>27</v>
      </c>
      <c r="G337">
        <v>13</v>
      </c>
      <c r="H337">
        <v>492002.8</v>
      </c>
      <c r="I337">
        <v>5982126.4000000004</v>
      </c>
      <c r="J337">
        <v>22.97</v>
      </c>
      <c r="K337">
        <v>22.71</v>
      </c>
      <c r="L337">
        <v>0.20100000000000001</v>
      </c>
      <c r="M337" t="s">
        <v>31</v>
      </c>
      <c r="N337">
        <v>-999</v>
      </c>
      <c r="O337">
        <v>16.47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 t="s">
        <v>29</v>
      </c>
      <c r="W337" s="1">
        <v>36138</v>
      </c>
    </row>
    <row r="338" spans="1:23" x14ac:dyDescent="0.25">
      <c r="A338" t="s">
        <v>2498</v>
      </c>
      <c r="B338" t="s">
        <v>24</v>
      </c>
      <c r="C338">
        <v>1994</v>
      </c>
      <c r="D338" t="s">
        <v>463</v>
      </c>
      <c r="E338" t="s">
        <v>351</v>
      </c>
      <c r="F338" t="s">
        <v>27</v>
      </c>
      <c r="G338">
        <v>13</v>
      </c>
      <c r="H338">
        <v>492003.9</v>
      </c>
      <c r="I338">
        <v>5982126.4000000004</v>
      </c>
      <c r="J338">
        <v>23.35</v>
      </c>
      <c r="K338">
        <v>23.88</v>
      </c>
      <c r="L338">
        <v>0.123</v>
      </c>
      <c r="M338" t="s">
        <v>31</v>
      </c>
      <c r="N338">
        <v>-999</v>
      </c>
      <c r="O338">
        <v>12.25</v>
      </c>
      <c r="P338">
        <v>-999</v>
      </c>
      <c r="Q338">
        <v>-999</v>
      </c>
      <c r="R338">
        <v>-999</v>
      </c>
      <c r="S338">
        <v>-999</v>
      </c>
      <c r="T338">
        <v>-999</v>
      </c>
      <c r="U338">
        <v>-999</v>
      </c>
      <c r="V338" t="s">
        <v>29</v>
      </c>
      <c r="W338" s="1">
        <v>36138</v>
      </c>
    </row>
    <row r="339" spans="1:23" x14ac:dyDescent="0.25">
      <c r="A339" t="s">
        <v>2498</v>
      </c>
      <c r="B339" t="s">
        <v>24</v>
      </c>
      <c r="C339">
        <v>1994</v>
      </c>
      <c r="D339" t="s">
        <v>463</v>
      </c>
      <c r="E339" t="s">
        <v>350</v>
      </c>
      <c r="F339" t="s">
        <v>27</v>
      </c>
      <c r="G339">
        <v>13</v>
      </c>
      <c r="H339">
        <v>492003.2</v>
      </c>
      <c r="I339">
        <v>5982129.4000000004</v>
      </c>
      <c r="J339">
        <v>20.84</v>
      </c>
      <c r="K339">
        <v>25.39</v>
      </c>
      <c r="L339">
        <v>0.18</v>
      </c>
      <c r="M339" t="s">
        <v>31</v>
      </c>
      <c r="N339">
        <v>16.27</v>
      </c>
      <c r="O339">
        <v>15.58</v>
      </c>
      <c r="P339">
        <v>0</v>
      </c>
      <c r="Q339">
        <v>2.79</v>
      </c>
      <c r="R339">
        <v>1.29</v>
      </c>
      <c r="S339">
        <v>1.5</v>
      </c>
      <c r="T339">
        <v>1.35</v>
      </c>
      <c r="U339">
        <v>1.05</v>
      </c>
      <c r="V339" t="s">
        <v>29</v>
      </c>
      <c r="W339" s="1">
        <v>36138</v>
      </c>
    </row>
    <row r="340" spans="1:23" x14ac:dyDescent="0.25">
      <c r="A340" t="s">
        <v>2498</v>
      </c>
      <c r="B340" t="s">
        <v>24</v>
      </c>
      <c r="C340">
        <v>1994</v>
      </c>
      <c r="D340" t="s">
        <v>463</v>
      </c>
      <c r="E340" t="s">
        <v>349</v>
      </c>
      <c r="F340" t="s">
        <v>27</v>
      </c>
      <c r="G340">
        <v>13</v>
      </c>
      <c r="H340">
        <v>492002.6</v>
      </c>
      <c r="I340">
        <v>5982129.4000000004</v>
      </c>
      <c r="J340">
        <v>20.420000000000002</v>
      </c>
      <c r="K340">
        <v>24.89</v>
      </c>
      <c r="L340">
        <v>5.5E-2</v>
      </c>
      <c r="M340" t="s">
        <v>28</v>
      </c>
      <c r="N340">
        <v>4.04</v>
      </c>
      <c r="O340">
        <v>5.63</v>
      </c>
      <c r="P340">
        <v>0</v>
      </c>
      <c r="Q340">
        <v>0.2</v>
      </c>
      <c r="R340">
        <v>0.85</v>
      </c>
      <c r="S340">
        <v>0.9</v>
      </c>
      <c r="T340">
        <v>0.32</v>
      </c>
      <c r="U340">
        <v>1.1000000000000001</v>
      </c>
      <c r="V340" t="s">
        <v>29</v>
      </c>
      <c r="W340" s="1">
        <v>36138</v>
      </c>
    </row>
    <row r="341" spans="1:23" x14ac:dyDescent="0.25">
      <c r="A341" t="s">
        <v>2498</v>
      </c>
      <c r="B341" t="s">
        <v>24</v>
      </c>
      <c r="C341">
        <v>1994</v>
      </c>
      <c r="D341" t="s">
        <v>463</v>
      </c>
      <c r="E341" t="s">
        <v>348</v>
      </c>
      <c r="F341" t="s">
        <v>27</v>
      </c>
      <c r="G341">
        <v>13</v>
      </c>
      <c r="H341">
        <v>492005.5</v>
      </c>
      <c r="I341">
        <v>5982131.4000000004</v>
      </c>
      <c r="J341">
        <v>21.43</v>
      </c>
      <c r="K341">
        <v>28.1</v>
      </c>
      <c r="L341">
        <v>0.13200000000000001</v>
      </c>
      <c r="M341" t="s">
        <v>31</v>
      </c>
      <c r="N341">
        <v>-999</v>
      </c>
      <c r="O341">
        <v>12.88</v>
      </c>
      <c r="P341">
        <v>-999</v>
      </c>
      <c r="Q341">
        <v>-999</v>
      </c>
      <c r="R341">
        <v>-999</v>
      </c>
      <c r="S341">
        <v>-999</v>
      </c>
      <c r="T341">
        <v>-999</v>
      </c>
      <c r="U341">
        <v>-999</v>
      </c>
      <c r="V341" t="s">
        <v>29</v>
      </c>
      <c r="W341" s="1">
        <v>36138</v>
      </c>
    </row>
    <row r="342" spans="1:23" x14ac:dyDescent="0.25">
      <c r="A342" t="s">
        <v>2498</v>
      </c>
      <c r="B342" t="s">
        <v>24</v>
      </c>
      <c r="C342">
        <v>1994</v>
      </c>
      <c r="D342" t="s">
        <v>463</v>
      </c>
      <c r="E342" t="s">
        <v>347</v>
      </c>
      <c r="F342" t="s">
        <v>27</v>
      </c>
      <c r="G342">
        <v>13</v>
      </c>
      <c r="H342">
        <v>492006</v>
      </c>
      <c r="I342">
        <v>5982131.4000000004</v>
      </c>
      <c r="J342">
        <v>21.63</v>
      </c>
      <c r="K342">
        <v>28.54</v>
      </c>
      <c r="L342">
        <v>0.14099999999999999</v>
      </c>
      <c r="M342" t="s">
        <v>33</v>
      </c>
      <c r="N342">
        <v>-999</v>
      </c>
      <c r="O342">
        <v>13.48</v>
      </c>
      <c r="P342">
        <v>-999</v>
      </c>
      <c r="Q342">
        <v>-999</v>
      </c>
      <c r="R342">
        <v>-999</v>
      </c>
      <c r="S342">
        <v>-999</v>
      </c>
      <c r="T342">
        <v>-999</v>
      </c>
      <c r="U342">
        <v>-999</v>
      </c>
      <c r="V342" t="s">
        <v>29</v>
      </c>
      <c r="W342" s="1">
        <v>36138</v>
      </c>
    </row>
    <row r="343" spans="1:23" x14ac:dyDescent="0.25">
      <c r="A343" t="s">
        <v>2498</v>
      </c>
      <c r="B343" t="s">
        <v>24</v>
      </c>
      <c r="C343">
        <v>1994</v>
      </c>
      <c r="D343" t="s">
        <v>463</v>
      </c>
      <c r="E343" t="s">
        <v>346</v>
      </c>
      <c r="F343" t="s">
        <v>27</v>
      </c>
      <c r="G343">
        <v>13</v>
      </c>
      <c r="H343">
        <v>492007.9</v>
      </c>
      <c r="I343">
        <v>5982125.4000000004</v>
      </c>
      <c r="J343">
        <v>26.91</v>
      </c>
      <c r="K343">
        <v>25.98</v>
      </c>
      <c r="L343">
        <v>0.16300000000000001</v>
      </c>
      <c r="M343" t="s">
        <v>31</v>
      </c>
      <c r="N343">
        <v>-999</v>
      </c>
      <c r="O343">
        <v>14.75</v>
      </c>
      <c r="P343">
        <v>-999</v>
      </c>
      <c r="Q343">
        <v>-999</v>
      </c>
      <c r="R343">
        <v>-999</v>
      </c>
      <c r="S343">
        <v>-999</v>
      </c>
      <c r="T343">
        <v>-999</v>
      </c>
      <c r="U343">
        <v>-999</v>
      </c>
      <c r="V343" t="s">
        <v>29</v>
      </c>
      <c r="W343" s="1">
        <v>36138</v>
      </c>
    </row>
    <row r="344" spans="1:23" x14ac:dyDescent="0.25">
      <c r="A344" t="s">
        <v>2498</v>
      </c>
      <c r="B344" t="s">
        <v>24</v>
      </c>
      <c r="C344">
        <v>1994</v>
      </c>
      <c r="D344" t="s">
        <v>463</v>
      </c>
      <c r="E344" t="s">
        <v>345</v>
      </c>
      <c r="F344" t="s">
        <v>27</v>
      </c>
      <c r="G344">
        <v>13</v>
      </c>
      <c r="H344">
        <v>492008.3</v>
      </c>
      <c r="I344">
        <v>5982126.4000000004</v>
      </c>
      <c r="J344">
        <v>26.4</v>
      </c>
      <c r="K344">
        <v>27.01</v>
      </c>
      <c r="L344">
        <v>0.253</v>
      </c>
      <c r="M344" t="s">
        <v>31</v>
      </c>
      <c r="N344">
        <v>17</v>
      </c>
      <c r="O344">
        <v>18.22</v>
      </c>
      <c r="P344">
        <v>0</v>
      </c>
      <c r="Q344">
        <v>7.4</v>
      </c>
      <c r="R344">
        <v>1.47</v>
      </c>
      <c r="S344">
        <v>3.1</v>
      </c>
      <c r="T344">
        <v>2.25</v>
      </c>
      <c r="U344">
        <v>1.65</v>
      </c>
      <c r="V344" t="s">
        <v>29</v>
      </c>
      <c r="W344" s="1">
        <v>36138</v>
      </c>
    </row>
    <row r="345" spans="1:23" x14ac:dyDescent="0.25">
      <c r="A345" t="s">
        <v>2498</v>
      </c>
      <c r="B345" t="s">
        <v>24</v>
      </c>
      <c r="C345">
        <v>1994</v>
      </c>
      <c r="D345" t="s">
        <v>463</v>
      </c>
      <c r="E345" t="s">
        <v>344</v>
      </c>
      <c r="F345" t="s">
        <v>27</v>
      </c>
      <c r="G345">
        <v>13</v>
      </c>
      <c r="H345">
        <v>492003</v>
      </c>
      <c r="I345">
        <v>5982122.4000000004</v>
      </c>
      <c r="J345">
        <v>25.6</v>
      </c>
      <c r="K345">
        <v>20.3</v>
      </c>
      <c r="L345">
        <v>0.184</v>
      </c>
      <c r="M345" t="s">
        <v>31</v>
      </c>
      <c r="N345">
        <v>-999</v>
      </c>
      <c r="O345">
        <v>15.76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 t="s">
        <v>29</v>
      </c>
      <c r="W345" s="1">
        <v>36138</v>
      </c>
    </row>
    <row r="346" spans="1:23" x14ac:dyDescent="0.25">
      <c r="A346" t="s">
        <v>2498</v>
      </c>
      <c r="B346" t="s">
        <v>24</v>
      </c>
      <c r="C346">
        <v>1994</v>
      </c>
      <c r="D346" t="s">
        <v>463</v>
      </c>
      <c r="E346" t="s">
        <v>343</v>
      </c>
      <c r="F346" t="s">
        <v>27</v>
      </c>
      <c r="G346">
        <v>13</v>
      </c>
      <c r="H346">
        <v>492011.2</v>
      </c>
      <c r="I346">
        <v>5982125.4000000004</v>
      </c>
      <c r="J346">
        <v>29.67</v>
      </c>
      <c r="K346">
        <v>27.8</v>
      </c>
      <c r="L346">
        <v>0.13500000000000001</v>
      </c>
      <c r="M346" t="s">
        <v>31</v>
      </c>
      <c r="N346">
        <v>-999</v>
      </c>
      <c r="O346">
        <v>13.09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 t="s">
        <v>29</v>
      </c>
      <c r="W346" s="1">
        <v>36138</v>
      </c>
    </row>
    <row r="347" spans="1:23" x14ac:dyDescent="0.25">
      <c r="A347" t="s">
        <v>2498</v>
      </c>
      <c r="B347" t="s">
        <v>24</v>
      </c>
      <c r="C347">
        <v>1994</v>
      </c>
      <c r="D347" t="s">
        <v>463</v>
      </c>
      <c r="E347" t="s">
        <v>342</v>
      </c>
      <c r="F347" t="s">
        <v>27</v>
      </c>
      <c r="G347">
        <v>13</v>
      </c>
      <c r="H347">
        <v>492008.9</v>
      </c>
      <c r="I347">
        <v>5982124.4000000004</v>
      </c>
      <c r="J347">
        <v>28.28</v>
      </c>
      <c r="K347">
        <v>26.02</v>
      </c>
      <c r="L347">
        <v>0.13400000000000001</v>
      </c>
      <c r="M347" t="s">
        <v>33</v>
      </c>
      <c r="N347">
        <v>-999</v>
      </c>
      <c r="O347">
        <v>13.02</v>
      </c>
      <c r="P347">
        <v>-999</v>
      </c>
      <c r="Q347">
        <v>-999</v>
      </c>
      <c r="R347">
        <v>-999</v>
      </c>
      <c r="S347">
        <v>-999</v>
      </c>
      <c r="T347">
        <v>-999</v>
      </c>
      <c r="U347">
        <v>-999</v>
      </c>
      <c r="V347" t="s">
        <v>29</v>
      </c>
      <c r="W347" s="1">
        <v>36138</v>
      </c>
    </row>
    <row r="348" spans="1:23" x14ac:dyDescent="0.25">
      <c r="A348" t="s">
        <v>2498</v>
      </c>
      <c r="B348" t="s">
        <v>24</v>
      </c>
      <c r="C348">
        <v>1994</v>
      </c>
      <c r="D348" t="s">
        <v>463</v>
      </c>
      <c r="E348" t="s">
        <v>341</v>
      </c>
      <c r="F348" t="s">
        <v>27</v>
      </c>
      <c r="G348">
        <v>13</v>
      </c>
      <c r="H348">
        <v>492011.4</v>
      </c>
      <c r="I348">
        <v>5982124.4000000004</v>
      </c>
      <c r="J348">
        <v>30</v>
      </c>
      <c r="K348">
        <v>27.8</v>
      </c>
      <c r="L348">
        <v>0.13300000000000001</v>
      </c>
      <c r="M348" t="s">
        <v>31</v>
      </c>
      <c r="N348">
        <v>-999</v>
      </c>
      <c r="O348">
        <v>12.95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 t="s">
        <v>29</v>
      </c>
      <c r="W348" s="1">
        <v>36138</v>
      </c>
    </row>
    <row r="349" spans="1:23" x14ac:dyDescent="0.25">
      <c r="A349" t="s">
        <v>2498</v>
      </c>
      <c r="B349" t="s">
        <v>24</v>
      </c>
      <c r="C349">
        <v>1994</v>
      </c>
      <c r="D349" t="s">
        <v>530</v>
      </c>
      <c r="E349" t="s">
        <v>2614</v>
      </c>
      <c r="F349" t="s">
        <v>27</v>
      </c>
      <c r="G349">
        <v>13</v>
      </c>
      <c r="H349">
        <v>492006.8</v>
      </c>
      <c r="I349">
        <v>5982134.4000000004</v>
      </c>
      <c r="J349">
        <v>20.3</v>
      </c>
      <c r="K349">
        <v>31</v>
      </c>
      <c r="L349">
        <v>8.4000000000000005E-2</v>
      </c>
      <c r="M349" t="s">
        <v>28</v>
      </c>
      <c r="N349">
        <v>-999</v>
      </c>
      <c r="O349">
        <v>8.8800000000000008</v>
      </c>
      <c r="P349">
        <v>-999</v>
      </c>
      <c r="Q349">
        <v>-999</v>
      </c>
      <c r="R349">
        <v>-999</v>
      </c>
      <c r="S349">
        <v>-999</v>
      </c>
      <c r="T349">
        <v>-999</v>
      </c>
      <c r="U349">
        <v>-999</v>
      </c>
      <c r="V349" t="s">
        <v>29</v>
      </c>
      <c r="W349" s="1">
        <v>36138</v>
      </c>
    </row>
    <row r="350" spans="1:23" x14ac:dyDescent="0.25">
      <c r="A350" t="s">
        <v>2498</v>
      </c>
      <c r="B350" t="s">
        <v>24</v>
      </c>
      <c r="C350">
        <v>1994</v>
      </c>
      <c r="D350" t="s">
        <v>530</v>
      </c>
      <c r="E350" t="s">
        <v>2615</v>
      </c>
      <c r="F350" t="s">
        <v>27</v>
      </c>
      <c r="G350">
        <v>13</v>
      </c>
      <c r="H350">
        <v>492007</v>
      </c>
      <c r="I350">
        <v>5982134.4000000004</v>
      </c>
      <c r="J350">
        <v>20.25</v>
      </c>
      <c r="K350">
        <v>31.4</v>
      </c>
      <c r="L350">
        <v>0.10100000000000001</v>
      </c>
      <c r="M350" t="s">
        <v>33</v>
      </c>
      <c r="N350">
        <v>-999</v>
      </c>
      <c r="O350">
        <v>10.48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 t="s">
        <v>29</v>
      </c>
      <c r="W350" s="1">
        <v>36138</v>
      </c>
    </row>
    <row r="351" spans="1:23" x14ac:dyDescent="0.25">
      <c r="A351" t="s">
        <v>2498</v>
      </c>
      <c r="B351" t="s">
        <v>24</v>
      </c>
      <c r="C351">
        <v>1994</v>
      </c>
      <c r="D351" t="s">
        <v>530</v>
      </c>
      <c r="E351" t="s">
        <v>2616</v>
      </c>
      <c r="F351" t="s">
        <v>27</v>
      </c>
      <c r="G351">
        <v>13</v>
      </c>
      <c r="H351">
        <v>492009.5</v>
      </c>
      <c r="I351">
        <v>5982130.4000000004</v>
      </c>
      <c r="J351">
        <v>24.48</v>
      </c>
      <c r="K351">
        <v>30.7</v>
      </c>
      <c r="L351">
        <v>0.27300000000000002</v>
      </c>
      <c r="M351" t="s">
        <v>280</v>
      </c>
      <c r="N351">
        <v>-999</v>
      </c>
      <c r="O351">
        <v>18.82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 t="s">
        <v>29</v>
      </c>
      <c r="W351" s="1">
        <v>36138</v>
      </c>
    </row>
    <row r="352" spans="1:23" x14ac:dyDescent="0.25">
      <c r="A352" t="s">
        <v>2498</v>
      </c>
      <c r="B352" t="s">
        <v>24</v>
      </c>
      <c r="C352">
        <v>1994</v>
      </c>
      <c r="D352" t="s">
        <v>530</v>
      </c>
      <c r="E352" t="s">
        <v>2617</v>
      </c>
      <c r="F352" t="s">
        <v>27</v>
      </c>
      <c r="G352">
        <v>13</v>
      </c>
      <c r="H352">
        <v>492010.9</v>
      </c>
      <c r="I352">
        <v>5982129.4000000004</v>
      </c>
      <c r="J352">
        <v>26.43</v>
      </c>
      <c r="K352">
        <v>30.63</v>
      </c>
      <c r="L352">
        <v>0.09</v>
      </c>
      <c r="M352" t="s">
        <v>33</v>
      </c>
      <c r="N352">
        <v>-999</v>
      </c>
      <c r="O352">
        <v>9.4700000000000006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 t="s">
        <v>29</v>
      </c>
      <c r="W352" s="1">
        <v>36138</v>
      </c>
    </row>
    <row r="353" spans="1:23" x14ac:dyDescent="0.25">
      <c r="A353" t="s">
        <v>2498</v>
      </c>
      <c r="B353" t="s">
        <v>24</v>
      </c>
      <c r="C353">
        <v>1994</v>
      </c>
      <c r="D353" t="s">
        <v>530</v>
      </c>
      <c r="E353" t="s">
        <v>2618</v>
      </c>
      <c r="F353" t="s">
        <v>27</v>
      </c>
      <c r="G353">
        <v>13</v>
      </c>
      <c r="H353">
        <v>492010.5</v>
      </c>
      <c r="I353">
        <v>5982128.4000000004</v>
      </c>
      <c r="J353">
        <v>26.5</v>
      </c>
      <c r="K353">
        <v>30</v>
      </c>
      <c r="L353">
        <v>0.129</v>
      </c>
      <c r="M353" t="s">
        <v>33</v>
      </c>
      <c r="N353">
        <v>-999</v>
      </c>
      <c r="O353">
        <v>12.68</v>
      </c>
      <c r="P353">
        <v>-999</v>
      </c>
      <c r="Q353">
        <v>-999</v>
      </c>
      <c r="R353">
        <v>-999</v>
      </c>
      <c r="S353">
        <v>-999</v>
      </c>
      <c r="T353">
        <v>-999</v>
      </c>
      <c r="U353">
        <v>-999</v>
      </c>
      <c r="V353" t="s">
        <v>29</v>
      </c>
      <c r="W353" s="1">
        <v>36138</v>
      </c>
    </row>
    <row r="354" spans="1:23" x14ac:dyDescent="0.25">
      <c r="A354" t="s">
        <v>2498</v>
      </c>
      <c r="B354" t="s">
        <v>24</v>
      </c>
      <c r="C354">
        <v>1994</v>
      </c>
      <c r="D354" t="s">
        <v>530</v>
      </c>
      <c r="E354" t="s">
        <v>2619</v>
      </c>
      <c r="F354" t="s">
        <v>27</v>
      </c>
      <c r="G354">
        <v>13</v>
      </c>
      <c r="H354">
        <v>492011.9</v>
      </c>
      <c r="I354">
        <v>5982129.4000000004</v>
      </c>
      <c r="J354">
        <v>27.23</v>
      </c>
      <c r="K354">
        <v>31.25</v>
      </c>
      <c r="L354">
        <v>7.0000000000000007E-2</v>
      </c>
      <c r="M354" t="s">
        <v>28</v>
      </c>
      <c r="N354">
        <v>-999</v>
      </c>
      <c r="O354">
        <v>7.4</v>
      </c>
      <c r="P354">
        <v>-999</v>
      </c>
      <c r="Q354">
        <v>-999</v>
      </c>
      <c r="R354">
        <v>-999</v>
      </c>
      <c r="S354">
        <v>-999</v>
      </c>
      <c r="T354">
        <v>-999</v>
      </c>
      <c r="U354">
        <v>-999</v>
      </c>
      <c r="V354" t="s">
        <v>29</v>
      </c>
      <c r="W354" s="1">
        <v>36138</v>
      </c>
    </row>
    <row r="355" spans="1:23" x14ac:dyDescent="0.25">
      <c r="A355" t="s">
        <v>2498</v>
      </c>
      <c r="B355" t="s">
        <v>24</v>
      </c>
      <c r="C355">
        <v>1994</v>
      </c>
      <c r="D355" t="s">
        <v>530</v>
      </c>
      <c r="E355" t="s">
        <v>2620</v>
      </c>
      <c r="F355" t="s">
        <v>27</v>
      </c>
      <c r="G355">
        <v>13</v>
      </c>
      <c r="H355">
        <v>492012.7</v>
      </c>
      <c r="I355">
        <v>5982127.4000000004</v>
      </c>
      <c r="J355">
        <v>29.2</v>
      </c>
      <c r="K355">
        <v>30.4</v>
      </c>
      <c r="L355">
        <v>0.122</v>
      </c>
      <c r="M355" t="s">
        <v>33</v>
      </c>
      <c r="N355">
        <v>-999</v>
      </c>
      <c r="O355">
        <v>12.17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 t="s">
        <v>29</v>
      </c>
      <c r="W355" s="1">
        <v>36138</v>
      </c>
    </row>
    <row r="356" spans="1:23" x14ac:dyDescent="0.25">
      <c r="A356" t="s">
        <v>2498</v>
      </c>
      <c r="B356" t="s">
        <v>24</v>
      </c>
      <c r="C356">
        <v>1994</v>
      </c>
      <c r="D356" t="s">
        <v>530</v>
      </c>
      <c r="E356" t="s">
        <v>2621</v>
      </c>
      <c r="F356" t="s">
        <v>27</v>
      </c>
      <c r="G356">
        <v>13</v>
      </c>
      <c r="H356">
        <v>492013.9</v>
      </c>
      <c r="I356">
        <v>5982127.4000000004</v>
      </c>
      <c r="J356">
        <v>29.69</v>
      </c>
      <c r="K356">
        <v>31.69</v>
      </c>
      <c r="L356">
        <v>8.5999999999999993E-2</v>
      </c>
      <c r="M356" t="s">
        <v>33</v>
      </c>
      <c r="N356">
        <v>-999</v>
      </c>
      <c r="O356">
        <v>9.08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 t="s">
        <v>29</v>
      </c>
      <c r="W356" s="1">
        <v>36138</v>
      </c>
    </row>
    <row r="357" spans="1:23" x14ac:dyDescent="0.25">
      <c r="A357" t="s">
        <v>2498</v>
      </c>
      <c r="B357" t="s">
        <v>24</v>
      </c>
      <c r="C357">
        <v>1994</v>
      </c>
      <c r="D357" t="s">
        <v>530</v>
      </c>
      <c r="E357" t="s">
        <v>2622</v>
      </c>
      <c r="F357" t="s">
        <v>27</v>
      </c>
      <c r="G357">
        <v>13</v>
      </c>
      <c r="H357">
        <v>492010.8</v>
      </c>
      <c r="I357">
        <v>5982131.4000000004</v>
      </c>
      <c r="J357">
        <v>24.99</v>
      </c>
      <c r="K357">
        <v>32.01</v>
      </c>
      <c r="L357">
        <v>6.4000000000000001E-2</v>
      </c>
      <c r="M357" t="s">
        <v>28</v>
      </c>
      <c r="N357">
        <v>-999</v>
      </c>
      <c r="O357">
        <v>6.71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 t="s">
        <v>29</v>
      </c>
      <c r="W357" s="1">
        <v>36138</v>
      </c>
    </row>
    <row r="358" spans="1:23" x14ac:dyDescent="0.25">
      <c r="A358" t="s">
        <v>2498</v>
      </c>
      <c r="B358" t="s">
        <v>24</v>
      </c>
      <c r="C358">
        <v>1994</v>
      </c>
      <c r="D358" t="s">
        <v>530</v>
      </c>
      <c r="E358" t="s">
        <v>2623</v>
      </c>
      <c r="F358" t="s">
        <v>27</v>
      </c>
      <c r="G358">
        <v>13</v>
      </c>
      <c r="H358">
        <v>492010.7</v>
      </c>
      <c r="I358">
        <v>5982132.4000000004</v>
      </c>
      <c r="J358">
        <v>24.54</v>
      </c>
      <c r="K358">
        <v>32.35</v>
      </c>
      <c r="L358">
        <v>0.129</v>
      </c>
      <c r="M358" t="s">
        <v>33</v>
      </c>
      <c r="N358">
        <v>-999</v>
      </c>
      <c r="O358">
        <v>12.68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 t="s">
        <v>29</v>
      </c>
      <c r="W358" s="1">
        <v>36138</v>
      </c>
    </row>
    <row r="359" spans="1:23" x14ac:dyDescent="0.25">
      <c r="A359" t="s">
        <v>2498</v>
      </c>
      <c r="B359" t="s">
        <v>24</v>
      </c>
      <c r="C359">
        <v>1994</v>
      </c>
      <c r="D359" t="s">
        <v>530</v>
      </c>
      <c r="E359" t="s">
        <v>2624</v>
      </c>
      <c r="F359" t="s">
        <v>27</v>
      </c>
      <c r="G359">
        <v>13</v>
      </c>
      <c r="H359">
        <v>492008.9</v>
      </c>
      <c r="I359">
        <v>5982133.4000000004</v>
      </c>
      <c r="J359">
        <v>22.43</v>
      </c>
      <c r="K359">
        <v>31.87</v>
      </c>
      <c r="L359">
        <v>0.108</v>
      </c>
      <c r="M359" t="s">
        <v>33</v>
      </c>
      <c r="N359">
        <v>-999</v>
      </c>
      <c r="O359">
        <v>11.07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 t="s">
        <v>29</v>
      </c>
      <c r="W359" s="1">
        <v>36138</v>
      </c>
    </row>
    <row r="360" spans="1:23" x14ac:dyDescent="0.25">
      <c r="A360" t="s">
        <v>2498</v>
      </c>
      <c r="B360" t="s">
        <v>24</v>
      </c>
      <c r="C360">
        <v>1994</v>
      </c>
      <c r="D360" t="s">
        <v>530</v>
      </c>
      <c r="E360" t="s">
        <v>2625</v>
      </c>
      <c r="F360" t="s">
        <v>27</v>
      </c>
      <c r="G360">
        <v>13</v>
      </c>
      <c r="H360">
        <v>492008.9</v>
      </c>
      <c r="I360">
        <v>5982134.4000000004</v>
      </c>
      <c r="J360">
        <v>21.2</v>
      </c>
      <c r="K360">
        <v>33.07</v>
      </c>
      <c r="L360">
        <v>0.14499999999999999</v>
      </c>
      <c r="M360" t="s">
        <v>31</v>
      </c>
      <c r="N360">
        <v>14.65</v>
      </c>
      <c r="O360">
        <v>13.72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 t="s">
        <v>29</v>
      </c>
      <c r="W360" s="1">
        <v>36138</v>
      </c>
    </row>
    <row r="361" spans="1:23" x14ac:dyDescent="0.25">
      <c r="A361" t="s">
        <v>2498</v>
      </c>
      <c r="B361" t="s">
        <v>24</v>
      </c>
      <c r="C361">
        <v>1994</v>
      </c>
      <c r="D361" t="s">
        <v>530</v>
      </c>
      <c r="E361" t="s">
        <v>2626</v>
      </c>
      <c r="F361" t="s">
        <v>27</v>
      </c>
      <c r="G361">
        <v>13</v>
      </c>
      <c r="H361">
        <v>492010.8</v>
      </c>
      <c r="I361">
        <v>5982133.4000000004</v>
      </c>
      <c r="J361">
        <v>23.24</v>
      </c>
      <c r="K361">
        <v>33.67</v>
      </c>
      <c r="L361">
        <v>8.5000000000000006E-2</v>
      </c>
      <c r="M361" t="s">
        <v>33</v>
      </c>
      <c r="N361">
        <v>-999</v>
      </c>
      <c r="O361">
        <v>8.98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 t="s">
        <v>29</v>
      </c>
      <c r="W361" s="1">
        <v>36138</v>
      </c>
    </row>
    <row r="362" spans="1:23" x14ac:dyDescent="0.25">
      <c r="A362" t="s">
        <v>2498</v>
      </c>
      <c r="B362" t="s">
        <v>24</v>
      </c>
      <c r="C362">
        <v>1994</v>
      </c>
      <c r="D362" t="s">
        <v>530</v>
      </c>
      <c r="E362" t="s">
        <v>2627</v>
      </c>
      <c r="F362" t="s">
        <v>27</v>
      </c>
      <c r="G362">
        <v>13</v>
      </c>
      <c r="H362">
        <v>492011.6</v>
      </c>
      <c r="I362">
        <v>5982133.4000000004</v>
      </c>
      <c r="J362">
        <v>24.15</v>
      </c>
      <c r="K362">
        <v>33.9</v>
      </c>
      <c r="L362">
        <v>0.11</v>
      </c>
      <c r="M362" t="s">
        <v>33</v>
      </c>
      <c r="N362">
        <v>-999</v>
      </c>
      <c r="O362">
        <v>11.24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 t="s">
        <v>29</v>
      </c>
      <c r="W362" s="1">
        <v>36138</v>
      </c>
    </row>
    <row r="363" spans="1:23" x14ac:dyDescent="0.25">
      <c r="A363" t="s">
        <v>2498</v>
      </c>
      <c r="B363" t="s">
        <v>24</v>
      </c>
      <c r="C363">
        <v>1994</v>
      </c>
      <c r="D363" t="s">
        <v>530</v>
      </c>
      <c r="E363" t="s">
        <v>2628</v>
      </c>
      <c r="F363" t="s">
        <v>27</v>
      </c>
      <c r="G363">
        <v>13</v>
      </c>
      <c r="H363">
        <v>492011.9</v>
      </c>
      <c r="I363">
        <v>5982132.4000000004</v>
      </c>
      <c r="J363">
        <v>24.74</v>
      </c>
      <c r="K363">
        <v>33.83</v>
      </c>
      <c r="L363">
        <v>6.0999999999999999E-2</v>
      </c>
      <c r="M363" t="s">
        <v>28</v>
      </c>
      <c r="N363">
        <v>-999</v>
      </c>
      <c r="O363">
        <v>6.36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 t="s">
        <v>29</v>
      </c>
      <c r="W363" s="1">
        <v>36138</v>
      </c>
    </row>
    <row r="364" spans="1:23" x14ac:dyDescent="0.25">
      <c r="A364" t="s">
        <v>2498</v>
      </c>
      <c r="B364" t="s">
        <v>24</v>
      </c>
      <c r="C364">
        <v>1994</v>
      </c>
      <c r="D364" t="s">
        <v>530</v>
      </c>
      <c r="E364" t="s">
        <v>2629</v>
      </c>
      <c r="F364" t="s">
        <v>27</v>
      </c>
      <c r="G364">
        <v>13</v>
      </c>
      <c r="H364">
        <v>492013.3</v>
      </c>
      <c r="I364">
        <v>5982132.4000000004</v>
      </c>
      <c r="J364">
        <v>26.24</v>
      </c>
      <c r="K364">
        <v>34.25</v>
      </c>
      <c r="L364">
        <v>0.115</v>
      </c>
      <c r="M364" t="s">
        <v>33</v>
      </c>
      <c r="N364">
        <v>-999</v>
      </c>
      <c r="O364">
        <v>11.64</v>
      </c>
      <c r="P364">
        <v>-999</v>
      </c>
      <c r="Q364">
        <v>-999</v>
      </c>
      <c r="R364">
        <v>-999</v>
      </c>
      <c r="S364">
        <v>-999</v>
      </c>
      <c r="T364">
        <v>-999</v>
      </c>
      <c r="U364">
        <v>-999</v>
      </c>
      <c r="V364" t="s">
        <v>29</v>
      </c>
      <c r="W364" s="1">
        <v>36138</v>
      </c>
    </row>
    <row r="365" spans="1:23" x14ac:dyDescent="0.25">
      <c r="A365" t="s">
        <v>2498</v>
      </c>
      <c r="B365" t="s">
        <v>24</v>
      </c>
      <c r="C365">
        <v>1994</v>
      </c>
      <c r="D365" t="s">
        <v>530</v>
      </c>
      <c r="E365" t="s">
        <v>2630</v>
      </c>
      <c r="F365" t="s">
        <v>27</v>
      </c>
      <c r="G365">
        <v>13</v>
      </c>
      <c r="H365">
        <v>492014.7</v>
      </c>
      <c r="I365">
        <v>5982130.4000000004</v>
      </c>
      <c r="J365">
        <v>28.31</v>
      </c>
      <c r="K365">
        <v>34.18</v>
      </c>
      <c r="L365">
        <v>0.105</v>
      </c>
      <c r="M365" t="s">
        <v>33</v>
      </c>
      <c r="N365">
        <v>9.9</v>
      </c>
      <c r="O365">
        <v>10.82</v>
      </c>
      <c r="P365">
        <v>0</v>
      </c>
      <c r="Q365">
        <v>3.6</v>
      </c>
      <c r="R365">
        <v>1.54</v>
      </c>
      <c r="S365">
        <v>0.44</v>
      </c>
      <c r="T365">
        <v>0.9</v>
      </c>
      <c r="U365">
        <v>0.84</v>
      </c>
      <c r="V365" t="s">
        <v>29</v>
      </c>
      <c r="W365" s="1">
        <v>36138</v>
      </c>
    </row>
    <row r="366" spans="1:23" x14ac:dyDescent="0.25">
      <c r="A366" t="s">
        <v>2498</v>
      </c>
      <c r="B366" t="s">
        <v>24</v>
      </c>
      <c r="C366">
        <v>1994</v>
      </c>
      <c r="D366" t="s">
        <v>530</v>
      </c>
      <c r="E366" t="s">
        <v>2631</v>
      </c>
      <c r="F366" t="s">
        <v>27</v>
      </c>
      <c r="G366">
        <v>13</v>
      </c>
      <c r="H366">
        <v>492015.9</v>
      </c>
      <c r="I366">
        <v>5982129.4000000004</v>
      </c>
      <c r="J366">
        <v>30.04</v>
      </c>
      <c r="K366">
        <v>34.200000000000003</v>
      </c>
      <c r="L366">
        <v>9.4E-2</v>
      </c>
      <c r="M366" t="s">
        <v>33</v>
      </c>
      <c r="N366">
        <v>-999</v>
      </c>
      <c r="O366">
        <v>9.84</v>
      </c>
      <c r="P366">
        <v>-999</v>
      </c>
      <c r="Q366">
        <v>-999</v>
      </c>
      <c r="R366">
        <v>-999</v>
      </c>
      <c r="S366">
        <v>-999</v>
      </c>
      <c r="T366">
        <v>-999</v>
      </c>
      <c r="U366">
        <v>-999</v>
      </c>
      <c r="V366" t="s">
        <v>29</v>
      </c>
      <c r="W366" s="1">
        <v>36138</v>
      </c>
    </row>
    <row r="367" spans="1:23" x14ac:dyDescent="0.25">
      <c r="A367" t="s">
        <v>2498</v>
      </c>
      <c r="B367" t="s">
        <v>24</v>
      </c>
      <c r="C367">
        <v>1994</v>
      </c>
      <c r="D367" t="s">
        <v>530</v>
      </c>
      <c r="E367" t="s">
        <v>2632</v>
      </c>
      <c r="F367" t="s">
        <v>27</v>
      </c>
      <c r="G367">
        <v>13</v>
      </c>
      <c r="H367">
        <v>492017.9</v>
      </c>
      <c r="I367">
        <v>5982132.4000000004</v>
      </c>
      <c r="J367">
        <v>29.64</v>
      </c>
      <c r="K367">
        <v>37.43</v>
      </c>
      <c r="L367">
        <v>5.3999999999999999E-2</v>
      </c>
      <c r="M367" t="s">
        <v>28</v>
      </c>
      <c r="N367">
        <v>-999</v>
      </c>
      <c r="O367">
        <v>5.5</v>
      </c>
      <c r="P367">
        <v>-999</v>
      </c>
      <c r="Q367">
        <v>-999</v>
      </c>
      <c r="R367">
        <v>-999</v>
      </c>
      <c r="S367">
        <v>-999</v>
      </c>
      <c r="T367">
        <v>-999</v>
      </c>
      <c r="U367">
        <v>-999</v>
      </c>
      <c r="V367" t="s">
        <v>29</v>
      </c>
      <c r="W367" s="1">
        <v>36138</v>
      </c>
    </row>
    <row r="368" spans="1:23" x14ac:dyDescent="0.25">
      <c r="A368" t="s">
        <v>2498</v>
      </c>
      <c r="B368" t="s">
        <v>24</v>
      </c>
      <c r="C368">
        <v>1994</v>
      </c>
      <c r="D368" t="s">
        <v>530</v>
      </c>
      <c r="E368" t="s">
        <v>2633</v>
      </c>
      <c r="F368" t="s">
        <v>27</v>
      </c>
      <c r="G368">
        <v>13</v>
      </c>
      <c r="H368">
        <v>492018.4</v>
      </c>
      <c r="I368">
        <v>5982132.4000000004</v>
      </c>
      <c r="J368">
        <v>29.55</v>
      </c>
      <c r="K368">
        <v>38.119999999999997</v>
      </c>
      <c r="L368">
        <v>0.104</v>
      </c>
      <c r="M368" t="s">
        <v>33</v>
      </c>
      <c r="N368">
        <v>-999</v>
      </c>
      <c r="O368">
        <v>10.74</v>
      </c>
      <c r="P368">
        <v>-999</v>
      </c>
      <c r="Q368">
        <v>-999</v>
      </c>
      <c r="R368">
        <v>-999</v>
      </c>
      <c r="S368">
        <v>-999</v>
      </c>
      <c r="T368">
        <v>-999</v>
      </c>
      <c r="U368">
        <v>-999</v>
      </c>
      <c r="V368" t="s">
        <v>29</v>
      </c>
      <c r="W368" s="1">
        <v>36138</v>
      </c>
    </row>
    <row r="369" spans="1:23" x14ac:dyDescent="0.25">
      <c r="A369" t="s">
        <v>2498</v>
      </c>
      <c r="B369" t="s">
        <v>24</v>
      </c>
      <c r="C369">
        <v>1994</v>
      </c>
      <c r="D369" t="s">
        <v>530</v>
      </c>
      <c r="E369" t="s">
        <v>2634</v>
      </c>
      <c r="F369" t="s">
        <v>27</v>
      </c>
      <c r="G369">
        <v>13</v>
      </c>
      <c r="H369">
        <v>492018</v>
      </c>
      <c r="I369">
        <v>5982132.4000000004</v>
      </c>
      <c r="J369">
        <v>28.99</v>
      </c>
      <c r="K369">
        <v>38.1</v>
      </c>
      <c r="L369">
        <v>0.04</v>
      </c>
      <c r="M369" t="s">
        <v>28</v>
      </c>
      <c r="N369">
        <v>2.76</v>
      </c>
      <c r="O369">
        <v>3.66</v>
      </c>
      <c r="P369">
        <v>0</v>
      </c>
      <c r="Q369">
        <v>1.8</v>
      </c>
      <c r="R369">
        <v>1.1000000000000001</v>
      </c>
      <c r="S369">
        <v>0.65</v>
      </c>
      <c r="T369">
        <v>1.22</v>
      </c>
      <c r="U369">
        <v>0.37</v>
      </c>
      <c r="V369" t="s">
        <v>29</v>
      </c>
      <c r="W369" s="1">
        <v>36138</v>
      </c>
    </row>
    <row r="370" spans="1:23" x14ac:dyDescent="0.25">
      <c r="A370" t="s">
        <v>2498</v>
      </c>
      <c r="B370" t="s">
        <v>24</v>
      </c>
      <c r="C370">
        <v>1994</v>
      </c>
      <c r="D370" t="s">
        <v>530</v>
      </c>
      <c r="E370" t="s">
        <v>2635</v>
      </c>
      <c r="F370" t="s">
        <v>27</v>
      </c>
      <c r="G370">
        <v>13</v>
      </c>
      <c r="H370">
        <v>492017</v>
      </c>
      <c r="I370">
        <v>5982132.4000000004</v>
      </c>
      <c r="J370">
        <v>28.35</v>
      </c>
      <c r="K370">
        <v>37.369999999999997</v>
      </c>
      <c r="L370">
        <v>9.2999999999999999E-2</v>
      </c>
      <c r="M370" t="s">
        <v>33</v>
      </c>
      <c r="N370">
        <v>-999</v>
      </c>
      <c r="O370">
        <v>9.6999999999999993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 t="s">
        <v>29</v>
      </c>
      <c r="W370" s="1">
        <v>36138</v>
      </c>
    </row>
    <row r="371" spans="1:23" x14ac:dyDescent="0.25">
      <c r="A371" t="s">
        <v>2498</v>
      </c>
      <c r="B371" t="s">
        <v>24</v>
      </c>
      <c r="C371">
        <v>1994</v>
      </c>
      <c r="D371" t="s">
        <v>530</v>
      </c>
      <c r="E371" t="s">
        <v>2636</v>
      </c>
      <c r="F371" t="s">
        <v>27</v>
      </c>
      <c r="G371">
        <v>13</v>
      </c>
      <c r="H371">
        <v>492016.4</v>
      </c>
      <c r="I371">
        <v>5982133.4000000004</v>
      </c>
      <c r="J371">
        <v>27.55</v>
      </c>
      <c r="K371">
        <v>37.33</v>
      </c>
      <c r="L371">
        <v>7.0000000000000007E-2</v>
      </c>
      <c r="M371" t="s">
        <v>28</v>
      </c>
      <c r="N371">
        <v>-999</v>
      </c>
      <c r="O371">
        <v>7.4</v>
      </c>
      <c r="P371">
        <v>-999</v>
      </c>
      <c r="Q371">
        <v>-999</v>
      </c>
      <c r="R371">
        <v>-999</v>
      </c>
      <c r="S371">
        <v>-999</v>
      </c>
      <c r="T371">
        <v>-999</v>
      </c>
      <c r="U371">
        <v>-999</v>
      </c>
      <c r="V371" t="s">
        <v>29</v>
      </c>
      <c r="W371" s="1">
        <v>36138</v>
      </c>
    </row>
    <row r="372" spans="1:23" x14ac:dyDescent="0.25">
      <c r="A372" t="s">
        <v>2498</v>
      </c>
      <c r="B372" t="s">
        <v>24</v>
      </c>
      <c r="C372">
        <v>1994</v>
      </c>
      <c r="D372" t="s">
        <v>530</v>
      </c>
      <c r="E372" t="s">
        <v>2637</v>
      </c>
      <c r="F372" t="s">
        <v>27</v>
      </c>
      <c r="G372">
        <v>13</v>
      </c>
      <c r="H372">
        <v>492016.4</v>
      </c>
      <c r="I372">
        <v>5982133.4000000004</v>
      </c>
      <c r="J372">
        <v>27.39</v>
      </c>
      <c r="K372">
        <v>37.43</v>
      </c>
      <c r="L372">
        <v>0.123</v>
      </c>
      <c r="M372" t="s">
        <v>31</v>
      </c>
      <c r="N372">
        <v>-999</v>
      </c>
      <c r="O372">
        <v>12.25</v>
      </c>
      <c r="P372">
        <v>-999</v>
      </c>
      <c r="Q372">
        <v>-999</v>
      </c>
      <c r="R372">
        <v>-999</v>
      </c>
      <c r="S372">
        <v>-999</v>
      </c>
      <c r="T372">
        <v>-999</v>
      </c>
      <c r="U372">
        <v>-999</v>
      </c>
      <c r="V372" t="s">
        <v>29</v>
      </c>
      <c r="W372" s="1">
        <v>36138</v>
      </c>
    </row>
    <row r="373" spans="1:23" x14ac:dyDescent="0.25">
      <c r="A373" t="s">
        <v>2498</v>
      </c>
      <c r="B373" t="s">
        <v>24</v>
      </c>
      <c r="C373">
        <v>1994</v>
      </c>
      <c r="D373" t="s">
        <v>530</v>
      </c>
      <c r="E373" t="s">
        <v>2638</v>
      </c>
      <c r="F373" t="s">
        <v>27</v>
      </c>
      <c r="G373">
        <v>13</v>
      </c>
      <c r="H373">
        <v>492016.6</v>
      </c>
      <c r="I373">
        <v>5982134.4000000004</v>
      </c>
      <c r="J373">
        <v>27.12</v>
      </c>
      <c r="K373">
        <v>38.01</v>
      </c>
      <c r="L373">
        <v>0.105</v>
      </c>
      <c r="M373" t="s">
        <v>33</v>
      </c>
      <c r="N373">
        <v>-999</v>
      </c>
      <c r="O373">
        <v>10.82</v>
      </c>
      <c r="P373">
        <v>-999</v>
      </c>
      <c r="Q373">
        <v>-999</v>
      </c>
      <c r="R373">
        <v>-999</v>
      </c>
      <c r="S373">
        <v>-999</v>
      </c>
      <c r="T373">
        <v>-999</v>
      </c>
      <c r="U373">
        <v>-999</v>
      </c>
      <c r="V373" t="s">
        <v>29</v>
      </c>
      <c r="W373" s="1">
        <v>36138</v>
      </c>
    </row>
    <row r="374" spans="1:23" x14ac:dyDescent="0.25">
      <c r="A374" t="s">
        <v>2498</v>
      </c>
      <c r="B374" t="s">
        <v>24</v>
      </c>
      <c r="C374">
        <v>1994</v>
      </c>
      <c r="D374" t="s">
        <v>530</v>
      </c>
      <c r="E374" t="s">
        <v>2639</v>
      </c>
      <c r="F374" t="s">
        <v>27</v>
      </c>
      <c r="G374">
        <v>13</v>
      </c>
      <c r="H374">
        <v>492013.9</v>
      </c>
      <c r="I374">
        <v>5982134.4000000004</v>
      </c>
      <c r="J374">
        <v>24.82</v>
      </c>
      <c r="K374">
        <v>36.54</v>
      </c>
      <c r="L374">
        <v>0.04</v>
      </c>
      <c r="M374" t="s">
        <v>28</v>
      </c>
      <c r="N374">
        <v>-999</v>
      </c>
      <c r="O374">
        <v>3.66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 t="s">
        <v>29</v>
      </c>
      <c r="W374" s="1">
        <v>36138</v>
      </c>
    </row>
    <row r="375" spans="1:23" x14ac:dyDescent="0.25">
      <c r="A375" t="s">
        <v>2498</v>
      </c>
      <c r="B375" t="s">
        <v>24</v>
      </c>
      <c r="C375">
        <v>1994</v>
      </c>
      <c r="D375" t="s">
        <v>530</v>
      </c>
      <c r="E375" t="s">
        <v>2640</v>
      </c>
      <c r="F375" t="s">
        <v>27</v>
      </c>
      <c r="G375">
        <v>13</v>
      </c>
      <c r="H375">
        <v>492012.9</v>
      </c>
      <c r="I375">
        <v>5982133.4000000004</v>
      </c>
      <c r="J375">
        <v>24.89</v>
      </c>
      <c r="K375">
        <v>35.04</v>
      </c>
      <c r="L375">
        <v>7.3999999999999996E-2</v>
      </c>
      <c r="M375" t="s">
        <v>33</v>
      </c>
      <c r="N375">
        <v>-999</v>
      </c>
      <c r="O375">
        <v>7.84</v>
      </c>
      <c r="P375">
        <v>-999</v>
      </c>
      <c r="Q375">
        <v>-999</v>
      </c>
      <c r="R375">
        <v>-999</v>
      </c>
      <c r="S375">
        <v>-999</v>
      </c>
      <c r="T375">
        <v>-999</v>
      </c>
      <c r="U375">
        <v>-999</v>
      </c>
      <c r="V375" t="s">
        <v>29</v>
      </c>
      <c r="W375" s="1">
        <v>36138</v>
      </c>
    </row>
    <row r="376" spans="1:23" x14ac:dyDescent="0.25">
      <c r="A376" t="s">
        <v>2498</v>
      </c>
      <c r="B376" t="s">
        <v>24</v>
      </c>
      <c r="C376">
        <v>1994</v>
      </c>
      <c r="D376" t="s">
        <v>530</v>
      </c>
      <c r="E376" t="s">
        <v>2641</v>
      </c>
      <c r="F376" t="s">
        <v>27</v>
      </c>
      <c r="G376">
        <v>13</v>
      </c>
      <c r="H376">
        <v>492012.4</v>
      </c>
      <c r="I376">
        <v>5982135.4000000004</v>
      </c>
      <c r="J376">
        <v>23.03</v>
      </c>
      <c r="K376">
        <v>36.21</v>
      </c>
      <c r="L376">
        <v>8.4000000000000005E-2</v>
      </c>
      <c r="M376" t="s">
        <v>33</v>
      </c>
      <c r="N376">
        <v>-999</v>
      </c>
      <c r="O376">
        <v>8.8800000000000008</v>
      </c>
      <c r="P376">
        <v>-999</v>
      </c>
      <c r="Q376">
        <v>-999</v>
      </c>
      <c r="R376">
        <v>-999</v>
      </c>
      <c r="S376">
        <v>-999</v>
      </c>
      <c r="T376">
        <v>-999</v>
      </c>
      <c r="U376">
        <v>-999</v>
      </c>
      <c r="V376" t="s">
        <v>29</v>
      </c>
      <c r="W376" s="1">
        <v>36138</v>
      </c>
    </row>
    <row r="377" spans="1:23" x14ac:dyDescent="0.25">
      <c r="A377" t="s">
        <v>2498</v>
      </c>
      <c r="B377" t="s">
        <v>24</v>
      </c>
      <c r="C377">
        <v>1994</v>
      </c>
      <c r="D377" t="s">
        <v>530</v>
      </c>
      <c r="E377" t="s">
        <v>2642</v>
      </c>
      <c r="F377" t="s">
        <v>27</v>
      </c>
      <c r="G377">
        <v>13</v>
      </c>
      <c r="H377">
        <v>492012.1</v>
      </c>
      <c r="I377">
        <v>5982135.4000000004</v>
      </c>
      <c r="J377">
        <v>23.03</v>
      </c>
      <c r="K377">
        <v>35.79</v>
      </c>
      <c r="L377">
        <v>8.7999999999999995E-2</v>
      </c>
      <c r="M377" t="s">
        <v>33</v>
      </c>
      <c r="N377">
        <v>8.9700000000000006</v>
      </c>
      <c r="O377">
        <v>9.27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 t="s">
        <v>29</v>
      </c>
      <c r="W377" s="1">
        <v>36138</v>
      </c>
    </row>
    <row r="378" spans="1:23" x14ac:dyDescent="0.25">
      <c r="A378" t="s">
        <v>2498</v>
      </c>
      <c r="B378" t="s">
        <v>24</v>
      </c>
      <c r="C378">
        <v>1994</v>
      </c>
      <c r="D378" t="s">
        <v>530</v>
      </c>
      <c r="E378" t="s">
        <v>2643</v>
      </c>
      <c r="F378" t="s">
        <v>27</v>
      </c>
      <c r="G378">
        <v>13</v>
      </c>
      <c r="H378">
        <v>492011.1</v>
      </c>
      <c r="I378">
        <v>5982135.4000000004</v>
      </c>
      <c r="J378">
        <v>22.54</v>
      </c>
      <c r="K378">
        <v>34.92</v>
      </c>
      <c r="L378">
        <v>9.8000000000000004E-2</v>
      </c>
      <c r="M378" t="s">
        <v>31</v>
      </c>
      <c r="N378">
        <v>10.95</v>
      </c>
      <c r="O378">
        <v>10.210000000000001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 t="s">
        <v>29</v>
      </c>
      <c r="W378" s="1">
        <v>36138</v>
      </c>
    </row>
    <row r="379" spans="1:23" x14ac:dyDescent="0.25">
      <c r="A379" t="s">
        <v>2498</v>
      </c>
      <c r="B379" t="s">
        <v>24</v>
      </c>
      <c r="C379">
        <v>1994</v>
      </c>
      <c r="D379" t="s">
        <v>530</v>
      </c>
      <c r="E379" t="s">
        <v>2644</v>
      </c>
      <c r="F379" t="s">
        <v>27</v>
      </c>
      <c r="G379">
        <v>13</v>
      </c>
      <c r="H379">
        <v>492010.6</v>
      </c>
      <c r="I379">
        <v>5982135.4000000004</v>
      </c>
      <c r="J379">
        <v>21.78</v>
      </c>
      <c r="K379">
        <v>34.880000000000003</v>
      </c>
      <c r="L379">
        <v>6.8000000000000005E-2</v>
      </c>
      <c r="M379" t="s">
        <v>28</v>
      </c>
      <c r="N379">
        <v>-999</v>
      </c>
      <c r="O379">
        <v>7.17</v>
      </c>
      <c r="P379">
        <v>-999</v>
      </c>
      <c r="Q379">
        <v>-999</v>
      </c>
      <c r="R379">
        <v>-999</v>
      </c>
      <c r="S379">
        <v>-999</v>
      </c>
      <c r="T379">
        <v>-999</v>
      </c>
      <c r="U379">
        <v>-999</v>
      </c>
      <c r="V379" t="s">
        <v>29</v>
      </c>
      <c r="W379" s="1">
        <v>36138</v>
      </c>
    </row>
    <row r="380" spans="1:23" x14ac:dyDescent="0.25">
      <c r="A380" t="s">
        <v>2498</v>
      </c>
      <c r="B380" t="s">
        <v>24</v>
      </c>
      <c r="C380">
        <v>1994</v>
      </c>
      <c r="D380" t="s">
        <v>530</v>
      </c>
      <c r="E380" t="s">
        <v>2645</v>
      </c>
      <c r="F380" t="s">
        <v>27</v>
      </c>
      <c r="G380">
        <v>13</v>
      </c>
      <c r="H380">
        <v>492010.9</v>
      </c>
      <c r="I380">
        <v>5982136.4000000004</v>
      </c>
      <c r="J380">
        <v>21.54</v>
      </c>
      <c r="K380">
        <v>35.57</v>
      </c>
      <c r="L380">
        <v>4.4999999999999998E-2</v>
      </c>
      <c r="M380" t="s">
        <v>28</v>
      </c>
      <c r="N380">
        <v>-999</v>
      </c>
      <c r="O380">
        <v>4.34</v>
      </c>
      <c r="P380">
        <v>-999</v>
      </c>
      <c r="Q380">
        <v>-999</v>
      </c>
      <c r="R380">
        <v>-999</v>
      </c>
      <c r="S380">
        <v>-999</v>
      </c>
      <c r="T380">
        <v>-999</v>
      </c>
      <c r="U380">
        <v>-999</v>
      </c>
      <c r="V380" t="s">
        <v>29</v>
      </c>
      <c r="W380" s="1">
        <v>36138</v>
      </c>
    </row>
    <row r="381" spans="1:23" x14ac:dyDescent="0.25">
      <c r="A381" t="s">
        <v>2498</v>
      </c>
      <c r="B381" t="s">
        <v>24</v>
      </c>
      <c r="C381">
        <v>1994</v>
      </c>
      <c r="D381" t="s">
        <v>530</v>
      </c>
      <c r="E381" t="s">
        <v>2646</v>
      </c>
      <c r="F381" t="s">
        <v>27</v>
      </c>
      <c r="G381">
        <v>13</v>
      </c>
      <c r="H381">
        <v>492014.5</v>
      </c>
      <c r="I381">
        <v>5982136.4000000004</v>
      </c>
      <c r="J381">
        <v>24.25</v>
      </c>
      <c r="K381">
        <v>38.01</v>
      </c>
      <c r="L381">
        <v>6.6000000000000003E-2</v>
      </c>
      <c r="M381" t="s">
        <v>28</v>
      </c>
      <c r="N381">
        <v>-999</v>
      </c>
      <c r="O381">
        <v>6.97</v>
      </c>
      <c r="P381">
        <v>-999</v>
      </c>
      <c r="Q381">
        <v>-999</v>
      </c>
      <c r="R381">
        <v>-999</v>
      </c>
      <c r="S381">
        <v>-999</v>
      </c>
      <c r="T381">
        <v>-999</v>
      </c>
      <c r="U381">
        <v>-999</v>
      </c>
      <c r="V381" t="s">
        <v>29</v>
      </c>
      <c r="W381" s="1">
        <v>36138</v>
      </c>
    </row>
    <row r="382" spans="1:23" x14ac:dyDescent="0.25">
      <c r="A382" t="s">
        <v>2498</v>
      </c>
      <c r="B382" t="s">
        <v>24</v>
      </c>
      <c r="C382">
        <v>1994</v>
      </c>
      <c r="D382" t="s">
        <v>530</v>
      </c>
      <c r="E382" t="s">
        <v>2647</v>
      </c>
      <c r="F382" t="s">
        <v>27</v>
      </c>
      <c r="G382">
        <v>13</v>
      </c>
      <c r="H382">
        <v>492012.7</v>
      </c>
      <c r="I382">
        <v>5982139.4000000004</v>
      </c>
      <c r="J382">
        <v>20.57</v>
      </c>
      <c r="K382">
        <v>39.11</v>
      </c>
      <c r="L382">
        <v>0.10199999999999999</v>
      </c>
      <c r="M382" t="s">
        <v>33</v>
      </c>
      <c r="N382">
        <v>-999</v>
      </c>
      <c r="O382">
        <v>10.56</v>
      </c>
      <c r="P382">
        <v>-999</v>
      </c>
      <c r="Q382">
        <v>-999</v>
      </c>
      <c r="R382">
        <v>-999</v>
      </c>
      <c r="S382">
        <v>-999</v>
      </c>
      <c r="T382">
        <v>-999</v>
      </c>
      <c r="U382">
        <v>-999</v>
      </c>
      <c r="V382" t="s">
        <v>29</v>
      </c>
      <c r="W382" s="1">
        <v>36138</v>
      </c>
    </row>
    <row r="383" spans="1:23" x14ac:dyDescent="0.25">
      <c r="A383" t="s">
        <v>2498</v>
      </c>
      <c r="B383" t="s">
        <v>24</v>
      </c>
      <c r="C383">
        <v>1994</v>
      </c>
      <c r="D383" t="s">
        <v>530</v>
      </c>
      <c r="E383" t="s">
        <v>2648</v>
      </c>
      <c r="F383" t="s">
        <v>27</v>
      </c>
      <c r="G383">
        <v>13</v>
      </c>
      <c r="H383">
        <v>492016.3</v>
      </c>
      <c r="I383">
        <v>5982136.4000000004</v>
      </c>
      <c r="J383">
        <v>25.33</v>
      </c>
      <c r="K383">
        <v>39.479999999999997</v>
      </c>
      <c r="L383">
        <v>0.13800000000000001</v>
      </c>
      <c r="M383" t="s">
        <v>33</v>
      </c>
      <c r="N383">
        <v>15.75</v>
      </c>
      <c r="O383">
        <v>13.28</v>
      </c>
      <c r="P383">
        <v>0</v>
      </c>
      <c r="Q383">
        <v>4.5</v>
      </c>
      <c r="R383">
        <v>1.05</v>
      </c>
      <c r="S383">
        <v>0.64</v>
      </c>
      <c r="T383">
        <v>0.5</v>
      </c>
      <c r="U383">
        <v>1.2</v>
      </c>
      <c r="V383" t="s">
        <v>29</v>
      </c>
      <c r="W383" s="1">
        <v>36138</v>
      </c>
    </row>
    <row r="384" spans="1:23" x14ac:dyDescent="0.25">
      <c r="A384" t="s">
        <v>2498</v>
      </c>
      <c r="B384" t="s">
        <v>24</v>
      </c>
      <c r="C384">
        <v>1994</v>
      </c>
      <c r="D384" t="s">
        <v>530</v>
      </c>
      <c r="E384" t="s">
        <v>2649</v>
      </c>
      <c r="F384" t="s">
        <v>27</v>
      </c>
      <c r="G384">
        <v>13</v>
      </c>
      <c r="H384">
        <v>492017.6</v>
      </c>
      <c r="I384">
        <v>5982135.4000000004</v>
      </c>
      <c r="J384">
        <v>26.75</v>
      </c>
      <c r="K384">
        <v>39.909999999999997</v>
      </c>
      <c r="L384">
        <v>0.26100000000000001</v>
      </c>
      <c r="M384" t="s">
        <v>31</v>
      </c>
      <c r="N384">
        <v>-999</v>
      </c>
      <c r="O384">
        <v>18.46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-999</v>
      </c>
      <c r="V384" t="s">
        <v>29</v>
      </c>
      <c r="W384" s="1">
        <v>36138</v>
      </c>
    </row>
    <row r="385" spans="1:23" x14ac:dyDescent="0.25">
      <c r="A385" t="s">
        <v>2498</v>
      </c>
      <c r="B385" t="s">
        <v>24</v>
      </c>
      <c r="C385">
        <v>1994</v>
      </c>
      <c r="D385" t="s">
        <v>530</v>
      </c>
      <c r="E385" t="s">
        <v>2650</v>
      </c>
      <c r="F385" t="s">
        <v>27</v>
      </c>
      <c r="G385">
        <v>13</v>
      </c>
      <c r="H385">
        <v>492017.3</v>
      </c>
      <c r="I385">
        <v>5982133.4000000004</v>
      </c>
      <c r="J385">
        <v>28.04</v>
      </c>
      <c r="K385">
        <v>38.159999999999997</v>
      </c>
      <c r="L385">
        <v>0.153</v>
      </c>
      <c r="M385" t="s">
        <v>280</v>
      </c>
      <c r="N385">
        <v>-999</v>
      </c>
      <c r="O385">
        <v>14.17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 t="s">
        <v>29</v>
      </c>
      <c r="W385" s="1">
        <v>36138</v>
      </c>
    </row>
    <row r="386" spans="1:23" x14ac:dyDescent="0.25">
      <c r="A386" t="s">
        <v>2498</v>
      </c>
      <c r="B386" t="s">
        <v>24</v>
      </c>
      <c r="C386">
        <v>1994</v>
      </c>
      <c r="D386" t="s">
        <v>530</v>
      </c>
      <c r="E386" t="s">
        <v>2651</v>
      </c>
      <c r="F386" t="s">
        <v>27</v>
      </c>
      <c r="G386">
        <v>13</v>
      </c>
      <c r="H386">
        <v>492018.4</v>
      </c>
      <c r="I386">
        <v>5982133.4000000004</v>
      </c>
      <c r="J386">
        <v>28.9</v>
      </c>
      <c r="K386">
        <v>38.840000000000003</v>
      </c>
      <c r="L386">
        <v>0.14299999999999999</v>
      </c>
      <c r="M386" t="s">
        <v>31</v>
      </c>
      <c r="N386">
        <v>-999</v>
      </c>
      <c r="O386">
        <v>13.6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 t="s">
        <v>29</v>
      </c>
      <c r="W386" s="1">
        <v>36138</v>
      </c>
    </row>
    <row r="387" spans="1:23" x14ac:dyDescent="0.25">
      <c r="A387" t="s">
        <v>2498</v>
      </c>
      <c r="B387" t="s">
        <v>24</v>
      </c>
      <c r="C387">
        <v>1994</v>
      </c>
      <c r="D387" t="s">
        <v>660</v>
      </c>
      <c r="E387" t="s">
        <v>353</v>
      </c>
      <c r="F387" t="s">
        <v>27</v>
      </c>
      <c r="G387">
        <v>13</v>
      </c>
      <c r="H387">
        <v>491994.3</v>
      </c>
      <c r="I387">
        <v>5982106.4000000004</v>
      </c>
      <c r="J387">
        <v>31.2</v>
      </c>
      <c r="K387">
        <v>2.4700000000000002</v>
      </c>
      <c r="L387">
        <v>9.8000000000000004E-2</v>
      </c>
      <c r="M387" t="s">
        <v>28</v>
      </c>
      <c r="N387">
        <v>11.3</v>
      </c>
      <c r="O387">
        <v>10.210000000000001</v>
      </c>
      <c r="P387">
        <v>0</v>
      </c>
      <c r="Q387">
        <v>0.9</v>
      </c>
      <c r="R387">
        <v>0.45</v>
      </c>
      <c r="S387">
        <v>1.1599999999999999</v>
      </c>
      <c r="T387">
        <v>0.83</v>
      </c>
      <c r="U387">
        <v>0.9</v>
      </c>
      <c r="V387" t="s">
        <v>29</v>
      </c>
      <c r="W387" s="1">
        <v>36138</v>
      </c>
    </row>
    <row r="388" spans="1:23" x14ac:dyDescent="0.25">
      <c r="A388" t="s">
        <v>2498</v>
      </c>
      <c r="B388" t="s">
        <v>24</v>
      </c>
      <c r="C388">
        <v>1994</v>
      </c>
      <c r="D388" t="s">
        <v>660</v>
      </c>
      <c r="E388" t="s">
        <v>352</v>
      </c>
      <c r="F388" t="s">
        <v>27</v>
      </c>
      <c r="G388">
        <v>13</v>
      </c>
      <c r="H388">
        <v>491995.7</v>
      </c>
      <c r="I388">
        <v>5982108.4000000004</v>
      </c>
      <c r="J388">
        <v>30.25</v>
      </c>
      <c r="K388">
        <v>5.3</v>
      </c>
      <c r="L388">
        <v>0.115</v>
      </c>
      <c r="M388" t="s">
        <v>280</v>
      </c>
      <c r="N388">
        <v>-999</v>
      </c>
      <c r="O388">
        <v>11.64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 t="s">
        <v>29</v>
      </c>
      <c r="W388" s="1">
        <v>36138</v>
      </c>
    </row>
    <row r="389" spans="1:23" x14ac:dyDescent="0.25">
      <c r="A389" t="s">
        <v>2498</v>
      </c>
      <c r="B389" t="s">
        <v>24</v>
      </c>
      <c r="C389">
        <v>1994</v>
      </c>
      <c r="D389" t="s">
        <v>660</v>
      </c>
      <c r="E389" t="s">
        <v>351</v>
      </c>
      <c r="F389" t="s">
        <v>27</v>
      </c>
      <c r="G389">
        <v>13</v>
      </c>
      <c r="H389">
        <v>491995.9</v>
      </c>
      <c r="I389">
        <v>5982109.4000000004</v>
      </c>
      <c r="J389">
        <v>30.14</v>
      </c>
      <c r="K389">
        <v>5.8</v>
      </c>
      <c r="L389">
        <v>0.122</v>
      </c>
      <c r="M389" t="s">
        <v>33</v>
      </c>
      <c r="N389">
        <v>-999</v>
      </c>
      <c r="O389">
        <v>12.17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 t="s">
        <v>29</v>
      </c>
      <c r="W389" s="1">
        <v>36138</v>
      </c>
    </row>
    <row r="390" spans="1:23" x14ac:dyDescent="0.25">
      <c r="A390" t="s">
        <v>2498</v>
      </c>
      <c r="B390" t="s">
        <v>24</v>
      </c>
      <c r="C390">
        <v>1994</v>
      </c>
      <c r="D390" t="s">
        <v>660</v>
      </c>
      <c r="E390" t="s">
        <v>350</v>
      </c>
      <c r="F390" t="s">
        <v>27</v>
      </c>
      <c r="G390">
        <v>13</v>
      </c>
      <c r="H390">
        <v>491996.8</v>
      </c>
      <c r="I390">
        <v>5982108.4000000004</v>
      </c>
      <c r="J390">
        <v>31.29</v>
      </c>
      <c r="K390">
        <v>5.91</v>
      </c>
      <c r="L390">
        <v>0.121</v>
      </c>
      <c r="M390" t="s">
        <v>33</v>
      </c>
      <c r="N390">
        <v>-999</v>
      </c>
      <c r="O390">
        <v>12.1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 t="s">
        <v>29</v>
      </c>
      <c r="W390" s="1">
        <v>36138</v>
      </c>
    </row>
    <row r="391" spans="1:23" x14ac:dyDescent="0.25">
      <c r="A391" t="s">
        <v>2498</v>
      </c>
      <c r="B391" t="s">
        <v>24</v>
      </c>
      <c r="C391">
        <v>1994</v>
      </c>
      <c r="D391" t="s">
        <v>660</v>
      </c>
      <c r="E391" t="s">
        <v>349</v>
      </c>
      <c r="F391" t="s">
        <v>27</v>
      </c>
      <c r="G391">
        <v>13</v>
      </c>
      <c r="H391">
        <v>491998.9</v>
      </c>
      <c r="I391">
        <v>5982110.4000000004</v>
      </c>
      <c r="J391">
        <v>31.32</v>
      </c>
      <c r="K391">
        <v>8.8699999999999992</v>
      </c>
      <c r="L391">
        <v>7.9000000000000001E-2</v>
      </c>
      <c r="M391" t="s">
        <v>280</v>
      </c>
      <c r="N391">
        <v>-999</v>
      </c>
      <c r="O391">
        <v>8.3699999999999992</v>
      </c>
      <c r="P391">
        <v>-999</v>
      </c>
      <c r="Q391">
        <v>-999</v>
      </c>
      <c r="R391">
        <v>-999</v>
      </c>
      <c r="S391">
        <v>-999</v>
      </c>
      <c r="T391">
        <v>-999</v>
      </c>
      <c r="U391">
        <v>-999</v>
      </c>
      <c r="V391" t="s">
        <v>29</v>
      </c>
      <c r="W391" s="1">
        <v>36138</v>
      </c>
    </row>
    <row r="392" spans="1:23" x14ac:dyDescent="0.25">
      <c r="A392" t="s">
        <v>2498</v>
      </c>
      <c r="B392" t="s">
        <v>24</v>
      </c>
      <c r="C392">
        <v>1994</v>
      </c>
      <c r="D392" t="s">
        <v>660</v>
      </c>
      <c r="E392" t="s">
        <v>348</v>
      </c>
      <c r="F392" t="s">
        <v>27</v>
      </c>
      <c r="G392">
        <v>13</v>
      </c>
      <c r="H392">
        <v>491999.3</v>
      </c>
      <c r="I392">
        <v>5982111.4000000004</v>
      </c>
      <c r="J392">
        <v>31.21</v>
      </c>
      <c r="K392">
        <v>9.5299999999999994</v>
      </c>
      <c r="L392">
        <v>9.1999999999999998E-2</v>
      </c>
      <c r="M392" t="s">
        <v>28</v>
      </c>
      <c r="N392">
        <v>-999</v>
      </c>
      <c r="O392">
        <v>9.66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 t="s">
        <v>29</v>
      </c>
      <c r="W392" s="1">
        <v>36138</v>
      </c>
    </row>
    <row r="393" spans="1:23" x14ac:dyDescent="0.25">
      <c r="A393" t="s">
        <v>2498</v>
      </c>
      <c r="B393" t="s">
        <v>24</v>
      </c>
      <c r="C393">
        <v>1994</v>
      </c>
      <c r="D393" t="s">
        <v>660</v>
      </c>
      <c r="E393" t="s">
        <v>347</v>
      </c>
      <c r="F393" t="s">
        <v>27</v>
      </c>
      <c r="G393">
        <v>13</v>
      </c>
      <c r="H393">
        <v>491998.7</v>
      </c>
      <c r="I393">
        <v>5982108.4000000004</v>
      </c>
      <c r="J393">
        <v>32.32</v>
      </c>
      <c r="K393">
        <v>7.54</v>
      </c>
      <c r="L393">
        <v>6.3E-2</v>
      </c>
      <c r="M393" t="s">
        <v>28</v>
      </c>
      <c r="N393">
        <v>-999</v>
      </c>
      <c r="O393">
        <v>6.6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 t="s">
        <v>29</v>
      </c>
      <c r="W393" s="1">
        <v>36138</v>
      </c>
    </row>
    <row r="394" spans="1:23" x14ac:dyDescent="0.25">
      <c r="A394" t="s">
        <v>2498</v>
      </c>
      <c r="B394" t="s">
        <v>24</v>
      </c>
      <c r="C394">
        <v>1994</v>
      </c>
      <c r="D394" t="s">
        <v>660</v>
      </c>
      <c r="E394" t="s">
        <v>346</v>
      </c>
      <c r="F394" t="s">
        <v>27</v>
      </c>
      <c r="G394">
        <v>13</v>
      </c>
      <c r="H394">
        <v>491998.8</v>
      </c>
      <c r="I394">
        <v>5982108.4000000004</v>
      </c>
      <c r="J394">
        <v>33.01</v>
      </c>
      <c r="K394">
        <v>6.93</v>
      </c>
      <c r="L394">
        <v>0.161</v>
      </c>
      <c r="M394" t="s">
        <v>31</v>
      </c>
      <c r="N394">
        <v>-999</v>
      </c>
      <c r="O394">
        <v>14.64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 t="s">
        <v>29</v>
      </c>
      <c r="W394" s="1">
        <v>36138</v>
      </c>
    </row>
    <row r="395" spans="1:23" x14ac:dyDescent="0.25">
      <c r="A395" t="s">
        <v>2498</v>
      </c>
      <c r="B395" t="s">
        <v>24</v>
      </c>
      <c r="C395">
        <v>1994</v>
      </c>
      <c r="D395" t="s">
        <v>660</v>
      </c>
      <c r="E395" t="s">
        <v>345</v>
      </c>
      <c r="F395" t="s">
        <v>27</v>
      </c>
      <c r="G395">
        <v>13</v>
      </c>
      <c r="H395">
        <v>491998.2</v>
      </c>
      <c r="I395">
        <v>5982107.4000000004</v>
      </c>
      <c r="J395">
        <v>33.03</v>
      </c>
      <c r="K395">
        <v>6.09</v>
      </c>
      <c r="L395">
        <v>0.13400000000000001</v>
      </c>
      <c r="M395" t="s">
        <v>33</v>
      </c>
      <c r="N395">
        <v>-999</v>
      </c>
      <c r="O395">
        <v>13.02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 t="s">
        <v>29</v>
      </c>
      <c r="W395" s="1">
        <v>36138</v>
      </c>
    </row>
    <row r="396" spans="1:23" x14ac:dyDescent="0.25">
      <c r="A396" t="s">
        <v>2498</v>
      </c>
      <c r="B396" t="s">
        <v>24</v>
      </c>
      <c r="C396">
        <v>1994</v>
      </c>
      <c r="D396" t="s">
        <v>660</v>
      </c>
      <c r="E396" t="s">
        <v>344</v>
      </c>
      <c r="F396" t="s">
        <v>27</v>
      </c>
      <c r="G396">
        <v>13</v>
      </c>
      <c r="H396">
        <v>491998.1</v>
      </c>
      <c r="I396">
        <v>5982106.4000000004</v>
      </c>
      <c r="J396">
        <v>33.880000000000003</v>
      </c>
      <c r="K396">
        <v>5.2</v>
      </c>
      <c r="L396">
        <v>0.13900000000000001</v>
      </c>
      <c r="M396" t="s">
        <v>31</v>
      </c>
      <c r="N396">
        <v>-999</v>
      </c>
      <c r="O396">
        <v>13.35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 t="s">
        <v>29</v>
      </c>
      <c r="W396" s="1">
        <v>36138</v>
      </c>
    </row>
    <row r="397" spans="1:23" x14ac:dyDescent="0.25">
      <c r="A397" t="s">
        <v>2498</v>
      </c>
      <c r="B397" t="s">
        <v>24</v>
      </c>
      <c r="C397">
        <v>1994</v>
      </c>
      <c r="D397" t="s">
        <v>660</v>
      </c>
      <c r="E397" t="s">
        <v>343</v>
      </c>
      <c r="F397" t="s">
        <v>27</v>
      </c>
      <c r="G397">
        <v>13</v>
      </c>
      <c r="H397">
        <v>491997.2</v>
      </c>
      <c r="I397">
        <v>5982104.4000000004</v>
      </c>
      <c r="J397">
        <v>34.159999999999997</v>
      </c>
      <c r="K397">
        <v>3.53</v>
      </c>
      <c r="L397">
        <v>0.16300000000000001</v>
      </c>
      <c r="M397" t="s">
        <v>31</v>
      </c>
      <c r="N397">
        <v>15.88</v>
      </c>
      <c r="O397">
        <v>14.75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 t="s">
        <v>29</v>
      </c>
      <c r="W397" s="1">
        <v>36138</v>
      </c>
    </row>
    <row r="398" spans="1:23" x14ac:dyDescent="0.25">
      <c r="A398" t="s">
        <v>2498</v>
      </c>
      <c r="B398" t="s">
        <v>24</v>
      </c>
      <c r="C398">
        <v>1994</v>
      </c>
      <c r="D398" t="s">
        <v>660</v>
      </c>
      <c r="E398" t="s">
        <v>342</v>
      </c>
      <c r="F398" t="s">
        <v>27</v>
      </c>
      <c r="G398">
        <v>13</v>
      </c>
      <c r="H398">
        <v>491996.5</v>
      </c>
      <c r="I398">
        <v>5982104.4000000004</v>
      </c>
      <c r="J398">
        <v>33.89</v>
      </c>
      <c r="K398">
        <v>2.93</v>
      </c>
      <c r="L398">
        <v>0.11799999999999999</v>
      </c>
      <c r="M398" t="s">
        <v>28</v>
      </c>
      <c r="N398">
        <v>-999</v>
      </c>
      <c r="O398">
        <v>11.87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 t="s">
        <v>29</v>
      </c>
      <c r="W398" s="1">
        <v>36138</v>
      </c>
    </row>
    <row r="399" spans="1:23" x14ac:dyDescent="0.25">
      <c r="A399" t="s">
        <v>2498</v>
      </c>
      <c r="B399" t="s">
        <v>24</v>
      </c>
      <c r="C399">
        <v>1994</v>
      </c>
      <c r="D399" t="s">
        <v>660</v>
      </c>
      <c r="E399" t="s">
        <v>341</v>
      </c>
      <c r="F399" t="s">
        <v>27</v>
      </c>
      <c r="G399">
        <v>13</v>
      </c>
      <c r="H399">
        <v>491996.9</v>
      </c>
      <c r="I399">
        <v>5982102.4000000004</v>
      </c>
      <c r="J399">
        <v>35.5</v>
      </c>
      <c r="K399">
        <v>1.82</v>
      </c>
      <c r="L399">
        <v>0.18</v>
      </c>
      <c r="M399" t="s">
        <v>31</v>
      </c>
      <c r="N399">
        <v>14.7</v>
      </c>
      <c r="O399">
        <v>15.58</v>
      </c>
      <c r="P399">
        <v>0</v>
      </c>
      <c r="Q399">
        <v>3.3</v>
      </c>
      <c r="R399">
        <v>1.1499999999999999</v>
      </c>
      <c r="S399">
        <v>0.85</v>
      </c>
      <c r="T399">
        <v>0.65</v>
      </c>
      <c r="U399">
        <v>0.75</v>
      </c>
      <c r="V399" t="s">
        <v>29</v>
      </c>
      <c r="W399" s="1">
        <v>36138</v>
      </c>
    </row>
    <row r="400" spans="1:23" x14ac:dyDescent="0.25">
      <c r="A400" t="s">
        <v>2498</v>
      </c>
      <c r="B400" t="s">
        <v>24</v>
      </c>
      <c r="C400">
        <v>1994</v>
      </c>
      <c r="D400" t="s">
        <v>660</v>
      </c>
      <c r="E400" t="s">
        <v>340</v>
      </c>
      <c r="F400" t="s">
        <v>27</v>
      </c>
      <c r="G400">
        <v>13</v>
      </c>
      <c r="H400">
        <v>491998.1</v>
      </c>
      <c r="I400">
        <v>5982103.4000000004</v>
      </c>
      <c r="J400">
        <v>35.81</v>
      </c>
      <c r="K400">
        <v>3.22</v>
      </c>
      <c r="L400">
        <v>0.16300000000000001</v>
      </c>
      <c r="M400" t="s">
        <v>31</v>
      </c>
      <c r="N400">
        <v>16.48</v>
      </c>
      <c r="O400">
        <v>14.75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 t="s">
        <v>29</v>
      </c>
      <c r="W400" s="1">
        <v>36138</v>
      </c>
    </row>
    <row r="401" spans="1:23" x14ac:dyDescent="0.25">
      <c r="A401" t="s">
        <v>2498</v>
      </c>
      <c r="B401" t="s">
        <v>24</v>
      </c>
      <c r="C401">
        <v>1994</v>
      </c>
      <c r="D401" t="s">
        <v>660</v>
      </c>
      <c r="E401" t="s">
        <v>339</v>
      </c>
      <c r="F401" t="s">
        <v>27</v>
      </c>
      <c r="G401">
        <v>13</v>
      </c>
      <c r="H401">
        <v>491999.2</v>
      </c>
      <c r="I401">
        <v>5982102.4000000004</v>
      </c>
      <c r="J401">
        <v>36.93</v>
      </c>
      <c r="K401">
        <v>3.66</v>
      </c>
      <c r="L401">
        <v>0.14899999999999999</v>
      </c>
      <c r="M401" t="s">
        <v>28</v>
      </c>
      <c r="N401">
        <v>13.05</v>
      </c>
      <c r="O401">
        <v>13.97</v>
      </c>
      <c r="P401">
        <v>0</v>
      </c>
      <c r="Q401">
        <v>5.7</v>
      </c>
      <c r="R401">
        <v>0.5</v>
      </c>
      <c r="S401">
        <v>1.63</v>
      </c>
      <c r="T401">
        <v>1.1000000000000001</v>
      </c>
      <c r="U401">
        <v>0.45</v>
      </c>
      <c r="V401" t="s">
        <v>29</v>
      </c>
      <c r="W401" s="1">
        <v>36138</v>
      </c>
    </row>
    <row r="402" spans="1:23" x14ac:dyDescent="0.25">
      <c r="A402" t="s">
        <v>2498</v>
      </c>
      <c r="B402" t="s">
        <v>24</v>
      </c>
      <c r="C402">
        <v>1994</v>
      </c>
      <c r="D402" t="s">
        <v>660</v>
      </c>
      <c r="E402" t="s">
        <v>338</v>
      </c>
      <c r="F402" t="s">
        <v>27</v>
      </c>
      <c r="G402">
        <v>13</v>
      </c>
      <c r="H402">
        <v>491998.7</v>
      </c>
      <c r="I402">
        <v>5982105.4000000004</v>
      </c>
      <c r="J402">
        <v>35.01</v>
      </c>
      <c r="K402">
        <v>4.79</v>
      </c>
      <c r="L402">
        <v>0.123</v>
      </c>
      <c r="M402" t="s">
        <v>33</v>
      </c>
      <c r="N402">
        <v>-999</v>
      </c>
      <c r="O402">
        <v>12.25</v>
      </c>
      <c r="P402">
        <v>-999</v>
      </c>
      <c r="Q402">
        <v>-999</v>
      </c>
      <c r="R402">
        <v>-999</v>
      </c>
      <c r="S402">
        <v>-999</v>
      </c>
      <c r="T402">
        <v>-999</v>
      </c>
      <c r="U402">
        <v>-999</v>
      </c>
      <c r="V402" t="s">
        <v>29</v>
      </c>
      <c r="W402" s="1">
        <v>36138</v>
      </c>
    </row>
    <row r="403" spans="1:23" x14ac:dyDescent="0.25">
      <c r="A403" t="s">
        <v>2498</v>
      </c>
      <c r="B403" t="s">
        <v>24</v>
      </c>
      <c r="C403">
        <v>1994</v>
      </c>
      <c r="D403" t="s">
        <v>660</v>
      </c>
      <c r="E403" t="s">
        <v>337</v>
      </c>
      <c r="F403" t="s">
        <v>27</v>
      </c>
      <c r="G403">
        <v>13</v>
      </c>
      <c r="H403">
        <v>492000.6</v>
      </c>
      <c r="I403">
        <v>5982107.4000000004</v>
      </c>
      <c r="J403">
        <v>34.86</v>
      </c>
      <c r="K403">
        <v>7.7</v>
      </c>
      <c r="L403">
        <v>0.154</v>
      </c>
      <c r="M403" t="s">
        <v>33</v>
      </c>
      <c r="N403">
        <v>14.18</v>
      </c>
      <c r="O403">
        <v>14.26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 t="s">
        <v>29</v>
      </c>
      <c r="W403" s="1">
        <v>36138</v>
      </c>
    </row>
    <row r="404" spans="1:23" x14ac:dyDescent="0.25">
      <c r="A404" t="s">
        <v>2498</v>
      </c>
      <c r="B404" t="s">
        <v>24</v>
      </c>
      <c r="C404">
        <v>1994</v>
      </c>
      <c r="D404" t="s">
        <v>660</v>
      </c>
      <c r="E404" t="s">
        <v>336</v>
      </c>
      <c r="F404" t="s">
        <v>27</v>
      </c>
      <c r="G404">
        <v>13</v>
      </c>
      <c r="H404">
        <v>492002.2</v>
      </c>
      <c r="I404">
        <v>5982107.4000000004</v>
      </c>
      <c r="J404">
        <v>36.159999999999997</v>
      </c>
      <c r="K404">
        <v>8.69</v>
      </c>
      <c r="L404">
        <v>0.11700000000000001</v>
      </c>
      <c r="M404" t="s">
        <v>33</v>
      </c>
      <c r="N404">
        <v>-999</v>
      </c>
      <c r="O404">
        <v>11.8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 t="s">
        <v>29</v>
      </c>
      <c r="W404" s="1">
        <v>36138</v>
      </c>
    </row>
    <row r="405" spans="1:23" x14ac:dyDescent="0.25">
      <c r="A405" t="s">
        <v>2498</v>
      </c>
      <c r="B405" t="s">
        <v>24</v>
      </c>
      <c r="C405">
        <v>1994</v>
      </c>
      <c r="D405" t="s">
        <v>660</v>
      </c>
      <c r="E405" t="s">
        <v>335</v>
      </c>
      <c r="F405" t="s">
        <v>27</v>
      </c>
      <c r="G405">
        <v>13</v>
      </c>
      <c r="H405">
        <v>492001.7</v>
      </c>
      <c r="I405">
        <v>5982106.4000000004</v>
      </c>
      <c r="J405">
        <v>36.159999999999997</v>
      </c>
      <c r="K405">
        <v>7.95</v>
      </c>
      <c r="L405">
        <v>0.13</v>
      </c>
      <c r="M405" t="s">
        <v>33</v>
      </c>
      <c r="N405">
        <v>-999</v>
      </c>
      <c r="O405">
        <v>12.75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 t="s">
        <v>29</v>
      </c>
      <c r="W405" s="1">
        <v>36138</v>
      </c>
    </row>
    <row r="406" spans="1:23" x14ac:dyDescent="0.25">
      <c r="A406" t="s">
        <v>2498</v>
      </c>
      <c r="B406" t="s">
        <v>24</v>
      </c>
      <c r="C406">
        <v>1994</v>
      </c>
      <c r="D406" t="s">
        <v>660</v>
      </c>
      <c r="E406" t="s">
        <v>2499</v>
      </c>
      <c r="F406" t="s">
        <v>27</v>
      </c>
      <c r="G406">
        <v>13</v>
      </c>
      <c r="H406">
        <v>492002.5</v>
      </c>
      <c r="I406">
        <v>5982105.4000000004</v>
      </c>
      <c r="J406">
        <v>37.29</v>
      </c>
      <c r="K406">
        <v>7.93</v>
      </c>
      <c r="L406">
        <v>0.17299999999999999</v>
      </c>
      <c r="M406" t="s">
        <v>31</v>
      </c>
      <c r="N406">
        <v>13.66</v>
      </c>
      <c r="O406">
        <v>15.25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 t="s">
        <v>29</v>
      </c>
      <c r="W406" s="1">
        <v>36138</v>
      </c>
    </row>
    <row r="407" spans="1:23" x14ac:dyDescent="0.25">
      <c r="A407" t="s">
        <v>2498</v>
      </c>
      <c r="B407" t="s">
        <v>24</v>
      </c>
      <c r="C407">
        <v>1994</v>
      </c>
      <c r="D407" t="s">
        <v>660</v>
      </c>
      <c r="E407" t="s">
        <v>2500</v>
      </c>
      <c r="F407" t="s">
        <v>27</v>
      </c>
      <c r="G407">
        <v>13</v>
      </c>
      <c r="H407">
        <v>492003.4</v>
      </c>
      <c r="I407">
        <v>5982104.4000000004</v>
      </c>
      <c r="J407">
        <v>38.46</v>
      </c>
      <c r="K407">
        <v>8.01</v>
      </c>
      <c r="L407">
        <v>0.13500000000000001</v>
      </c>
      <c r="M407" t="s">
        <v>33</v>
      </c>
      <c r="N407">
        <v>-999</v>
      </c>
      <c r="O407">
        <v>13.09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 t="s">
        <v>29</v>
      </c>
      <c r="W407" s="1">
        <v>36138</v>
      </c>
    </row>
    <row r="408" spans="1:23" x14ac:dyDescent="0.25">
      <c r="A408" t="s">
        <v>2498</v>
      </c>
      <c r="B408" t="s">
        <v>24</v>
      </c>
      <c r="C408">
        <v>1994</v>
      </c>
      <c r="D408" t="s">
        <v>660</v>
      </c>
      <c r="E408" t="s">
        <v>2501</v>
      </c>
      <c r="F408" t="s">
        <v>27</v>
      </c>
      <c r="G408">
        <v>13</v>
      </c>
      <c r="H408">
        <v>492002.8</v>
      </c>
      <c r="I408">
        <v>5982104.4000000004</v>
      </c>
      <c r="J408">
        <v>38.72</v>
      </c>
      <c r="K408">
        <v>6.94</v>
      </c>
      <c r="L408">
        <v>0.14799999999999999</v>
      </c>
      <c r="M408" t="s">
        <v>31</v>
      </c>
      <c r="N408">
        <v>13.39</v>
      </c>
      <c r="O408">
        <v>13.91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 t="s">
        <v>29</v>
      </c>
      <c r="W408" s="1">
        <v>36138</v>
      </c>
    </row>
    <row r="409" spans="1:23" x14ac:dyDescent="0.25">
      <c r="A409" t="s">
        <v>2498</v>
      </c>
      <c r="B409" t="s">
        <v>24</v>
      </c>
      <c r="C409">
        <v>1994</v>
      </c>
      <c r="D409" t="s">
        <v>715</v>
      </c>
      <c r="E409" t="s">
        <v>353</v>
      </c>
      <c r="F409" t="s">
        <v>27</v>
      </c>
      <c r="G409">
        <v>13</v>
      </c>
      <c r="H409">
        <v>492000.4</v>
      </c>
      <c r="I409">
        <v>5982112.4000000004</v>
      </c>
      <c r="J409">
        <v>31.01</v>
      </c>
      <c r="K409">
        <v>11.23</v>
      </c>
      <c r="L409">
        <v>0.14199999999999999</v>
      </c>
      <c r="M409" t="s">
        <v>31</v>
      </c>
      <c r="N409">
        <v>-999</v>
      </c>
      <c r="O409">
        <v>13.54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 t="s">
        <v>29</v>
      </c>
      <c r="W409" s="1">
        <v>36138</v>
      </c>
    </row>
    <row r="410" spans="1:23" x14ac:dyDescent="0.25">
      <c r="A410" t="s">
        <v>2498</v>
      </c>
      <c r="B410" t="s">
        <v>24</v>
      </c>
      <c r="C410">
        <v>1994</v>
      </c>
      <c r="D410" t="s">
        <v>715</v>
      </c>
      <c r="E410" t="s">
        <v>352</v>
      </c>
      <c r="F410" t="s">
        <v>27</v>
      </c>
      <c r="G410">
        <v>13</v>
      </c>
      <c r="H410">
        <v>492001.1</v>
      </c>
      <c r="I410">
        <v>5982111.4000000004</v>
      </c>
      <c r="J410">
        <v>32.04</v>
      </c>
      <c r="K410">
        <v>11.24</v>
      </c>
      <c r="L410">
        <v>0.20699999999999999</v>
      </c>
      <c r="M410" t="s">
        <v>31</v>
      </c>
      <c r="N410">
        <v>17.850000000000001</v>
      </c>
      <c r="O410">
        <v>16.7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 t="s">
        <v>29</v>
      </c>
      <c r="W410" s="1">
        <v>36138</v>
      </c>
    </row>
    <row r="411" spans="1:23" x14ac:dyDescent="0.25">
      <c r="A411" t="s">
        <v>2498</v>
      </c>
      <c r="B411" t="s">
        <v>24</v>
      </c>
      <c r="C411">
        <v>1994</v>
      </c>
      <c r="D411" t="s">
        <v>715</v>
      </c>
      <c r="E411" t="s">
        <v>351</v>
      </c>
      <c r="F411" t="s">
        <v>27</v>
      </c>
      <c r="G411">
        <v>13</v>
      </c>
      <c r="H411">
        <v>492001.8</v>
      </c>
      <c r="I411">
        <v>5982113.4000000004</v>
      </c>
      <c r="J411">
        <v>31.5</v>
      </c>
      <c r="K411">
        <v>12.74</v>
      </c>
      <c r="L411">
        <v>3.6999999999999998E-2</v>
      </c>
      <c r="M411" t="s">
        <v>28</v>
      </c>
      <c r="N411">
        <v>-999</v>
      </c>
      <c r="O411">
        <v>3.24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 t="s">
        <v>29</v>
      </c>
      <c r="W411" s="1">
        <v>36138</v>
      </c>
    </row>
    <row r="412" spans="1:23" x14ac:dyDescent="0.25">
      <c r="A412" t="s">
        <v>2498</v>
      </c>
      <c r="B412" t="s">
        <v>24</v>
      </c>
      <c r="C412">
        <v>1994</v>
      </c>
      <c r="D412" t="s">
        <v>715</v>
      </c>
      <c r="E412" t="s">
        <v>350</v>
      </c>
      <c r="F412" t="s">
        <v>27</v>
      </c>
      <c r="G412">
        <v>13</v>
      </c>
      <c r="H412">
        <v>492001.8</v>
      </c>
      <c r="I412">
        <v>5982113.4000000004</v>
      </c>
      <c r="J412">
        <v>31.29</v>
      </c>
      <c r="K412">
        <v>12.93</v>
      </c>
      <c r="L412">
        <v>5.5E-2</v>
      </c>
      <c r="M412" t="s">
        <v>28</v>
      </c>
      <c r="N412">
        <v>-999</v>
      </c>
      <c r="O412">
        <v>5.63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 t="s">
        <v>29</v>
      </c>
      <c r="W412" s="1">
        <v>36138</v>
      </c>
    </row>
    <row r="413" spans="1:23" x14ac:dyDescent="0.25">
      <c r="A413" t="s">
        <v>2498</v>
      </c>
      <c r="B413" t="s">
        <v>24</v>
      </c>
      <c r="C413">
        <v>1994</v>
      </c>
      <c r="D413" t="s">
        <v>715</v>
      </c>
      <c r="E413" t="s">
        <v>349</v>
      </c>
      <c r="F413" t="s">
        <v>27</v>
      </c>
      <c r="G413">
        <v>13</v>
      </c>
      <c r="H413">
        <v>492001.8</v>
      </c>
      <c r="I413">
        <v>5982113.4000000004</v>
      </c>
      <c r="J413">
        <v>31.14</v>
      </c>
      <c r="K413">
        <v>13.04</v>
      </c>
      <c r="L413">
        <v>6.9000000000000006E-2</v>
      </c>
      <c r="M413" t="s">
        <v>28</v>
      </c>
      <c r="N413">
        <v>-999</v>
      </c>
      <c r="O413">
        <v>7.29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 t="s">
        <v>29</v>
      </c>
      <c r="W413" s="1">
        <v>36138</v>
      </c>
    </row>
    <row r="414" spans="1:23" x14ac:dyDescent="0.25">
      <c r="A414" t="s">
        <v>2498</v>
      </c>
      <c r="B414" t="s">
        <v>24</v>
      </c>
      <c r="C414">
        <v>1994</v>
      </c>
      <c r="D414" t="s">
        <v>715</v>
      </c>
      <c r="E414" t="s">
        <v>348</v>
      </c>
      <c r="F414" t="s">
        <v>27</v>
      </c>
      <c r="G414">
        <v>13</v>
      </c>
      <c r="H414">
        <v>492001.8</v>
      </c>
      <c r="I414">
        <v>5982114.4000000004</v>
      </c>
      <c r="J414">
        <v>30.86</v>
      </c>
      <c r="K414">
        <v>13.46</v>
      </c>
      <c r="L414">
        <v>0.106</v>
      </c>
      <c r="M414" t="s">
        <v>33</v>
      </c>
      <c r="N414">
        <v>-999</v>
      </c>
      <c r="O414">
        <v>10.91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 t="s">
        <v>29</v>
      </c>
      <c r="W414" s="1">
        <v>36138</v>
      </c>
    </row>
    <row r="415" spans="1:23" x14ac:dyDescent="0.25">
      <c r="A415" t="s">
        <v>2498</v>
      </c>
      <c r="B415" t="s">
        <v>24</v>
      </c>
      <c r="C415">
        <v>1994</v>
      </c>
      <c r="D415" t="s">
        <v>715</v>
      </c>
      <c r="E415" t="s">
        <v>347</v>
      </c>
      <c r="F415" t="s">
        <v>27</v>
      </c>
      <c r="G415">
        <v>13</v>
      </c>
      <c r="H415">
        <v>492002.8</v>
      </c>
      <c r="I415">
        <v>5982113.4000000004</v>
      </c>
      <c r="J415">
        <v>32.119999999999997</v>
      </c>
      <c r="K415">
        <v>13.47</v>
      </c>
      <c r="L415">
        <v>0.129</v>
      </c>
      <c r="M415" t="s">
        <v>31</v>
      </c>
      <c r="N415">
        <v>-999</v>
      </c>
      <c r="O415">
        <v>12.68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 t="s">
        <v>29</v>
      </c>
      <c r="W415" s="1">
        <v>36138</v>
      </c>
    </row>
    <row r="416" spans="1:23" x14ac:dyDescent="0.25">
      <c r="A416" t="s">
        <v>2498</v>
      </c>
      <c r="B416" t="s">
        <v>24</v>
      </c>
      <c r="C416">
        <v>1994</v>
      </c>
      <c r="D416" t="s">
        <v>715</v>
      </c>
      <c r="E416" t="s">
        <v>346</v>
      </c>
      <c r="F416" t="s">
        <v>27</v>
      </c>
      <c r="G416">
        <v>13</v>
      </c>
      <c r="H416">
        <v>492001.8</v>
      </c>
      <c r="I416">
        <v>5982115.4000000004</v>
      </c>
      <c r="J416">
        <v>30.02</v>
      </c>
      <c r="K416">
        <v>14.25</v>
      </c>
      <c r="L416">
        <v>0.14199999999999999</v>
      </c>
      <c r="M416" t="s">
        <v>33</v>
      </c>
      <c r="N416">
        <v>-999</v>
      </c>
      <c r="O416">
        <v>13.54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 t="s">
        <v>29</v>
      </c>
      <c r="W416" s="1">
        <v>36138</v>
      </c>
    </row>
    <row r="417" spans="1:23" x14ac:dyDescent="0.25">
      <c r="A417" t="s">
        <v>2498</v>
      </c>
      <c r="B417" t="s">
        <v>24</v>
      </c>
      <c r="C417">
        <v>1994</v>
      </c>
      <c r="D417" t="s">
        <v>715</v>
      </c>
      <c r="E417" t="s">
        <v>345</v>
      </c>
      <c r="F417" t="s">
        <v>27</v>
      </c>
      <c r="G417">
        <v>13</v>
      </c>
      <c r="H417">
        <v>492002.9</v>
      </c>
      <c r="I417">
        <v>5982113.4000000004</v>
      </c>
      <c r="J417">
        <v>32.08</v>
      </c>
      <c r="K417">
        <v>13.77</v>
      </c>
      <c r="L417">
        <v>7.4999999999999997E-2</v>
      </c>
      <c r="M417" t="s">
        <v>28</v>
      </c>
      <c r="N417">
        <v>-999</v>
      </c>
      <c r="O417">
        <v>7.94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 t="s">
        <v>29</v>
      </c>
      <c r="W417" s="1">
        <v>36138</v>
      </c>
    </row>
    <row r="418" spans="1:23" x14ac:dyDescent="0.25">
      <c r="A418" t="s">
        <v>2498</v>
      </c>
      <c r="B418" t="s">
        <v>24</v>
      </c>
      <c r="C418">
        <v>1994</v>
      </c>
      <c r="D418" t="s">
        <v>715</v>
      </c>
      <c r="E418" t="s">
        <v>344</v>
      </c>
      <c r="F418" t="s">
        <v>27</v>
      </c>
      <c r="G418">
        <v>13</v>
      </c>
      <c r="H418">
        <v>492003.4</v>
      </c>
      <c r="I418">
        <v>5982113.4000000004</v>
      </c>
      <c r="J418">
        <v>32.51</v>
      </c>
      <c r="K418">
        <v>13.95</v>
      </c>
      <c r="L418">
        <v>0.126</v>
      </c>
      <c r="M418" t="s">
        <v>31</v>
      </c>
      <c r="N418">
        <v>-999</v>
      </c>
      <c r="O418">
        <v>12.46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 t="s">
        <v>29</v>
      </c>
      <c r="W418" s="1">
        <v>36138</v>
      </c>
    </row>
    <row r="419" spans="1:23" x14ac:dyDescent="0.25">
      <c r="A419" t="s">
        <v>2498</v>
      </c>
      <c r="B419" t="s">
        <v>24</v>
      </c>
      <c r="C419">
        <v>1994</v>
      </c>
      <c r="D419" t="s">
        <v>715</v>
      </c>
      <c r="E419" t="s">
        <v>343</v>
      </c>
      <c r="F419" t="s">
        <v>27</v>
      </c>
      <c r="G419">
        <v>13</v>
      </c>
      <c r="H419">
        <v>492004.3</v>
      </c>
      <c r="I419">
        <v>5982114.4000000004</v>
      </c>
      <c r="J419">
        <v>32.44</v>
      </c>
      <c r="K419">
        <v>15.28</v>
      </c>
      <c r="L419">
        <v>0.14899999999999999</v>
      </c>
      <c r="M419" t="s">
        <v>31</v>
      </c>
      <c r="N419">
        <v>-999</v>
      </c>
      <c r="O419">
        <v>13.97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 t="s">
        <v>29</v>
      </c>
      <c r="W419" s="1">
        <v>36138</v>
      </c>
    </row>
    <row r="420" spans="1:23" x14ac:dyDescent="0.25">
      <c r="A420" t="s">
        <v>2498</v>
      </c>
      <c r="B420" t="s">
        <v>24</v>
      </c>
      <c r="C420">
        <v>1994</v>
      </c>
      <c r="D420" t="s">
        <v>715</v>
      </c>
      <c r="E420" t="s">
        <v>342</v>
      </c>
      <c r="F420" t="s">
        <v>27</v>
      </c>
      <c r="G420">
        <v>13</v>
      </c>
      <c r="H420">
        <v>492004</v>
      </c>
      <c r="I420">
        <v>5982115.4000000004</v>
      </c>
      <c r="J420">
        <v>31.4</v>
      </c>
      <c r="K420">
        <v>15.94</v>
      </c>
      <c r="L420">
        <v>0.14699999999999999</v>
      </c>
      <c r="M420" t="s">
        <v>31</v>
      </c>
      <c r="N420">
        <v>15.45</v>
      </c>
      <c r="O420">
        <v>13.85</v>
      </c>
      <c r="P420">
        <v>0</v>
      </c>
      <c r="Q420">
        <v>7.5</v>
      </c>
      <c r="R420">
        <v>-999</v>
      </c>
      <c r="S420">
        <v>-999</v>
      </c>
      <c r="T420">
        <v>-999</v>
      </c>
      <c r="U420">
        <v>-999</v>
      </c>
      <c r="V420" t="s">
        <v>29</v>
      </c>
      <c r="W420" s="1">
        <v>36138</v>
      </c>
    </row>
    <row r="421" spans="1:23" x14ac:dyDescent="0.25">
      <c r="A421" t="s">
        <v>2498</v>
      </c>
      <c r="B421" t="s">
        <v>24</v>
      </c>
      <c r="C421">
        <v>1994</v>
      </c>
      <c r="D421" t="s">
        <v>715</v>
      </c>
      <c r="E421" t="s">
        <v>341</v>
      </c>
      <c r="F421" t="s">
        <v>27</v>
      </c>
      <c r="G421">
        <v>13</v>
      </c>
      <c r="H421">
        <v>491998.5</v>
      </c>
      <c r="I421">
        <v>5982115.4000000004</v>
      </c>
      <c r="J421">
        <v>27.8</v>
      </c>
      <c r="K421">
        <v>11.79</v>
      </c>
      <c r="L421">
        <v>9.6000000000000002E-2</v>
      </c>
      <c r="M421" t="s">
        <v>33</v>
      </c>
      <c r="N421">
        <v>-999</v>
      </c>
      <c r="O421">
        <v>10.029999999999999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 t="s">
        <v>29</v>
      </c>
      <c r="W421" s="1">
        <v>36138</v>
      </c>
    </row>
    <row r="422" spans="1:23" x14ac:dyDescent="0.25">
      <c r="A422" t="s">
        <v>2498</v>
      </c>
      <c r="B422" t="s">
        <v>24</v>
      </c>
      <c r="C422">
        <v>1994</v>
      </c>
      <c r="D422" t="s">
        <v>715</v>
      </c>
      <c r="E422" t="s">
        <v>340</v>
      </c>
      <c r="F422" t="s">
        <v>27</v>
      </c>
      <c r="G422">
        <v>13</v>
      </c>
      <c r="H422">
        <v>492002.7</v>
      </c>
      <c r="I422">
        <v>5982115.4000000004</v>
      </c>
      <c r="J422">
        <v>30.79</v>
      </c>
      <c r="K422">
        <v>14.77</v>
      </c>
      <c r="L422">
        <v>8.5000000000000006E-2</v>
      </c>
      <c r="M422" t="s">
        <v>33</v>
      </c>
      <c r="N422">
        <v>-999</v>
      </c>
      <c r="O422">
        <v>8.98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 t="s">
        <v>29</v>
      </c>
      <c r="W422" s="1">
        <v>36138</v>
      </c>
    </row>
    <row r="423" spans="1:23" x14ac:dyDescent="0.25">
      <c r="A423" t="s">
        <v>2498</v>
      </c>
      <c r="B423" t="s">
        <v>24</v>
      </c>
      <c r="C423">
        <v>1994</v>
      </c>
      <c r="D423" t="s">
        <v>715</v>
      </c>
      <c r="E423" t="s">
        <v>339</v>
      </c>
      <c r="F423" t="s">
        <v>27</v>
      </c>
      <c r="G423">
        <v>13</v>
      </c>
      <c r="H423">
        <v>492005.7</v>
      </c>
      <c r="I423">
        <v>5982117.4000000004</v>
      </c>
      <c r="J423">
        <v>31.48</v>
      </c>
      <c r="K423">
        <v>18.22</v>
      </c>
      <c r="L423">
        <v>8.5999999999999993E-2</v>
      </c>
      <c r="M423" t="s">
        <v>33</v>
      </c>
      <c r="N423">
        <v>-999</v>
      </c>
      <c r="O423">
        <v>9.08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 t="s">
        <v>29</v>
      </c>
      <c r="W423" s="1">
        <v>36138</v>
      </c>
    </row>
    <row r="424" spans="1:23" x14ac:dyDescent="0.25">
      <c r="A424" t="s">
        <v>2498</v>
      </c>
      <c r="B424" t="s">
        <v>24</v>
      </c>
      <c r="C424">
        <v>1994</v>
      </c>
      <c r="D424" t="s">
        <v>715</v>
      </c>
      <c r="E424" t="s">
        <v>338</v>
      </c>
      <c r="F424" t="s">
        <v>27</v>
      </c>
      <c r="G424">
        <v>13</v>
      </c>
      <c r="H424">
        <v>492005.3</v>
      </c>
      <c r="I424">
        <v>5982117.4000000004</v>
      </c>
      <c r="J424">
        <v>31.24</v>
      </c>
      <c r="K424">
        <v>18.02</v>
      </c>
      <c r="L424">
        <v>0.05</v>
      </c>
      <c r="M424" t="s">
        <v>28</v>
      </c>
      <c r="N424">
        <v>5.4</v>
      </c>
      <c r="O424">
        <v>5</v>
      </c>
      <c r="P424">
        <v>0</v>
      </c>
      <c r="Q424">
        <v>1.95</v>
      </c>
      <c r="R424">
        <v>-999</v>
      </c>
      <c r="S424">
        <v>-999</v>
      </c>
      <c r="T424">
        <v>-999</v>
      </c>
      <c r="U424">
        <v>-999</v>
      </c>
      <c r="V424" t="s">
        <v>29</v>
      </c>
      <c r="W424" s="1">
        <v>36138</v>
      </c>
    </row>
    <row r="425" spans="1:23" x14ac:dyDescent="0.25">
      <c r="A425" t="s">
        <v>2498</v>
      </c>
      <c r="B425" t="s">
        <v>24</v>
      </c>
      <c r="C425">
        <v>1994</v>
      </c>
      <c r="D425" t="s">
        <v>715</v>
      </c>
      <c r="E425" t="s">
        <v>337</v>
      </c>
      <c r="F425" t="s">
        <v>27</v>
      </c>
      <c r="G425">
        <v>13</v>
      </c>
      <c r="H425">
        <v>492004.9</v>
      </c>
      <c r="I425">
        <v>5982117.4000000004</v>
      </c>
      <c r="J425">
        <v>30.36</v>
      </c>
      <c r="K425">
        <v>18.27</v>
      </c>
      <c r="L425">
        <v>0.13400000000000001</v>
      </c>
      <c r="M425" t="s">
        <v>31</v>
      </c>
      <c r="N425">
        <v>-999</v>
      </c>
      <c r="O425">
        <v>13.02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 t="s">
        <v>29</v>
      </c>
      <c r="W425" s="1">
        <v>36138</v>
      </c>
    </row>
    <row r="426" spans="1:23" x14ac:dyDescent="0.25">
      <c r="A426" t="s">
        <v>2498</v>
      </c>
      <c r="B426" t="s">
        <v>24</v>
      </c>
      <c r="C426">
        <v>1994</v>
      </c>
      <c r="D426" t="s">
        <v>715</v>
      </c>
      <c r="E426" t="s">
        <v>336</v>
      </c>
      <c r="F426" t="s">
        <v>27</v>
      </c>
      <c r="G426">
        <v>13</v>
      </c>
      <c r="H426">
        <v>492006.5</v>
      </c>
      <c r="I426">
        <v>5982117.4000000004</v>
      </c>
      <c r="J426">
        <v>31.77</v>
      </c>
      <c r="K426">
        <v>19.149999999999999</v>
      </c>
      <c r="L426">
        <v>0.14699999999999999</v>
      </c>
      <c r="M426" t="s">
        <v>31</v>
      </c>
      <c r="N426">
        <v>-999</v>
      </c>
      <c r="O426">
        <v>13.85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 t="s">
        <v>29</v>
      </c>
      <c r="W426" s="1">
        <v>36138</v>
      </c>
    </row>
    <row r="427" spans="1:23" x14ac:dyDescent="0.25">
      <c r="A427" t="s">
        <v>2498</v>
      </c>
      <c r="B427" t="s">
        <v>24</v>
      </c>
      <c r="C427">
        <v>1994</v>
      </c>
      <c r="D427" t="s">
        <v>715</v>
      </c>
      <c r="E427" t="s">
        <v>335</v>
      </c>
      <c r="F427" t="s">
        <v>27</v>
      </c>
      <c r="G427">
        <v>13</v>
      </c>
      <c r="H427">
        <v>492006.6</v>
      </c>
      <c r="I427">
        <v>5982117.4000000004</v>
      </c>
      <c r="J427">
        <v>31.98</v>
      </c>
      <c r="K427">
        <v>19.12</v>
      </c>
      <c r="L427">
        <v>0.13300000000000001</v>
      </c>
      <c r="M427" t="s">
        <v>33</v>
      </c>
      <c r="N427">
        <v>-999</v>
      </c>
      <c r="O427">
        <v>12.95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 t="s">
        <v>29</v>
      </c>
      <c r="W427" s="1">
        <v>36138</v>
      </c>
    </row>
    <row r="428" spans="1:23" x14ac:dyDescent="0.25">
      <c r="A428" t="s">
        <v>2498</v>
      </c>
      <c r="B428" t="s">
        <v>24</v>
      </c>
      <c r="C428">
        <v>1994</v>
      </c>
      <c r="D428" t="s">
        <v>715</v>
      </c>
      <c r="E428" t="s">
        <v>2499</v>
      </c>
      <c r="F428" t="s">
        <v>27</v>
      </c>
      <c r="G428">
        <v>13</v>
      </c>
      <c r="H428">
        <v>492007.1</v>
      </c>
      <c r="I428">
        <v>5982117.4000000004</v>
      </c>
      <c r="J428">
        <v>32.56</v>
      </c>
      <c r="K428">
        <v>19.18</v>
      </c>
      <c r="L428">
        <v>7.1999999999999995E-2</v>
      </c>
      <c r="M428" t="s">
        <v>28</v>
      </c>
      <c r="N428">
        <v>-999</v>
      </c>
      <c r="O428">
        <v>7.62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 t="s">
        <v>29</v>
      </c>
      <c r="W428" s="1">
        <v>36138</v>
      </c>
    </row>
    <row r="429" spans="1:23" x14ac:dyDescent="0.25">
      <c r="A429" t="s">
        <v>2498</v>
      </c>
      <c r="B429" t="s">
        <v>24</v>
      </c>
      <c r="C429">
        <v>1994</v>
      </c>
      <c r="D429" t="s">
        <v>715</v>
      </c>
      <c r="E429" t="s">
        <v>2500</v>
      </c>
      <c r="F429" t="s">
        <v>27</v>
      </c>
      <c r="G429">
        <v>13</v>
      </c>
      <c r="H429">
        <v>492007.5</v>
      </c>
      <c r="I429">
        <v>5982117.4000000004</v>
      </c>
      <c r="J429">
        <v>32.83</v>
      </c>
      <c r="K429">
        <v>19.43</v>
      </c>
      <c r="L429">
        <v>7.8E-2</v>
      </c>
      <c r="M429" t="s">
        <v>28</v>
      </c>
      <c r="N429">
        <v>-999</v>
      </c>
      <c r="O429">
        <v>8.26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 t="s">
        <v>29</v>
      </c>
      <c r="W429" s="1">
        <v>36138</v>
      </c>
    </row>
    <row r="430" spans="1:23" x14ac:dyDescent="0.25">
      <c r="A430" t="s">
        <v>2498</v>
      </c>
      <c r="B430" t="s">
        <v>24</v>
      </c>
      <c r="C430">
        <v>1994</v>
      </c>
      <c r="D430" t="s">
        <v>715</v>
      </c>
      <c r="E430" t="s">
        <v>2501</v>
      </c>
      <c r="F430" t="s">
        <v>27</v>
      </c>
      <c r="G430">
        <v>13</v>
      </c>
      <c r="H430">
        <v>492007.7</v>
      </c>
      <c r="I430">
        <v>5982116.4000000004</v>
      </c>
      <c r="J430">
        <v>33.29</v>
      </c>
      <c r="K430">
        <v>19.239999999999998</v>
      </c>
      <c r="L430">
        <v>0.11899999999999999</v>
      </c>
      <c r="M430" t="s">
        <v>33</v>
      </c>
      <c r="N430">
        <v>12.35</v>
      </c>
      <c r="O430">
        <v>11.95</v>
      </c>
      <c r="P430">
        <v>0</v>
      </c>
      <c r="Q430">
        <v>9.1</v>
      </c>
      <c r="R430">
        <v>-999</v>
      </c>
      <c r="S430">
        <v>-999</v>
      </c>
      <c r="T430">
        <v>-999</v>
      </c>
      <c r="U430">
        <v>-999</v>
      </c>
      <c r="V430" t="s">
        <v>29</v>
      </c>
      <c r="W430" s="1">
        <v>36138</v>
      </c>
    </row>
    <row r="431" spans="1:23" x14ac:dyDescent="0.25">
      <c r="A431" t="s">
        <v>2498</v>
      </c>
      <c r="B431" t="s">
        <v>24</v>
      </c>
      <c r="C431">
        <v>1994</v>
      </c>
      <c r="D431" t="s">
        <v>715</v>
      </c>
      <c r="E431" t="s">
        <v>281</v>
      </c>
      <c r="F431" t="s">
        <v>27</v>
      </c>
      <c r="G431">
        <v>13</v>
      </c>
      <c r="H431">
        <v>492007.4</v>
      </c>
      <c r="I431">
        <v>5982115.4000000004</v>
      </c>
      <c r="J431">
        <v>33.799999999999997</v>
      </c>
      <c r="K431">
        <v>18.43</v>
      </c>
      <c r="L431">
        <v>0.13800000000000001</v>
      </c>
      <c r="M431" t="s">
        <v>31</v>
      </c>
      <c r="N431">
        <v>-999</v>
      </c>
      <c r="O431">
        <v>13.28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 t="s">
        <v>29</v>
      </c>
      <c r="W431" s="1">
        <v>36138</v>
      </c>
    </row>
    <row r="432" spans="1:23" x14ac:dyDescent="0.25">
      <c r="A432" t="s">
        <v>2498</v>
      </c>
      <c r="B432" t="s">
        <v>24</v>
      </c>
      <c r="C432">
        <v>1994</v>
      </c>
      <c r="D432" t="s">
        <v>715</v>
      </c>
      <c r="E432" t="s">
        <v>279</v>
      </c>
      <c r="F432" t="s">
        <v>27</v>
      </c>
      <c r="G432">
        <v>13</v>
      </c>
      <c r="H432">
        <v>492007.6</v>
      </c>
      <c r="I432">
        <v>5982114.4000000004</v>
      </c>
      <c r="J432">
        <v>34.92</v>
      </c>
      <c r="K432">
        <v>17.559999999999999</v>
      </c>
      <c r="L432">
        <v>0.11700000000000001</v>
      </c>
      <c r="M432" t="s">
        <v>33</v>
      </c>
      <c r="N432">
        <v>-999</v>
      </c>
      <c r="O432">
        <v>11.8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 t="s">
        <v>29</v>
      </c>
      <c r="W432" s="1">
        <v>36138</v>
      </c>
    </row>
    <row r="433" spans="1:23" x14ac:dyDescent="0.25">
      <c r="A433" t="s">
        <v>2498</v>
      </c>
      <c r="B433" t="s">
        <v>24</v>
      </c>
      <c r="C433">
        <v>1994</v>
      </c>
      <c r="D433" t="s">
        <v>715</v>
      </c>
      <c r="E433" t="s">
        <v>278</v>
      </c>
      <c r="F433" t="s">
        <v>27</v>
      </c>
      <c r="G433">
        <v>13</v>
      </c>
      <c r="H433">
        <v>492009</v>
      </c>
      <c r="I433">
        <v>5982115.4000000004</v>
      </c>
      <c r="J433">
        <v>35.090000000000003</v>
      </c>
      <c r="K433">
        <v>19.309999999999999</v>
      </c>
      <c r="L433">
        <v>3.5999999999999997E-2</v>
      </c>
      <c r="M433" t="s">
        <v>28</v>
      </c>
      <c r="N433">
        <v>-999</v>
      </c>
      <c r="O433">
        <v>3.1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 t="s">
        <v>29</v>
      </c>
      <c r="W433" s="1">
        <v>36138</v>
      </c>
    </row>
    <row r="434" spans="1:23" x14ac:dyDescent="0.25">
      <c r="A434" t="s">
        <v>2498</v>
      </c>
      <c r="B434" t="s">
        <v>24</v>
      </c>
      <c r="C434">
        <v>1994</v>
      </c>
      <c r="D434" t="s">
        <v>715</v>
      </c>
      <c r="E434" t="s">
        <v>277</v>
      </c>
      <c r="F434" t="s">
        <v>27</v>
      </c>
      <c r="G434">
        <v>13</v>
      </c>
      <c r="H434">
        <v>492008.5</v>
      </c>
      <c r="I434">
        <v>5982114.4000000004</v>
      </c>
      <c r="J434">
        <v>35.53</v>
      </c>
      <c r="K434">
        <v>18.23</v>
      </c>
      <c r="L434">
        <v>0.105</v>
      </c>
      <c r="M434" t="s">
        <v>33</v>
      </c>
      <c r="N434">
        <v>-999</v>
      </c>
      <c r="O434">
        <v>10.82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 t="s">
        <v>29</v>
      </c>
      <c r="W434" s="1">
        <v>36138</v>
      </c>
    </row>
    <row r="435" spans="1:23" x14ac:dyDescent="0.25">
      <c r="A435" t="s">
        <v>2498</v>
      </c>
      <c r="B435" t="s">
        <v>24</v>
      </c>
      <c r="C435">
        <v>1994</v>
      </c>
      <c r="D435" t="s">
        <v>715</v>
      </c>
      <c r="E435" t="s">
        <v>276</v>
      </c>
      <c r="F435" t="s">
        <v>27</v>
      </c>
      <c r="G435">
        <v>13</v>
      </c>
      <c r="H435">
        <v>492005</v>
      </c>
      <c r="I435">
        <v>5982111.4000000004</v>
      </c>
      <c r="J435">
        <v>35.270000000000003</v>
      </c>
      <c r="K435">
        <v>13.54</v>
      </c>
      <c r="L435">
        <v>9.0999999999999998E-2</v>
      </c>
      <c r="M435" t="s">
        <v>33</v>
      </c>
      <c r="N435">
        <v>-999</v>
      </c>
      <c r="O435">
        <v>9.56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 t="s">
        <v>29</v>
      </c>
      <c r="W435" s="1">
        <v>36138</v>
      </c>
    </row>
    <row r="436" spans="1:23" x14ac:dyDescent="0.25">
      <c r="A436" t="s">
        <v>2498</v>
      </c>
      <c r="B436" t="s">
        <v>24</v>
      </c>
      <c r="C436">
        <v>1994</v>
      </c>
      <c r="D436" t="s">
        <v>715</v>
      </c>
      <c r="E436" t="s">
        <v>275</v>
      </c>
      <c r="F436" t="s">
        <v>27</v>
      </c>
      <c r="G436">
        <v>13</v>
      </c>
      <c r="H436">
        <v>492003.9</v>
      </c>
      <c r="I436">
        <v>5982107.4000000004</v>
      </c>
      <c r="J436">
        <v>36.9</v>
      </c>
      <c r="K436">
        <v>10.3</v>
      </c>
      <c r="L436">
        <v>0.11799999999999999</v>
      </c>
      <c r="M436" t="s">
        <v>33</v>
      </c>
      <c r="N436">
        <v>-999</v>
      </c>
      <c r="O436">
        <v>11.87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 t="s">
        <v>29</v>
      </c>
      <c r="W436" s="1">
        <v>36138</v>
      </c>
    </row>
    <row r="437" spans="1:23" x14ac:dyDescent="0.25">
      <c r="A437" t="s">
        <v>2498</v>
      </c>
      <c r="B437" t="s">
        <v>24</v>
      </c>
      <c r="C437">
        <v>1994</v>
      </c>
      <c r="D437" t="s">
        <v>715</v>
      </c>
      <c r="E437" t="s">
        <v>274</v>
      </c>
      <c r="F437" t="s">
        <v>27</v>
      </c>
      <c r="G437">
        <v>13</v>
      </c>
      <c r="H437">
        <v>492006.1</v>
      </c>
      <c r="I437">
        <v>5982109.4000000004</v>
      </c>
      <c r="J437">
        <v>37.130000000000003</v>
      </c>
      <c r="K437">
        <v>13.27</v>
      </c>
      <c r="L437">
        <v>5.5E-2</v>
      </c>
      <c r="M437" t="s">
        <v>28</v>
      </c>
      <c r="N437">
        <v>-999</v>
      </c>
      <c r="O437">
        <v>5.63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 t="s">
        <v>29</v>
      </c>
      <c r="W437" s="1">
        <v>36138</v>
      </c>
    </row>
    <row r="438" spans="1:23" x14ac:dyDescent="0.25">
      <c r="A438" t="s">
        <v>2498</v>
      </c>
      <c r="B438" t="s">
        <v>24</v>
      </c>
      <c r="C438">
        <v>1994</v>
      </c>
      <c r="D438" t="s">
        <v>715</v>
      </c>
      <c r="E438" t="s">
        <v>273</v>
      </c>
      <c r="F438" t="s">
        <v>27</v>
      </c>
      <c r="G438">
        <v>13</v>
      </c>
      <c r="H438">
        <v>492006.5</v>
      </c>
      <c r="I438">
        <v>5982109.4000000004</v>
      </c>
      <c r="J438">
        <v>37.39</v>
      </c>
      <c r="K438">
        <v>13.49</v>
      </c>
      <c r="L438">
        <v>0.14499999999999999</v>
      </c>
      <c r="M438" t="s">
        <v>31</v>
      </c>
      <c r="N438">
        <v>-999</v>
      </c>
      <c r="O438">
        <v>13.72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 t="s">
        <v>29</v>
      </c>
      <c r="W438" s="1">
        <v>36138</v>
      </c>
    </row>
    <row r="439" spans="1:23" x14ac:dyDescent="0.25">
      <c r="A439" t="s">
        <v>2498</v>
      </c>
      <c r="B439" t="s">
        <v>24</v>
      </c>
      <c r="C439">
        <v>1994</v>
      </c>
      <c r="D439" t="s">
        <v>715</v>
      </c>
      <c r="E439" t="s">
        <v>2502</v>
      </c>
      <c r="F439" t="s">
        <v>27</v>
      </c>
      <c r="G439">
        <v>13</v>
      </c>
      <c r="H439">
        <v>492007.1</v>
      </c>
      <c r="I439">
        <v>5982107.4000000004</v>
      </c>
      <c r="J439">
        <v>39.659999999999997</v>
      </c>
      <c r="K439">
        <v>12.14</v>
      </c>
      <c r="L439">
        <v>0.27100000000000002</v>
      </c>
      <c r="M439" t="s">
        <v>31</v>
      </c>
      <c r="N439">
        <v>-999</v>
      </c>
      <c r="O439">
        <v>18.760000000000002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 t="s">
        <v>29</v>
      </c>
      <c r="W439" s="1">
        <v>36138</v>
      </c>
    </row>
    <row r="440" spans="1:23" x14ac:dyDescent="0.25">
      <c r="A440" t="s">
        <v>2498</v>
      </c>
      <c r="B440" t="s">
        <v>24</v>
      </c>
      <c r="C440">
        <v>1994</v>
      </c>
      <c r="D440" t="s">
        <v>715</v>
      </c>
      <c r="E440" t="s">
        <v>272</v>
      </c>
      <c r="F440" t="s">
        <v>27</v>
      </c>
      <c r="G440">
        <v>13</v>
      </c>
      <c r="H440">
        <v>492007.7</v>
      </c>
      <c r="I440">
        <v>5982110.4000000004</v>
      </c>
      <c r="J440">
        <v>37.72</v>
      </c>
      <c r="K440">
        <v>14.9</v>
      </c>
      <c r="L440">
        <v>0.17399999999999999</v>
      </c>
      <c r="M440" t="s">
        <v>280</v>
      </c>
      <c r="N440">
        <v>-999</v>
      </c>
      <c r="O440">
        <v>15.3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 t="s">
        <v>29</v>
      </c>
      <c r="W440" s="1">
        <v>36138</v>
      </c>
    </row>
    <row r="441" spans="1:23" x14ac:dyDescent="0.25">
      <c r="A441" t="s">
        <v>2498</v>
      </c>
      <c r="B441" t="s">
        <v>24</v>
      </c>
      <c r="C441">
        <v>1994</v>
      </c>
      <c r="D441" t="s">
        <v>715</v>
      </c>
      <c r="E441" t="s">
        <v>271</v>
      </c>
      <c r="F441" t="s">
        <v>27</v>
      </c>
      <c r="G441">
        <v>13</v>
      </c>
      <c r="H441">
        <v>492008.4</v>
      </c>
      <c r="I441">
        <v>5982110.4000000004</v>
      </c>
      <c r="J441">
        <v>37.869999999999997</v>
      </c>
      <c r="K441">
        <v>15.66</v>
      </c>
      <c r="L441">
        <v>0.17799999999999999</v>
      </c>
      <c r="M441" t="s">
        <v>31</v>
      </c>
      <c r="N441">
        <v>-999</v>
      </c>
      <c r="O441">
        <v>15.49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 t="s">
        <v>29</v>
      </c>
      <c r="W441" s="1">
        <v>36138</v>
      </c>
    </row>
    <row r="442" spans="1:23" x14ac:dyDescent="0.25">
      <c r="A442" t="s">
        <v>2498</v>
      </c>
      <c r="B442" t="s">
        <v>24</v>
      </c>
      <c r="C442">
        <v>1994</v>
      </c>
      <c r="D442" t="s">
        <v>715</v>
      </c>
      <c r="E442" t="s">
        <v>270</v>
      </c>
      <c r="F442" t="s">
        <v>27</v>
      </c>
      <c r="G442">
        <v>13</v>
      </c>
      <c r="H442">
        <v>492010</v>
      </c>
      <c r="I442">
        <v>5982111.4000000004</v>
      </c>
      <c r="J442">
        <v>38.619999999999997</v>
      </c>
      <c r="K442">
        <v>17.22</v>
      </c>
      <c r="L442">
        <v>0.22800000000000001</v>
      </c>
      <c r="M442" t="s">
        <v>31</v>
      </c>
      <c r="N442">
        <v>-999</v>
      </c>
      <c r="O442">
        <v>17.440000000000001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 t="s">
        <v>29</v>
      </c>
      <c r="W442" s="1">
        <v>36138</v>
      </c>
    </row>
    <row r="443" spans="1:23" x14ac:dyDescent="0.25">
      <c r="A443" t="s">
        <v>2498</v>
      </c>
      <c r="B443" t="s">
        <v>24</v>
      </c>
      <c r="C443">
        <v>1994</v>
      </c>
      <c r="D443" t="s">
        <v>715</v>
      </c>
      <c r="E443" t="s">
        <v>269</v>
      </c>
      <c r="F443" t="s">
        <v>27</v>
      </c>
      <c r="G443">
        <v>13</v>
      </c>
      <c r="H443">
        <v>492011.9</v>
      </c>
      <c r="I443">
        <v>5982112.4000000004</v>
      </c>
      <c r="J443">
        <v>39.200000000000003</v>
      </c>
      <c r="K443">
        <v>19.350000000000001</v>
      </c>
      <c r="L443">
        <v>0.21</v>
      </c>
      <c r="M443" t="s">
        <v>31</v>
      </c>
      <c r="N443">
        <v>-999</v>
      </c>
      <c r="O443">
        <v>16.809999999999999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 t="s">
        <v>29</v>
      </c>
      <c r="W443" s="1">
        <v>36138</v>
      </c>
    </row>
    <row r="444" spans="1:23" x14ac:dyDescent="0.25">
      <c r="A444" t="s">
        <v>2498</v>
      </c>
      <c r="B444" t="s">
        <v>24</v>
      </c>
      <c r="C444">
        <v>1994</v>
      </c>
      <c r="D444" t="s">
        <v>715</v>
      </c>
      <c r="E444" t="s">
        <v>268</v>
      </c>
      <c r="F444" t="s">
        <v>27</v>
      </c>
      <c r="G444">
        <v>13</v>
      </c>
      <c r="H444">
        <v>492010.5</v>
      </c>
      <c r="I444">
        <v>5982114.4000000004</v>
      </c>
      <c r="J444">
        <v>36.82</v>
      </c>
      <c r="K444">
        <v>19.8</v>
      </c>
      <c r="L444">
        <v>0.16900000000000001</v>
      </c>
      <c r="M444" t="s">
        <v>31</v>
      </c>
      <c r="N444">
        <v>-999</v>
      </c>
      <c r="O444">
        <v>15.06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 t="s">
        <v>29</v>
      </c>
      <c r="W444" s="1">
        <v>36138</v>
      </c>
    </row>
    <row r="445" spans="1:23" x14ac:dyDescent="0.25">
      <c r="A445" t="s">
        <v>2498</v>
      </c>
      <c r="B445" t="s">
        <v>24</v>
      </c>
      <c r="C445">
        <v>1994</v>
      </c>
      <c r="D445" t="s">
        <v>781</v>
      </c>
      <c r="E445" t="s">
        <v>353</v>
      </c>
      <c r="F445" t="s">
        <v>27</v>
      </c>
      <c r="G445">
        <v>13</v>
      </c>
      <c r="H445">
        <v>492008.2</v>
      </c>
      <c r="I445">
        <v>5982120.4000000004</v>
      </c>
      <c r="J445">
        <v>30.97</v>
      </c>
      <c r="K445">
        <v>22.28</v>
      </c>
      <c r="L445">
        <v>9.2999999999999999E-2</v>
      </c>
      <c r="M445" t="s">
        <v>33</v>
      </c>
      <c r="N445">
        <v>-999</v>
      </c>
      <c r="O445">
        <v>9.75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 t="s">
        <v>29</v>
      </c>
      <c r="W445" s="1">
        <v>36138</v>
      </c>
    </row>
    <row r="446" spans="1:23" x14ac:dyDescent="0.25">
      <c r="A446" t="s">
        <v>2498</v>
      </c>
      <c r="B446" t="s">
        <v>24</v>
      </c>
      <c r="C446">
        <v>1994</v>
      </c>
      <c r="D446" t="s">
        <v>781</v>
      </c>
      <c r="E446" t="s">
        <v>352</v>
      </c>
      <c r="F446" t="s">
        <v>27</v>
      </c>
      <c r="G446">
        <v>13</v>
      </c>
      <c r="H446">
        <v>492008.4</v>
      </c>
      <c r="I446">
        <v>5982120.4000000004</v>
      </c>
      <c r="J446">
        <v>31.26</v>
      </c>
      <c r="K446">
        <v>22.32</v>
      </c>
      <c r="L446">
        <v>9.1999999999999998E-2</v>
      </c>
      <c r="M446" t="s">
        <v>33</v>
      </c>
      <c r="N446">
        <v>-999</v>
      </c>
      <c r="O446">
        <v>9.66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 t="s">
        <v>29</v>
      </c>
      <c r="W446" s="1">
        <v>36138</v>
      </c>
    </row>
    <row r="447" spans="1:23" x14ac:dyDescent="0.25">
      <c r="A447" t="s">
        <v>2498</v>
      </c>
      <c r="B447" t="s">
        <v>24</v>
      </c>
      <c r="C447">
        <v>1994</v>
      </c>
      <c r="D447" t="s">
        <v>781</v>
      </c>
      <c r="E447" t="s">
        <v>351</v>
      </c>
      <c r="F447" t="s">
        <v>27</v>
      </c>
      <c r="G447">
        <v>13</v>
      </c>
      <c r="H447">
        <v>492008.6</v>
      </c>
      <c r="I447">
        <v>5982119.4000000004</v>
      </c>
      <c r="J447">
        <v>31.85</v>
      </c>
      <c r="K447">
        <v>21.99</v>
      </c>
      <c r="L447">
        <v>0.106</v>
      </c>
      <c r="M447" t="s">
        <v>33</v>
      </c>
      <c r="N447">
        <v>-999</v>
      </c>
      <c r="O447">
        <v>10.91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 t="s">
        <v>29</v>
      </c>
      <c r="W447" s="1">
        <v>36138</v>
      </c>
    </row>
    <row r="448" spans="1:23" x14ac:dyDescent="0.25">
      <c r="A448" t="s">
        <v>2498</v>
      </c>
      <c r="B448" t="s">
        <v>24</v>
      </c>
      <c r="C448">
        <v>1994</v>
      </c>
      <c r="D448" t="s">
        <v>781</v>
      </c>
      <c r="E448" t="s">
        <v>350</v>
      </c>
      <c r="F448" t="s">
        <v>27</v>
      </c>
      <c r="G448">
        <v>13</v>
      </c>
      <c r="H448">
        <v>492008.9</v>
      </c>
      <c r="I448">
        <v>5982119.4000000004</v>
      </c>
      <c r="J448">
        <v>32.33</v>
      </c>
      <c r="K448">
        <v>21.97</v>
      </c>
      <c r="L448">
        <v>0.10199999999999999</v>
      </c>
      <c r="M448" t="s">
        <v>33</v>
      </c>
      <c r="N448">
        <v>-999</v>
      </c>
      <c r="O448">
        <v>10.56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 t="s">
        <v>29</v>
      </c>
      <c r="W448" s="1">
        <v>36138</v>
      </c>
    </row>
    <row r="449" spans="1:23" x14ac:dyDescent="0.25">
      <c r="A449" t="s">
        <v>2498</v>
      </c>
      <c r="B449" t="s">
        <v>24</v>
      </c>
      <c r="C449">
        <v>1994</v>
      </c>
      <c r="D449" t="s">
        <v>781</v>
      </c>
      <c r="E449" t="s">
        <v>349</v>
      </c>
      <c r="F449" t="s">
        <v>27</v>
      </c>
      <c r="G449">
        <v>13</v>
      </c>
      <c r="H449">
        <v>492008.6</v>
      </c>
      <c r="I449">
        <v>5982120.4000000004</v>
      </c>
      <c r="J449">
        <v>30.98</v>
      </c>
      <c r="K449">
        <v>22.84</v>
      </c>
      <c r="L449">
        <v>0.124</v>
      </c>
      <c r="M449" t="s">
        <v>33</v>
      </c>
      <c r="N449">
        <v>-999</v>
      </c>
      <c r="O449">
        <v>12.32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 t="s">
        <v>29</v>
      </c>
      <c r="W449" s="1">
        <v>36138</v>
      </c>
    </row>
    <row r="450" spans="1:23" x14ac:dyDescent="0.25">
      <c r="A450" t="s">
        <v>2498</v>
      </c>
      <c r="B450" t="s">
        <v>24</v>
      </c>
      <c r="C450">
        <v>1994</v>
      </c>
      <c r="D450" t="s">
        <v>781</v>
      </c>
      <c r="E450" t="s">
        <v>348</v>
      </c>
      <c r="F450" t="s">
        <v>27</v>
      </c>
      <c r="G450">
        <v>13</v>
      </c>
      <c r="H450">
        <v>492009.7</v>
      </c>
      <c r="I450">
        <v>5982121.4000000004</v>
      </c>
      <c r="J450">
        <v>31.26</v>
      </c>
      <c r="K450">
        <v>24.16</v>
      </c>
      <c r="L450">
        <v>0.109</v>
      </c>
      <c r="M450" t="s">
        <v>33</v>
      </c>
      <c r="N450">
        <v>-999</v>
      </c>
      <c r="O450">
        <v>11.16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 t="s">
        <v>29</v>
      </c>
      <c r="W450" s="1">
        <v>36138</v>
      </c>
    </row>
    <row r="451" spans="1:23" x14ac:dyDescent="0.25">
      <c r="A451" t="s">
        <v>2498</v>
      </c>
      <c r="B451" t="s">
        <v>24</v>
      </c>
      <c r="C451">
        <v>1994</v>
      </c>
      <c r="D451" t="s">
        <v>781</v>
      </c>
      <c r="E451" t="s">
        <v>347</v>
      </c>
      <c r="F451" t="s">
        <v>27</v>
      </c>
      <c r="G451">
        <v>13</v>
      </c>
      <c r="H451">
        <v>492011.5</v>
      </c>
      <c r="I451">
        <v>5982121.4000000004</v>
      </c>
      <c r="J451">
        <v>32.270000000000003</v>
      </c>
      <c r="K451">
        <v>25.69</v>
      </c>
      <c r="L451">
        <v>0.154</v>
      </c>
      <c r="M451" t="s">
        <v>31</v>
      </c>
      <c r="N451">
        <v>15.75</v>
      </c>
      <c r="O451">
        <v>14.26</v>
      </c>
      <c r="P451">
        <v>0</v>
      </c>
      <c r="Q451">
        <v>5.25</v>
      </c>
      <c r="R451">
        <v>0.75</v>
      </c>
      <c r="S451">
        <v>0.75</v>
      </c>
      <c r="T451">
        <v>0.95</v>
      </c>
      <c r="U451">
        <v>1.05</v>
      </c>
      <c r="V451" t="s">
        <v>29</v>
      </c>
      <c r="W451" s="1">
        <v>36138</v>
      </c>
    </row>
    <row r="452" spans="1:23" x14ac:dyDescent="0.25">
      <c r="A452" t="s">
        <v>2498</v>
      </c>
      <c r="B452" t="s">
        <v>24</v>
      </c>
      <c r="C452">
        <v>1994</v>
      </c>
      <c r="D452" t="s">
        <v>781</v>
      </c>
      <c r="E452" t="s">
        <v>346</v>
      </c>
      <c r="F452" t="s">
        <v>27</v>
      </c>
      <c r="G452">
        <v>13</v>
      </c>
      <c r="H452">
        <v>492012.6</v>
      </c>
      <c r="I452">
        <v>5982123.4000000004</v>
      </c>
      <c r="J452">
        <v>32.19</v>
      </c>
      <c r="K452">
        <v>27.37</v>
      </c>
      <c r="L452">
        <v>5.3999999999999999E-2</v>
      </c>
      <c r="M452" t="s">
        <v>28</v>
      </c>
      <c r="N452">
        <v>-999</v>
      </c>
      <c r="O452">
        <v>5.5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 t="s">
        <v>29</v>
      </c>
      <c r="W452" s="1">
        <v>36138</v>
      </c>
    </row>
    <row r="453" spans="1:23" x14ac:dyDescent="0.25">
      <c r="A453" t="s">
        <v>2498</v>
      </c>
      <c r="B453" t="s">
        <v>24</v>
      </c>
      <c r="C453">
        <v>1994</v>
      </c>
      <c r="D453" t="s">
        <v>781</v>
      </c>
      <c r="E453" t="s">
        <v>345</v>
      </c>
      <c r="F453" t="s">
        <v>27</v>
      </c>
      <c r="G453">
        <v>13</v>
      </c>
      <c r="H453">
        <v>492012.7</v>
      </c>
      <c r="I453">
        <v>5982124.4000000004</v>
      </c>
      <c r="J453">
        <v>30.98</v>
      </c>
      <c r="K453">
        <v>28.71</v>
      </c>
      <c r="L453">
        <v>4.5999999999999999E-2</v>
      </c>
      <c r="M453" t="s">
        <v>28</v>
      </c>
      <c r="N453">
        <v>3.45</v>
      </c>
      <c r="O453">
        <v>4.47</v>
      </c>
      <c r="P453">
        <v>0</v>
      </c>
      <c r="Q453">
        <v>0</v>
      </c>
      <c r="R453">
        <v>0.55000000000000004</v>
      </c>
      <c r="S453">
        <v>0.55000000000000004</v>
      </c>
      <c r="T453">
        <v>0.52</v>
      </c>
      <c r="U453">
        <v>0.75</v>
      </c>
      <c r="V453" t="s">
        <v>29</v>
      </c>
      <c r="W453" s="1">
        <v>36138</v>
      </c>
    </row>
    <row r="454" spans="1:23" x14ac:dyDescent="0.25">
      <c r="A454" t="s">
        <v>2498</v>
      </c>
      <c r="B454" t="s">
        <v>24</v>
      </c>
      <c r="C454">
        <v>1994</v>
      </c>
      <c r="D454" t="s">
        <v>781</v>
      </c>
      <c r="E454" t="s">
        <v>344</v>
      </c>
      <c r="F454" t="s">
        <v>27</v>
      </c>
      <c r="G454">
        <v>13</v>
      </c>
      <c r="H454">
        <v>492013.7</v>
      </c>
      <c r="I454">
        <v>5982125.4000000004</v>
      </c>
      <c r="J454">
        <v>31.44</v>
      </c>
      <c r="K454">
        <v>29.69</v>
      </c>
      <c r="L454">
        <v>0.114</v>
      </c>
      <c r="M454" t="s">
        <v>33</v>
      </c>
      <c r="N454">
        <v>-999</v>
      </c>
      <c r="O454">
        <v>11.56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 t="s">
        <v>29</v>
      </c>
      <c r="W454" s="1">
        <v>36138</v>
      </c>
    </row>
    <row r="455" spans="1:23" x14ac:dyDescent="0.25">
      <c r="A455" t="s">
        <v>2498</v>
      </c>
      <c r="B455" t="s">
        <v>24</v>
      </c>
      <c r="C455">
        <v>1994</v>
      </c>
      <c r="D455" t="s">
        <v>781</v>
      </c>
      <c r="E455" t="s">
        <v>343</v>
      </c>
      <c r="F455" t="s">
        <v>27</v>
      </c>
      <c r="G455">
        <v>13</v>
      </c>
      <c r="H455">
        <v>492014</v>
      </c>
      <c r="I455">
        <v>5982125.4000000004</v>
      </c>
      <c r="J455">
        <v>31.52</v>
      </c>
      <c r="K455">
        <v>29.96</v>
      </c>
      <c r="L455">
        <v>3.2000000000000001E-2</v>
      </c>
      <c r="M455" t="s">
        <v>28</v>
      </c>
      <c r="N455">
        <v>-999</v>
      </c>
      <c r="O455">
        <v>2.52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 t="s">
        <v>29</v>
      </c>
      <c r="W455" s="1">
        <v>36138</v>
      </c>
    </row>
    <row r="456" spans="1:23" x14ac:dyDescent="0.25">
      <c r="A456" t="s">
        <v>2498</v>
      </c>
      <c r="B456" t="s">
        <v>24</v>
      </c>
      <c r="C456">
        <v>1994</v>
      </c>
      <c r="D456" t="s">
        <v>781</v>
      </c>
      <c r="E456" t="s">
        <v>342</v>
      </c>
      <c r="F456" t="s">
        <v>27</v>
      </c>
      <c r="G456">
        <v>13</v>
      </c>
      <c r="H456">
        <v>492014.8</v>
      </c>
      <c r="I456">
        <v>5982122.4000000004</v>
      </c>
      <c r="J456">
        <v>34.24</v>
      </c>
      <c r="K456">
        <v>28.42</v>
      </c>
      <c r="L456">
        <v>8.7999999999999995E-2</v>
      </c>
      <c r="M456" t="s">
        <v>33</v>
      </c>
      <c r="N456">
        <v>8.4</v>
      </c>
      <c r="O456">
        <v>9.27</v>
      </c>
      <c r="P456">
        <v>0</v>
      </c>
      <c r="Q456">
        <v>2.72</v>
      </c>
      <c r="R456">
        <v>0.47</v>
      </c>
      <c r="S456">
        <v>0.65</v>
      </c>
      <c r="T456">
        <v>0.65</v>
      </c>
      <c r="U456">
        <v>0.55000000000000004</v>
      </c>
      <c r="V456" t="s">
        <v>29</v>
      </c>
      <c r="W456" s="1">
        <v>36138</v>
      </c>
    </row>
    <row r="457" spans="1:23" x14ac:dyDescent="0.25">
      <c r="A457" t="s">
        <v>2498</v>
      </c>
      <c r="B457" t="s">
        <v>24</v>
      </c>
      <c r="C457">
        <v>1994</v>
      </c>
      <c r="D457" t="s">
        <v>781</v>
      </c>
      <c r="E457" t="s">
        <v>341</v>
      </c>
      <c r="F457" t="s">
        <v>27</v>
      </c>
      <c r="G457">
        <v>13</v>
      </c>
      <c r="H457">
        <v>492014.7</v>
      </c>
      <c r="I457">
        <v>5982119.4000000004</v>
      </c>
      <c r="J457">
        <v>36.549999999999997</v>
      </c>
      <c r="K457">
        <v>25.96</v>
      </c>
      <c r="L457">
        <v>0.105</v>
      </c>
      <c r="M457" t="s">
        <v>280</v>
      </c>
      <c r="N457">
        <v>-999</v>
      </c>
      <c r="O457">
        <v>10.82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 t="s">
        <v>29</v>
      </c>
      <c r="W457" s="1">
        <v>36138</v>
      </c>
    </row>
    <row r="458" spans="1:23" x14ac:dyDescent="0.25">
      <c r="A458" t="s">
        <v>2498</v>
      </c>
      <c r="B458" t="s">
        <v>24</v>
      </c>
      <c r="C458">
        <v>1994</v>
      </c>
      <c r="D458" t="s">
        <v>781</v>
      </c>
      <c r="E458" t="s">
        <v>340</v>
      </c>
      <c r="F458" t="s">
        <v>27</v>
      </c>
      <c r="G458">
        <v>13</v>
      </c>
      <c r="H458">
        <v>492010.5</v>
      </c>
      <c r="I458">
        <v>5982119.4000000004</v>
      </c>
      <c r="J458">
        <v>33.479999999999997</v>
      </c>
      <c r="K458">
        <v>23.12</v>
      </c>
      <c r="L458">
        <v>0.13</v>
      </c>
      <c r="M458" t="s">
        <v>33</v>
      </c>
      <c r="N458">
        <v>-999</v>
      </c>
      <c r="O458">
        <v>12.75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 t="s">
        <v>29</v>
      </c>
      <c r="W458" s="1">
        <v>36138</v>
      </c>
    </row>
    <row r="459" spans="1:23" x14ac:dyDescent="0.25">
      <c r="A459" t="s">
        <v>2498</v>
      </c>
      <c r="B459" t="s">
        <v>24</v>
      </c>
      <c r="C459">
        <v>1994</v>
      </c>
      <c r="D459" t="s">
        <v>781</v>
      </c>
      <c r="E459" t="s">
        <v>339</v>
      </c>
      <c r="F459" t="s">
        <v>27</v>
      </c>
      <c r="G459">
        <v>13</v>
      </c>
      <c r="H459">
        <v>492008.8</v>
      </c>
      <c r="I459">
        <v>5982117.4000000004</v>
      </c>
      <c r="J459">
        <v>33.35</v>
      </c>
      <c r="K459">
        <v>20.83</v>
      </c>
      <c r="L459">
        <v>7.0999999999999994E-2</v>
      </c>
      <c r="M459" t="s">
        <v>28</v>
      </c>
      <c r="N459">
        <v>-999</v>
      </c>
      <c r="O459">
        <v>7.51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 t="s">
        <v>29</v>
      </c>
      <c r="W459" s="1">
        <v>36138</v>
      </c>
    </row>
    <row r="460" spans="1:23" x14ac:dyDescent="0.25">
      <c r="A460" t="s">
        <v>2498</v>
      </c>
      <c r="B460" t="s">
        <v>24</v>
      </c>
      <c r="C460">
        <v>1994</v>
      </c>
      <c r="D460" t="s">
        <v>781</v>
      </c>
      <c r="E460" t="s">
        <v>338</v>
      </c>
      <c r="F460" t="s">
        <v>27</v>
      </c>
      <c r="G460">
        <v>13</v>
      </c>
      <c r="H460">
        <v>492009.4</v>
      </c>
      <c r="I460">
        <v>5982115.4000000004</v>
      </c>
      <c r="J460">
        <v>34.9</v>
      </c>
      <c r="K460">
        <v>20.05</v>
      </c>
      <c r="L460">
        <v>0.113</v>
      </c>
      <c r="M460" t="s">
        <v>33</v>
      </c>
      <c r="N460">
        <v>-999</v>
      </c>
      <c r="O460">
        <v>11.48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 t="s">
        <v>29</v>
      </c>
      <c r="W460" s="1">
        <v>36138</v>
      </c>
    </row>
    <row r="461" spans="1:23" x14ac:dyDescent="0.25">
      <c r="A461" t="s">
        <v>2498</v>
      </c>
      <c r="B461" t="s">
        <v>24</v>
      </c>
      <c r="C461">
        <v>1994</v>
      </c>
      <c r="D461" t="s">
        <v>781</v>
      </c>
      <c r="E461" t="s">
        <v>337</v>
      </c>
      <c r="F461" t="s">
        <v>27</v>
      </c>
      <c r="G461">
        <v>13</v>
      </c>
      <c r="H461">
        <v>492009.7</v>
      </c>
      <c r="I461">
        <v>5982115.4000000004</v>
      </c>
      <c r="J461">
        <v>35.299999999999997</v>
      </c>
      <c r="K461">
        <v>20.05</v>
      </c>
      <c r="L461">
        <v>7.4999999999999997E-2</v>
      </c>
      <c r="M461" t="s">
        <v>28</v>
      </c>
      <c r="N461">
        <v>-999</v>
      </c>
      <c r="O461">
        <v>7.94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 t="s">
        <v>29</v>
      </c>
      <c r="W461" s="1">
        <v>36138</v>
      </c>
    </row>
    <row r="462" spans="1:23" x14ac:dyDescent="0.25">
      <c r="A462" t="s">
        <v>2498</v>
      </c>
      <c r="B462" t="s">
        <v>24</v>
      </c>
      <c r="C462">
        <v>1994</v>
      </c>
      <c r="D462" t="s">
        <v>781</v>
      </c>
      <c r="E462" t="s">
        <v>336</v>
      </c>
      <c r="F462" t="s">
        <v>27</v>
      </c>
      <c r="G462">
        <v>13</v>
      </c>
      <c r="H462">
        <v>492011.6</v>
      </c>
      <c r="I462">
        <v>5982116.4000000004</v>
      </c>
      <c r="J462">
        <v>36.46</v>
      </c>
      <c r="K462">
        <v>21.66</v>
      </c>
      <c r="L462">
        <v>0.13500000000000001</v>
      </c>
      <c r="M462" t="s">
        <v>31</v>
      </c>
      <c r="N462">
        <v>-999</v>
      </c>
      <c r="O462">
        <v>13.09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 t="s">
        <v>29</v>
      </c>
      <c r="W462" s="1">
        <v>36138</v>
      </c>
    </row>
    <row r="463" spans="1:23" x14ac:dyDescent="0.25">
      <c r="A463" t="s">
        <v>2498</v>
      </c>
      <c r="B463" t="s">
        <v>24</v>
      </c>
      <c r="C463">
        <v>1994</v>
      </c>
      <c r="D463" t="s">
        <v>781</v>
      </c>
      <c r="E463" t="s">
        <v>335</v>
      </c>
      <c r="F463" t="s">
        <v>27</v>
      </c>
      <c r="G463">
        <v>13</v>
      </c>
      <c r="H463">
        <v>492012.3</v>
      </c>
      <c r="I463">
        <v>5982117.4000000004</v>
      </c>
      <c r="J463">
        <v>35.94</v>
      </c>
      <c r="K463">
        <v>23.14</v>
      </c>
      <c r="L463">
        <v>0.184</v>
      </c>
      <c r="M463" t="s">
        <v>31</v>
      </c>
      <c r="N463">
        <v>-999</v>
      </c>
      <c r="O463">
        <v>15.76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 t="s">
        <v>29</v>
      </c>
      <c r="W463" s="1">
        <v>36138</v>
      </c>
    </row>
    <row r="464" spans="1:23" x14ac:dyDescent="0.25">
      <c r="A464" t="s">
        <v>2498</v>
      </c>
      <c r="B464" t="s">
        <v>24</v>
      </c>
      <c r="C464">
        <v>1994</v>
      </c>
      <c r="D464" t="s">
        <v>781</v>
      </c>
      <c r="E464" t="s">
        <v>2499</v>
      </c>
      <c r="F464" t="s">
        <v>27</v>
      </c>
      <c r="G464">
        <v>13</v>
      </c>
      <c r="H464">
        <v>492017.3</v>
      </c>
      <c r="I464">
        <v>5982120.4000000004</v>
      </c>
      <c r="J464">
        <v>37.479999999999997</v>
      </c>
      <c r="K464">
        <v>28.62</v>
      </c>
      <c r="L464">
        <v>0.13800000000000001</v>
      </c>
      <c r="M464" t="s">
        <v>280</v>
      </c>
      <c r="N464">
        <v>-999</v>
      </c>
      <c r="O464">
        <v>13.28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 t="s">
        <v>29</v>
      </c>
      <c r="W464" s="1">
        <v>36138</v>
      </c>
    </row>
    <row r="465" spans="1:23" x14ac:dyDescent="0.25">
      <c r="A465" t="s">
        <v>2498</v>
      </c>
      <c r="B465" t="s">
        <v>24</v>
      </c>
      <c r="C465">
        <v>1994</v>
      </c>
      <c r="D465" t="s">
        <v>846</v>
      </c>
      <c r="E465" t="s">
        <v>2652</v>
      </c>
      <c r="F465" t="s">
        <v>27</v>
      </c>
      <c r="G465">
        <v>13</v>
      </c>
      <c r="H465">
        <v>492020.2</v>
      </c>
      <c r="I465">
        <v>5982133.4000000004</v>
      </c>
      <c r="J465">
        <v>30.5</v>
      </c>
      <c r="K465">
        <v>39.75</v>
      </c>
      <c r="L465">
        <v>4.7E-2</v>
      </c>
      <c r="M465" t="s">
        <v>28</v>
      </c>
      <c r="N465">
        <v>-999</v>
      </c>
      <c r="O465">
        <v>4.6100000000000003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 t="s">
        <v>29</v>
      </c>
      <c r="W465" s="1">
        <v>36138</v>
      </c>
    </row>
    <row r="466" spans="1:23" x14ac:dyDescent="0.25">
      <c r="A466" t="s">
        <v>2498</v>
      </c>
      <c r="B466" t="s">
        <v>24</v>
      </c>
      <c r="C466">
        <v>1994</v>
      </c>
      <c r="D466" t="s">
        <v>846</v>
      </c>
      <c r="E466" t="s">
        <v>2653</v>
      </c>
      <c r="F466" t="s">
        <v>27</v>
      </c>
      <c r="G466">
        <v>13</v>
      </c>
      <c r="H466">
        <v>492020</v>
      </c>
      <c r="I466">
        <v>5982131.4000000004</v>
      </c>
      <c r="J466">
        <v>31.46</v>
      </c>
      <c r="K466">
        <v>38.590000000000003</v>
      </c>
      <c r="L466">
        <v>7.9000000000000001E-2</v>
      </c>
      <c r="M466" t="s">
        <v>33</v>
      </c>
      <c r="N466">
        <v>-999</v>
      </c>
      <c r="O466">
        <v>8.3699999999999992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 t="s">
        <v>29</v>
      </c>
      <c r="W466" s="1">
        <v>36138</v>
      </c>
    </row>
    <row r="467" spans="1:23" x14ac:dyDescent="0.25">
      <c r="A467" t="s">
        <v>2498</v>
      </c>
      <c r="B467" t="s">
        <v>24</v>
      </c>
      <c r="C467">
        <v>1994</v>
      </c>
      <c r="D467" t="s">
        <v>846</v>
      </c>
      <c r="E467" t="s">
        <v>2654</v>
      </c>
      <c r="F467" t="s">
        <v>27</v>
      </c>
      <c r="G467">
        <v>13</v>
      </c>
      <c r="H467">
        <v>492020.6</v>
      </c>
      <c r="I467">
        <v>5982131.4000000004</v>
      </c>
      <c r="J467">
        <v>31.83</v>
      </c>
      <c r="K467">
        <v>38.96</v>
      </c>
      <c r="L467">
        <v>8.1000000000000003E-2</v>
      </c>
      <c r="M467" t="s">
        <v>33</v>
      </c>
      <c r="N467">
        <v>-999</v>
      </c>
      <c r="O467">
        <v>8.57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 t="s">
        <v>29</v>
      </c>
      <c r="W467" s="1">
        <v>36138</v>
      </c>
    </row>
    <row r="468" spans="1:23" x14ac:dyDescent="0.25">
      <c r="A468" t="s">
        <v>2498</v>
      </c>
      <c r="B468" t="s">
        <v>24</v>
      </c>
      <c r="C468">
        <v>1994</v>
      </c>
      <c r="D468" t="s">
        <v>846</v>
      </c>
      <c r="E468" t="s">
        <v>2655</v>
      </c>
      <c r="F468" t="s">
        <v>27</v>
      </c>
      <c r="G468">
        <v>13</v>
      </c>
      <c r="H468">
        <v>492018.3</v>
      </c>
      <c r="I468">
        <v>5982131.4000000004</v>
      </c>
      <c r="J468">
        <v>30.2</v>
      </c>
      <c r="K468">
        <v>37.43</v>
      </c>
      <c r="L468">
        <v>0.104</v>
      </c>
      <c r="M468" t="s">
        <v>33</v>
      </c>
      <c r="N468">
        <v>-999</v>
      </c>
      <c r="O468">
        <v>10.74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 t="s">
        <v>29</v>
      </c>
      <c r="W468" s="1">
        <v>36138</v>
      </c>
    </row>
    <row r="469" spans="1:23" x14ac:dyDescent="0.25">
      <c r="A469" t="s">
        <v>2498</v>
      </c>
      <c r="B469" t="s">
        <v>24</v>
      </c>
      <c r="C469">
        <v>1994</v>
      </c>
      <c r="D469" t="s">
        <v>846</v>
      </c>
      <c r="E469" t="s">
        <v>2656</v>
      </c>
      <c r="F469" t="s">
        <v>27</v>
      </c>
      <c r="G469">
        <v>13</v>
      </c>
      <c r="H469">
        <v>492019.5</v>
      </c>
      <c r="I469">
        <v>5982130.4000000004</v>
      </c>
      <c r="J469">
        <v>31.53</v>
      </c>
      <c r="K469">
        <v>37.76</v>
      </c>
      <c r="L469">
        <v>0.04</v>
      </c>
      <c r="M469" t="s">
        <v>28</v>
      </c>
      <c r="N469">
        <v>-999</v>
      </c>
      <c r="O469">
        <v>3.66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 t="s">
        <v>29</v>
      </c>
      <c r="W469" s="1">
        <v>36138</v>
      </c>
    </row>
    <row r="470" spans="1:23" x14ac:dyDescent="0.25">
      <c r="A470" t="s">
        <v>2498</v>
      </c>
      <c r="B470" t="s">
        <v>24</v>
      </c>
      <c r="C470">
        <v>1994</v>
      </c>
      <c r="D470" t="s">
        <v>846</v>
      </c>
      <c r="E470" t="s">
        <v>2657</v>
      </c>
      <c r="F470" t="s">
        <v>27</v>
      </c>
      <c r="G470">
        <v>13</v>
      </c>
      <c r="H470">
        <v>492021.5</v>
      </c>
      <c r="I470">
        <v>5982130.4000000004</v>
      </c>
      <c r="J470">
        <v>32.89</v>
      </c>
      <c r="K470">
        <v>39.25</v>
      </c>
      <c r="L470">
        <v>3.5999999999999997E-2</v>
      </c>
      <c r="M470" t="s">
        <v>28</v>
      </c>
      <c r="N470">
        <v>-999</v>
      </c>
      <c r="O470">
        <v>3.1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 t="s">
        <v>29</v>
      </c>
      <c r="W470" s="1">
        <v>36138</v>
      </c>
    </row>
    <row r="471" spans="1:23" x14ac:dyDescent="0.25">
      <c r="A471" t="s">
        <v>2498</v>
      </c>
      <c r="B471" t="s">
        <v>24</v>
      </c>
      <c r="C471">
        <v>1994</v>
      </c>
      <c r="D471" t="s">
        <v>846</v>
      </c>
      <c r="E471" t="s">
        <v>2658</v>
      </c>
      <c r="F471" t="s">
        <v>27</v>
      </c>
      <c r="G471">
        <v>13</v>
      </c>
      <c r="H471">
        <v>492021.9</v>
      </c>
      <c r="I471">
        <v>5982129.4000000004</v>
      </c>
      <c r="J471">
        <v>34.39</v>
      </c>
      <c r="K471">
        <v>38.31</v>
      </c>
      <c r="L471">
        <v>0.16</v>
      </c>
      <c r="M471" t="s">
        <v>31</v>
      </c>
      <c r="N471">
        <v>-999</v>
      </c>
      <c r="O471">
        <v>14.59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 t="s">
        <v>29</v>
      </c>
      <c r="W471" s="1">
        <v>36138</v>
      </c>
    </row>
    <row r="472" spans="1:23" x14ac:dyDescent="0.25">
      <c r="A472" t="s">
        <v>2498</v>
      </c>
      <c r="B472" t="s">
        <v>24</v>
      </c>
      <c r="C472">
        <v>1994</v>
      </c>
      <c r="D472" t="s">
        <v>846</v>
      </c>
      <c r="E472" t="s">
        <v>2659</v>
      </c>
      <c r="F472" t="s">
        <v>27</v>
      </c>
      <c r="G472">
        <v>13</v>
      </c>
      <c r="H472">
        <v>492021.9</v>
      </c>
      <c r="I472">
        <v>5982129.4000000004</v>
      </c>
      <c r="J472">
        <v>34.520000000000003</v>
      </c>
      <c r="K472">
        <v>38.130000000000003</v>
      </c>
      <c r="L472">
        <v>9.6000000000000002E-2</v>
      </c>
      <c r="M472" t="s">
        <v>33</v>
      </c>
      <c r="N472">
        <v>-999</v>
      </c>
      <c r="O472">
        <v>10.029999999999999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 t="s">
        <v>29</v>
      </c>
      <c r="W472" s="1">
        <v>36138</v>
      </c>
    </row>
    <row r="473" spans="1:23" x14ac:dyDescent="0.25">
      <c r="A473" t="s">
        <v>2498</v>
      </c>
      <c r="B473" t="s">
        <v>24</v>
      </c>
      <c r="C473">
        <v>1994</v>
      </c>
      <c r="D473" t="s">
        <v>846</v>
      </c>
      <c r="E473" t="s">
        <v>2660</v>
      </c>
      <c r="F473" t="s">
        <v>27</v>
      </c>
      <c r="G473">
        <v>13</v>
      </c>
      <c r="H473">
        <v>492022.2</v>
      </c>
      <c r="I473">
        <v>5982128.4000000004</v>
      </c>
      <c r="J473">
        <v>35.299999999999997</v>
      </c>
      <c r="K473">
        <v>37.82</v>
      </c>
      <c r="L473">
        <v>0.13300000000000001</v>
      </c>
      <c r="M473" t="s">
        <v>33</v>
      </c>
      <c r="N473">
        <v>-999</v>
      </c>
      <c r="O473">
        <v>12.95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 t="s">
        <v>29</v>
      </c>
      <c r="W473" s="1">
        <v>36138</v>
      </c>
    </row>
    <row r="474" spans="1:23" x14ac:dyDescent="0.25">
      <c r="A474" t="s">
        <v>2498</v>
      </c>
      <c r="B474" t="s">
        <v>24</v>
      </c>
      <c r="C474">
        <v>1994</v>
      </c>
      <c r="D474" t="s">
        <v>846</v>
      </c>
      <c r="E474" t="s">
        <v>2661</v>
      </c>
      <c r="F474" t="s">
        <v>27</v>
      </c>
      <c r="G474">
        <v>13</v>
      </c>
      <c r="H474">
        <v>492024.7</v>
      </c>
      <c r="I474">
        <v>5982128.4000000004</v>
      </c>
      <c r="J474">
        <v>37.17</v>
      </c>
      <c r="K474">
        <v>39.46</v>
      </c>
      <c r="L474">
        <v>0.121</v>
      </c>
      <c r="M474" t="s">
        <v>33</v>
      </c>
      <c r="N474">
        <v>-999</v>
      </c>
      <c r="O474">
        <v>12.1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 t="s">
        <v>29</v>
      </c>
      <c r="W474" s="1">
        <v>36138</v>
      </c>
    </row>
    <row r="475" spans="1:23" x14ac:dyDescent="0.25">
      <c r="A475" t="s">
        <v>2498</v>
      </c>
      <c r="B475" t="s">
        <v>24</v>
      </c>
      <c r="C475">
        <v>1994</v>
      </c>
      <c r="D475" t="s">
        <v>846</v>
      </c>
      <c r="E475" t="s">
        <v>2662</v>
      </c>
      <c r="F475" t="s">
        <v>27</v>
      </c>
      <c r="G475">
        <v>13</v>
      </c>
      <c r="H475">
        <v>492023</v>
      </c>
      <c r="I475">
        <v>5982129.4000000004</v>
      </c>
      <c r="J475">
        <v>34.700000000000003</v>
      </c>
      <c r="K475">
        <v>39.5</v>
      </c>
      <c r="L475">
        <v>9.8000000000000004E-2</v>
      </c>
      <c r="M475" t="s">
        <v>33</v>
      </c>
      <c r="N475">
        <v>-999</v>
      </c>
      <c r="O475">
        <v>10.210000000000001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 t="s">
        <v>29</v>
      </c>
      <c r="W475" s="1">
        <v>36138</v>
      </c>
    </row>
    <row r="476" spans="1:23" x14ac:dyDescent="0.25">
      <c r="A476" t="s">
        <v>2498</v>
      </c>
      <c r="B476" t="s">
        <v>24</v>
      </c>
      <c r="C476">
        <v>1994</v>
      </c>
      <c r="D476" t="s">
        <v>846</v>
      </c>
      <c r="E476" t="s">
        <v>2663</v>
      </c>
      <c r="F476" t="s">
        <v>27</v>
      </c>
      <c r="G476">
        <v>13</v>
      </c>
      <c r="H476">
        <v>492024.7</v>
      </c>
      <c r="I476">
        <v>5982126.4000000004</v>
      </c>
      <c r="J476">
        <v>38.36</v>
      </c>
      <c r="K476">
        <v>38.24</v>
      </c>
      <c r="L476">
        <v>0.13800000000000001</v>
      </c>
      <c r="M476" t="s">
        <v>33</v>
      </c>
      <c r="N476">
        <v>13.11</v>
      </c>
      <c r="O476">
        <v>13.28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 t="s">
        <v>29</v>
      </c>
      <c r="W476" s="1">
        <v>36138</v>
      </c>
    </row>
    <row r="477" spans="1:23" x14ac:dyDescent="0.25">
      <c r="A477" t="s">
        <v>2498</v>
      </c>
      <c r="B477" t="s">
        <v>24</v>
      </c>
      <c r="C477">
        <v>1994</v>
      </c>
      <c r="D477" t="s">
        <v>846</v>
      </c>
      <c r="E477" t="s">
        <v>2664</v>
      </c>
      <c r="F477" t="s">
        <v>27</v>
      </c>
      <c r="G477">
        <v>13</v>
      </c>
      <c r="H477">
        <v>492024.8</v>
      </c>
      <c r="I477">
        <v>5982125.4000000004</v>
      </c>
      <c r="J477">
        <v>39.1</v>
      </c>
      <c r="K477">
        <v>37.68</v>
      </c>
      <c r="L477">
        <v>9.1999999999999998E-2</v>
      </c>
      <c r="M477" t="s">
        <v>33</v>
      </c>
      <c r="N477">
        <v>-999</v>
      </c>
      <c r="O477">
        <v>9.66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 t="s">
        <v>29</v>
      </c>
      <c r="W477" s="1">
        <v>36138</v>
      </c>
    </row>
    <row r="478" spans="1:23" x14ac:dyDescent="0.25">
      <c r="A478" t="s">
        <v>2498</v>
      </c>
      <c r="B478" t="s">
        <v>24</v>
      </c>
      <c r="C478">
        <v>1994</v>
      </c>
      <c r="D478" t="s">
        <v>846</v>
      </c>
      <c r="E478" t="s">
        <v>2665</v>
      </c>
      <c r="F478" t="s">
        <v>27</v>
      </c>
      <c r="G478">
        <v>13</v>
      </c>
      <c r="H478">
        <v>492021</v>
      </c>
      <c r="I478">
        <v>5982124.4000000004</v>
      </c>
      <c r="J478">
        <v>36.840000000000003</v>
      </c>
      <c r="K478">
        <v>34.57</v>
      </c>
      <c r="L478">
        <v>0.153</v>
      </c>
      <c r="M478" t="s">
        <v>31</v>
      </c>
      <c r="N478">
        <v>-999</v>
      </c>
      <c r="O478">
        <v>14.2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 t="s">
        <v>29</v>
      </c>
      <c r="W478" s="1">
        <v>36138</v>
      </c>
    </row>
    <row r="479" spans="1:23" x14ac:dyDescent="0.25">
      <c r="A479" t="s">
        <v>2498</v>
      </c>
      <c r="B479" t="s">
        <v>24</v>
      </c>
      <c r="C479">
        <v>1994</v>
      </c>
      <c r="D479" t="s">
        <v>846</v>
      </c>
      <c r="E479" t="s">
        <v>2666</v>
      </c>
      <c r="F479" t="s">
        <v>27</v>
      </c>
      <c r="G479">
        <v>13</v>
      </c>
      <c r="H479">
        <v>492021</v>
      </c>
      <c r="I479">
        <v>5982125.4000000004</v>
      </c>
      <c r="J479">
        <v>36.6</v>
      </c>
      <c r="K479">
        <v>34.81</v>
      </c>
      <c r="L479">
        <v>0.126</v>
      </c>
      <c r="M479" t="s">
        <v>33</v>
      </c>
      <c r="N479">
        <v>10.72</v>
      </c>
      <c r="O479">
        <v>12.46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 t="s">
        <v>29</v>
      </c>
      <c r="W479" s="1">
        <v>36138</v>
      </c>
    </row>
    <row r="480" spans="1:23" x14ac:dyDescent="0.25">
      <c r="A480" t="s">
        <v>2498</v>
      </c>
      <c r="B480" t="s">
        <v>24</v>
      </c>
      <c r="C480">
        <v>1994</v>
      </c>
      <c r="D480" t="s">
        <v>846</v>
      </c>
      <c r="E480" t="s">
        <v>2667</v>
      </c>
      <c r="F480" t="s">
        <v>27</v>
      </c>
      <c r="G480">
        <v>13</v>
      </c>
      <c r="H480">
        <v>492020.5</v>
      </c>
      <c r="I480">
        <v>5982126.4000000004</v>
      </c>
      <c r="J480">
        <v>35.35</v>
      </c>
      <c r="K480">
        <v>35.39</v>
      </c>
      <c r="L480">
        <v>6.6000000000000003E-2</v>
      </c>
      <c r="M480" t="s">
        <v>28</v>
      </c>
      <c r="N480">
        <v>-999</v>
      </c>
      <c r="O480">
        <v>6.94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 t="s">
        <v>29</v>
      </c>
      <c r="W480" s="1">
        <v>36138</v>
      </c>
    </row>
    <row r="481" spans="1:23" x14ac:dyDescent="0.25">
      <c r="A481" t="s">
        <v>2498</v>
      </c>
      <c r="B481" t="s">
        <v>24</v>
      </c>
      <c r="C481">
        <v>1994</v>
      </c>
      <c r="D481" t="s">
        <v>846</v>
      </c>
      <c r="E481" t="s">
        <v>2668</v>
      </c>
      <c r="F481" t="s">
        <v>27</v>
      </c>
      <c r="G481">
        <v>13</v>
      </c>
      <c r="H481">
        <v>492021.3</v>
      </c>
      <c r="I481">
        <v>5982127.4000000004</v>
      </c>
      <c r="J481">
        <v>35.06</v>
      </c>
      <c r="K481">
        <v>36.72</v>
      </c>
      <c r="L481">
        <v>0.13300000000000001</v>
      </c>
      <c r="M481" t="s">
        <v>33</v>
      </c>
      <c r="N481">
        <v>-999</v>
      </c>
      <c r="O481">
        <v>12.95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 t="s">
        <v>29</v>
      </c>
      <c r="W481" s="1">
        <v>36138</v>
      </c>
    </row>
    <row r="482" spans="1:23" x14ac:dyDescent="0.25">
      <c r="A482" t="s">
        <v>2498</v>
      </c>
      <c r="B482" t="s">
        <v>24</v>
      </c>
      <c r="C482">
        <v>1994</v>
      </c>
      <c r="D482" t="s">
        <v>846</v>
      </c>
      <c r="E482" t="s">
        <v>2669</v>
      </c>
      <c r="F482" t="s">
        <v>27</v>
      </c>
      <c r="G482">
        <v>13</v>
      </c>
      <c r="H482">
        <v>492018.6</v>
      </c>
      <c r="I482">
        <v>5982126.4000000004</v>
      </c>
      <c r="J482">
        <v>34.270000000000003</v>
      </c>
      <c r="K482">
        <v>33.770000000000003</v>
      </c>
      <c r="L482">
        <v>5.0999999999999997E-2</v>
      </c>
      <c r="M482" t="s">
        <v>28</v>
      </c>
      <c r="N482">
        <v>-999</v>
      </c>
      <c r="O482">
        <v>5.12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 t="s">
        <v>29</v>
      </c>
      <c r="W482" s="1">
        <v>36138</v>
      </c>
    </row>
    <row r="483" spans="1:23" x14ac:dyDescent="0.25">
      <c r="A483" t="s">
        <v>2498</v>
      </c>
      <c r="B483" t="s">
        <v>24</v>
      </c>
      <c r="C483">
        <v>1994</v>
      </c>
      <c r="D483" t="s">
        <v>846</v>
      </c>
      <c r="E483" t="s">
        <v>2670</v>
      </c>
      <c r="F483" t="s">
        <v>27</v>
      </c>
      <c r="G483">
        <v>13</v>
      </c>
      <c r="H483">
        <v>492018.4</v>
      </c>
      <c r="I483">
        <v>5982126.4000000004</v>
      </c>
      <c r="J483">
        <v>33.89</v>
      </c>
      <c r="K483">
        <v>33.799999999999997</v>
      </c>
      <c r="L483">
        <v>0.09</v>
      </c>
      <c r="M483" t="s">
        <v>28</v>
      </c>
      <c r="N483">
        <v>10.01</v>
      </c>
      <c r="O483">
        <v>9.4700000000000006</v>
      </c>
      <c r="P483">
        <v>0</v>
      </c>
      <c r="Q483">
        <v>5.17</v>
      </c>
      <c r="R483">
        <v>0.7</v>
      </c>
      <c r="S483">
        <v>0.93</v>
      </c>
      <c r="T483">
        <v>0.85</v>
      </c>
      <c r="U483">
        <v>0.42</v>
      </c>
      <c r="V483" t="s">
        <v>29</v>
      </c>
      <c r="W483" s="1">
        <v>36138</v>
      </c>
    </row>
    <row r="484" spans="1:23" x14ac:dyDescent="0.25">
      <c r="A484" t="s">
        <v>2498</v>
      </c>
      <c r="B484" t="s">
        <v>24</v>
      </c>
      <c r="C484">
        <v>1994</v>
      </c>
      <c r="D484" t="s">
        <v>846</v>
      </c>
      <c r="E484" t="s">
        <v>2671</v>
      </c>
      <c r="F484" t="s">
        <v>27</v>
      </c>
      <c r="G484">
        <v>13</v>
      </c>
      <c r="H484">
        <v>492018</v>
      </c>
      <c r="I484">
        <v>5982126.4000000004</v>
      </c>
      <c r="J484">
        <v>33.44</v>
      </c>
      <c r="K484">
        <v>33.75</v>
      </c>
      <c r="L484">
        <v>8.3000000000000004E-2</v>
      </c>
      <c r="M484" t="s">
        <v>280</v>
      </c>
      <c r="N484">
        <v>-999</v>
      </c>
      <c r="O484">
        <v>8.7799999999999994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 t="s">
        <v>29</v>
      </c>
      <c r="W484" s="1">
        <v>36138</v>
      </c>
    </row>
    <row r="485" spans="1:23" x14ac:dyDescent="0.25">
      <c r="A485" t="s">
        <v>2498</v>
      </c>
      <c r="B485" t="s">
        <v>24</v>
      </c>
      <c r="C485">
        <v>1994</v>
      </c>
      <c r="D485" t="s">
        <v>846</v>
      </c>
      <c r="E485" t="s">
        <v>2672</v>
      </c>
      <c r="F485" t="s">
        <v>27</v>
      </c>
      <c r="G485">
        <v>13</v>
      </c>
      <c r="H485">
        <v>492019.8</v>
      </c>
      <c r="I485">
        <v>5982128.4000000004</v>
      </c>
      <c r="J485">
        <v>33.15</v>
      </c>
      <c r="K485">
        <v>36.56</v>
      </c>
      <c r="L485">
        <v>6.6000000000000003E-2</v>
      </c>
      <c r="M485" t="s">
        <v>280</v>
      </c>
      <c r="N485">
        <v>-999</v>
      </c>
      <c r="O485">
        <v>6.89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 t="s">
        <v>29</v>
      </c>
      <c r="W485" s="1">
        <v>36138</v>
      </c>
    </row>
    <row r="486" spans="1:23" x14ac:dyDescent="0.25">
      <c r="A486" t="s">
        <v>2498</v>
      </c>
      <c r="B486" t="s">
        <v>24</v>
      </c>
      <c r="C486">
        <v>1994</v>
      </c>
      <c r="D486" t="s">
        <v>846</v>
      </c>
      <c r="E486" t="s">
        <v>2673</v>
      </c>
      <c r="F486" t="s">
        <v>27</v>
      </c>
      <c r="G486">
        <v>13</v>
      </c>
      <c r="H486">
        <v>492018.8</v>
      </c>
      <c r="I486">
        <v>5982128.4000000004</v>
      </c>
      <c r="J486">
        <v>32.67</v>
      </c>
      <c r="K486">
        <v>35.57</v>
      </c>
      <c r="L486">
        <v>8.8999999999999996E-2</v>
      </c>
      <c r="M486" t="s">
        <v>33</v>
      </c>
      <c r="N486">
        <v>-999</v>
      </c>
      <c r="O486">
        <v>9.3699999999999992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 t="s">
        <v>29</v>
      </c>
      <c r="W486" s="1">
        <v>36138</v>
      </c>
    </row>
    <row r="487" spans="1:23" x14ac:dyDescent="0.25">
      <c r="A487" t="s">
        <v>2498</v>
      </c>
      <c r="B487" t="s">
        <v>24</v>
      </c>
      <c r="C487">
        <v>1994</v>
      </c>
      <c r="D487" t="s">
        <v>846</v>
      </c>
      <c r="E487" t="s">
        <v>2674</v>
      </c>
      <c r="F487" t="s">
        <v>27</v>
      </c>
      <c r="G487">
        <v>13</v>
      </c>
      <c r="H487">
        <v>492018.8</v>
      </c>
      <c r="I487">
        <v>5982129.4000000004</v>
      </c>
      <c r="J487">
        <v>31.96</v>
      </c>
      <c r="K487">
        <v>36.299999999999997</v>
      </c>
      <c r="L487">
        <v>7.0999999999999994E-2</v>
      </c>
      <c r="M487" t="s">
        <v>28</v>
      </c>
      <c r="N487">
        <v>-999</v>
      </c>
      <c r="O487">
        <v>7.51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 t="s">
        <v>29</v>
      </c>
      <c r="W487" s="1">
        <v>36138</v>
      </c>
    </row>
    <row r="488" spans="1:23" x14ac:dyDescent="0.25">
      <c r="A488" t="s">
        <v>2498</v>
      </c>
      <c r="B488" t="s">
        <v>24</v>
      </c>
      <c r="C488">
        <v>1994</v>
      </c>
      <c r="D488" t="s">
        <v>846</v>
      </c>
      <c r="E488" t="s">
        <v>2675</v>
      </c>
      <c r="F488" t="s">
        <v>27</v>
      </c>
      <c r="G488">
        <v>13</v>
      </c>
      <c r="H488">
        <v>492018.8</v>
      </c>
      <c r="I488">
        <v>5982130.4000000004</v>
      </c>
      <c r="J488">
        <v>31.31</v>
      </c>
      <c r="K488">
        <v>37</v>
      </c>
      <c r="L488">
        <v>0.104</v>
      </c>
      <c r="M488" t="s">
        <v>33</v>
      </c>
      <c r="N488">
        <v>-999</v>
      </c>
      <c r="O488">
        <v>10.74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 t="s">
        <v>29</v>
      </c>
      <c r="W488" s="1">
        <v>36138</v>
      </c>
    </row>
    <row r="489" spans="1:23" x14ac:dyDescent="0.25">
      <c r="A489" t="s">
        <v>2498</v>
      </c>
      <c r="B489" t="s">
        <v>24</v>
      </c>
      <c r="C489">
        <v>1994</v>
      </c>
      <c r="D489" t="s">
        <v>846</v>
      </c>
      <c r="E489" t="s">
        <v>2676</v>
      </c>
      <c r="F489" t="s">
        <v>27</v>
      </c>
      <c r="G489">
        <v>13</v>
      </c>
      <c r="H489">
        <v>492018.1</v>
      </c>
      <c r="I489">
        <v>5982129.4000000004</v>
      </c>
      <c r="J489">
        <v>31.26</v>
      </c>
      <c r="K489">
        <v>36.090000000000003</v>
      </c>
      <c r="L489">
        <v>3.5000000000000003E-2</v>
      </c>
      <c r="M489" t="s">
        <v>28</v>
      </c>
      <c r="N489">
        <v>-999</v>
      </c>
      <c r="O489">
        <v>2.96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 t="s">
        <v>29</v>
      </c>
      <c r="W489" s="1">
        <v>36138</v>
      </c>
    </row>
    <row r="490" spans="1:23" x14ac:dyDescent="0.25">
      <c r="A490" t="s">
        <v>2498</v>
      </c>
      <c r="B490" t="s">
        <v>24</v>
      </c>
      <c r="C490">
        <v>1994</v>
      </c>
      <c r="D490" t="s">
        <v>846</v>
      </c>
      <c r="E490" t="s">
        <v>2677</v>
      </c>
      <c r="F490" t="s">
        <v>27</v>
      </c>
      <c r="G490">
        <v>13</v>
      </c>
      <c r="H490">
        <v>492018.1</v>
      </c>
      <c r="I490">
        <v>5982129.4000000004</v>
      </c>
      <c r="J490">
        <v>31.36</v>
      </c>
      <c r="K490">
        <v>35.94</v>
      </c>
      <c r="L490">
        <v>2.7E-2</v>
      </c>
      <c r="M490" t="s">
        <v>28</v>
      </c>
      <c r="N490">
        <v>-999</v>
      </c>
      <c r="O490">
        <v>1.78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 t="s">
        <v>29</v>
      </c>
      <c r="W490" s="1">
        <v>36138</v>
      </c>
    </row>
    <row r="491" spans="1:23" x14ac:dyDescent="0.25">
      <c r="A491" t="s">
        <v>2498</v>
      </c>
      <c r="B491" t="s">
        <v>24</v>
      </c>
      <c r="C491">
        <v>1994</v>
      </c>
      <c r="D491" t="s">
        <v>846</v>
      </c>
      <c r="E491" t="s">
        <v>2678</v>
      </c>
      <c r="F491" t="s">
        <v>27</v>
      </c>
      <c r="G491">
        <v>13</v>
      </c>
      <c r="H491">
        <v>492017.8</v>
      </c>
      <c r="I491">
        <v>5982129.4000000004</v>
      </c>
      <c r="J491">
        <v>31.24</v>
      </c>
      <c r="K491">
        <v>35.619999999999997</v>
      </c>
      <c r="L491">
        <v>4.3999999999999997E-2</v>
      </c>
      <c r="M491" t="s">
        <v>28</v>
      </c>
      <c r="N491">
        <v>-999</v>
      </c>
      <c r="O491">
        <v>4.21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 t="s">
        <v>29</v>
      </c>
      <c r="W491" s="1">
        <v>36138</v>
      </c>
    </row>
    <row r="492" spans="1:23" x14ac:dyDescent="0.25">
      <c r="A492" t="s">
        <v>2498</v>
      </c>
      <c r="B492" t="s">
        <v>24</v>
      </c>
      <c r="C492">
        <v>1994</v>
      </c>
      <c r="D492" t="s">
        <v>846</v>
      </c>
      <c r="E492" t="s">
        <v>2679</v>
      </c>
      <c r="F492" t="s">
        <v>27</v>
      </c>
      <c r="G492">
        <v>13</v>
      </c>
      <c r="H492">
        <v>492017.4</v>
      </c>
      <c r="I492">
        <v>5982129.4000000004</v>
      </c>
      <c r="J492">
        <v>31.05</v>
      </c>
      <c r="K492">
        <v>35.28</v>
      </c>
      <c r="L492">
        <v>0.25</v>
      </c>
      <c r="M492" t="s">
        <v>280</v>
      </c>
      <c r="N492">
        <v>-999</v>
      </c>
      <c r="O492">
        <v>18.13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 t="s">
        <v>29</v>
      </c>
      <c r="W492" s="1">
        <v>36138</v>
      </c>
    </row>
    <row r="493" spans="1:23" x14ac:dyDescent="0.25">
      <c r="A493" t="s">
        <v>2498</v>
      </c>
      <c r="B493" t="s">
        <v>24</v>
      </c>
      <c r="C493">
        <v>1994</v>
      </c>
      <c r="D493" t="s">
        <v>846</v>
      </c>
      <c r="E493" t="s">
        <v>2680</v>
      </c>
      <c r="F493" t="s">
        <v>27</v>
      </c>
      <c r="G493">
        <v>13</v>
      </c>
      <c r="H493">
        <v>492016.4</v>
      </c>
      <c r="I493">
        <v>5982127.4000000004</v>
      </c>
      <c r="J493">
        <v>32.049999999999997</v>
      </c>
      <c r="K493">
        <v>32.83</v>
      </c>
      <c r="L493">
        <v>9.0999999999999998E-2</v>
      </c>
      <c r="M493" t="s">
        <v>28</v>
      </c>
      <c r="N493">
        <v>-999</v>
      </c>
      <c r="O493">
        <v>9.56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 t="s">
        <v>29</v>
      </c>
      <c r="W493" s="1">
        <v>36138</v>
      </c>
    </row>
    <row r="494" spans="1:23" x14ac:dyDescent="0.25">
      <c r="A494" t="s">
        <v>2498</v>
      </c>
      <c r="B494" t="s">
        <v>24</v>
      </c>
      <c r="C494">
        <v>1994</v>
      </c>
      <c r="D494" t="s">
        <v>846</v>
      </c>
      <c r="E494" t="s">
        <v>2681</v>
      </c>
      <c r="F494" t="s">
        <v>27</v>
      </c>
      <c r="G494">
        <v>13</v>
      </c>
      <c r="H494">
        <v>492017.1</v>
      </c>
      <c r="I494">
        <v>5982126.4000000004</v>
      </c>
      <c r="J494">
        <v>32.700000000000003</v>
      </c>
      <c r="K494">
        <v>33.11</v>
      </c>
      <c r="L494">
        <v>3.6999999999999998E-2</v>
      </c>
      <c r="M494" t="s">
        <v>280</v>
      </c>
      <c r="N494">
        <v>-999</v>
      </c>
      <c r="O494">
        <v>3.24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 t="s">
        <v>29</v>
      </c>
      <c r="W494" s="1">
        <v>36138</v>
      </c>
    </row>
    <row r="495" spans="1:23" x14ac:dyDescent="0.25">
      <c r="A495" t="s">
        <v>2498</v>
      </c>
      <c r="B495" t="s">
        <v>24</v>
      </c>
      <c r="C495">
        <v>1994</v>
      </c>
      <c r="D495" t="s">
        <v>846</v>
      </c>
      <c r="E495" t="s">
        <v>2682</v>
      </c>
      <c r="F495" t="s">
        <v>27</v>
      </c>
      <c r="G495">
        <v>13</v>
      </c>
      <c r="H495">
        <v>492016.5</v>
      </c>
      <c r="I495">
        <v>5982126.4000000004</v>
      </c>
      <c r="J495">
        <v>32.380000000000003</v>
      </c>
      <c r="K495">
        <v>32.590000000000003</v>
      </c>
      <c r="L495">
        <v>3.2000000000000001E-2</v>
      </c>
      <c r="M495" t="s">
        <v>28</v>
      </c>
      <c r="N495">
        <v>-999</v>
      </c>
      <c r="O495">
        <v>2.52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 t="s">
        <v>29</v>
      </c>
      <c r="W495" s="1">
        <v>36138</v>
      </c>
    </row>
    <row r="496" spans="1:23" x14ac:dyDescent="0.25">
      <c r="A496" t="s">
        <v>2498</v>
      </c>
      <c r="B496" t="s">
        <v>24</v>
      </c>
      <c r="C496">
        <v>1994</v>
      </c>
      <c r="D496" t="s">
        <v>846</v>
      </c>
      <c r="E496" t="s">
        <v>2683</v>
      </c>
      <c r="F496" t="s">
        <v>27</v>
      </c>
      <c r="G496">
        <v>13</v>
      </c>
      <c r="H496">
        <v>492016.7</v>
      </c>
      <c r="I496">
        <v>5982126.4000000004</v>
      </c>
      <c r="J496">
        <v>33</v>
      </c>
      <c r="K496">
        <v>32.29</v>
      </c>
      <c r="L496">
        <v>0.104</v>
      </c>
      <c r="M496" t="s">
        <v>33</v>
      </c>
      <c r="N496">
        <v>-999</v>
      </c>
      <c r="O496">
        <v>10.74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 t="s">
        <v>29</v>
      </c>
      <c r="W496" s="1">
        <v>36138</v>
      </c>
    </row>
    <row r="497" spans="1:23" x14ac:dyDescent="0.25">
      <c r="A497" t="s">
        <v>2498</v>
      </c>
      <c r="B497" t="s">
        <v>24</v>
      </c>
      <c r="C497">
        <v>1994</v>
      </c>
      <c r="D497" t="s">
        <v>846</v>
      </c>
      <c r="E497" t="s">
        <v>2684</v>
      </c>
      <c r="F497" t="s">
        <v>27</v>
      </c>
      <c r="G497">
        <v>13</v>
      </c>
      <c r="H497">
        <v>492015.9</v>
      </c>
      <c r="I497">
        <v>5982126.4000000004</v>
      </c>
      <c r="J497">
        <v>32.44</v>
      </c>
      <c r="K497">
        <v>31.76</v>
      </c>
      <c r="L497">
        <v>6.5000000000000002E-2</v>
      </c>
      <c r="M497" t="s">
        <v>28</v>
      </c>
      <c r="N497">
        <v>7.42</v>
      </c>
      <c r="O497">
        <v>6.83</v>
      </c>
      <c r="P497">
        <v>0</v>
      </c>
      <c r="Q497">
        <v>1.19</v>
      </c>
      <c r="R497">
        <v>0.35</v>
      </c>
      <c r="S497">
        <v>1.23</v>
      </c>
      <c r="T497">
        <v>0.55000000000000004</v>
      </c>
      <c r="U497">
        <v>0.7</v>
      </c>
      <c r="V497" t="s">
        <v>29</v>
      </c>
      <c r="W497" s="1">
        <v>36138</v>
      </c>
    </row>
    <row r="498" spans="1:23" x14ac:dyDescent="0.25">
      <c r="A498" t="s">
        <v>2498</v>
      </c>
      <c r="B498" t="s">
        <v>24</v>
      </c>
      <c r="C498">
        <v>1994</v>
      </c>
      <c r="D498" t="s">
        <v>846</v>
      </c>
      <c r="E498" t="s">
        <v>2685</v>
      </c>
      <c r="F498" t="s">
        <v>27</v>
      </c>
      <c r="G498">
        <v>13</v>
      </c>
      <c r="H498">
        <v>492014.9</v>
      </c>
      <c r="I498">
        <v>5982127.4000000004</v>
      </c>
      <c r="J498">
        <v>31</v>
      </c>
      <c r="K498">
        <v>31.73</v>
      </c>
      <c r="L498">
        <v>0.114</v>
      </c>
      <c r="M498" t="s">
        <v>33</v>
      </c>
      <c r="N498">
        <v>-999</v>
      </c>
      <c r="O498">
        <v>11.56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 t="s">
        <v>29</v>
      </c>
      <c r="W498" s="1">
        <v>36138</v>
      </c>
    </row>
    <row r="499" spans="1:23" x14ac:dyDescent="0.25">
      <c r="A499" t="s">
        <v>2498</v>
      </c>
      <c r="B499" t="s">
        <v>24</v>
      </c>
      <c r="C499">
        <v>1994</v>
      </c>
      <c r="D499" t="s">
        <v>846</v>
      </c>
      <c r="E499" t="s">
        <v>2686</v>
      </c>
      <c r="F499" t="s">
        <v>27</v>
      </c>
      <c r="G499">
        <v>13</v>
      </c>
      <c r="H499">
        <v>492015.2</v>
      </c>
      <c r="I499">
        <v>5982125.4000000004</v>
      </c>
      <c r="J499">
        <v>32.450000000000003</v>
      </c>
      <c r="K499">
        <v>30.71</v>
      </c>
      <c r="L499">
        <v>7.8E-2</v>
      </c>
      <c r="M499" t="s">
        <v>28</v>
      </c>
      <c r="N499">
        <v>-999</v>
      </c>
      <c r="O499">
        <v>8.26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 t="s">
        <v>29</v>
      </c>
      <c r="W499" s="1">
        <v>36138</v>
      </c>
    </row>
    <row r="500" spans="1:23" x14ac:dyDescent="0.25">
      <c r="A500" t="s">
        <v>2498</v>
      </c>
      <c r="B500" t="s">
        <v>24</v>
      </c>
      <c r="C500">
        <v>1994</v>
      </c>
      <c r="D500" t="s">
        <v>846</v>
      </c>
      <c r="E500" t="s">
        <v>2687</v>
      </c>
      <c r="F500" t="s">
        <v>27</v>
      </c>
      <c r="G500">
        <v>13</v>
      </c>
      <c r="H500">
        <v>492017.6</v>
      </c>
      <c r="I500">
        <v>5982125.4000000004</v>
      </c>
      <c r="J500">
        <v>33.85</v>
      </c>
      <c r="K500">
        <v>32.78</v>
      </c>
      <c r="L500">
        <v>0.11799999999999999</v>
      </c>
      <c r="M500" t="s">
        <v>33</v>
      </c>
      <c r="N500">
        <v>-999</v>
      </c>
      <c r="O500">
        <v>11.87</v>
      </c>
      <c r="P500">
        <v>-999</v>
      </c>
      <c r="Q500">
        <v>-999</v>
      </c>
      <c r="R500">
        <v>-999</v>
      </c>
      <c r="S500">
        <v>-999</v>
      </c>
      <c r="T500">
        <v>-999</v>
      </c>
      <c r="U500">
        <v>-999</v>
      </c>
      <c r="V500" t="s">
        <v>29</v>
      </c>
      <c r="W500" s="1">
        <v>36138</v>
      </c>
    </row>
    <row r="501" spans="1:23" x14ac:dyDescent="0.25">
      <c r="A501" t="s">
        <v>2498</v>
      </c>
      <c r="B501" t="s">
        <v>24</v>
      </c>
      <c r="C501">
        <v>1994</v>
      </c>
      <c r="D501" t="s">
        <v>846</v>
      </c>
      <c r="E501" t="s">
        <v>2688</v>
      </c>
      <c r="F501" t="s">
        <v>27</v>
      </c>
      <c r="G501">
        <v>13</v>
      </c>
      <c r="H501">
        <v>492017.1</v>
      </c>
      <c r="I501">
        <v>5982124.4000000004</v>
      </c>
      <c r="J501">
        <v>34.200000000000003</v>
      </c>
      <c r="K501">
        <v>31.74</v>
      </c>
      <c r="L501">
        <v>6.8000000000000005E-2</v>
      </c>
      <c r="M501" t="s">
        <v>28</v>
      </c>
      <c r="N501">
        <v>-999</v>
      </c>
      <c r="O501">
        <v>7.17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 t="s">
        <v>29</v>
      </c>
      <c r="W501" s="1">
        <v>36138</v>
      </c>
    </row>
    <row r="502" spans="1:23" x14ac:dyDescent="0.25">
      <c r="A502" t="s">
        <v>2498</v>
      </c>
      <c r="B502" t="s">
        <v>24</v>
      </c>
      <c r="C502">
        <v>1994</v>
      </c>
      <c r="D502" t="s">
        <v>846</v>
      </c>
      <c r="E502" t="s">
        <v>2689</v>
      </c>
      <c r="F502" t="s">
        <v>27</v>
      </c>
      <c r="G502">
        <v>13</v>
      </c>
      <c r="H502">
        <v>492018.5</v>
      </c>
      <c r="I502">
        <v>5982121.4000000004</v>
      </c>
      <c r="J502">
        <v>37.4</v>
      </c>
      <c r="K502">
        <v>30.5</v>
      </c>
      <c r="L502">
        <v>0.185</v>
      </c>
      <c r="M502" t="s">
        <v>31</v>
      </c>
      <c r="N502">
        <v>17.36</v>
      </c>
      <c r="O502">
        <v>15.81</v>
      </c>
      <c r="P502">
        <v>0</v>
      </c>
      <c r="Q502">
        <v>3.42</v>
      </c>
      <c r="R502">
        <v>1.3</v>
      </c>
      <c r="S502">
        <v>1.25</v>
      </c>
      <c r="T502">
        <v>1.33</v>
      </c>
      <c r="U502">
        <v>0.9</v>
      </c>
      <c r="V502" t="s">
        <v>29</v>
      </c>
      <c r="W502" s="1">
        <v>36138</v>
      </c>
    </row>
    <row r="503" spans="1:23" x14ac:dyDescent="0.25">
      <c r="A503" t="s">
        <v>2498</v>
      </c>
      <c r="B503" t="s">
        <v>24</v>
      </c>
      <c r="C503">
        <v>1994</v>
      </c>
      <c r="D503" t="s">
        <v>977</v>
      </c>
      <c r="E503" t="s">
        <v>353</v>
      </c>
      <c r="F503" t="s">
        <v>27</v>
      </c>
      <c r="G503">
        <v>13</v>
      </c>
      <c r="H503">
        <v>492001.7</v>
      </c>
      <c r="I503">
        <v>5982096.4000000004</v>
      </c>
      <c r="J503">
        <v>43</v>
      </c>
      <c r="K503">
        <v>1.08</v>
      </c>
      <c r="L503">
        <v>0.157</v>
      </c>
      <c r="M503" t="s">
        <v>28</v>
      </c>
      <c r="N503">
        <v>-999</v>
      </c>
      <c r="O503">
        <v>14.42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 t="s">
        <v>29</v>
      </c>
      <c r="W503" s="1">
        <v>36138</v>
      </c>
    </row>
    <row r="504" spans="1:23" x14ac:dyDescent="0.25">
      <c r="A504" t="s">
        <v>2498</v>
      </c>
      <c r="B504" t="s">
        <v>24</v>
      </c>
      <c r="C504">
        <v>1994</v>
      </c>
      <c r="D504" t="s">
        <v>977</v>
      </c>
      <c r="E504" t="s">
        <v>352</v>
      </c>
      <c r="F504" t="s">
        <v>27</v>
      </c>
      <c r="G504">
        <v>13</v>
      </c>
      <c r="H504">
        <v>492004.2</v>
      </c>
      <c r="I504">
        <v>5982098.4000000004</v>
      </c>
      <c r="J504">
        <v>43.8</v>
      </c>
      <c r="K504">
        <v>3.79</v>
      </c>
      <c r="L504">
        <v>0.107</v>
      </c>
      <c r="M504" t="s">
        <v>28</v>
      </c>
      <c r="N504">
        <v>-999</v>
      </c>
      <c r="O504">
        <v>10.99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 t="s">
        <v>29</v>
      </c>
      <c r="W504" s="1">
        <v>36138</v>
      </c>
    </row>
    <row r="505" spans="1:23" x14ac:dyDescent="0.25">
      <c r="A505" t="s">
        <v>2498</v>
      </c>
      <c r="B505" t="s">
        <v>24</v>
      </c>
      <c r="C505">
        <v>1994</v>
      </c>
      <c r="D505" t="s">
        <v>977</v>
      </c>
      <c r="E505" t="s">
        <v>351</v>
      </c>
      <c r="F505" t="s">
        <v>27</v>
      </c>
      <c r="G505">
        <v>13</v>
      </c>
      <c r="H505">
        <v>492004.6</v>
      </c>
      <c r="I505">
        <v>5982098.4000000004</v>
      </c>
      <c r="J505">
        <v>43.73</v>
      </c>
      <c r="K505">
        <v>4.54</v>
      </c>
      <c r="L505">
        <v>0.152</v>
      </c>
      <c r="M505" t="s">
        <v>33</v>
      </c>
      <c r="N505">
        <v>-999</v>
      </c>
      <c r="O505">
        <v>14.14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 t="s">
        <v>29</v>
      </c>
      <c r="W505" s="1">
        <v>36138</v>
      </c>
    </row>
    <row r="506" spans="1:23" x14ac:dyDescent="0.25">
      <c r="A506" t="s">
        <v>2498</v>
      </c>
      <c r="B506" t="s">
        <v>24</v>
      </c>
      <c r="C506">
        <v>1994</v>
      </c>
      <c r="D506" t="s">
        <v>977</v>
      </c>
      <c r="E506" t="s">
        <v>350</v>
      </c>
      <c r="F506" t="s">
        <v>27</v>
      </c>
      <c r="G506">
        <v>13</v>
      </c>
      <c r="H506">
        <v>492002</v>
      </c>
      <c r="I506">
        <v>5982151.4000000004</v>
      </c>
      <c r="J506">
        <v>4.3499999999999996</v>
      </c>
      <c r="K506">
        <v>40.200000000000003</v>
      </c>
      <c r="L506">
        <v>0.32</v>
      </c>
      <c r="M506" t="s">
        <v>31</v>
      </c>
      <c r="N506">
        <v>-999</v>
      </c>
      <c r="O506">
        <v>20.329999999999998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 t="s">
        <v>29</v>
      </c>
      <c r="W506" s="1">
        <v>36138</v>
      </c>
    </row>
    <row r="507" spans="1:23" x14ac:dyDescent="0.25">
      <c r="A507" t="s">
        <v>2498</v>
      </c>
      <c r="B507" t="s">
        <v>24</v>
      </c>
      <c r="C507">
        <v>1994</v>
      </c>
      <c r="D507" t="s">
        <v>977</v>
      </c>
      <c r="E507" t="s">
        <v>349</v>
      </c>
      <c r="F507" t="s">
        <v>27</v>
      </c>
      <c r="G507">
        <v>13</v>
      </c>
      <c r="H507">
        <v>492008</v>
      </c>
      <c r="I507">
        <v>5982102.4000000004</v>
      </c>
      <c r="J507">
        <v>43.21</v>
      </c>
      <c r="K507">
        <v>9.77</v>
      </c>
      <c r="L507">
        <v>0.187</v>
      </c>
      <c r="M507" t="s">
        <v>31</v>
      </c>
      <c r="N507">
        <v>16.2</v>
      </c>
      <c r="O507">
        <v>15.89</v>
      </c>
      <c r="P507">
        <v>0</v>
      </c>
      <c r="Q507">
        <v>2.25</v>
      </c>
      <c r="R507">
        <v>1</v>
      </c>
      <c r="S507">
        <v>2</v>
      </c>
      <c r="T507">
        <v>1.38</v>
      </c>
      <c r="U507">
        <v>1.5</v>
      </c>
      <c r="V507" t="s">
        <v>29</v>
      </c>
      <c r="W507" s="1">
        <v>36138</v>
      </c>
    </row>
    <row r="508" spans="1:23" x14ac:dyDescent="0.25">
      <c r="A508" t="s">
        <v>2498</v>
      </c>
      <c r="B508" t="s">
        <v>24</v>
      </c>
      <c r="C508">
        <v>1994</v>
      </c>
      <c r="D508" t="s">
        <v>977</v>
      </c>
      <c r="E508" t="s">
        <v>348</v>
      </c>
      <c r="F508" t="s">
        <v>27</v>
      </c>
      <c r="G508">
        <v>13</v>
      </c>
      <c r="H508">
        <v>492008.2</v>
      </c>
      <c r="I508">
        <v>5982102.4000000004</v>
      </c>
      <c r="J508">
        <v>43.64</v>
      </c>
      <c r="K508">
        <v>9.6999999999999993</v>
      </c>
      <c r="L508">
        <v>0.10199999999999999</v>
      </c>
      <c r="M508" t="s">
        <v>28</v>
      </c>
      <c r="N508">
        <v>-999</v>
      </c>
      <c r="O508">
        <v>10.52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 t="s">
        <v>29</v>
      </c>
      <c r="W508" s="1">
        <v>36138</v>
      </c>
    </row>
    <row r="509" spans="1:23" x14ac:dyDescent="0.25">
      <c r="A509" t="s">
        <v>2498</v>
      </c>
      <c r="B509" t="s">
        <v>24</v>
      </c>
      <c r="C509">
        <v>1994</v>
      </c>
      <c r="D509" t="s">
        <v>977</v>
      </c>
      <c r="E509" t="s">
        <v>347</v>
      </c>
      <c r="F509" t="s">
        <v>27</v>
      </c>
      <c r="G509">
        <v>13</v>
      </c>
      <c r="H509">
        <v>492007.5</v>
      </c>
      <c r="I509">
        <v>5982098.4000000004</v>
      </c>
      <c r="J509">
        <v>45.69</v>
      </c>
      <c r="K509">
        <v>6.55</v>
      </c>
      <c r="L509">
        <v>0.17299999999999999</v>
      </c>
      <c r="M509" t="s">
        <v>33</v>
      </c>
      <c r="N509">
        <v>-999</v>
      </c>
      <c r="O509">
        <v>15.25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 t="s">
        <v>29</v>
      </c>
      <c r="W509" s="1">
        <v>36138</v>
      </c>
    </row>
    <row r="510" spans="1:23" x14ac:dyDescent="0.25">
      <c r="A510" t="s">
        <v>2498</v>
      </c>
      <c r="B510" t="s">
        <v>24</v>
      </c>
      <c r="C510">
        <v>1994</v>
      </c>
      <c r="D510" t="s">
        <v>977</v>
      </c>
      <c r="E510" t="s">
        <v>346</v>
      </c>
      <c r="F510" t="s">
        <v>27</v>
      </c>
      <c r="G510">
        <v>13</v>
      </c>
      <c r="H510">
        <v>492007.4</v>
      </c>
      <c r="I510">
        <v>5982098.4000000004</v>
      </c>
      <c r="J510">
        <v>46.15</v>
      </c>
      <c r="K510">
        <v>6.05</v>
      </c>
      <c r="L510">
        <v>0.13500000000000001</v>
      </c>
      <c r="M510" t="s">
        <v>33</v>
      </c>
      <c r="N510">
        <v>13.3</v>
      </c>
      <c r="O510">
        <v>13.09</v>
      </c>
      <c r="P510">
        <v>0</v>
      </c>
      <c r="Q510">
        <v>4.8099999999999996</v>
      </c>
      <c r="R510">
        <v>0.14000000000000001</v>
      </c>
      <c r="S510">
        <v>1.4</v>
      </c>
      <c r="T510">
        <v>0.9</v>
      </c>
      <c r="U510">
        <v>0.93</v>
      </c>
      <c r="V510" t="s">
        <v>29</v>
      </c>
      <c r="W510" s="1">
        <v>36138</v>
      </c>
    </row>
    <row r="511" spans="1:23" x14ac:dyDescent="0.25">
      <c r="A511" t="s">
        <v>2498</v>
      </c>
      <c r="B511" t="s">
        <v>24</v>
      </c>
      <c r="C511">
        <v>1994</v>
      </c>
      <c r="D511" t="s">
        <v>977</v>
      </c>
      <c r="E511" t="s">
        <v>345</v>
      </c>
      <c r="F511" t="s">
        <v>27</v>
      </c>
      <c r="G511">
        <v>13</v>
      </c>
      <c r="H511">
        <v>492003</v>
      </c>
      <c r="I511">
        <v>5982095.4000000004</v>
      </c>
      <c r="J511">
        <v>44.76</v>
      </c>
      <c r="K511">
        <v>1.2</v>
      </c>
      <c r="L511">
        <v>0.29599999999999999</v>
      </c>
      <c r="M511" t="s">
        <v>31</v>
      </c>
      <c r="N511">
        <v>-999</v>
      </c>
      <c r="O511">
        <v>19.53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 t="s">
        <v>29</v>
      </c>
      <c r="W511" s="1">
        <v>36138</v>
      </c>
    </row>
    <row r="512" spans="1:23" x14ac:dyDescent="0.25">
      <c r="A512" t="s">
        <v>2498</v>
      </c>
      <c r="B512" t="s">
        <v>24</v>
      </c>
      <c r="C512">
        <v>1994</v>
      </c>
      <c r="D512" t="s">
        <v>977</v>
      </c>
      <c r="E512" t="s">
        <v>344</v>
      </c>
      <c r="F512" t="s">
        <v>27</v>
      </c>
      <c r="G512">
        <v>13</v>
      </c>
      <c r="H512">
        <v>492003.1</v>
      </c>
      <c r="I512">
        <v>5982095.4000000004</v>
      </c>
      <c r="J512">
        <v>45.32</v>
      </c>
      <c r="K512">
        <v>0.81</v>
      </c>
      <c r="L512">
        <v>9.5000000000000001E-2</v>
      </c>
      <c r="M512" t="s">
        <v>28</v>
      </c>
      <c r="N512">
        <v>-999</v>
      </c>
      <c r="O512">
        <v>9.94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 t="s">
        <v>29</v>
      </c>
      <c r="W512" s="1">
        <v>36138</v>
      </c>
    </row>
    <row r="513" spans="1:23" x14ac:dyDescent="0.25">
      <c r="A513" t="s">
        <v>2498</v>
      </c>
      <c r="B513" t="s">
        <v>24</v>
      </c>
      <c r="C513">
        <v>1994</v>
      </c>
      <c r="D513" t="s">
        <v>977</v>
      </c>
      <c r="E513" t="s">
        <v>343</v>
      </c>
      <c r="F513" t="s">
        <v>27</v>
      </c>
      <c r="G513">
        <v>13</v>
      </c>
      <c r="H513">
        <v>492003</v>
      </c>
      <c r="I513">
        <v>5982094.4000000004</v>
      </c>
      <c r="J513">
        <v>45.48</v>
      </c>
      <c r="K513">
        <v>0.48</v>
      </c>
      <c r="L513">
        <v>5.1999999999999998E-2</v>
      </c>
      <c r="M513" t="s">
        <v>28</v>
      </c>
      <c r="N513">
        <v>5.9</v>
      </c>
      <c r="O513">
        <v>5.25</v>
      </c>
      <c r="P513">
        <v>0</v>
      </c>
      <c r="Q513">
        <v>0.55000000000000004</v>
      </c>
      <c r="R513">
        <v>0.2</v>
      </c>
      <c r="S513">
        <v>1.05</v>
      </c>
      <c r="T513">
        <v>0.87</v>
      </c>
      <c r="U513">
        <v>0</v>
      </c>
      <c r="V513" t="s">
        <v>29</v>
      </c>
      <c r="W513" s="1">
        <v>36138</v>
      </c>
    </row>
    <row r="514" spans="1:23" x14ac:dyDescent="0.25">
      <c r="A514" t="s">
        <v>2498</v>
      </c>
      <c r="B514" t="s">
        <v>24</v>
      </c>
      <c r="C514">
        <v>1994</v>
      </c>
      <c r="D514" t="s">
        <v>977</v>
      </c>
      <c r="E514" t="s">
        <v>342</v>
      </c>
      <c r="F514" t="s">
        <v>27</v>
      </c>
      <c r="G514">
        <v>13</v>
      </c>
      <c r="H514">
        <v>492003</v>
      </c>
      <c r="I514">
        <v>5982093.4000000004</v>
      </c>
      <c r="J514">
        <v>45.97</v>
      </c>
      <c r="K514">
        <v>-0.08</v>
      </c>
      <c r="L514">
        <v>0.28000000000000003</v>
      </c>
      <c r="M514" t="s">
        <v>280</v>
      </c>
      <c r="N514">
        <v>-999</v>
      </c>
      <c r="O514">
        <v>19.03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 t="s">
        <v>29</v>
      </c>
      <c r="W514" s="1">
        <v>36138</v>
      </c>
    </row>
    <row r="515" spans="1:23" x14ac:dyDescent="0.25">
      <c r="A515" t="s">
        <v>2498</v>
      </c>
      <c r="B515" t="s">
        <v>24</v>
      </c>
      <c r="C515">
        <v>1994</v>
      </c>
      <c r="D515" t="s">
        <v>977</v>
      </c>
      <c r="E515" t="s">
        <v>341</v>
      </c>
      <c r="F515" t="s">
        <v>27</v>
      </c>
      <c r="G515">
        <v>13</v>
      </c>
      <c r="H515">
        <v>492004.9</v>
      </c>
      <c r="I515">
        <v>5982092.4000000004</v>
      </c>
      <c r="J515">
        <v>48.2</v>
      </c>
      <c r="K515">
        <v>0.48</v>
      </c>
      <c r="L515">
        <v>0.17599999999999999</v>
      </c>
      <c r="M515" t="s">
        <v>33</v>
      </c>
      <c r="N515">
        <v>-999</v>
      </c>
      <c r="O515">
        <v>15.4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 t="s">
        <v>29</v>
      </c>
      <c r="W515" s="1">
        <v>36138</v>
      </c>
    </row>
    <row r="516" spans="1:23" x14ac:dyDescent="0.25">
      <c r="A516" t="s">
        <v>2498</v>
      </c>
      <c r="B516" t="s">
        <v>24</v>
      </c>
      <c r="C516">
        <v>1994</v>
      </c>
      <c r="D516" t="s">
        <v>977</v>
      </c>
      <c r="E516" t="s">
        <v>340</v>
      </c>
      <c r="F516" t="s">
        <v>27</v>
      </c>
      <c r="G516">
        <v>13</v>
      </c>
      <c r="H516">
        <v>492006.3</v>
      </c>
      <c r="I516">
        <v>5982092.4000000004</v>
      </c>
      <c r="J516">
        <v>49.17</v>
      </c>
      <c r="K516">
        <v>1.42</v>
      </c>
      <c r="L516">
        <v>0.14099999999999999</v>
      </c>
      <c r="M516" t="s">
        <v>33</v>
      </c>
      <c r="N516">
        <v>-999</v>
      </c>
      <c r="O516">
        <v>13.48</v>
      </c>
      <c r="P516">
        <v>-999</v>
      </c>
      <c r="Q516">
        <v>-999</v>
      </c>
      <c r="R516">
        <v>-999</v>
      </c>
      <c r="S516">
        <v>-999</v>
      </c>
      <c r="T516">
        <v>-999</v>
      </c>
      <c r="U516">
        <v>-999</v>
      </c>
      <c r="V516" t="s">
        <v>29</v>
      </c>
      <c r="W516" s="1">
        <v>36138</v>
      </c>
    </row>
    <row r="517" spans="1:23" x14ac:dyDescent="0.25">
      <c r="A517" t="s">
        <v>2498</v>
      </c>
      <c r="B517" t="s">
        <v>24</v>
      </c>
      <c r="C517">
        <v>1994</v>
      </c>
      <c r="D517" t="s">
        <v>977</v>
      </c>
      <c r="E517" t="s">
        <v>339</v>
      </c>
      <c r="F517" t="s">
        <v>27</v>
      </c>
      <c r="G517">
        <v>13</v>
      </c>
      <c r="H517">
        <v>492006.8</v>
      </c>
      <c r="I517">
        <v>5982092.4000000004</v>
      </c>
      <c r="J517">
        <v>49.58</v>
      </c>
      <c r="K517">
        <v>1.69</v>
      </c>
      <c r="L517">
        <v>7.5999999999999998E-2</v>
      </c>
      <c r="M517" t="s">
        <v>28</v>
      </c>
      <c r="N517">
        <v>-999</v>
      </c>
      <c r="O517">
        <v>8.0500000000000007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 t="s">
        <v>29</v>
      </c>
      <c r="W517" s="1">
        <v>36138</v>
      </c>
    </row>
    <row r="518" spans="1:23" x14ac:dyDescent="0.25">
      <c r="A518" t="s">
        <v>2498</v>
      </c>
      <c r="B518" t="s">
        <v>24</v>
      </c>
      <c r="C518">
        <v>1994</v>
      </c>
      <c r="D518" t="s">
        <v>977</v>
      </c>
      <c r="E518" t="s">
        <v>338</v>
      </c>
      <c r="F518" t="s">
        <v>27</v>
      </c>
      <c r="G518">
        <v>13</v>
      </c>
      <c r="H518">
        <v>492007.7</v>
      </c>
      <c r="I518">
        <v>5982094.4000000004</v>
      </c>
      <c r="J518">
        <v>49.02</v>
      </c>
      <c r="K518">
        <v>3.6</v>
      </c>
      <c r="L518">
        <v>0.14699999999999999</v>
      </c>
      <c r="M518" t="s">
        <v>33</v>
      </c>
      <c r="N518">
        <v>-999</v>
      </c>
      <c r="O518">
        <v>13.85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 t="s">
        <v>29</v>
      </c>
      <c r="W518" s="1">
        <v>36138</v>
      </c>
    </row>
    <row r="519" spans="1:23" x14ac:dyDescent="0.25">
      <c r="A519" t="s">
        <v>2498</v>
      </c>
      <c r="B519" t="s">
        <v>24</v>
      </c>
      <c r="C519">
        <v>1994</v>
      </c>
      <c r="D519" t="s">
        <v>977</v>
      </c>
      <c r="E519" t="s">
        <v>337</v>
      </c>
      <c r="F519" t="s">
        <v>27</v>
      </c>
      <c r="G519">
        <v>13</v>
      </c>
      <c r="H519">
        <v>492012.1</v>
      </c>
      <c r="I519">
        <v>5982097.4000000004</v>
      </c>
      <c r="J519">
        <v>50.02</v>
      </c>
      <c r="K519">
        <v>8.75</v>
      </c>
      <c r="L519">
        <v>0.18099999999999999</v>
      </c>
      <c r="M519" t="s">
        <v>33</v>
      </c>
      <c r="N519">
        <v>17.440000000000001</v>
      </c>
      <c r="O519">
        <v>15.63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 t="s">
        <v>29</v>
      </c>
      <c r="W519" s="1">
        <v>36138</v>
      </c>
    </row>
    <row r="520" spans="1:23" x14ac:dyDescent="0.25">
      <c r="A520" t="s">
        <v>2498</v>
      </c>
      <c r="B520" t="s">
        <v>24</v>
      </c>
      <c r="C520">
        <v>1994</v>
      </c>
      <c r="D520" t="s">
        <v>977</v>
      </c>
      <c r="E520" t="s">
        <v>336</v>
      </c>
      <c r="F520" t="s">
        <v>27</v>
      </c>
      <c r="G520">
        <v>13</v>
      </c>
      <c r="H520">
        <v>492011.6</v>
      </c>
      <c r="I520">
        <v>5982098.4000000004</v>
      </c>
      <c r="J520">
        <v>49.15</v>
      </c>
      <c r="K520">
        <v>8.9600000000000009</v>
      </c>
      <c r="L520">
        <v>0.183</v>
      </c>
      <c r="M520" t="s">
        <v>33</v>
      </c>
      <c r="N520">
        <v>18.11</v>
      </c>
      <c r="O520">
        <v>15.72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 t="s">
        <v>29</v>
      </c>
      <c r="W520" s="1">
        <v>36138</v>
      </c>
    </row>
    <row r="521" spans="1:23" x14ac:dyDescent="0.25">
      <c r="A521" t="s">
        <v>2498</v>
      </c>
      <c r="B521" t="s">
        <v>24</v>
      </c>
      <c r="C521">
        <v>1994</v>
      </c>
      <c r="D521" t="s">
        <v>1121</v>
      </c>
      <c r="E521" t="s">
        <v>353</v>
      </c>
      <c r="F521" t="s">
        <v>27</v>
      </c>
      <c r="G521">
        <v>13</v>
      </c>
      <c r="H521">
        <v>492009</v>
      </c>
      <c r="I521">
        <v>5982104.4000000004</v>
      </c>
      <c r="J521">
        <v>43.09</v>
      </c>
      <c r="K521">
        <v>11.31</v>
      </c>
      <c r="L521">
        <v>0.27300000000000002</v>
      </c>
      <c r="M521" t="s">
        <v>31</v>
      </c>
      <c r="N521">
        <v>21.08</v>
      </c>
      <c r="O521">
        <v>18.82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 t="s">
        <v>29</v>
      </c>
      <c r="W521" s="1">
        <v>36138</v>
      </c>
    </row>
    <row r="522" spans="1:23" x14ac:dyDescent="0.25">
      <c r="A522" t="s">
        <v>2498</v>
      </c>
      <c r="B522" t="s">
        <v>24</v>
      </c>
      <c r="C522">
        <v>1994</v>
      </c>
      <c r="D522" t="s">
        <v>1121</v>
      </c>
      <c r="E522" t="s">
        <v>352</v>
      </c>
      <c r="F522" t="s">
        <v>27</v>
      </c>
      <c r="G522">
        <v>13</v>
      </c>
      <c r="H522">
        <v>492010</v>
      </c>
      <c r="I522">
        <v>5982107.4000000004</v>
      </c>
      <c r="J522">
        <v>41.28</v>
      </c>
      <c r="K522">
        <v>14.59</v>
      </c>
      <c r="L522">
        <v>0.214</v>
      </c>
      <c r="M522" t="s">
        <v>31</v>
      </c>
      <c r="N522">
        <v>16.2</v>
      </c>
      <c r="O522">
        <v>16.96</v>
      </c>
      <c r="P522">
        <v>0</v>
      </c>
      <c r="Q522">
        <v>8.4</v>
      </c>
      <c r="R522">
        <v>1.03</v>
      </c>
      <c r="S522">
        <v>2.6</v>
      </c>
      <c r="T522">
        <v>1.85</v>
      </c>
      <c r="U522">
        <v>0.75</v>
      </c>
      <c r="V522" t="s">
        <v>29</v>
      </c>
      <c r="W522" s="1">
        <v>36138</v>
      </c>
    </row>
    <row r="523" spans="1:23" x14ac:dyDescent="0.25">
      <c r="A523" t="s">
        <v>2498</v>
      </c>
      <c r="B523" t="s">
        <v>24</v>
      </c>
      <c r="C523">
        <v>1994</v>
      </c>
      <c r="D523" t="s">
        <v>1121</v>
      </c>
      <c r="E523" t="s">
        <v>351</v>
      </c>
      <c r="F523" t="s">
        <v>27</v>
      </c>
      <c r="G523">
        <v>13</v>
      </c>
      <c r="H523">
        <v>492014.1</v>
      </c>
      <c r="I523">
        <v>5982108.4000000004</v>
      </c>
      <c r="J523">
        <v>43.28</v>
      </c>
      <c r="K523">
        <v>18.37</v>
      </c>
      <c r="L523">
        <v>0.313</v>
      </c>
      <c r="M523" t="s">
        <v>31</v>
      </c>
      <c r="N523">
        <v>-999</v>
      </c>
      <c r="O523">
        <v>20.079999999999998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 t="s">
        <v>29</v>
      </c>
      <c r="W523" s="1">
        <v>36138</v>
      </c>
    </row>
    <row r="524" spans="1:23" x14ac:dyDescent="0.25">
      <c r="A524" t="s">
        <v>2498</v>
      </c>
      <c r="B524" t="s">
        <v>24</v>
      </c>
      <c r="C524">
        <v>1994</v>
      </c>
      <c r="D524" t="s">
        <v>1121</v>
      </c>
      <c r="E524" t="s">
        <v>350</v>
      </c>
      <c r="F524" t="s">
        <v>27</v>
      </c>
      <c r="G524">
        <v>13</v>
      </c>
      <c r="H524">
        <v>492006.40000000002</v>
      </c>
      <c r="I524">
        <v>5982104.4000000004</v>
      </c>
      <c r="J524">
        <v>40.619999999999997</v>
      </c>
      <c r="K524">
        <v>10.15</v>
      </c>
      <c r="L524">
        <v>8.1000000000000003E-2</v>
      </c>
      <c r="M524" t="s">
        <v>28</v>
      </c>
      <c r="N524">
        <v>9.4499999999999993</v>
      </c>
      <c r="O524">
        <v>8.57</v>
      </c>
      <c r="P524">
        <v>0</v>
      </c>
      <c r="Q524">
        <v>2.4300000000000002</v>
      </c>
      <c r="R524">
        <v>0.5</v>
      </c>
      <c r="S524">
        <v>0.4</v>
      </c>
      <c r="T524">
        <v>0.95</v>
      </c>
      <c r="U524">
        <v>0.7</v>
      </c>
      <c r="V524" t="s">
        <v>29</v>
      </c>
      <c r="W524" s="1">
        <v>36138</v>
      </c>
    </row>
    <row r="525" spans="1:23" x14ac:dyDescent="0.25">
      <c r="A525" t="s">
        <v>2498</v>
      </c>
      <c r="B525" t="s">
        <v>24</v>
      </c>
      <c r="C525">
        <v>1994</v>
      </c>
      <c r="D525" t="s">
        <v>1121</v>
      </c>
      <c r="E525" t="s">
        <v>349</v>
      </c>
      <c r="F525" t="s">
        <v>27</v>
      </c>
      <c r="G525">
        <v>13</v>
      </c>
      <c r="H525">
        <v>492015.4</v>
      </c>
      <c r="I525">
        <v>5982107.4000000004</v>
      </c>
      <c r="J525">
        <v>44.98</v>
      </c>
      <c r="K525">
        <v>18.55</v>
      </c>
      <c r="L525">
        <v>0.23400000000000001</v>
      </c>
      <c r="M525" t="s">
        <v>31</v>
      </c>
      <c r="N525">
        <v>-999</v>
      </c>
      <c r="O525">
        <v>17.63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 t="s">
        <v>29</v>
      </c>
      <c r="W525" s="1">
        <v>36138</v>
      </c>
    </row>
    <row r="526" spans="1:23" x14ac:dyDescent="0.25">
      <c r="A526" t="s">
        <v>2498</v>
      </c>
      <c r="B526" t="s">
        <v>24</v>
      </c>
      <c r="C526">
        <v>1994</v>
      </c>
      <c r="D526" t="s">
        <v>1121</v>
      </c>
      <c r="E526" t="s">
        <v>348</v>
      </c>
      <c r="F526" t="s">
        <v>27</v>
      </c>
      <c r="G526">
        <v>13</v>
      </c>
      <c r="H526">
        <v>492019</v>
      </c>
      <c r="I526">
        <v>5982105.4000000004</v>
      </c>
      <c r="J526">
        <v>48.8</v>
      </c>
      <c r="K526">
        <v>19.8</v>
      </c>
      <c r="L526">
        <v>0.155</v>
      </c>
      <c r="M526" t="s">
        <v>31</v>
      </c>
      <c r="N526">
        <v>-999</v>
      </c>
      <c r="O526">
        <v>14.31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 t="s">
        <v>29</v>
      </c>
      <c r="W526" s="1">
        <v>36138</v>
      </c>
    </row>
    <row r="527" spans="1:23" x14ac:dyDescent="0.25">
      <c r="A527" t="s">
        <v>2498</v>
      </c>
      <c r="B527" t="s">
        <v>24</v>
      </c>
      <c r="C527">
        <v>1994</v>
      </c>
      <c r="D527" t="s">
        <v>1121</v>
      </c>
      <c r="E527" t="s">
        <v>347</v>
      </c>
      <c r="F527" t="s">
        <v>27</v>
      </c>
      <c r="G527">
        <v>13</v>
      </c>
      <c r="H527">
        <v>492018.3</v>
      </c>
      <c r="I527">
        <v>5982104.4000000004</v>
      </c>
      <c r="J527">
        <v>49.15</v>
      </c>
      <c r="K527">
        <v>18.399999999999999</v>
      </c>
      <c r="L527">
        <v>0.18099999999999999</v>
      </c>
      <c r="M527" t="s">
        <v>33</v>
      </c>
      <c r="N527">
        <v>-999</v>
      </c>
      <c r="O527">
        <v>15.63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 t="s">
        <v>29</v>
      </c>
      <c r="W527" s="1">
        <v>36138</v>
      </c>
    </row>
    <row r="528" spans="1:23" x14ac:dyDescent="0.25">
      <c r="A528" t="s">
        <v>2498</v>
      </c>
      <c r="B528" t="s">
        <v>24</v>
      </c>
      <c r="C528">
        <v>1994</v>
      </c>
      <c r="D528" t="s">
        <v>1121</v>
      </c>
      <c r="E528" t="s">
        <v>346</v>
      </c>
      <c r="F528" t="s">
        <v>27</v>
      </c>
      <c r="G528">
        <v>13</v>
      </c>
      <c r="H528">
        <v>492018.4</v>
      </c>
      <c r="I528">
        <v>5982104.4000000004</v>
      </c>
      <c r="J528">
        <v>49.27</v>
      </c>
      <c r="K528">
        <v>18.48</v>
      </c>
      <c r="L528">
        <v>0.158</v>
      </c>
      <c r="M528" t="s">
        <v>33</v>
      </c>
      <c r="N528">
        <v>-999</v>
      </c>
      <c r="O528">
        <v>14.48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 t="s">
        <v>29</v>
      </c>
      <c r="W528" s="1">
        <v>36138</v>
      </c>
    </row>
    <row r="529" spans="1:23" x14ac:dyDescent="0.25">
      <c r="A529" t="s">
        <v>2498</v>
      </c>
      <c r="B529" t="s">
        <v>24</v>
      </c>
      <c r="C529">
        <v>1994</v>
      </c>
      <c r="D529" t="s">
        <v>1121</v>
      </c>
      <c r="E529" t="s">
        <v>345</v>
      </c>
      <c r="F529" t="s">
        <v>27</v>
      </c>
      <c r="G529">
        <v>13</v>
      </c>
      <c r="H529">
        <v>492018.5</v>
      </c>
      <c r="I529">
        <v>5982104.4000000004</v>
      </c>
      <c r="J529">
        <v>49.71</v>
      </c>
      <c r="K529">
        <v>18.12</v>
      </c>
      <c r="L529">
        <v>0.13900000000000001</v>
      </c>
      <c r="M529" t="s">
        <v>33</v>
      </c>
      <c r="N529">
        <v>-999</v>
      </c>
      <c r="O529">
        <v>13.35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 t="s">
        <v>29</v>
      </c>
      <c r="W529" s="1">
        <v>36138</v>
      </c>
    </row>
    <row r="530" spans="1:23" x14ac:dyDescent="0.25">
      <c r="A530" t="s">
        <v>2498</v>
      </c>
      <c r="B530" t="s">
        <v>24</v>
      </c>
      <c r="C530">
        <v>1994</v>
      </c>
      <c r="D530" t="s">
        <v>1121</v>
      </c>
      <c r="E530" t="s">
        <v>344</v>
      </c>
      <c r="F530" t="s">
        <v>27</v>
      </c>
      <c r="G530">
        <v>13</v>
      </c>
      <c r="H530">
        <v>492017.1</v>
      </c>
      <c r="I530">
        <v>5982104.4000000004</v>
      </c>
      <c r="J530">
        <v>48.24</v>
      </c>
      <c r="K530">
        <v>17.690000000000001</v>
      </c>
      <c r="L530">
        <v>5.2999999999999999E-2</v>
      </c>
      <c r="M530" t="s">
        <v>28</v>
      </c>
      <c r="N530">
        <v>-999</v>
      </c>
      <c r="O530">
        <v>5.38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 t="s">
        <v>29</v>
      </c>
      <c r="W530" s="1">
        <v>36138</v>
      </c>
    </row>
    <row r="531" spans="1:23" x14ac:dyDescent="0.25">
      <c r="A531" t="s">
        <v>2498</v>
      </c>
      <c r="B531" t="s">
        <v>24</v>
      </c>
      <c r="C531">
        <v>1994</v>
      </c>
      <c r="D531" t="s">
        <v>1121</v>
      </c>
      <c r="E531" t="s">
        <v>343</v>
      </c>
      <c r="F531" t="s">
        <v>27</v>
      </c>
      <c r="G531">
        <v>13</v>
      </c>
      <c r="H531">
        <v>492012.3</v>
      </c>
      <c r="I531">
        <v>5982103.4000000004</v>
      </c>
      <c r="J531">
        <v>45.79</v>
      </c>
      <c r="K531">
        <v>13.35</v>
      </c>
      <c r="L531">
        <v>0.17</v>
      </c>
      <c r="M531" t="s">
        <v>33</v>
      </c>
      <c r="N531">
        <v>15.6</v>
      </c>
      <c r="O531">
        <v>15.11</v>
      </c>
      <c r="P531">
        <v>0</v>
      </c>
      <c r="Q531">
        <v>3.45</v>
      </c>
      <c r="R531">
        <v>1.1000000000000001</v>
      </c>
      <c r="S531">
        <v>1.1200000000000001</v>
      </c>
      <c r="T531">
        <v>1.1000000000000001</v>
      </c>
      <c r="U531">
        <v>1</v>
      </c>
      <c r="V531" t="s">
        <v>29</v>
      </c>
      <c r="W531" s="1">
        <v>36138</v>
      </c>
    </row>
    <row r="532" spans="1:23" x14ac:dyDescent="0.25">
      <c r="A532" t="s">
        <v>2498</v>
      </c>
      <c r="B532" t="s">
        <v>24</v>
      </c>
      <c r="C532">
        <v>1994</v>
      </c>
      <c r="D532" t="s">
        <v>1104</v>
      </c>
      <c r="E532" t="s">
        <v>353</v>
      </c>
      <c r="F532" t="s">
        <v>27</v>
      </c>
      <c r="G532">
        <v>13</v>
      </c>
      <c r="H532">
        <v>492016.7</v>
      </c>
      <c r="I532">
        <v>5982116.4000000004</v>
      </c>
      <c r="J532">
        <v>40</v>
      </c>
      <c r="K532">
        <v>25.31</v>
      </c>
      <c r="L532">
        <v>0.185</v>
      </c>
      <c r="M532" t="s">
        <v>31</v>
      </c>
      <c r="N532">
        <v>-999</v>
      </c>
      <c r="O532">
        <v>15.81</v>
      </c>
      <c r="P532">
        <v>-999</v>
      </c>
      <c r="Q532">
        <v>-999</v>
      </c>
      <c r="R532">
        <v>-999</v>
      </c>
      <c r="S532">
        <v>-999</v>
      </c>
      <c r="T532">
        <v>-999</v>
      </c>
      <c r="U532">
        <v>-999</v>
      </c>
      <c r="V532" t="s">
        <v>29</v>
      </c>
      <c r="W532" s="1">
        <v>36138</v>
      </c>
    </row>
    <row r="533" spans="1:23" x14ac:dyDescent="0.25">
      <c r="A533" t="s">
        <v>2498</v>
      </c>
      <c r="B533" t="s">
        <v>24</v>
      </c>
      <c r="C533">
        <v>1994</v>
      </c>
      <c r="D533" t="s">
        <v>1104</v>
      </c>
      <c r="E533" t="s">
        <v>352</v>
      </c>
      <c r="F533" t="s">
        <v>27</v>
      </c>
      <c r="G533">
        <v>13</v>
      </c>
      <c r="H533">
        <v>492016.6</v>
      </c>
      <c r="I533">
        <v>5982114.4000000004</v>
      </c>
      <c r="J533">
        <v>41.35</v>
      </c>
      <c r="K533">
        <v>23.86</v>
      </c>
      <c r="L533">
        <v>0.151</v>
      </c>
      <c r="M533" t="s">
        <v>33</v>
      </c>
      <c r="N533">
        <v>14.46</v>
      </c>
      <c r="O533">
        <v>14.08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 t="s">
        <v>29</v>
      </c>
      <c r="W533" s="1">
        <v>36138</v>
      </c>
    </row>
    <row r="534" spans="1:23" x14ac:dyDescent="0.25">
      <c r="A534" t="s">
        <v>2498</v>
      </c>
      <c r="B534" t="s">
        <v>24</v>
      </c>
      <c r="C534">
        <v>1994</v>
      </c>
      <c r="D534" t="s">
        <v>1104</v>
      </c>
      <c r="E534" t="s">
        <v>351</v>
      </c>
      <c r="F534" t="s">
        <v>27</v>
      </c>
      <c r="G534">
        <v>13</v>
      </c>
      <c r="H534">
        <v>492016.9</v>
      </c>
      <c r="I534">
        <v>5982113.4000000004</v>
      </c>
      <c r="J534">
        <v>42.14</v>
      </c>
      <c r="K534">
        <v>23.4</v>
      </c>
      <c r="L534">
        <v>8.5000000000000006E-2</v>
      </c>
      <c r="M534" t="s">
        <v>33</v>
      </c>
      <c r="N534">
        <v>8.6999999999999993</v>
      </c>
      <c r="O534">
        <v>8.98</v>
      </c>
      <c r="P534">
        <v>0</v>
      </c>
      <c r="Q534">
        <v>2.7</v>
      </c>
      <c r="R534">
        <v>0.89</v>
      </c>
      <c r="S534">
        <v>0.75</v>
      </c>
      <c r="T534">
        <v>0.21</v>
      </c>
      <c r="U534">
        <v>0.91</v>
      </c>
      <c r="V534" t="s">
        <v>29</v>
      </c>
      <c r="W534" s="1">
        <v>36138</v>
      </c>
    </row>
    <row r="535" spans="1:23" x14ac:dyDescent="0.25">
      <c r="A535" t="s">
        <v>2498</v>
      </c>
      <c r="B535" t="s">
        <v>24</v>
      </c>
      <c r="C535">
        <v>1994</v>
      </c>
      <c r="D535" t="s">
        <v>1104</v>
      </c>
      <c r="E535" t="s">
        <v>350</v>
      </c>
      <c r="F535" t="s">
        <v>27</v>
      </c>
      <c r="G535">
        <v>13</v>
      </c>
      <c r="H535">
        <v>492017.2</v>
      </c>
      <c r="I535">
        <v>5982113.4000000004</v>
      </c>
      <c r="J535">
        <v>42.22</v>
      </c>
      <c r="K535">
        <v>23.83</v>
      </c>
      <c r="L535">
        <v>0.111</v>
      </c>
      <c r="M535" t="s">
        <v>33</v>
      </c>
      <c r="N535">
        <v>-999</v>
      </c>
      <c r="O535">
        <v>11.32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-999</v>
      </c>
      <c r="V535" t="s">
        <v>29</v>
      </c>
      <c r="W535" s="1">
        <v>36138</v>
      </c>
    </row>
    <row r="536" spans="1:23" x14ac:dyDescent="0.25">
      <c r="A536" t="s">
        <v>2498</v>
      </c>
      <c r="B536" t="s">
        <v>24</v>
      </c>
      <c r="C536">
        <v>1994</v>
      </c>
      <c r="D536" t="s">
        <v>1104</v>
      </c>
      <c r="E536" t="s">
        <v>349</v>
      </c>
      <c r="F536" t="s">
        <v>27</v>
      </c>
      <c r="G536">
        <v>13</v>
      </c>
      <c r="H536">
        <v>492017.6</v>
      </c>
      <c r="I536">
        <v>5982113.4000000004</v>
      </c>
      <c r="J536">
        <v>42.64</v>
      </c>
      <c r="K536">
        <v>23.92</v>
      </c>
      <c r="L536">
        <v>0.10199999999999999</v>
      </c>
      <c r="M536" t="s">
        <v>33</v>
      </c>
      <c r="N536">
        <v>10.89</v>
      </c>
      <c r="O536">
        <v>10.56</v>
      </c>
      <c r="P536">
        <v>0</v>
      </c>
      <c r="Q536">
        <v>3.3</v>
      </c>
      <c r="R536">
        <v>0.5</v>
      </c>
      <c r="S536">
        <v>0.85</v>
      </c>
      <c r="T536">
        <v>0.8</v>
      </c>
      <c r="U536">
        <v>0.46</v>
      </c>
      <c r="V536" t="s">
        <v>29</v>
      </c>
      <c r="W536" s="1">
        <v>36138</v>
      </c>
    </row>
    <row r="537" spans="1:23" x14ac:dyDescent="0.25">
      <c r="A537" t="s">
        <v>2498</v>
      </c>
      <c r="B537" t="s">
        <v>24</v>
      </c>
      <c r="C537">
        <v>1994</v>
      </c>
      <c r="D537" t="s">
        <v>1104</v>
      </c>
      <c r="E537" t="s">
        <v>348</v>
      </c>
      <c r="F537" t="s">
        <v>27</v>
      </c>
      <c r="G537">
        <v>13</v>
      </c>
      <c r="H537">
        <v>492025</v>
      </c>
      <c r="I537">
        <v>5982118.4000000004</v>
      </c>
      <c r="J537">
        <v>44.57</v>
      </c>
      <c r="K537">
        <v>32.549999999999997</v>
      </c>
      <c r="L537">
        <v>0.26800000000000002</v>
      </c>
      <c r="M537" t="s">
        <v>31</v>
      </c>
      <c r="N537">
        <v>-999</v>
      </c>
      <c r="O537">
        <v>18.670000000000002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 t="s">
        <v>29</v>
      </c>
      <c r="W537" s="1">
        <v>36138</v>
      </c>
    </row>
    <row r="538" spans="1:23" x14ac:dyDescent="0.25">
      <c r="A538" t="s">
        <v>2498</v>
      </c>
      <c r="B538" t="s">
        <v>24</v>
      </c>
      <c r="C538">
        <v>1994</v>
      </c>
      <c r="D538" t="s">
        <v>1104</v>
      </c>
      <c r="E538" t="s">
        <v>347</v>
      </c>
      <c r="F538" t="s">
        <v>27</v>
      </c>
      <c r="G538">
        <v>13</v>
      </c>
      <c r="H538">
        <v>492022.8</v>
      </c>
      <c r="I538">
        <v>5982116.4000000004</v>
      </c>
      <c r="J538">
        <v>44.05</v>
      </c>
      <c r="K538">
        <v>29.84</v>
      </c>
      <c r="L538">
        <v>0.19600000000000001</v>
      </c>
      <c r="M538" t="s">
        <v>31</v>
      </c>
      <c r="N538">
        <v>-999</v>
      </c>
      <c r="O538">
        <v>16.27</v>
      </c>
      <c r="P538">
        <v>-999</v>
      </c>
      <c r="Q538">
        <v>-999</v>
      </c>
      <c r="R538">
        <v>-999</v>
      </c>
      <c r="S538">
        <v>-999</v>
      </c>
      <c r="T538">
        <v>-999</v>
      </c>
      <c r="U538">
        <v>-999</v>
      </c>
      <c r="V538" t="s">
        <v>29</v>
      </c>
      <c r="W538" s="1">
        <v>36138</v>
      </c>
    </row>
    <row r="539" spans="1:23" x14ac:dyDescent="0.25">
      <c r="A539" t="s">
        <v>2498</v>
      </c>
      <c r="B539" t="s">
        <v>24</v>
      </c>
      <c r="C539">
        <v>1994</v>
      </c>
      <c r="D539" t="s">
        <v>1104</v>
      </c>
      <c r="E539" t="s">
        <v>346</v>
      </c>
      <c r="F539" t="s">
        <v>27</v>
      </c>
      <c r="G539">
        <v>13</v>
      </c>
      <c r="H539">
        <v>492023.8</v>
      </c>
      <c r="I539">
        <v>5982116.4000000004</v>
      </c>
      <c r="J539">
        <v>45.05</v>
      </c>
      <c r="K539">
        <v>30.35</v>
      </c>
      <c r="L539">
        <v>0.254</v>
      </c>
      <c r="M539" t="s">
        <v>31</v>
      </c>
      <c r="N539">
        <v>-999</v>
      </c>
      <c r="O539">
        <v>18.25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 t="s">
        <v>29</v>
      </c>
      <c r="W539" s="1">
        <v>36138</v>
      </c>
    </row>
    <row r="540" spans="1:23" x14ac:dyDescent="0.25">
      <c r="A540" t="s">
        <v>2498</v>
      </c>
      <c r="B540" t="s">
        <v>24</v>
      </c>
      <c r="C540">
        <v>1994</v>
      </c>
      <c r="D540" t="s">
        <v>1104</v>
      </c>
      <c r="E540" t="s">
        <v>345</v>
      </c>
      <c r="F540" t="s">
        <v>27</v>
      </c>
      <c r="G540">
        <v>13</v>
      </c>
      <c r="H540">
        <v>492022.7</v>
      </c>
      <c r="I540">
        <v>5982112.4000000004</v>
      </c>
      <c r="J540">
        <v>46.93</v>
      </c>
      <c r="K540">
        <v>26.89</v>
      </c>
      <c r="L540">
        <v>0.18099999999999999</v>
      </c>
      <c r="M540" t="s">
        <v>31</v>
      </c>
      <c r="N540">
        <v>15.5</v>
      </c>
      <c r="O540">
        <v>15.63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 t="s">
        <v>29</v>
      </c>
      <c r="W540" s="1">
        <v>36138</v>
      </c>
    </row>
    <row r="541" spans="1:23" x14ac:dyDescent="0.25">
      <c r="A541" t="s">
        <v>2498</v>
      </c>
      <c r="B541" t="s">
        <v>24</v>
      </c>
      <c r="C541">
        <v>1994</v>
      </c>
      <c r="D541" t="s">
        <v>1104</v>
      </c>
      <c r="E541" t="s">
        <v>344</v>
      </c>
      <c r="F541" t="s">
        <v>27</v>
      </c>
      <c r="G541">
        <v>13</v>
      </c>
      <c r="H541">
        <v>492016.3</v>
      </c>
      <c r="I541">
        <v>5982109.4000000004</v>
      </c>
      <c r="J541">
        <v>44.52</v>
      </c>
      <c r="K541">
        <v>20.25</v>
      </c>
      <c r="L541">
        <v>0.17699999999999999</v>
      </c>
      <c r="M541" t="s">
        <v>31</v>
      </c>
      <c r="N541">
        <v>-999</v>
      </c>
      <c r="O541">
        <v>15.44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 t="s">
        <v>29</v>
      </c>
      <c r="W541" s="1">
        <v>36138</v>
      </c>
    </row>
    <row r="542" spans="1:23" x14ac:dyDescent="0.25">
      <c r="A542" t="s">
        <v>2498</v>
      </c>
      <c r="B542" t="s">
        <v>24</v>
      </c>
      <c r="C542">
        <v>1994</v>
      </c>
      <c r="D542" t="s">
        <v>1104</v>
      </c>
      <c r="E542" t="s">
        <v>343</v>
      </c>
      <c r="F542" t="s">
        <v>27</v>
      </c>
      <c r="G542">
        <v>13</v>
      </c>
      <c r="H542">
        <v>492017</v>
      </c>
      <c r="I542">
        <v>5982109.4000000004</v>
      </c>
      <c r="J542">
        <v>45.14</v>
      </c>
      <c r="K542">
        <v>20.62</v>
      </c>
      <c r="L542">
        <v>0.222</v>
      </c>
      <c r="M542" t="s">
        <v>280</v>
      </c>
      <c r="N542">
        <v>-999</v>
      </c>
      <c r="O542">
        <v>17.239999999999998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 t="s">
        <v>29</v>
      </c>
      <c r="W542" s="1">
        <v>36138</v>
      </c>
    </row>
    <row r="543" spans="1:23" x14ac:dyDescent="0.25">
      <c r="A543" t="s">
        <v>2498</v>
      </c>
      <c r="B543" t="s">
        <v>24</v>
      </c>
      <c r="C543">
        <v>1994</v>
      </c>
      <c r="D543" t="s">
        <v>1104</v>
      </c>
      <c r="E543" t="s">
        <v>342</v>
      </c>
      <c r="F543" t="s">
        <v>27</v>
      </c>
      <c r="G543">
        <v>13</v>
      </c>
      <c r="H543">
        <v>492019.20000000001</v>
      </c>
      <c r="I543">
        <v>5982107.4000000004</v>
      </c>
      <c r="J543">
        <v>47.6</v>
      </c>
      <c r="K543">
        <v>21.22</v>
      </c>
      <c r="L543">
        <v>0.156</v>
      </c>
      <c r="M543" t="s">
        <v>280</v>
      </c>
      <c r="N543">
        <v>-999</v>
      </c>
      <c r="O543">
        <v>14.37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 t="s">
        <v>29</v>
      </c>
      <c r="W543" s="1">
        <v>36138</v>
      </c>
    </row>
    <row r="544" spans="1:23" x14ac:dyDescent="0.25">
      <c r="A544" t="s">
        <v>2498</v>
      </c>
      <c r="B544" t="s">
        <v>24</v>
      </c>
      <c r="C544">
        <v>1994</v>
      </c>
      <c r="D544" t="s">
        <v>1104</v>
      </c>
      <c r="E544" t="s">
        <v>341</v>
      </c>
      <c r="F544" t="s">
        <v>27</v>
      </c>
      <c r="G544">
        <v>13</v>
      </c>
      <c r="H544">
        <v>492020.2</v>
      </c>
      <c r="I544">
        <v>5982107.4000000004</v>
      </c>
      <c r="J544">
        <v>48.7</v>
      </c>
      <c r="K544">
        <v>21.62</v>
      </c>
      <c r="L544">
        <v>0.122</v>
      </c>
      <c r="M544" t="s">
        <v>280</v>
      </c>
      <c r="N544">
        <v>-999</v>
      </c>
      <c r="O544">
        <v>12.17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 t="s">
        <v>29</v>
      </c>
      <c r="W544" s="1">
        <v>36138</v>
      </c>
    </row>
    <row r="545" spans="1:23" x14ac:dyDescent="0.25">
      <c r="A545" t="s">
        <v>2498</v>
      </c>
      <c r="B545" t="s">
        <v>24</v>
      </c>
      <c r="C545">
        <v>1994</v>
      </c>
      <c r="D545" t="s">
        <v>1104</v>
      </c>
      <c r="E545" t="s">
        <v>340</v>
      </c>
      <c r="F545" t="s">
        <v>27</v>
      </c>
      <c r="G545">
        <v>13</v>
      </c>
      <c r="H545">
        <v>492021.1</v>
      </c>
      <c r="I545">
        <v>5982106.4000000004</v>
      </c>
      <c r="J545">
        <v>49.69</v>
      </c>
      <c r="K545">
        <v>21.84</v>
      </c>
      <c r="L545">
        <v>0.20899999999999999</v>
      </c>
      <c r="M545" t="s">
        <v>31</v>
      </c>
      <c r="N545">
        <v>19</v>
      </c>
      <c r="O545">
        <v>16.77</v>
      </c>
      <c r="P545">
        <v>0</v>
      </c>
      <c r="Q545">
        <v>7.4</v>
      </c>
      <c r="R545">
        <v>1.35</v>
      </c>
      <c r="S545">
        <v>1.55</v>
      </c>
      <c r="T545">
        <v>1.6</v>
      </c>
      <c r="U545">
        <v>0.99</v>
      </c>
      <c r="V545" t="s">
        <v>29</v>
      </c>
      <c r="W545" s="1">
        <v>36138</v>
      </c>
    </row>
    <row r="546" spans="1:23" x14ac:dyDescent="0.25">
      <c r="A546" t="s">
        <v>2498</v>
      </c>
      <c r="B546" t="s">
        <v>24</v>
      </c>
      <c r="C546">
        <v>1994</v>
      </c>
      <c r="D546" t="s">
        <v>1104</v>
      </c>
      <c r="E546" t="s">
        <v>339</v>
      </c>
      <c r="F546" t="s">
        <v>27</v>
      </c>
      <c r="G546">
        <v>13</v>
      </c>
      <c r="H546">
        <v>492026</v>
      </c>
      <c r="I546">
        <v>5982110.4000000004</v>
      </c>
      <c r="J546">
        <v>50.77</v>
      </c>
      <c r="K546">
        <v>27.67</v>
      </c>
      <c r="L546">
        <v>0.20300000000000001</v>
      </c>
      <c r="M546" t="s">
        <v>31</v>
      </c>
      <c r="N546">
        <v>16.7</v>
      </c>
      <c r="O546">
        <v>16.55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 t="s">
        <v>29</v>
      </c>
      <c r="W546" s="1">
        <v>36138</v>
      </c>
    </row>
    <row r="547" spans="1:23" x14ac:dyDescent="0.25">
      <c r="A547" t="s">
        <v>2498</v>
      </c>
      <c r="B547" t="s">
        <v>24</v>
      </c>
      <c r="C547">
        <v>1994</v>
      </c>
      <c r="D547" t="s">
        <v>1170</v>
      </c>
      <c r="E547" t="s">
        <v>2690</v>
      </c>
      <c r="F547" t="s">
        <v>27</v>
      </c>
      <c r="G547">
        <v>13</v>
      </c>
      <c r="H547">
        <v>492026.1</v>
      </c>
      <c r="I547">
        <v>5982125.4000000004</v>
      </c>
      <c r="J547">
        <v>40.24</v>
      </c>
      <c r="K547">
        <v>38.32</v>
      </c>
      <c r="L547">
        <v>0.307</v>
      </c>
      <c r="M547" t="s">
        <v>31</v>
      </c>
      <c r="N547">
        <v>-999</v>
      </c>
      <c r="O547">
        <v>19.88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 t="s">
        <v>29</v>
      </c>
      <c r="W547" s="1">
        <v>36138</v>
      </c>
    </row>
    <row r="548" spans="1:23" x14ac:dyDescent="0.25">
      <c r="A548" t="s">
        <v>2498</v>
      </c>
      <c r="B548" t="s">
        <v>24</v>
      </c>
      <c r="C548">
        <v>1994</v>
      </c>
      <c r="D548" t="s">
        <v>1170</v>
      </c>
      <c r="E548" t="s">
        <v>2691</v>
      </c>
      <c r="F548" t="s">
        <v>27</v>
      </c>
      <c r="G548">
        <v>13</v>
      </c>
      <c r="H548">
        <v>492028.4</v>
      </c>
      <c r="I548">
        <v>5982123.4000000004</v>
      </c>
      <c r="J548">
        <v>43.27</v>
      </c>
      <c r="K548">
        <v>38.590000000000003</v>
      </c>
      <c r="L548">
        <v>0.17599999999999999</v>
      </c>
      <c r="M548" t="s">
        <v>31</v>
      </c>
      <c r="N548">
        <v>15.43</v>
      </c>
      <c r="O548">
        <v>15.4</v>
      </c>
      <c r="P548">
        <v>0</v>
      </c>
      <c r="Q548">
        <v>0.45</v>
      </c>
      <c r="R548">
        <v>1.1000000000000001</v>
      </c>
      <c r="S548">
        <v>1.23</v>
      </c>
      <c r="T548">
        <v>1.6</v>
      </c>
      <c r="U548">
        <v>1.1499999999999999</v>
      </c>
      <c r="V548" t="s">
        <v>29</v>
      </c>
      <c r="W548" s="1">
        <v>36138</v>
      </c>
    </row>
    <row r="549" spans="1:23" x14ac:dyDescent="0.25">
      <c r="A549" t="s">
        <v>2498</v>
      </c>
      <c r="B549" t="s">
        <v>24</v>
      </c>
      <c r="C549">
        <v>1994</v>
      </c>
      <c r="D549" t="s">
        <v>1170</v>
      </c>
      <c r="E549" t="s">
        <v>2692</v>
      </c>
      <c r="F549" t="s">
        <v>27</v>
      </c>
      <c r="G549">
        <v>13</v>
      </c>
      <c r="H549">
        <v>492032.7</v>
      </c>
      <c r="I549">
        <v>5982120.4000000004</v>
      </c>
      <c r="J549">
        <v>48.2</v>
      </c>
      <c r="K549">
        <v>39.729999999999997</v>
      </c>
      <c r="L549">
        <v>3.1E-2</v>
      </c>
      <c r="M549" t="s">
        <v>265</v>
      </c>
      <c r="N549">
        <v>-999</v>
      </c>
      <c r="O549">
        <v>2.38</v>
      </c>
      <c r="P549">
        <v>-999</v>
      </c>
      <c r="Q549">
        <v>-999</v>
      </c>
      <c r="R549">
        <v>-999</v>
      </c>
      <c r="S549">
        <v>-999</v>
      </c>
      <c r="T549">
        <v>-999</v>
      </c>
      <c r="U549">
        <v>-999</v>
      </c>
      <c r="V549" t="s">
        <v>29</v>
      </c>
      <c r="W549" s="1">
        <v>36138</v>
      </c>
    </row>
    <row r="550" spans="1:23" x14ac:dyDescent="0.25">
      <c r="A550" t="s">
        <v>2498</v>
      </c>
      <c r="B550" t="s">
        <v>24</v>
      </c>
      <c r="C550">
        <v>1994</v>
      </c>
      <c r="D550" t="s">
        <v>1170</v>
      </c>
      <c r="E550" t="s">
        <v>2693</v>
      </c>
      <c r="F550" t="s">
        <v>27</v>
      </c>
      <c r="G550">
        <v>13</v>
      </c>
      <c r="H550">
        <v>492031</v>
      </c>
      <c r="I550">
        <v>5982117.4000000004</v>
      </c>
      <c r="J550">
        <v>48.78</v>
      </c>
      <c r="K550">
        <v>36.74</v>
      </c>
      <c r="L550">
        <v>5.8000000000000003E-2</v>
      </c>
      <c r="M550" t="s">
        <v>28</v>
      </c>
      <c r="N550">
        <v>-999</v>
      </c>
      <c r="O550">
        <v>6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 t="s">
        <v>29</v>
      </c>
      <c r="W550" s="1">
        <v>36138</v>
      </c>
    </row>
    <row r="551" spans="1:23" x14ac:dyDescent="0.25">
      <c r="A551" t="s">
        <v>2498</v>
      </c>
      <c r="B551" t="s">
        <v>24</v>
      </c>
      <c r="C551">
        <v>1994</v>
      </c>
      <c r="D551" t="s">
        <v>1170</v>
      </c>
      <c r="E551" t="s">
        <v>2694</v>
      </c>
      <c r="F551" t="s">
        <v>27</v>
      </c>
      <c r="G551">
        <v>13</v>
      </c>
      <c r="H551">
        <v>492030.8</v>
      </c>
      <c r="I551">
        <v>5982117.4000000004</v>
      </c>
      <c r="J551">
        <v>49.35</v>
      </c>
      <c r="K551">
        <v>35.94</v>
      </c>
      <c r="L551">
        <v>0.153</v>
      </c>
      <c r="M551" t="s">
        <v>280</v>
      </c>
      <c r="N551">
        <v>-999</v>
      </c>
      <c r="O551">
        <v>14.2</v>
      </c>
      <c r="P551">
        <v>-999</v>
      </c>
      <c r="Q551">
        <v>-999</v>
      </c>
      <c r="R551">
        <v>-999</v>
      </c>
      <c r="S551">
        <v>-999</v>
      </c>
      <c r="T551">
        <v>-999</v>
      </c>
      <c r="U551">
        <v>-999</v>
      </c>
      <c r="V551" t="s">
        <v>29</v>
      </c>
      <c r="W551" s="1">
        <v>36138</v>
      </c>
    </row>
    <row r="552" spans="1:23" x14ac:dyDescent="0.25">
      <c r="A552" t="s">
        <v>2498</v>
      </c>
      <c r="B552" t="s">
        <v>24</v>
      </c>
      <c r="C552">
        <v>1994</v>
      </c>
      <c r="D552" t="s">
        <v>1170</v>
      </c>
      <c r="E552" t="s">
        <v>2695</v>
      </c>
      <c r="F552" t="s">
        <v>27</v>
      </c>
      <c r="G552">
        <v>13</v>
      </c>
      <c r="H552">
        <v>492028.6</v>
      </c>
      <c r="I552">
        <v>5982115.4000000004</v>
      </c>
      <c r="J552">
        <v>48.9</v>
      </c>
      <c r="K552">
        <v>33.29</v>
      </c>
      <c r="L552">
        <v>0.155</v>
      </c>
      <c r="M552" t="s">
        <v>280</v>
      </c>
      <c r="N552">
        <v>-999</v>
      </c>
      <c r="O552">
        <v>14.31</v>
      </c>
      <c r="P552">
        <v>-999</v>
      </c>
      <c r="Q552">
        <v>-999</v>
      </c>
      <c r="R552">
        <v>-999</v>
      </c>
      <c r="S552">
        <v>-999</v>
      </c>
      <c r="T552">
        <v>-999</v>
      </c>
      <c r="U552">
        <v>-999</v>
      </c>
      <c r="V552" t="s">
        <v>29</v>
      </c>
      <c r="W552" s="1">
        <v>36138</v>
      </c>
    </row>
    <row r="553" spans="1:23" x14ac:dyDescent="0.25">
      <c r="A553" t="s">
        <v>2498</v>
      </c>
      <c r="B553" t="s">
        <v>24</v>
      </c>
      <c r="C553">
        <v>1994</v>
      </c>
      <c r="D553" t="s">
        <v>1170</v>
      </c>
      <c r="E553" t="s">
        <v>2696</v>
      </c>
      <c r="F553" t="s">
        <v>27</v>
      </c>
      <c r="G553">
        <v>13</v>
      </c>
      <c r="H553">
        <v>492029.3</v>
      </c>
      <c r="I553">
        <v>5982116.4000000004</v>
      </c>
      <c r="J553">
        <v>48.95</v>
      </c>
      <c r="K553">
        <v>34.25</v>
      </c>
      <c r="L553">
        <v>7.4999999999999997E-2</v>
      </c>
      <c r="M553" t="s">
        <v>28</v>
      </c>
      <c r="N553">
        <v>-999</v>
      </c>
      <c r="O553">
        <v>7.94</v>
      </c>
      <c r="P553">
        <v>-999</v>
      </c>
      <c r="Q553">
        <v>-999</v>
      </c>
      <c r="R553">
        <v>-999</v>
      </c>
      <c r="S553">
        <v>-999</v>
      </c>
      <c r="T553">
        <v>-999</v>
      </c>
      <c r="U553">
        <v>-999</v>
      </c>
      <c r="V553" t="s">
        <v>29</v>
      </c>
      <c r="W553" s="1">
        <v>36138</v>
      </c>
    </row>
    <row r="554" spans="1:23" x14ac:dyDescent="0.25">
      <c r="A554" t="s">
        <v>2498</v>
      </c>
      <c r="B554" t="s">
        <v>24</v>
      </c>
      <c r="C554">
        <v>1994</v>
      </c>
      <c r="D554" t="s">
        <v>1170</v>
      </c>
      <c r="E554" t="s">
        <v>2697</v>
      </c>
      <c r="F554" t="s">
        <v>27</v>
      </c>
      <c r="G554">
        <v>13</v>
      </c>
      <c r="H554">
        <v>492029</v>
      </c>
      <c r="I554">
        <v>5982114.4000000004</v>
      </c>
      <c r="J554">
        <v>49.77</v>
      </c>
      <c r="K554">
        <v>32.99</v>
      </c>
      <c r="L554">
        <v>9.2999999999999999E-2</v>
      </c>
      <c r="M554" t="s">
        <v>280</v>
      </c>
      <c r="N554">
        <v>-999</v>
      </c>
      <c r="O554">
        <v>9.75</v>
      </c>
      <c r="P554">
        <v>-999</v>
      </c>
      <c r="Q554">
        <v>-999</v>
      </c>
      <c r="R554">
        <v>-999</v>
      </c>
      <c r="S554">
        <v>-999</v>
      </c>
      <c r="T554">
        <v>-999</v>
      </c>
      <c r="U554">
        <v>-999</v>
      </c>
      <c r="V554" t="s">
        <v>29</v>
      </c>
      <c r="W554" s="1">
        <v>36138</v>
      </c>
    </row>
    <row r="555" spans="1:23" x14ac:dyDescent="0.25">
      <c r="A555" t="s">
        <v>2498</v>
      </c>
      <c r="B555" t="s">
        <v>24</v>
      </c>
      <c r="C555">
        <v>1994</v>
      </c>
      <c r="D555" t="s">
        <v>1170</v>
      </c>
      <c r="E555" t="s">
        <v>2698</v>
      </c>
      <c r="F555" t="s">
        <v>27</v>
      </c>
      <c r="G555">
        <v>13</v>
      </c>
      <c r="H555">
        <v>492028</v>
      </c>
      <c r="I555">
        <v>5982115.4000000004</v>
      </c>
      <c r="J555">
        <v>48.63</v>
      </c>
      <c r="K555">
        <v>32.65</v>
      </c>
      <c r="L555">
        <v>0.22</v>
      </c>
      <c r="M555" t="s">
        <v>280</v>
      </c>
      <c r="N555">
        <v>-999</v>
      </c>
      <c r="O555">
        <v>17.170000000000002</v>
      </c>
      <c r="P555">
        <v>-999</v>
      </c>
      <c r="Q555">
        <v>-999</v>
      </c>
      <c r="R555">
        <v>-999</v>
      </c>
      <c r="S555">
        <v>-999</v>
      </c>
      <c r="T555">
        <v>-999</v>
      </c>
      <c r="U555">
        <v>-999</v>
      </c>
      <c r="V555" t="s">
        <v>29</v>
      </c>
      <c r="W555" s="1">
        <v>36138</v>
      </c>
    </row>
    <row r="556" spans="1:23" x14ac:dyDescent="0.25">
      <c r="A556" t="s">
        <v>2498</v>
      </c>
      <c r="B556" t="s">
        <v>24</v>
      </c>
      <c r="C556">
        <v>1994</v>
      </c>
      <c r="D556" t="s">
        <v>1170</v>
      </c>
      <c r="E556" t="s">
        <v>2699</v>
      </c>
      <c r="F556" t="s">
        <v>27</v>
      </c>
      <c r="G556">
        <v>13</v>
      </c>
      <c r="H556">
        <v>492024.4</v>
      </c>
      <c r="I556">
        <v>5982115.4000000004</v>
      </c>
      <c r="J556">
        <v>45.82</v>
      </c>
      <c r="K556">
        <v>30.45</v>
      </c>
      <c r="L556">
        <v>0.05</v>
      </c>
      <c r="M556" t="s">
        <v>28</v>
      </c>
      <c r="N556">
        <v>-999</v>
      </c>
      <c r="O556">
        <v>5</v>
      </c>
      <c r="P556">
        <v>-999</v>
      </c>
      <c r="Q556">
        <v>-999</v>
      </c>
      <c r="R556">
        <v>-999</v>
      </c>
      <c r="S556">
        <v>-999</v>
      </c>
      <c r="T556">
        <v>-999</v>
      </c>
      <c r="U556">
        <v>-999</v>
      </c>
      <c r="V556" t="s">
        <v>29</v>
      </c>
      <c r="W556" s="1">
        <v>36138</v>
      </c>
    </row>
    <row r="557" spans="1:23" x14ac:dyDescent="0.25">
      <c r="A557" t="s">
        <v>2498</v>
      </c>
      <c r="B557" t="s">
        <v>24</v>
      </c>
      <c r="C557">
        <v>1994</v>
      </c>
      <c r="D557" t="s">
        <v>1170</v>
      </c>
      <c r="E557" t="s">
        <v>2700</v>
      </c>
      <c r="F557" t="s">
        <v>27</v>
      </c>
      <c r="G557">
        <v>13</v>
      </c>
      <c r="H557">
        <v>492025.9</v>
      </c>
      <c r="I557">
        <v>5982115.4000000004</v>
      </c>
      <c r="J557">
        <v>46.61</v>
      </c>
      <c r="K557">
        <v>31.72</v>
      </c>
      <c r="L557">
        <v>5.8000000000000003E-2</v>
      </c>
      <c r="M557" t="s">
        <v>265</v>
      </c>
      <c r="N557">
        <v>5.7</v>
      </c>
      <c r="O557">
        <v>6</v>
      </c>
      <c r="P557">
        <v>0</v>
      </c>
      <c r="Q557">
        <v>1.5</v>
      </c>
      <c r="R557">
        <v>0.71</v>
      </c>
      <c r="S557">
        <v>0.9</v>
      </c>
      <c r="T557">
        <v>0.74</v>
      </c>
      <c r="U557">
        <v>0.65</v>
      </c>
      <c r="V557" t="s">
        <v>29</v>
      </c>
      <c r="W557" s="1">
        <v>36138</v>
      </c>
    </row>
    <row r="558" spans="1:23" x14ac:dyDescent="0.25">
      <c r="A558" t="s">
        <v>2498</v>
      </c>
      <c r="B558" t="s">
        <v>24</v>
      </c>
      <c r="C558">
        <v>1994</v>
      </c>
      <c r="D558" t="s">
        <v>1170</v>
      </c>
      <c r="E558" t="s">
        <v>2701</v>
      </c>
      <c r="F558" t="s">
        <v>27</v>
      </c>
      <c r="G558">
        <v>13</v>
      </c>
      <c r="H558">
        <v>492027.7</v>
      </c>
      <c r="I558">
        <v>5982115.4000000004</v>
      </c>
      <c r="J558">
        <v>48.28</v>
      </c>
      <c r="K558">
        <v>32.549999999999997</v>
      </c>
      <c r="L558">
        <v>0.05</v>
      </c>
      <c r="M558" t="s">
        <v>28</v>
      </c>
      <c r="N558">
        <v>-999</v>
      </c>
      <c r="O558">
        <v>5</v>
      </c>
      <c r="P558">
        <v>-999</v>
      </c>
      <c r="Q558">
        <v>-999</v>
      </c>
      <c r="R558">
        <v>-999</v>
      </c>
      <c r="S558">
        <v>-999</v>
      </c>
      <c r="T558">
        <v>-999</v>
      </c>
      <c r="U558">
        <v>-999</v>
      </c>
      <c r="V558" t="s">
        <v>29</v>
      </c>
      <c r="W558" s="1">
        <v>36138</v>
      </c>
    </row>
    <row r="559" spans="1:23" x14ac:dyDescent="0.25">
      <c r="A559" t="s">
        <v>2498</v>
      </c>
      <c r="B559" t="s">
        <v>24</v>
      </c>
      <c r="C559">
        <v>1994</v>
      </c>
      <c r="D559" t="s">
        <v>1170</v>
      </c>
      <c r="E559" t="s">
        <v>2702</v>
      </c>
      <c r="F559" t="s">
        <v>27</v>
      </c>
      <c r="G559">
        <v>13</v>
      </c>
      <c r="H559">
        <v>492028</v>
      </c>
      <c r="I559">
        <v>5982115.4000000004</v>
      </c>
      <c r="J559">
        <v>48.68</v>
      </c>
      <c r="K559">
        <v>32.57</v>
      </c>
      <c r="L559">
        <v>0.03</v>
      </c>
      <c r="M559" t="s">
        <v>265</v>
      </c>
      <c r="N559">
        <v>-999</v>
      </c>
      <c r="O559">
        <v>2.23</v>
      </c>
      <c r="P559">
        <v>-999</v>
      </c>
      <c r="Q559">
        <v>-999</v>
      </c>
      <c r="R559">
        <v>-999</v>
      </c>
      <c r="S559">
        <v>-999</v>
      </c>
      <c r="T559">
        <v>-999</v>
      </c>
      <c r="U559">
        <v>-999</v>
      </c>
      <c r="V559" t="s">
        <v>29</v>
      </c>
      <c r="W559" s="1">
        <v>36138</v>
      </c>
    </row>
    <row r="560" spans="1:23" x14ac:dyDescent="0.25">
      <c r="A560" t="s">
        <v>2498</v>
      </c>
      <c r="B560" t="s">
        <v>24</v>
      </c>
      <c r="C560">
        <v>1994</v>
      </c>
      <c r="D560" t="s">
        <v>1170</v>
      </c>
      <c r="E560" t="s">
        <v>2703</v>
      </c>
      <c r="F560" t="s">
        <v>27</v>
      </c>
      <c r="G560">
        <v>13</v>
      </c>
      <c r="H560">
        <v>492028.5</v>
      </c>
      <c r="I560">
        <v>5982114.4000000004</v>
      </c>
      <c r="J560">
        <v>49.75</v>
      </c>
      <c r="K560">
        <v>32.299999999999997</v>
      </c>
      <c r="L560">
        <v>0.03</v>
      </c>
      <c r="M560" t="s">
        <v>265</v>
      </c>
      <c r="N560">
        <v>-999</v>
      </c>
      <c r="O560">
        <v>2.23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 t="s">
        <v>29</v>
      </c>
      <c r="W560" s="1">
        <v>36138</v>
      </c>
    </row>
    <row r="561" spans="1:23" x14ac:dyDescent="0.25">
      <c r="A561" t="s">
        <v>2498</v>
      </c>
      <c r="B561" t="s">
        <v>24</v>
      </c>
      <c r="C561">
        <v>1994</v>
      </c>
      <c r="D561" t="s">
        <v>1170</v>
      </c>
      <c r="E561" t="s">
        <v>2704</v>
      </c>
      <c r="F561" t="s">
        <v>27</v>
      </c>
      <c r="G561">
        <v>13</v>
      </c>
      <c r="H561">
        <v>492029.5</v>
      </c>
      <c r="I561">
        <v>5982116.4000000004</v>
      </c>
      <c r="J561">
        <v>48.66</v>
      </c>
      <c r="K561">
        <v>34.79</v>
      </c>
      <c r="L561">
        <v>2.7E-2</v>
      </c>
      <c r="M561" t="s">
        <v>265</v>
      </c>
      <c r="N561">
        <v>-999</v>
      </c>
      <c r="O561">
        <v>1.71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 t="s">
        <v>29</v>
      </c>
      <c r="W561" s="1">
        <v>36138</v>
      </c>
    </row>
    <row r="562" spans="1:23" x14ac:dyDescent="0.25">
      <c r="A562" t="s">
        <v>2498</v>
      </c>
      <c r="B562" t="s">
        <v>24</v>
      </c>
      <c r="C562">
        <v>1994</v>
      </c>
      <c r="D562" t="s">
        <v>1170</v>
      </c>
      <c r="E562" t="s">
        <v>2705</v>
      </c>
      <c r="F562" t="s">
        <v>27</v>
      </c>
      <c r="G562">
        <v>13</v>
      </c>
      <c r="H562">
        <v>492030.3</v>
      </c>
      <c r="I562">
        <v>5982117.4000000004</v>
      </c>
      <c r="J562">
        <v>48.91</v>
      </c>
      <c r="K562">
        <v>35.58</v>
      </c>
      <c r="L562">
        <v>2.9000000000000001E-2</v>
      </c>
      <c r="M562" t="s">
        <v>265</v>
      </c>
      <c r="N562">
        <v>3</v>
      </c>
      <c r="O562">
        <v>2.08</v>
      </c>
      <c r="P562">
        <v>0</v>
      </c>
      <c r="Q562">
        <v>0.36</v>
      </c>
      <c r="R562">
        <v>0.66</v>
      </c>
      <c r="S562">
        <v>0.95</v>
      </c>
      <c r="T562">
        <v>1.05</v>
      </c>
      <c r="U562">
        <v>0.27</v>
      </c>
      <c r="V562" t="s">
        <v>29</v>
      </c>
      <c r="W562" s="1">
        <v>36138</v>
      </c>
    </row>
    <row r="563" spans="1:23" x14ac:dyDescent="0.25">
      <c r="A563" t="s">
        <v>2498</v>
      </c>
      <c r="B563" t="s">
        <v>24</v>
      </c>
      <c r="C563">
        <v>1994</v>
      </c>
      <c r="D563" t="s">
        <v>1170</v>
      </c>
      <c r="E563" t="s">
        <v>2706</v>
      </c>
      <c r="F563" t="s">
        <v>27</v>
      </c>
      <c r="G563">
        <v>13</v>
      </c>
      <c r="H563">
        <v>492029.9</v>
      </c>
      <c r="I563">
        <v>5982116.4000000004</v>
      </c>
      <c r="J563">
        <v>49.1</v>
      </c>
      <c r="K563">
        <v>34.93</v>
      </c>
      <c r="L563">
        <v>0.03</v>
      </c>
      <c r="M563" t="s">
        <v>265</v>
      </c>
      <c r="N563">
        <v>-999</v>
      </c>
      <c r="O563">
        <v>2.23</v>
      </c>
      <c r="P563">
        <v>0</v>
      </c>
      <c r="Q563">
        <v>-999</v>
      </c>
      <c r="R563">
        <v>-999</v>
      </c>
      <c r="S563">
        <v>-999</v>
      </c>
      <c r="T563">
        <v>-999</v>
      </c>
      <c r="U563">
        <v>-999</v>
      </c>
      <c r="V563" t="s">
        <v>29</v>
      </c>
      <c r="W563" s="1">
        <v>36138</v>
      </c>
    </row>
    <row r="564" spans="1:23" x14ac:dyDescent="0.25">
      <c r="A564" t="s">
        <v>2498</v>
      </c>
      <c r="B564" t="s">
        <v>24</v>
      </c>
      <c r="C564">
        <v>1994</v>
      </c>
      <c r="D564" t="s">
        <v>1170</v>
      </c>
      <c r="E564" t="s">
        <v>2707</v>
      </c>
      <c r="F564" t="s">
        <v>27</v>
      </c>
      <c r="G564">
        <v>13</v>
      </c>
      <c r="H564">
        <v>492028.4</v>
      </c>
      <c r="I564">
        <v>5982119.4000000004</v>
      </c>
      <c r="J564">
        <v>45.59</v>
      </c>
      <c r="K564">
        <v>36.26</v>
      </c>
      <c r="L564">
        <v>0.13500000000000001</v>
      </c>
      <c r="M564" t="s">
        <v>33</v>
      </c>
      <c r="N564">
        <v>12.4</v>
      </c>
      <c r="O564">
        <v>13.09</v>
      </c>
      <c r="P564">
        <v>0</v>
      </c>
      <c r="Q564">
        <v>-999</v>
      </c>
      <c r="R564">
        <v>-999</v>
      </c>
      <c r="S564">
        <v>-999</v>
      </c>
      <c r="T564">
        <v>-999</v>
      </c>
      <c r="U564">
        <v>-999</v>
      </c>
      <c r="V564" t="s">
        <v>29</v>
      </c>
      <c r="W564" s="1">
        <v>36138</v>
      </c>
    </row>
    <row r="565" spans="1:23" x14ac:dyDescent="0.25">
      <c r="A565" t="s">
        <v>2498</v>
      </c>
      <c r="B565" t="s">
        <v>24</v>
      </c>
      <c r="C565">
        <v>1994</v>
      </c>
      <c r="D565" t="s">
        <v>2708</v>
      </c>
      <c r="E565" t="s">
        <v>353</v>
      </c>
      <c r="F565" t="s">
        <v>27</v>
      </c>
      <c r="G565">
        <v>13</v>
      </c>
      <c r="H565">
        <v>492007.9</v>
      </c>
      <c r="I565">
        <v>5982089.4000000004</v>
      </c>
      <c r="J565">
        <v>52.8</v>
      </c>
      <c r="K565">
        <v>0.11</v>
      </c>
      <c r="L565">
        <v>0.22700000000000001</v>
      </c>
      <c r="M565" t="s">
        <v>31</v>
      </c>
      <c r="N565">
        <v>-999</v>
      </c>
      <c r="O565">
        <v>17.399999999999999</v>
      </c>
      <c r="P565">
        <v>-999</v>
      </c>
      <c r="Q565">
        <v>-999</v>
      </c>
      <c r="R565">
        <v>-999</v>
      </c>
      <c r="S565">
        <v>-999</v>
      </c>
      <c r="T565">
        <v>-999</v>
      </c>
      <c r="U565">
        <v>-999</v>
      </c>
      <c r="V565" t="s">
        <v>29</v>
      </c>
      <c r="W565" s="1">
        <v>36138</v>
      </c>
    </row>
    <row r="566" spans="1:23" x14ac:dyDescent="0.25">
      <c r="A566" t="s">
        <v>2498</v>
      </c>
      <c r="B566" t="s">
        <v>24</v>
      </c>
      <c r="C566">
        <v>1994</v>
      </c>
      <c r="D566" t="s">
        <v>2708</v>
      </c>
      <c r="E566" t="s">
        <v>352</v>
      </c>
      <c r="F566" t="s">
        <v>27</v>
      </c>
      <c r="G566">
        <v>13</v>
      </c>
      <c r="H566">
        <v>492008.6</v>
      </c>
      <c r="I566">
        <v>5982089.4000000004</v>
      </c>
      <c r="J566">
        <v>53.06</v>
      </c>
      <c r="K566">
        <v>0.81</v>
      </c>
      <c r="L566">
        <v>6.2E-2</v>
      </c>
      <c r="M566" t="s">
        <v>280</v>
      </c>
      <c r="N566">
        <v>-999</v>
      </c>
      <c r="O566">
        <v>6.48</v>
      </c>
      <c r="P566">
        <v>-999</v>
      </c>
      <c r="Q566">
        <v>-999</v>
      </c>
      <c r="R566">
        <v>-999</v>
      </c>
      <c r="S566">
        <v>-999</v>
      </c>
      <c r="T566">
        <v>-999</v>
      </c>
      <c r="U566">
        <v>-999</v>
      </c>
      <c r="V566" t="s">
        <v>29</v>
      </c>
      <c r="W566" s="1">
        <v>36138</v>
      </c>
    </row>
    <row r="567" spans="1:23" x14ac:dyDescent="0.25">
      <c r="A567" t="s">
        <v>2498</v>
      </c>
      <c r="B567" t="s">
        <v>24</v>
      </c>
      <c r="C567">
        <v>1994</v>
      </c>
      <c r="D567" t="s">
        <v>2708</v>
      </c>
      <c r="E567" t="s">
        <v>351</v>
      </c>
      <c r="F567" t="s">
        <v>27</v>
      </c>
      <c r="G567">
        <v>13</v>
      </c>
      <c r="H567">
        <v>492009.3</v>
      </c>
      <c r="I567">
        <v>5982089.4000000004</v>
      </c>
      <c r="J567">
        <v>53.67</v>
      </c>
      <c r="K567">
        <v>1.1299999999999999</v>
      </c>
      <c r="L567">
        <v>0.14499999999999999</v>
      </c>
      <c r="M567" t="s">
        <v>33</v>
      </c>
      <c r="N567">
        <v>-999</v>
      </c>
      <c r="O567">
        <v>13.72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 t="s">
        <v>29</v>
      </c>
      <c r="W567" s="1">
        <v>36138</v>
      </c>
    </row>
    <row r="568" spans="1:23" x14ac:dyDescent="0.25">
      <c r="A568" t="s">
        <v>2498</v>
      </c>
      <c r="B568" t="s">
        <v>24</v>
      </c>
      <c r="C568">
        <v>1994</v>
      </c>
      <c r="D568" t="s">
        <v>2708</v>
      </c>
      <c r="E568" t="s">
        <v>350</v>
      </c>
      <c r="F568" t="s">
        <v>27</v>
      </c>
      <c r="G568">
        <v>13</v>
      </c>
      <c r="H568">
        <v>492009.4</v>
      </c>
      <c r="I568">
        <v>5982090.4000000004</v>
      </c>
      <c r="J568">
        <v>53.07</v>
      </c>
      <c r="K568">
        <v>1.88</v>
      </c>
      <c r="L568">
        <v>0.245</v>
      </c>
      <c r="M568" t="s">
        <v>31</v>
      </c>
      <c r="N568">
        <v>-999</v>
      </c>
      <c r="O568">
        <v>17.98</v>
      </c>
      <c r="P568">
        <v>-999</v>
      </c>
      <c r="Q568">
        <v>-999</v>
      </c>
      <c r="R568">
        <v>-999</v>
      </c>
      <c r="S568">
        <v>-999</v>
      </c>
      <c r="T568">
        <v>-999</v>
      </c>
      <c r="U568">
        <v>-999</v>
      </c>
      <c r="V568" t="s">
        <v>29</v>
      </c>
      <c r="W568" s="1">
        <v>36138</v>
      </c>
    </row>
    <row r="569" spans="1:23" x14ac:dyDescent="0.25">
      <c r="A569" t="s">
        <v>2498</v>
      </c>
      <c r="B569" t="s">
        <v>24</v>
      </c>
      <c r="C569">
        <v>1994</v>
      </c>
      <c r="D569" t="s">
        <v>2708</v>
      </c>
      <c r="E569" t="s">
        <v>349</v>
      </c>
      <c r="F569" t="s">
        <v>27</v>
      </c>
      <c r="G569">
        <v>13</v>
      </c>
      <c r="H569">
        <v>492008.6</v>
      </c>
      <c r="I569">
        <v>5982090.4000000004</v>
      </c>
      <c r="J569">
        <v>52.57</v>
      </c>
      <c r="K569">
        <v>1.24</v>
      </c>
      <c r="L569">
        <v>6.0999999999999999E-2</v>
      </c>
      <c r="M569" t="s">
        <v>28</v>
      </c>
      <c r="N569">
        <v>-999</v>
      </c>
      <c r="O569">
        <v>6.36</v>
      </c>
      <c r="P569">
        <v>-999</v>
      </c>
      <c r="Q569">
        <v>-999</v>
      </c>
      <c r="R569">
        <v>-999</v>
      </c>
      <c r="S569">
        <v>-999</v>
      </c>
      <c r="T569">
        <v>-999</v>
      </c>
      <c r="U569">
        <v>-999</v>
      </c>
      <c r="V569" t="s">
        <v>29</v>
      </c>
      <c r="W569" s="1">
        <v>36138</v>
      </c>
    </row>
    <row r="570" spans="1:23" x14ac:dyDescent="0.25">
      <c r="A570" t="s">
        <v>2498</v>
      </c>
      <c r="B570" t="s">
        <v>24</v>
      </c>
      <c r="C570">
        <v>1994</v>
      </c>
      <c r="D570" t="s">
        <v>2708</v>
      </c>
      <c r="E570" t="s">
        <v>348</v>
      </c>
      <c r="F570" t="s">
        <v>27</v>
      </c>
      <c r="G570">
        <v>13</v>
      </c>
      <c r="H570">
        <v>492009</v>
      </c>
      <c r="I570">
        <v>5982090.4000000004</v>
      </c>
      <c r="J570">
        <v>52.48</v>
      </c>
      <c r="K570">
        <v>1.94</v>
      </c>
      <c r="L570">
        <v>0.14099999999999999</v>
      </c>
      <c r="M570" t="s">
        <v>28</v>
      </c>
      <c r="N570">
        <v>-999</v>
      </c>
      <c r="O570">
        <v>13.48</v>
      </c>
      <c r="P570">
        <v>-999</v>
      </c>
      <c r="Q570">
        <v>-999</v>
      </c>
      <c r="R570">
        <v>-999</v>
      </c>
      <c r="S570">
        <v>-999</v>
      </c>
      <c r="T570">
        <v>-999</v>
      </c>
      <c r="U570">
        <v>-999</v>
      </c>
      <c r="V570" t="s">
        <v>29</v>
      </c>
      <c r="W570" s="1">
        <v>36138</v>
      </c>
    </row>
    <row r="571" spans="1:23" x14ac:dyDescent="0.25">
      <c r="A571" t="s">
        <v>2498</v>
      </c>
      <c r="B571" t="s">
        <v>24</v>
      </c>
      <c r="C571">
        <v>1994</v>
      </c>
      <c r="D571" t="s">
        <v>2708</v>
      </c>
      <c r="E571" t="s">
        <v>347</v>
      </c>
      <c r="F571" t="s">
        <v>27</v>
      </c>
      <c r="G571">
        <v>13</v>
      </c>
      <c r="H571">
        <v>492007.4</v>
      </c>
      <c r="I571">
        <v>5982092.4000000004</v>
      </c>
      <c r="J571">
        <v>50</v>
      </c>
      <c r="K571">
        <v>2.2200000000000002</v>
      </c>
      <c r="L571">
        <v>0.155</v>
      </c>
      <c r="M571" t="s">
        <v>33</v>
      </c>
      <c r="N571">
        <v>-999</v>
      </c>
      <c r="O571">
        <v>14.31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 t="s">
        <v>29</v>
      </c>
      <c r="W571" s="1">
        <v>36138</v>
      </c>
    </row>
    <row r="572" spans="1:23" x14ac:dyDescent="0.25">
      <c r="A572" t="s">
        <v>2498</v>
      </c>
      <c r="B572" t="s">
        <v>24</v>
      </c>
      <c r="C572">
        <v>1994</v>
      </c>
      <c r="D572" t="s">
        <v>2708</v>
      </c>
      <c r="E572" t="s">
        <v>346</v>
      </c>
      <c r="F572" t="s">
        <v>27</v>
      </c>
      <c r="G572">
        <v>13</v>
      </c>
      <c r="H572">
        <v>492011.8</v>
      </c>
      <c r="I572">
        <v>5982093.4000000004</v>
      </c>
      <c r="J572">
        <v>52.79</v>
      </c>
      <c r="K572">
        <v>5.56</v>
      </c>
      <c r="L572">
        <v>0.14499999999999999</v>
      </c>
      <c r="M572" t="s">
        <v>33</v>
      </c>
      <c r="N572">
        <v>-999</v>
      </c>
      <c r="O572">
        <v>13.72</v>
      </c>
      <c r="P572">
        <v>-999</v>
      </c>
      <c r="Q572">
        <v>-999</v>
      </c>
      <c r="R572">
        <v>-999</v>
      </c>
      <c r="S572">
        <v>-999</v>
      </c>
      <c r="T572">
        <v>-999</v>
      </c>
      <c r="U572">
        <v>-999</v>
      </c>
      <c r="V572" t="s">
        <v>29</v>
      </c>
      <c r="W572" s="1">
        <v>36138</v>
      </c>
    </row>
    <row r="573" spans="1:23" x14ac:dyDescent="0.25">
      <c r="A573" t="s">
        <v>2498</v>
      </c>
      <c r="B573" t="s">
        <v>24</v>
      </c>
      <c r="C573">
        <v>1994</v>
      </c>
      <c r="D573" t="s">
        <v>2708</v>
      </c>
      <c r="E573" t="s">
        <v>345</v>
      </c>
      <c r="F573" t="s">
        <v>27</v>
      </c>
      <c r="G573">
        <v>13</v>
      </c>
      <c r="H573">
        <v>492012.4</v>
      </c>
      <c r="I573">
        <v>5982095.4000000004</v>
      </c>
      <c r="J573">
        <v>51.52</v>
      </c>
      <c r="K573">
        <v>7.73</v>
      </c>
      <c r="L573">
        <v>0.19900000000000001</v>
      </c>
      <c r="M573" t="s">
        <v>33</v>
      </c>
      <c r="N573">
        <v>16.670000000000002</v>
      </c>
      <c r="O573">
        <v>16.39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 t="s">
        <v>29</v>
      </c>
      <c r="W573" s="1">
        <v>36138</v>
      </c>
    </row>
    <row r="574" spans="1:23" x14ac:dyDescent="0.25">
      <c r="A574" t="s">
        <v>2498</v>
      </c>
      <c r="B574" t="s">
        <v>24</v>
      </c>
      <c r="C574">
        <v>1994</v>
      </c>
      <c r="D574" t="s">
        <v>2708</v>
      </c>
      <c r="E574" t="s">
        <v>344</v>
      </c>
      <c r="F574" t="s">
        <v>27</v>
      </c>
      <c r="G574">
        <v>13</v>
      </c>
      <c r="H574">
        <v>492013.6</v>
      </c>
      <c r="I574">
        <v>5982094.4000000004</v>
      </c>
      <c r="J574">
        <v>52.81</v>
      </c>
      <c r="K574">
        <v>8.1199999999999992</v>
      </c>
      <c r="L574">
        <v>0.127</v>
      </c>
      <c r="M574" t="s">
        <v>33</v>
      </c>
      <c r="N574">
        <v>-999</v>
      </c>
      <c r="O574">
        <v>12.54</v>
      </c>
      <c r="P574">
        <v>-999</v>
      </c>
      <c r="Q574">
        <v>-999</v>
      </c>
      <c r="R574">
        <v>-999</v>
      </c>
      <c r="S574">
        <v>-999</v>
      </c>
      <c r="T574">
        <v>-999</v>
      </c>
      <c r="U574">
        <v>-999</v>
      </c>
      <c r="V574" t="s">
        <v>29</v>
      </c>
      <c r="W574" s="1">
        <v>36138</v>
      </c>
    </row>
    <row r="575" spans="1:23" x14ac:dyDescent="0.25">
      <c r="A575" t="s">
        <v>2498</v>
      </c>
      <c r="B575" t="s">
        <v>24</v>
      </c>
      <c r="C575">
        <v>1994</v>
      </c>
      <c r="D575" t="s">
        <v>2708</v>
      </c>
      <c r="E575" t="s">
        <v>343</v>
      </c>
      <c r="F575" t="s">
        <v>27</v>
      </c>
      <c r="G575">
        <v>13</v>
      </c>
      <c r="H575">
        <v>492012.79999999999</v>
      </c>
      <c r="I575">
        <v>5982091.4000000004</v>
      </c>
      <c r="J575">
        <v>54.29</v>
      </c>
      <c r="K575">
        <v>5.47</v>
      </c>
      <c r="L575">
        <v>0.122</v>
      </c>
      <c r="M575" t="s">
        <v>33</v>
      </c>
      <c r="N575">
        <v>12.1</v>
      </c>
      <c r="O575">
        <v>12.17</v>
      </c>
      <c r="P575">
        <v>0</v>
      </c>
      <c r="Q575">
        <v>1.9</v>
      </c>
      <c r="R575">
        <v>0.55000000000000004</v>
      </c>
      <c r="S575">
        <v>1.05</v>
      </c>
      <c r="T575">
        <v>0.95</v>
      </c>
      <c r="U575">
        <v>0.64</v>
      </c>
      <c r="V575" t="s">
        <v>29</v>
      </c>
      <c r="W575" s="1">
        <v>36138</v>
      </c>
    </row>
    <row r="576" spans="1:23" x14ac:dyDescent="0.25">
      <c r="A576" t="s">
        <v>2498</v>
      </c>
      <c r="B576" t="s">
        <v>24</v>
      </c>
      <c r="C576">
        <v>1994</v>
      </c>
      <c r="D576" t="s">
        <v>2708</v>
      </c>
      <c r="E576" t="s">
        <v>342</v>
      </c>
      <c r="F576" t="s">
        <v>27</v>
      </c>
      <c r="G576">
        <v>13</v>
      </c>
      <c r="H576">
        <v>492010.3</v>
      </c>
      <c r="I576">
        <v>5982087.4000000004</v>
      </c>
      <c r="J576">
        <v>56.02</v>
      </c>
      <c r="K576">
        <v>0.28000000000000003</v>
      </c>
      <c r="L576">
        <v>0.20200000000000001</v>
      </c>
      <c r="M576" t="s">
        <v>33</v>
      </c>
      <c r="N576">
        <v>14.55</v>
      </c>
      <c r="O576">
        <v>16.510000000000002</v>
      </c>
      <c r="P576">
        <v>0</v>
      </c>
      <c r="Q576">
        <v>6.6</v>
      </c>
      <c r="R576">
        <v>1.4</v>
      </c>
      <c r="S576">
        <v>1.5</v>
      </c>
      <c r="T576">
        <v>1.55</v>
      </c>
      <c r="U576">
        <v>0.85</v>
      </c>
      <c r="V576" t="s">
        <v>29</v>
      </c>
      <c r="W576" s="1">
        <v>36138</v>
      </c>
    </row>
    <row r="577" spans="1:23" x14ac:dyDescent="0.25">
      <c r="A577" t="s">
        <v>2498</v>
      </c>
      <c r="B577" t="s">
        <v>24</v>
      </c>
      <c r="C577">
        <v>1994</v>
      </c>
      <c r="D577" t="s">
        <v>2708</v>
      </c>
      <c r="E577" t="s">
        <v>341</v>
      </c>
      <c r="F577" t="s">
        <v>27</v>
      </c>
      <c r="G577">
        <v>13</v>
      </c>
      <c r="H577">
        <v>492013.9</v>
      </c>
      <c r="I577">
        <v>5982088.4000000004</v>
      </c>
      <c r="J577">
        <v>57.79</v>
      </c>
      <c r="K577">
        <v>3.51</v>
      </c>
      <c r="L577">
        <v>0.11600000000000001</v>
      </c>
      <c r="M577" t="s">
        <v>33</v>
      </c>
      <c r="N577">
        <v>-999</v>
      </c>
      <c r="O577">
        <v>11.72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>
        <v>-999</v>
      </c>
      <c r="V577" t="s">
        <v>29</v>
      </c>
      <c r="W577" s="1">
        <v>36138</v>
      </c>
    </row>
    <row r="578" spans="1:23" x14ac:dyDescent="0.25">
      <c r="A578" t="s">
        <v>2498</v>
      </c>
      <c r="B578" t="s">
        <v>24</v>
      </c>
      <c r="C578">
        <v>1994</v>
      </c>
      <c r="D578" t="s">
        <v>2708</v>
      </c>
      <c r="E578" t="s">
        <v>340</v>
      </c>
      <c r="F578" t="s">
        <v>27</v>
      </c>
      <c r="G578">
        <v>13</v>
      </c>
      <c r="H578">
        <v>492012.5</v>
      </c>
      <c r="I578">
        <v>5982085.4000000004</v>
      </c>
      <c r="J578">
        <v>58.97</v>
      </c>
      <c r="K578">
        <v>0.36</v>
      </c>
      <c r="L578">
        <v>0.22800000000000001</v>
      </c>
      <c r="M578" t="s">
        <v>280</v>
      </c>
      <c r="N578">
        <v>-999</v>
      </c>
      <c r="O578">
        <v>17.440000000000001</v>
      </c>
      <c r="P578">
        <v>-999</v>
      </c>
      <c r="Q578">
        <v>-999</v>
      </c>
      <c r="R578">
        <v>-999</v>
      </c>
      <c r="S578">
        <v>-999</v>
      </c>
      <c r="T578">
        <v>-999</v>
      </c>
      <c r="U578">
        <v>-999</v>
      </c>
      <c r="V578" t="s">
        <v>29</v>
      </c>
      <c r="W578" s="1">
        <v>36138</v>
      </c>
    </row>
    <row r="579" spans="1:23" x14ac:dyDescent="0.25">
      <c r="A579" t="s">
        <v>2498</v>
      </c>
      <c r="B579" t="s">
        <v>24</v>
      </c>
      <c r="C579">
        <v>1994</v>
      </c>
      <c r="D579" t="s">
        <v>2708</v>
      </c>
      <c r="E579" t="s">
        <v>339</v>
      </c>
      <c r="F579" t="s">
        <v>27</v>
      </c>
      <c r="G579">
        <v>13</v>
      </c>
      <c r="H579">
        <v>492013.4</v>
      </c>
      <c r="I579">
        <v>5982085.4000000004</v>
      </c>
      <c r="J579">
        <v>59.14</v>
      </c>
      <c r="K579">
        <v>1.45</v>
      </c>
      <c r="L579">
        <v>0.113</v>
      </c>
      <c r="M579" t="s">
        <v>33</v>
      </c>
      <c r="N579">
        <v>-999</v>
      </c>
      <c r="O579">
        <v>11.44</v>
      </c>
      <c r="P579">
        <v>-999</v>
      </c>
      <c r="Q579">
        <v>-999</v>
      </c>
      <c r="R579">
        <v>-999</v>
      </c>
      <c r="S579">
        <v>-999</v>
      </c>
      <c r="T579">
        <v>-999</v>
      </c>
      <c r="U579">
        <v>-999</v>
      </c>
      <c r="V579" t="s">
        <v>29</v>
      </c>
      <c r="W579" s="1">
        <v>36138</v>
      </c>
    </row>
    <row r="580" spans="1:23" x14ac:dyDescent="0.25">
      <c r="A580" t="s">
        <v>2498</v>
      </c>
      <c r="B580" t="s">
        <v>24</v>
      </c>
      <c r="C580">
        <v>1994</v>
      </c>
      <c r="D580" t="s">
        <v>2708</v>
      </c>
      <c r="E580" t="s">
        <v>338</v>
      </c>
      <c r="F580" t="s">
        <v>27</v>
      </c>
      <c r="G580">
        <v>13</v>
      </c>
      <c r="H580">
        <v>492013.6</v>
      </c>
      <c r="I580">
        <v>5982086.4000000004</v>
      </c>
      <c r="J580">
        <v>58.96</v>
      </c>
      <c r="K580">
        <v>1.96</v>
      </c>
      <c r="L580">
        <v>6.5000000000000002E-2</v>
      </c>
      <c r="M580" t="s">
        <v>33</v>
      </c>
      <c r="N580">
        <v>7.7</v>
      </c>
      <c r="O580">
        <v>6.83</v>
      </c>
      <c r="P580">
        <v>0</v>
      </c>
      <c r="Q580">
        <v>2.1</v>
      </c>
      <c r="R580">
        <v>1</v>
      </c>
      <c r="S580">
        <v>0.8</v>
      </c>
      <c r="T580">
        <v>0.4</v>
      </c>
      <c r="U580">
        <v>0.99</v>
      </c>
      <c r="V580" t="s">
        <v>29</v>
      </c>
      <c r="W580" s="1">
        <v>36138</v>
      </c>
    </row>
    <row r="581" spans="1:23" x14ac:dyDescent="0.25">
      <c r="A581" t="s">
        <v>2498</v>
      </c>
      <c r="B581" t="s">
        <v>24</v>
      </c>
      <c r="C581">
        <v>1994</v>
      </c>
      <c r="D581" t="s">
        <v>2708</v>
      </c>
      <c r="E581" t="s">
        <v>337</v>
      </c>
      <c r="F581" t="s">
        <v>27</v>
      </c>
      <c r="G581">
        <v>13</v>
      </c>
      <c r="H581">
        <v>492013.7</v>
      </c>
      <c r="I581">
        <v>5982085.4000000004</v>
      </c>
      <c r="J581">
        <v>59.77</v>
      </c>
      <c r="K581">
        <v>1.34</v>
      </c>
      <c r="L581">
        <v>0.105</v>
      </c>
      <c r="M581" t="s">
        <v>33</v>
      </c>
      <c r="N581">
        <v>-999</v>
      </c>
      <c r="O581">
        <v>10.82</v>
      </c>
      <c r="P581">
        <v>-999</v>
      </c>
      <c r="Q581">
        <v>-999</v>
      </c>
      <c r="R581">
        <v>-999</v>
      </c>
      <c r="S581">
        <v>-999</v>
      </c>
      <c r="T581">
        <v>-999</v>
      </c>
      <c r="U581">
        <v>-999</v>
      </c>
      <c r="V581" t="s">
        <v>29</v>
      </c>
      <c r="W581" s="1">
        <v>36138</v>
      </c>
    </row>
    <row r="582" spans="1:23" x14ac:dyDescent="0.25">
      <c r="A582" t="s">
        <v>2498</v>
      </c>
      <c r="B582" t="s">
        <v>24</v>
      </c>
      <c r="C582">
        <v>1994</v>
      </c>
      <c r="D582" t="s">
        <v>2708</v>
      </c>
      <c r="E582" t="s">
        <v>336</v>
      </c>
      <c r="F582" t="s">
        <v>27</v>
      </c>
      <c r="G582">
        <v>13</v>
      </c>
      <c r="H582">
        <v>492013.6</v>
      </c>
      <c r="I582">
        <v>5982085.4000000004</v>
      </c>
      <c r="J582">
        <v>59.22</v>
      </c>
      <c r="K582">
        <v>1.68</v>
      </c>
      <c r="L582">
        <v>5.0999999999999997E-2</v>
      </c>
      <c r="M582" t="s">
        <v>28</v>
      </c>
      <c r="N582">
        <v>-999</v>
      </c>
      <c r="O582">
        <v>5.12</v>
      </c>
      <c r="P582">
        <v>-999</v>
      </c>
      <c r="Q582">
        <v>-999</v>
      </c>
      <c r="R582">
        <v>-999</v>
      </c>
      <c r="S582">
        <v>-999</v>
      </c>
      <c r="T582">
        <v>-999</v>
      </c>
      <c r="U582">
        <v>-999</v>
      </c>
      <c r="V582" t="s">
        <v>29</v>
      </c>
      <c r="W582" s="1">
        <v>36138</v>
      </c>
    </row>
    <row r="583" spans="1:23" x14ac:dyDescent="0.25">
      <c r="A583" t="s">
        <v>2498</v>
      </c>
      <c r="B583" t="s">
        <v>24</v>
      </c>
      <c r="C583">
        <v>1994</v>
      </c>
      <c r="D583" t="s">
        <v>2708</v>
      </c>
      <c r="E583" t="s">
        <v>335</v>
      </c>
      <c r="F583" t="s">
        <v>27</v>
      </c>
      <c r="G583">
        <v>13</v>
      </c>
      <c r="H583">
        <v>492014.2</v>
      </c>
      <c r="I583">
        <v>5982086.4000000004</v>
      </c>
      <c r="J583">
        <v>59.4</v>
      </c>
      <c r="K583">
        <v>2.35</v>
      </c>
      <c r="L583">
        <v>5.6000000000000001E-2</v>
      </c>
      <c r="M583" t="s">
        <v>28</v>
      </c>
      <c r="N583">
        <v>-999</v>
      </c>
      <c r="O583">
        <v>5.75</v>
      </c>
      <c r="P583">
        <v>-999</v>
      </c>
      <c r="Q583">
        <v>-999</v>
      </c>
      <c r="R583">
        <v>-999</v>
      </c>
      <c r="S583">
        <v>-999</v>
      </c>
      <c r="T583">
        <v>-999</v>
      </c>
      <c r="U583">
        <v>-999</v>
      </c>
      <c r="V583" t="s">
        <v>29</v>
      </c>
      <c r="W583" s="1">
        <v>36138</v>
      </c>
    </row>
    <row r="584" spans="1:23" x14ac:dyDescent="0.25">
      <c r="A584" t="s">
        <v>2498</v>
      </c>
      <c r="B584" t="s">
        <v>24</v>
      </c>
      <c r="C584">
        <v>1994</v>
      </c>
      <c r="D584" t="s">
        <v>2708</v>
      </c>
      <c r="E584" t="s">
        <v>2499</v>
      </c>
      <c r="F584" t="s">
        <v>27</v>
      </c>
      <c r="G584">
        <v>13</v>
      </c>
      <c r="H584">
        <v>492014.2</v>
      </c>
      <c r="I584">
        <v>5982086.4000000004</v>
      </c>
      <c r="J584">
        <v>58.88</v>
      </c>
      <c r="K584">
        <v>2.94</v>
      </c>
      <c r="L584">
        <v>0.14199999999999999</v>
      </c>
      <c r="M584" t="s">
        <v>31</v>
      </c>
      <c r="N584">
        <v>-999</v>
      </c>
      <c r="O584">
        <v>13.54</v>
      </c>
      <c r="P584">
        <v>-999</v>
      </c>
      <c r="Q584">
        <v>-999</v>
      </c>
      <c r="R584">
        <v>-999</v>
      </c>
      <c r="S584">
        <v>-999</v>
      </c>
      <c r="T584">
        <v>-999</v>
      </c>
      <c r="U584">
        <v>-999</v>
      </c>
      <c r="V584" t="s">
        <v>29</v>
      </c>
      <c r="W584" s="1">
        <v>36138</v>
      </c>
    </row>
    <row r="585" spans="1:23" x14ac:dyDescent="0.25">
      <c r="A585" t="s">
        <v>2498</v>
      </c>
      <c r="B585" t="s">
        <v>24</v>
      </c>
      <c r="C585">
        <v>1994</v>
      </c>
      <c r="D585" t="s">
        <v>2708</v>
      </c>
      <c r="E585" t="s">
        <v>2500</v>
      </c>
      <c r="F585" t="s">
        <v>27</v>
      </c>
      <c r="G585">
        <v>13</v>
      </c>
      <c r="H585">
        <v>492016.9</v>
      </c>
      <c r="I585">
        <v>5982089.4000000004</v>
      </c>
      <c r="J585">
        <v>59.28</v>
      </c>
      <c r="K585">
        <v>6.36</v>
      </c>
      <c r="L585">
        <v>8.1000000000000003E-2</v>
      </c>
      <c r="M585" t="s">
        <v>33</v>
      </c>
      <c r="N585">
        <v>-999</v>
      </c>
      <c r="O585">
        <v>8.57</v>
      </c>
      <c r="P585">
        <v>-999</v>
      </c>
      <c r="Q585">
        <v>-999</v>
      </c>
      <c r="R585">
        <v>-999</v>
      </c>
      <c r="S585">
        <v>-999</v>
      </c>
      <c r="T585">
        <v>-999</v>
      </c>
      <c r="U585">
        <v>-999</v>
      </c>
      <c r="V585" t="s">
        <v>29</v>
      </c>
      <c r="W585" s="1">
        <v>36138</v>
      </c>
    </row>
    <row r="586" spans="1:23" x14ac:dyDescent="0.25">
      <c r="A586" t="s">
        <v>2498</v>
      </c>
      <c r="B586" t="s">
        <v>24</v>
      </c>
      <c r="C586">
        <v>1994</v>
      </c>
      <c r="D586" t="s">
        <v>2708</v>
      </c>
      <c r="E586" t="s">
        <v>2501</v>
      </c>
      <c r="F586" t="s">
        <v>27</v>
      </c>
      <c r="G586">
        <v>13</v>
      </c>
      <c r="H586">
        <v>492017</v>
      </c>
      <c r="I586">
        <v>5982089.4000000004</v>
      </c>
      <c r="J586">
        <v>58.79</v>
      </c>
      <c r="K586">
        <v>6.89</v>
      </c>
      <c r="L586">
        <v>4.7E-2</v>
      </c>
      <c r="M586" t="s">
        <v>28</v>
      </c>
      <c r="N586">
        <v>-999</v>
      </c>
      <c r="O586">
        <v>4.6100000000000003</v>
      </c>
      <c r="P586">
        <v>-999</v>
      </c>
      <c r="Q586">
        <v>-999</v>
      </c>
      <c r="R586">
        <v>-999</v>
      </c>
      <c r="S586">
        <v>-999</v>
      </c>
      <c r="T586">
        <v>-999</v>
      </c>
      <c r="U586">
        <v>-999</v>
      </c>
      <c r="V586" t="s">
        <v>29</v>
      </c>
      <c r="W586" s="1">
        <v>36138</v>
      </c>
    </row>
    <row r="587" spans="1:23" x14ac:dyDescent="0.25">
      <c r="A587" t="s">
        <v>2498</v>
      </c>
      <c r="B587" t="s">
        <v>24</v>
      </c>
      <c r="C587">
        <v>1994</v>
      </c>
      <c r="D587" t="s">
        <v>2708</v>
      </c>
      <c r="E587" t="s">
        <v>281</v>
      </c>
      <c r="F587" t="s">
        <v>27</v>
      </c>
      <c r="G587">
        <v>13</v>
      </c>
      <c r="H587">
        <v>492017.9</v>
      </c>
      <c r="I587">
        <v>5982090.4000000004</v>
      </c>
      <c r="J587">
        <v>59.24</v>
      </c>
      <c r="K587">
        <v>7.76</v>
      </c>
      <c r="L587">
        <v>0.106</v>
      </c>
      <c r="M587" t="s">
        <v>31</v>
      </c>
      <c r="N587">
        <v>-999</v>
      </c>
      <c r="O587">
        <v>10.91</v>
      </c>
      <c r="P587">
        <v>-999</v>
      </c>
      <c r="Q587">
        <v>-999</v>
      </c>
      <c r="R587">
        <v>-999</v>
      </c>
      <c r="S587">
        <v>-999</v>
      </c>
      <c r="T587">
        <v>-999</v>
      </c>
      <c r="U587">
        <v>-999</v>
      </c>
      <c r="V587" t="s">
        <v>29</v>
      </c>
      <c r="W587" s="1">
        <v>36138</v>
      </c>
    </row>
    <row r="588" spans="1:23" x14ac:dyDescent="0.25">
      <c r="A588" t="s">
        <v>2498</v>
      </c>
      <c r="B588" t="s">
        <v>24</v>
      </c>
      <c r="C588">
        <v>1994</v>
      </c>
      <c r="D588" t="s">
        <v>2708</v>
      </c>
      <c r="E588" t="s">
        <v>279</v>
      </c>
      <c r="F588" t="s">
        <v>27</v>
      </c>
      <c r="G588">
        <v>13</v>
      </c>
      <c r="H588">
        <v>492019.1</v>
      </c>
      <c r="I588">
        <v>5982090.4000000004</v>
      </c>
      <c r="J588">
        <v>60.01</v>
      </c>
      <c r="K588">
        <v>8.66</v>
      </c>
      <c r="L588">
        <v>8.8999999999999996E-2</v>
      </c>
      <c r="M588" t="s">
        <v>33</v>
      </c>
      <c r="N588">
        <v>-999</v>
      </c>
      <c r="O588">
        <v>9.3699999999999992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-999</v>
      </c>
      <c r="V588" t="s">
        <v>29</v>
      </c>
      <c r="W588" s="1">
        <v>36138</v>
      </c>
    </row>
    <row r="589" spans="1:23" x14ac:dyDescent="0.25">
      <c r="A589" t="s">
        <v>2498</v>
      </c>
      <c r="B589" t="s">
        <v>24</v>
      </c>
      <c r="C589">
        <v>1994</v>
      </c>
      <c r="D589" t="s">
        <v>2708</v>
      </c>
      <c r="E589" t="s">
        <v>278</v>
      </c>
      <c r="F589" t="s">
        <v>27</v>
      </c>
      <c r="G589">
        <v>13</v>
      </c>
      <c r="H589">
        <v>492019.6</v>
      </c>
      <c r="I589">
        <v>5982091.4000000004</v>
      </c>
      <c r="J589">
        <v>59.69</v>
      </c>
      <c r="K589">
        <v>9.67</v>
      </c>
      <c r="L589">
        <v>0.10100000000000001</v>
      </c>
      <c r="M589" t="s">
        <v>33</v>
      </c>
      <c r="N589">
        <v>-999</v>
      </c>
      <c r="O589">
        <v>10.48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 t="s">
        <v>29</v>
      </c>
      <c r="W589" s="1">
        <v>36138</v>
      </c>
    </row>
    <row r="590" spans="1:23" x14ac:dyDescent="0.25">
      <c r="A590" t="s">
        <v>2498</v>
      </c>
      <c r="B590" t="s">
        <v>24</v>
      </c>
      <c r="C590">
        <v>1994</v>
      </c>
      <c r="D590" t="s">
        <v>2708</v>
      </c>
      <c r="E590" t="s">
        <v>277</v>
      </c>
      <c r="F590" t="s">
        <v>27</v>
      </c>
      <c r="G590">
        <v>13</v>
      </c>
      <c r="H590">
        <v>492015.6</v>
      </c>
      <c r="I590">
        <v>5982093.4000000004</v>
      </c>
      <c r="J590">
        <v>55.1</v>
      </c>
      <c r="K590">
        <v>8.67</v>
      </c>
      <c r="L590">
        <v>0.21</v>
      </c>
      <c r="M590" t="s">
        <v>31</v>
      </c>
      <c r="N590">
        <v>-999</v>
      </c>
      <c r="O590">
        <v>16.809999999999999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>
        <v>-999</v>
      </c>
      <c r="V590" t="s">
        <v>29</v>
      </c>
      <c r="W590" s="1">
        <v>36138</v>
      </c>
    </row>
    <row r="591" spans="1:23" x14ac:dyDescent="0.25">
      <c r="A591" t="s">
        <v>2498</v>
      </c>
      <c r="B591" t="s">
        <v>24</v>
      </c>
      <c r="C591">
        <v>1994</v>
      </c>
      <c r="D591" t="s">
        <v>2709</v>
      </c>
      <c r="E591" t="s">
        <v>353</v>
      </c>
      <c r="F591" t="s">
        <v>27</v>
      </c>
      <c r="G591">
        <v>13</v>
      </c>
      <c r="H591">
        <v>492017.4</v>
      </c>
      <c r="I591">
        <v>5982099.4000000004</v>
      </c>
      <c r="J591">
        <v>52.32</v>
      </c>
      <c r="K591">
        <v>14</v>
      </c>
      <c r="L591">
        <v>0.14899999999999999</v>
      </c>
      <c r="M591" t="s">
        <v>33</v>
      </c>
      <c r="N591">
        <v>-999</v>
      </c>
      <c r="O591">
        <v>13.97</v>
      </c>
      <c r="P591">
        <v>-999</v>
      </c>
      <c r="Q591">
        <v>-999</v>
      </c>
      <c r="R591">
        <v>-999</v>
      </c>
      <c r="S591">
        <v>-999</v>
      </c>
      <c r="T591">
        <v>-999</v>
      </c>
      <c r="U591">
        <v>-999</v>
      </c>
      <c r="V591" t="s">
        <v>29</v>
      </c>
      <c r="W591" s="1">
        <v>36138</v>
      </c>
    </row>
    <row r="592" spans="1:23" x14ac:dyDescent="0.25">
      <c r="A592" t="s">
        <v>2498</v>
      </c>
      <c r="B592" t="s">
        <v>24</v>
      </c>
      <c r="C592">
        <v>1994</v>
      </c>
      <c r="D592" t="s">
        <v>2709</v>
      </c>
      <c r="E592" t="s">
        <v>352</v>
      </c>
      <c r="F592" t="s">
        <v>27</v>
      </c>
      <c r="G592">
        <v>13</v>
      </c>
      <c r="H592">
        <v>492019.5</v>
      </c>
      <c r="I592">
        <v>5982104.4000000004</v>
      </c>
      <c r="J592">
        <v>50.45</v>
      </c>
      <c r="K592">
        <v>18.87</v>
      </c>
      <c r="L592">
        <v>0.13100000000000001</v>
      </c>
      <c r="M592" t="s">
        <v>33</v>
      </c>
      <c r="N592">
        <v>-999</v>
      </c>
      <c r="O592">
        <v>12.82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 t="s">
        <v>29</v>
      </c>
      <c r="W592" s="1">
        <v>36138</v>
      </c>
    </row>
    <row r="593" spans="1:23" x14ac:dyDescent="0.25">
      <c r="A593" t="s">
        <v>2498</v>
      </c>
      <c r="B593" t="s">
        <v>24</v>
      </c>
      <c r="C593">
        <v>1994</v>
      </c>
      <c r="D593" t="s">
        <v>2709</v>
      </c>
      <c r="E593" t="s">
        <v>351</v>
      </c>
      <c r="F593" t="s">
        <v>27</v>
      </c>
      <c r="G593">
        <v>13</v>
      </c>
      <c r="H593">
        <v>492019.9</v>
      </c>
      <c r="I593">
        <v>5982104.4000000004</v>
      </c>
      <c r="J593">
        <v>50.83</v>
      </c>
      <c r="K593">
        <v>19.04</v>
      </c>
      <c r="L593">
        <v>0.13400000000000001</v>
      </c>
      <c r="M593" t="s">
        <v>280</v>
      </c>
      <c r="N593">
        <v>-999</v>
      </c>
      <c r="O593">
        <v>13.02</v>
      </c>
      <c r="P593">
        <v>-999</v>
      </c>
      <c r="Q593">
        <v>-999</v>
      </c>
      <c r="R593">
        <v>-999</v>
      </c>
      <c r="S593">
        <v>-999</v>
      </c>
      <c r="T593">
        <v>-999</v>
      </c>
      <c r="U593">
        <v>-999</v>
      </c>
      <c r="V593" t="s">
        <v>29</v>
      </c>
      <c r="W593" s="1">
        <v>36138</v>
      </c>
    </row>
    <row r="594" spans="1:23" x14ac:dyDescent="0.25">
      <c r="A594" t="s">
        <v>2498</v>
      </c>
      <c r="B594" t="s">
        <v>24</v>
      </c>
      <c r="C594">
        <v>1994</v>
      </c>
      <c r="D594" t="s">
        <v>2709</v>
      </c>
      <c r="E594" t="s">
        <v>350</v>
      </c>
      <c r="F594" t="s">
        <v>27</v>
      </c>
      <c r="G594">
        <v>13</v>
      </c>
      <c r="H594">
        <v>492020.5</v>
      </c>
      <c r="I594">
        <v>5982103.4000000004</v>
      </c>
      <c r="J594">
        <v>51.56</v>
      </c>
      <c r="K594">
        <v>19.12</v>
      </c>
      <c r="L594">
        <v>0.19500000000000001</v>
      </c>
      <c r="M594" t="s">
        <v>31</v>
      </c>
      <c r="N594">
        <v>-999</v>
      </c>
      <c r="O594">
        <v>16.23</v>
      </c>
      <c r="P594">
        <v>-999</v>
      </c>
      <c r="Q594">
        <v>-999</v>
      </c>
      <c r="R594">
        <v>-999</v>
      </c>
      <c r="S594">
        <v>-999</v>
      </c>
      <c r="T594">
        <v>-999</v>
      </c>
      <c r="U594">
        <v>-999</v>
      </c>
      <c r="V594" t="s">
        <v>29</v>
      </c>
      <c r="W594" s="1">
        <v>36138</v>
      </c>
    </row>
    <row r="595" spans="1:23" x14ac:dyDescent="0.25">
      <c r="A595" t="s">
        <v>2498</v>
      </c>
      <c r="B595" t="s">
        <v>24</v>
      </c>
      <c r="C595">
        <v>1994</v>
      </c>
      <c r="D595" t="s">
        <v>2709</v>
      </c>
      <c r="E595" t="s">
        <v>349</v>
      </c>
      <c r="F595" t="s">
        <v>27</v>
      </c>
      <c r="G595">
        <v>13</v>
      </c>
      <c r="H595">
        <v>492021.2</v>
      </c>
      <c r="I595">
        <v>5982102.4000000004</v>
      </c>
      <c r="J595">
        <v>53.06</v>
      </c>
      <c r="K595">
        <v>18.68</v>
      </c>
      <c r="L595">
        <v>0.1</v>
      </c>
      <c r="M595" t="s">
        <v>28</v>
      </c>
      <c r="N595">
        <v>-999</v>
      </c>
      <c r="O595">
        <v>10.39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 t="s">
        <v>29</v>
      </c>
      <c r="W595" s="1">
        <v>36138</v>
      </c>
    </row>
    <row r="596" spans="1:23" x14ac:dyDescent="0.25">
      <c r="A596" t="s">
        <v>2498</v>
      </c>
      <c r="B596" t="s">
        <v>24</v>
      </c>
      <c r="C596">
        <v>1994</v>
      </c>
      <c r="D596" t="s">
        <v>2709</v>
      </c>
      <c r="E596" t="s">
        <v>348</v>
      </c>
      <c r="F596" t="s">
        <v>27</v>
      </c>
      <c r="G596">
        <v>13</v>
      </c>
      <c r="H596">
        <v>492021.1</v>
      </c>
      <c r="I596">
        <v>5982101.4000000004</v>
      </c>
      <c r="J596">
        <v>53.35</v>
      </c>
      <c r="K596">
        <v>18.149999999999999</v>
      </c>
      <c r="L596">
        <v>0.115</v>
      </c>
      <c r="M596" t="s">
        <v>33</v>
      </c>
      <c r="N596">
        <v>-999</v>
      </c>
      <c r="O596">
        <v>11.64</v>
      </c>
      <c r="P596">
        <v>-999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 t="s">
        <v>29</v>
      </c>
      <c r="W596" s="1">
        <v>36138</v>
      </c>
    </row>
    <row r="597" spans="1:23" x14ac:dyDescent="0.25">
      <c r="A597" t="s">
        <v>2498</v>
      </c>
      <c r="B597" t="s">
        <v>24</v>
      </c>
      <c r="C597">
        <v>1994</v>
      </c>
      <c r="D597" t="s">
        <v>2709</v>
      </c>
      <c r="E597" t="s">
        <v>347</v>
      </c>
      <c r="F597" t="s">
        <v>27</v>
      </c>
      <c r="G597">
        <v>13</v>
      </c>
      <c r="H597">
        <v>492019.20000000001</v>
      </c>
      <c r="I597">
        <v>5982098.4000000004</v>
      </c>
      <c r="J597">
        <v>54.24</v>
      </c>
      <c r="K597">
        <v>14.55</v>
      </c>
      <c r="L597">
        <v>9.5000000000000001E-2</v>
      </c>
      <c r="M597" t="s">
        <v>28</v>
      </c>
      <c r="N597">
        <v>-999</v>
      </c>
      <c r="O597">
        <v>9.94</v>
      </c>
      <c r="P597">
        <v>-999</v>
      </c>
      <c r="Q597">
        <v>-999</v>
      </c>
      <c r="R597">
        <v>-999</v>
      </c>
      <c r="S597">
        <v>-999</v>
      </c>
      <c r="T597">
        <v>-999</v>
      </c>
      <c r="U597">
        <v>-999</v>
      </c>
      <c r="V597" t="s">
        <v>29</v>
      </c>
      <c r="W597" s="1">
        <v>36138</v>
      </c>
    </row>
    <row r="598" spans="1:23" x14ac:dyDescent="0.25">
      <c r="A598" t="s">
        <v>2498</v>
      </c>
      <c r="B598" t="s">
        <v>24</v>
      </c>
      <c r="C598">
        <v>1994</v>
      </c>
      <c r="D598" t="s">
        <v>2709</v>
      </c>
      <c r="E598" t="s">
        <v>346</v>
      </c>
      <c r="F598" t="s">
        <v>27</v>
      </c>
      <c r="G598">
        <v>13</v>
      </c>
      <c r="H598">
        <v>492020.6</v>
      </c>
      <c r="I598">
        <v>5982098.4000000004</v>
      </c>
      <c r="J598">
        <v>55.4</v>
      </c>
      <c r="K598">
        <v>15.39</v>
      </c>
      <c r="L598">
        <v>0.14599999999999999</v>
      </c>
      <c r="M598" t="s">
        <v>33</v>
      </c>
      <c r="N598">
        <v>-999</v>
      </c>
      <c r="O598">
        <v>13.79</v>
      </c>
      <c r="P598">
        <v>-999</v>
      </c>
      <c r="Q598">
        <v>-999</v>
      </c>
      <c r="R598">
        <v>-999</v>
      </c>
      <c r="S598">
        <v>-999</v>
      </c>
      <c r="T598">
        <v>-999</v>
      </c>
      <c r="U598">
        <v>-999</v>
      </c>
      <c r="V598" t="s">
        <v>29</v>
      </c>
      <c r="W598" s="1">
        <v>36138</v>
      </c>
    </row>
    <row r="599" spans="1:23" x14ac:dyDescent="0.25">
      <c r="A599" t="s">
        <v>2498</v>
      </c>
      <c r="B599" t="s">
        <v>24</v>
      </c>
      <c r="C599">
        <v>1994</v>
      </c>
      <c r="D599" t="s">
        <v>2709</v>
      </c>
      <c r="E599" t="s">
        <v>345</v>
      </c>
      <c r="F599" t="s">
        <v>27</v>
      </c>
      <c r="G599">
        <v>13</v>
      </c>
      <c r="H599">
        <v>492019.20000000001</v>
      </c>
      <c r="I599">
        <v>5982096.4000000004</v>
      </c>
      <c r="J599">
        <v>55.3</v>
      </c>
      <c r="K599">
        <v>13.57</v>
      </c>
      <c r="L599">
        <v>0.10199999999999999</v>
      </c>
      <c r="M599" t="s">
        <v>31</v>
      </c>
      <c r="N599">
        <v>16.05</v>
      </c>
      <c r="O599">
        <v>10.56</v>
      </c>
      <c r="P599">
        <v>0</v>
      </c>
      <c r="Q599">
        <v>5.85</v>
      </c>
      <c r="R599">
        <v>0.9</v>
      </c>
      <c r="S599">
        <v>0.9</v>
      </c>
      <c r="T599">
        <v>1</v>
      </c>
      <c r="U599">
        <v>0.9</v>
      </c>
      <c r="V599" t="s">
        <v>29</v>
      </c>
      <c r="W599" s="1">
        <v>36138</v>
      </c>
    </row>
    <row r="600" spans="1:23" x14ac:dyDescent="0.25">
      <c r="A600" t="s">
        <v>2498</v>
      </c>
      <c r="B600" t="s">
        <v>24</v>
      </c>
      <c r="C600">
        <v>1994</v>
      </c>
      <c r="D600" t="s">
        <v>2709</v>
      </c>
      <c r="E600" t="s">
        <v>344</v>
      </c>
      <c r="F600" t="s">
        <v>27</v>
      </c>
      <c r="G600">
        <v>13</v>
      </c>
      <c r="H600">
        <v>492018</v>
      </c>
      <c r="I600">
        <v>5982095.4000000004</v>
      </c>
      <c r="J600">
        <v>55.62</v>
      </c>
      <c r="K600">
        <v>11.57</v>
      </c>
      <c r="L600">
        <v>0.106</v>
      </c>
      <c r="M600" t="s">
        <v>28</v>
      </c>
      <c r="N600">
        <v>-999</v>
      </c>
      <c r="O600">
        <v>10.91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 t="s">
        <v>29</v>
      </c>
      <c r="W600" s="1">
        <v>36138</v>
      </c>
    </row>
    <row r="601" spans="1:23" x14ac:dyDescent="0.25">
      <c r="A601" t="s">
        <v>2498</v>
      </c>
      <c r="B601" t="s">
        <v>24</v>
      </c>
      <c r="C601">
        <v>1994</v>
      </c>
      <c r="D601" t="s">
        <v>2709</v>
      </c>
      <c r="E601" t="s">
        <v>343</v>
      </c>
      <c r="F601" t="s">
        <v>27</v>
      </c>
      <c r="G601">
        <v>13</v>
      </c>
      <c r="H601">
        <v>492019.5</v>
      </c>
      <c r="I601">
        <v>5982094.4000000004</v>
      </c>
      <c r="J601">
        <v>57.11</v>
      </c>
      <c r="K601">
        <v>12.11</v>
      </c>
      <c r="L601">
        <v>0.26</v>
      </c>
      <c r="M601" t="s">
        <v>31</v>
      </c>
      <c r="N601">
        <v>-999</v>
      </c>
      <c r="O601">
        <v>18.43</v>
      </c>
      <c r="P601">
        <v>-999</v>
      </c>
      <c r="Q601">
        <v>-999</v>
      </c>
      <c r="R601">
        <v>-999</v>
      </c>
      <c r="S601">
        <v>-999</v>
      </c>
      <c r="T601">
        <v>-999</v>
      </c>
      <c r="U601">
        <v>-999</v>
      </c>
      <c r="V601" t="s">
        <v>29</v>
      </c>
      <c r="W601" s="1">
        <v>36138</v>
      </c>
    </row>
    <row r="602" spans="1:23" x14ac:dyDescent="0.25">
      <c r="A602" t="s">
        <v>2498</v>
      </c>
      <c r="B602" t="s">
        <v>24</v>
      </c>
      <c r="C602">
        <v>1994</v>
      </c>
      <c r="D602" t="s">
        <v>2709</v>
      </c>
      <c r="E602" t="s">
        <v>342</v>
      </c>
      <c r="F602" t="s">
        <v>27</v>
      </c>
      <c r="G602">
        <v>13</v>
      </c>
      <c r="H602">
        <v>492019.5</v>
      </c>
      <c r="I602">
        <v>5982095.4000000004</v>
      </c>
      <c r="J602">
        <v>56.78</v>
      </c>
      <c r="K602">
        <v>12.5</v>
      </c>
      <c r="L602">
        <v>6.5000000000000002E-2</v>
      </c>
      <c r="M602" t="s">
        <v>28</v>
      </c>
      <c r="N602">
        <v>-999</v>
      </c>
      <c r="O602">
        <v>6.83</v>
      </c>
      <c r="P602">
        <v>-999</v>
      </c>
      <c r="Q602">
        <v>-999</v>
      </c>
      <c r="R602">
        <v>-999</v>
      </c>
      <c r="S602">
        <v>-999</v>
      </c>
      <c r="T602">
        <v>-999</v>
      </c>
      <c r="U602">
        <v>-999</v>
      </c>
      <c r="V602" t="s">
        <v>29</v>
      </c>
      <c r="W602" s="1">
        <v>36138</v>
      </c>
    </row>
    <row r="603" spans="1:23" x14ac:dyDescent="0.25">
      <c r="A603" t="s">
        <v>2498</v>
      </c>
      <c r="B603" t="s">
        <v>24</v>
      </c>
      <c r="C603">
        <v>1994</v>
      </c>
      <c r="D603" t="s">
        <v>2709</v>
      </c>
      <c r="E603" t="s">
        <v>341</v>
      </c>
      <c r="F603" t="s">
        <v>27</v>
      </c>
      <c r="G603">
        <v>13</v>
      </c>
      <c r="H603">
        <v>492019.9</v>
      </c>
      <c r="I603">
        <v>5982094.4000000004</v>
      </c>
      <c r="J603">
        <v>57.5</v>
      </c>
      <c r="K603">
        <v>12.3</v>
      </c>
      <c r="L603">
        <v>4.9000000000000002E-2</v>
      </c>
      <c r="M603" t="s">
        <v>280</v>
      </c>
      <c r="N603">
        <v>-999</v>
      </c>
      <c r="O603">
        <v>4.87</v>
      </c>
      <c r="P603">
        <v>-999</v>
      </c>
      <c r="Q603">
        <v>-999</v>
      </c>
      <c r="R603">
        <v>-999</v>
      </c>
      <c r="S603">
        <v>-999</v>
      </c>
      <c r="T603">
        <v>-999</v>
      </c>
      <c r="U603">
        <v>-999</v>
      </c>
      <c r="V603" t="s">
        <v>29</v>
      </c>
      <c r="W603" s="1">
        <v>36138</v>
      </c>
    </row>
    <row r="604" spans="1:23" x14ac:dyDescent="0.25">
      <c r="A604" t="s">
        <v>2498</v>
      </c>
      <c r="B604" t="s">
        <v>24</v>
      </c>
      <c r="C604">
        <v>1994</v>
      </c>
      <c r="D604" t="s">
        <v>2709</v>
      </c>
      <c r="E604" t="s">
        <v>340</v>
      </c>
      <c r="F604" t="s">
        <v>27</v>
      </c>
      <c r="G604">
        <v>13</v>
      </c>
      <c r="H604">
        <v>492020</v>
      </c>
      <c r="I604">
        <v>5982094.4000000004</v>
      </c>
      <c r="J604">
        <v>57.36</v>
      </c>
      <c r="K604">
        <v>12.65</v>
      </c>
      <c r="L604">
        <v>8.2000000000000003E-2</v>
      </c>
      <c r="M604" t="s">
        <v>28</v>
      </c>
      <c r="N604">
        <v>-999</v>
      </c>
      <c r="O604">
        <v>8.68</v>
      </c>
      <c r="P604">
        <v>-999</v>
      </c>
      <c r="Q604">
        <v>-999</v>
      </c>
      <c r="R604">
        <v>-999</v>
      </c>
      <c r="S604">
        <v>-999</v>
      </c>
      <c r="T604">
        <v>-999</v>
      </c>
      <c r="U604">
        <v>-999</v>
      </c>
      <c r="V604" t="s">
        <v>29</v>
      </c>
      <c r="W604" s="1">
        <v>36138</v>
      </c>
    </row>
    <row r="605" spans="1:23" x14ac:dyDescent="0.25">
      <c r="A605" t="s">
        <v>2498</v>
      </c>
      <c r="B605" t="s">
        <v>24</v>
      </c>
      <c r="C605">
        <v>1994</v>
      </c>
      <c r="D605" t="s">
        <v>2709</v>
      </c>
      <c r="E605" t="s">
        <v>339</v>
      </c>
      <c r="F605" t="s">
        <v>27</v>
      </c>
      <c r="G605">
        <v>13</v>
      </c>
      <c r="H605">
        <v>492020.6</v>
      </c>
      <c r="I605">
        <v>5982094.4000000004</v>
      </c>
      <c r="J605">
        <v>57.7</v>
      </c>
      <c r="K605">
        <v>13.14</v>
      </c>
      <c r="L605">
        <v>6.0999999999999999E-2</v>
      </c>
      <c r="M605" t="s">
        <v>28</v>
      </c>
      <c r="N605">
        <v>7.76</v>
      </c>
      <c r="O605">
        <v>6.36</v>
      </c>
      <c r="P605">
        <v>0</v>
      </c>
      <c r="Q605">
        <v>2.4</v>
      </c>
      <c r="R605">
        <v>1.4</v>
      </c>
      <c r="S605">
        <v>0</v>
      </c>
      <c r="T605">
        <v>0.65</v>
      </c>
      <c r="U605">
        <v>0</v>
      </c>
      <c r="V605" t="s">
        <v>29</v>
      </c>
      <c r="W605" s="1">
        <v>36138</v>
      </c>
    </row>
    <row r="606" spans="1:23" x14ac:dyDescent="0.25">
      <c r="A606" t="s">
        <v>2498</v>
      </c>
      <c r="B606" t="s">
        <v>24</v>
      </c>
      <c r="C606">
        <v>1994</v>
      </c>
      <c r="D606" t="s">
        <v>2709</v>
      </c>
      <c r="E606" t="s">
        <v>338</v>
      </c>
      <c r="F606" t="s">
        <v>27</v>
      </c>
      <c r="G606">
        <v>13</v>
      </c>
      <c r="H606">
        <v>492020.9</v>
      </c>
      <c r="I606">
        <v>5982094.4000000004</v>
      </c>
      <c r="J606">
        <v>58.38</v>
      </c>
      <c r="K606">
        <v>12.92</v>
      </c>
      <c r="L606">
        <v>8.4000000000000005E-2</v>
      </c>
      <c r="M606" t="s">
        <v>28</v>
      </c>
      <c r="N606">
        <v>-999</v>
      </c>
      <c r="O606">
        <v>8.8800000000000008</v>
      </c>
      <c r="P606">
        <v>-999</v>
      </c>
      <c r="Q606">
        <v>-999</v>
      </c>
      <c r="R606">
        <v>-999</v>
      </c>
      <c r="S606">
        <v>-999</v>
      </c>
      <c r="T606">
        <v>-999</v>
      </c>
      <c r="U606">
        <v>-999</v>
      </c>
      <c r="V606" t="s">
        <v>29</v>
      </c>
      <c r="W606" s="1">
        <v>36138</v>
      </c>
    </row>
    <row r="607" spans="1:23" x14ac:dyDescent="0.25">
      <c r="A607" t="s">
        <v>2498</v>
      </c>
      <c r="B607" t="s">
        <v>24</v>
      </c>
      <c r="C607">
        <v>1994</v>
      </c>
      <c r="D607" t="s">
        <v>2709</v>
      </c>
      <c r="E607" t="s">
        <v>337</v>
      </c>
      <c r="F607" t="s">
        <v>27</v>
      </c>
      <c r="G607">
        <v>13</v>
      </c>
      <c r="H607">
        <v>492022.4</v>
      </c>
      <c r="I607">
        <v>5982099.4000000004</v>
      </c>
      <c r="J607">
        <v>56.07</v>
      </c>
      <c r="K607">
        <v>17.32</v>
      </c>
      <c r="L607">
        <v>0.21</v>
      </c>
      <c r="M607" t="s">
        <v>31</v>
      </c>
      <c r="N607">
        <v>-999</v>
      </c>
      <c r="O607">
        <v>16.809999999999999</v>
      </c>
      <c r="P607">
        <v>-999</v>
      </c>
      <c r="Q607">
        <v>-999</v>
      </c>
      <c r="R607">
        <v>-999</v>
      </c>
      <c r="S607">
        <v>-999</v>
      </c>
      <c r="T607">
        <v>-999</v>
      </c>
      <c r="U607">
        <v>-999</v>
      </c>
      <c r="V607" t="s">
        <v>29</v>
      </c>
      <c r="W607" s="1">
        <v>36138</v>
      </c>
    </row>
    <row r="608" spans="1:23" x14ac:dyDescent="0.25">
      <c r="A608" t="s">
        <v>2498</v>
      </c>
      <c r="B608" t="s">
        <v>24</v>
      </c>
      <c r="C608">
        <v>1994</v>
      </c>
      <c r="D608" t="s">
        <v>2709</v>
      </c>
      <c r="E608" t="s">
        <v>336</v>
      </c>
      <c r="F608" t="s">
        <v>27</v>
      </c>
      <c r="G608">
        <v>13</v>
      </c>
      <c r="H608">
        <v>492020.4</v>
      </c>
      <c r="I608">
        <v>5982092.4000000004</v>
      </c>
      <c r="J608">
        <v>59.37</v>
      </c>
      <c r="K608">
        <v>11.18</v>
      </c>
      <c r="L608">
        <v>7.2999999999999995E-2</v>
      </c>
      <c r="M608" t="s">
        <v>28</v>
      </c>
      <c r="N608">
        <v>9</v>
      </c>
      <c r="O608">
        <v>7.73</v>
      </c>
      <c r="P608">
        <v>0</v>
      </c>
      <c r="Q608">
        <v>5.0999999999999996</v>
      </c>
      <c r="R608">
        <v>0.6</v>
      </c>
      <c r="S608">
        <v>0.75</v>
      </c>
      <c r="T608">
        <v>0</v>
      </c>
      <c r="U608">
        <v>0.55000000000000004</v>
      </c>
      <c r="V608" t="s">
        <v>29</v>
      </c>
      <c r="W608" s="1">
        <v>36138</v>
      </c>
    </row>
    <row r="609" spans="1:23" x14ac:dyDescent="0.25">
      <c r="A609" t="s">
        <v>2498</v>
      </c>
      <c r="B609" t="s">
        <v>24</v>
      </c>
      <c r="C609">
        <v>1994</v>
      </c>
      <c r="D609" t="s">
        <v>2709</v>
      </c>
      <c r="E609" t="s">
        <v>335</v>
      </c>
      <c r="F609" t="s">
        <v>27</v>
      </c>
      <c r="G609">
        <v>13</v>
      </c>
      <c r="H609">
        <v>492021</v>
      </c>
      <c r="I609">
        <v>5982092.4000000004</v>
      </c>
      <c r="J609">
        <v>59.66</v>
      </c>
      <c r="K609">
        <v>11.67</v>
      </c>
      <c r="L609">
        <v>8.6999999999999994E-2</v>
      </c>
      <c r="M609" t="s">
        <v>33</v>
      </c>
      <c r="N609">
        <v>-999</v>
      </c>
      <c r="O609">
        <v>9.1300000000000008</v>
      </c>
      <c r="P609">
        <v>-999</v>
      </c>
      <c r="Q609">
        <v>-999</v>
      </c>
      <c r="R609">
        <v>-999</v>
      </c>
      <c r="S609">
        <v>-999</v>
      </c>
      <c r="T609">
        <v>-999</v>
      </c>
      <c r="U609">
        <v>-999</v>
      </c>
      <c r="V609" t="s">
        <v>29</v>
      </c>
      <c r="W609" s="1">
        <v>36138</v>
      </c>
    </row>
    <row r="610" spans="1:23" x14ac:dyDescent="0.25">
      <c r="A610" t="s">
        <v>2498</v>
      </c>
      <c r="B610" t="s">
        <v>24</v>
      </c>
      <c r="C610">
        <v>1994</v>
      </c>
      <c r="D610" t="s">
        <v>2709</v>
      </c>
      <c r="E610" t="s">
        <v>2499</v>
      </c>
      <c r="F610" t="s">
        <v>27</v>
      </c>
      <c r="G610">
        <v>13</v>
      </c>
      <c r="H610">
        <v>492021.1</v>
      </c>
      <c r="I610">
        <v>5982093.4000000004</v>
      </c>
      <c r="J610">
        <v>59.27</v>
      </c>
      <c r="K610">
        <v>12.31</v>
      </c>
      <c r="L610">
        <v>0.13200000000000001</v>
      </c>
      <c r="M610" t="s">
        <v>33</v>
      </c>
      <c r="N610">
        <v>-999</v>
      </c>
      <c r="O610">
        <v>12.88</v>
      </c>
      <c r="P610">
        <v>-999</v>
      </c>
      <c r="Q610">
        <v>-999</v>
      </c>
      <c r="R610">
        <v>-999</v>
      </c>
      <c r="S610">
        <v>-999</v>
      </c>
      <c r="T610">
        <v>-999</v>
      </c>
      <c r="U610">
        <v>-999</v>
      </c>
      <c r="V610" t="s">
        <v>29</v>
      </c>
      <c r="W610" s="1">
        <v>36138</v>
      </c>
    </row>
    <row r="611" spans="1:23" x14ac:dyDescent="0.25">
      <c r="A611" t="s">
        <v>2498</v>
      </c>
      <c r="B611" t="s">
        <v>24</v>
      </c>
      <c r="C611">
        <v>1994</v>
      </c>
      <c r="D611" t="s">
        <v>2709</v>
      </c>
      <c r="E611" t="s">
        <v>2500</v>
      </c>
      <c r="F611" t="s">
        <v>27</v>
      </c>
      <c r="G611">
        <v>13</v>
      </c>
      <c r="H611">
        <v>492022.4</v>
      </c>
      <c r="I611">
        <v>5982098.4000000004</v>
      </c>
      <c r="J611">
        <v>56.74</v>
      </c>
      <c r="K611">
        <v>16.62</v>
      </c>
      <c r="L611">
        <v>0.21199999999999999</v>
      </c>
      <c r="M611" t="s">
        <v>31</v>
      </c>
      <c r="N611">
        <v>-999</v>
      </c>
      <c r="O611">
        <v>16.88</v>
      </c>
      <c r="P611">
        <v>-999</v>
      </c>
      <c r="Q611">
        <v>-999</v>
      </c>
      <c r="R611">
        <v>-999</v>
      </c>
      <c r="S611">
        <v>-999</v>
      </c>
      <c r="T611">
        <v>-999</v>
      </c>
      <c r="U611">
        <v>-999</v>
      </c>
      <c r="V611" t="s">
        <v>29</v>
      </c>
      <c r="W611" s="1">
        <v>36138</v>
      </c>
    </row>
    <row r="612" spans="1:23" x14ac:dyDescent="0.25">
      <c r="A612" t="s">
        <v>2498</v>
      </c>
      <c r="B612" t="s">
        <v>24</v>
      </c>
      <c r="C612">
        <v>1994</v>
      </c>
      <c r="D612" t="s">
        <v>2709</v>
      </c>
      <c r="E612" t="s">
        <v>2501</v>
      </c>
      <c r="F612" t="s">
        <v>27</v>
      </c>
      <c r="G612">
        <v>13</v>
      </c>
      <c r="H612">
        <v>492020.4</v>
      </c>
      <c r="I612">
        <v>5982098.4000000004</v>
      </c>
      <c r="J612">
        <v>55.32</v>
      </c>
      <c r="K612">
        <v>15.22</v>
      </c>
      <c r="L612">
        <v>0.1</v>
      </c>
      <c r="M612" t="s">
        <v>33</v>
      </c>
      <c r="N612">
        <v>-999</v>
      </c>
      <c r="O612">
        <v>10.39</v>
      </c>
      <c r="P612">
        <v>-999</v>
      </c>
      <c r="Q612">
        <v>-999</v>
      </c>
      <c r="R612">
        <v>-999</v>
      </c>
      <c r="S612">
        <v>-999</v>
      </c>
      <c r="T612">
        <v>-999</v>
      </c>
      <c r="U612">
        <v>-999</v>
      </c>
      <c r="V612" t="s">
        <v>29</v>
      </c>
      <c r="W612" s="1">
        <v>36138</v>
      </c>
    </row>
    <row r="613" spans="1:23" x14ac:dyDescent="0.25">
      <c r="A613" t="s">
        <v>2498</v>
      </c>
      <c r="B613" t="s">
        <v>24</v>
      </c>
      <c r="C613">
        <v>1994</v>
      </c>
      <c r="D613" t="s">
        <v>2709</v>
      </c>
      <c r="E613" t="s">
        <v>281</v>
      </c>
      <c r="F613" t="s">
        <v>27</v>
      </c>
      <c r="G613">
        <v>13</v>
      </c>
      <c r="H613">
        <v>492022.2</v>
      </c>
      <c r="I613">
        <v>5982096.4000000004</v>
      </c>
      <c r="J613">
        <v>57.76</v>
      </c>
      <c r="K613">
        <v>15.32</v>
      </c>
      <c r="L613">
        <v>5.3999999999999999E-2</v>
      </c>
      <c r="M613" t="s">
        <v>28</v>
      </c>
      <c r="N613">
        <v>-999</v>
      </c>
      <c r="O613">
        <v>5.5</v>
      </c>
      <c r="P613">
        <v>-999</v>
      </c>
      <c r="Q613">
        <v>-999</v>
      </c>
      <c r="R613">
        <v>-999</v>
      </c>
      <c r="S613">
        <v>-999</v>
      </c>
      <c r="T613">
        <v>-999</v>
      </c>
      <c r="U613">
        <v>-999</v>
      </c>
      <c r="V613" t="s">
        <v>29</v>
      </c>
      <c r="W613" s="1">
        <v>36138</v>
      </c>
    </row>
    <row r="614" spans="1:23" x14ac:dyDescent="0.25">
      <c r="A614" t="s">
        <v>2498</v>
      </c>
      <c r="B614" t="s">
        <v>24</v>
      </c>
      <c r="C614">
        <v>1994</v>
      </c>
      <c r="D614" t="s">
        <v>2709</v>
      </c>
      <c r="E614" t="s">
        <v>279</v>
      </c>
      <c r="F614" t="s">
        <v>27</v>
      </c>
      <c r="G614">
        <v>13</v>
      </c>
      <c r="H614">
        <v>492022.7</v>
      </c>
      <c r="I614">
        <v>5982098.4000000004</v>
      </c>
      <c r="J614">
        <v>56.77</v>
      </c>
      <c r="K614">
        <v>17.04</v>
      </c>
      <c r="L614">
        <v>9.0999999999999998E-2</v>
      </c>
      <c r="M614" t="s">
        <v>33</v>
      </c>
      <c r="N614">
        <v>-999</v>
      </c>
      <c r="O614">
        <v>9.56</v>
      </c>
      <c r="P614">
        <v>-999</v>
      </c>
      <c r="Q614">
        <v>-999</v>
      </c>
      <c r="R614">
        <v>-999</v>
      </c>
      <c r="S614">
        <v>-999</v>
      </c>
      <c r="T614">
        <v>-999</v>
      </c>
      <c r="U614">
        <v>-999</v>
      </c>
      <c r="V614" t="s">
        <v>29</v>
      </c>
      <c r="W614" s="1">
        <v>36138</v>
      </c>
    </row>
    <row r="615" spans="1:23" x14ac:dyDescent="0.25">
      <c r="A615" t="s">
        <v>2498</v>
      </c>
      <c r="B615" t="s">
        <v>24</v>
      </c>
      <c r="C615">
        <v>1994</v>
      </c>
      <c r="D615" t="s">
        <v>2709</v>
      </c>
      <c r="E615" t="s">
        <v>278</v>
      </c>
      <c r="F615" t="s">
        <v>27</v>
      </c>
      <c r="G615">
        <v>13</v>
      </c>
      <c r="H615">
        <v>492023</v>
      </c>
      <c r="I615">
        <v>5982099.4000000004</v>
      </c>
      <c r="J615">
        <v>56.55</v>
      </c>
      <c r="K615">
        <v>17.73</v>
      </c>
      <c r="L615">
        <v>0.13700000000000001</v>
      </c>
      <c r="M615" t="s">
        <v>31</v>
      </c>
      <c r="N615">
        <v>-999</v>
      </c>
      <c r="O615">
        <v>13.22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 t="s">
        <v>29</v>
      </c>
      <c r="W615" s="1">
        <v>36138</v>
      </c>
    </row>
    <row r="616" spans="1:23" x14ac:dyDescent="0.25">
      <c r="A616" t="s">
        <v>2498</v>
      </c>
      <c r="B616" t="s">
        <v>24</v>
      </c>
      <c r="C616">
        <v>1994</v>
      </c>
      <c r="D616" t="s">
        <v>2709</v>
      </c>
      <c r="E616" t="s">
        <v>277</v>
      </c>
      <c r="F616" t="s">
        <v>27</v>
      </c>
      <c r="G616">
        <v>13</v>
      </c>
      <c r="H616">
        <v>492022.5</v>
      </c>
      <c r="I616">
        <v>5982099.4000000004</v>
      </c>
      <c r="J616">
        <v>55.75</v>
      </c>
      <c r="K616">
        <v>17.760000000000002</v>
      </c>
      <c r="L616">
        <v>0.156</v>
      </c>
      <c r="M616" t="s">
        <v>31</v>
      </c>
      <c r="N616">
        <v>-999</v>
      </c>
      <c r="O616">
        <v>14.37</v>
      </c>
      <c r="P616">
        <v>-999</v>
      </c>
      <c r="Q616">
        <v>-999</v>
      </c>
      <c r="R616">
        <v>-999</v>
      </c>
      <c r="S616">
        <v>-999</v>
      </c>
      <c r="T616">
        <v>-999</v>
      </c>
      <c r="U616">
        <v>-999</v>
      </c>
      <c r="V616" t="s">
        <v>29</v>
      </c>
      <c r="W616" s="1">
        <v>36138</v>
      </c>
    </row>
    <row r="617" spans="1:23" x14ac:dyDescent="0.25">
      <c r="A617" t="s">
        <v>2498</v>
      </c>
      <c r="B617" t="s">
        <v>24</v>
      </c>
      <c r="C617">
        <v>1994</v>
      </c>
      <c r="D617" t="s">
        <v>2709</v>
      </c>
      <c r="E617" t="s">
        <v>276</v>
      </c>
      <c r="F617" t="s">
        <v>27</v>
      </c>
      <c r="G617">
        <v>13</v>
      </c>
      <c r="H617">
        <v>492023.4</v>
      </c>
      <c r="I617">
        <v>5982100.4000000004</v>
      </c>
      <c r="J617">
        <v>55.7</v>
      </c>
      <c r="K617">
        <v>19.059999999999999</v>
      </c>
      <c r="L617">
        <v>0.10299999999999999</v>
      </c>
      <c r="M617" t="s">
        <v>33</v>
      </c>
      <c r="N617">
        <v>-999</v>
      </c>
      <c r="O617">
        <v>10.65</v>
      </c>
      <c r="P617">
        <v>-999</v>
      </c>
      <c r="Q617">
        <v>-999</v>
      </c>
      <c r="R617">
        <v>-999</v>
      </c>
      <c r="S617">
        <v>-999</v>
      </c>
      <c r="T617">
        <v>-999</v>
      </c>
      <c r="U617">
        <v>-999</v>
      </c>
      <c r="V617" t="s">
        <v>29</v>
      </c>
      <c r="W617" s="1">
        <v>36138</v>
      </c>
    </row>
    <row r="618" spans="1:23" x14ac:dyDescent="0.25">
      <c r="A618" t="s">
        <v>2498</v>
      </c>
      <c r="B618" t="s">
        <v>24</v>
      </c>
      <c r="C618">
        <v>1994</v>
      </c>
      <c r="D618" t="s">
        <v>2709</v>
      </c>
      <c r="E618" t="s">
        <v>275</v>
      </c>
      <c r="F618" t="s">
        <v>27</v>
      </c>
      <c r="G618">
        <v>13</v>
      </c>
      <c r="H618">
        <v>492023.6</v>
      </c>
      <c r="I618">
        <v>5982099.4000000004</v>
      </c>
      <c r="J618">
        <v>56.88</v>
      </c>
      <c r="K618">
        <v>18.18</v>
      </c>
      <c r="L618">
        <v>0.109</v>
      </c>
      <c r="M618" t="s">
        <v>28</v>
      </c>
      <c r="N618">
        <v>-999</v>
      </c>
      <c r="O618">
        <v>11.16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>
        <v>-999</v>
      </c>
      <c r="V618" t="s">
        <v>29</v>
      </c>
      <c r="W618" s="1">
        <v>36138</v>
      </c>
    </row>
    <row r="619" spans="1:23" x14ac:dyDescent="0.25">
      <c r="A619" t="s">
        <v>2498</v>
      </c>
      <c r="B619" t="s">
        <v>24</v>
      </c>
      <c r="C619">
        <v>1994</v>
      </c>
      <c r="D619" t="s">
        <v>2709</v>
      </c>
      <c r="E619" t="s">
        <v>274</v>
      </c>
      <c r="F619" t="s">
        <v>27</v>
      </c>
      <c r="G619">
        <v>13</v>
      </c>
      <c r="H619">
        <v>492023.3</v>
      </c>
      <c r="I619">
        <v>5982100.4000000004</v>
      </c>
      <c r="J619">
        <v>55.44</v>
      </c>
      <c r="K619">
        <v>19.190000000000001</v>
      </c>
      <c r="L619">
        <v>9.5000000000000001E-2</v>
      </c>
      <c r="M619" t="s">
        <v>28</v>
      </c>
      <c r="N619">
        <v>-999</v>
      </c>
      <c r="O619">
        <v>9.94</v>
      </c>
      <c r="P619">
        <v>-999</v>
      </c>
      <c r="Q619">
        <v>-999</v>
      </c>
      <c r="R619">
        <v>-999</v>
      </c>
      <c r="S619">
        <v>-999</v>
      </c>
      <c r="T619">
        <v>-999</v>
      </c>
      <c r="U619">
        <v>-999</v>
      </c>
      <c r="V619" t="s">
        <v>29</v>
      </c>
      <c r="W619" s="1">
        <v>36138</v>
      </c>
    </row>
    <row r="620" spans="1:23" x14ac:dyDescent="0.25">
      <c r="A620" t="s">
        <v>2498</v>
      </c>
      <c r="B620" t="s">
        <v>24</v>
      </c>
      <c r="C620">
        <v>1994</v>
      </c>
      <c r="D620" t="s">
        <v>2709</v>
      </c>
      <c r="E620" t="s">
        <v>273</v>
      </c>
      <c r="F620" t="s">
        <v>27</v>
      </c>
      <c r="G620">
        <v>13</v>
      </c>
      <c r="H620">
        <v>492021.4</v>
      </c>
      <c r="I620">
        <v>5982096.4000000004</v>
      </c>
      <c r="J620">
        <v>57.15</v>
      </c>
      <c r="K620">
        <v>14.8</v>
      </c>
      <c r="L620">
        <v>0.106</v>
      </c>
      <c r="M620" t="s">
        <v>33</v>
      </c>
      <c r="N620">
        <v>-999</v>
      </c>
      <c r="O620">
        <v>10.91</v>
      </c>
      <c r="P620">
        <v>-999</v>
      </c>
      <c r="Q620">
        <v>-999</v>
      </c>
      <c r="R620">
        <v>-999</v>
      </c>
      <c r="S620">
        <v>-999</v>
      </c>
      <c r="T620">
        <v>-999</v>
      </c>
      <c r="U620">
        <v>-999</v>
      </c>
      <c r="V620" t="s">
        <v>29</v>
      </c>
      <c r="W620" s="1">
        <v>36138</v>
      </c>
    </row>
    <row r="621" spans="1:23" x14ac:dyDescent="0.25">
      <c r="A621" t="s">
        <v>2498</v>
      </c>
      <c r="B621" t="s">
        <v>24</v>
      </c>
      <c r="C621">
        <v>1994</v>
      </c>
      <c r="D621" t="s">
        <v>2709</v>
      </c>
      <c r="E621" t="s">
        <v>2502</v>
      </c>
      <c r="F621" t="s">
        <v>27</v>
      </c>
      <c r="G621">
        <v>13</v>
      </c>
      <c r="H621">
        <v>492026.5</v>
      </c>
      <c r="I621">
        <v>5982098.4000000004</v>
      </c>
      <c r="J621">
        <v>59.12</v>
      </c>
      <c r="K621">
        <v>20</v>
      </c>
      <c r="L621">
        <v>0.11799999999999999</v>
      </c>
      <c r="M621" t="s">
        <v>33</v>
      </c>
      <c r="N621">
        <v>-999</v>
      </c>
      <c r="O621">
        <v>11.87</v>
      </c>
      <c r="P621">
        <v>-999</v>
      </c>
      <c r="Q621">
        <v>-999</v>
      </c>
      <c r="R621">
        <v>-999</v>
      </c>
      <c r="S621">
        <v>-999</v>
      </c>
      <c r="T621">
        <v>-999</v>
      </c>
      <c r="U621">
        <v>-999</v>
      </c>
      <c r="V621" t="s">
        <v>29</v>
      </c>
      <c r="W621" s="1">
        <v>36138</v>
      </c>
    </row>
    <row r="622" spans="1:23" x14ac:dyDescent="0.25">
      <c r="A622" t="s">
        <v>2498</v>
      </c>
      <c r="B622" t="s">
        <v>24</v>
      </c>
      <c r="C622">
        <v>1994</v>
      </c>
      <c r="D622" t="s">
        <v>2709</v>
      </c>
      <c r="E622" t="s">
        <v>272</v>
      </c>
      <c r="F622" t="s">
        <v>27</v>
      </c>
      <c r="G622">
        <v>13</v>
      </c>
      <c r="H622">
        <v>492025.9</v>
      </c>
      <c r="I622">
        <v>5982098.4000000004</v>
      </c>
      <c r="J622">
        <v>59.02</v>
      </c>
      <c r="K622">
        <v>19.260000000000002</v>
      </c>
      <c r="L622">
        <v>0.113</v>
      </c>
      <c r="M622" t="s">
        <v>33</v>
      </c>
      <c r="N622">
        <v>-999</v>
      </c>
      <c r="O622">
        <v>11.48</v>
      </c>
      <c r="P622">
        <v>-999</v>
      </c>
      <c r="Q622">
        <v>-999</v>
      </c>
      <c r="R622">
        <v>-999</v>
      </c>
      <c r="S622">
        <v>-999</v>
      </c>
      <c r="T622">
        <v>-999</v>
      </c>
      <c r="U622">
        <v>-999</v>
      </c>
      <c r="V622" t="s">
        <v>29</v>
      </c>
      <c r="W622" s="1">
        <v>36138</v>
      </c>
    </row>
    <row r="623" spans="1:23" x14ac:dyDescent="0.25">
      <c r="A623" t="s">
        <v>2498</v>
      </c>
      <c r="B623" t="s">
        <v>24</v>
      </c>
      <c r="C623">
        <v>1994</v>
      </c>
      <c r="D623" t="s">
        <v>2709</v>
      </c>
      <c r="E623" t="s">
        <v>271</v>
      </c>
      <c r="F623" t="s">
        <v>27</v>
      </c>
      <c r="G623">
        <v>13</v>
      </c>
      <c r="H623">
        <v>492025.7</v>
      </c>
      <c r="I623">
        <v>5982098.4000000004</v>
      </c>
      <c r="J623">
        <v>58.95</v>
      </c>
      <c r="K623">
        <v>19.149999999999999</v>
      </c>
      <c r="L623">
        <v>6.0999999999999999E-2</v>
      </c>
      <c r="M623" t="s">
        <v>28</v>
      </c>
      <c r="N623">
        <v>-999</v>
      </c>
      <c r="O623">
        <v>6.36</v>
      </c>
      <c r="P623">
        <v>-999</v>
      </c>
      <c r="Q623">
        <v>-999</v>
      </c>
      <c r="R623">
        <v>-999</v>
      </c>
      <c r="S623">
        <v>-999</v>
      </c>
      <c r="T623">
        <v>-999</v>
      </c>
      <c r="U623">
        <v>-999</v>
      </c>
      <c r="V623" t="s">
        <v>29</v>
      </c>
      <c r="W623" s="1">
        <v>36138</v>
      </c>
    </row>
    <row r="624" spans="1:23" x14ac:dyDescent="0.25">
      <c r="A624" t="s">
        <v>2498</v>
      </c>
      <c r="B624" t="s">
        <v>24</v>
      </c>
      <c r="C624">
        <v>1994</v>
      </c>
      <c r="D624" t="s">
        <v>2709</v>
      </c>
      <c r="E624" t="s">
        <v>270</v>
      </c>
      <c r="F624" t="s">
        <v>27</v>
      </c>
      <c r="G624">
        <v>13</v>
      </c>
      <c r="H624">
        <v>492025.59999999998</v>
      </c>
      <c r="I624">
        <v>5982097.4000000004</v>
      </c>
      <c r="J624">
        <v>59.4</v>
      </c>
      <c r="K624">
        <v>18.52</v>
      </c>
      <c r="L624">
        <v>9.8000000000000004E-2</v>
      </c>
      <c r="M624" t="s">
        <v>28</v>
      </c>
      <c r="N624">
        <v>-999</v>
      </c>
      <c r="O624">
        <v>10.210000000000001</v>
      </c>
      <c r="P624">
        <v>-999</v>
      </c>
      <c r="Q624">
        <v>-999</v>
      </c>
      <c r="R624">
        <v>-999</v>
      </c>
      <c r="S624">
        <v>-999</v>
      </c>
      <c r="T624">
        <v>-999</v>
      </c>
      <c r="U624">
        <v>-999</v>
      </c>
      <c r="V624" t="s">
        <v>29</v>
      </c>
      <c r="W624" s="1">
        <v>36138</v>
      </c>
    </row>
    <row r="625" spans="1:23" x14ac:dyDescent="0.25">
      <c r="A625" t="s">
        <v>2498</v>
      </c>
      <c r="B625" t="s">
        <v>24</v>
      </c>
      <c r="C625">
        <v>1994</v>
      </c>
      <c r="D625" t="s">
        <v>2709</v>
      </c>
      <c r="E625" t="s">
        <v>269</v>
      </c>
      <c r="F625" t="s">
        <v>27</v>
      </c>
      <c r="G625">
        <v>13</v>
      </c>
      <c r="H625">
        <v>492023.9</v>
      </c>
      <c r="I625">
        <v>5982098.4000000004</v>
      </c>
      <c r="J625">
        <v>57.79</v>
      </c>
      <c r="K625">
        <v>17.649999999999999</v>
      </c>
      <c r="L625">
        <v>4.9000000000000002E-2</v>
      </c>
      <c r="M625" t="s">
        <v>28</v>
      </c>
      <c r="N625">
        <v>-999</v>
      </c>
      <c r="O625">
        <v>4.87</v>
      </c>
      <c r="P625">
        <v>-999</v>
      </c>
      <c r="Q625">
        <v>-999</v>
      </c>
      <c r="R625">
        <v>-999</v>
      </c>
      <c r="S625">
        <v>-999</v>
      </c>
      <c r="T625">
        <v>-999</v>
      </c>
      <c r="U625">
        <v>-999</v>
      </c>
      <c r="V625" t="s">
        <v>29</v>
      </c>
      <c r="W625" s="1">
        <v>36138</v>
      </c>
    </row>
    <row r="626" spans="1:23" x14ac:dyDescent="0.25">
      <c r="A626" t="s">
        <v>2498</v>
      </c>
      <c r="B626" t="s">
        <v>24</v>
      </c>
      <c r="C626">
        <v>1994</v>
      </c>
      <c r="D626" t="s">
        <v>2710</v>
      </c>
      <c r="E626" t="s">
        <v>353</v>
      </c>
      <c r="F626" t="s">
        <v>27</v>
      </c>
      <c r="G626">
        <v>13</v>
      </c>
      <c r="H626">
        <v>492021</v>
      </c>
      <c r="I626">
        <v>5982105.4000000004</v>
      </c>
      <c r="J626">
        <v>50.2</v>
      </c>
      <c r="K626">
        <v>21.2</v>
      </c>
      <c r="L626">
        <v>4.5999999999999999E-2</v>
      </c>
      <c r="M626" t="s">
        <v>280</v>
      </c>
      <c r="N626">
        <v>-999</v>
      </c>
      <c r="O626">
        <v>4.47</v>
      </c>
      <c r="P626">
        <v>-999</v>
      </c>
      <c r="Q626">
        <v>-999</v>
      </c>
      <c r="R626">
        <v>-999</v>
      </c>
      <c r="S626">
        <v>-999</v>
      </c>
      <c r="T626">
        <v>-999</v>
      </c>
      <c r="U626">
        <v>-999</v>
      </c>
      <c r="V626" t="s">
        <v>29</v>
      </c>
      <c r="W626" s="1">
        <v>36138</v>
      </c>
    </row>
    <row r="627" spans="1:23" x14ac:dyDescent="0.25">
      <c r="A627" t="s">
        <v>2498</v>
      </c>
      <c r="B627" t="s">
        <v>24</v>
      </c>
      <c r="C627">
        <v>1994</v>
      </c>
      <c r="D627" t="s">
        <v>2710</v>
      </c>
      <c r="E627" t="s">
        <v>352</v>
      </c>
      <c r="F627" t="s">
        <v>27</v>
      </c>
      <c r="G627">
        <v>13</v>
      </c>
      <c r="H627">
        <v>492023.2</v>
      </c>
      <c r="I627">
        <v>5982108.4000000004</v>
      </c>
      <c r="J627">
        <v>50</v>
      </c>
      <c r="K627">
        <v>24.5</v>
      </c>
      <c r="L627">
        <v>0.22600000000000001</v>
      </c>
      <c r="M627" t="s">
        <v>33</v>
      </c>
      <c r="N627">
        <v>-999</v>
      </c>
      <c r="O627">
        <v>17.37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 t="s">
        <v>29</v>
      </c>
      <c r="W627" s="1">
        <v>36138</v>
      </c>
    </row>
    <row r="628" spans="1:23" x14ac:dyDescent="0.25">
      <c r="A628" t="s">
        <v>2498</v>
      </c>
      <c r="B628" t="s">
        <v>24</v>
      </c>
      <c r="C628">
        <v>1994</v>
      </c>
      <c r="D628" t="s">
        <v>2710</v>
      </c>
      <c r="E628" t="s">
        <v>351</v>
      </c>
      <c r="F628" t="s">
        <v>27</v>
      </c>
      <c r="G628">
        <v>13</v>
      </c>
      <c r="H628">
        <v>492025.1</v>
      </c>
      <c r="I628">
        <v>5982108.4000000004</v>
      </c>
      <c r="J628">
        <v>50.97</v>
      </c>
      <c r="K628">
        <v>26.15</v>
      </c>
      <c r="L628">
        <v>0.17100000000000001</v>
      </c>
      <c r="M628" t="s">
        <v>31</v>
      </c>
      <c r="N628">
        <v>-999</v>
      </c>
      <c r="O628">
        <v>15.15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 t="s">
        <v>29</v>
      </c>
      <c r="W628" s="1">
        <v>36138</v>
      </c>
    </row>
    <row r="629" spans="1:23" x14ac:dyDescent="0.25">
      <c r="A629" t="s">
        <v>2498</v>
      </c>
      <c r="B629" t="s">
        <v>24</v>
      </c>
      <c r="C629">
        <v>1994</v>
      </c>
      <c r="D629" t="s">
        <v>2710</v>
      </c>
      <c r="E629" t="s">
        <v>350</v>
      </c>
      <c r="F629" t="s">
        <v>27</v>
      </c>
      <c r="G629">
        <v>13</v>
      </c>
      <c r="H629">
        <v>492025.2</v>
      </c>
      <c r="I629">
        <v>5982110.4000000004</v>
      </c>
      <c r="J629">
        <v>50.2</v>
      </c>
      <c r="K629">
        <v>27.2</v>
      </c>
      <c r="L629">
        <v>0.17499999999999999</v>
      </c>
      <c r="M629" t="s">
        <v>33</v>
      </c>
      <c r="N629">
        <v>-999</v>
      </c>
      <c r="O629">
        <v>15.35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 t="s">
        <v>29</v>
      </c>
      <c r="W629" s="1">
        <v>36138</v>
      </c>
    </row>
    <row r="630" spans="1:23" x14ac:dyDescent="0.25">
      <c r="A630" t="s">
        <v>2498</v>
      </c>
      <c r="B630" t="s">
        <v>24</v>
      </c>
      <c r="C630">
        <v>1994</v>
      </c>
      <c r="D630" t="s">
        <v>2710</v>
      </c>
      <c r="E630" t="s">
        <v>349</v>
      </c>
      <c r="F630" t="s">
        <v>27</v>
      </c>
      <c r="G630">
        <v>13</v>
      </c>
      <c r="H630">
        <v>492025.3</v>
      </c>
      <c r="I630">
        <v>5982110.4000000004</v>
      </c>
      <c r="J630">
        <v>50</v>
      </c>
      <c r="K630">
        <v>27.48</v>
      </c>
      <c r="L630">
        <v>6.4000000000000001E-2</v>
      </c>
      <c r="M630" t="s">
        <v>28</v>
      </c>
      <c r="N630">
        <v>5.28</v>
      </c>
      <c r="O630">
        <v>6.71</v>
      </c>
      <c r="P630">
        <v>0</v>
      </c>
      <c r="Q630">
        <v>0.9</v>
      </c>
      <c r="R630">
        <v>0.97</v>
      </c>
      <c r="S630">
        <v>0.65</v>
      </c>
      <c r="T630">
        <v>1.03</v>
      </c>
      <c r="U630">
        <v>0.5</v>
      </c>
      <c r="V630" t="s">
        <v>29</v>
      </c>
      <c r="W630" s="1">
        <v>36138</v>
      </c>
    </row>
    <row r="631" spans="1:23" x14ac:dyDescent="0.25">
      <c r="A631" t="s">
        <v>2498</v>
      </c>
      <c r="B631" t="s">
        <v>24</v>
      </c>
      <c r="C631">
        <v>1994</v>
      </c>
      <c r="D631" t="s">
        <v>2710</v>
      </c>
      <c r="E631" t="s">
        <v>348</v>
      </c>
      <c r="F631" t="s">
        <v>27</v>
      </c>
      <c r="G631">
        <v>13</v>
      </c>
      <c r="H631">
        <v>492027.1</v>
      </c>
      <c r="I631">
        <v>5982110.4000000004</v>
      </c>
      <c r="J631">
        <v>51.55</v>
      </c>
      <c r="K631">
        <v>28.51</v>
      </c>
      <c r="L631">
        <v>0.20699999999999999</v>
      </c>
      <c r="M631" t="s">
        <v>280</v>
      </c>
      <c r="N631">
        <v>-999</v>
      </c>
      <c r="O631">
        <v>16.7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 t="s">
        <v>29</v>
      </c>
      <c r="W631" s="1">
        <v>36138</v>
      </c>
    </row>
    <row r="632" spans="1:23" x14ac:dyDescent="0.25">
      <c r="A632" t="s">
        <v>2498</v>
      </c>
      <c r="B632" t="s">
        <v>24</v>
      </c>
      <c r="C632">
        <v>1994</v>
      </c>
      <c r="D632" t="s">
        <v>2710</v>
      </c>
      <c r="E632" t="s">
        <v>346</v>
      </c>
      <c r="F632" t="s">
        <v>27</v>
      </c>
      <c r="G632">
        <v>13</v>
      </c>
      <c r="H632">
        <v>492024.5</v>
      </c>
      <c r="I632">
        <v>5982105.4000000004</v>
      </c>
      <c r="J632">
        <v>53</v>
      </c>
      <c r="K632">
        <v>23.41</v>
      </c>
      <c r="L632">
        <v>0.11700000000000001</v>
      </c>
      <c r="M632" t="s">
        <v>33</v>
      </c>
      <c r="N632">
        <v>-999</v>
      </c>
      <c r="O632">
        <v>11.8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 t="s">
        <v>29</v>
      </c>
      <c r="W632" s="1">
        <v>36138</v>
      </c>
    </row>
    <row r="633" spans="1:23" x14ac:dyDescent="0.25">
      <c r="A633" t="s">
        <v>2498</v>
      </c>
      <c r="B633" t="s">
        <v>24</v>
      </c>
      <c r="C633">
        <v>1994</v>
      </c>
      <c r="D633" t="s">
        <v>2710</v>
      </c>
      <c r="E633" t="s">
        <v>345</v>
      </c>
      <c r="F633" t="s">
        <v>27</v>
      </c>
      <c r="G633">
        <v>13</v>
      </c>
      <c r="H633">
        <v>492024.1</v>
      </c>
      <c r="I633">
        <v>5982106.4000000004</v>
      </c>
      <c r="J633">
        <v>52.19</v>
      </c>
      <c r="K633">
        <v>23.63</v>
      </c>
      <c r="L633">
        <v>0.188</v>
      </c>
      <c r="M633" t="s">
        <v>280</v>
      </c>
      <c r="N633">
        <v>-999</v>
      </c>
      <c r="O633">
        <v>15.94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 t="s">
        <v>29</v>
      </c>
      <c r="W633" s="1">
        <v>36138</v>
      </c>
    </row>
    <row r="634" spans="1:23" x14ac:dyDescent="0.25">
      <c r="A634" t="s">
        <v>2498</v>
      </c>
      <c r="B634" t="s">
        <v>24</v>
      </c>
      <c r="C634">
        <v>1994</v>
      </c>
      <c r="D634" t="s">
        <v>2710</v>
      </c>
      <c r="E634" t="s">
        <v>344</v>
      </c>
      <c r="F634" t="s">
        <v>27</v>
      </c>
      <c r="G634">
        <v>13</v>
      </c>
      <c r="H634">
        <v>492022.6</v>
      </c>
      <c r="I634">
        <v>5982105.4000000004</v>
      </c>
      <c r="J634">
        <v>51.63</v>
      </c>
      <c r="K634">
        <v>22.04</v>
      </c>
      <c r="L634">
        <v>0.155</v>
      </c>
      <c r="M634" t="s">
        <v>31</v>
      </c>
      <c r="N634">
        <v>15.3</v>
      </c>
      <c r="O634">
        <v>14.31</v>
      </c>
      <c r="P634">
        <v>0</v>
      </c>
      <c r="Q634">
        <v>5.94</v>
      </c>
      <c r="R634">
        <v>1.05</v>
      </c>
      <c r="S634">
        <v>1.05</v>
      </c>
      <c r="T634">
        <v>0.8</v>
      </c>
      <c r="U634">
        <v>1.1499999999999999</v>
      </c>
      <c r="V634" t="s">
        <v>29</v>
      </c>
      <c r="W634" s="1">
        <v>36138</v>
      </c>
    </row>
    <row r="635" spans="1:23" x14ac:dyDescent="0.25">
      <c r="A635" t="s">
        <v>2498</v>
      </c>
      <c r="B635" t="s">
        <v>24</v>
      </c>
      <c r="C635">
        <v>1994</v>
      </c>
      <c r="D635" t="s">
        <v>2710</v>
      </c>
      <c r="E635" t="s">
        <v>343</v>
      </c>
      <c r="F635" t="s">
        <v>27</v>
      </c>
      <c r="G635">
        <v>13</v>
      </c>
      <c r="H635">
        <v>492022.7</v>
      </c>
      <c r="I635">
        <v>5982104.4000000004</v>
      </c>
      <c r="J635">
        <v>52.72</v>
      </c>
      <c r="K635">
        <v>21.1</v>
      </c>
      <c r="L635">
        <v>3.4000000000000002E-2</v>
      </c>
      <c r="M635" t="s">
        <v>28</v>
      </c>
      <c r="N635">
        <v>-999</v>
      </c>
      <c r="O635">
        <v>2.81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 t="s">
        <v>29</v>
      </c>
      <c r="W635" s="1">
        <v>36138</v>
      </c>
    </row>
    <row r="636" spans="1:23" x14ac:dyDescent="0.25">
      <c r="A636" t="s">
        <v>2498</v>
      </c>
      <c r="B636" t="s">
        <v>24</v>
      </c>
      <c r="C636">
        <v>1994</v>
      </c>
      <c r="D636" t="s">
        <v>2710</v>
      </c>
      <c r="E636" t="s">
        <v>342</v>
      </c>
      <c r="F636" t="s">
        <v>27</v>
      </c>
      <c r="G636">
        <v>13</v>
      </c>
      <c r="H636">
        <v>492023.2</v>
      </c>
      <c r="I636">
        <v>5982104.4000000004</v>
      </c>
      <c r="J636">
        <v>52.89</v>
      </c>
      <c r="K636">
        <v>21.62</v>
      </c>
      <c r="L636">
        <v>0.151</v>
      </c>
      <c r="M636" t="s">
        <v>31</v>
      </c>
      <c r="N636">
        <v>-999</v>
      </c>
      <c r="O636">
        <v>14.08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 t="s">
        <v>29</v>
      </c>
      <c r="W636" s="1">
        <v>36138</v>
      </c>
    </row>
    <row r="637" spans="1:23" x14ac:dyDescent="0.25">
      <c r="A637" t="s">
        <v>2498</v>
      </c>
      <c r="B637" t="s">
        <v>24</v>
      </c>
      <c r="C637">
        <v>1994</v>
      </c>
      <c r="D637" t="s">
        <v>2710</v>
      </c>
      <c r="E637" t="s">
        <v>341</v>
      </c>
      <c r="F637" t="s">
        <v>27</v>
      </c>
      <c r="G637">
        <v>13</v>
      </c>
      <c r="H637">
        <v>492023.7</v>
      </c>
      <c r="I637">
        <v>5982103.4000000004</v>
      </c>
      <c r="J637">
        <v>53.77</v>
      </c>
      <c r="K637">
        <v>21.38</v>
      </c>
      <c r="L637">
        <v>0.159</v>
      </c>
      <c r="M637" t="s">
        <v>280</v>
      </c>
      <c r="N637">
        <v>-999</v>
      </c>
      <c r="O637">
        <v>14.53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 t="s">
        <v>29</v>
      </c>
      <c r="W637" s="1">
        <v>36138</v>
      </c>
    </row>
    <row r="638" spans="1:23" x14ac:dyDescent="0.25">
      <c r="A638" t="s">
        <v>2498</v>
      </c>
      <c r="B638" t="s">
        <v>24</v>
      </c>
      <c r="C638">
        <v>1994</v>
      </c>
      <c r="D638" t="s">
        <v>2710</v>
      </c>
      <c r="E638" t="s">
        <v>340</v>
      </c>
      <c r="F638" t="s">
        <v>27</v>
      </c>
      <c r="G638">
        <v>13</v>
      </c>
      <c r="H638">
        <v>492025.4</v>
      </c>
      <c r="I638">
        <v>5982104.4000000004</v>
      </c>
      <c r="J638">
        <v>54.17</v>
      </c>
      <c r="K638">
        <v>23.4</v>
      </c>
      <c r="L638">
        <v>5.2999999999999999E-2</v>
      </c>
      <c r="M638" t="s">
        <v>28</v>
      </c>
      <c r="N638">
        <v>-999</v>
      </c>
      <c r="O638">
        <v>5.38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 t="s">
        <v>29</v>
      </c>
      <c r="W638" s="1">
        <v>36138</v>
      </c>
    </row>
    <row r="639" spans="1:23" x14ac:dyDescent="0.25">
      <c r="A639" t="s">
        <v>2498</v>
      </c>
      <c r="B639" t="s">
        <v>24</v>
      </c>
      <c r="C639">
        <v>1994</v>
      </c>
      <c r="D639" t="s">
        <v>2710</v>
      </c>
      <c r="E639" t="s">
        <v>339</v>
      </c>
      <c r="F639" t="s">
        <v>27</v>
      </c>
      <c r="G639">
        <v>13</v>
      </c>
      <c r="H639">
        <v>492023.1</v>
      </c>
      <c r="I639">
        <v>5982102.4000000004</v>
      </c>
      <c r="J639">
        <v>53.81</v>
      </c>
      <c r="K639">
        <v>20.53</v>
      </c>
      <c r="L639">
        <v>0.08</v>
      </c>
      <c r="M639" t="s">
        <v>28</v>
      </c>
      <c r="N639">
        <v>-999</v>
      </c>
      <c r="O639">
        <v>8.4700000000000006</v>
      </c>
      <c r="P639">
        <v>-999</v>
      </c>
      <c r="Q639">
        <v>-999</v>
      </c>
      <c r="R639">
        <v>-999</v>
      </c>
      <c r="S639">
        <v>-999</v>
      </c>
      <c r="T639">
        <v>-999</v>
      </c>
      <c r="U639">
        <v>-999</v>
      </c>
      <c r="V639" t="s">
        <v>29</v>
      </c>
      <c r="W639" s="1">
        <v>36138</v>
      </c>
    </row>
    <row r="640" spans="1:23" x14ac:dyDescent="0.25">
      <c r="A640" t="s">
        <v>2498</v>
      </c>
      <c r="B640" t="s">
        <v>24</v>
      </c>
      <c r="C640">
        <v>1994</v>
      </c>
      <c r="D640" t="s">
        <v>2710</v>
      </c>
      <c r="E640" t="s">
        <v>338</v>
      </c>
      <c r="F640" t="s">
        <v>27</v>
      </c>
      <c r="G640">
        <v>13</v>
      </c>
      <c r="H640">
        <v>492025.2</v>
      </c>
      <c r="I640">
        <v>5982102.4000000004</v>
      </c>
      <c r="J640">
        <v>55.53</v>
      </c>
      <c r="K640">
        <v>21.76</v>
      </c>
      <c r="L640">
        <v>0.122</v>
      </c>
      <c r="M640" t="s">
        <v>33</v>
      </c>
      <c r="N640">
        <v>-999</v>
      </c>
      <c r="O640">
        <v>12.17</v>
      </c>
      <c r="P640">
        <v>-999</v>
      </c>
      <c r="Q640">
        <v>-999</v>
      </c>
      <c r="R640">
        <v>-999</v>
      </c>
      <c r="S640">
        <v>-999</v>
      </c>
      <c r="T640">
        <v>-999</v>
      </c>
      <c r="U640">
        <v>-999</v>
      </c>
      <c r="V640" t="s">
        <v>29</v>
      </c>
      <c r="W640" s="1">
        <v>36138</v>
      </c>
    </row>
    <row r="641" spans="1:23" x14ac:dyDescent="0.25">
      <c r="A641" t="s">
        <v>2498</v>
      </c>
      <c r="B641" t="s">
        <v>24</v>
      </c>
      <c r="C641">
        <v>1994</v>
      </c>
      <c r="D641" t="s">
        <v>2710</v>
      </c>
      <c r="E641" t="s">
        <v>337</v>
      </c>
      <c r="F641" t="s">
        <v>27</v>
      </c>
      <c r="G641">
        <v>13</v>
      </c>
      <c r="H641">
        <v>492026.1</v>
      </c>
      <c r="I641">
        <v>5982103.4000000004</v>
      </c>
      <c r="J641">
        <v>55.57</v>
      </c>
      <c r="K641">
        <v>22.98</v>
      </c>
      <c r="L641">
        <v>0.106</v>
      </c>
      <c r="M641" t="s">
        <v>33</v>
      </c>
      <c r="N641">
        <v>-999</v>
      </c>
      <c r="O641">
        <v>10.91</v>
      </c>
      <c r="P641">
        <v>-999</v>
      </c>
      <c r="Q641">
        <v>-999</v>
      </c>
      <c r="R641">
        <v>-999</v>
      </c>
      <c r="S641">
        <v>-999</v>
      </c>
      <c r="T641">
        <v>-999</v>
      </c>
      <c r="U641">
        <v>-999</v>
      </c>
      <c r="V641" t="s">
        <v>29</v>
      </c>
      <c r="W641" s="1">
        <v>36138</v>
      </c>
    </row>
    <row r="642" spans="1:23" x14ac:dyDescent="0.25">
      <c r="A642" t="s">
        <v>2498</v>
      </c>
      <c r="B642" t="s">
        <v>24</v>
      </c>
      <c r="C642">
        <v>1994</v>
      </c>
      <c r="D642" t="s">
        <v>2710</v>
      </c>
      <c r="E642" t="s">
        <v>336</v>
      </c>
      <c r="F642" t="s">
        <v>27</v>
      </c>
      <c r="G642">
        <v>13</v>
      </c>
      <c r="H642">
        <v>492026.7</v>
      </c>
      <c r="I642">
        <v>5982104.4000000004</v>
      </c>
      <c r="J642">
        <v>55.34</v>
      </c>
      <c r="K642">
        <v>24.15</v>
      </c>
      <c r="L642">
        <v>0.14199999999999999</v>
      </c>
      <c r="M642" t="s">
        <v>280</v>
      </c>
      <c r="N642">
        <v>-999</v>
      </c>
      <c r="O642">
        <v>13.54</v>
      </c>
      <c r="P642">
        <v>-999</v>
      </c>
      <c r="Q642">
        <v>-999</v>
      </c>
      <c r="R642">
        <v>-999</v>
      </c>
      <c r="S642">
        <v>-999</v>
      </c>
      <c r="T642">
        <v>-999</v>
      </c>
      <c r="U642">
        <v>-999</v>
      </c>
      <c r="V642" t="s">
        <v>29</v>
      </c>
      <c r="W642" s="1">
        <v>36138</v>
      </c>
    </row>
    <row r="643" spans="1:23" x14ac:dyDescent="0.25">
      <c r="A643" t="s">
        <v>2498</v>
      </c>
      <c r="B643" t="s">
        <v>24</v>
      </c>
      <c r="C643">
        <v>1994</v>
      </c>
      <c r="D643" t="s">
        <v>2710</v>
      </c>
      <c r="E643" t="s">
        <v>335</v>
      </c>
      <c r="F643" t="s">
        <v>27</v>
      </c>
      <c r="G643">
        <v>13</v>
      </c>
      <c r="H643">
        <v>492025.7</v>
      </c>
      <c r="I643">
        <v>5982101.4000000004</v>
      </c>
      <c r="J643">
        <v>56.86</v>
      </c>
      <c r="K643">
        <v>21.19</v>
      </c>
      <c r="L643">
        <v>7.6999999999999999E-2</v>
      </c>
      <c r="M643" t="s">
        <v>33</v>
      </c>
      <c r="N643">
        <v>-999</v>
      </c>
      <c r="O643">
        <v>8.16</v>
      </c>
      <c r="P643">
        <v>-999</v>
      </c>
      <c r="Q643">
        <v>-999</v>
      </c>
      <c r="R643">
        <v>-999</v>
      </c>
      <c r="S643">
        <v>-999</v>
      </c>
      <c r="T643">
        <v>-999</v>
      </c>
      <c r="U643">
        <v>-999</v>
      </c>
      <c r="V643" t="s">
        <v>29</v>
      </c>
      <c r="W643" s="1">
        <v>36138</v>
      </c>
    </row>
    <row r="644" spans="1:23" x14ac:dyDescent="0.25">
      <c r="A644" t="s">
        <v>2498</v>
      </c>
      <c r="B644" t="s">
        <v>24</v>
      </c>
      <c r="C644">
        <v>1994</v>
      </c>
      <c r="D644" t="s">
        <v>2710</v>
      </c>
      <c r="E644" t="s">
        <v>2499</v>
      </c>
      <c r="F644" t="s">
        <v>27</v>
      </c>
      <c r="G644">
        <v>13</v>
      </c>
      <c r="H644">
        <v>492025.9</v>
      </c>
      <c r="I644">
        <v>5982101.4000000004</v>
      </c>
      <c r="J644">
        <v>57.16</v>
      </c>
      <c r="K644">
        <v>21.13</v>
      </c>
      <c r="L644">
        <v>5.5E-2</v>
      </c>
      <c r="M644" t="s">
        <v>28</v>
      </c>
      <c r="N644">
        <v>-999</v>
      </c>
      <c r="O644">
        <v>5.63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 t="s">
        <v>29</v>
      </c>
      <c r="W644" s="1">
        <v>36138</v>
      </c>
    </row>
    <row r="645" spans="1:23" x14ac:dyDescent="0.25">
      <c r="A645" t="s">
        <v>2498</v>
      </c>
      <c r="B645" t="s">
        <v>24</v>
      </c>
      <c r="C645">
        <v>1994</v>
      </c>
      <c r="D645" t="s">
        <v>2710</v>
      </c>
      <c r="E645" t="s">
        <v>2500</v>
      </c>
      <c r="F645" t="s">
        <v>27</v>
      </c>
      <c r="G645">
        <v>13</v>
      </c>
      <c r="H645">
        <v>492027.7</v>
      </c>
      <c r="I645">
        <v>5982103.4000000004</v>
      </c>
      <c r="J645">
        <v>56.64</v>
      </c>
      <c r="K645">
        <v>24.19</v>
      </c>
      <c r="L645">
        <v>0.13300000000000001</v>
      </c>
      <c r="M645" t="s">
        <v>33</v>
      </c>
      <c r="N645">
        <v>-999</v>
      </c>
      <c r="O645">
        <v>12.95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 t="s">
        <v>29</v>
      </c>
      <c r="W645" s="1">
        <v>36138</v>
      </c>
    </row>
    <row r="646" spans="1:23" x14ac:dyDescent="0.25">
      <c r="A646" t="s">
        <v>2498</v>
      </c>
      <c r="B646" t="s">
        <v>24</v>
      </c>
      <c r="C646">
        <v>1994</v>
      </c>
      <c r="D646" t="s">
        <v>2710</v>
      </c>
      <c r="E646" t="s">
        <v>2501</v>
      </c>
      <c r="F646" t="s">
        <v>27</v>
      </c>
      <c r="G646">
        <v>13</v>
      </c>
      <c r="H646">
        <v>492027.6</v>
      </c>
      <c r="I646">
        <v>5982103.4000000004</v>
      </c>
      <c r="J646">
        <v>56.45</v>
      </c>
      <c r="K646">
        <v>24.25</v>
      </c>
      <c r="L646">
        <v>0.188</v>
      </c>
      <c r="M646" t="s">
        <v>31</v>
      </c>
      <c r="N646">
        <v>-999</v>
      </c>
      <c r="O646">
        <v>15.94</v>
      </c>
      <c r="P646">
        <v>-999</v>
      </c>
      <c r="Q646">
        <v>-999</v>
      </c>
      <c r="R646">
        <v>-999</v>
      </c>
      <c r="S646">
        <v>-999</v>
      </c>
      <c r="T646">
        <v>-999</v>
      </c>
      <c r="U646">
        <v>-999</v>
      </c>
      <c r="V646" t="s">
        <v>29</v>
      </c>
      <c r="W646" s="1">
        <v>36138</v>
      </c>
    </row>
    <row r="647" spans="1:23" x14ac:dyDescent="0.25">
      <c r="A647" t="s">
        <v>2498</v>
      </c>
      <c r="B647" t="s">
        <v>24</v>
      </c>
      <c r="C647">
        <v>1994</v>
      </c>
      <c r="D647" t="s">
        <v>2710</v>
      </c>
      <c r="E647" t="s">
        <v>281</v>
      </c>
      <c r="F647" t="s">
        <v>27</v>
      </c>
      <c r="G647">
        <v>13</v>
      </c>
      <c r="H647">
        <v>492028.7</v>
      </c>
      <c r="I647">
        <v>5982105.4000000004</v>
      </c>
      <c r="J647">
        <v>56.33</v>
      </c>
      <c r="K647">
        <v>26.02</v>
      </c>
      <c r="L647">
        <v>0.17299999999999999</v>
      </c>
      <c r="M647" t="s">
        <v>31</v>
      </c>
      <c r="N647">
        <v>-999</v>
      </c>
      <c r="O647">
        <v>15.25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>
        <v>-999</v>
      </c>
      <c r="V647" t="s">
        <v>29</v>
      </c>
      <c r="W647" s="1">
        <v>36138</v>
      </c>
    </row>
    <row r="648" spans="1:23" x14ac:dyDescent="0.25">
      <c r="A648" t="s">
        <v>2498</v>
      </c>
      <c r="B648" t="s">
        <v>24</v>
      </c>
      <c r="C648">
        <v>1994</v>
      </c>
      <c r="D648" t="s">
        <v>2710</v>
      </c>
      <c r="E648" t="s">
        <v>279</v>
      </c>
      <c r="F648" t="s">
        <v>27</v>
      </c>
      <c r="G648">
        <v>13</v>
      </c>
      <c r="H648">
        <v>492030.2</v>
      </c>
      <c r="I648">
        <v>5982106.4000000004</v>
      </c>
      <c r="J648">
        <v>56.22</v>
      </c>
      <c r="K648">
        <v>28.21</v>
      </c>
      <c r="L648">
        <v>0.16800000000000001</v>
      </c>
      <c r="M648" t="s">
        <v>33</v>
      </c>
      <c r="N648">
        <v>-999</v>
      </c>
      <c r="O648">
        <v>15.01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 t="s">
        <v>29</v>
      </c>
      <c r="W648" s="1">
        <v>36138</v>
      </c>
    </row>
    <row r="649" spans="1:23" x14ac:dyDescent="0.25">
      <c r="A649" t="s">
        <v>2498</v>
      </c>
      <c r="B649" t="s">
        <v>24</v>
      </c>
      <c r="C649">
        <v>1994</v>
      </c>
      <c r="D649" t="s">
        <v>2710</v>
      </c>
      <c r="E649" t="s">
        <v>278</v>
      </c>
      <c r="F649" t="s">
        <v>27</v>
      </c>
      <c r="G649">
        <v>13</v>
      </c>
      <c r="H649">
        <v>492031.4</v>
      </c>
      <c r="I649">
        <v>5982107.4000000004</v>
      </c>
      <c r="J649">
        <v>56.64</v>
      </c>
      <c r="K649">
        <v>29.43</v>
      </c>
      <c r="L649">
        <v>0.186</v>
      </c>
      <c r="M649" t="s">
        <v>280</v>
      </c>
      <c r="N649">
        <v>-999</v>
      </c>
      <c r="O649">
        <v>15.85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>
        <v>-999</v>
      </c>
      <c r="V649" t="s">
        <v>29</v>
      </c>
      <c r="W649" s="1">
        <v>36138</v>
      </c>
    </row>
    <row r="650" spans="1:23" x14ac:dyDescent="0.25">
      <c r="A650" t="s">
        <v>2498</v>
      </c>
      <c r="B650" t="s">
        <v>24</v>
      </c>
      <c r="C650">
        <v>1994</v>
      </c>
      <c r="D650" t="s">
        <v>2710</v>
      </c>
      <c r="E650" t="s">
        <v>277</v>
      </c>
      <c r="F650" t="s">
        <v>27</v>
      </c>
      <c r="G650">
        <v>13</v>
      </c>
      <c r="H650">
        <v>492034</v>
      </c>
      <c r="I650">
        <v>5982105.4000000004</v>
      </c>
      <c r="J650">
        <v>59.75</v>
      </c>
      <c r="K650">
        <v>29.98</v>
      </c>
      <c r="L650">
        <v>0.14799999999999999</v>
      </c>
      <c r="M650" t="s">
        <v>280</v>
      </c>
      <c r="N650">
        <v>-999</v>
      </c>
      <c r="O650">
        <v>13.91</v>
      </c>
      <c r="P650">
        <v>-999</v>
      </c>
      <c r="Q650">
        <v>-999</v>
      </c>
      <c r="R650">
        <v>-999</v>
      </c>
      <c r="S650">
        <v>-999</v>
      </c>
      <c r="T650">
        <v>-999</v>
      </c>
      <c r="U650">
        <v>-999</v>
      </c>
      <c r="V650" t="s">
        <v>29</v>
      </c>
      <c r="W650" s="1">
        <v>36138</v>
      </c>
    </row>
    <row r="651" spans="1:23" x14ac:dyDescent="0.25">
      <c r="A651" t="s">
        <v>2498</v>
      </c>
      <c r="B651" t="s">
        <v>24</v>
      </c>
      <c r="C651">
        <v>1994</v>
      </c>
      <c r="D651" t="s">
        <v>2710</v>
      </c>
      <c r="E651" t="s">
        <v>276</v>
      </c>
      <c r="F651" t="s">
        <v>27</v>
      </c>
      <c r="G651">
        <v>13</v>
      </c>
      <c r="H651">
        <v>492033.7</v>
      </c>
      <c r="I651">
        <v>5982104.4000000004</v>
      </c>
      <c r="J651">
        <v>59.96</v>
      </c>
      <c r="K651">
        <v>29.38</v>
      </c>
      <c r="L651">
        <v>0.12</v>
      </c>
      <c r="M651" t="s">
        <v>280</v>
      </c>
      <c r="N651">
        <v>-999</v>
      </c>
      <c r="O651">
        <v>12.02</v>
      </c>
      <c r="P651">
        <v>-999</v>
      </c>
      <c r="Q651">
        <v>-999</v>
      </c>
      <c r="R651">
        <v>-999</v>
      </c>
      <c r="S651">
        <v>-999</v>
      </c>
      <c r="T651">
        <v>-999</v>
      </c>
      <c r="U651">
        <v>-999</v>
      </c>
      <c r="V651" t="s">
        <v>29</v>
      </c>
      <c r="W651" s="1">
        <v>36138</v>
      </c>
    </row>
    <row r="652" spans="1:23" x14ac:dyDescent="0.25">
      <c r="A652" t="s">
        <v>2498</v>
      </c>
      <c r="B652" t="s">
        <v>24</v>
      </c>
      <c r="C652">
        <v>1994</v>
      </c>
      <c r="D652" t="s">
        <v>2710</v>
      </c>
      <c r="E652" t="s">
        <v>275</v>
      </c>
      <c r="F652" t="s">
        <v>27</v>
      </c>
      <c r="G652">
        <v>13</v>
      </c>
      <c r="H652">
        <v>492029.5</v>
      </c>
      <c r="I652">
        <v>5982104.4000000004</v>
      </c>
      <c r="J652">
        <v>57.43</v>
      </c>
      <c r="K652">
        <v>26.01</v>
      </c>
      <c r="L652">
        <v>0.123</v>
      </c>
      <c r="M652" t="s">
        <v>31</v>
      </c>
      <c r="N652">
        <v>12.36</v>
      </c>
      <c r="O652">
        <v>12.25</v>
      </c>
      <c r="P652">
        <v>0</v>
      </c>
      <c r="Q652">
        <v>2.76</v>
      </c>
      <c r="R652">
        <v>0.75</v>
      </c>
      <c r="S652">
        <v>1.28</v>
      </c>
      <c r="T652">
        <v>1.66</v>
      </c>
      <c r="U652">
        <v>0.33</v>
      </c>
      <c r="V652" t="s">
        <v>29</v>
      </c>
      <c r="W652" s="1">
        <v>36138</v>
      </c>
    </row>
    <row r="653" spans="1:23" x14ac:dyDescent="0.25">
      <c r="A653" t="s">
        <v>2498</v>
      </c>
      <c r="B653" t="s">
        <v>24</v>
      </c>
      <c r="C653">
        <v>1994</v>
      </c>
      <c r="D653" t="s">
        <v>2710</v>
      </c>
      <c r="E653" t="s">
        <v>274</v>
      </c>
      <c r="F653" t="s">
        <v>27</v>
      </c>
      <c r="G653">
        <v>13</v>
      </c>
      <c r="H653">
        <v>492029.2</v>
      </c>
      <c r="I653">
        <v>5982103.4000000004</v>
      </c>
      <c r="J653">
        <v>57.82</v>
      </c>
      <c r="K653">
        <v>25.2</v>
      </c>
      <c r="L653">
        <v>8.1000000000000003E-2</v>
      </c>
      <c r="M653" t="s">
        <v>33</v>
      </c>
      <c r="N653">
        <v>-999</v>
      </c>
      <c r="O653">
        <v>8.57</v>
      </c>
      <c r="P653">
        <v>-999</v>
      </c>
      <c r="Q653">
        <v>-999</v>
      </c>
      <c r="R653">
        <v>-999</v>
      </c>
      <c r="S653">
        <v>-999</v>
      </c>
      <c r="T653">
        <v>-999</v>
      </c>
      <c r="U653">
        <v>-999</v>
      </c>
      <c r="V653" t="s">
        <v>29</v>
      </c>
      <c r="W653" s="1">
        <v>36138</v>
      </c>
    </row>
    <row r="654" spans="1:23" x14ac:dyDescent="0.25">
      <c r="A654" t="s">
        <v>2498</v>
      </c>
      <c r="B654" t="s">
        <v>24</v>
      </c>
      <c r="C654">
        <v>1994</v>
      </c>
      <c r="D654" t="s">
        <v>2710</v>
      </c>
      <c r="E654" t="s">
        <v>273</v>
      </c>
      <c r="F654" t="s">
        <v>27</v>
      </c>
      <c r="G654">
        <v>13</v>
      </c>
      <c r="H654">
        <v>492028.2</v>
      </c>
      <c r="I654">
        <v>5982102.4000000004</v>
      </c>
      <c r="J654">
        <v>58.01</v>
      </c>
      <c r="K654">
        <v>23.56</v>
      </c>
      <c r="L654">
        <v>0.155</v>
      </c>
      <c r="M654" t="s">
        <v>280</v>
      </c>
      <c r="N654">
        <v>-999</v>
      </c>
      <c r="O654">
        <v>14.31</v>
      </c>
      <c r="P654">
        <v>-999</v>
      </c>
      <c r="Q654">
        <v>-999</v>
      </c>
      <c r="R654">
        <v>-999</v>
      </c>
      <c r="S654">
        <v>-999</v>
      </c>
      <c r="T654">
        <v>-999</v>
      </c>
      <c r="U654">
        <v>-999</v>
      </c>
      <c r="V654" t="s">
        <v>29</v>
      </c>
      <c r="W654" s="1">
        <v>36138</v>
      </c>
    </row>
    <row r="655" spans="1:23" x14ac:dyDescent="0.25">
      <c r="A655" t="s">
        <v>2498</v>
      </c>
      <c r="B655" t="s">
        <v>24</v>
      </c>
      <c r="C655">
        <v>1994</v>
      </c>
      <c r="D655" t="s">
        <v>2710</v>
      </c>
      <c r="E655" t="s">
        <v>2502</v>
      </c>
      <c r="F655" t="s">
        <v>27</v>
      </c>
      <c r="G655">
        <v>13</v>
      </c>
      <c r="H655">
        <v>492026.8</v>
      </c>
      <c r="I655">
        <v>5982100.4000000004</v>
      </c>
      <c r="J655">
        <v>58.46</v>
      </c>
      <c r="K655">
        <v>21.16</v>
      </c>
      <c r="L655">
        <v>0.1</v>
      </c>
      <c r="M655" t="s">
        <v>33</v>
      </c>
      <c r="N655">
        <v>-999</v>
      </c>
      <c r="O655">
        <v>10.39</v>
      </c>
      <c r="P655">
        <v>-999</v>
      </c>
      <c r="Q655">
        <v>-999</v>
      </c>
      <c r="R655">
        <v>-999</v>
      </c>
      <c r="S655">
        <v>-999</v>
      </c>
      <c r="T655">
        <v>-999</v>
      </c>
      <c r="U655">
        <v>-999</v>
      </c>
      <c r="V655" t="s">
        <v>29</v>
      </c>
      <c r="W655" s="1">
        <v>36138</v>
      </c>
    </row>
    <row r="656" spans="1:23" x14ac:dyDescent="0.25">
      <c r="A656" t="s">
        <v>2498</v>
      </c>
      <c r="B656" t="s">
        <v>24</v>
      </c>
      <c r="C656">
        <v>1994</v>
      </c>
      <c r="D656" t="s">
        <v>2710</v>
      </c>
      <c r="E656" t="s">
        <v>272</v>
      </c>
      <c r="F656" t="s">
        <v>27</v>
      </c>
      <c r="G656">
        <v>13</v>
      </c>
      <c r="H656">
        <v>492028.8</v>
      </c>
      <c r="I656">
        <v>5982100.4000000004</v>
      </c>
      <c r="J656">
        <v>59.29</v>
      </c>
      <c r="K656">
        <v>23.11</v>
      </c>
      <c r="L656">
        <v>0.125</v>
      </c>
      <c r="M656" t="s">
        <v>33</v>
      </c>
      <c r="N656">
        <v>-999</v>
      </c>
      <c r="O656">
        <v>12.39</v>
      </c>
      <c r="P656">
        <v>-999</v>
      </c>
      <c r="Q656">
        <v>-999</v>
      </c>
      <c r="R656">
        <v>-999</v>
      </c>
      <c r="S656">
        <v>-999</v>
      </c>
      <c r="T656">
        <v>-999</v>
      </c>
      <c r="U656">
        <v>-999</v>
      </c>
      <c r="V656" t="s">
        <v>29</v>
      </c>
      <c r="W656" s="1">
        <v>36138</v>
      </c>
    </row>
    <row r="657" spans="1:23" x14ac:dyDescent="0.25">
      <c r="A657" t="s">
        <v>2498</v>
      </c>
      <c r="B657" t="s">
        <v>24</v>
      </c>
      <c r="C657">
        <v>1994</v>
      </c>
      <c r="D657" t="s">
        <v>2710</v>
      </c>
      <c r="E657" t="s">
        <v>271</v>
      </c>
      <c r="F657" t="s">
        <v>27</v>
      </c>
      <c r="G657">
        <v>13</v>
      </c>
      <c r="H657">
        <v>492029.6</v>
      </c>
      <c r="I657">
        <v>5982100.4000000004</v>
      </c>
      <c r="J657">
        <v>59.88</v>
      </c>
      <c r="K657">
        <v>23.71</v>
      </c>
      <c r="L657">
        <v>0.14499999999999999</v>
      </c>
      <c r="M657" t="s">
        <v>31</v>
      </c>
      <c r="N657">
        <v>-999</v>
      </c>
      <c r="O657">
        <v>13.72</v>
      </c>
      <c r="P657">
        <v>-999</v>
      </c>
      <c r="Q657">
        <v>-999</v>
      </c>
      <c r="R657">
        <v>-999</v>
      </c>
      <c r="S657">
        <v>-999</v>
      </c>
      <c r="T657">
        <v>-999</v>
      </c>
      <c r="U657">
        <v>-999</v>
      </c>
      <c r="V657" t="s">
        <v>29</v>
      </c>
      <c r="W657" s="1">
        <v>36138</v>
      </c>
    </row>
    <row r="658" spans="1:23" x14ac:dyDescent="0.25">
      <c r="A658" t="s">
        <v>2498</v>
      </c>
      <c r="B658" t="s">
        <v>24</v>
      </c>
      <c r="C658">
        <v>1994</v>
      </c>
      <c r="D658" t="s">
        <v>2710</v>
      </c>
      <c r="E658" t="s">
        <v>270</v>
      </c>
      <c r="F658" t="s">
        <v>27</v>
      </c>
      <c r="G658">
        <v>13</v>
      </c>
      <c r="H658">
        <v>492030.5</v>
      </c>
      <c r="I658">
        <v>5982102.4000000004</v>
      </c>
      <c r="J658">
        <v>59.35</v>
      </c>
      <c r="K658">
        <v>25.43</v>
      </c>
      <c r="L658">
        <v>0.16200000000000001</v>
      </c>
      <c r="M658" t="s">
        <v>31</v>
      </c>
      <c r="N658">
        <v>-999</v>
      </c>
      <c r="O658">
        <v>14.69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 t="s">
        <v>29</v>
      </c>
      <c r="W658" s="1">
        <v>36138</v>
      </c>
    </row>
    <row r="659" spans="1:23" x14ac:dyDescent="0.25">
      <c r="A659" t="s">
        <v>2498</v>
      </c>
      <c r="B659" t="s">
        <v>24</v>
      </c>
      <c r="C659">
        <v>1994</v>
      </c>
      <c r="D659" t="s">
        <v>2711</v>
      </c>
      <c r="E659" t="s">
        <v>353</v>
      </c>
      <c r="F659" t="s">
        <v>27</v>
      </c>
      <c r="G659">
        <v>13</v>
      </c>
      <c r="H659">
        <v>492031.4</v>
      </c>
      <c r="I659">
        <v>5982111.4000000004</v>
      </c>
      <c r="J659">
        <v>53.44</v>
      </c>
      <c r="K659">
        <v>32.68</v>
      </c>
      <c r="L659">
        <v>0.23499999999999999</v>
      </c>
      <c r="M659" t="s">
        <v>31</v>
      </c>
      <c r="N659">
        <v>14.42</v>
      </c>
      <c r="O659">
        <v>17.66</v>
      </c>
      <c r="P659">
        <v>1.26</v>
      </c>
      <c r="Q659">
        <v>8.68</v>
      </c>
      <c r="R659">
        <v>0.7</v>
      </c>
      <c r="S659">
        <v>1.35</v>
      </c>
      <c r="T659">
        <v>0.75</v>
      </c>
      <c r="U659">
        <v>1.19</v>
      </c>
      <c r="V659" t="s">
        <v>29</v>
      </c>
      <c r="W659" s="1">
        <v>36138</v>
      </c>
    </row>
    <row r="660" spans="1:23" x14ac:dyDescent="0.25">
      <c r="A660" t="s">
        <v>2498</v>
      </c>
      <c r="B660" t="s">
        <v>24</v>
      </c>
      <c r="C660">
        <v>1994</v>
      </c>
      <c r="D660" t="s">
        <v>2711</v>
      </c>
      <c r="E660" t="s">
        <v>352</v>
      </c>
      <c r="F660" t="s">
        <v>27</v>
      </c>
      <c r="G660">
        <v>13</v>
      </c>
      <c r="H660">
        <v>492031.9</v>
      </c>
      <c r="I660">
        <v>5982113.4000000004</v>
      </c>
      <c r="J660">
        <v>52.58</v>
      </c>
      <c r="K660">
        <v>34.19</v>
      </c>
      <c r="L660">
        <v>5.1999999999999998E-2</v>
      </c>
      <c r="M660" t="s">
        <v>265</v>
      </c>
      <c r="N660">
        <v>4.8499999999999996</v>
      </c>
      <c r="O660">
        <v>5.25</v>
      </c>
      <c r="P660">
        <v>0</v>
      </c>
      <c r="Q660">
        <v>9.5</v>
      </c>
      <c r="R660">
        <v>1.1499999999999999</v>
      </c>
      <c r="S660">
        <v>1.4</v>
      </c>
      <c r="T660">
        <v>2.16</v>
      </c>
      <c r="U660">
        <v>1.47</v>
      </c>
      <c r="V660" t="s">
        <v>29</v>
      </c>
      <c r="W660" s="1">
        <v>36138</v>
      </c>
    </row>
    <row r="661" spans="1:23" x14ac:dyDescent="0.25">
      <c r="A661" t="s">
        <v>2498</v>
      </c>
      <c r="B661" t="s">
        <v>24</v>
      </c>
      <c r="C661">
        <v>1994</v>
      </c>
      <c r="D661" t="s">
        <v>2711</v>
      </c>
      <c r="E661" t="s">
        <v>350</v>
      </c>
      <c r="F661" t="s">
        <v>27</v>
      </c>
      <c r="G661">
        <v>13</v>
      </c>
      <c r="H661">
        <v>492037.4</v>
      </c>
      <c r="I661">
        <v>5982112.4000000004</v>
      </c>
      <c r="J661">
        <v>56.87</v>
      </c>
      <c r="K661">
        <v>37.65</v>
      </c>
      <c r="L661">
        <v>3.2000000000000001E-2</v>
      </c>
      <c r="M661" t="s">
        <v>265</v>
      </c>
      <c r="N661">
        <v>-999</v>
      </c>
      <c r="O661">
        <v>2.52</v>
      </c>
      <c r="P661">
        <v>-999</v>
      </c>
      <c r="Q661">
        <v>-999</v>
      </c>
      <c r="R661">
        <v>-999</v>
      </c>
      <c r="S661">
        <v>-999</v>
      </c>
      <c r="T661">
        <v>-999</v>
      </c>
      <c r="U661">
        <v>-999</v>
      </c>
      <c r="V661" t="s">
        <v>29</v>
      </c>
      <c r="W661" s="1">
        <v>36138</v>
      </c>
    </row>
    <row r="662" spans="1:23" x14ac:dyDescent="0.25">
      <c r="A662" t="s">
        <v>2498</v>
      </c>
      <c r="B662" t="s">
        <v>24</v>
      </c>
      <c r="C662">
        <v>1994</v>
      </c>
      <c r="D662" t="s">
        <v>2711</v>
      </c>
      <c r="E662" t="s">
        <v>349</v>
      </c>
      <c r="F662" t="s">
        <v>27</v>
      </c>
      <c r="G662">
        <v>13</v>
      </c>
      <c r="H662">
        <v>492036.5</v>
      </c>
      <c r="I662">
        <v>5982113.4000000004</v>
      </c>
      <c r="J662">
        <v>56.21</v>
      </c>
      <c r="K662">
        <v>37.159999999999997</v>
      </c>
      <c r="L662">
        <v>2.5999999999999999E-2</v>
      </c>
      <c r="M662" t="s">
        <v>265</v>
      </c>
      <c r="N662">
        <v>2.91</v>
      </c>
      <c r="O662">
        <v>1.63</v>
      </c>
      <c r="P662">
        <v>0</v>
      </c>
      <c r="Q662">
        <v>1.08</v>
      </c>
      <c r="R662">
        <v>0.55000000000000004</v>
      </c>
      <c r="S662">
        <v>1.28</v>
      </c>
      <c r="T662">
        <v>0.45</v>
      </c>
      <c r="U662">
        <v>1.83</v>
      </c>
      <c r="V662" t="s">
        <v>29</v>
      </c>
      <c r="W662" s="1">
        <v>36138</v>
      </c>
    </row>
    <row r="663" spans="1:23" x14ac:dyDescent="0.25">
      <c r="A663" t="s">
        <v>2498</v>
      </c>
      <c r="B663" t="s">
        <v>24</v>
      </c>
      <c r="C663">
        <v>1994</v>
      </c>
      <c r="D663" t="s">
        <v>2711</v>
      </c>
      <c r="E663" t="s">
        <v>348</v>
      </c>
      <c r="F663" t="s">
        <v>27</v>
      </c>
      <c r="G663">
        <v>13</v>
      </c>
      <c r="H663">
        <v>492036.5</v>
      </c>
      <c r="I663">
        <v>5982112.4000000004</v>
      </c>
      <c r="J663">
        <v>56.25</v>
      </c>
      <c r="K663">
        <v>37.03</v>
      </c>
      <c r="L663">
        <v>2.5000000000000001E-2</v>
      </c>
      <c r="M663" t="s">
        <v>265</v>
      </c>
      <c r="N663">
        <v>-999</v>
      </c>
      <c r="O663">
        <v>1.48</v>
      </c>
      <c r="P663">
        <v>-999</v>
      </c>
      <c r="Q663">
        <v>-999</v>
      </c>
      <c r="R663">
        <v>-999</v>
      </c>
      <c r="S663">
        <v>-999</v>
      </c>
      <c r="T663">
        <v>-999</v>
      </c>
      <c r="U663">
        <v>-999</v>
      </c>
      <c r="V663" t="s">
        <v>29</v>
      </c>
      <c r="W663" s="1">
        <v>36138</v>
      </c>
    </row>
    <row r="664" spans="1:23" x14ac:dyDescent="0.25">
      <c r="A664" t="s">
        <v>2498</v>
      </c>
      <c r="B664" t="s">
        <v>24</v>
      </c>
      <c r="C664">
        <v>1994</v>
      </c>
      <c r="D664" t="s">
        <v>2711</v>
      </c>
      <c r="E664" t="s">
        <v>347</v>
      </c>
      <c r="F664" t="s">
        <v>27</v>
      </c>
      <c r="G664">
        <v>13</v>
      </c>
      <c r="H664">
        <v>492040.6</v>
      </c>
      <c r="I664">
        <v>5982112.4000000004</v>
      </c>
      <c r="J664">
        <v>59.15</v>
      </c>
      <c r="K664">
        <v>40</v>
      </c>
      <c r="L664">
        <v>0.154</v>
      </c>
      <c r="M664" t="s">
        <v>265</v>
      </c>
      <c r="N664">
        <v>-999</v>
      </c>
      <c r="O664">
        <v>14.26</v>
      </c>
      <c r="P664">
        <v>-999</v>
      </c>
      <c r="Q664">
        <v>-999</v>
      </c>
      <c r="R664">
        <v>-999</v>
      </c>
      <c r="S664">
        <v>-999</v>
      </c>
      <c r="T664">
        <v>-999</v>
      </c>
      <c r="U664">
        <v>-999</v>
      </c>
      <c r="V664" t="s">
        <v>29</v>
      </c>
      <c r="W664" s="1">
        <v>36138</v>
      </c>
    </row>
    <row r="665" spans="1:23" x14ac:dyDescent="0.25">
      <c r="A665" t="s">
        <v>2498</v>
      </c>
      <c r="B665" t="s">
        <v>24</v>
      </c>
      <c r="C665">
        <v>1994</v>
      </c>
      <c r="D665" t="s">
        <v>263</v>
      </c>
      <c r="E665" t="s">
        <v>2712</v>
      </c>
      <c r="F665" t="s">
        <v>27</v>
      </c>
      <c r="G665">
        <v>13</v>
      </c>
      <c r="H665">
        <v>492005.7</v>
      </c>
      <c r="I665">
        <v>5982135.4000000004</v>
      </c>
      <c r="J665">
        <v>18.47</v>
      </c>
      <c r="K665">
        <v>31.35</v>
      </c>
      <c r="L665">
        <v>0.161</v>
      </c>
      <c r="M665" t="s">
        <v>31</v>
      </c>
      <c r="N665">
        <v>-999</v>
      </c>
      <c r="O665">
        <v>14.66</v>
      </c>
      <c r="P665">
        <v>-999</v>
      </c>
      <c r="Q665">
        <v>-999</v>
      </c>
      <c r="R665">
        <v>-999</v>
      </c>
      <c r="S665">
        <v>-999</v>
      </c>
      <c r="T665">
        <v>-999</v>
      </c>
      <c r="U665">
        <v>-999</v>
      </c>
      <c r="V665" t="s">
        <v>29</v>
      </c>
      <c r="W665" s="1">
        <v>36138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2"/>
  <sheetViews>
    <sheetView topLeftCell="X1" workbookViewId="0">
      <selection activeCell="AH16" sqref="AH16"/>
    </sheetView>
  </sheetViews>
  <sheetFormatPr defaultRowHeight="15" x14ac:dyDescent="0.25"/>
  <cols>
    <col min="1" max="1" width="15.140625" bestFit="1" customWidth="1"/>
    <col min="6" max="6" width="16.140625" bestFit="1" customWidth="1"/>
    <col min="23" max="23" width="15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s="2" t="s">
        <v>3270</v>
      </c>
    </row>
    <row r="2" spans="1:25" x14ac:dyDescent="0.25">
      <c r="A2" t="s">
        <v>2713</v>
      </c>
      <c r="B2" t="s">
        <v>24</v>
      </c>
      <c r="C2">
        <v>1994</v>
      </c>
      <c r="D2" t="s">
        <v>25</v>
      </c>
      <c r="E2" t="s">
        <v>2714</v>
      </c>
      <c r="F2" t="s">
        <v>1499</v>
      </c>
      <c r="G2">
        <v>13</v>
      </c>
      <c r="H2">
        <v>520356.8</v>
      </c>
      <c r="I2">
        <v>5974124.0999999996</v>
      </c>
      <c r="J2">
        <v>131.33000000000001</v>
      </c>
      <c r="K2">
        <v>-29.35</v>
      </c>
      <c r="L2">
        <v>0.108</v>
      </c>
      <c r="M2" t="s">
        <v>31</v>
      </c>
      <c r="N2">
        <v>-999</v>
      </c>
      <c r="O2">
        <v>13.16</v>
      </c>
      <c r="P2">
        <v>0</v>
      </c>
      <c r="Q2">
        <v>8.16</v>
      </c>
      <c r="R2">
        <v>-999</v>
      </c>
      <c r="S2">
        <v>-999</v>
      </c>
      <c r="T2">
        <v>-999</v>
      </c>
      <c r="U2">
        <v>-999</v>
      </c>
      <c r="V2" t="s">
        <v>29</v>
      </c>
      <c r="W2" s="1">
        <v>36138</v>
      </c>
      <c r="Y2" s="2" t="s">
        <v>3271</v>
      </c>
    </row>
    <row r="3" spans="1:25" x14ac:dyDescent="0.25">
      <c r="A3" t="s">
        <v>2713</v>
      </c>
      <c r="B3" t="s">
        <v>24</v>
      </c>
      <c r="C3">
        <v>1994</v>
      </c>
      <c r="D3" t="s">
        <v>25</v>
      </c>
      <c r="E3" t="s">
        <v>2715</v>
      </c>
      <c r="F3" t="s">
        <v>1499</v>
      </c>
      <c r="G3">
        <v>13</v>
      </c>
      <c r="H3">
        <v>520358.8</v>
      </c>
      <c r="I3">
        <v>5974123.5</v>
      </c>
      <c r="J3">
        <v>133.30000000000001</v>
      </c>
      <c r="K3">
        <v>-28.33</v>
      </c>
      <c r="L3">
        <v>0.157</v>
      </c>
      <c r="M3" t="s">
        <v>280</v>
      </c>
      <c r="N3">
        <v>19.38</v>
      </c>
      <c r="O3">
        <v>15.43</v>
      </c>
      <c r="P3">
        <v>-999</v>
      </c>
      <c r="Q3">
        <v>-999</v>
      </c>
      <c r="R3">
        <v>3.87</v>
      </c>
      <c r="S3">
        <v>-999</v>
      </c>
      <c r="T3">
        <v>2.95</v>
      </c>
      <c r="U3">
        <v>-999</v>
      </c>
      <c r="V3" t="s">
        <v>29</v>
      </c>
      <c r="W3" s="1">
        <v>36138</v>
      </c>
      <c r="Y3" s="2" t="s">
        <v>1496</v>
      </c>
    </row>
    <row r="4" spans="1:25" x14ac:dyDescent="0.25">
      <c r="A4" t="s">
        <v>2713</v>
      </c>
      <c r="B4" t="s">
        <v>24</v>
      </c>
      <c r="C4">
        <v>1994</v>
      </c>
      <c r="D4" t="s">
        <v>25</v>
      </c>
      <c r="E4" t="s">
        <v>2716</v>
      </c>
      <c r="F4" t="s">
        <v>1499</v>
      </c>
      <c r="G4">
        <v>13</v>
      </c>
      <c r="H4">
        <v>520358.8</v>
      </c>
      <c r="I4">
        <v>5974122.2000000002</v>
      </c>
      <c r="J4">
        <v>133.78</v>
      </c>
      <c r="K4">
        <v>-29.66</v>
      </c>
      <c r="L4">
        <v>4.1000000000000002E-2</v>
      </c>
      <c r="M4" t="s">
        <v>31</v>
      </c>
      <c r="N4">
        <v>-999</v>
      </c>
      <c r="O4">
        <v>6.22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 t="s">
        <v>29</v>
      </c>
      <c r="W4" s="1">
        <v>36138</v>
      </c>
      <c r="Y4" s="2" t="s">
        <v>3269</v>
      </c>
    </row>
    <row r="5" spans="1:25" x14ac:dyDescent="0.25">
      <c r="A5" t="s">
        <v>2713</v>
      </c>
      <c r="B5" t="s">
        <v>24</v>
      </c>
      <c r="C5">
        <v>1994</v>
      </c>
      <c r="D5" t="s">
        <v>25</v>
      </c>
      <c r="E5" t="s">
        <v>2717</v>
      </c>
      <c r="F5" t="s">
        <v>1499</v>
      </c>
      <c r="G5">
        <v>13</v>
      </c>
      <c r="H5">
        <v>520360.8</v>
      </c>
      <c r="I5">
        <v>5974121.0999999996</v>
      </c>
      <c r="J5">
        <v>135.88999999999999</v>
      </c>
      <c r="K5">
        <v>-29.09</v>
      </c>
      <c r="L5">
        <v>0.12</v>
      </c>
      <c r="M5" t="s">
        <v>280</v>
      </c>
      <c r="N5">
        <v>-999</v>
      </c>
      <c r="O5">
        <v>13.9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 t="s">
        <v>29</v>
      </c>
      <c r="W5" s="1">
        <v>36138</v>
      </c>
    </row>
    <row r="6" spans="1:25" x14ac:dyDescent="0.25">
      <c r="A6" t="s">
        <v>2713</v>
      </c>
      <c r="B6" t="s">
        <v>24</v>
      </c>
      <c r="C6">
        <v>1994</v>
      </c>
      <c r="D6" t="s">
        <v>25</v>
      </c>
      <c r="E6" t="s">
        <v>2718</v>
      </c>
      <c r="F6" t="s">
        <v>1499</v>
      </c>
      <c r="G6">
        <v>13</v>
      </c>
      <c r="H6">
        <v>520361.8</v>
      </c>
      <c r="I6">
        <v>5974120</v>
      </c>
      <c r="J6">
        <v>137.38999999999999</v>
      </c>
      <c r="K6">
        <v>-29.1</v>
      </c>
      <c r="L6">
        <v>5.2999999999999999E-2</v>
      </c>
      <c r="M6" t="s">
        <v>33</v>
      </c>
      <c r="N6">
        <v>-999</v>
      </c>
      <c r="O6">
        <v>7.78</v>
      </c>
      <c r="P6">
        <v>0</v>
      </c>
      <c r="Q6">
        <v>5.76</v>
      </c>
      <c r="R6">
        <v>-999</v>
      </c>
      <c r="S6">
        <v>-999</v>
      </c>
      <c r="T6">
        <v>-999</v>
      </c>
      <c r="U6">
        <v>-999</v>
      </c>
      <c r="V6" t="s">
        <v>29</v>
      </c>
      <c r="W6" s="1">
        <v>36138</v>
      </c>
    </row>
    <row r="7" spans="1:25" x14ac:dyDescent="0.25">
      <c r="A7" t="s">
        <v>2713</v>
      </c>
      <c r="B7" t="s">
        <v>24</v>
      </c>
      <c r="C7">
        <v>1994</v>
      </c>
      <c r="D7" t="s">
        <v>25</v>
      </c>
      <c r="E7" t="s">
        <v>2719</v>
      </c>
      <c r="F7" t="s">
        <v>1499</v>
      </c>
      <c r="G7">
        <v>13</v>
      </c>
      <c r="H7">
        <v>520360.8</v>
      </c>
      <c r="I7">
        <v>5974118.5</v>
      </c>
      <c r="J7">
        <v>138.30000000000001</v>
      </c>
      <c r="K7">
        <v>-30.3</v>
      </c>
      <c r="L7">
        <v>9.8000000000000004E-2</v>
      </c>
      <c r="M7" t="s">
        <v>31</v>
      </c>
      <c r="N7">
        <v>13.56</v>
      </c>
      <c r="O7">
        <v>12.46</v>
      </c>
      <c r="P7">
        <v>-999</v>
      </c>
      <c r="Q7">
        <v>-999</v>
      </c>
      <c r="R7">
        <v>1.2</v>
      </c>
      <c r="S7">
        <v>-999</v>
      </c>
      <c r="T7">
        <v>0.85</v>
      </c>
      <c r="U7">
        <v>-999</v>
      </c>
      <c r="V7" t="s">
        <v>29</v>
      </c>
      <c r="W7" s="1">
        <v>36138</v>
      </c>
    </row>
    <row r="8" spans="1:25" x14ac:dyDescent="0.25">
      <c r="A8" t="s">
        <v>2713</v>
      </c>
      <c r="B8" t="s">
        <v>24</v>
      </c>
      <c r="C8">
        <v>1994</v>
      </c>
      <c r="D8" t="s">
        <v>25</v>
      </c>
      <c r="E8" t="s">
        <v>2720</v>
      </c>
      <c r="F8" t="s">
        <v>1499</v>
      </c>
      <c r="G8">
        <v>13</v>
      </c>
      <c r="H8">
        <v>520361.8</v>
      </c>
      <c r="I8">
        <v>5974119.5999999996</v>
      </c>
      <c r="J8">
        <v>138.22</v>
      </c>
      <c r="K8">
        <v>-28.88</v>
      </c>
      <c r="L8">
        <v>0.13300000000000001</v>
      </c>
      <c r="M8" t="s">
        <v>280</v>
      </c>
      <c r="N8">
        <v>-999</v>
      </c>
      <c r="O8">
        <v>14.56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 t="s">
        <v>29</v>
      </c>
      <c r="W8" s="1">
        <v>36138</v>
      </c>
    </row>
    <row r="9" spans="1:25" x14ac:dyDescent="0.25">
      <c r="A9" t="s">
        <v>2713</v>
      </c>
      <c r="B9" t="s">
        <v>24</v>
      </c>
      <c r="C9">
        <v>1994</v>
      </c>
      <c r="D9" t="s">
        <v>25</v>
      </c>
      <c r="E9" t="s">
        <v>2721</v>
      </c>
      <c r="F9" t="s">
        <v>1499</v>
      </c>
      <c r="G9">
        <v>13</v>
      </c>
      <c r="H9">
        <v>520362.8</v>
      </c>
      <c r="I9">
        <v>5974121.5</v>
      </c>
      <c r="J9">
        <v>137.01</v>
      </c>
      <c r="K9">
        <v>-27.4</v>
      </c>
      <c r="L9">
        <v>7.4999999999999997E-2</v>
      </c>
      <c r="M9" t="s">
        <v>33</v>
      </c>
      <c r="N9">
        <v>-999</v>
      </c>
      <c r="O9">
        <v>10.32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 t="s">
        <v>29</v>
      </c>
      <c r="W9" s="1">
        <v>36138</v>
      </c>
    </row>
    <row r="10" spans="1:25" x14ac:dyDescent="0.25">
      <c r="A10" t="s">
        <v>2713</v>
      </c>
      <c r="B10" t="s">
        <v>24</v>
      </c>
      <c r="C10">
        <v>1994</v>
      </c>
      <c r="D10" t="s">
        <v>25</v>
      </c>
      <c r="E10" t="s">
        <v>2722</v>
      </c>
      <c r="F10" t="s">
        <v>1499</v>
      </c>
      <c r="G10">
        <v>13</v>
      </c>
      <c r="H10">
        <v>520362.8</v>
      </c>
      <c r="I10">
        <v>5974121.7000000002</v>
      </c>
      <c r="J10">
        <v>136.94</v>
      </c>
      <c r="K10">
        <v>-27.16</v>
      </c>
      <c r="L10">
        <v>0.12</v>
      </c>
      <c r="M10" t="s">
        <v>31</v>
      </c>
      <c r="N10">
        <v>-999</v>
      </c>
      <c r="O10">
        <v>13.93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 t="s">
        <v>29</v>
      </c>
      <c r="W10" s="1">
        <v>36138</v>
      </c>
    </row>
    <row r="11" spans="1:25" x14ac:dyDescent="0.25">
      <c r="A11" t="s">
        <v>2713</v>
      </c>
      <c r="B11" t="s">
        <v>24</v>
      </c>
      <c r="C11">
        <v>1994</v>
      </c>
      <c r="D11" t="s">
        <v>25</v>
      </c>
      <c r="E11" t="s">
        <v>2723</v>
      </c>
      <c r="F11" t="s">
        <v>1499</v>
      </c>
      <c r="G11">
        <v>13</v>
      </c>
      <c r="H11">
        <v>520363.8</v>
      </c>
      <c r="I11">
        <v>5974122.7999999998</v>
      </c>
      <c r="J11">
        <v>137.37</v>
      </c>
      <c r="K11">
        <v>-25.18</v>
      </c>
      <c r="L11">
        <v>0.14099999999999999</v>
      </c>
      <c r="M11" t="s">
        <v>280</v>
      </c>
      <c r="N11">
        <v>-999</v>
      </c>
      <c r="O11">
        <v>14.91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 t="s">
        <v>29</v>
      </c>
      <c r="W11" s="1">
        <v>36138</v>
      </c>
    </row>
    <row r="12" spans="1:25" x14ac:dyDescent="0.25">
      <c r="A12" t="s">
        <v>2713</v>
      </c>
      <c r="B12" t="s">
        <v>24</v>
      </c>
      <c r="C12">
        <v>1994</v>
      </c>
      <c r="D12" t="s">
        <v>25</v>
      </c>
      <c r="E12" t="s">
        <v>2724</v>
      </c>
      <c r="F12" t="s">
        <v>1499</v>
      </c>
      <c r="G12">
        <v>13</v>
      </c>
      <c r="H12">
        <v>520361.8</v>
      </c>
      <c r="I12">
        <v>5974123.2000000002</v>
      </c>
      <c r="J12">
        <v>135.69999999999999</v>
      </c>
      <c r="K12">
        <v>-26.3</v>
      </c>
      <c r="L12">
        <v>7.9000000000000001E-2</v>
      </c>
      <c r="M12" t="s">
        <v>33</v>
      </c>
      <c r="N12">
        <v>-999</v>
      </c>
      <c r="O12">
        <v>10.77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 t="s">
        <v>29</v>
      </c>
      <c r="W12" s="1">
        <v>36138</v>
      </c>
    </row>
    <row r="13" spans="1:25" x14ac:dyDescent="0.25">
      <c r="A13" t="s">
        <v>2713</v>
      </c>
      <c r="B13" t="s">
        <v>24</v>
      </c>
      <c r="C13">
        <v>1994</v>
      </c>
      <c r="D13" t="s">
        <v>25</v>
      </c>
      <c r="E13" t="s">
        <v>2725</v>
      </c>
      <c r="F13" t="s">
        <v>1499</v>
      </c>
      <c r="G13">
        <v>13</v>
      </c>
      <c r="H13">
        <v>520365.8</v>
      </c>
      <c r="I13">
        <v>5974120.4000000004</v>
      </c>
      <c r="J13">
        <v>139.97999999999999</v>
      </c>
      <c r="K13">
        <v>-25.99</v>
      </c>
      <c r="L13">
        <v>9.7000000000000003E-2</v>
      </c>
      <c r="M13" t="s">
        <v>31</v>
      </c>
      <c r="N13">
        <v>-999</v>
      </c>
      <c r="O13">
        <v>12.33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 t="s">
        <v>29</v>
      </c>
      <c r="W13" s="1">
        <v>36138</v>
      </c>
    </row>
    <row r="14" spans="1:25" x14ac:dyDescent="0.25">
      <c r="A14" t="s">
        <v>2713</v>
      </c>
      <c r="B14" t="s">
        <v>24</v>
      </c>
      <c r="C14">
        <v>1994</v>
      </c>
      <c r="D14" t="s">
        <v>25</v>
      </c>
      <c r="E14" t="s">
        <v>2726</v>
      </c>
      <c r="F14" t="s">
        <v>1499</v>
      </c>
      <c r="G14">
        <v>13</v>
      </c>
      <c r="H14">
        <v>520362.8</v>
      </c>
      <c r="I14">
        <v>5974124.2999999998</v>
      </c>
      <c r="J14">
        <v>135.06</v>
      </c>
      <c r="K14">
        <v>-25.38</v>
      </c>
      <c r="L14">
        <v>0.14599999999999999</v>
      </c>
      <c r="M14" t="s">
        <v>33</v>
      </c>
      <c r="N14">
        <v>-999</v>
      </c>
      <c r="O14">
        <v>15.08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 t="s">
        <v>29</v>
      </c>
      <c r="W14" s="1">
        <v>36138</v>
      </c>
    </row>
    <row r="15" spans="1:25" x14ac:dyDescent="0.25">
      <c r="A15" t="s">
        <v>2713</v>
      </c>
      <c r="B15" t="s">
        <v>24</v>
      </c>
      <c r="C15">
        <v>1994</v>
      </c>
      <c r="D15" t="s">
        <v>25</v>
      </c>
      <c r="E15" t="s">
        <v>2727</v>
      </c>
      <c r="F15" t="s">
        <v>1499</v>
      </c>
      <c r="G15">
        <v>13</v>
      </c>
      <c r="H15">
        <v>520361.8</v>
      </c>
      <c r="I15">
        <v>5974124</v>
      </c>
      <c r="J15">
        <v>134.66</v>
      </c>
      <c r="K15">
        <v>-26.16</v>
      </c>
      <c r="L15">
        <v>9.8000000000000004E-2</v>
      </c>
      <c r="M15" t="s">
        <v>31</v>
      </c>
      <c r="N15">
        <v>-999</v>
      </c>
      <c r="O15">
        <v>12.41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 t="s">
        <v>29</v>
      </c>
      <c r="W15" s="1">
        <v>36138</v>
      </c>
    </row>
    <row r="16" spans="1:25" x14ac:dyDescent="0.25">
      <c r="A16" t="s">
        <v>2713</v>
      </c>
      <c r="B16" t="s">
        <v>24</v>
      </c>
      <c r="C16">
        <v>1994</v>
      </c>
      <c r="D16" t="s">
        <v>25</v>
      </c>
      <c r="E16" t="s">
        <v>2728</v>
      </c>
      <c r="F16" t="s">
        <v>1499</v>
      </c>
      <c r="G16">
        <v>13</v>
      </c>
      <c r="H16">
        <v>520361.8</v>
      </c>
      <c r="I16">
        <v>5974126</v>
      </c>
      <c r="J16">
        <v>133.69999999999999</v>
      </c>
      <c r="K16">
        <v>-24.4</v>
      </c>
      <c r="L16">
        <v>0.13700000000000001</v>
      </c>
      <c r="M16" t="s">
        <v>33</v>
      </c>
      <c r="N16">
        <v>-999</v>
      </c>
      <c r="O16">
        <v>14.74</v>
      </c>
      <c r="P16">
        <v>0</v>
      </c>
      <c r="Q16">
        <v>7.04</v>
      </c>
      <c r="R16">
        <v>-999</v>
      </c>
      <c r="S16">
        <v>-999</v>
      </c>
      <c r="T16">
        <v>-999</v>
      </c>
      <c r="U16">
        <v>-999</v>
      </c>
      <c r="V16" t="s">
        <v>29</v>
      </c>
      <c r="W16" s="1">
        <v>36138</v>
      </c>
    </row>
    <row r="17" spans="1:23" x14ac:dyDescent="0.25">
      <c r="A17" t="s">
        <v>2713</v>
      </c>
      <c r="B17" t="s">
        <v>24</v>
      </c>
      <c r="C17">
        <v>1994</v>
      </c>
      <c r="D17" t="s">
        <v>25</v>
      </c>
      <c r="E17" t="s">
        <v>2729</v>
      </c>
      <c r="F17" t="s">
        <v>1499</v>
      </c>
      <c r="G17">
        <v>13</v>
      </c>
      <c r="H17">
        <v>520360.8</v>
      </c>
      <c r="I17">
        <v>5974125.4000000004</v>
      </c>
      <c r="J17">
        <v>132.83000000000001</v>
      </c>
      <c r="K17">
        <v>-26.04</v>
      </c>
      <c r="L17">
        <v>0.113</v>
      </c>
      <c r="M17" t="s">
        <v>280</v>
      </c>
      <c r="N17">
        <v>11.84</v>
      </c>
      <c r="O17">
        <v>13.48</v>
      </c>
      <c r="P17">
        <v>-999</v>
      </c>
      <c r="Q17">
        <v>-999</v>
      </c>
      <c r="R17">
        <v>2.13</v>
      </c>
      <c r="S17">
        <v>-999</v>
      </c>
      <c r="T17">
        <v>2.35</v>
      </c>
      <c r="U17">
        <v>-999</v>
      </c>
      <c r="V17" t="s">
        <v>29</v>
      </c>
      <c r="W17" s="1">
        <v>36138</v>
      </c>
    </row>
    <row r="18" spans="1:23" x14ac:dyDescent="0.25">
      <c r="A18" t="s">
        <v>2713</v>
      </c>
      <c r="B18" t="s">
        <v>24</v>
      </c>
      <c r="C18">
        <v>1994</v>
      </c>
      <c r="D18" t="s">
        <v>25</v>
      </c>
      <c r="E18" t="s">
        <v>2730</v>
      </c>
      <c r="F18" t="s">
        <v>1499</v>
      </c>
      <c r="G18">
        <v>13</v>
      </c>
      <c r="H18">
        <v>520361.8</v>
      </c>
      <c r="I18">
        <v>5974126.7000000002</v>
      </c>
      <c r="J18">
        <v>133.06</v>
      </c>
      <c r="K18">
        <v>-24.02</v>
      </c>
      <c r="L18">
        <v>6.3E-2</v>
      </c>
      <c r="M18" t="s">
        <v>33</v>
      </c>
      <c r="N18">
        <v>-999</v>
      </c>
      <c r="O18">
        <v>9.0299999999999994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 t="s">
        <v>29</v>
      </c>
      <c r="W18" s="1">
        <v>36138</v>
      </c>
    </row>
    <row r="19" spans="1:23" x14ac:dyDescent="0.25">
      <c r="A19" t="s">
        <v>2713</v>
      </c>
      <c r="B19" t="s">
        <v>24</v>
      </c>
      <c r="C19">
        <v>1994</v>
      </c>
      <c r="D19" t="s">
        <v>25</v>
      </c>
      <c r="E19" t="s">
        <v>2731</v>
      </c>
      <c r="F19" t="s">
        <v>1499</v>
      </c>
      <c r="G19">
        <v>13</v>
      </c>
      <c r="H19">
        <v>520359.8</v>
      </c>
      <c r="I19">
        <v>5974127.7999999998</v>
      </c>
      <c r="J19">
        <v>130.66999999999999</v>
      </c>
      <c r="K19">
        <v>-24.88</v>
      </c>
      <c r="L19">
        <v>0.109</v>
      </c>
      <c r="M19" t="s">
        <v>33</v>
      </c>
      <c r="N19">
        <v>-999</v>
      </c>
      <c r="O19">
        <v>13.21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 t="s">
        <v>29</v>
      </c>
      <c r="W19" s="1">
        <v>36138</v>
      </c>
    </row>
    <row r="20" spans="1:23" x14ac:dyDescent="0.25">
      <c r="A20" t="s">
        <v>2713</v>
      </c>
      <c r="B20" t="s">
        <v>24</v>
      </c>
      <c r="C20">
        <v>1994</v>
      </c>
      <c r="D20" t="s">
        <v>25</v>
      </c>
      <c r="E20" t="s">
        <v>2732</v>
      </c>
      <c r="F20" t="s">
        <v>1499</v>
      </c>
      <c r="G20">
        <v>13</v>
      </c>
      <c r="H20">
        <v>520361.8</v>
      </c>
      <c r="I20">
        <v>5974128.2000000002</v>
      </c>
      <c r="J20">
        <v>131.66999999999999</v>
      </c>
      <c r="K20">
        <v>-23.2</v>
      </c>
      <c r="L20">
        <v>9.8000000000000004E-2</v>
      </c>
      <c r="M20" t="s">
        <v>33</v>
      </c>
      <c r="N20">
        <v>-999</v>
      </c>
      <c r="O20">
        <v>12.41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 t="s">
        <v>29</v>
      </c>
      <c r="W20" s="1">
        <v>36138</v>
      </c>
    </row>
    <row r="21" spans="1:23" x14ac:dyDescent="0.25">
      <c r="A21" t="s">
        <v>2713</v>
      </c>
      <c r="B21" t="s">
        <v>24</v>
      </c>
      <c r="C21">
        <v>1994</v>
      </c>
      <c r="D21" t="s">
        <v>25</v>
      </c>
      <c r="E21" t="s">
        <v>2733</v>
      </c>
      <c r="F21" t="s">
        <v>1499</v>
      </c>
      <c r="G21">
        <v>13</v>
      </c>
      <c r="H21">
        <v>520362.8</v>
      </c>
      <c r="I21">
        <v>5974128.2999999998</v>
      </c>
      <c r="J21">
        <v>132.38999999999999</v>
      </c>
      <c r="K21">
        <v>-22.39</v>
      </c>
      <c r="L21">
        <v>8.7999999999999995E-2</v>
      </c>
      <c r="M21" t="s">
        <v>28</v>
      </c>
      <c r="N21">
        <v>-999</v>
      </c>
      <c r="O21">
        <v>11.57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 t="s">
        <v>29</v>
      </c>
      <c r="W21" s="1">
        <v>36138</v>
      </c>
    </row>
    <row r="22" spans="1:23" x14ac:dyDescent="0.25">
      <c r="A22" t="s">
        <v>2713</v>
      </c>
      <c r="B22" t="s">
        <v>24</v>
      </c>
      <c r="C22">
        <v>1994</v>
      </c>
      <c r="D22" t="s">
        <v>25</v>
      </c>
      <c r="E22" t="s">
        <v>2734</v>
      </c>
      <c r="F22" t="s">
        <v>1499</v>
      </c>
      <c r="G22">
        <v>13</v>
      </c>
      <c r="H22">
        <v>520362.8</v>
      </c>
      <c r="I22">
        <v>5974128.7000000002</v>
      </c>
      <c r="J22">
        <v>132.44</v>
      </c>
      <c r="K22">
        <v>-21.74</v>
      </c>
      <c r="L22">
        <v>8.1000000000000003E-2</v>
      </c>
      <c r="M22" t="s">
        <v>280</v>
      </c>
      <c r="N22">
        <v>-999</v>
      </c>
      <c r="O22">
        <v>10.93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 t="s">
        <v>29</v>
      </c>
      <c r="W22" s="1">
        <v>36138</v>
      </c>
    </row>
    <row r="23" spans="1:23" x14ac:dyDescent="0.25">
      <c r="A23" t="s">
        <v>2713</v>
      </c>
      <c r="B23" t="s">
        <v>24</v>
      </c>
      <c r="C23">
        <v>1994</v>
      </c>
      <c r="D23" t="s">
        <v>25</v>
      </c>
      <c r="E23" t="s">
        <v>2735</v>
      </c>
      <c r="F23" t="s">
        <v>1499</v>
      </c>
      <c r="G23">
        <v>13</v>
      </c>
      <c r="H23">
        <v>520362.8</v>
      </c>
      <c r="I23">
        <v>5974128.5</v>
      </c>
      <c r="J23">
        <v>132.68</v>
      </c>
      <c r="K23">
        <v>-21.78</v>
      </c>
      <c r="L23">
        <v>3.3000000000000002E-2</v>
      </c>
      <c r="M23" t="s">
        <v>280</v>
      </c>
      <c r="N23">
        <v>-999</v>
      </c>
      <c r="O23">
        <v>4.9800000000000004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 t="s">
        <v>29</v>
      </c>
      <c r="W23" s="1">
        <v>36138</v>
      </c>
    </row>
    <row r="24" spans="1:23" x14ac:dyDescent="0.25">
      <c r="A24" t="s">
        <v>2713</v>
      </c>
      <c r="B24" t="s">
        <v>24</v>
      </c>
      <c r="C24">
        <v>1994</v>
      </c>
      <c r="D24" t="s">
        <v>25</v>
      </c>
      <c r="E24" t="s">
        <v>2736</v>
      </c>
      <c r="F24" t="s">
        <v>1499</v>
      </c>
      <c r="G24">
        <v>13</v>
      </c>
      <c r="H24">
        <v>520363.8</v>
      </c>
      <c r="I24">
        <v>5974128.2000000002</v>
      </c>
      <c r="J24">
        <v>133.09</v>
      </c>
      <c r="K24">
        <v>-21.82</v>
      </c>
      <c r="L24">
        <v>0.109</v>
      </c>
      <c r="M24" t="s">
        <v>33</v>
      </c>
      <c r="N24">
        <v>-999</v>
      </c>
      <c r="O24">
        <v>13.19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 t="s">
        <v>29</v>
      </c>
      <c r="W24" s="1">
        <v>36138</v>
      </c>
    </row>
    <row r="25" spans="1:23" x14ac:dyDescent="0.25">
      <c r="A25" t="s">
        <v>2713</v>
      </c>
      <c r="B25" t="s">
        <v>24</v>
      </c>
      <c r="C25">
        <v>1994</v>
      </c>
      <c r="D25" t="s">
        <v>25</v>
      </c>
      <c r="E25" t="s">
        <v>2737</v>
      </c>
      <c r="F25" t="s">
        <v>1499</v>
      </c>
      <c r="G25">
        <v>13</v>
      </c>
      <c r="H25">
        <v>520363.8</v>
      </c>
      <c r="I25">
        <v>5974127.7000000002</v>
      </c>
      <c r="J25">
        <v>133.59</v>
      </c>
      <c r="K25">
        <v>-21.99</v>
      </c>
      <c r="L25">
        <v>7.9000000000000001E-2</v>
      </c>
      <c r="M25" t="s">
        <v>33</v>
      </c>
      <c r="N25">
        <v>10.61</v>
      </c>
      <c r="O25">
        <v>10.77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 t="s">
        <v>29</v>
      </c>
      <c r="W25" s="1">
        <v>36138</v>
      </c>
    </row>
    <row r="26" spans="1:23" x14ac:dyDescent="0.25">
      <c r="A26" t="s">
        <v>2713</v>
      </c>
      <c r="B26" t="s">
        <v>24</v>
      </c>
      <c r="C26">
        <v>1994</v>
      </c>
      <c r="D26" t="s">
        <v>25</v>
      </c>
      <c r="E26" t="s">
        <v>2738</v>
      </c>
      <c r="F26" t="s">
        <v>1499</v>
      </c>
      <c r="G26">
        <v>13</v>
      </c>
      <c r="H26">
        <v>520363.8</v>
      </c>
      <c r="I26">
        <v>5974124.7999999998</v>
      </c>
      <c r="J26">
        <v>135.94999999999999</v>
      </c>
      <c r="K26">
        <v>-23.75</v>
      </c>
      <c r="L26">
        <v>0.123</v>
      </c>
      <c r="M26" t="s">
        <v>31</v>
      </c>
      <c r="N26">
        <v>-999</v>
      </c>
      <c r="O26">
        <v>14.06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 t="s">
        <v>29</v>
      </c>
      <c r="W26" s="1">
        <v>36138</v>
      </c>
    </row>
    <row r="27" spans="1:23" x14ac:dyDescent="0.25">
      <c r="A27" t="s">
        <v>2713</v>
      </c>
      <c r="B27" t="s">
        <v>24</v>
      </c>
      <c r="C27">
        <v>1994</v>
      </c>
      <c r="D27" t="s">
        <v>25</v>
      </c>
      <c r="E27" t="s">
        <v>2739</v>
      </c>
      <c r="F27" t="s">
        <v>1499</v>
      </c>
      <c r="G27">
        <v>13</v>
      </c>
      <c r="H27">
        <v>520365.8</v>
      </c>
      <c r="I27">
        <v>5974126.5</v>
      </c>
      <c r="J27">
        <v>135.97</v>
      </c>
      <c r="K27">
        <v>-21.42</v>
      </c>
      <c r="L27">
        <v>0.159</v>
      </c>
      <c r="M27" t="s">
        <v>33</v>
      </c>
      <c r="N27">
        <v>-999</v>
      </c>
      <c r="O27">
        <v>15.51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 t="s">
        <v>29</v>
      </c>
      <c r="W27" s="1">
        <v>36138</v>
      </c>
    </row>
    <row r="28" spans="1:23" x14ac:dyDescent="0.25">
      <c r="A28" t="s">
        <v>2713</v>
      </c>
      <c r="B28" t="s">
        <v>24</v>
      </c>
      <c r="C28">
        <v>1994</v>
      </c>
      <c r="D28" t="s">
        <v>25</v>
      </c>
      <c r="E28" t="s">
        <v>2740</v>
      </c>
      <c r="F28" t="s">
        <v>1499</v>
      </c>
      <c r="G28">
        <v>13</v>
      </c>
      <c r="H28">
        <v>520367.8</v>
      </c>
      <c r="I28">
        <v>5974124.9000000004</v>
      </c>
      <c r="J28">
        <v>138.79</v>
      </c>
      <c r="K28">
        <v>-20.77</v>
      </c>
      <c r="L28">
        <v>9.9000000000000005E-2</v>
      </c>
      <c r="M28" t="s">
        <v>280</v>
      </c>
      <c r="N28">
        <v>12.1</v>
      </c>
      <c r="O28">
        <v>12.48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 t="s">
        <v>29</v>
      </c>
      <c r="W28" s="1">
        <v>36138</v>
      </c>
    </row>
    <row r="29" spans="1:23" x14ac:dyDescent="0.25">
      <c r="A29" t="s">
        <v>2713</v>
      </c>
      <c r="B29" t="s">
        <v>24</v>
      </c>
      <c r="C29">
        <v>1994</v>
      </c>
      <c r="D29" t="s">
        <v>25</v>
      </c>
      <c r="E29" t="s">
        <v>2741</v>
      </c>
      <c r="F29" t="s">
        <v>1499</v>
      </c>
      <c r="G29">
        <v>13</v>
      </c>
      <c r="H29">
        <v>520368.8</v>
      </c>
      <c r="I29">
        <v>5974124.5</v>
      </c>
      <c r="J29">
        <v>139.30000000000001</v>
      </c>
      <c r="K29">
        <v>-20.9</v>
      </c>
      <c r="L29">
        <v>8.7999999999999995E-2</v>
      </c>
      <c r="M29" t="s">
        <v>280</v>
      </c>
      <c r="N29">
        <v>-999</v>
      </c>
      <c r="O29">
        <v>11.58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 t="s">
        <v>29</v>
      </c>
      <c r="W29" s="1">
        <v>36138</v>
      </c>
    </row>
    <row r="30" spans="1:23" x14ac:dyDescent="0.25">
      <c r="A30" t="s">
        <v>2713</v>
      </c>
      <c r="B30" t="s">
        <v>24</v>
      </c>
      <c r="C30">
        <v>1994</v>
      </c>
      <c r="D30" t="s">
        <v>25</v>
      </c>
      <c r="E30" t="s">
        <v>2742</v>
      </c>
      <c r="F30" t="s">
        <v>1499</v>
      </c>
      <c r="G30">
        <v>13</v>
      </c>
      <c r="H30">
        <v>520369.8</v>
      </c>
      <c r="I30">
        <v>5974124.5</v>
      </c>
      <c r="J30">
        <v>139.9</v>
      </c>
      <c r="K30">
        <v>-20.2</v>
      </c>
      <c r="L30">
        <v>7.9000000000000001E-2</v>
      </c>
      <c r="M30" t="s">
        <v>280</v>
      </c>
      <c r="N30">
        <v>-999</v>
      </c>
      <c r="O30">
        <v>10.77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 t="s">
        <v>29</v>
      </c>
      <c r="W30" s="1">
        <v>36138</v>
      </c>
    </row>
    <row r="31" spans="1:23" x14ac:dyDescent="0.25">
      <c r="A31" t="s">
        <v>2713</v>
      </c>
      <c r="B31" t="s">
        <v>24</v>
      </c>
      <c r="C31">
        <v>1994</v>
      </c>
      <c r="D31" t="s">
        <v>74</v>
      </c>
      <c r="E31" t="s">
        <v>2743</v>
      </c>
      <c r="F31" t="s">
        <v>1499</v>
      </c>
      <c r="G31">
        <v>13</v>
      </c>
      <c r="H31">
        <v>520369.8</v>
      </c>
      <c r="I31">
        <v>5974125.5999999996</v>
      </c>
      <c r="J31">
        <v>139.54</v>
      </c>
      <c r="K31">
        <v>-19.09</v>
      </c>
      <c r="L31">
        <v>7.0999999999999994E-2</v>
      </c>
      <c r="M31" t="s">
        <v>33</v>
      </c>
      <c r="N31">
        <v>-999</v>
      </c>
      <c r="O31">
        <v>9.93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 t="s">
        <v>29</v>
      </c>
      <c r="W31" s="1">
        <v>36138</v>
      </c>
    </row>
    <row r="32" spans="1:23" x14ac:dyDescent="0.25">
      <c r="A32" t="s">
        <v>2713</v>
      </c>
      <c r="B32" t="s">
        <v>24</v>
      </c>
      <c r="C32">
        <v>1994</v>
      </c>
      <c r="D32" t="s">
        <v>74</v>
      </c>
      <c r="E32" t="s">
        <v>2744</v>
      </c>
      <c r="F32" t="s">
        <v>1499</v>
      </c>
      <c r="G32">
        <v>13</v>
      </c>
      <c r="H32">
        <v>520367.8</v>
      </c>
      <c r="I32">
        <v>5974127.2000000002</v>
      </c>
      <c r="J32">
        <v>136.97</v>
      </c>
      <c r="K32">
        <v>-19.3</v>
      </c>
      <c r="L32">
        <v>9.8000000000000004E-2</v>
      </c>
      <c r="M32" t="s">
        <v>28</v>
      </c>
      <c r="N32">
        <v>-999</v>
      </c>
      <c r="O32">
        <v>12.4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 t="s">
        <v>29</v>
      </c>
      <c r="W32" s="1">
        <v>36138</v>
      </c>
    </row>
    <row r="33" spans="1:23" x14ac:dyDescent="0.25">
      <c r="A33" t="s">
        <v>2713</v>
      </c>
      <c r="B33" t="s">
        <v>24</v>
      </c>
      <c r="C33">
        <v>1994</v>
      </c>
      <c r="D33" t="s">
        <v>74</v>
      </c>
      <c r="E33" t="s">
        <v>2745</v>
      </c>
      <c r="F33" t="s">
        <v>1499</v>
      </c>
      <c r="G33">
        <v>13</v>
      </c>
      <c r="H33">
        <v>520369.8</v>
      </c>
      <c r="I33">
        <v>5974129</v>
      </c>
      <c r="J33">
        <v>136.72999999999999</v>
      </c>
      <c r="K33">
        <v>-16.989999999999998</v>
      </c>
      <c r="L33">
        <v>7.6999999999999999E-2</v>
      </c>
      <c r="M33" t="s">
        <v>28</v>
      </c>
      <c r="N33">
        <v>-999</v>
      </c>
      <c r="O33">
        <v>10.57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 t="s">
        <v>29</v>
      </c>
      <c r="W33" s="1">
        <v>36138</v>
      </c>
    </row>
    <row r="34" spans="1:23" x14ac:dyDescent="0.25">
      <c r="A34" t="s">
        <v>2713</v>
      </c>
      <c r="B34" t="s">
        <v>24</v>
      </c>
      <c r="C34">
        <v>1994</v>
      </c>
      <c r="D34" t="s">
        <v>74</v>
      </c>
      <c r="E34" t="s">
        <v>2746</v>
      </c>
      <c r="F34" t="s">
        <v>1499</v>
      </c>
      <c r="G34">
        <v>13</v>
      </c>
      <c r="H34">
        <v>520368.8</v>
      </c>
      <c r="I34">
        <v>5974129.5</v>
      </c>
      <c r="J34">
        <v>136.26</v>
      </c>
      <c r="K34">
        <v>-16.84</v>
      </c>
      <c r="L34">
        <v>7.9000000000000001E-2</v>
      </c>
      <c r="M34" t="s">
        <v>33</v>
      </c>
      <c r="N34">
        <v>-999</v>
      </c>
      <c r="O34">
        <v>10.75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 t="s">
        <v>29</v>
      </c>
      <c r="W34" s="1">
        <v>36138</v>
      </c>
    </row>
    <row r="35" spans="1:23" x14ac:dyDescent="0.25">
      <c r="A35" t="s">
        <v>2713</v>
      </c>
      <c r="B35" t="s">
        <v>24</v>
      </c>
      <c r="C35">
        <v>1994</v>
      </c>
      <c r="D35" t="s">
        <v>74</v>
      </c>
      <c r="E35" t="s">
        <v>2747</v>
      </c>
      <c r="F35" t="s">
        <v>1499</v>
      </c>
      <c r="G35">
        <v>13</v>
      </c>
      <c r="H35">
        <v>520367.8</v>
      </c>
      <c r="I35">
        <v>5974130.2999999998</v>
      </c>
      <c r="J35">
        <v>134.94</v>
      </c>
      <c r="K35">
        <v>-17.03</v>
      </c>
      <c r="L35">
        <v>0.13</v>
      </c>
      <c r="M35" t="s">
        <v>31</v>
      </c>
      <c r="N35">
        <v>-999</v>
      </c>
      <c r="O35">
        <v>14.42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 t="s">
        <v>29</v>
      </c>
      <c r="W35" s="1">
        <v>36138</v>
      </c>
    </row>
    <row r="36" spans="1:23" x14ac:dyDescent="0.25">
      <c r="A36" t="s">
        <v>2713</v>
      </c>
      <c r="B36" t="s">
        <v>24</v>
      </c>
      <c r="C36">
        <v>1994</v>
      </c>
      <c r="D36" t="s">
        <v>74</v>
      </c>
      <c r="E36" t="s">
        <v>2748</v>
      </c>
      <c r="F36" t="s">
        <v>1499</v>
      </c>
      <c r="G36">
        <v>13</v>
      </c>
      <c r="H36">
        <v>520369.8</v>
      </c>
      <c r="I36">
        <v>5974130.2999999998</v>
      </c>
      <c r="J36">
        <v>135.84</v>
      </c>
      <c r="K36">
        <v>-16.13</v>
      </c>
      <c r="L36">
        <v>0.13</v>
      </c>
      <c r="M36" t="s">
        <v>33</v>
      </c>
      <c r="N36">
        <v>-999</v>
      </c>
      <c r="O36">
        <v>14.43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 t="s">
        <v>29</v>
      </c>
      <c r="W36" s="1">
        <v>36138</v>
      </c>
    </row>
    <row r="37" spans="1:23" x14ac:dyDescent="0.25">
      <c r="A37" t="s">
        <v>2713</v>
      </c>
      <c r="B37" t="s">
        <v>24</v>
      </c>
      <c r="C37">
        <v>1994</v>
      </c>
      <c r="D37" t="s">
        <v>74</v>
      </c>
      <c r="E37" t="s">
        <v>2749</v>
      </c>
      <c r="F37" t="s">
        <v>1499</v>
      </c>
      <c r="G37">
        <v>13</v>
      </c>
      <c r="H37">
        <v>520364.79999999999</v>
      </c>
      <c r="I37">
        <v>5974131.5</v>
      </c>
      <c r="J37">
        <v>131.94999999999999</v>
      </c>
      <c r="K37">
        <v>-18.32</v>
      </c>
      <c r="L37">
        <v>0.125</v>
      </c>
      <c r="M37" t="s">
        <v>31</v>
      </c>
      <c r="N37">
        <v>-999</v>
      </c>
      <c r="O37">
        <v>14.17</v>
      </c>
      <c r="P37">
        <v>0</v>
      </c>
      <c r="Q37">
        <v>5.12</v>
      </c>
      <c r="R37">
        <v>-999</v>
      </c>
      <c r="S37">
        <v>-999</v>
      </c>
      <c r="T37">
        <v>-999</v>
      </c>
      <c r="U37">
        <v>-999</v>
      </c>
      <c r="V37" t="s">
        <v>29</v>
      </c>
      <c r="W37" s="1">
        <v>36138</v>
      </c>
    </row>
    <row r="38" spans="1:23" x14ac:dyDescent="0.25">
      <c r="A38" t="s">
        <v>2713</v>
      </c>
      <c r="B38" t="s">
        <v>24</v>
      </c>
      <c r="C38">
        <v>1994</v>
      </c>
      <c r="D38" t="s">
        <v>74</v>
      </c>
      <c r="E38" t="s">
        <v>2750</v>
      </c>
      <c r="F38" t="s">
        <v>1499</v>
      </c>
      <c r="G38">
        <v>13</v>
      </c>
      <c r="H38">
        <v>520367.8</v>
      </c>
      <c r="I38">
        <v>5974132.5</v>
      </c>
      <c r="J38">
        <v>132.86000000000001</v>
      </c>
      <c r="K38">
        <v>-15.93</v>
      </c>
      <c r="L38">
        <v>0.17799999999999999</v>
      </c>
      <c r="M38" t="s">
        <v>33</v>
      </c>
      <c r="N38">
        <v>16.64</v>
      </c>
      <c r="O38">
        <v>15.86</v>
      </c>
      <c r="P38">
        <v>-999</v>
      </c>
      <c r="Q38">
        <v>-999</v>
      </c>
      <c r="R38">
        <v>3.65</v>
      </c>
      <c r="S38">
        <v>-999</v>
      </c>
      <c r="T38">
        <v>2.74</v>
      </c>
      <c r="U38">
        <v>-999</v>
      </c>
      <c r="V38" t="s">
        <v>29</v>
      </c>
      <c r="W38" s="1">
        <v>36138</v>
      </c>
    </row>
    <row r="39" spans="1:23" x14ac:dyDescent="0.25">
      <c r="A39" t="s">
        <v>2713</v>
      </c>
      <c r="B39" t="s">
        <v>24</v>
      </c>
      <c r="C39">
        <v>1994</v>
      </c>
      <c r="D39" t="s">
        <v>74</v>
      </c>
      <c r="E39" t="s">
        <v>2751</v>
      </c>
      <c r="F39" t="s">
        <v>1499</v>
      </c>
      <c r="G39">
        <v>13</v>
      </c>
      <c r="H39">
        <v>520364.79999999999</v>
      </c>
      <c r="I39">
        <v>5974132.9000000004</v>
      </c>
      <c r="J39">
        <v>130.72</v>
      </c>
      <c r="K39">
        <v>-17.57</v>
      </c>
      <c r="L39">
        <v>0.12</v>
      </c>
      <c r="M39" t="s">
        <v>280</v>
      </c>
      <c r="N39">
        <v>-999</v>
      </c>
      <c r="O39">
        <v>13.9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 t="s">
        <v>29</v>
      </c>
      <c r="W39" s="1">
        <v>36138</v>
      </c>
    </row>
    <row r="40" spans="1:23" x14ac:dyDescent="0.25">
      <c r="A40" t="s">
        <v>2713</v>
      </c>
      <c r="B40" t="s">
        <v>24</v>
      </c>
      <c r="C40">
        <v>1994</v>
      </c>
      <c r="D40" t="s">
        <v>74</v>
      </c>
      <c r="E40" t="s">
        <v>2752</v>
      </c>
      <c r="F40" t="s">
        <v>1499</v>
      </c>
      <c r="G40">
        <v>13</v>
      </c>
      <c r="H40">
        <v>520365.8</v>
      </c>
      <c r="I40">
        <v>5974133.5999999996</v>
      </c>
      <c r="J40">
        <v>130.86000000000001</v>
      </c>
      <c r="K40">
        <v>-16.489999999999998</v>
      </c>
      <c r="L40">
        <v>8.4000000000000005E-2</v>
      </c>
      <c r="M40" t="s">
        <v>28</v>
      </c>
      <c r="N40">
        <v>-999</v>
      </c>
      <c r="O40">
        <v>11.25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 t="s">
        <v>29</v>
      </c>
      <c r="W40" s="1">
        <v>36138</v>
      </c>
    </row>
    <row r="41" spans="1:23" x14ac:dyDescent="0.25">
      <c r="A41" t="s">
        <v>2713</v>
      </c>
      <c r="B41" t="s">
        <v>24</v>
      </c>
      <c r="C41">
        <v>1994</v>
      </c>
      <c r="D41" t="s">
        <v>74</v>
      </c>
      <c r="E41" t="s">
        <v>2753</v>
      </c>
      <c r="F41" t="s">
        <v>1499</v>
      </c>
      <c r="G41">
        <v>13</v>
      </c>
      <c r="H41">
        <v>520367.8</v>
      </c>
      <c r="I41">
        <v>5974135.2000000002</v>
      </c>
      <c r="J41">
        <v>131.29</v>
      </c>
      <c r="K41">
        <v>-13.79</v>
      </c>
      <c r="L41">
        <v>0.113</v>
      </c>
      <c r="M41" t="s">
        <v>280</v>
      </c>
      <c r="N41">
        <v>-999</v>
      </c>
      <c r="O41">
        <v>13.49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 t="s">
        <v>29</v>
      </c>
      <c r="W41" s="1">
        <v>36138</v>
      </c>
    </row>
    <row r="42" spans="1:23" x14ac:dyDescent="0.25">
      <c r="A42" t="s">
        <v>2713</v>
      </c>
      <c r="B42" t="s">
        <v>24</v>
      </c>
      <c r="C42">
        <v>1994</v>
      </c>
      <c r="D42" t="s">
        <v>74</v>
      </c>
      <c r="E42" t="s">
        <v>2754</v>
      </c>
      <c r="F42" t="s">
        <v>1499</v>
      </c>
      <c r="G42">
        <v>13</v>
      </c>
      <c r="H42">
        <v>520369.8</v>
      </c>
      <c r="I42">
        <v>5974136.5</v>
      </c>
      <c r="J42">
        <v>131.63</v>
      </c>
      <c r="K42">
        <v>-11.58</v>
      </c>
      <c r="L42">
        <v>8.8999999999999996E-2</v>
      </c>
      <c r="M42" t="s">
        <v>33</v>
      </c>
      <c r="N42">
        <v>-999</v>
      </c>
      <c r="O42">
        <v>11.65</v>
      </c>
      <c r="P42">
        <v>0</v>
      </c>
      <c r="Q42">
        <v>3.2</v>
      </c>
      <c r="R42">
        <v>-999</v>
      </c>
      <c r="S42">
        <v>-999</v>
      </c>
      <c r="T42">
        <v>-999</v>
      </c>
      <c r="U42">
        <v>-999</v>
      </c>
      <c r="V42" t="s">
        <v>29</v>
      </c>
      <c r="W42" s="1">
        <v>36138</v>
      </c>
    </row>
    <row r="43" spans="1:23" x14ac:dyDescent="0.25">
      <c r="A43" t="s">
        <v>2713</v>
      </c>
      <c r="B43" t="s">
        <v>24</v>
      </c>
      <c r="C43">
        <v>1994</v>
      </c>
      <c r="D43" t="s">
        <v>74</v>
      </c>
      <c r="E43" t="s">
        <v>2755</v>
      </c>
      <c r="F43" t="s">
        <v>1499</v>
      </c>
      <c r="G43">
        <v>13</v>
      </c>
      <c r="H43">
        <v>520367.8</v>
      </c>
      <c r="I43">
        <v>5974136.7000000002</v>
      </c>
      <c r="J43">
        <v>130.19999999999999</v>
      </c>
      <c r="K43">
        <v>-12.75</v>
      </c>
      <c r="L43">
        <v>8.7999999999999995E-2</v>
      </c>
      <c r="M43" t="s">
        <v>33</v>
      </c>
      <c r="N43">
        <v>11.79</v>
      </c>
      <c r="O43">
        <v>11.6</v>
      </c>
      <c r="P43">
        <v>-999</v>
      </c>
      <c r="Q43">
        <v>-999</v>
      </c>
      <c r="R43">
        <v>1.55</v>
      </c>
      <c r="S43">
        <v>-999</v>
      </c>
      <c r="T43">
        <v>1.25</v>
      </c>
      <c r="U43">
        <v>-999</v>
      </c>
      <c r="V43" t="s">
        <v>29</v>
      </c>
      <c r="W43" s="1">
        <v>36138</v>
      </c>
    </row>
    <row r="44" spans="1:23" x14ac:dyDescent="0.25">
      <c r="A44" t="s">
        <v>2713</v>
      </c>
      <c r="B44" t="s">
        <v>24</v>
      </c>
      <c r="C44">
        <v>1994</v>
      </c>
      <c r="D44" t="s">
        <v>74</v>
      </c>
      <c r="E44" t="s">
        <v>2756</v>
      </c>
      <c r="F44" t="s">
        <v>1499</v>
      </c>
      <c r="G44">
        <v>13</v>
      </c>
      <c r="H44">
        <v>520369.8</v>
      </c>
      <c r="I44">
        <v>5974134.5999999996</v>
      </c>
      <c r="J44">
        <v>132.82</v>
      </c>
      <c r="K44">
        <v>-13.05</v>
      </c>
      <c r="L44">
        <v>0.121</v>
      </c>
      <c r="M44" t="s">
        <v>31</v>
      </c>
      <c r="N44">
        <v>-999</v>
      </c>
      <c r="O44">
        <v>13.94</v>
      </c>
      <c r="P44">
        <v>0</v>
      </c>
      <c r="Q44">
        <v>5.7</v>
      </c>
      <c r="R44">
        <v>-999</v>
      </c>
      <c r="S44">
        <v>-999</v>
      </c>
      <c r="T44">
        <v>-999</v>
      </c>
      <c r="U44">
        <v>-999</v>
      </c>
      <c r="V44" t="s">
        <v>29</v>
      </c>
      <c r="W44" s="1">
        <v>36138</v>
      </c>
    </row>
    <row r="45" spans="1:23" x14ac:dyDescent="0.25">
      <c r="A45" t="s">
        <v>2713</v>
      </c>
      <c r="B45" t="s">
        <v>24</v>
      </c>
      <c r="C45">
        <v>1994</v>
      </c>
      <c r="D45" t="s">
        <v>74</v>
      </c>
      <c r="E45" t="s">
        <v>2757</v>
      </c>
      <c r="F45" t="s">
        <v>1499</v>
      </c>
      <c r="G45">
        <v>13</v>
      </c>
      <c r="H45">
        <v>520371.8</v>
      </c>
      <c r="I45">
        <v>5974134.5999999996</v>
      </c>
      <c r="J45">
        <v>134.26</v>
      </c>
      <c r="K45">
        <v>-11.54</v>
      </c>
      <c r="L45">
        <v>0.152</v>
      </c>
      <c r="M45" t="s">
        <v>33</v>
      </c>
      <c r="N45">
        <v>16.5</v>
      </c>
      <c r="O45">
        <v>15.3</v>
      </c>
      <c r="P45">
        <v>-999</v>
      </c>
      <c r="Q45">
        <v>-999</v>
      </c>
      <c r="R45">
        <v>3.7</v>
      </c>
      <c r="S45">
        <v>-999</v>
      </c>
      <c r="T45">
        <v>2.35</v>
      </c>
      <c r="U45">
        <v>-999</v>
      </c>
      <c r="V45" t="s">
        <v>29</v>
      </c>
      <c r="W45" s="1">
        <v>36138</v>
      </c>
    </row>
    <row r="46" spans="1:23" x14ac:dyDescent="0.25">
      <c r="A46" t="s">
        <v>2713</v>
      </c>
      <c r="B46" t="s">
        <v>24</v>
      </c>
      <c r="C46">
        <v>1994</v>
      </c>
      <c r="D46" t="s">
        <v>74</v>
      </c>
      <c r="E46" t="s">
        <v>2758</v>
      </c>
      <c r="F46" t="s">
        <v>1499</v>
      </c>
      <c r="G46">
        <v>13</v>
      </c>
      <c r="H46">
        <v>520374.8</v>
      </c>
      <c r="I46">
        <v>5974131.0999999996</v>
      </c>
      <c r="J46">
        <v>139.25</v>
      </c>
      <c r="K46">
        <v>-11.6</v>
      </c>
      <c r="L46">
        <v>0.13300000000000001</v>
      </c>
      <c r="M46" t="s">
        <v>280</v>
      </c>
      <c r="N46">
        <v>-999</v>
      </c>
      <c r="O46">
        <v>14.59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 t="s">
        <v>29</v>
      </c>
      <c r="W46" s="1">
        <v>36138</v>
      </c>
    </row>
    <row r="47" spans="1:23" x14ac:dyDescent="0.25">
      <c r="A47" t="s">
        <v>2713</v>
      </c>
      <c r="B47" t="s">
        <v>24</v>
      </c>
      <c r="C47">
        <v>1994</v>
      </c>
      <c r="D47" t="s">
        <v>74</v>
      </c>
      <c r="E47" t="s">
        <v>2759</v>
      </c>
      <c r="F47" t="s">
        <v>1499</v>
      </c>
      <c r="G47">
        <v>13</v>
      </c>
      <c r="H47">
        <v>520371.8</v>
      </c>
      <c r="I47">
        <v>5974136.5999999996</v>
      </c>
      <c r="J47">
        <v>132.97999999999999</v>
      </c>
      <c r="K47">
        <v>-10</v>
      </c>
      <c r="L47">
        <v>0.06</v>
      </c>
      <c r="M47" t="s">
        <v>31</v>
      </c>
      <c r="N47">
        <v>-999</v>
      </c>
      <c r="O47">
        <v>8.68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 t="s">
        <v>29</v>
      </c>
      <c r="W47" s="1">
        <v>36138</v>
      </c>
    </row>
    <row r="48" spans="1:23" x14ac:dyDescent="0.25">
      <c r="A48" t="s">
        <v>2713</v>
      </c>
      <c r="B48" t="s">
        <v>24</v>
      </c>
      <c r="C48">
        <v>1994</v>
      </c>
      <c r="D48" t="s">
        <v>74</v>
      </c>
      <c r="E48" t="s">
        <v>2760</v>
      </c>
      <c r="F48" t="s">
        <v>1499</v>
      </c>
      <c r="G48">
        <v>13</v>
      </c>
      <c r="H48">
        <v>520374.8</v>
      </c>
      <c r="I48">
        <v>5974130</v>
      </c>
      <c r="J48">
        <v>139.5</v>
      </c>
      <c r="K48">
        <v>-12.9</v>
      </c>
      <c r="L48">
        <v>0.17199999999999999</v>
      </c>
      <c r="M48" t="s">
        <v>280</v>
      </c>
      <c r="N48">
        <v>15.86</v>
      </c>
      <c r="O48">
        <v>15.77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 t="s">
        <v>29</v>
      </c>
      <c r="W48" s="1">
        <v>36138</v>
      </c>
    </row>
    <row r="49" spans="1:23" x14ac:dyDescent="0.25">
      <c r="A49" t="s">
        <v>2713</v>
      </c>
      <c r="B49" t="s">
        <v>24</v>
      </c>
      <c r="C49">
        <v>1994</v>
      </c>
      <c r="D49" t="s">
        <v>74</v>
      </c>
      <c r="E49" t="s">
        <v>2761</v>
      </c>
      <c r="F49" t="s">
        <v>1499</v>
      </c>
      <c r="G49">
        <v>13</v>
      </c>
      <c r="H49">
        <v>520368.8</v>
      </c>
      <c r="I49">
        <v>5974132.7000000002</v>
      </c>
      <c r="J49">
        <v>134</v>
      </c>
      <c r="K49">
        <v>-14.5</v>
      </c>
      <c r="L49">
        <v>0.05</v>
      </c>
      <c r="M49" t="s">
        <v>28</v>
      </c>
      <c r="N49">
        <v>-999</v>
      </c>
      <c r="O49">
        <v>7.46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 t="s">
        <v>29</v>
      </c>
      <c r="W49" s="1">
        <v>36138</v>
      </c>
    </row>
    <row r="50" spans="1:23" x14ac:dyDescent="0.25">
      <c r="A50" t="s">
        <v>2713</v>
      </c>
      <c r="B50" t="s">
        <v>24</v>
      </c>
      <c r="C50">
        <v>1994</v>
      </c>
      <c r="D50" t="s">
        <v>74</v>
      </c>
      <c r="E50" t="s">
        <v>2762</v>
      </c>
      <c r="F50" t="s">
        <v>1499</v>
      </c>
      <c r="G50">
        <v>13</v>
      </c>
      <c r="H50">
        <v>520369.8</v>
      </c>
      <c r="I50">
        <v>5974132</v>
      </c>
      <c r="J50">
        <v>134.6</v>
      </c>
      <c r="K50">
        <v>-14.9</v>
      </c>
      <c r="L50">
        <v>8.6999999999999994E-2</v>
      </c>
      <c r="M50" t="s">
        <v>28</v>
      </c>
      <c r="N50">
        <v>-999</v>
      </c>
      <c r="O50">
        <v>11.51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 t="s">
        <v>29</v>
      </c>
      <c r="W50" s="1">
        <v>36138</v>
      </c>
    </row>
    <row r="51" spans="1:23" x14ac:dyDescent="0.25">
      <c r="A51" t="s">
        <v>2713</v>
      </c>
      <c r="B51" t="s">
        <v>24</v>
      </c>
      <c r="C51">
        <v>1994</v>
      </c>
      <c r="D51" t="s">
        <v>119</v>
      </c>
      <c r="E51" t="s">
        <v>2763</v>
      </c>
      <c r="F51" t="s">
        <v>1499</v>
      </c>
      <c r="G51">
        <v>13</v>
      </c>
      <c r="H51">
        <v>520376.8</v>
      </c>
      <c r="I51">
        <v>5974132.5</v>
      </c>
      <c r="J51">
        <v>139.43</v>
      </c>
      <c r="K51">
        <v>-9.4600000000000009</v>
      </c>
      <c r="L51">
        <v>9.6000000000000002E-2</v>
      </c>
      <c r="M51" t="s">
        <v>28</v>
      </c>
      <c r="N51">
        <v>-999</v>
      </c>
      <c r="O51">
        <v>12.29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 t="s">
        <v>29</v>
      </c>
      <c r="W51" s="1">
        <v>36138</v>
      </c>
    </row>
    <row r="52" spans="1:23" x14ac:dyDescent="0.25">
      <c r="A52" t="s">
        <v>2713</v>
      </c>
      <c r="B52" t="s">
        <v>24</v>
      </c>
      <c r="C52">
        <v>1994</v>
      </c>
      <c r="D52" t="s">
        <v>119</v>
      </c>
      <c r="E52" t="s">
        <v>2764</v>
      </c>
      <c r="F52" t="s">
        <v>1499</v>
      </c>
      <c r="G52">
        <v>13</v>
      </c>
      <c r="H52">
        <v>520375.8</v>
      </c>
      <c r="I52">
        <v>5974133.2999999998</v>
      </c>
      <c r="J52">
        <v>138.28</v>
      </c>
      <c r="K52">
        <v>-9.48</v>
      </c>
      <c r="L52">
        <v>0.1</v>
      </c>
      <c r="M52" t="s">
        <v>31</v>
      </c>
      <c r="N52">
        <v>-999</v>
      </c>
      <c r="O52">
        <v>12.57</v>
      </c>
      <c r="P52">
        <v>0</v>
      </c>
      <c r="Q52">
        <v>6.45</v>
      </c>
      <c r="R52">
        <v>-999</v>
      </c>
      <c r="S52">
        <v>-999</v>
      </c>
      <c r="T52">
        <v>-999</v>
      </c>
      <c r="U52">
        <v>-999</v>
      </c>
      <c r="V52" t="s">
        <v>29</v>
      </c>
      <c r="W52" s="1">
        <v>36138</v>
      </c>
    </row>
    <row r="53" spans="1:23" x14ac:dyDescent="0.25">
      <c r="A53" t="s">
        <v>2713</v>
      </c>
      <c r="B53" t="s">
        <v>24</v>
      </c>
      <c r="C53">
        <v>1994</v>
      </c>
      <c r="D53" t="s">
        <v>119</v>
      </c>
      <c r="E53" t="s">
        <v>2765</v>
      </c>
      <c r="F53" t="s">
        <v>1499</v>
      </c>
      <c r="G53">
        <v>13</v>
      </c>
      <c r="H53">
        <v>520375.8</v>
      </c>
      <c r="I53">
        <v>5974133.9000000004</v>
      </c>
      <c r="J53">
        <v>137.85</v>
      </c>
      <c r="K53">
        <v>-8.94</v>
      </c>
      <c r="L53">
        <v>0.14599999999999999</v>
      </c>
      <c r="M53" t="s">
        <v>31</v>
      </c>
      <c r="N53">
        <v>13.8</v>
      </c>
      <c r="O53">
        <v>15.09</v>
      </c>
      <c r="P53">
        <v>-999</v>
      </c>
      <c r="Q53">
        <v>-999</v>
      </c>
      <c r="R53">
        <v>2.8</v>
      </c>
      <c r="S53">
        <v>-999</v>
      </c>
      <c r="T53">
        <v>2.7</v>
      </c>
      <c r="U53">
        <v>-999</v>
      </c>
      <c r="V53" t="s">
        <v>29</v>
      </c>
      <c r="W53" s="1">
        <v>36138</v>
      </c>
    </row>
    <row r="54" spans="1:23" x14ac:dyDescent="0.25">
      <c r="A54" t="s">
        <v>2713</v>
      </c>
      <c r="B54" t="s">
        <v>24</v>
      </c>
      <c r="C54">
        <v>1994</v>
      </c>
      <c r="D54" t="s">
        <v>119</v>
      </c>
      <c r="E54" t="s">
        <v>2766</v>
      </c>
      <c r="F54" t="s">
        <v>1499</v>
      </c>
      <c r="G54">
        <v>13</v>
      </c>
      <c r="H54">
        <v>520374.8</v>
      </c>
      <c r="I54">
        <v>5974136.2000000002</v>
      </c>
      <c r="J54">
        <v>135.72999999999999</v>
      </c>
      <c r="K54">
        <v>-7.95</v>
      </c>
      <c r="L54">
        <v>0.153</v>
      </c>
      <c r="M54" t="s">
        <v>280</v>
      </c>
      <c r="N54">
        <v>-999</v>
      </c>
      <c r="O54">
        <v>15.34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 t="s">
        <v>29</v>
      </c>
      <c r="W54" s="1">
        <v>36138</v>
      </c>
    </row>
    <row r="55" spans="1:23" x14ac:dyDescent="0.25">
      <c r="A55" t="s">
        <v>2713</v>
      </c>
      <c r="B55" t="s">
        <v>24</v>
      </c>
      <c r="C55">
        <v>1994</v>
      </c>
      <c r="D55" t="s">
        <v>119</v>
      </c>
      <c r="E55" t="s">
        <v>2767</v>
      </c>
      <c r="F55" t="s">
        <v>1499</v>
      </c>
      <c r="G55">
        <v>13</v>
      </c>
      <c r="H55">
        <v>520378.8</v>
      </c>
      <c r="I55">
        <v>5974133.7999999998</v>
      </c>
      <c r="J55">
        <v>139.75</v>
      </c>
      <c r="K55">
        <v>-7.27</v>
      </c>
      <c r="L55">
        <v>7.6999999999999999E-2</v>
      </c>
      <c r="M55" t="s">
        <v>280</v>
      </c>
      <c r="N55">
        <v>-999</v>
      </c>
      <c r="O55">
        <v>10.54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 t="s">
        <v>29</v>
      </c>
      <c r="W55" s="1">
        <v>36138</v>
      </c>
    </row>
    <row r="56" spans="1:23" x14ac:dyDescent="0.25">
      <c r="A56" t="s">
        <v>2713</v>
      </c>
      <c r="B56" t="s">
        <v>24</v>
      </c>
      <c r="C56">
        <v>1994</v>
      </c>
      <c r="D56" t="s">
        <v>119</v>
      </c>
      <c r="E56" t="s">
        <v>2768</v>
      </c>
      <c r="F56" t="s">
        <v>1499</v>
      </c>
      <c r="G56">
        <v>13</v>
      </c>
      <c r="H56">
        <v>520378.8</v>
      </c>
      <c r="I56">
        <v>5974135.2000000002</v>
      </c>
      <c r="J56">
        <v>138.88999999999999</v>
      </c>
      <c r="K56">
        <v>-6.15</v>
      </c>
      <c r="L56">
        <v>7.2999999999999995E-2</v>
      </c>
      <c r="M56" t="s">
        <v>280</v>
      </c>
      <c r="N56">
        <v>-999</v>
      </c>
      <c r="O56">
        <v>10.15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 t="s">
        <v>29</v>
      </c>
      <c r="W56" s="1">
        <v>36138</v>
      </c>
    </row>
    <row r="57" spans="1:23" x14ac:dyDescent="0.25">
      <c r="A57" t="s">
        <v>2713</v>
      </c>
      <c r="B57" t="s">
        <v>24</v>
      </c>
      <c r="C57">
        <v>1994</v>
      </c>
      <c r="D57" t="s">
        <v>119</v>
      </c>
      <c r="E57" t="s">
        <v>2769</v>
      </c>
      <c r="F57" t="s">
        <v>1499</v>
      </c>
      <c r="G57">
        <v>13</v>
      </c>
      <c r="H57">
        <v>520380.8</v>
      </c>
      <c r="I57">
        <v>5974134.0999999996</v>
      </c>
      <c r="J57">
        <v>140.84</v>
      </c>
      <c r="K57">
        <v>-5.67</v>
      </c>
      <c r="L57">
        <v>5.1999999999999998E-2</v>
      </c>
      <c r="M57" t="s">
        <v>31</v>
      </c>
      <c r="N57">
        <v>-999</v>
      </c>
      <c r="O57">
        <v>7.69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 t="s">
        <v>29</v>
      </c>
      <c r="W57" s="1">
        <v>36138</v>
      </c>
    </row>
    <row r="58" spans="1:23" x14ac:dyDescent="0.25">
      <c r="A58" t="s">
        <v>2713</v>
      </c>
      <c r="B58" t="s">
        <v>24</v>
      </c>
      <c r="C58">
        <v>1994</v>
      </c>
      <c r="D58" t="s">
        <v>119</v>
      </c>
      <c r="E58" t="s">
        <v>2770</v>
      </c>
      <c r="F58" t="s">
        <v>1499</v>
      </c>
      <c r="G58">
        <v>13</v>
      </c>
      <c r="H58">
        <v>520377.8</v>
      </c>
      <c r="I58">
        <v>5974136.2000000002</v>
      </c>
      <c r="J58">
        <v>137.35</v>
      </c>
      <c r="K58">
        <v>-6.2</v>
      </c>
      <c r="L58">
        <v>0.158</v>
      </c>
      <c r="M58" t="s">
        <v>33</v>
      </c>
      <c r="N58">
        <v>-999</v>
      </c>
      <c r="O58">
        <v>15.47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 t="s">
        <v>29</v>
      </c>
      <c r="W58" s="1">
        <v>36138</v>
      </c>
    </row>
    <row r="59" spans="1:23" x14ac:dyDescent="0.25">
      <c r="A59" t="s">
        <v>2713</v>
      </c>
      <c r="B59" t="s">
        <v>24</v>
      </c>
      <c r="C59">
        <v>1994</v>
      </c>
      <c r="D59" t="s">
        <v>119</v>
      </c>
      <c r="E59" t="s">
        <v>2771</v>
      </c>
      <c r="F59" t="s">
        <v>1499</v>
      </c>
      <c r="G59">
        <v>13</v>
      </c>
      <c r="H59">
        <v>520376.8</v>
      </c>
      <c r="I59">
        <v>5974135.5999999996</v>
      </c>
      <c r="J59">
        <v>137.47</v>
      </c>
      <c r="K59">
        <v>-6.98</v>
      </c>
      <c r="L59">
        <v>0.122</v>
      </c>
      <c r="M59" t="s">
        <v>280</v>
      </c>
      <c r="N59">
        <v>-999</v>
      </c>
      <c r="O59">
        <v>14.01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 t="s">
        <v>29</v>
      </c>
      <c r="W59" s="1">
        <v>36138</v>
      </c>
    </row>
    <row r="60" spans="1:23" x14ac:dyDescent="0.25">
      <c r="A60" t="s">
        <v>2713</v>
      </c>
      <c r="B60" t="s">
        <v>24</v>
      </c>
      <c r="C60">
        <v>1994</v>
      </c>
      <c r="D60" t="s">
        <v>119</v>
      </c>
      <c r="E60" t="s">
        <v>2772</v>
      </c>
      <c r="F60" t="s">
        <v>1499</v>
      </c>
      <c r="G60">
        <v>13</v>
      </c>
      <c r="H60">
        <v>520376.8</v>
      </c>
      <c r="I60">
        <v>5974136.9000000004</v>
      </c>
      <c r="J60">
        <v>136.33000000000001</v>
      </c>
      <c r="K60">
        <v>-6.27</v>
      </c>
      <c r="L60">
        <v>6.6000000000000003E-2</v>
      </c>
      <c r="M60" t="s">
        <v>33</v>
      </c>
      <c r="N60">
        <v>-999</v>
      </c>
      <c r="O60">
        <v>9.3800000000000008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 t="s">
        <v>29</v>
      </c>
      <c r="W60" s="1">
        <v>36138</v>
      </c>
    </row>
    <row r="61" spans="1:23" x14ac:dyDescent="0.25">
      <c r="A61" t="s">
        <v>2713</v>
      </c>
      <c r="B61" t="s">
        <v>24</v>
      </c>
      <c r="C61">
        <v>1994</v>
      </c>
      <c r="D61" t="s">
        <v>119</v>
      </c>
      <c r="E61" t="s">
        <v>2773</v>
      </c>
      <c r="F61" t="s">
        <v>1499</v>
      </c>
      <c r="G61">
        <v>13</v>
      </c>
      <c r="H61">
        <v>520375.8</v>
      </c>
      <c r="I61">
        <v>5974137.7999999998</v>
      </c>
      <c r="J61">
        <v>135.31</v>
      </c>
      <c r="K61">
        <v>-5.99</v>
      </c>
      <c r="L61">
        <v>0.14799999999999999</v>
      </c>
      <c r="M61" t="s">
        <v>280</v>
      </c>
      <c r="N61">
        <v>-999</v>
      </c>
      <c r="O61">
        <v>15.17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 t="s">
        <v>29</v>
      </c>
      <c r="W61" s="1">
        <v>36138</v>
      </c>
    </row>
    <row r="62" spans="1:23" x14ac:dyDescent="0.25">
      <c r="A62" t="s">
        <v>2713</v>
      </c>
      <c r="B62" t="s">
        <v>24</v>
      </c>
      <c r="C62">
        <v>1994</v>
      </c>
      <c r="D62" t="s">
        <v>119</v>
      </c>
      <c r="E62" t="s">
        <v>2774</v>
      </c>
      <c r="F62" t="s">
        <v>1499</v>
      </c>
      <c r="G62">
        <v>13</v>
      </c>
      <c r="H62">
        <v>520376.8</v>
      </c>
      <c r="I62">
        <v>5974138.2999999998</v>
      </c>
      <c r="J62">
        <v>135.08000000000001</v>
      </c>
      <c r="K62">
        <v>-5.49</v>
      </c>
      <c r="L62">
        <v>7.6999999999999999E-2</v>
      </c>
      <c r="M62" t="s">
        <v>33</v>
      </c>
      <c r="N62">
        <v>-999</v>
      </c>
      <c r="O62">
        <v>10.57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 t="s">
        <v>29</v>
      </c>
      <c r="W62" s="1">
        <v>36138</v>
      </c>
    </row>
    <row r="63" spans="1:23" x14ac:dyDescent="0.25">
      <c r="A63" t="s">
        <v>2713</v>
      </c>
      <c r="B63" t="s">
        <v>24</v>
      </c>
      <c r="C63">
        <v>1994</v>
      </c>
      <c r="D63" t="s">
        <v>119</v>
      </c>
      <c r="E63" t="s">
        <v>2775</v>
      </c>
      <c r="F63" t="s">
        <v>1499</v>
      </c>
      <c r="G63">
        <v>13</v>
      </c>
      <c r="H63">
        <v>520375.8</v>
      </c>
      <c r="I63">
        <v>5974139.0999999996</v>
      </c>
      <c r="J63">
        <v>133.91999999999999</v>
      </c>
      <c r="K63">
        <v>-5.55</v>
      </c>
      <c r="L63">
        <v>0.11799999999999999</v>
      </c>
      <c r="M63" t="s">
        <v>33</v>
      </c>
      <c r="N63">
        <v>-999</v>
      </c>
      <c r="O63">
        <v>13.77</v>
      </c>
      <c r="P63">
        <v>0</v>
      </c>
      <c r="Q63">
        <v>1.82</v>
      </c>
      <c r="R63">
        <v>-999</v>
      </c>
      <c r="S63">
        <v>-999</v>
      </c>
      <c r="T63">
        <v>-999</v>
      </c>
      <c r="U63">
        <v>-999</v>
      </c>
      <c r="V63" t="s">
        <v>29</v>
      </c>
      <c r="W63" s="1">
        <v>36138</v>
      </c>
    </row>
    <row r="64" spans="1:23" x14ac:dyDescent="0.25">
      <c r="A64" t="s">
        <v>2713</v>
      </c>
      <c r="B64" t="s">
        <v>24</v>
      </c>
      <c r="C64">
        <v>1994</v>
      </c>
      <c r="D64" t="s">
        <v>119</v>
      </c>
      <c r="E64" t="s">
        <v>2776</v>
      </c>
      <c r="F64" t="s">
        <v>1499</v>
      </c>
      <c r="G64">
        <v>13</v>
      </c>
      <c r="H64">
        <v>520371.8</v>
      </c>
      <c r="I64">
        <v>5974139.2000000002</v>
      </c>
      <c r="J64">
        <v>131.29</v>
      </c>
      <c r="K64">
        <v>-8.09</v>
      </c>
      <c r="L64">
        <v>8.2000000000000003E-2</v>
      </c>
      <c r="M64" t="s">
        <v>280</v>
      </c>
      <c r="N64">
        <v>12.74</v>
      </c>
      <c r="O64">
        <v>11.09</v>
      </c>
      <c r="P64">
        <v>-999</v>
      </c>
      <c r="Q64">
        <v>-999</v>
      </c>
      <c r="R64">
        <v>1.25</v>
      </c>
      <c r="S64">
        <v>-999</v>
      </c>
      <c r="T64">
        <v>1.7</v>
      </c>
      <c r="U64">
        <v>-999</v>
      </c>
      <c r="V64" t="s">
        <v>29</v>
      </c>
      <c r="W64" s="1">
        <v>36138</v>
      </c>
    </row>
    <row r="65" spans="1:23" x14ac:dyDescent="0.25">
      <c r="A65" t="s">
        <v>2713</v>
      </c>
      <c r="B65" t="s">
        <v>24</v>
      </c>
      <c r="C65">
        <v>1994</v>
      </c>
      <c r="D65" t="s">
        <v>119</v>
      </c>
      <c r="E65" t="s">
        <v>2777</v>
      </c>
      <c r="F65" t="s">
        <v>1499</v>
      </c>
      <c r="G65">
        <v>13</v>
      </c>
      <c r="H65">
        <v>520375.8</v>
      </c>
      <c r="I65">
        <v>5974139.5999999996</v>
      </c>
      <c r="J65">
        <v>133.55000000000001</v>
      </c>
      <c r="K65">
        <v>-5.23</v>
      </c>
      <c r="L65">
        <v>5.6000000000000001E-2</v>
      </c>
      <c r="M65" t="s">
        <v>33</v>
      </c>
      <c r="N65">
        <v>-999</v>
      </c>
      <c r="O65">
        <v>8.27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 t="s">
        <v>29</v>
      </c>
      <c r="W65" s="1">
        <v>36138</v>
      </c>
    </row>
    <row r="66" spans="1:23" x14ac:dyDescent="0.25">
      <c r="A66" t="s">
        <v>2713</v>
      </c>
      <c r="B66" t="s">
        <v>24</v>
      </c>
      <c r="C66">
        <v>1994</v>
      </c>
      <c r="D66" t="s">
        <v>119</v>
      </c>
      <c r="E66" t="s">
        <v>2778</v>
      </c>
      <c r="F66" t="s">
        <v>1499</v>
      </c>
      <c r="G66">
        <v>13</v>
      </c>
      <c r="H66">
        <v>520370.8</v>
      </c>
      <c r="I66">
        <v>5974139.5</v>
      </c>
      <c r="J66">
        <v>130.58000000000001</v>
      </c>
      <c r="K66">
        <v>-8.3699999999999992</v>
      </c>
      <c r="L66">
        <v>0.08</v>
      </c>
      <c r="M66" t="s">
        <v>33</v>
      </c>
      <c r="N66">
        <v>-999</v>
      </c>
      <c r="O66">
        <v>10.86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 t="s">
        <v>29</v>
      </c>
      <c r="W66" s="1">
        <v>36138</v>
      </c>
    </row>
    <row r="67" spans="1:23" x14ac:dyDescent="0.25">
      <c r="A67" t="s">
        <v>2713</v>
      </c>
      <c r="B67" t="s">
        <v>24</v>
      </c>
      <c r="C67">
        <v>1994</v>
      </c>
      <c r="D67" t="s">
        <v>119</v>
      </c>
      <c r="E67" t="s">
        <v>2779</v>
      </c>
      <c r="F67" t="s">
        <v>1499</v>
      </c>
      <c r="G67">
        <v>13</v>
      </c>
      <c r="H67">
        <v>520371.8</v>
      </c>
      <c r="I67">
        <v>5974140.5999999996</v>
      </c>
      <c r="J67">
        <v>130.55000000000001</v>
      </c>
      <c r="K67">
        <v>-6.82</v>
      </c>
      <c r="L67">
        <v>0.11899999999999999</v>
      </c>
      <c r="M67" t="s">
        <v>33</v>
      </c>
      <c r="N67">
        <v>-999</v>
      </c>
      <c r="O67">
        <v>13.82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 t="s">
        <v>29</v>
      </c>
      <c r="W67" s="1">
        <v>36138</v>
      </c>
    </row>
    <row r="68" spans="1:23" x14ac:dyDescent="0.25">
      <c r="A68" t="s">
        <v>2713</v>
      </c>
      <c r="B68" t="s">
        <v>24</v>
      </c>
      <c r="C68">
        <v>1994</v>
      </c>
      <c r="D68" t="s">
        <v>119</v>
      </c>
      <c r="E68" t="s">
        <v>2780</v>
      </c>
      <c r="F68" t="s">
        <v>1499</v>
      </c>
      <c r="G68">
        <v>13</v>
      </c>
      <c r="H68">
        <v>520372.8</v>
      </c>
      <c r="I68">
        <v>5974142.2999999998</v>
      </c>
      <c r="J68">
        <v>130</v>
      </c>
      <c r="K68">
        <v>-4.95</v>
      </c>
      <c r="L68">
        <v>0.114</v>
      </c>
      <c r="M68" t="s">
        <v>31</v>
      </c>
      <c r="N68">
        <v>-999</v>
      </c>
      <c r="O68">
        <v>13.56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 t="s">
        <v>29</v>
      </c>
      <c r="W68" s="1">
        <v>36138</v>
      </c>
    </row>
    <row r="69" spans="1:23" x14ac:dyDescent="0.25">
      <c r="A69" t="s">
        <v>2713</v>
      </c>
      <c r="B69" t="s">
        <v>24</v>
      </c>
      <c r="C69">
        <v>1994</v>
      </c>
      <c r="D69" t="s">
        <v>119</v>
      </c>
      <c r="E69" t="s">
        <v>2781</v>
      </c>
      <c r="F69" t="s">
        <v>1499</v>
      </c>
      <c r="G69">
        <v>13</v>
      </c>
      <c r="H69">
        <v>520374.8</v>
      </c>
      <c r="I69">
        <v>5974142.7000000002</v>
      </c>
      <c r="J69">
        <v>131.21</v>
      </c>
      <c r="K69">
        <v>-3.25</v>
      </c>
      <c r="L69">
        <v>0.16</v>
      </c>
      <c r="M69" t="s">
        <v>31</v>
      </c>
      <c r="N69">
        <v>-999</v>
      </c>
      <c r="O69">
        <v>15.52</v>
      </c>
      <c r="P69">
        <v>0</v>
      </c>
      <c r="Q69">
        <v>6</v>
      </c>
      <c r="R69">
        <v>-999</v>
      </c>
      <c r="S69">
        <v>-999</v>
      </c>
      <c r="T69">
        <v>-999</v>
      </c>
      <c r="U69">
        <v>-999</v>
      </c>
      <c r="V69" t="s">
        <v>29</v>
      </c>
      <c r="W69" s="1">
        <v>36138</v>
      </c>
    </row>
    <row r="70" spans="1:23" x14ac:dyDescent="0.25">
      <c r="A70" t="s">
        <v>2713</v>
      </c>
      <c r="B70" t="s">
        <v>24</v>
      </c>
      <c r="C70">
        <v>1994</v>
      </c>
      <c r="D70" t="s">
        <v>119</v>
      </c>
      <c r="E70" t="s">
        <v>2782</v>
      </c>
      <c r="F70" t="s">
        <v>1499</v>
      </c>
      <c r="G70">
        <v>13</v>
      </c>
      <c r="H70">
        <v>520376.8</v>
      </c>
      <c r="I70">
        <v>5974141.2999999998</v>
      </c>
      <c r="J70">
        <v>133.13999999999999</v>
      </c>
      <c r="K70">
        <v>-3.29</v>
      </c>
      <c r="L70">
        <v>0.17699999999999999</v>
      </c>
      <c r="M70" t="s">
        <v>280</v>
      </c>
      <c r="N70">
        <v>15.4</v>
      </c>
      <c r="O70">
        <v>15.85</v>
      </c>
      <c r="P70">
        <v>-999</v>
      </c>
      <c r="Q70">
        <v>-999</v>
      </c>
      <c r="R70">
        <v>4.55</v>
      </c>
      <c r="S70">
        <v>-999</v>
      </c>
      <c r="T70">
        <v>3.5</v>
      </c>
      <c r="U70">
        <v>-999</v>
      </c>
      <c r="V70" t="s">
        <v>29</v>
      </c>
      <c r="W70" s="1">
        <v>36138</v>
      </c>
    </row>
    <row r="71" spans="1:23" x14ac:dyDescent="0.25">
      <c r="A71" t="s">
        <v>2713</v>
      </c>
      <c r="B71" t="s">
        <v>24</v>
      </c>
      <c r="C71">
        <v>1994</v>
      </c>
      <c r="D71" t="s">
        <v>119</v>
      </c>
      <c r="E71" t="s">
        <v>2783</v>
      </c>
      <c r="F71" t="s">
        <v>1499</v>
      </c>
      <c r="G71">
        <v>13</v>
      </c>
      <c r="H71">
        <v>520376.8</v>
      </c>
      <c r="I71">
        <v>5974143.4000000004</v>
      </c>
      <c r="J71">
        <v>131.54</v>
      </c>
      <c r="K71">
        <v>-1.86</v>
      </c>
      <c r="L71">
        <v>8.7999999999999995E-2</v>
      </c>
      <c r="M71" t="s">
        <v>33</v>
      </c>
      <c r="N71">
        <v>-999</v>
      </c>
      <c r="O71">
        <v>11.57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 t="s">
        <v>29</v>
      </c>
      <c r="W71" s="1">
        <v>36138</v>
      </c>
    </row>
    <row r="72" spans="1:23" x14ac:dyDescent="0.25">
      <c r="A72" t="s">
        <v>2713</v>
      </c>
      <c r="B72" t="s">
        <v>24</v>
      </c>
      <c r="C72">
        <v>1994</v>
      </c>
      <c r="D72" t="s">
        <v>119</v>
      </c>
      <c r="E72" t="s">
        <v>2784</v>
      </c>
      <c r="F72" t="s">
        <v>1499</v>
      </c>
      <c r="G72">
        <v>13</v>
      </c>
      <c r="H72">
        <v>520379.8</v>
      </c>
      <c r="I72">
        <v>5974142.7999999998</v>
      </c>
      <c r="J72">
        <v>134.1</v>
      </c>
      <c r="K72">
        <v>-0.2</v>
      </c>
      <c r="L72">
        <v>0.11</v>
      </c>
      <c r="M72" t="s">
        <v>33</v>
      </c>
      <c r="N72">
        <v>-999</v>
      </c>
      <c r="O72">
        <v>13.27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 t="s">
        <v>29</v>
      </c>
      <c r="W72" s="1">
        <v>36138</v>
      </c>
    </row>
    <row r="73" spans="1:23" x14ac:dyDescent="0.25">
      <c r="A73" t="s">
        <v>2713</v>
      </c>
      <c r="B73" t="s">
        <v>24</v>
      </c>
      <c r="C73">
        <v>1994</v>
      </c>
      <c r="D73" t="s">
        <v>119</v>
      </c>
      <c r="E73" t="s">
        <v>2785</v>
      </c>
      <c r="F73" t="s">
        <v>1499</v>
      </c>
      <c r="G73">
        <v>13</v>
      </c>
      <c r="H73">
        <v>520379.8</v>
      </c>
      <c r="I73">
        <v>5974135.7999999998</v>
      </c>
      <c r="J73">
        <v>139.09</v>
      </c>
      <c r="K73">
        <v>-5.0999999999999996</v>
      </c>
      <c r="L73">
        <v>2.5000000000000001E-2</v>
      </c>
      <c r="M73" t="s">
        <v>33</v>
      </c>
      <c r="N73">
        <v>-999</v>
      </c>
      <c r="O73">
        <v>3.81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 t="s">
        <v>29</v>
      </c>
      <c r="W73" s="1">
        <v>36138</v>
      </c>
    </row>
    <row r="74" spans="1:23" x14ac:dyDescent="0.25">
      <c r="A74" t="s">
        <v>2713</v>
      </c>
      <c r="B74" t="s">
        <v>24</v>
      </c>
      <c r="C74">
        <v>1994</v>
      </c>
      <c r="D74" t="s">
        <v>119</v>
      </c>
      <c r="E74" t="s">
        <v>2786</v>
      </c>
      <c r="F74" t="s">
        <v>1499</v>
      </c>
      <c r="G74">
        <v>13</v>
      </c>
      <c r="H74">
        <v>520379.8</v>
      </c>
      <c r="I74">
        <v>5974136.7999999998</v>
      </c>
      <c r="J74">
        <v>138.57</v>
      </c>
      <c r="K74">
        <v>-4.16</v>
      </c>
      <c r="L74">
        <v>0.114</v>
      </c>
      <c r="M74" t="s">
        <v>280</v>
      </c>
      <c r="N74">
        <v>-999</v>
      </c>
      <c r="O74">
        <v>13.54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 t="s">
        <v>29</v>
      </c>
      <c r="W74" s="1">
        <v>36138</v>
      </c>
    </row>
    <row r="75" spans="1:23" x14ac:dyDescent="0.25">
      <c r="A75" t="s">
        <v>2713</v>
      </c>
      <c r="B75" t="s">
        <v>24</v>
      </c>
      <c r="C75">
        <v>1994</v>
      </c>
      <c r="D75" t="s">
        <v>119</v>
      </c>
      <c r="E75" t="s">
        <v>2787</v>
      </c>
      <c r="F75" t="s">
        <v>1499</v>
      </c>
      <c r="G75">
        <v>13</v>
      </c>
      <c r="H75">
        <v>520381.8</v>
      </c>
      <c r="I75">
        <v>5974138</v>
      </c>
      <c r="J75">
        <v>138.80000000000001</v>
      </c>
      <c r="K75">
        <v>-2.2999999999999998</v>
      </c>
      <c r="L75">
        <v>7.9000000000000001E-2</v>
      </c>
      <c r="M75" t="s">
        <v>33</v>
      </c>
      <c r="N75">
        <v>-999</v>
      </c>
      <c r="O75">
        <v>10.75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 t="s">
        <v>29</v>
      </c>
      <c r="W75" s="1">
        <v>36138</v>
      </c>
    </row>
    <row r="76" spans="1:23" x14ac:dyDescent="0.25">
      <c r="A76" t="s">
        <v>2713</v>
      </c>
      <c r="B76" t="s">
        <v>24</v>
      </c>
      <c r="C76">
        <v>1994</v>
      </c>
      <c r="D76" t="s">
        <v>174</v>
      </c>
      <c r="E76" t="s">
        <v>2788</v>
      </c>
      <c r="F76" t="s">
        <v>1499</v>
      </c>
      <c r="G76">
        <v>13</v>
      </c>
      <c r="H76">
        <v>520383.8</v>
      </c>
      <c r="I76">
        <v>5974140.7000000002</v>
      </c>
      <c r="J76">
        <v>138.54</v>
      </c>
      <c r="K76">
        <v>1.31</v>
      </c>
      <c r="L76">
        <v>9.9000000000000005E-2</v>
      </c>
      <c r="M76" t="s">
        <v>33</v>
      </c>
      <c r="N76">
        <v>-999</v>
      </c>
      <c r="O76">
        <v>12.53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 t="s">
        <v>29</v>
      </c>
      <c r="W76" s="1">
        <v>36138</v>
      </c>
    </row>
    <row r="77" spans="1:23" x14ac:dyDescent="0.25">
      <c r="A77" t="s">
        <v>2713</v>
      </c>
      <c r="B77" t="s">
        <v>24</v>
      </c>
      <c r="C77">
        <v>1994</v>
      </c>
      <c r="D77" t="s">
        <v>174</v>
      </c>
      <c r="E77" t="s">
        <v>2789</v>
      </c>
      <c r="F77" t="s">
        <v>1499</v>
      </c>
      <c r="G77">
        <v>13</v>
      </c>
      <c r="H77">
        <v>520383.8</v>
      </c>
      <c r="I77">
        <v>5974141.2999999998</v>
      </c>
      <c r="J77">
        <v>138.13</v>
      </c>
      <c r="K77">
        <v>1.76</v>
      </c>
      <c r="L77">
        <v>9.5000000000000001E-2</v>
      </c>
      <c r="M77" t="s">
        <v>33</v>
      </c>
      <c r="N77">
        <v>-999</v>
      </c>
      <c r="O77">
        <v>12.18</v>
      </c>
      <c r="P77">
        <v>0</v>
      </c>
      <c r="Q77">
        <v>2.1</v>
      </c>
      <c r="R77">
        <v>-999</v>
      </c>
      <c r="S77">
        <v>-999</v>
      </c>
      <c r="T77">
        <v>-999</v>
      </c>
      <c r="U77">
        <v>-999</v>
      </c>
      <c r="V77" t="s">
        <v>29</v>
      </c>
      <c r="W77" s="1">
        <v>36138</v>
      </c>
    </row>
    <row r="78" spans="1:23" x14ac:dyDescent="0.25">
      <c r="A78" t="s">
        <v>2713</v>
      </c>
      <c r="B78" t="s">
        <v>24</v>
      </c>
      <c r="C78">
        <v>1994</v>
      </c>
      <c r="D78" t="s">
        <v>174</v>
      </c>
      <c r="E78" t="s">
        <v>2790</v>
      </c>
      <c r="F78" t="s">
        <v>1499</v>
      </c>
      <c r="G78">
        <v>13</v>
      </c>
      <c r="H78">
        <v>520380.8</v>
      </c>
      <c r="I78">
        <v>5974142.4000000004</v>
      </c>
      <c r="J78">
        <v>135.13</v>
      </c>
      <c r="K78">
        <v>0.22</v>
      </c>
      <c r="L78">
        <v>0.1</v>
      </c>
      <c r="M78" t="s">
        <v>31</v>
      </c>
      <c r="N78">
        <v>10.5</v>
      </c>
      <c r="O78">
        <v>12.57</v>
      </c>
      <c r="P78">
        <v>-999</v>
      </c>
      <c r="Q78">
        <v>-999</v>
      </c>
      <c r="R78">
        <v>2.2000000000000002</v>
      </c>
      <c r="S78">
        <v>-999</v>
      </c>
      <c r="T78">
        <v>1.2</v>
      </c>
      <c r="U78">
        <v>-999</v>
      </c>
      <c r="V78" t="s">
        <v>29</v>
      </c>
      <c r="W78" s="1">
        <v>36138</v>
      </c>
    </row>
    <row r="79" spans="1:23" x14ac:dyDescent="0.25">
      <c r="A79" t="s">
        <v>2713</v>
      </c>
      <c r="B79" t="s">
        <v>24</v>
      </c>
      <c r="C79">
        <v>1994</v>
      </c>
      <c r="D79" t="s">
        <v>174</v>
      </c>
      <c r="E79" t="s">
        <v>2791</v>
      </c>
      <c r="F79" t="s">
        <v>1499</v>
      </c>
      <c r="G79">
        <v>13</v>
      </c>
      <c r="H79">
        <v>520380.8</v>
      </c>
      <c r="I79">
        <v>5974144.2999999998</v>
      </c>
      <c r="J79">
        <v>133.82</v>
      </c>
      <c r="K79">
        <v>1.61</v>
      </c>
      <c r="L79">
        <v>0.155</v>
      </c>
      <c r="M79" t="s">
        <v>33</v>
      </c>
      <c r="N79">
        <v>-999</v>
      </c>
      <c r="O79">
        <v>15.38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 t="s">
        <v>29</v>
      </c>
      <c r="W79" s="1">
        <v>36138</v>
      </c>
    </row>
    <row r="80" spans="1:23" x14ac:dyDescent="0.25">
      <c r="A80" t="s">
        <v>2713</v>
      </c>
      <c r="B80" t="s">
        <v>24</v>
      </c>
      <c r="C80">
        <v>1994</v>
      </c>
      <c r="D80" t="s">
        <v>174</v>
      </c>
      <c r="E80" t="s">
        <v>2792</v>
      </c>
      <c r="F80" t="s">
        <v>1499</v>
      </c>
      <c r="G80">
        <v>13</v>
      </c>
      <c r="H80">
        <v>520378.8</v>
      </c>
      <c r="I80">
        <v>5974144.7999999998</v>
      </c>
      <c r="J80">
        <v>131.85</v>
      </c>
      <c r="K80">
        <v>0.47</v>
      </c>
      <c r="L80">
        <v>0.11</v>
      </c>
      <c r="M80" t="s">
        <v>31</v>
      </c>
      <c r="N80">
        <v>-999</v>
      </c>
      <c r="O80">
        <v>13.32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 t="s">
        <v>29</v>
      </c>
      <c r="W80" s="1">
        <v>36138</v>
      </c>
    </row>
    <row r="81" spans="1:23" x14ac:dyDescent="0.25">
      <c r="A81" t="s">
        <v>2713</v>
      </c>
      <c r="B81" t="s">
        <v>24</v>
      </c>
      <c r="C81">
        <v>1994</v>
      </c>
      <c r="D81" t="s">
        <v>174</v>
      </c>
      <c r="E81" t="s">
        <v>2793</v>
      </c>
      <c r="F81" t="s">
        <v>1499</v>
      </c>
      <c r="G81">
        <v>13</v>
      </c>
      <c r="H81">
        <v>520378.8</v>
      </c>
      <c r="I81">
        <v>5974146.7999999998</v>
      </c>
      <c r="J81">
        <v>130.5</v>
      </c>
      <c r="K81">
        <v>1.95</v>
      </c>
      <c r="L81">
        <v>0.123</v>
      </c>
      <c r="M81" t="s">
        <v>33</v>
      </c>
      <c r="N81">
        <v>-999</v>
      </c>
      <c r="O81">
        <v>14.09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 t="s">
        <v>29</v>
      </c>
      <c r="W81" s="1">
        <v>36138</v>
      </c>
    </row>
    <row r="82" spans="1:23" x14ac:dyDescent="0.25">
      <c r="A82" t="s">
        <v>2713</v>
      </c>
      <c r="B82" t="s">
        <v>24</v>
      </c>
      <c r="C82">
        <v>1994</v>
      </c>
      <c r="D82" t="s">
        <v>174</v>
      </c>
      <c r="E82" t="s">
        <v>2794</v>
      </c>
      <c r="F82" t="s">
        <v>1499</v>
      </c>
      <c r="G82">
        <v>13</v>
      </c>
      <c r="H82">
        <v>520379.8</v>
      </c>
      <c r="I82">
        <v>5974147.2000000002</v>
      </c>
      <c r="J82">
        <v>131.16</v>
      </c>
      <c r="K82">
        <v>3.18</v>
      </c>
      <c r="L82">
        <v>0.122</v>
      </c>
      <c r="M82" t="s">
        <v>33</v>
      </c>
      <c r="N82">
        <v>-999</v>
      </c>
      <c r="O82">
        <v>14.03</v>
      </c>
      <c r="P82">
        <v>0</v>
      </c>
      <c r="Q82">
        <v>7.8</v>
      </c>
      <c r="R82">
        <v>-999</v>
      </c>
      <c r="S82">
        <v>-999</v>
      </c>
      <c r="T82">
        <v>-999</v>
      </c>
      <c r="U82">
        <v>-999</v>
      </c>
      <c r="V82" t="s">
        <v>29</v>
      </c>
      <c r="W82" s="1">
        <v>36138</v>
      </c>
    </row>
    <row r="83" spans="1:23" x14ac:dyDescent="0.25">
      <c r="A83" t="s">
        <v>2713</v>
      </c>
      <c r="B83" t="s">
        <v>24</v>
      </c>
      <c r="C83">
        <v>1994</v>
      </c>
      <c r="D83" t="s">
        <v>174</v>
      </c>
      <c r="E83" t="s">
        <v>2795</v>
      </c>
      <c r="F83" t="s">
        <v>1499</v>
      </c>
      <c r="G83">
        <v>13</v>
      </c>
      <c r="H83">
        <v>520380.8</v>
      </c>
      <c r="I83">
        <v>5974146.2999999998</v>
      </c>
      <c r="J83">
        <v>132.62</v>
      </c>
      <c r="K83">
        <v>3.25</v>
      </c>
      <c r="L83">
        <v>0.14000000000000001</v>
      </c>
      <c r="M83" t="s">
        <v>33</v>
      </c>
      <c r="N83">
        <v>14.25</v>
      </c>
      <c r="O83">
        <v>14.89</v>
      </c>
      <c r="P83">
        <v>-999</v>
      </c>
      <c r="Q83">
        <v>-999</v>
      </c>
      <c r="R83">
        <v>3.3</v>
      </c>
      <c r="S83">
        <v>-999</v>
      </c>
      <c r="T83">
        <v>2.25</v>
      </c>
      <c r="U83">
        <v>-999</v>
      </c>
      <c r="V83" t="s">
        <v>29</v>
      </c>
      <c r="W83" s="1">
        <v>36138</v>
      </c>
    </row>
    <row r="84" spans="1:23" x14ac:dyDescent="0.25">
      <c r="A84" t="s">
        <v>2713</v>
      </c>
      <c r="B84" t="s">
        <v>24</v>
      </c>
      <c r="C84">
        <v>1994</v>
      </c>
      <c r="D84" t="s">
        <v>174</v>
      </c>
      <c r="E84" t="s">
        <v>2796</v>
      </c>
      <c r="F84" t="s">
        <v>1499</v>
      </c>
      <c r="G84">
        <v>13</v>
      </c>
      <c r="H84">
        <v>520382.8</v>
      </c>
      <c r="I84">
        <v>5974145.7999999998</v>
      </c>
      <c r="J84">
        <v>134.30000000000001</v>
      </c>
      <c r="K84">
        <v>4.21</v>
      </c>
      <c r="L84">
        <v>0.13700000000000001</v>
      </c>
      <c r="M84" t="s">
        <v>28</v>
      </c>
      <c r="N84">
        <v>14.18</v>
      </c>
      <c r="O84">
        <v>14.76</v>
      </c>
      <c r="P84">
        <v>0</v>
      </c>
      <c r="Q84">
        <v>3.6</v>
      </c>
      <c r="R84">
        <v>-999</v>
      </c>
      <c r="S84">
        <v>-999</v>
      </c>
      <c r="T84">
        <v>-999</v>
      </c>
      <c r="U84">
        <v>-999</v>
      </c>
      <c r="V84" t="s">
        <v>29</v>
      </c>
      <c r="W84" s="1">
        <v>36138</v>
      </c>
    </row>
    <row r="85" spans="1:23" x14ac:dyDescent="0.25">
      <c r="A85" t="s">
        <v>2713</v>
      </c>
      <c r="B85" t="s">
        <v>24</v>
      </c>
      <c r="C85">
        <v>1994</v>
      </c>
      <c r="D85" t="s">
        <v>174</v>
      </c>
      <c r="E85" t="s">
        <v>2797</v>
      </c>
      <c r="F85" t="s">
        <v>1499</v>
      </c>
      <c r="G85">
        <v>13</v>
      </c>
      <c r="H85">
        <v>520388.8</v>
      </c>
      <c r="I85">
        <v>5974146.7999999998</v>
      </c>
      <c r="J85">
        <v>137.69999999999999</v>
      </c>
      <c r="K85">
        <v>9.0500000000000007</v>
      </c>
      <c r="L85">
        <v>7.8E-2</v>
      </c>
      <c r="M85" t="s">
        <v>28</v>
      </c>
      <c r="N85">
        <v>10.5</v>
      </c>
      <c r="O85">
        <v>10.66</v>
      </c>
      <c r="P85">
        <v>-999</v>
      </c>
      <c r="Q85">
        <v>-999</v>
      </c>
      <c r="R85">
        <v>1.05</v>
      </c>
      <c r="S85">
        <v>-999</v>
      </c>
      <c r="T85">
        <v>0.55000000000000004</v>
      </c>
      <c r="U85">
        <v>-999</v>
      </c>
      <c r="V85" t="s">
        <v>29</v>
      </c>
      <c r="W85" s="1">
        <v>36138</v>
      </c>
    </row>
    <row r="86" spans="1:23" x14ac:dyDescent="0.25">
      <c r="A86" t="s">
        <v>2713</v>
      </c>
      <c r="B86" t="s">
        <v>24</v>
      </c>
      <c r="C86">
        <v>1994</v>
      </c>
      <c r="D86" t="s">
        <v>174</v>
      </c>
      <c r="E86" t="s">
        <v>2798</v>
      </c>
      <c r="F86" t="s">
        <v>1499</v>
      </c>
      <c r="G86">
        <v>13</v>
      </c>
      <c r="H86">
        <v>520387.8</v>
      </c>
      <c r="I86">
        <v>5974147.4000000004</v>
      </c>
      <c r="J86">
        <v>136.66</v>
      </c>
      <c r="K86">
        <v>8.9499999999999993</v>
      </c>
      <c r="L86">
        <v>6.8000000000000005E-2</v>
      </c>
      <c r="M86" t="s">
        <v>33</v>
      </c>
      <c r="N86">
        <v>-999</v>
      </c>
      <c r="O86">
        <v>9.64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 t="s">
        <v>29</v>
      </c>
      <c r="W86" s="1">
        <v>36138</v>
      </c>
    </row>
    <row r="87" spans="1:23" x14ac:dyDescent="0.25">
      <c r="A87" t="s">
        <v>2713</v>
      </c>
      <c r="B87" t="s">
        <v>24</v>
      </c>
      <c r="C87">
        <v>1994</v>
      </c>
      <c r="D87" t="s">
        <v>174</v>
      </c>
      <c r="E87" t="s">
        <v>2799</v>
      </c>
      <c r="F87" t="s">
        <v>1499</v>
      </c>
      <c r="G87">
        <v>13</v>
      </c>
      <c r="H87">
        <v>520386.8</v>
      </c>
      <c r="I87">
        <v>5974147.5999999996</v>
      </c>
      <c r="J87">
        <v>135.72</v>
      </c>
      <c r="K87">
        <v>8.3000000000000007</v>
      </c>
      <c r="L87">
        <v>9.0999999999999998E-2</v>
      </c>
      <c r="M87" t="s">
        <v>33</v>
      </c>
      <c r="N87">
        <v>-999</v>
      </c>
      <c r="O87">
        <v>11.88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 t="s">
        <v>29</v>
      </c>
      <c r="W87" s="1">
        <v>36138</v>
      </c>
    </row>
    <row r="88" spans="1:23" x14ac:dyDescent="0.25">
      <c r="A88" t="s">
        <v>2713</v>
      </c>
      <c r="B88" t="s">
        <v>24</v>
      </c>
      <c r="C88">
        <v>1994</v>
      </c>
      <c r="D88" t="s">
        <v>174</v>
      </c>
      <c r="E88" t="s">
        <v>2800</v>
      </c>
      <c r="F88" t="s">
        <v>1499</v>
      </c>
      <c r="G88">
        <v>13</v>
      </c>
      <c r="H88">
        <v>520384.8</v>
      </c>
      <c r="I88">
        <v>5974148.2999999998</v>
      </c>
      <c r="J88">
        <v>133.74</v>
      </c>
      <c r="K88">
        <v>7.2</v>
      </c>
      <c r="L88">
        <v>0.13200000000000001</v>
      </c>
      <c r="M88" t="s">
        <v>280</v>
      </c>
      <c r="N88">
        <v>13.25</v>
      </c>
      <c r="O88">
        <v>14.54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 t="s">
        <v>29</v>
      </c>
      <c r="W88" s="1">
        <v>36138</v>
      </c>
    </row>
    <row r="89" spans="1:23" x14ac:dyDescent="0.25">
      <c r="A89" t="s">
        <v>2713</v>
      </c>
      <c r="B89" t="s">
        <v>24</v>
      </c>
      <c r="C89">
        <v>1994</v>
      </c>
      <c r="D89" t="s">
        <v>174</v>
      </c>
      <c r="E89" t="s">
        <v>2801</v>
      </c>
      <c r="F89" t="s">
        <v>1499</v>
      </c>
      <c r="G89">
        <v>13</v>
      </c>
      <c r="H89">
        <v>520383.8</v>
      </c>
      <c r="I89">
        <v>5974147.5999999996</v>
      </c>
      <c r="J89">
        <v>134.05000000000001</v>
      </c>
      <c r="K89">
        <v>6.54</v>
      </c>
      <c r="L89">
        <v>6.5000000000000002E-2</v>
      </c>
      <c r="M89" t="s">
        <v>33</v>
      </c>
      <c r="N89">
        <v>-999</v>
      </c>
      <c r="O89">
        <v>9.26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 t="s">
        <v>29</v>
      </c>
      <c r="W89" s="1">
        <v>36138</v>
      </c>
    </row>
    <row r="90" spans="1:23" x14ac:dyDescent="0.25">
      <c r="A90" t="s">
        <v>2713</v>
      </c>
      <c r="B90" t="s">
        <v>24</v>
      </c>
      <c r="C90">
        <v>1994</v>
      </c>
      <c r="D90" t="s">
        <v>174</v>
      </c>
      <c r="E90" t="s">
        <v>2802</v>
      </c>
      <c r="F90" t="s">
        <v>1499</v>
      </c>
      <c r="G90">
        <v>13</v>
      </c>
      <c r="H90">
        <v>520385.8</v>
      </c>
      <c r="I90">
        <v>5974149</v>
      </c>
      <c r="J90">
        <v>133.84</v>
      </c>
      <c r="K90">
        <v>8.35</v>
      </c>
      <c r="L90">
        <v>0.107</v>
      </c>
      <c r="M90" t="s">
        <v>28</v>
      </c>
      <c r="N90">
        <v>14.77</v>
      </c>
      <c r="O90">
        <v>13.08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 t="s">
        <v>29</v>
      </c>
      <c r="W90" s="1">
        <v>36138</v>
      </c>
    </row>
    <row r="91" spans="1:23" x14ac:dyDescent="0.25">
      <c r="A91" t="s">
        <v>2713</v>
      </c>
      <c r="B91" t="s">
        <v>24</v>
      </c>
      <c r="C91">
        <v>1994</v>
      </c>
      <c r="D91" t="s">
        <v>174</v>
      </c>
      <c r="E91" t="s">
        <v>2803</v>
      </c>
      <c r="F91" t="s">
        <v>1499</v>
      </c>
      <c r="G91">
        <v>13</v>
      </c>
      <c r="H91">
        <v>520383.8</v>
      </c>
      <c r="I91">
        <v>5974149.2000000002</v>
      </c>
      <c r="J91">
        <v>132.85</v>
      </c>
      <c r="K91">
        <v>7.64</v>
      </c>
      <c r="L91">
        <v>6.5000000000000002E-2</v>
      </c>
      <c r="M91" t="s">
        <v>31</v>
      </c>
      <c r="N91">
        <v>-999</v>
      </c>
      <c r="O91">
        <v>9.24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 t="s">
        <v>29</v>
      </c>
      <c r="W91" s="1">
        <v>36138</v>
      </c>
    </row>
    <row r="92" spans="1:23" x14ac:dyDescent="0.25">
      <c r="A92" t="s">
        <v>2713</v>
      </c>
      <c r="B92" t="s">
        <v>24</v>
      </c>
      <c r="C92">
        <v>1994</v>
      </c>
      <c r="D92" t="s">
        <v>174</v>
      </c>
      <c r="E92" t="s">
        <v>2804</v>
      </c>
      <c r="F92" t="s">
        <v>1499</v>
      </c>
      <c r="G92">
        <v>13</v>
      </c>
      <c r="H92">
        <v>520381.8</v>
      </c>
      <c r="I92">
        <v>5974148.2999999998</v>
      </c>
      <c r="J92">
        <v>131.72999999999999</v>
      </c>
      <c r="K92">
        <v>5.29</v>
      </c>
      <c r="L92">
        <v>0.17</v>
      </c>
      <c r="M92" t="s">
        <v>28</v>
      </c>
      <c r="N92">
        <v>-999</v>
      </c>
      <c r="O92">
        <v>15.75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 t="s">
        <v>29</v>
      </c>
      <c r="W92" s="1">
        <v>36138</v>
      </c>
    </row>
    <row r="93" spans="1:23" x14ac:dyDescent="0.25">
      <c r="A93" t="s">
        <v>2713</v>
      </c>
      <c r="B93" t="s">
        <v>24</v>
      </c>
      <c r="C93">
        <v>1994</v>
      </c>
      <c r="D93" t="s">
        <v>174</v>
      </c>
      <c r="E93" t="s">
        <v>2805</v>
      </c>
      <c r="F93" t="s">
        <v>1499</v>
      </c>
      <c r="G93">
        <v>13</v>
      </c>
      <c r="H93">
        <v>520384.8</v>
      </c>
      <c r="I93">
        <v>5974150.2000000002</v>
      </c>
      <c r="J93">
        <v>132.31</v>
      </c>
      <c r="K93">
        <v>8.44</v>
      </c>
      <c r="L93">
        <v>9.7000000000000003E-2</v>
      </c>
      <c r="M93" t="s">
        <v>31</v>
      </c>
      <c r="N93">
        <v>-999</v>
      </c>
      <c r="O93">
        <v>12.38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 t="s">
        <v>29</v>
      </c>
      <c r="W93" s="1">
        <v>36138</v>
      </c>
    </row>
    <row r="94" spans="1:23" x14ac:dyDescent="0.25">
      <c r="A94" t="s">
        <v>2713</v>
      </c>
      <c r="B94" t="s">
        <v>24</v>
      </c>
      <c r="C94">
        <v>1994</v>
      </c>
      <c r="D94" t="s">
        <v>174</v>
      </c>
      <c r="E94" t="s">
        <v>2806</v>
      </c>
      <c r="F94" t="s">
        <v>1499</v>
      </c>
      <c r="G94">
        <v>13</v>
      </c>
      <c r="H94">
        <v>520384.8</v>
      </c>
      <c r="I94">
        <v>5974151.4000000004</v>
      </c>
      <c r="J94">
        <v>131.6</v>
      </c>
      <c r="K94">
        <v>9.48</v>
      </c>
      <c r="L94">
        <v>0.14000000000000001</v>
      </c>
      <c r="M94" t="s">
        <v>31</v>
      </c>
      <c r="N94">
        <v>15.04</v>
      </c>
      <c r="O94">
        <v>14.89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 t="s">
        <v>29</v>
      </c>
      <c r="W94" s="1">
        <v>36138</v>
      </c>
    </row>
    <row r="95" spans="1:23" x14ac:dyDescent="0.25">
      <c r="A95" t="s">
        <v>2713</v>
      </c>
      <c r="B95" t="s">
        <v>24</v>
      </c>
      <c r="C95">
        <v>1994</v>
      </c>
      <c r="D95" t="s">
        <v>174</v>
      </c>
      <c r="E95" t="s">
        <v>2807</v>
      </c>
      <c r="F95" t="s">
        <v>1499</v>
      </c>
      <c r="G95">
        <v>13</v>
      </c>
      <c r="H95">
        <v>520382.8</v>
      </c>
      <c r="I95">
        <v>5974149.7999999998</v>
      </c>
      <c r="J95">
        <v>131.13</v>
      </c>
      <c r="K95">
        <v>6.76</v>
      </c>
      <c r="L95">
        <v>6.9000000000000006E-2</v>
      </c>
      <c r="M95" t="s">
        <v>33</v>
      </c>
      <c r="N95">
        <v>-999</v>
      </c>
      <c r="O95">
        <v>9.7799999999999994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 t="s">
        <v>29</v>
      </c>
      <c r="W95" s="1">
        <v>36138</v>
      </c>
    </row>
    <row r="96" spans="1:23" x14ac:dyDescent="0.25">
      <c r="A96" t="s">
        <v>2713</v>
      </c>
      <c r="B96" t="s">
        <v>24</v>
      </c>
      <c r="C96">
        <v>1994</v>
      </c>
      <c r="D96" t="s">
        <v>174</v>
      </c>
      <c r="E96" t="s">
        <v>2808</v>
      </c>
      <c r="F96" t="s">
        <v>1499</v>
      </c>
      <c r="G96">
        <v>13</v>
      </c>
      <c r="H96">
        <v>520385.8</v>
      </c>
      <c r="I96">
        <v>5974150.7999999998</v>
      </c>
      <c r="J96">
        <v>133</v>
      </c>
      <c r="K96">
        <v>10</v>
      </c>
      <c r="L96">
        <v>0.108</v>
      </c>
      <c r="M96" t="s">
        <v>28</v>
      </c>
      <c r="N96">
        <v>13.39</v>
      </c>
      <c r="O96">
        <v>13.16</v>
      </c>
      <c r="P96">
        <v>0</v>
      </c>
      <c r="Q96">
        <v>6.3</v>
      </c>
      <c r="R96">
        <v>-999</v>
      </c>
      <c r="S96">
        <v>-999</v>
      </c>
      <c r="T96">
        <v>-999</v>
      </c>
      <c r="U96">
        <v>-999</v>
      </c>
      <c r="V96" t="s">
        <v>29</v>
      </c>
      <c r="W96" s="1">
        <v>36138</v>
      </c>
    </row>
    <row r="97" spans="1:23" x14ac:dyDescent="0.25">
      <c r="A97" t="s">
        <v>2713</v>
      </c>
      <c r="B97" t="s">
        <v>24</v>
      </c>
      <c r="C97">
        <v>1994</v>
      </c>
      <c r="D97" t="s">
        <v>223</v>
      </c>
      <c r="E97" t="s">
        <v>2809</v>
      </c>
      <c r="F97" t="s">
        <v>1499</v>
      </c>
      <c r="G97">
        <v>13</v>
      </c>
      <c r="H97">
        <v>520387.8</v>
      </c>
      <c r="I97">
        <v>5974150.4000000004</v>
      </c>
      <c r="J97">
        <v>134.68</v>
      </c>
      <c r="K97">
        <v>11.09</v>
      </c>
      <c r="L97">
        <v>9.2999999999999999E-2</v>
      </c>
      <c r="M97" t="s">
        <v>28</v>
      </c>
      <c r="N97">
        <v>10.4</v>
      </c>
      <c r="O97">
        <v>12.01</v>
      </c>
      <c r="P97">
        <v>-999</v>
      </c>
      <c r="Q97">
        <v>-999</v>
      </c>
      <c r="R97">
        <v>1.4</v>
      </c>
      <c r="S97">
        <v>-999</v>
      </c>
      <c r="T97">
        <v>1.9</v>
      </c>
      <c r="U97">
        <v>-999</v>
      </c>
      <c r="V97" t="s">
        <v>29</v>
      </c>
      <c r="W97" s="1">
        <v>36138</v>
      </c>
    </row>
    <row r="98" spans="1:23" x14ac:dyDescent="0.25">
      <c r="A98" t="s">
        <v>2713</v>
      </c>
      <c r="B98" t="s">
        <v>24</v>
      </c>
      <c r="C98">
        <v>1994</v>
      </c>
      <c r="D98" t="s">
        <v>223</v>
      </c>
      <c r="E98" t="s">
        <v>2810</v>
      </c>
      <c r="F98" t="s">
        <v>1499</v>
      </c>
      <c r="G98">
        <v>13</v>
      </c>
      <c r="H98">
        <v>520390.8</v>
      </c>
      <c r="I98">
        <v>5974146.2000000002</v>
      </c>
      <c r="J98">
        <v>139.69999999999999</v>
      </c>
      <c r="K98">
        <v>10.199999999999999</v>
      </c>
      <c r="L98">
        <v>4.3999999999999997E-2</v>
      </c>
      <c r="M98" t="s">
        <v>33</v>
      </c>
      <c r="N98">
        <v>-999</v>
      </c>
      <c r="O98">
        <v>6.58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 t="s">
        <v>29</v>
      </c>
      <c r="W98" s="1">
        <v>36138</v>
      </c>
    </row>
    <row r="99" spans="1:23" x14ac:dyDescent="0.25">
      <c r="A99" t="s">
        <v>2713</v>
      </c>
      <c r="B99" t="s">
        <v>24</v>
      </c>
      <c r="C99">
        <v>1994</v>
      </c>
      <c r="D99" t="s">
        <v>223</v>
      </c>
      <c r="E99" t="s">
        <v>2811</v>
      </c>
      <c r="F99" t="s">
        <v>1499</v>
      </c>
      <c r="G99">
        <v>13</v>
      </c>
      <c r="H99">
        <v>520389.8</v>
      </c>
      <c r="I99">
        <v>5974149</v>
      </c>
      <c r="J99">
        <v>136.78</v>
      </c>
      <c r="K99">
        <v>11.32</v>
      </c>
      <c r="L99">
        <v>9.7000000000000003E-2</v>
      </c>
      <c r="M99" t="s">
        <v>33</v>
      </c>
      <c r="N99">
        <v>-999</v>
      </c>
      <c r="O99">
        <v>12.36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 t="s">
        <v>29</v>
      </c>
      <c r="W99" s="1">
        <v>36138</v>
      </c>
    </row>
    <row r="100" spans="1:23" x14ac:dyDescent="0.25">
      <c r="A100" t="s">
        <v>2713</v>
      </c>
      <c r="B100" t="s">
        <v>24</v>
      </c>
      <c r="C100">
        <v>1994</v>
      </c>
      <c r="D100" t="s">
        <v>223</v>
      </c>
      <c r="E100" t="s">
        <v>2812</v>
      </c>
      <c r="F100" t="s">
        <v>1499</v>
      </c>
      <c r="G100">
        <v>13</v>
      </c>
      <c r="H100">
        <v>520390.8</v>
      </c>
      <c r="I100">
        <v>5974150.5</v>
      </c>
      <c r="J100">
        <v>136.4</v>
      </c>
      <c r="K100">
        <v>12.94</v>
      </c>
      <c r="L100">
        <v>0.115</v>
      </c>
      <c r="M100" t="s">
        <v>31</v>
      </c>
      <c r="N100">
        <v>-999</v>
      </c>
      <c r="O100">
        <v>13.63</v>
      </c>
      <c r="P100">
        <v>0</v>
      </c>
      <c r="Q100">
        <v>1.2</v>
      </c>
      <c r="R100">
        <v>-999</v>
      </c>
      <c r="S100">
        <v>-999</v>
      </c>
      <c r="T100">
        <v>-999</v>
      </c>
      <c r="U100">
        <v>-999</v>
      </c>
      <c r="V100" t="s">
        <v>29</v>
      </c>
      <c r="W100" s="1">
        <v>36138</v>
      </c>
    </row>
    <row r="101" spans="1:23" x14ac:dyDescent="0.25">
      <c r="A101" t="s">
        <v>2713</v>
      </c>
      <c r="B101" t="s">
        <v>24</v>
      </c>
      <c r="C101">
        <v>1994</v>
      </c>
      <c r="D101" t="s">
        <v>223</v>
      </c>
      <c r="E101" t="s">
        <v>2813</v>
      </c>
      <c r="F101" t="s">
        <v>1499</v>
      </c>
      <c r="G101">
        <v>13</v>
      </c>
      <c r="H101">
        <v>520391.8</v>
      </c>
      <c r="I101">
        <v>5974147.5</v>
      </c>
      <c r="J101">
        <v>139.55000000000001</v>
      </c>
      <c r="K101">
        <v>11.9</v>
      </c>
      <c r="L101">
        <v>0.14499999999999999</v>
      </c>
      <c r="M101" t="s">
        <v>31</v>
      </c>
      <c r="N101">
        <v>15.15</v>
      </c>
      <c r="O101">
        <v>15.06</v>
      </c>
      <c r="P101">
        <v>-999</v>
      </c>
      <c r="Q101">
        <v>-999</v>
      </c>
      <c r="R101">
        <v>1.6</v>
      </c>
      <c r="S101">
        <v>-999</v>
      </c>
      <c r="T101">
        <v>2.5</v>
      </c>
      <c r="U101">
        <v>-999</v>
      </c>
      <c r="V101" t="s">
        <v>29</v>
      </c>
      <c r="W101" s="1">
        <v>36138</v>
      </c>
    </row>
    <row r="102" spans="1:23" x14ac:dyDescent="0.25">
      <c r="A102" t="s">
        <v>2713</v>
      </c>
      <c r="B102" t="s">
        <v>24</v>
      </c>
      <c r="C102">
        <v>1994</v>
      </c>
      <c r="D102" t="s">
        <v>223</v>
      </c>
      <c r="E102" t="s">
        <v>2814</v>
      </c>
      <c r="F102" t="s">
        <v>1499</v>
      </c>
      <c r="G102">
        <v>13</v>
      </c>
      <c r="H102">
        <v>520390.8</v>
      </c>
      <c r="I102">
        <v>5974146.2000000002</v>
      </c>
      <c r="J102">
        <v>139.69999999999999</v>
      </c>
      <c r="K102">
        <v>10.199999999999999</v>
      </c>
      <c r="L102">
        <v>0.16200000000000001</v>
      </c>
      <c r="M102" t="s">
        <v>280</v>
      </c>
      <c r="N102">
        <v>16.34</v>
      </c>
      <c r="O102">
        <v>15.57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 t="s">
        <v>29</v>
      </c>
      <c r="W102" s="1">
        <v>36138</v>
      </c>
    </row>
    <row r="103" spans="1:23" x14ac:dyDescent="0.25">
      <c r="A103" t="s">
        <v>2713</v>
      </c>
      <c r="B103" t="s">
        <v>24</v>
      </c>
      <c r="C103">
        <v>1994</v>
      </c>
      <c r="D103" t="s">
        <v>223</v>
      </c>
      <c r="E103" t="s">
        <v>2815</v>
      </c>
      <c r="F103" t="s">
        <v>1499</v>
      </c>
      <c r="G103">
        <v>13</v>
      </c>
      <c r="H103">
        <v>520391.8</v>
      </c>
      <c r="I103">
        <v>5974148.7000000002</v>
      </c>
      <c r="J103">
        <v>138.88999999999999</v>
      </c>
      <c r="K103">
        <v>12.95</v>
      </c>
      <c r="L103">
        <v>8.7999999999999995E-2</v>
      </c>
      <c r="M103" t="s">
        <v>31</v>
      </c>
      <c r="N103">
        <v>-999</v>
      </c>
      <c r="O103">
        <v>11.62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 t="s">
        <v>29</v>
      </c>
      <c r="W103" s="1">
        <v>36138</v>
      </c>
    </row>
    <row r="104" spans="1:23" x14ac:dyDescent="0.25">
      <c r="A104" t="s">
        <v>2713</v>
      </c>
      <c r="B104" t="s">
        <v>24</v>
      </c>
      <c r="C104">
        <v>1994</v>
      </c>
      <c r="D104" t="s">
        <v>223</v>
      </c>
      <c r="E104" t="s">
        <v>2816</v>
      </c>
      <c r="F104" t="s">
        <v>1499</v>
      </c>
      <c r="G104">
        <v>13</v>
      </c>
      <c r="H104">
        <v>520393.8</v>
      </c>
      <c r="I104">
        <v>5974148.7999999998</v>
      </c>
      <c r="J104">
        <v>139.93</v>
      </c>
      <c r="K104">
        <v>14.2</v>
      </c>
      <c r="L104">
        <v>0.129</v>
      </c>
      <c r="M104" t="s">
        <v>31</v>
      </c>
      <c r="N104">
        <v>-999</v>
      </c>
      <c r="O104">
        <v>14.38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 t="s">
        <v>29</v>
      </c>
      <c r="W104" s="1">
        <v>36138</v>
      </c>
    </row>
    <row r="105" spans="1:23" x14ac:dyDescent="0.25">
      <c r="A105" t="s">
        <v>2713</v>
      </c>
      <c r="B105" t="s">
        <v>24</v>
      </c>
      <c r="C105">
        <v>1994</v>
      </c>
      <c r="D105" t="s">
        <v>223</v>
      </c>
      <c r="E105" t="s">
        <v>2817</v>
      </c>
      <c r="F105" t="s">
        <v>1499</v>
      </c>
      <c r="G105">
        <v>13</v>
      </c>
      <c r="H105">
        <v>520391.8</v>
      </c>
      <c r="I105">
        <v>5974152.2000000002</v>
      </c>
      <c r="J105">
        <v>136.47</v>
      </c>
      <c r="K105">
        <v>15.55</v>
      </c>
      <c r="L105">
        <v>0.125</v>
      </c>
      <c r="M105" t="s">
        <v>280</v>
      </c>
      <c r="N105">
        <v>-999</v>
      </c>
      <c r="O105">
        <v>14.16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 t="s">
        <v>29</v>
      </c>
      <c r="W105" s="1">
        <v>36138</v>
      </c>
    </row>
    <row r="106" spans="1:23" x14ac:dyDescent="0.25">
      <c r="A106" t="s">
        <v>2713</v>
      </c>
      <c r="B106" t="s">
        <v>24</v>
      </c>
      <c r="C106">
        <v>1994</v>
      </c>
      <c r="D106" t="s">
        <v>223</v>
      </c>
      <c r="E106" t="s">
        <v>2818</v>
      </c>
      <c r="F106" t="s">
        <v>1499</v>
      </c>
      <c r="G106">
        <v>13</v>
      </c>
      <c r="H106">
        <v>520393.8</v>
      </c>
      <c r="I106">
        <v>5974152.5999999996</v>
      </c>
      <c r="J106">
        <v>137.09</v>
      </c>
      <c r="K106">
        <v>16.61</v>
      </c>
      <c r="L106">
        <v>6.8000000000000005E-2</v>
      </c>
      <c r="M106" t="s">
        <v>33</v>
      </c>
      <c r="N106">
        <v>-999</v>
      </c>
      <c r="O106">
        <v>9.6</v>
      </c>
      <c r="P106">
        <v>0</v>
      </c>
      <c r="Q106">
        <v>2.76</v>
      </c>
      <c r="R106">
        <v>-999</v>
      </c>
      <c r="S106">
        <v>-999</v>
      </c>
      <c r="T106">
        <v>-999</v>
      </c>
      <c r="U106">
        <v>-999</v>
      </c>
      <c r="V106" t="s">
        <v>29</v>
      </c>
      <c r="W106" s="1">
        <v>36138</v>
      </c>
    </row>
    <row r="107" spans="1:23" x14ac:dyDescent="0.25">
      <c r="A107" t="s">
        <v>2713</v>
      </c>
      <c r="B107" t="s">
        <v>24</v>
      </c>
      <c r="C107">
        <v>1994</v>
      </c>
      <c r="D107" t="s">
        <v>223</v>
      </c>
      <c r="E107" t="s">
        <v>2819</v>
      </c>
      <c r="F107" t="s">
        <v>1499</v>
      </c>
      <c r="G107">
        <v>13</v>
      </c>
      <c r="H107">
        <v>520391.8</v>
      </c>
      <c r="I107">
        <v>5974152.5999999996</v>
      </c>
      <c r="J107">
        <v>135.68</v>
      </c>
      <c r="K107">
        <v>15.24</v>
      </c>
      <c r="L107">
        <v>0.11700000000000001</v>
      </c>
      <c r="M107" t="s">
        <v>31</v>
      </c>
      <c r="N107">
        <v>12.48</v>
      </c>
      <c r="O107">
        <v>13.76</v>
      </c>
      <c r="P107">
        <v>-999</v>
      </c>
      <c r="Q107">
        <v>-999</v>
      </c>
      <c r="R107">
        <v>2.2000000000000002</v>
      </c>
      <c r="S107">
        <v>-999</v>
      </c>
      <c r="T107">
        <v>1.72</v>
      </c>
      <c r="U107">
        <v>-999</v>
      </c>
      <c r="V107" t="s">
        <v>29</v>
      </c>
      <c r="W107" s="1">
        <v>36138</v>
      </c>
    </row>
    <row r="108" spans="1:23" x14ac:dyDescent="0.25">
      <c r="A108" t="s">
        <v>2713</v>
      </c>
      <c r="B108" t="s">
        <v>24</v>
      </c>
      <c r="C108">
        <v>1994</v>
      </c>
      <c r="D108" t="s">
        <v>223</v>
      </c>
      <c r="E108" t="s">
        <v>2820</v>
      </c>
      <c r="F108" t="s">
        <v>1499</v>
      </c>
      <c r="G108">
        <v>13</v>
      </c>
      <c r="H108">
        <v>520390.8</v>
      </c>
      <c r="I108">
        <v>5974154</v>
      </c>
      <c r="J108">
        <v>133.85</v>
      </c>
      <c r="K108">
        <v>15.45</v>
      </c>
      <c r="L108">
        <v>0.151</v>
      </c>
      <c r="M108" t="s">
        <v>33</v>
      </c>
      <c r="N108">
        <v>-999</v>
      </c>
      <c r="O108">
        <v>15.28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 t="s">
        <v>29</v>
      </c>
      <c r="W108" s="1">
        <v>36138</v>
      </c>
    </row>
    <row r="109" spans="1:23" x14ac:dyDescent="0.25">
      <c r="A109" t="s">
        <v>2713</v>
      </c>
      <c r="B109" t="s">
        <v>24</v>
      </c>
      <c r="C109">
        <v>1994</v>
      </c>
      <c r="D109" t="s">
        <v>223</v>
      </c>
      <c r="E109" t="s">
        <v>2821</v>
      </c>
      <c r="F109" t="s">
        <v>1499</v>
      </c>
      <c r="G109">
        <v>13</v>
      </c>
      <c r="H109">
        <v>520388.8</v>
      </c>
      <c r="I109">
        <v>5974155</v>
      </c>
      <c r="J109">
        <v>132.24</v>
      </c>
      <c r="K109">
        <v>15.25</v>
      </c>
      <c r="L109">
        <v>0.11</v>
      </c>
      <c r="M109" t="s">
        <v>280</v>
      </c>
      <c r="N109">
        <v>-999</v>
      </c>
      <c r="O109">
        <v>13.3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 t="s">
        <v>29</v>
      </c>
      <c r="W109" s="1">
        <v>36138</v>
      </c>
    </row>
    <row r="110" spans="1:23" x14ac:dyDescent="0.25">
      <c r="A110" t="s">
        <v>2713</v>
      </c>
      <c r="B110" t="s">
        <v>24</v>
      </c>
      <c r="C110">
        <v>1994</v>
      </c>
      <c r="D110" t="s">
        <v>223</v>
      </c>
      <c r="E110" t="s">
        <v>2822</v>
      </c>
      <c r="F110" t="s">
        <v>1499</v>
      </c>
      <c r="G110">
        <v>13</v>
      </c>
      <c r="H110">
        <v>520388.8</v>
      </c>
      <c r="I110">
        <v>5974155.4000000004</v>
      </c>
      <c r="J110">
        <v>132.08000000000001</v>
      </c>
      <c r="K110">
        <v>15.62</v>
      </c>
      <c r="L110">
        <v>7.0000000000000007E-2</v>
      </c>
      <c r="M110" t="s">
        <v>31</v>
      </c>
      <c r="N110">
        <v>-999</v>
      </c>
      <c r="O110">
        <v>9.84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 t="s">
        <v>29</v>
      </c>
      <c r="W110" s="1">
        <v>36138</v>
      </c>
    </row>
    <row r="111" spans="1:23" x14ac:dyDescent="0.25">
      <c r="A111" t="s">
        <v>2713</v>
      </c>
      <c r="B111" t="s">
        <v>24</v>
      </c>
      <c r="C111">
        <v>1994</v>
      </c>
      <c r="D111" t="s">
        <v>223</v>
      </c>
      <c r="E111" t="s">
        <v>2823</v>
      </c>
      <c r="F111" t="s">
        <v>1499</v>
      </c>
      <c r="G111">
        <v>13</v>
      </c>
      <c r="H111">
        <v>520389.8</v>
      </c>
      <c r="I111">
        <v>5974155.7999999998</v>
      </c>
      <c r="J111">
        <v>132.08000000000001</v>
      </c>
      <c r="K111">
        <v>16.170000000000002</v>
      </c>
      <c r="L111">
        <v>0.123</v>
      </c>
      <c r="M111" t="s">
        <v>31</v>
      </c>
      <c r="N111">
        <v>-999</v>
      </c>
      <c r="O111">
        <v>14.05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 t="s">
        <v>29</v>
      </c>
      <c r="W111" s="1">
        <v>36138</v>
      </c>
    </row>
    <row r="112" spans="1:23" x14ac:dyDescent="0.25">
      <c r="A112" t="s">
        <v>2713</v>
      </c>
      <c r="B112" t="s">
        <v>24</v>
      </c>
      <c r="C112">
        <v>1994</v>
      </c>
      <c r="D112" t="s">
        <v>223</v>
      </c>
      <c r="E112" t="s">
        <v>2824</v>
      </c>
      <c r="F112" t="s">
        <v>1499</v>
      </c>
      <c r="G112">
        <v>13</v>
      </c>
      <c r="H112">
        <v>520391.8</v>
      </c>
      <c r="I112">
        <v>5974157.7000000002</v>
      </c>
      <c r="J112">
        <v>131.9</v>
      </c>
      <c r="K112">
        <v>18.73</v>
      </c>
      <c r="L112">
        <v>0.14199999999999999</v>
      </c>
      <c r="M112" t="s">
        <v>31</v>
      </c>
      <c r="N112">
        <v>14.47</v>
      </c>
      <c r="O112">
        <v>14.95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 t="s">
        <v>29</v>
      </c>
      <c r="W112" s="1">
        <v>36138</v>
      </c>
    </row>
    <row r="113" spans="1:23" x14ac:dyDescent="0.25">
      <c r="A113" t="s">
        <v>2713</v>
      </c>
      <c r="B113" t="s">
        <v>24</v>
      </c>
      <c r="C113">
        <v>1994</v>
      </c>
      <c r="D113" t="s">
        <v>223</v>
      </c>
      <c r="E113" t="s">
        <v>2825</v>
      </c>
      <c r="F113" t="s">
        <v>1499</v>
      </c>
      <c r="G113">
        <v>13</v>
      </c>
      <c r="H113">
        <v>520391.8</v>
      </c>
      <c r="I113">
        <v>5974157.7999999998</v>
      </c>
      <c r="J113">
        <v>132.31</v>
      </c>
      <c r="K113">
        <v>19.23</v>
      </c>
      <c r="L113">
        <v>0.09</v>
      </c>
      <c r="M113" t="s">
        <v>33</v>
      </c>
      <c r="N113">
        <v>-999</v>
      </c>
      <c r="O113">
        <v>11.75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 t="s">
        <v>29</v>
      </c>
      <c r="W113" s="1">
        <v>36138</v>
      </c>
    </row>
    <row r="114" spans="1:23" x14ac:dyDescent="0.25">
      <c r="A114" t="s">
        <v>2713</v>
      </c>
      <c r="B114" t="s">
        <v>24</v>
      </c>
      <c r="C114">
        <v>1994</v>
      </c>
      <c r="D114" t="s">
        <v>223</v>
      </c>
      <c r="E114" t="s">
        <v>2826</v>
      </c>
      <c r="F114" t="s">
        <v>1499</v>
      </c>
      <c r="G114">
        <v>13</v>
      </c>
      <c r="H114">
        <v>520392.8</v>
      </c>
      <c r="I114">
        <v>5974157.5</v>
      </c>
      <c r="J114">
        <v>132.84</v>
      </c>
      <c r="K114">
        <v>19.309999999999999</v>
      </c>
      <c r="L114">
        <v>0.128</v>
      </c>
      <c r="M114" t="s">
        <v>280</v>
      </c>
      <c r="N114">
        <v>-999</v>
      </c>
      <c r="O114">
        <v>14.34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 t="s">
        <v>29</v>
      </c>
      <c r="W114" s="1">
        <v>36138</v>
      </c>
    </row>
    <row r="115" spans="1:23" x14ac:dyDescent="0.25">
      <c r="A115" t="s">
        <v>2713</v>
      </c>
      <c r="B115" t="s">
        <v>24</v>
      </c>
      <c r="C115">
        <v>1994</v>
      </c>
      <c r="D115" t="s">
        <v>223</v>
      </c>
      <c r="E115" t="s">
        <v>2827</v>
      </c>
      <c r="F115" t="s">
        <v>1499</v>
      </c>
      <c r="G115">
        <v>13</v>
      </c>
      <c r="H115">
        <v>520390.8</v>
      </c>
      <c r="I115">
        <v>5974157.5999999996</v>
      </c>
      <c r="J115">
        <v>132</v>
      </c>
      <c r="K115">
        <v>18.600000000000001</v>
      </c>
      <c r="L115">
        <v>8.5000000000000006E-2</v>
      </c>
      <c r="M115" t="s">
        <v>31</v>
      </c>
      <c r="N115">
        <v>-999</v>
      </c>
      <c r="O115">
        <v>11.35</v>
      </c>
      <c r="P115">
        <v>2.7</v>
      </c>
      <c r="Q115">
        <v>7.35</v>
      </c>
      <c r="R115">
        <v>-999</v>
      </c>
      <c r="S115">
        <v>-999</v>
      </c>
      <c r="T115">
        <v>-999</v>
      </c>
      <c r="U115">
        <v>-999</v>
      </c>
      <c r="V115" t="s">
        <v>29</v>
      </c>
      <c r="W115" s="1">
        <v>36138</v>
      </c>
    </row>
    <row r="116" spans="1:23" x14ac:dyDescent="0.25">
      <c r="A116" t="s">
        <v>2713</v>
      </c>
      <c r="B116" t="s">
        <v>24</v>
      </c>
      <c r="C116">
        <v>1994</v>
      </c>
      <c r="D116" t="s">
        <v>223</v>
      </c>
      <c r="E116" t="s">
        <v>2828</v>
      </c>
      <c r="F116" t="s">
        <v>1499</v>
      </c>
      <c r="G116">
        <v>13</v>
      </c>
      <c r="H116">
        <v>520392.8</v>
      </c>
      <c r="I116">
        <v>5974158.0999999996</v>
      </c>
      <c r="J116">
        <v>132.63</v>
      </c>
      <c r="K116">
        <v>20</v>
      </c>
      <c r="L116">
        <v>0.13900000000000001</v>
      </c>
      <c r="M116" t="s">
        <v>33</v>
      </c>
      <c r="N116">
        <v>14.4</v>
      </c>
      <c r="O116">
        <v>14.83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 t="s">
        <v>29</v>
      </c>
      <c r="W116" s="1">
        <v>36138</v>
      </c>
    </row>
    <row r="117" spans="1:23" x14ac:dyDescent="0.25">
      <c r="A117" t="s">
        <v>2713</v>
      </c>
      <c r="B117" t="s">
        <v>24</v>
      </c>
      <c r="C117">
        <v>1994</v>
      </c>
      <c r="D117" t="s">
        <v>223</v>
      </c>
      <c r="E117" t="s">
        <v>2829</v>
      </c>
      <c r="F117" t="s">
        <v>1499</v>
      </c>
      <c r="G117">
        <v>13</v>
      </c>
      <c r="H117">
        <v>520393.8</v>
      </c>
      <c r="I117">
        <v>5974156.7999999998</v>
      </c>
      <c r="J117">
        <v>134.51</v>
      </c>
      <c r="K117">
        <v>20</v>
      </c>
      <c r="L117">
        <v>0.121</v>
      </c>
      <c r="M117" t="s">
        <v>28</v>
      </c>
      <c r="N117">
        <v>-999</v>
      </c>
      <c r="O117">
        <v>13.96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 t="s">
        <v>29</v>
      </c>
      <c r="W117" s="1">
        <v>36138</v>
      </c>
    </row>
    <row r="118" spans="1:23" x14ac:dyDescent="0.25">
      <c r="A118" t="s">
        <v>2713</v>
      </c>
      <c r="B118" t="s">
        <v>24</v>
      </c>
      <c r="C118">
        <v>1994</v>
      </c>
      <c r="D118" t="s">
        <v>223</v>
      </c>
      <c r="E118" t="s">
        <v>2830</v>
      </c>
      <c r="F118" t="s">
        <v>1499</v>
      </c>
      <c r="G118">
        <v>13</v>
      </c>
      <c r="H118">
        <v>520394.8</v>
      </c>
      <c r="I118">
        <v>5974155.2000000002</v>
      </c>
      <c r="J118">
        <v>136.5</v>
      </c>
      <c r="K118">
        <v>19.760000000000002</v>
      </c>
      <c r="L118">
        <v>0.1</v>
      </c>
      <c r="M118" t="s">
        <v>31</v>
      </c>
      <c r="N118">
        <v>-999</v>
      </c>
      <c r="O118">
        <v>12.57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 t="s">
        <v>29</v>
      </c>
      <c r="W118" s="1">
        <v>36138</v>
      </c>
    </row>
    <row r="119" spans="1:23" x14ac:dyDescent="0.25">
      <c r="A119" t="s">
        <v>2713</v>
      </c>
      <c r="B119" t="s">
        <v>24</v>
      </c>
      <c r="C119">
        <v>1994</v>
      </c>
      <c r="D119" t="s">
        <v>223</v>
      </c>
      <c r="E119" t="s">
        <v>2831</v>
      </c>
      <c r="F119" t="s">
        <v>1499</v>
      </c>
      <c r="G119">
        <v>13</v>
      </c>
      <c r="H119">
        <v>520393.8</v>
      </c>
      <c r="I119">
        <v>5974153.4000000004</v>
      </c>
      <c r="J119">
        <v>136.96</v>
      </c>
      <c r="K119">
        <v>17.670000000000002</v>
      </c>
      <c r="L119">
        <v>0.13500000000000001</v>
      </c>
      <c r="M119" t="s">
        <v>31</v>
      </c>
      <c r="N119">
        <v>14.9</v>
      </c>
      <c r="O119">
        <v>14.67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 t="s">
        <v>29</v>
      </c>
      <c r="W119" s="1">
        <v>36138</v>
      </c>
    </row>
    <row r="120" spans="1:23" x14ac:dyDescent="0.25">
      <c r="A120" t="s">
        <v>2713</v>
      </c>
      <c r="B120" t="s">
        <v>24</v>
      </c>
      <c r="C120">
        <v>1994</v>
      </c>
      <c r="D120" t="s">
        <v>223</v>
      </c>
      <c r="E120" t="s">
        <v>2832</v>
      </c>
      <c r="F120" t="s">
        <v>1499</v>
      </c>
      <c r="G120">
        <v>13</v>
      </c>
      <c r="H120">
        <v>520396.79999999999</v>
      </c>
      <c r="I120">
        <v>5974153.0999999996</v>
      </c>
      <c r="J120">
        <v>139.22</v>
      </c>
      <c r="K120">
        <v>19.47</v>
      </c>
      <c r="L120">
        <v>0.13600000000000001</v>
      </c>
      <c r="M120" t="s">
        <v>33</v>
      </c>
      <c r="N120">
        <v>13.72</v>
      </c>
      <c r="O120">
        <v>14.71</v>
      </c>
      <c r="P120">
        <v>0</v>
      </c>
      <c r="Q120">
        <v>7.5</v>
      </c>
      <c r="R120">
        <v>-999</v>
      </c>
      <c r="S120">
        <v>-999</v>
      </c>
      <c r="T120">
        <v>-999</v>
      </c>
      <c r="U120">
        <v>-999</v>
      </c>
      <c r="V120" t="s">
        <v>29</v>
      </c>
      <c r="W120" s="1">
        <v>36138</v>
      </c>
    </row>
    <row r="121" spans="1:23" x14ac:dyDescent="0.25">
      <c r="A121" t="s">
        <v>2713</v>
      </c>
      <c r="B121" t="s">
        <v>24</v>
      </c>
      <c r="C121">
        <v>1994</v>
      </c>
      <c r="D121" t="s">
        <v>251</v>
      </c>
      <c r="E121" t="s">
        <v>2833</v>
      </c>
      <c r="F121" t="s">
        <v>1499</v>
      </c>
      <c r="G121">
        <v>13</v>
      </c>
      <c r="H121">
        <v>520398.8</v>
      </c>
      <c r="I121">
        <v>5974154.7000000002</v>
      </c>
      <c r="J121">
        <v>139.01</v>
      </c>
      <c r="K121">
        <v>21.59</v>
      </c>
      <c r="L121">
        <v>0.129</v>
      </c>
      <c r="M121" t="s">
        <v>33</v>
      </c>
      <c r="N121">
        <v>13.65</v>
      </c>
      <c r="O121">
        <v>14.41</v>
      </c>
      <c r="P121">
        <v>-999</v>
      </c>
      <c r="Q121">
        <v>-999</v>
      </c>
      <c r="R121">
        <v>2.25</v>
      </c>
      <c r="S121">
        <v>-999</v>
      </c>
      <c r="T121">
        <v>1.45</v>
      </c>
      <c r="U121">
        <v>-999</v>
      </c>
      <c r="V121" t="s">
        <v>29</v>
      </c>
      <c r="W121" s="1">
        <v>36138</v>
      </c>
    </row>
    <row r="122" spans="1:23" x14ac:dyDescent="0.25">
      <c r="A122" t="s">
        <v>2713</v>
      </c>
      <c r="B122" t="s">
        <v>24</v>
      </c>
      <c r="C122">
        <v>1994</v>
      </c>
      <c r="D122" t="s">
        <v>251</v>
      </c>
      <c r="E122" t="s">
        <v>2834</v>
      </c>
      <c r="F122" t="s">
        <v>1499</v>
      </c>
      <c r="G122">
        <v>13</v>
      </c>
      <c r="H122">
        <v>520397.8</v>
      </c>
      <c r="I122">
        <v>5974156.4000000004</v>
      </c>
      <c r="J122">
        <v>137.44</v>
      </c>
      <c r="K122">
        <v>22.44</v>
      </c>
      <c r="L122">
        <v>0.1</v>
      </c>
      <c r="M122" t="s">
        <v>280</v>
      </c>
      <c r="N122">
        <v>-999</v>
      </c>
      <c r="O122">
        <v>12.6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 t="s">
        <v>29</v>
      </c>
      <c r="W122" s="1">
        <v>36138</v>
      </c>
    </row>
    <row r="123" spans="1:23" x14ac:dyDescent="0.25">
      <c r="A123" t="s">
        <v>2713</v>
      </c>
      <c r="B123" t="s">
        <v>24</v>
      </c>
      <c r="C123">
        <v>1994</v>
      </c>
      <c r="D123" t="s">
        <v>251</v>
      </c>
      <c r="E123" t="s">
        <v>2835</v>
      </c>
      <c r="F123" t="s">
        <v>1499</v>
      </c>
      <c r="G123">
        <v>13</v>
      </c>
      <c r="H123">
        <v>520396.79999999999</v>
      </c>
      <c r="I123">
        <v>5974156.2000000002</v>
      </c>
      <c r="J123">
        <v>136.96</v>
      </c>
      <c r="K123">
        <v>21.58</v>
      </c>
      <c r="L123">
        <v>9.1999999999999998E-2</v>
      </c>
      <c r="M123" t="s">
        <v>33</v>
      </c>
      <c r="N123">
        <v>-999</v>
      </c>
      <c r="O123">
        <v>11.97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 t="s">
        <v>29</v>
      </c>
      <c r="W123" s="1">
        <v>36138</v>
      </c>
    </row>
    <row r="124" spans="1:23" x14ac:dyDescent="0.25">
      <c r="A124" t="s">
        <v>2713</v>
      </c>
      <c r="B124" t="s">
        <v>24</v>
      </c>
      <c r="C124">
        <v>1994</v>
      </c>
      <c r="D124" t="s">
        <v>251</v>
      </c>
      <c r="E124" t="s">
        <v>2836</v>
      </c>
      <c r="F124" t="s">
        <v>1499</v>
      </c>
      <c r="G124">
        <v>13</v>
      </c>
      <c r="H124">
        <v>520396.79999999999</v>
      </c>
      <c r="I124">
        <v>5974156.2999999998</v>
      </c>
      <c r="J124">
        <v>136.58000000000001</v>
      </c>
      <c r="K124">
        <v>21.42</v>
      </c>
      <c r="L124">
        <v>0.13700000000000001</v>
      </c>
      <c r="M124" t="s">
        <v>280</v>
      </c>
      <c r="N124">
        <v>-999</v>
      </c>
      <c r="O124">
        <v>14.73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 t="s">
        <v>29</v>
      </c>
      <c r="W124" s="1">
        <v>36138</v>
      </c>
    </row>
    <row r="125" spans="1:23" x14ac:dyDescent="0.25">
      <c r="A125" t="s">
        <v>2713</v>
      </c>
      <c r="B125" t="s">
        <v>24</v>
      </c>
      <c r="C125">
        <v>1994</v>
      </c>
      <c r="D125" t="s">
        <v>251</v>
      </c>
      <c r="E125" t="s">
        <v>2837</v>
      </c>
      <c r="F125" t="s">
        <v>1499</v>
      </c>
      <c r="G125">
        <v>13</v>
      </c>
      <c r="H125">
        <v>520394.8</v>
      </c>
      <c r="I125">
        <v>5974157.5</v>
      </c>
      <c r="J125">
        <v>134.78</v>
      </c>
      <c r="K125">
        <v>21.23</v>
      </c>
      <c r="L125">
        <v>9.1999999999999998E-2</v>
      </c>
      <c r="M125" t="s">
        <v>280</v>
      </c>
      <c r="N125">
        <v>-999</v>
      </c>
      <c r="O125">
        <v>11.91</v>
      </c>
      <c r="P125">
        <v>3.7</v>
      </c>
      <c r="Q125">
        <v>0</v>
      </c>
      <c r="R125">
        <v>-999</v>
      </c>
      <c r="S125">
        <v>-999</v>
      </c>
      <c r="T125">
        <v>-999</v>
      </c>
      <c r="U125">
        <v>-999</v>
      </c>
      <c r="V125" t="s">
        <v>29</v>
      </c>
      <c r="W125" s="1">
        <v>36138</v>
      </c>
    </row>
    <row r="126" spans="1:23" x14ac:dyDescent="0.25">
      <c r="A126" t="s">
        <v>2713</v>
      </c>
      <c r="B126" t="s">
        <v>24</v>
      </c>
      <c r="C126">
        <v>1994</v>
      </c>
      <c r="D126" t="s">
        <v>251</v>
      </c>
      <c r="E126" t="s">
        <v>2838</v>
      </c>
      <c r="F126" t="s">
        <v>1499</v>
      </c>
      <c r="G126">
        <v>13</v>
      </c>
      <c r="H126">
        <v>520394.8</v>
      </c>
      <c r="I126">
        <v>5974159.2000000002</v>
      </c>
      <c r="J126">
        <v>133.01</v>
      </c>
      <c r="K126">
        <v>21.94</v>
      </c>
      <c r="L126">
        <v>0.11600000000000001</v>
      </c>
      <c r="M126" t="s">
        <v>28</v>
      </c>
      <c r="N126">
        <v>11.2</v>
      </c>
      <c r="O126">
        <v>13.7</v>
      </c>
      <c r="P126">
        <v>-999</v>
      </c>
      <c r="Q126">
        <v>-999</v>
      </c>
      <c r="R126">
        <v>0.45</v>
      </c>
      <c r="S126">
        <v>-999</v>
      </c>
      <c r="T126">
        <v>1.25</v>
      </c>
      <c r="U126">
        <v>-999</v>
      </c>
      <c r="V126" t="s">
        <v>29</v>
      </c>
      <c r="W126" s="1">
        <v>36138</v>
      </c>
    </row>
    <row r="127" spans="1:23" x14ac:dyDescent="0.25">
      <c r="A127" t="s">
        <v>2713</v>
      </c>
      <c r="B127" t="s">
        <v>24</v>
      </c>
      <c r="C127">
        <v>1994</v>
      </c>
      <c r="D127" t="s">
        <v>251</v>
      </c>
      <c r="E127" t="s">
        <v>2839</v>
      </c>
      <c r="F127" t="s">
        <v>1499</v>
      </c>
      <c r="G127">
        <v>13</v>
      </c>
      <c r="H127">
        <v>520392.8</v>
      </c>
      <c r="I127">
        <v>5974159.9000000004</v>
      </c>
      <c r="J127">
        <v>131.38999999999999</v>
      </c>
      <c r="K127">
        <v>21.34</v>
      </c>
      <c r="L127">
        <v>8.7999999999999995E-2</v>
      </c>
      <c r="M127" t="s">
        <v>33</v>
      </c>
      <c r="N127">
        <v>-999</v>
      </c>
      <c r="O127">
        <v>11.64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 t="s">
        <v>29</v>
      </c>
      <c r="W127" s="1">
        <v>36138</v>
      </c>
    </row>
    <row r="128" spans="1:23" x14ac:dyDescent="0.25">
      <c r="A128" t="s">
        <v>2713</v>
      </c>
      <c r="B128" t="s">
        <v>24</v>
      </c>
      <c r="C128">
        <v>1994</v>
      </c>
      <c r="D128" t="s">
        <v>251</v>
      </c>
      <c r="E128" t="s">
        <v>2840</v>
      </c>
      <c r="F128" t="s">
        <v>1499</v>
      </c>
      <c r="G128">
        <v>13</v>
      </c>
      <c r="H128">
        <v>520391.8</v>
      </c>
      <c r="I128">
        <v>5974160.5</v>
      </c>
      <c r="J128">
        <v>130.30000000000001</v>
      </c>
      <c r="K128">
        <v>21</v>
      </c>
      <c r="L128">
        <v>0.10299999999999999</v>
      </c>
      <c r="M128" t="s">
        <v>31</v>
      </c>
      <c r="N128">
        <v>-999</v>
      </c>
      <c r="O128">
        <v>12.78</v>
      </c>
      <c r="P128">
        <v>0</v>
      </c>
      <c r="Q128">
        <v>9</v>
      </c>
      <c r="R128">
        <v>-999</v>
      </c>
      <c r="S128">
        <v>-999</v>
      </c>
      <c r="T128">
        <v>-999</v>
      </c>
      <c r="U128">
        <v>-999</v>
      </c>
      <c r="V128" t="s">
        <v>29</v>
      </c>
      <c r="W128" s="1">
        <v>36138</v>
      </c>
    </row>
    <row r="129" spans="1:23" x14ac:dyDescent="0.25">
      <c r="A129" t="s">
        <v>2713</v>
      </c>
      <c r="B129" t="s">
        <v>24</v>
      </c>
      <c r="C129">
        <v>1994</v>
      </c>
      <c r="D129" t="s">
        <v>251</v>
      </c>
      <c r="E129" t="s">
        <v>2841</v>
      </c>
      <c r="F129" t="s">
        <v>1499</v>
      </c>
      <c r="G129">
        <v>13</v>
      </c>
      <c r="H129">
        <v>520393.8</v>
      </c>
      <c r="I129">
        <v>5974163.0999999996</v>
      </c>
      <c r="J129">
        <v>130</v>
      </c>
      <c r="K129">
        <v>24.5</v>
      </c>
      <c r="L129">
        <v>0.151</v>
      </c>
      <c r="M129" t="s">
        <v>33</v>
      </c>
      <c r="N129">
        <v>12.9</v>
      </c>
      <c r="O129">
        <v>15.28</v>
      </c>
      <c r="P129">
        <v>0</v>
      </c>
      <c r="Q129">
        <v>7.4</v>
      </c>
      <c r="R129">
        <v>3.75</v>
      </c>
      <c r="S129">
        <v>-999</v>
      </c>
      <c r="T129">
        <v>2.85</v>
      </c>
      <c r="U129">
        <v>-999</v>
      </c>
      <c r="V129" t="s">
        <v>29</v>
      </c>
      <c r="W129" s="1">
        <v>36138</v>
      </c>
    </row>
    <row r="130" spans="1:23" x14ac:dyDescent="0.25">
      <c r="A130" t="s">
        <v>2713</v>
      </c>
      <c r="B130" t="s">
        <v>24</v>
      </c>
      <c r="C130">
        <v>1994</v>
      </c>
      <c r="D130" t="s">
        <v>251</v>
      </c>
      <c r="E130" t="s">
        <v>2842</v>
      </c>
      <c r="F130" t="s">
        <v>1499</v>
      </c>
      <c r="G130">
        <v>13</v>
      </c>
      <c r="H130">
        <v>520395.8</v>
      </c>
      <c r="I130">
        <v>5974162.0999999996</v>
      </c>
      <c r="J130">
        <v>131.72</v>
      </c>
      <c r="K130">
        <v>24.72</v>
      </c>
      <c r="L130">
        <v>0.109</v>
      </c>
      <c r="M130" t="s">
        <v>33</v>
      </c>
      <c r="N130">
        <v>12.4</v>
      </c>
      <c r="O130">
        <v>13.19</v>
      </c>
      <c r="P130">
        <v>-999</v>
      </c>
      <c r="Q130">
        <v>-999</v>
      </c>
      <c r="R130">
        <v>1.65</v>
      </c>
      <c r="S130">
        <v>-999</v>
      </c>
      <c r="T130">
        <v>1.92</v>
      </c>
      <c r="U130">
        <v>-999</v>
      </c>
      <c r="V130" t="s">
        <v>29</v>
      </c>
      <c r="W130" s="1">
        <v>36138</v>
      </c>
    </row>
    <row r="131" spans="1:23" x14ac:dyDescent="0.25">
      <c r="A131" t="s">
        <v>2713</v>
      </c>
      <c r="B131" t="s">
        <v>24</v>
      </c>
      <c r="C131">
        <v>1994</v>
      </c>
      <c r="D131" t="s">
        <v>251</v>
      </c>
      <c r="E131" t="s">
        <v>2843</v>
      </c>
      <c r="F131" t="s">
        <v>1499</v>
      </c>
      <c r="G131">
        <v>13</v>
      </c>
      <c r="H131">
        <v>520396.79999999999</v>
      </c>
      <c r="I131">
        <v>5974163.2999999998</v>
      </c>
      <c r="J131">
        <v>132.08000000000001</v>
      </c>
      <c r="K131">
        <v>26.84</v>
      </c>
      <c r="L131">
        <v>0.107</v>
      </c>
      <c r="M131" t="s">
        <v>33</v>
      </c>
      <c r="N131">
        <v>-999</v>
      </c>
      <c r="O131">
        <v>13.07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 t="s">
        <v>29</v>
      </c>
      <c r="W131" s="1">
        <v>36138</v>
      </c>
    </row>
    <row r="132" spans="1:23" x14ac:dyDescent="0.25">
      <c r="A132" t="s">
        <v>2713</v>
      </c>
      <c r="B132" t="s">
        <v>24</v>
      </c>
      <c r="C132">
        <v>1994</v>
      </c>
      <c r="D132" t="s">
        <v>251</v>
      </c>
      <c r="E132" t="s">
        <v>2844</v>
      </c>
      <c r="F132" t="s">
        <v>1499</v>
      </c>
      <c r="G132">
        <v>13</v>
      </c>
      <c r="H132">
        <v>520398.8</v>
      </c>
      <c r="I132">
        <v>5974159.4000000004</v>
      </c>
      <c r="J132">
        <v>135.72</v>
      </c>
      <c r="K132">
        <v>24.96</v>
      </c>
      <c r="L132">
        <v>0.108</v>
      </c>
      <c r="M132" t="s">
        <v>31</v>
      </c>
      <c r="N132">
        <v>-999</v>
      </c>
      <c r="O132">
        <v>13.19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 t="s">
        <v>29</v>
      </c>
      <c r="W132" s="1">
        <v>36138</v>
      </c>
    </row>
    <row r="133" spans="1:23" x14ac:dyDescent="0.25">
      <c r="A133" t="s">
        <v>2713</v>
      </c>
      <c r="B133" t="s">
        <v>24</v>
      </c>
      <c r="C133">
        <v>1994</v>
      </c>
      <c r="D133" t="s">
        <v>251</v>
      </c>
      <c r="E133" t="s">
        <v>2845</v>
      </c>
      <c r="F133" t="s">
        <v>1499</v>
      </c>
      <c r="G133">
        <v>13</v>
      </c>
      <c r="H133">
        <v>520399.8</v>
      </c>
      <c r="I133">
        <v>5974160.7000000002</v>
      </c>
      <c r="J133">
        <v>136.03</v>
      </c>
      <c r="K133">
        <v>27.07</v>
      </c>
      <c r="L133">
        <v>0.253</v>
      </c>
      <c r="M133" t="s">
        <v>33</v>
      </c>
      <c r="N133">
        <v>-999</v>
      </c>
      <c r="O133">
        <v>15.46</v>
      </c>
      <c r="P133">
        <v>0</v>
      </c>
      <c r="Q133">
        <v>3.75</v>
      </c>
      <c r="R133">
        <v>-999</v>
      </c>
      <c r="S133">
        <v>-999</v>
      </c>
      <c r="T133">
        <v>-999</v>
      </c>
      <c r="U133">
        <v>-999</v>
      </c>
      <c r="V133" t="s">
        <v>29</v>
      </c>
      <c r="W133" s="1">
        <v>36138</v>
      </c>
    </row>
    <row r="134" spans="1:23" x14ac:dyDescent="0.25">
      <c r="A134" t="s">
        <v>2713</v>
      </c>
      <c r="B134" t="s">
        <v>24</v>
      </c>
      <c r="C134">
        <v>1994</v>
      </c>
      <c r="D134" t="s">
        <v>251</v>
      </c>
      <c r="E134" t="s">
        <v>2846</v>
      </c>
      <c r="F134" t="s">
        <v>1499</v>
      </c>
      <c r="G134">
        <v>13</v>
      </c>
      <c r="H134">
        <v>520401.8</v>
      </c>
      <c r="I134">
        <v>5974157.5999999996</v>
      </c>
      <c r="J134">
        <v>139.09</v>
      </c>
      <c r="K134">
        <v>25.71</v>
      </c>
      <c r="L134">
        <v>0.125</v>
      </c>
      <c r="M134" t="s">
        <v>280</v>
      </c>
      <c r="N134">
        <v>13.65</v>
      </c>
      <c r="O134">
        <v>14.18</v>
      </c>
      <c r="P134">
        <v>-999</v>
      </c>
      <c r="Q134">
        <v>-999</v>
      </c>
      <c r="R134">
        <v>2.75</v>
      </c>
      <c r="S134">
        <v>-999</v>
      </c>
      <c r="T134">
        <v>2.35</v>
      </c>
      <c r="U134">
        <v>-999</v>
      </c>
      <c r="V134" t="s">
        <v>29</v>
      </c>
      <c r="W134" s="1">
        <v>36138</v>
      </c>
    </row>
    <row r="135" spans="1:23" x14ac:dyDescent="0.25">
      <c r="A135" t="s">
        <v>2713</v>
      </c>
      <c r="B135" t="s">
        <v>24</v>
      </c>
      <c r="C135">
        <v>1994</v>
      </c>
      <c r="D135" t="s">
        <v>251</v>
      </c>
      <c r="E135" t="s">
        <v>2847</v>
      </c>
      <c r="F135" t="s">
        <v>1499</v>
      </c>
      <c r="G135">
        <v>13</v>
      </c>
      <c r="H135">
        <v>520401.8</v>
      </c>
      <c r="I135">
        <v>5974156.9000000004</v>
      </c>
      <c r="J135">
        <v>139.97</v>
      </c>
      <c r="K135">
        <v>25.6</v>
      </c>
      <c r="L135">
        <v>7.9000000000000001E-2</v>
      </c>
      <c r="M135" t="s">
        <v>280</v>
      </c>
      <c r="N135">
        <v>-999</v>
      </c>
      <c r="O135">
        <v>10.81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 t="s">
        <v>29</v>
      </c>
      <c r="W135" s="1">
        <v>36138</v>
      </c>
    </row>
    <row r="136" spans="1:23" x14ac:dyDescent="0.25">
      <c r="A136" t="s">
        <v>2713</v>
      </c>
      <c r="B136" t="s">
        <v>24</v>
      </c>
      <c r="C136">
        <v>1994</v>
      </c>
      <c r="D136" t="s">
        <v>251</v>
      </c>
      <c r="E136" t="s">
        <v>2848</v>
      </c>
      <c r="F136" t="s">
        <v>1499</v>
      </c>
      <c r="G136">
        <v>13</v>
      </c>
      <c r="H136">
        <v>520401.8</v>
      </c>
      <c r="I136">
        <v>5974156.7000000002</v>
      </c>
      <c r="J136">
        <v>140.27000000000001</v>
      </c>
      <c r="K136">
        <v>25.58</v>
      </c>
      <c r="L136">
        <v>6.5000000000000002E-2</v>
      </c>
      <c r="M136" t="s">
        <v>280</v>
      </c>
      <c r="N136">
        <v>-999</v>
      </c>
      <c r="O136">
        <v>9.2899999999999991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 t="s">
        <v>29</v>
      </c>
      <c r="W136" s="1">
        <v>36138</v>
      </c>
    </row>
    <row r="137" spans="1:23" x14ac:dyDescent="0.25">
      <c r="A137" t="s">
        <v>2713</v>
      </c>
      <c r="B137" t="s">
        <v>24</v>
      </c>
      <c r="C137">
        <v>1994</v>
      </c>
      <c r="D137" t="s">
        <v>251</v>
      </c>
      <c r="E137" t="s">
        <v>2849</v>
      </c>
      <c r="F137" t="s">
        <v>1499</v>
      </c>
      <c r="G137">
        <v>13</v>
      </c>
      <c r="H137">
        <v>520401.8</v>
      </c>
      <c r="I137">
        <v>5974156.2999999998</v>
      </c>
      <c r="J137">
        <v>140.16999999999999</v>
      </c>
      <c r="K137">
        <v>25.05</v>
      </c>
      <c r="L137">
        <v>0.13</v>
      </c>
      <c r="M137" t="s">
        <v>31</v>
      </c>
      <c r="N137">
        <v>-999</v>
      </c>
      <c r="O137">
        <v>14.42</v>
      </c>
      <c r="P137">
        <v>0</v>
      </c>
      <c r="Q137">
        <v>8.6999999999999993</v>
      </c>
      <c r="R137">
        <v>-999</v>
      </c>
      <c r="S137">
        <v>-999</v>
      </c>
      <c r="T137">
        <v>-999</v>
      </c>
      <c r="U137">
        <v>-999</v>
      </c>
      <c r="V137" t="s">
        <v>29</v>
      </c>
      <c r="W137" s="1">
        <v>36138</v>
      </c>
    </row>
    <row r="138" spans="1:23" x14ac:dyDescent="0.25">
      <c r="A138" t="s">
        <v>2713</v>
      </c>
      <c r="B138" t="s">
        <v>24</v>
      </c>
      <c r="C138">
        <v>1994</v>
      </c>
      <c r="D138" t="s">
        <v>251</v>
      </c>
      <c r="E138" t="s">
        <v>2850</v>
      </c>
      <c r="F138" t="s">
        <v>1499</v>
      </c>
      <c r="G138">
        <v>13</v>
      </c>
      <c r="H138">
        <v>520402.8</v>
      </c>
      <c r="I138">
        <v>5974158.9000000004</v>
      </c>
      <c r="J138">
        <v>138.9</v>
      </c>
      <c r="K138">
        <v>27.4</v>
      </c>
      <c r="L138">
        <v>0.17199999999999999</v>
      </c>
      <c r="M138" t="s">
        <v>280</v>
      </c>
      <c r="N138">
        <v>15.3</v>
      </c>
      <c r="O138">
        <v>15.77</v>
      </c>
      <c r="P138">
        <v>-999</v>
      </c>
      <c r="Q138">
        <v>-999</v>
      </c>
      <c r="R138">
        <v>3.2</v>
      </c>
      <c r="S138">
        <v>-999</v>
      </c>
      <c r="T138">
        <v>1.8</v>
      </c>
      <c r="U138">
        <v>-999</v>
      </c>
      <c r="V138" t="s">
        <v>29</v>
      </c>
      <c r="W138" s="1">
        <v>36138</v>
      </c>
    </row>
    <row r="139" spans="1:23" x14ac:dyDescent="0.25">
      <c r="A139" t="s">
        <v>2713</v>
      </c>
      <c r="B139" t="s">
        <v>24</v>
      </c>
      <c r="C139">
        <v>1994</v>
      </c>
      <c r="D139" t="s">
        <v>251</v>
      </c>
      <c r="E139" t="s">
        <v>2851</v>
      </c>
      <c r="F139" t="s">
        <v>1499</v>
      </c>
      <c r="G139">
        <v>13</v>
      </c>
      <c r="H139">
        <v>520402.8</v>
      </c>
      <c r="I139">
        <v>5974159.9000000004</v>
      </c>
      <c r="J139">
        <v>138.54</v>
      </c>
      <c r="K139">
        <v>28.44</v>
      </c>
      <c r="L139">
        <v>6.7000000000000004E-2</v>
      </c>
      <c r="M139" t="s">
        <v>280</v>
      </c>
      <c r="N139">
        <v>-999</v>
      </c>
      <c r="O139">
        <v>9.5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 t="s">
        <v>29</v>
      </c>
      <c r="W139" s="1">
        <v>36138</v>
      </c>
    </row>
    <row r="140" spans="1:23" x14ac:dyDescent="0.25">
      <c r="A140" t="s">
        <v>2713</v>
      </c>
      <c r="B140" t="s">
        <v>24</v>
      </c>
      <c r="C140">
        <v>1994</v>
      </c>
      <c r="D140" t="s">
        <v>251</v>
      </c>
      <c r="E140" t="s">
        <v>2852</v>
      </c>
      <c r="F140" t="s">
        <v>1499</v>
      </c>
      <c r="G140">
        <v>13</v>
      </c>
      <c r="H140">
        <v>520403.8</v>
      </c>
      <c r="I140">
        <v>5974160.2000000002</v>
      </c>
      <c r="J140">
        <v>138.80000000000001</v>
      </c>
      <c r="K140">
        <v>29.1</v>
      </c>
      <c r="L140">
        <v>8.4000000000000005E-2</v>
      </c>
      <c r="M140" t="s">
        <v>280</v>
      </c>
      <c r="N140">
        <v>-999</v>
      </c>
      <c r="O140">
        <v>11.22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 t="s">
        <v>29</v>
      </c>
      <c r="W140" s="1">
        <v>36138</v>
      </c>
    </row>
    <row r="141" spans="1:23" x14ac:dyDescent="0.25">
      <c r="A141" t="s">
        <v>2713</v>
      </c>
      <c r="B141" t="s">
        <v>24</v>
      </c>
      <c r="C141">
        <v>1994</v>
      </c>
      <c r="D141" t="s">
        <v>251</v>
      </c>
      <c r="E141" t="s">
        <v>2853</v>
      </c>
      <c r="F141" t="s">
        <v>1499</v>
      </c>
      <c r="G141">
        <v>13</v>
      </c>
      <c r="H141">
        <v>520402.8</v>
      </c>
      <c r="I141">
        <v>5974161.0999999996</v>
      </c>
      <c r="J141">
        <v>137.80000000000001</v>
      </c>
      <c r="K141">
        <v>29.4</v>
      </c>
      <c r="L141">
        <v>7.8E-2</v>
      </c>
      <c r="M141" t="s">
        <v>31</v>
      </c>
      <c r="N141">
        <v>-999</v>
      </c>
      <c r="O141">
        <v>10.7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 t="s">
        <v>29</v>
      </c>
      <c r="W141" s="1">
        <v>36138</v>
      </c>
    </row>
    <row r="142" spans="1:23" x14ac:dyDescent="0.25">
      <c r="A142" t="s">
        <v>2713</v>
      </c>
      <c r="B142" t="s">
        <v>24</v>
      </c>
      <c r="C142">
        <v>1994</v>
      </c>
      <c r="D142" t="s">
        <v>251</v>
      </c>
      <c r="E142" t="s">
        <v>2854</v>
      </c>
      <c r="F142" t="s">
        <v>1499</v>
      </c>
      <c r="G142">
        <v>13</v>
      </c>
      <c r="H142">
        <v>520401.8</v>
      </c>
      <c r="I142">
        <v>5974161.2000000002</v>
      </c>
      <c r="J142">
        <v>137.09</v>
      </c>
      <c r="K142">
        <v>28.88</v>
      </c>
      <c r="L142">
        <v>0.16900000000000001</v>
      </c>
      <c r="M142" t="s">
        <v>28</v>
      </c>
      <c r="N142">
        <v>-999</v>
      </c>
      <c r="O142">
        <v>15.73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 t="s">
        <v>29</v>
      </c>
      <c r="W142" s="1">
        <v>36138</v>
      </c>
    </row>
    <row r="143" spans="1:23" x14ac:dyDescent="0.25">
      <c r="A143" t="s">
        <v>2713</v>
      </c>
      <c r="B143" t="s">
        <v>24</v>
      </c>
      <c r="C143">
        <v>1994</v>
      </c>
      <c r="D143" t="s">
        <v>251</v>
      </c>
      <c r="E143" t="s">
        <v>2855</v>
      </c>
      <c r="F143" t="s">
        <v>1499</v>
      </c>
      <c r="G143">
        <v>13</v>
      </c>
      <c r="H143">
        <v>520401.8</v>
      </c>
      <c r="I143">
        <v>5974161.7000000002</v>
      </c>
      <c r="J143">
        <v>136.5</v>
      </c>
      <c r="K143">
        <v>29</v>
      </c>
      <c r="L143">
        <v>8.6999999999999994E-2</v>
      </c>
      <c r="M143" t="s">
        <v>280</v>
      </c>
      <c r="N143">
        <v>-999</v>
      </c>
      <c r="O143">
        <v>11.55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 t="s">
        <v>29</v>
      </c>
      <c r="W143" s="1">
        <v>36138</v>
      </c>
    </row>
    <row r="144" spans="1:23" x14ac:dyDescent="0.25">
      <c r="A144" t="s">
        <v>2713</v>
      </c>
      <c r="B144" t="s">
        <v>24</v>
      </c>
      <c r="C144">
        <v>1994</v>
      </c>
      <c r="D144" t="s">
        <v>251</v>
      </c>
      <c r="E144" t="s">
        <v>2856</v>
      </c>
      <c r="F144" t="s">
        <v>1499</v>
      </c>
      <c r="G144">
        <v>13</v>
      </c>
      <c r="H144">
        <v>520399.8</v>
      </c>
      <c r="I144">
        <v>5974163.9000000004</v>
      </c>
      <c r="J144">
        <v>133.82</v>
      </c>
      <c r="K144">
        <v>29.38</v>
      </c>
      <c r="L144">
        <v>9.9000000000000005E-2</v>
      </c>
      <c r="M144" t="s">
        <v>33</v>
      </c>
      <c r="N144">
        <v>-999</v>
      </c>
      <c r="O144">
        <v>12.48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 t="s">
        <v>29</v>
      </c>
      <c r="W144" s="1">
        <v>36138</v>
      </c>
    </row>
    <row r="145" spans="1:23" x14ac:dyDescent="0.25">
      <c r="A145" t="s">
        <v>2713</v>
      </c>
      <c r="B145" t="s">
        <v>24</v>
      </c>
      <c r="C145">
        <v>1994</v>
      </c>
      <c r="D145" t="s">
        <v>251</v>
      </c>
      <c r="E145" t="s">
        <v>2857</v>
      </c>
      <c r="F145" t="s">
        <v>1499</v>
      </c>
      <c r="G145">
        <v>13</v>
      </c>
      <c r="H145">
        <v>520399.8</v>
      </c>
      <c r="I145">
        <v>5974163.5999999996</v>
      </c>
      <c r="J145">
        <v>134.05000000000001</v>
      </c>
      <c r="K145">
        <v>29.16</v>
      </c>
      <c r="L145">
        <v>0.122</v>
      </c>
      <c r="M145" t="s">
        <v>28</v>
      </c>
      <c r="N145">
        <v>-999</v>
      </c>
      <c r="O145">
        <v>14.01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 t="s">
        <v>29</v>
      </c>
      <c r="W145" s="1">
        <v>36138</v>
      </c>
    </row>
    <row r="146" spans="1:23" x14ac:dyDescent="0.25">
      <c r="A146" t="s">
        <v>2713</v>
      </c>
      <c r="B146" t="s">
        <v>24</v>
      </c>
      <c r="C146">
        <v>1994</v>
      </c>
      <c r="D146" t="s">
        <v>251</v>
      </c>
      <c r="E146" t="s">
        <v>2858</v>
      </c>
      <c r="F146" t="s">
        <v>1499</v>
      </c>
      <c r="G146">
        <v>13</v>
      </c>
      <c r="H146">
        <v>520401.8</v>
      </c>
      <c r="I146">
        <v>5974162.7000000002</v>
      </c>
      <c r="J146">
        <v>135.69</v>
      </c>
      <c r="K146">
        <v>29.6</v>
      </c>
      <c r="L146">
        <v>0.127</v>
      </c>
      <c r="M146" t="s">
        <v>280</v>
      </c>
      <c r="N146">
        <v>-999</v>
      </c>
      <c r="O146">
        <v>14.29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 t="s">
        <v>29</v>
      </c>
      <c r="W146" s="1">
        <v>36138</v>
      </c>
    </row>
    <row r="147" spans="1:23" x14ac:dyDescent="0.25">
      <c r="A147" t="s">
        <v>2713</v>
      </c>
      <c r="B147" t="s">
        <v>24</v>
      </c>
      <c r="C147">
        <v>1994</v>
      </c>
      <c r="D147" t="s">
        <v>251</v>
      </c>
      <c r="E147" t="s">
        <v>2859</v>
      </c>
      <c r="F147" t="s">
        <v>1499</v>
      </c>
      <c r="G147">
        <v>13</v>
      </c>
      <c r="H147">
        <v>520399.8</v>
      </c>
      <c r="I147">
        <v>5974164.5999999996</v>
      </c>
      <c r="J147">
        <v>132.69</v>
      </c>
      <c r="K147">
        <v>29.28</v>
      </c>
      <c r="L147">
        <v>8.7999999999999995E-2</v>
      </c>
      <c r="M147" t="s">
        <v>33</v>
      </c>
      <c r="N147">
        <v>-999</v>
      </c>
      <c r="O147">
        <v>11.57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 t="s">
        <v>29</v>
      </c>
      <c r="W147" s="1">
        <v>36138</v>
      </c>
    </row>
    <row r="148" spans="1:23" x14ac:dyDescent="0.25">
      <c r="A148" t="s">
        <v>2713</v>
      </c>
      <c r="B148" t="s">
        <v>24</v>
      </c>
      <c r="C148">
        <v>1994</v>
      </c>
      <c r="D148" t="s">
        <v>251</v>
      </c>
      <c r="E148" t="s">
        <v>2860</v>
      </c>
      <c r="F148" t="s">
        <v>1499</v>
      </c>
      <c r="G148">
        <v>13</v>
      </c>
      <c r="H148">
        <v>520398.8</v>
      </c>
      <c r="I148">
        <v>5974166.4000000004</v>
      </c>
      <c r="J148">
        <v>130.9</v>
      </c>
      <c r="K148">
        <v>30</v>
      </c>
      <c r="L148">
        <v>0.13600000000000001</v>
      </c>
      <c r="M148" t="s">
        <v>280</v>
      </c>
      <c r="N148">
        <v>-999</v>
      </c>
      <c r="O148">
        <v>14.73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 t="s">
        <v>29</v>
      </c>
      <c r="W148" s="1">
        <v>36138</v>
      </c>
    </row>
    <row r="149" spans="1:23" x14ac:dyDescent="0.25">
      <c r="A149" t="s">
        <v>2713</v>
      </c>
      <c r="B149" t="s">
        <v>24</v>
      </c>
      <c r="C149">
        <v>1994</v>
      </c>
      <c r="D149" t="s">
        <v>1395</v>
      </c>
      <c r="E149" t="s">
        <v>2861</v>
      </c>
      <c r="F149" t="s">
        <v>1499</v>
      </c>
      <c r="G149">
        <v>13</v>
      </c>
      <c r="H149">
        <v>520375.8</v>
      </c>
      <c r="I149">
        <v>5974117.9000000004</v>
      </c>
      <c r="J149">
        <v>149.05000000000001</v>
      </c>
      <c r="K149">
        <v>-20.5</v>
      </c>
      <c r="L149">
        <v>7.2999999999999995E-2</v>
      </c>
      <c r="M149" t="s">
        <v>33</v>
      </c>
      <c r="N149">
        <v>10.88</v>
      </c>
      <c r="O149">
        <v>10.19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 t="s">
        <v>29</v>
      </c>
      <c r="W149" s="1">
        <v>36138</v>
      </c>
    </row>
    <row r="150" spans="1:23" x14ac:dyDescent="0.25">
      <c r="A150" t="s">
        <v>2713</v>
      </c>
      <c r="B150" t="s">
        <v>24</v>
      </c>
      <c r="C150">
        <v>1994</v>
      </c>
      <c r="D150" t="s">
        <v>1395</v>
      </c>
      <c r="E150" t="s">
        <v>2862</v>
      </c>
      <c r="F150" t="s">
        <v>1499</v>
      </c>
      <c r="G150">
        <v>13</v>
      </c>
      <c r="H150">
        <v>520373.8</v>
      </c>
      <c r="I150">
        <v>5974117.5</v>
      </c>
      <c r="J150">
        <v>148.04</v>
      </c>
      <c r="K150">
        <v>-22</v>
      </c>
      <c r="L150">
        <v>0.14199999999999999</v>
      </c>
      <c r="M150" t="s">
        <v>33</v>
      </c>
      <c r="N150">
        <v>-999</v>
      </c>
      <c r="O150">
        <v>14.97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 t="s">
        <v>29</v>
      </c>
      <c r="W150" s="1">
        <v>36138</v>
      </c>
    </row>
    <row r="151" spans="1:23" x14ac:dyDescent="0.25">
      <c r="A151" t="s">
        <v>2713</v>
      </c>
      <c r="B151" t="s">
        <v>24</v>
      </c>
      <c r="C151">
        <v>1994</v>
      </c>
      <c r="D151" t="s">
        <v>1395</v>
      </c>
      <c r="E151" t="s">
        <v>2863</v>
      </c>
      <c r="F151" t="s">
        <v>1499</v>
      </c>
      <c r="G151">
        <v>13</v>
      </c>
      <c r="H151">
        <v>520372.8</v>
      </c>
      <c r="I151">
        <v>5974118.7000000002</v>
      </c>
      <c r="J151">
        <v>146.71</v>
      </c>
      <c r="K151">
        <v>-21.63</v>
      </c>
      <c r="L151">
        <v>0.104</v>
      </c>
      <c r="M151" t="s">
        <v>33</v>
      </c>
      <c r="N151">
        <v>-999</v>
      </c>
      <c r="O151">
        <v>12.86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 t="s">
        <v>29</v>
      </c>
      <c r="W151" s="1">
        <v>36138</v>
      </c>
    </row>
    <row r="152" spans="1:23" x14ac:dyDescent="0.25">
      <c r="A152" t="s">
        <v>2713</v>
      </c>
      <c r="B152" t="s">
        <v>24</v>
      </c>
      <c r="C152">
        <v>1994</v>
      </c>
      <c r="D152" t="s">
        <v>1395</v>
      </c>
      <c r="E152" t="s">
        <v>2864</v>
      </c>
      <c r="F152" t="s">
        <v>1499</v>
      </c>
      <c r="G152">
        <v>13</v>
      </c>
      <c r="H152">
        <v>520372.8</v>
      </c>
      <c r="I152">
        <v>5974117.7999999998</v>
      </c>
      <c r="J152">
        <v>146.93</v>
      </c>
      <c r="K152">
        <v>-22.71</v>
      </c>
      <c r="L152">
        <v>0.128</v>
      </c>
      <c r="M152" t="s">
        <v>31</v>
      </c>
      <c r="N152">
        <v>-999</v>
      </c>
      <c r="O152">
        <v>14.34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 t="s">
        <v>29</v>
      </c>
      <c r="W152" s="1">
        <v>36138</v>
      </c>
    </row>
    <row r="153" spans="1:23" x14ac:dyDescent="0.25">
      <c r="A153" t="s">
        <v>2713</v>
      </c>
      <c r="B153" t="s">
        <v>24</v>
      </c>
      <c r="C153">
        <v>1994</v>
      </c>
      <c r="D153" t="s">
        <v>1395</v>
      </c>
      <c r="E153" t="s">
        <v>2865</v>
      </c>
      <c r="F153" t="s">
        <v>1499</v>
      </c>
      <c r="G153">
        <v>13</v>
      </c>
      <c r="H153">
        <v>520371.8</v>
      </c>
      <c r="I153">
        <v>5974119.4000000004</v>
      </c>
      <c r="J153">
        <v>145.01</v>
      </c>
      <c r="K153">
        <v>-22.32</v>
      </c>
      <c r="L153">
        <v>0.156</v>
      </c>
      <c r="M153" t="s">
        <v>280</v>
      </c>
      <c r="N153">
        <v>-999</v>
      </c>
      <c r="O153">
        <v>15.41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 t="s">
        <v>29</v>
      </c>
      <c r="W153" s="1">
        <v>36138</v>
      </c>
    </row>
    <row r="154" spans="1:23" x14ac:dyDescent="0.25">
      <c r="A154" t="s">
        <v>2713</v>
      </c>
      <c r="B154" t="s">
        <v>24</v>
      </c>
      <c r="C154">
        <v>1994</v>
      </c>
      <c r="D154" t="s">
        <v>1395</v>
      </c>
      <c r="E154" t="s">
        <v>2866</v>
      </c>
      <c r="F154" t="s">
        <v>1499</v>
      </c>
      <c r="G154">
        <v>13</v>
      </c>
      <c r="H154">
        <v>520370.8</v>
      </c>
      <c r="I154">
        <v>5974122.7999999998</v>
      </c>
      <c r="J154">
        <v>141.72999999999999</v>
      </c>
      <c r="K154">
        <v>-20.77</v>
      </c>
      <c r="L154">
        <v>7.0999999999999994E-2</v>
      </c>
      <c r="M154" t="s">
        <v>31</v>
      </c>
      <c r="N154">
        <v>-999</v>
      </c>
      <c r="O154">
        <v>9.99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 t="s">
        <v>29</v>
      </c>
      <c r="W154" s="1">
        <v>36138</v>
      </c>
    </row>
    <row r="155" spans="1:23" x14ac:dyDescent="0.25">
      <c r="A155" t="s">
        <v>2713</v>
      </c>
      <c r="B155" t="s">
        <v>24</v>
      </c>
      <c r="C155">
        <v>1994</v>
      </c>
      <c r="D155" t="s">
        <v>1395</v>
      </c>
      <c r="E155" t="s">
        <v>2867</v>
      </c>
      <c r="F155" t="s">
        <v>1499</v>
      </c>
      <c r="G155">
        <v>13</v>
      </c>
      <c r="H155">
        <v>520369.8</v>
      </c>
      <c r="I155">
        <v>5974123.4000000004</v>
      </c>
      <c r="J155">
        <v>141.07</v>
      </c>
      <c r="K155">
        <v>-20.65</v>
      </c>
      <c r="L155">
        <v>0.14299999999999999</v>
      </c>
      <c r="M155" t="s">
        <v>28</v>
      </c>
      <c r="N155">
        <v>-999</v>
      </c>
      <c r="O155">
        <v>14.98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 t="s">
        <v>29</v>
      </c>
      <c r="W155" s="1">
        <v>36138</v>
      </c>
    </row>
    <row r="156" spans="1:23" x14ac:dyDescent="0.25">
      <c r="A156" t="s">
        <v>2713</v>
      </c>
      <c r="B156" t="s">
        <v>24</v>
      </c>
      <c r="C156">
        <v>1994</v>
      </c>
      <c r="D156" t="s">
        <v>1395</v>
      </c>
      <c r="E156" t="s">
        <v>2868</v>
      </c>
      <c r="F156" t="s">
        <v>1499</v>
      </c>
      <c r="G156">
        <v>13</v>
      </c>
      <c r="H156">
        <v>520367.8</v>
      </c>
      <c r="I156">
        <v>5974122.2999999998</v>
      </c>
      <c r="J156">
        <v>140.47</v>
      </c>
      <c r="K156">
        <v>-22.74</v>
      </c>
      <c r="L156">
        <v>8.2000000000000003E-2</v>
      </c>
      <c r="M156" t="s">
        <v>33</v>
      </c>
      <c r="N156">
        <v>-999</v>
      </c>
      <c r="O156">
        <v>11.03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 t="s">
        <v>29</v>
      </c>
      <c r="W156" s="1">
        <v>36138</v>
      </c>
    </row>
    <row r="157" spans="1:23" x14ac:dyDescent="0.25">
      <c r="A157" t="s">
        <v>2713</v>
      </c>
      <c r="B157" t="s">
        <v>24</v>
      </c>
      <c r="C157">
        <v>1994</v>
      </c>
      <c r="D157" t="s">
        <v>1395</v>
      </c>
      <c r="E157" t="s">
        <v>2869</v>
      </c>
      <c r="F157" t="s">
        <v>1499</v>
      </c>
      <c r="G157">
        <v>13</v>
      </c>
      <c r="H157">
        <v>520366.8</v>
      </c>
      <c r="I157">
        <v>5974122.0999999996</v>
      </c>
      <c r="J157">
        <v>140</v>
      </c>
      <c r="K157">
        <v>-23.5</v>
      </c>
      <c r="L157">
        <v>0.13200000000000001</v>
      </c>
      <c r="M157" t="s">
        <v>33</v>
      </c>
      <c r="N157">
        <v>-999</v>
      </c>
      <c r="O157">
        <v>14.52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 t="s">
        <v>29</v>
      </c>
      <c r="W157" s="1">
        <v>36138</v>
      </c>
    </row>
    <row r="158" spans="1:23" x14ac:dyDescent="0.25">
      <c r="A158" t="s">
        <v>2713</v>
      </c>
      <c r="B158" t="s">
        <v>24</v>
      </c>
      <c r="C158">
        <v>1994</v>
      </c>
      <c r="D158" t="s">
        <v>1395</v>
      </c>
      <c r="E158" t="s">
        <v>2870</v>
      </c>
      <c r="F158" t="s">
        <v>1499</v>
      </c>
      <c r="G158">
        <v>13</v>
      </c>
      <c r="H158">
        <v>520366.8</v>
      </c>
      <c r="I158">
        <v>5974121.4000000004</v>
      </c>
      <c r="J158">
        <v>140.19</v>
      </c>
      <c r="K158">
        <v>-24.33</v>
      </c>
      <c r="L158">
        <v>0.112</v>
      </c>
      <c r="M158" t="s">
        <v>280</v>
      </c>
      <c r="N158">
        <v>-999</v>
      </c>
      <c r="O158">
        <v>13.44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 t="s">
        <v>29</v>
      </c>
      <c r="W158" s="1">
        <v>36138</v>
      </c>
    </row>
    <row r="159" spans="1:23" x14ac:dyDescent="0.25">
      <c r="A159" t="s">
        <v>2713</v>
      </c>
      <c r="B159" t="s">
        <v>24</v>
      </c>
      <c r="C159">
        <v>1994</v>
      </c>
      <c r="D159" t="s">
        <v>1395</v>
      </c>
      <c r="E159" t="s">
        <v>2871</v>
      </c>
      <c r="F159" t="s">
        <v>1499</v>
      </c>
      <c r="G159">
        <v>13</v>
      </c>
      <c r="H159">
        <v>520367.8</v>
      </c>
      <c r="I159">
        <v>5974120.5</v>
      </c>
      <c r="J159">
        <v>141.44999999999999</v>
      </c>
      <c r="K159">
        <v>-24.42</v>
      </c>
      <c r="L159">
        <v>6.6000000000000003E-2</v>
      </c>
      <c r="M159" t="s">
        <v>280</v>
      </c>
      <c r="N159">
        <v>-999</v>
      </c>
      <c r="O159">
        <v>9.3699999999999992</v>
      </c>
      <c r="P159">
        <v>0</v>
      </c>
      <c r="Q159">
        <v>0</v>
      </c>
      <c r="R159">
        <v>-999</v>
      </c>
      <c r="S159">
        <v>-999</v>
      </c>
      <c r="T159">
        <v>-999</v>
      </c>
      <c r="U159">
        <v>-999</v>
      </c>
      <c r="V159" t="s">
        <v>29</v>
      </c>
      <c r="W159" s="1">
        <v>36138</v>
      </c>
    </row>
    <row r="160" spans="1:23" x14ac:dyDescent="0.25">
      <c r="A160" t="s">
        <v>2713</v>
      </c>
      <c r="B160" t="s">
        <v>24</v>
      </c>
      <c r="C160">
        <v>1994</v>
      </c>
      <c r="D160" t="s">
        <v>1395</v>
      </c>
      <c r="E160" t="s">
        <v>2872</v>
      </c>
      <c r="F160" t="s">
        <v>1499</v>
      </c>
      <c r="G160">
        <v>13</v>
      </c>
      <c r="H160">
        <v>520365.8</v>
      </c>
      <c r="I160">
        <v>5974117.4000000004</v>
      </c>
      <c r="J160">
        <v>142.07</v>
      </c>
      <c r="K160">
        <v>-28.14</v>
      </c>
      <c r="L160">
        <v>8.8999999999999996E-2</v>
      </c>
      <c r="M160" t="s">
        <v>28</v>
      </c>
      <c r="N160">
        <v>10.01</v>
      </c>
      <c r="O160">
        <v>11.72</v>
      </c>
      <c r="P160">
        <v>-999</v>
      </c>
      <c r="Q160">
        <v>-999</v>
      </c>
      <c r="R160">
        <v>1.7</v>
      </c>
      <c r="S160">
        <v>-999</v>
      </c>
      <c r="T160">
        <v>0.95</v>
      </c>
      <c r="U160">
        <v>-999</v>
      </c>
      <c r="V160" t="s">
        <v>29</v>
      </c>
      <c r="W160" s="1">
        <v>36138</v>
      </c>
    </row>
    <row r="161" spans="1:23" x14ac:dyDescent="0.25">
      <c r="A161" t="s">
        <v>2713</v>
      </c>
      <c r="B161" t="s">
        <v>24</v>
      </c>
      <c r="C161">
        <v>1994</v>
      </c>
      <c r="D161" t="s">
        <v>1395</v>
      </c>
      <c r="E161" t="s">
        <v>2873</v>
      </c>
      <c r="F161" t="s">
        <v>1499</v>
      </c>
      <c r="G161">
        <v>13</v>
      </c>
      <c r="H161">
        <v>520364.79999999999</v>
      </c>
      <c r="I161">
        <v>5974116.4000000004</v>
      </c>
      <c r="J161">
        <v>142.69999999999999</v>
      </c>
      <c r="K161">
        <v>-28.9</v>
      </c>
      <c r="L161">
        <v>7.3999999999999996E-2</v>
      </c>
      <c r="M161" t="s">
        <v>28</v>
      </c>
      <c r="N161">
        <v>-999</v>
      </c>
      <c r="O161">
        <v>10.27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 t="s">
        <v>29</v>
      </c>
      <c r="W161" s="1">
        <v>36138</v>
      </c>
    </row>
    <row r="162" spans="1:23" x14ac:dyDescent="0.25">
      <c r="A162" t="s">
        <v>2713</v>
      </c>
      <c r="B162" t="s">
        <v>24</v>
      </c>
      <c r="C162">
        <v>1994</v>
      </c>
      <c r="D162" t="s">
        <v>1395</v>
      </c>
      <c r="E162" t="s">
        <v>2874</v>
      </c>
      <c r="F162" t="s">
        <v>1499</v>
      </c>
      <c r="G162">
        <v>13</v>
      </c>
      <c r="H162">
        <v>520365.8</v>
      </c>
      <c r="I162">
        <v>5974115.7999999998</v>
      </c>
      <c r="J162">
        <v>143.4</v>
      </c>
      <c r="K162">
        <v>-29</v>
      </c>
      <c r="L162">
        <v>7.5999999999999998E-2</v>
      </c>
      <c r="M162" t="s">
        <v>31</v>
      </c>
      <c r="N162">
        <v>-999</v>
      </c>
      <c r="O162">
        <v>10.45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 t="s">
        <v>29</v>
      </c>
      <c r="W162" s="1">
        <v>36138</v>
      </c>
    </row>
    <row r="163" spans="1:23" x14ac:dyDescent="0.25">
      <c r="A163" t="s">
        <v>2713</v>
      </c>
      <c r="B163" t="s">
        <v>24</v>
      </c>
      <c r="C163">
        <v>1994</v>
      </c>
      <c r="D163" t="s">
        <v>1395</v>
      </c>
      <c r="E163" t="s">
        <v>2875</v>
      </c>
      <c r="F163" t="s">
        <v>1499</v>
      </c>
      <c r="G163">
        <v>13</v>
      </c>
      <c r="H163">
        <v>520367.8</v>
      </c>
      <c r="I163">
        <v>5974117</v>
      </c>
      <c r="J163">
        <v>144.19</v>
      </c>
      <c r="K163">
        <v>-26.53</v>
      </c>
      <c r="L163">
        <v>0.158</v>
      </c>
      <c r="M163" t="s">
        <v>33</v>
      </c>
      <c r="N163">
        <v>-999</v>
      </c>
      <c r="O163">
        <v>15.47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 t="s">
        <v>29</v>
      </c>
      <c r="W163" s="1">
        <v>36138</v>
      </c>
    </row>
    <row r="164" spans="1:23" x14ac:dyDescent="0.25">
      <c r="A164" t="s">
        <v>2713</v>
      </c>
      <c r="B164" t="s">
        <v>24</v>
      </c>
      <c r="C164">
        <v>1994</v>
      </c>
      <c r="D164" t="s">
        <v>1395</v>
      </c>
      <c r="E164" t="s">
        <v>2876</v>
      </c>
      <c r="F164" t="s">
        <v>1499</v>
      </c>
      <c r="G164">
        <v>13</v>
      </c>
      <c r="H164">
        <v>520367.8</v>
      </c>
      <c r="I164">
        <v>5974116.7000000002</v>
      </c>
      <c r="J164">
        <v>144.44999999999999</v>
      </c>
      <c r="K164">
        <v>-26.68</v>
      </c>
      <c r="L164">
        <v>8.3000000000000004E-2</v>
      </c>
      <c r="M164" t="s">
        <v>33</v>
      </c>
      <c r="N164">
        <v>-999</v>
      </c>
      <c r="O164">
        <v>11.18</v>
      </c>
      <c r="P164">
        <v>0</v>
      </c>
      <c r="Q164">
        <v>1.5</v>
      </c>
      <c r="R164">
        <v>-999</v>
      </c>
      <c r="S164">
        <v>-999</v>
      </c>
      <c r="T164">
        <v>-999</v>
      </c>
      <c r="U164">
        <v>-999</v>
      </c>
      <c r="V164" t="s">
        <v>29</v>
      </c>
      <c r="W164" s="1">
        <v>36138</v>
      </c>
    </row>
    <row r="165" spans="1:23" x14ac:dyDescent="0.25">
      <c r="A165" t="s">
        <v>2713</v>
      </c>
      <c r="B165" t="s">
        <v>24</v>
      </c>
      <c r="C165">
        <v>1994</v>
      </c>
      <c r="D165" t="s">
        <v>1395</v>
      </c>
      <c r="E165" t="s">
        <v>2877</v>
      </c>
      <c r="F165" t="s">
        <v>1499</v>
      </c>
      <c r="G165">
        <v>13</v>
      </c>
      <c r="H165">
        <v>520367.8</v>
      </c>
      <c r="I165">
        <v>5974115.2000000002</v>
      </c>
      <c r="J165">
        <v>145.44</v>
      </c>
      <c r="K165">
        <v>-27.8</v>
      </c>
      <c r="L165">
        <v>0.10299999999999999</v>
      </c>
      <c r="M165" t="s">
        <v>33</v>
      </c>
      <c r="N165">
        <v>15.45</v>
      </c>
      <c r="O165">
        <v>12.79</v>
      </c>
      <c r="P165">
        <v>-999</v>
      </c>
      <c r="Q165">
        <v>-999</v>
      </c>
      <c r="R165">
        <v>1.6</v>
      </c>
      <c r="S165">
        <v>-999</v>
      </c>
      <c r="T165">
        <v>2</v>
      </c>
      <c r="U165">
        <v>-999</v>
      </c>
      <c r="V165" t="s">
        <v>29</v>
      </c>
      <c r="W165" s="1">
        <v>36138</v>
      </c>
    </row>
    <row r="166" spans="1:23" x14ac:dyDescent="0.25">
      <c r="A166" t="s">
        <v>2713</v>
      </c>
      <c r="B166" t="s">
        <v>24</v>
      </c>
      <c r="C166">
        <v>1994</v>
      </c>
      <c r="D166" t="s">
        <v>1395</v>
      </c>
      <c r="E166" t="s">
        <v>2878</v>
      </c>
      <c r="F166" t="s">
        <v>1499</v>
      </c>
      <c r="G166">
        <v>13</v>
      </c>
      <c r="H166">
        <v>520368.8</v>
      </c>
      <c r="I166">
        <v>5974115</v>
      </c>
      <c r="J166">
        <v>146.21</v>
      </c>
      <c r="K166">
        <v>-27.33</v>
      </c>
      <c r="L166">
        <v>0.10299999999999999</v>
      </c>
      <c r="M166" t="s">
        <v>28</v>
      </c>
      <c r="N166">
        <v>-999</v>
      </c>
      <c r="O166">
        <v>12.84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 t="s">
        <v>29</v>
      </c>
      <c r="W166" s="1">
        <v>36138</v>
      </c>
    </row>
    <row r="167" spans="1:23" x14ac:dyDescent="0.25">
      <c r="A167" t="s">
        <v>2713</v>
      </c>
      <c r="B167" t="s">
        <v>24</v>
      </c>
      <c r="C167">
        <v>1994</v>
      </c>
      <c r="D167" t="s">
        <v>1395</v>
      </c>
      <c r="E167" t="s">
        <v>2879</v>
      </c>
      <c r="F167" t="s">
        <v>1499</v>
      </c>
      <c r="G167">
        <v>13</v>
      </c>
      <c r="H167">
        <v>520368.8</v>
      </c>
      <c r="I167">
        <v>5974113.5999999996</v>
      </c>
      <c r="J167">
        <v>146.96</v>
      </c>
      <c r="K167">
        <v>-28.61</v>
      </c>
      <c r="L167">
        <v>6.5000000000000002E-2</v>
      </c>
      <c r="M167" t="s">
        <v>280</v>
      </c>
      <c r="N167">
        <v>-999</v>
      </c>
      <c r="O167">
        <v>9.31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 t="s">
        <v>29</v>
      </c>
      <c r="W167" s="1">
        <v>36138</v>
      </c>
    </row>
    <row r="168" spans="1:23" x14ac:dyDescent="0.25">
      <c r="A168" t="s">
        <v>2713</v>
      </c>
      <c r="B168" t="s">
        <v>24</v>
      </c>
      <c r="C168">
        <v>1994</v>
      </c>
      <c r="D168" t="s">
        <v>1395</v>
      </c>
      <c r="E168" t="s">
        <v>2880</v>
      </c>
      <c r="F168" t="s">
        <v>1499</v>
      </c>
      <c r="G168">
        <v>13</v>
      </c>
      <c r="H168">
        <v>520369.8</v>
      </c>
      <c r="I168">
        <v>5974113.2000000002</v>
      </c>
      <c r="J168">
        <v>148.37</v>
      </c>
      <c r="K168">
        <v>-27.84</v>
      </c>
      <c r="L168">
        <v>4.9000000000000002E-2</v>
      </c>
      <c r="M168" t="s">
        <v>280</v>
      </c>
      <c r="N168">
        <v>-999</v>
      </c>
      <c r="O168">
        <v>7.3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 t="s">
        <v>29</v>
      </c>
      <c r="W168" s="1">
        <v>36138</v>
      </c>
    </row>
    <row r="169" spans="1:23" x14ac:dyDescent="0.25">
      <c r="A169" t="s">
        <v>2713</v>
      </c>
      <c r="B169" t="s">
        <v>24</v>
      </c>
      <c r="C169">
        <v>1994</v>
      </c>
      <c r="D169" t="s">
        <v>1395</v>
      </c>
      <c r="E169" t="s">
        <v>2881</v>
      </c>
      <c r="F169" t="s">
        <v>1499</v>
      </c>
      <c r="G169">
        <v>13</v>
      </c>
      <c r="H169">
        <v>520366.8</v>
      </c>
      <c r="I169">
        <v>5974116.7999999998</v>
      </c>
      <c r="J169">
        <v>143.30000000000001</v>
      </c>
      <c r="K169">
        <v>-27.8</v>
      </c>
      <c r="L169">
        <v>5.0999999999999997E-2</v>
      </c>
      <c r="M169" t="s">
        <v>280</v>
      </c>
      <c r="N169">
        <v>-999</v>
      </c>
      <c r="O169">
        <v>7.56</v>
      </c>
      <c r="P169">
        <v>0</v>
      </c>
      <c r="Q169">
        <v>10.199999999999999</v>
      </c>
      <c r="R169">
        <v>-999</v>
      </c>
      <c r="S169">
        <v>-999</v>
      </c>
      <c r="T169">
        <v>-999</v>
      </c>
      <c r="U169">
        <v>-999</v>
      </c>
      <c r="V169" t="s">
        <v>29</v>
      </c>
      <c r="W169" s="1">
        <v>36138</v>
      </c>
    </row>
    <row r="170" spans="1:23" x14ac:dyDescent="0.25">
      <c r="A170" t="s">
        <v>2713</v>
      </c>
      <c r="B170" t="s">
        <v>24</v>
      </c>
      <c r="C170">
        <v>1994</v>
      </c>
      <c r="D170" t="s">
        <v>1395</v>
      </c>
      <c r="E170" t="s">
        <v>2882</v>
      </c>
      <c r="F170" t="s">
        <v>1499</v>
      </c>
      <c r="G170">
        <v>13</v>
      </c>
      <c r="H170">
        <v>520370.8</v>
      </c>
      <c r="I170">
        <v>5974116.5999999996</v>
      </c>
      <c r="J170">
        <v>146.21</v>
      </c>
      <c r="K170">
        <v>-25.08</v>
      </c>
      <c r="L170">
        <v>0.155</v>
      </c>
      <c r="M170" t="s">
        <v>31</v>
      </c>
      <c r="N170">
        <v>18.75</v>
      </c>
      <c r="O170">
        <v>15.4</v>
      </c>
      <c r="P170">
        <v>-999</v>
      </c>
      <c r="Q170">
        <v>-999</v>
      </c>
      <c r="R170">
        <v>3.4</v>
      </c>
      <c r="S170">
        <v>-999</v>
      </c>
      <c r="T170">
        <v>4.4000000000000004</v>
      </c>
      <c r="U170">
        <v>-999</v>
      </c>
      <c r="V170" t="s">
        <v>29</v>
      </c>
      <c r="W170" s="1">
        <v>36138</v>
      </c>
    </row>
    <row r="171" spans="1:23" x14ac:dyDescent="0.25">
      <c r="A171" t="s">
        <v>2713</v>
      </c>
      <c r="B171" t="s">
        <v>24</v>
      </c>
      <c r="C171">
        <v>1994</v>
      </c>
      <c r="D171" t="s">
        <v>1395</v>
      </c>
      <c r="E171" t="s">
        <v>2883</v>
      </c>
      <c r="F171" t="s">
        <v>1499</v>
      </c>
      <c r="G171">
        <v>13</v>
      </c>
      <c r="H171">
        <v>520371.8</v>
      </c>
      <c r="I171">
        <v>5974113.4000000004</v>
      </c>
      <c r="J171">
        <v>149.63999999999999</v>
      </c>
      <c r="K171">
        <v>-26.17</v>
      </c>
      <c r="L171">
        <v>0.14599999999999999</v>
      </c>
      <c r="M171" t="s">
        <v>28</v>
      </c>
      <c r="N171">
        <v>15.49</v>
      </c>
      <c r="O171">
        <v>15.1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 t="s">
        <v>29</v>
      </c>
      <c r="W171" s="1">
        <v>36138</v>
      </c>
    </row>
    <row r="172" spans="1:23" x14ac:dyDescent="0.25">
      <c r="A172" t="s">
        <v>2713</v>
      </c>
      <c r="B172" t="s">
        <v>24</v>
      </c>
      <c r="C172">
        <v>1994</v>
      </c>
      <c r="D172" t="s">
        <v>1395</v>
      </c>
      <c r="E172" t="s">
        <v>2884</v>
      </c>
      <c r="F172" t="s">
        <v>1499</v>
      </c>
      <c r="G172">
        <v>13</v>
      </c>
      <c r="H172">
        <v>520369.8</v>
      </c>
      <c r="I172">
        <v>5974113.9000000004</v>
      </c>
      <c r="J172">
        <v>147.5</v>
      </c>
      <c r="K172">
        <v>-27.71</v>
      </c>
      <c r="L172">
        <v>8.1000000000000003E-2</v>
      </c>
      <c r="M172" t="s">
        <v>280</v>
      </c>
      <c r="N172">
        <v>8.66</v>
      </c>
      <c r="O172">
        <v>10.97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 t="s">
        <v>29</v>
      </c>
      <c r="W172" s="1">
        <v>36138</v>
      </c>
    </row>
    <row r="173" spans="1:23" x14ac:dyDescent="0.25">
      <c r="A173" t="s">
        <v>2713</v>
      </c>
      <c r="B173" t="s">
        <v>24</v>
      </c>
      <c r="C173">
        <v>1994</v>
      </c>
      <c r="D173" t="s">
        <v>1395</v>
      </c>
      <c r="E173" t="s">
        <v>2885</v>
      </c>
      <c r="F173" t="s">
        <v>1499</v>
      </c>
      <c r="G173">
        <v>13</v>
      </c>
      <c r="H173">
        <v>520372.8</v>
      </c>
      <c r="I173">
        <v>5974119</v>
      </c>
      <c r="J173">
        <v>145.94999999999999</v>
      </c>
      <c r="K173">
        <v>-22.05</v>
      </c>
      <c r="L173">
        <v>0.06</v>
      </c>
      <c r="M173" t="s">
        <v>31</v>
      </c>
      <c r="N173">
        <v>-999</v>
      </c>
      <c r="O173">
        <v>8.6999999999999993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 t="s">
        <v>29</v>
      </c>
      <c r="W173" s="1">
        <v>36138</v>
      </c>
    </row>
    <row r="174" spans="1:23" x14ac:dyDescent="0.25">
      <c r="A174" t="s">
        <v>2713</v>
      </c>
      <c r="B174" t="s">
        <v>24</v>
      </c>
      <c r="C174">
        <v>1994</v>
      </c>
      <c r="D174" t="s">
        <v>1395</v>
      </c>
      <c r="E174" t="s">
        <v>2886</v>
      </c>
      <c r="F174" t="s">
        <v>1499</v>
      </c>
      <c r="G174">
        <v>13</v>
      </c>
      <c r="H174">
        <v>520369.8</v>
      </c>
      <c r="I174">
        <v>5974111.2999999998</v>
      </c>
      <c r="J174">
        <v>149.6</v>
      </c>
      <c r="K174">
        <v>-29.2</v>
      </c>
      <c r="L174">
        <v>0.13100000000000001</v>
      </c>
      <c r="M174" t="s">
        <v>31</v>
      </c>
      <c r="N174">
        <v>-999</v>
      </c>
      <c r="O174">
        <v>14.47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 t="s">
        <v>29</v>
      </c>
      <c r="W174" s="1">
        <v>36138</v>
      </c>
    </row>
    <row r="175" spans="1:23" x14ac:dyDescent="0.25">
      <c r="A175" t="s">
        <v>2713</v>
      </c>
      <c r="B175" t="s">
        <v>24</v>
      </c>
      <c r="C175">
        <v>1994</v>
      </c>
      <c r="D175" t="s">
        <v>318</v>
      </c>
      <c r="E175" t="s">
        <v>2887</v>
      </c>
      <c r="F175" t="s">
        <v>1499</v>
      </c>
      <c r="G175">
        <v>13</v>
      </c>
      <c r="H175">
        <v>520381.8</v>
      </c>
      <c r="I175">
        <v>5974123</v>
      </c>
      <c r="J175">
        <v>149.88</v>
      </c>
      <c r="K175">
        <v>-12.35</v>
      </c>
      <c r="L175">
        <v>0.16</v>
      </c>
      <c r="M175" t="s">
        <v>31</v>
      </c>
      <c r="N175">
        <v>-999</v>
      </c>
      <c r="O175">
        <v>15.51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 t="s">
        <v>29</v>
      </c>
      <c r="W175" s="1">
        <v>36138</v>
      </c>
    </row>
    <row r="176" spans="1:23" x14ac:dyDescent="0.25">
      <c r="A176" t="s">
        <v>2713</v>
      </c>
      <c r="B176" t="s">
        <v>24</v>
      </c>
      <c r="C176">
        <v>1994</v>
      </c>
      <c r="D176" t="s">
        <v>318</v>
      </c>
      <c r="E176" t="s">
        <v>2888</v>
      </c>
      <c r="F176" t="s">
        <v>1499</v>
      </c>
      <c r="G176">
        <v>13</v>
      </c>
      <c r="H176">
        <v>520379.8</v>
      </c>
      <c r="I176">
        <v>5974122.5</v>
      </c>
      <c r="J176">
        <v>148.86000000000001</v>
      </c>
      <c r="K176">
        <v>-14.15</v>
      </c>
      <c r="L176">
        <v>0.17399999999999999</v>
      </c>
      <c r="M176" t="s">
        <v>280</v>
      </c>
      <c r="N176">
        <v>-999</v>
      </c>
      <c r="O176">
        <v>15.8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 t="s">
        <v>29</v>
      </c>
      <c r="W176" s="1">
        <v>36138</v>
      </c>
    </row>
    <row r="177" spans="1:23" x14ac:dyDescent="0.25">
      <c r="A177" t="s">
        <v>2713</v>
      </c>
      <c r="B177" t="s">
        <v>24</v>
      </c>
      <c r="C177">
        <v>1994</v>
      </c>
      <c r="D177" t="s">
        <v>318</v>
      </c>
      <c r="E177" t="s">
        <v>2889</v>
      </c>
      <c r="F177" t="s">
        <v>1499</v>
      </c>
      <c r="G177">
        <v>13</v>
      </c>
      <c r="H177">
        <v>520380.8</v>
      </c>
      <c r="I177">
        <v>5974125.7000000002</v>
      </c>
      <c r="J177">
        <v>147.31</v>
      </c>
      <c r="K177">
        <v>-11.2</v>
      </c>
      <c r="L177">
        <v>8.2000000000000003E-2</v>
      </c>
      <c r="M177" t="s">
        <v>280</v>
      </c>
      <c r="N177">
        <v>-999</v>
      </c>
      <c r="O177">
        <v>11.02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 t="s">
        <v>29</v>
      </c>
      <c r="W177" s="1">
        <v>36138</v>
      </c>
    </row>
    <row r="178" spans="1:23" x14ac:dyDescent="0.25">
      <c r="A178" t="s">
        <v>2713</v>
      </c>
      <c r="B178" t="s">
        <v>24</v>
      </c>
      <c r="C178">
        <v>1994</v>
      </c>
      <c r="D178" t="s">
        <v>318</v>
      </c>
      <c r="E178" t="s">
        <v>2890</v>
      </c>
      <c r="F178" t="s">
        <v>1499</v>
      </c>
      <c r="G178">
        <v>13</v>
      </c>
      <c r="H178">
        <v>520379.8</v>
      </c>
      <c r="I178">
        <v>5974125.0999999996</v>
      </c>
      <c r="J178">
        <v>147.15</v>
      </c>
      <c r="K178">
        <v>-12.1</v>
      </c>
      <c r="L178">
        <v>0.125</v>
      </c>
      <c r="M178" t="s">
        <v>28</v>
      </c>
      <c r="N178">
        <v>-999</v>
      </c>
      <c r="O178">
        <v>14.18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 t="s">
        <v>29</v>
      </c>
      <c r="W178" s="1">
        <v>36138</v>
      </c>
    </row>
    <row r="179" spans="1:23" x14ac:dyDescent="0.25">
      <c r="A179" t="s">
        <v>2713</v>
      </c>
      <c r="B179" t="s">
        <v>24</v>
      </c>
      <c r="C179">
        <v>1994</v>
      </c>
      <c r="D179" t="s">
        <v>318</v>
      </c>
      <c r="E179" t="s">
        <v>2891</v>
      </c>
      <c r="F179" t="s">
        <v>1499</v>
      </c>
      <c r="G179">
        <v>13</v>
      </c>
      <c r="H179">
        <v>520379.8</v>
      </c>
      <c r="I179">
        <v>5974125.2999999998</v>
      </c>
      <c r="J179">
        <v>146.85</v>
      </c>
      <c r="K179">
        <v>-12.11</v>
      </c>
      <c r="L179">
        <v>6.8000000000000005E-2</v>
      </c>
      <c r="M179" t="s">
        <v>28</v>
      </c>
      <c r="N179">
        <v>-999</v>
      </c>
      <c r="O179">
        <v>9.59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 t="s">
        <v>29</v>
      </c>
      <c r="W179" s="1">
        <v>36138</v>
      </c>
    </row>
    <row r="180" spans="1:23" x14ac:dyDescent="0.25">
      <c r="A180" t="s">
        <v>2713</v>
      </c>
      <c r="B180" t="s">
        <v>24</v>
      </c>
      <c r="C180">
        <v>1994</v>
      </c>
      <c r="D180" t="s">
        <v>318</v>
      </c>
      <c r="E180" t="s">
        <v>2892</v>
      </c>
      <c r="F180" t="s">
        <v>1499</v>
      </c>
      <c r="G180">
        <v>13</v>
      </c>
      <c r="H180">
        <v>520379.8</v>
      </c>
      <c r="I180">
        <v>5974127.0999999996</v>
      </c>
      <c r="J180">
        <v>145.1</v>
      </c>
      <c r="K180">
        <v>-11.4</v>
      </c>
      <c r="L180">
        <v>9.5000000000000001E-2</v>
      </c>
      <c r="M180" t="s">
        <v>33</v>
      </c>
      <c r="N180">
        <v>-999</v>
      </c>
      <c r="O180">
        <v>12.16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 t="s">
        <v>29</v>
      </c>
      <c r="W180" s="1">
        <v>36138</v>
      </c>
    </row>
    <row r="181" spans="1:23" x14ac:dyDescent="0.25">
      <c r="A181" t="s">
        <v>2713</v>
      </c>
      <c r="B181" t="s">
        <v>24</v>
      </c>
      <c r="C181">
        <v>1994</v>
      </c>
      <c r="D181" t="s">
        <v>318</v>
      </c>
      <c r="E181" t="s">
        <v>2893</v>
      </c>
      <c r="F181" t="s">
        <v>1499</v>
      </c>
      <c r="G181">
        <v>13</v>
      </c>
      <c r="H181">
        <v>520378.8</v>
      </c>
      <c r="I181">
        <v>5974128.5</v>
      </c>
      <c r="J181">
        <v>143.4</v>
      </c>
      <c r="K181">
        <v>-11.1</v>
      </c>
      <c r="L181">
        <v>0.14199999999999999</v>
      </c>
      <c r="M181" t="s">
        <v>280</v>
      </c>
      <c r="N181">
        <v>-999</v>
      </c>
      <c r="O181">
        <v>14.95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 t="s">
        <v>29</v>
      </c>
      <c r="W181" s="1">
        <v>36138</v>
      </c>
    </row>
    <row r="182" spans="1:23" x14ac:dyDescent="0.25">
      <c r="A182" t="s">
        <v>2713</v>
      </c>
      <c r="B182" t="s">
        <v>24</v>
      </c>
      <c r="C182">
        <v>1994</v>
      </c>
      <c r="D182" t="s">
        <v>318</v>
      </c>
      <c r="E182" t="s">
        <v>2894</v>
      </c>
      <c r="F182" t="s">
        <v>1499</v>
      </c>
      <c r="G182">
        <v>13</v>
      </c>
      <c r="H182">
        <v>520376.8</v>
      </c>
      <c r="I182">
        <v>5974127.7000000002</v>
      </c>
      <c r="J182">
        <v>143.19999999999999</v>
      </c>
      <c r="K182">
        <v>-12.4</v>
      </c>
      <c r="L182">
        <v>6.4000000000000001E-2</v>
      </c>
      <c r="M182" t="s">
        <v>33</v>
      </c>
      <c r="N182">
        <v>-999</v>
      </c>
      <c r="O182">
        <v>9.1300000000000008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 t="s">
        <v>29</v>
      </c>
      <c r="W182" s="1">
        <v>36138</v>
      </c>
    </row>
    <row r="183" spans="1:23" x14ac:dyDescent="0.25">
      <c r="A183" t="s">
        <v>2713</v>
      </c>
      <c r="B183" t="s">
        <v>24</v>
      </c>
      <c r="C183">
        <v>1994</v>
      </c>
      <c r="D183" t="s">
        <v>318</v>
      </c>
      <c r="E183" t="s">
        <v>2895</v>
      </c>
      <c r="F183" t="s">
        <v>1499</v>
      </c>
      <c r="G183">
        <v>13</v>
      </c>
      <c r="H183">
        <v>520376.8</v>
      </c>
      <c r="I183">
        <v>5974129.9000000004</v>
      </c>
      <c r="J183">
        <v>141</v>
      </c>
      <c r="K183">
        <v>-11.5</v>
      </c>
      <c r="L183">
        <v>0.13800000000000001</v>
      </c>
      <c r="M183" t="s">
        <v>31</v>
      </c>
      <c r="N183">
        <v>14.9</v>
      </c>
      <c r="O183">
        <v>14.79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 t="s">
        <v>29</v>
      </c>
      <c r="W183" s="1">
        <v>36138</v>
      </c>
    </row>
    <row r="184" spans="1:23" x14ac:dyDescent="0.25">
      <c r="A184" t="s">
        <v>2713</v>
      </c>
      <c r="B184" t="s">
        <v>24</v>
      </c>
      <c r="C184">
        <v>1994</v>
      </c>
      <c r="D184" t="s">
        <v>318</v>
      </c>
      <c r="E184" t="s">
        <v>2896</v>
      </c>
      <c r="F184" t="s">
        <v>1499</v>
      </c>
      <c r="G184">
        <v>13</v>
      </c>
      <c r="H184">
        <v>520375.8</v>
      </c>
      <c r="I184">
        <v>5974128.2999999998</v>
      </c>
      <c r="J184">
        <v>141.84</v>
      </c>
      <c r="K184">
        <v>-12.98</v>
      </c>
      <c r="L184">
        <v>0.189</v>
      </c>
      <c r="M184" t="s">
        <v>28</v>
      </c>
      <c r="N184">
        <v>-999</v>
      </c>
      <c r="O184">
        <v>15.97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 t="s">
        <v>29</v>
      </c>
      <c r="W184" s="1">
        <v>36138</v>
      </c>
    </row>
    <row r="185" spans="1:23" x14ac:dyDescent="0.25">
      <c r="A185" t="s">
        <v>2713</v>
      </c>
      <c r="B185" t="s">
        <v>24</v>
      </c>
      <c r="C185">
        <v>1994</v>
      </c>
      <c r="D185" t="s">
        <v>318</v>
      </c>
      <c r="E185" t="s">
        <v>2897</v>
      </c>
      <c r="F185" t="s">
        <v>1499</v>
      </c>
      <c r="G185">
        <v>13</v>
      </c>
      <c r="H185">
        <v>520374.8</v>
      </c>
      <c r="I185">
        <v>5974126.9000000004</v>
      </c>
      <c r="J185">
        <v>142.36000000000001</v>
      </c>
      <c r="K185">
        <v>-14.42</v>
      </c>
      <c r="L185">
        <v>0.127</v>
      </c>
      <c r="M185" t="s">
        <v>33</v>
      </c>
      <c r="N185">
        <v>-999</v>
      </c>
      <c r="O185">
        <v>14.3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 t="s">
        <v>29</v>
      </c>
      <c r="W185" s="1">
        <v>36138</v>
      </c>
    </row>
    <row r="186" spans="1:23" x14ac:dyDescent="0.25">
      <c r="A186" t="s">
        <v>2713</v>
      </c>
      <c r="B186" t="s">
        <v>24</v>
      </c>
      <c r="C186">
        <v>1994</v>
      </c>
      <c r="D186" t="s">
        <v>318</v>
      </c>
      <c r="E186" t="s">
        <v>2898</v>
      </c>
      <c r="F186" t="s">
        <v>1499</v>
      </c>
      <c r="G186">
        <v>13</v>
      </c>
      <c r="H186">
        <v>520376.8</v>
      </c>
      <c r="I186">
        <v>5974126.4000000004</v>
      </c>
      <c r="J186">
        <v>143.6</v>
      </c>
      <c r="K186">
        <v>-13.9</v>
      </c>
      <c r="L186">
        <v>0.14299999999999999</v>
      </c>
      <c r="M186" t="s">
        <v>28</v>
      </c>
      <c r="N186">
        <v>-999</v>
      </c>
      <c r="O186">
        <v>14.99</v>
      </c>
      <c r="P186">
        <v>0</v>
      </c>
      <c r="Q186">
        <v>5.74</v>
      </c>
      <c r="R186">
        <v>-999</v>
      </c>
      <c r="S186">
        <v>-999</v>
      </c>
      <c r="T186">
        <v>-999</v>
      </c>
      <c r="U186">
        <v>-999</v>
      </c>
      <c r="V186" t="s">
        <v>29</v>
      </c>
      <c r="W186" s="1">
        <v>36138</v>
      </c>
    </row>
    <row r="187" spans="1:23" x14ac:dyDescent="0.25">
      <c r="A187" t="s">
        <v>2713</v>
      </c>
      <c r="B187" t="s">
        <v>24</v>
      </c>
      <c r="C187">
        <v>1994</v>
      </c>
      <c r="D187" t="s">
        <v>318</v>
      </c>
      <c r="E187" t="s">
        <v>2899</v>
      </c>
      <c r="F187" t="s">
        <v>1499</v>
      </c>
      <c r="G187">
        <v>13</v>
      </c>
      <c r="H187">
        <v>520373.8</v>
      </c>
      <c r="I187">
        <v>5974126.4000000004</v>
      </c>
      <c r="J187">
        <v>141.93</v>
      </c>
      <c r="K187">
        <v>-15.47</v>
      </c>
      <c r="L187">
        <v>0.10199999999999999</v>
      </c>
      <c r="M187" t="s">
        <v>280</v>
      </c>
      <c r="N187">
        <v>14.14</v>
      </c>
      <c r="O187">
        <v>12.7</v>
      </c>
      <c r="P187">
        <v>-999</v>
      </c>
      <c r="Q187">
        <v>-999</v>
      </c>
      <c r="R187">
        <v>1.55</v>
      </c>
      <c r="S187">
        <v>-999</v>
      </c>
      <c r="T187">
        <v>0.75</v>
      </c>
      <c r="U187">
        <v>-999</v>
      </c>
      <c r="V187" t="s">
        <v>29</v>
      </c>
      <c r="W187" s="1">
        <v>36138</v>
      </c>
    </row>
    <row r="188" spans="1:23" x14ac:dyDescent="0.25">
      <c r="A188" t="s">
        <v>2713</v>
      </c>
      <c r="B188" t="s">
        <v>24</v>
      </c>
      <c r="C188">
        <v>1994</v>
      </c>
      <c r="D188" t="s">
        <v>318</v>
      </c>
      <c r="E188" t="s">
        <v>2900</v>
      </c>
      <c r="F188" t="s">
        <v>1499</v>
      </c>
      <c r="G188">
        <v>13</v>
      </c>
      <c r="H188">
        <v>520372.8</v>
      </c>
      <c r="I188">
        <v>5974127.4000000004</v>
      </c>
      <c r="J188">
        <v>140</v>
      </c>
      <c r="K188">
        <v>-16.079999999999998</v>
      </c>
      <c r="L188">
        <v>5.5E-2</v>
      </c>
      <c r="M188" t="s">
        <v>33</v>
      </c>
      <c r="N188">
        <v>-999</v>
      </c>
      <c r="O188">
        <v>8.1199999999999992</v>
      </c>
      <c r="P188">
        <v>0</v>
      </c>
      <c r="Q188">
        <v>3.78</v>
      </c>
      <c r="R188">
        <v>-999</v>
      </c>
      <c r="S188">
        <v>-999</v>
      </c>
      <c r="T188">
        <v>-999</v>
      </c>
      <c r="U188">
        <v>-999</v>
      </c>
      <c r="V188" t="s">
        <v>29</v>
      </c>
      <c r="W188" s="1">
        <v>36138</v>
      </c>
    </row>
    <row r="189" spans="1:23" x14ac:dyDescent="0.25">
      <c r="A189" t="s">
        <v>2713</v>
      </c>
      <c r="B189" t="s">
        <v>24</v>
      </c>
      <c r="C189">
        <v>1994</v>
      </c>
      <c r="D189" t="s">
        <v>318</v>
      </c>
      <c r="E189" t="s">
        <v>2901</v>
      </c>
      <c r="F189" t="s">
        <v>1499</v>
      </c>
      <c r="G189">
        <v>13</v>
      </c>
      <c r="H189">
        <v>520372.8</v>
      </c>
      <c r="I189">
        <v>5974126.0999999996</v>
      </c>
      <c r="J189">
        <v>141.13</v>
      </c>
      <c r="K189">
        <v>-16.739999999999998</v>
      </c>
      <c r="L189">
        <v>0.11700000000000001</v>
      </c>
      <c r="M189" t="s">
        <v>33</v>
      </c>
      <c r="N189">
        <v>17.68</v>
      </c>
      <c r="O189">
        <v>13.71</v>
      </c>
      <c r="P189">
        <v>-999</v>
      </c>
      <c r="Q189">
        <v>-999</v>
      </c>
      <c r="R189">
        <v>3.1</v>
      </c>
      <c r="S189">
        <v>-999</v>
      </c>
      <c r="T189">
        <v>2.2999999999999998</v>
      </c>
      <c r="U189">
        <v>-999</v>
      </c>
      <c r="V189" t="s">
        <v>29</v>
      </c>
      <c r="W189" s="1">
        <v>36138</v>
      </c>
    </row>
    <row r="190" spans="1:23" x14ac:dyDescent="0.25">
      <c r="A190" t="s">
        <v>2713</v>
      </c>
      <c r="B190" t="s">
        <v>24</v>
      </c>
      <c r="C190">
        <v>1994</v>
      </c>
      <c r="D190" t="s">
        <v>318</v>
      </c>
      <c r="E190" t="s">
        <v>2902</v>
      </c>
      <c r="F190" t="s">
        <v>1499</v>
      </c>
      <c r="G190">
        <v>13</v>
      </c>
      <c r="H190">
        <v>520373.8</v>
      </c>
      <c r="I190">
        <v>5974122.9000000004</v>
      </c>
      <c r="J190">
        <v>143.99</v>
      </c>
      <c r="K190">
        <v>-18.399999999999999</v>
      </c>
      <c r="L190">
        <v>0.12</v>
      </c>
      <c r="M190" t="s">
        <v>33</v>
      </c>
      <c r="N190">
        <v>-999</v>
      </c>
      <c r="O190">
        <v>13.93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 t="s">
        <v>29</v>
      </c>
      <c r="W190" s="1">
        <v>36138</v>
      </c>
    </row>
    <row r="191" spans="1:23" x14ac:dyDescent="0.25">
      <c r="A191" t="s">
        <v>2713</v>
      </c>
      <c r="B191" t="s">
        <v>24</v>
      </c>
      <c r="C191">
        <v>1994</v>
      </c>
      <c r="D191" t="s">
        <v>318</v>
      </c>
      <c r="E191" t="s">
        <v>2903</v>
      </c>
      <c r="F191" t="s">
        <v>1499</v>
      </c>
      <c r="G191">
        <v>13</v>
      </c>
      <c r="H191">
        <v>520373.8</v>
      </c>
      <c r="I191">
        <v>5974122.5</v>
      </c>
      <c r="J191">
        <v>144.35</v>
      </c>
      <c r="K191">
        <v>-18.64</v>
      </c>
      <c r="L191">
        <v>0.113</v>
      </c>
      <c r="M191" t="s">
        <v>28</v>
      </c>
      <c r="N191">
        <v>-999</v>
      </c>
      <c r="O191">
        <v>13.49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 t="s">
        <v>29</v>
      </c>
      <c r="W191" s="1">
        <v>36138</v>
      </c>
    </row>
    <row r="192" spans="1:23" x14ac:dyDescent="0.25">
      <c r="A192" t="s">
        <v>2713</v>
      </c>
      <c r="B192" t="s">
        <v>24</v>
      </c>
      <c r="C192">
        <v>1994</v>
      </c>
      <c r="D192" t="s">
        <v>318</v>
      </c>
      <c r="E192" t="s">
        <v>2904</v>
      </c>
      <c r="F192" t="s">
        <v>1499</v>
      </c>
      <c r="G192">
        <v>13</v>
      </c>
      <c r="H192">
        <v>520372.8</v>
      </c>
      <c r="I192">
        <v>5974121.2999999998</v>
      </c>
      <c r="J192">
        <v>144.83000000000001</v>
      </c>
      <c r="K192">
        <v>-19.8</v>
      </c>
      <c r="L192">
        <v>8.4000000000000005E-2</v>
      </c>
      <c r="M192" t="s">
        <v>33</v>
      </c>
      <c r="N192">
        <v>8.56</v>
      </c>
      <c r="O192">
        <v>11.24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 t="s">
        <v>29</v>
      </c>
      <c r="W192" s="1">
        <v>36138</v>
      </c>
    </row>
    <row r="193" spans="1:23" x14ac:dyDescent="0.25">
      <c r="A193" t="s">
        <v>2713</v>
      </c>
      <c r="B193" t="s">
        <v>24</v>
      </c>
      <c r="C193">
        <v>1994</v>
      </c>
      <c r="D193" t="s">
        <v>318</v>
      </c>
      <c r="E193" t="s">
        <v>2905</v>
      </c>
      <c r="F193" t="s">
        <v>1499</v>
      </c>
      <c r="G193">
        <v>13</v>
      </c>
      <c r="H193">
        <v>520373.8</v>
      </c>
      <c r="I193">
        <v>5974121.2000000002</v>
      </c>
      <c r="J193">
        <v>145.62</v>
      </c>
      <c r="K193">
        <v>-19.22</v>
      </c>
      <c r="L193">
        <v>0.15</v>
      </c>
      <c r="M193" t="s">
        <v>31</v>
      </c>
      <c r="N193">
        <v>-999</v>
      </c>
      <c r="O193">
        <v>15.24</v>
      </c>
      <c r="P193">
        <v>0</v>
      </c>
      <c r="Q193">
        <v>7.14</v>
      </c>
      <c r="R193">
        <v>-999</v>
      </c>
      <c r="S193">
        <v>-999</v>
      </c>
      <c r="T193">
        <v>-999</v>
      </c>
      <c r="U193">
        <v>-999</v>
      </c>
      <c r="V193" t="s">
        <v>29</v>
      </c>
      <c r="W193" s="1">
        <v>36138</v>
      </c>
    </row>
    <row r="194" spans="1:23" x14ac:dyDescent="0.25">
      <c r="A194" t="s">
        <v>2713</v>
      </c>
      <c r="B194" t="s">
        <v>24</v>
      </c>
      <c r="C194">
        <v>1994</v>
      </c>
      <c r="D194" t="s">
        <v>318</v>
      </c>
      <c r="E194" t="s">
        <v>2906</v>
      </c>
      <c r="F194" t="s">
        <v>1499</v>
      </c>
      <c r="G194">
        <v>13</v>
      </c>
      <c r="H194">
        <v>520374.8</v>
      </c>
      <c r="I194">
        <v>5974122.0999999996</v>
      </c>
      <c r="J194">
        <v>145.68</v>
      </c>
      <c r="K194">
        <v>-17.899999999999999</v>
      </c>
      <c r="L194">
        <v>0.16600000000000001</v>
      </c>
      <c r="M194" t="s">
        <v>280</v>
      </c>
      <c r="N194">
        <v>16.66</v>
      </c>
      <c r="O194">
        <v>15.66</v>
      </c>
      <c r="P194">
        <v>-999</v>
      </c>
      <c r="Q194">
        <v>-999</v>
      </c>
      <c r="R194">
        <v>3.2</v>
      </c>
      <c r="S194">
        <v>-999</v>
      </c>
      <c r="T194">
        <v>3.4</v>
      </c>
      <c r="U194">
        <v>-999</v>
      </c>
      <c r="V194" t="s">
        <v>29</v>
      </c>
      <c r="W194" s="1">
        <v>36138</v>
      </c>
    </row>
    <row r="195" spans="1:23" x14ac:dyDescent="0.25">
      <c r="A195" t="s">
        <v>2713</v>
      </c>
      <c r="B195" t="s">
        <v>24</v>
      </c>
      <c r="C195">
        <v>1994</v>
      </c>
      <c r="D195" t="s">
        <v>318</v>
      </c>
      <c r="E195" t="s">
        <v>2907</v>
      </c>
      <c r="F195" t="s">
        <v>1499</v>
      </c>
      <c r="G195">
        <v>13</v>
      </c>
      <c r="H195">
        <v>520375.8</v>
      </c>
      <c r="I195">
        <v>5974119</v>
      </c>
      <c r="J195">
        <v>148</v>
      </c>
      <c r="K195">
        <v>-20</v>
      </c>
      <c r="L195">
        <v>0.104</v>
      </c>
      <c r="M195" t="s">
        <v>28</v>
      </c>
      <c r="N195">
        <v>-999</v>
      </c>
      <c r="O195">
        <v>12.88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 t="s">
        <v>29</v>
      </c>
      <c r="W195" s="1">
        <v>36138</v>
      </c>
    </row>
    <row r="196" spans="1:23" x14ac:dyDescent="0.25">
      <c r="A196" t="s">
        <v>2713</v>
      </c>
      <c r="B196" t="s">
        <v>24</v>
      </c>
      <c r="C196">
        <v>1994</v>
      </c>
      <c r="D196" t="s">
        <v>282</v>
      </c>
      <c r="E196" t="s">
        <v>2908</v>
      </c>
      <c r="F196" t="s">
        <v>1499</v>
      </c>
      <c r="G196">
        <v>13</v>
      </c>
      <c r="H196">
        <v>520381.8</v>
      </c>
      <c r="I196">
        <v>5974136.5999999996</v>
      </c>
      <c r="J196">
        <v>140.30000000000001</v>
      </c>
      <c r="K196">
        <v>-2.7</v>
      </c>
      <c r="L196">
        <v>0.156</v>
      </c>
      <c r="M196" t="s">
        <v>28</v>
      </c>
      <c r="N196">
        <v>-999</v>
      </c>
      <c r="O196">
        <v>15.42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 t="s">
        <v>29</v>
      </c>
      <c r="W196" s="1">
        <v>36138</v>
      </c>
    </row>
    <row r="197" spans="1:23" x14ac:dyDescent="0.25">
      <c r="A197" t="s">
        <v>2713</v>
      </c>
      <c r="B197" t="s">
        <v>24</v>
      </c>
      <c r="C197">
        <v>1994</v>
      </c>
      <c r="D197" t="s">
        <v>282</v>
      </c>
      <c r="E197" t="s">
        <v>2909</v>
      </c>
      <c r="F197" t="s">
        <v>1499</v>
      </c>
      <c r="G197">
        <v>13</v>
      </c>
      <c r="H197">
        <v>520382.8</v>
      </c>
      <c r="I197">
        <v>5974136.7999999998</v>
      </c>
      <c r="J197">
        <v>140.74</v>
      </c>
      <c r="K197">
        <v>-2.04</v>
      </c>
      <c r="L197">
        <v>0.10199999999999999</v>
      </c>
      <c r="M197" t="s">
        <v>33</v>
      </c>
      <c r="N197">
        <v>-999</v>
      </c>
      <c r="O197">
        <v>12.71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 t="s">
        <v>29</v>
      </c>
      <c r="W197" s="1">
        <v>36138</v>
      </c>
    </row>
    <row r="198" spans="1:23" x14ac:dyDescent="0.25">
      <c r="A198" t="s">
        <v>2713</v>
      </c>
      <c r="B198" t="s">
        <v>24</v>
      </c>
      <c r="C198">
        <v>1994</v>
      </c>
      <c r="D198" t="s">
        <v>282</v>
      </c>
      <c r="E198" t="s">
        <v>2910</v>
      </c>
      <c r="F198" t="s">
        <v>1499</v>
      </c>
      <c r="G198">
        <v>13</v>
      </c>
      <c r="H198">
        <v>520384.8</v>
      </c>
      <c r="I198">
        <v>5974137.0999999996</v>
      </c>
      <c r="J198">
        <v>142.1</v>
      </c>
      <c r="K198">
        <v>-0.3</v>
      </c>
      <c r="L198">
        <v>0.13500000000000001</v>
      </c>
      <c r="M198" t="s">
        <v>33</v>
      </c>
      <c r="N198">
        <v>-999</v>
      </c>
      <c r="O198">
        <v>14.66</v>
      </c>
      <c r="P198">
        <v>0</v>
      </c>
      <c r="Q198">
        <v>5.2</v>
      </c>
      <c r="R198">
        <v>-999</v>
      </c>
      <c r="S198">
        <v>-999</v>
      </c>
      <c r="T198">
        <v>-999</v>
      </c>
      <c r="U198">
        <v>-999</v>
      </c>
      <c r="V198" t="s">
        <v>29</v>
      </c>
      <c r="W198" s="1">
        <v>36138</v>
      </c>
    </row>
    <row r="199" spans="1:23" x14ac:dyDescent="0.25">
      <c r="A199" t="s">
        <v>2713</v>
      </c>
      <c r="B199" t="s">
        <v>24</v>
      </c>
      <c r="C199">
        <v>1994</v>
      </c>
      <c r="D199" t="s">
        <v>282</v>
      </c>
      <c r="E199" t="s">
        <v>2911</v>
      </c>
      <c r="F199" t="s">
        <v>1499</v>
      </c>
      <c r="G199">
        <v>13</v>
      </c>
      <c r="H199">
        <v>520384.8</v>
      </c>
      <c r="I199">
        <v>5974134.7000000002</v>
      </c>
      <c r="J199">
        <v>143.44</v>
      </c>
      <c r="K199">
        <v>-2.25</v>
      </c>
      <c r="L199">
        <v>0.125</v>
      </c>
      <c r="M199" t="s">
        <v>280</v>
      </c>
      <c r="N199">
        <v>15.6</v>
      </c>
      <c r="O199">
        <v>14.19</v>
      </c>
      <c r="P199">
        <v>-999</v>
      </c>
      <c r="Q199">
        <v>-999</v>
      </c>
      <c r="R199">
        <v>2.15</v>
      </c>
      <c r="S199">
        <v>-999</v>
      </c>
      <c r="T199">
        <v>1.6</v>
      </c>
      <c r="U199">
        <v>-999</v>
      </c>
      <c r="V199" t="s">
        <v>29</v>
      </c>
      <c r="W199" s="1">
        <v>36138</v>
      </c>
    </row>
    <row r="200" spans="1:23" x14ac:dyDescent="0.25">
      <c r="A200" t="s">
        <v>2713</v>
      </c>
      <c r="B200" t="s">
        <v>24</v>
      </c>
      <c r="C200">
        <v>1994</v>
      </c>
      <c r="D200" t="s">
        <v>282</v>
      </c>
      <c r="E200" t="s">
        <v>2912</v>
      </c>
      <c r="F200" t="s">
        <v>1499</v>
      </c>
      <c r="G200">
        <v>13</v>
      </c>
      <c r="H200">
        <v>520385.8</v>
      </c>
      <c r="I200">
        <v>5974134.4000000004</v>
      </c>
      <c r="J200">
        <v>144.43</v>
      </c>
      <c r="K200">
        <v>-1.65</v>
      </c>
      <c r="L200">
        <v>5.6000000000000001E-2</v>
      </c>
      <c r="M200" t="s">
        <v>33</v>
      </c>
      <c r="N200">
        <v>-999</v>
      </c>
      <c r="O200">
        <v>8.26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 t="s">
        <v>29</v>
      </c>
      <c r="W200" s="1">
        <v>36138</v>
      </c>
    </row>
    <row r="201" spans="1:23" x14ac:dyDescent="0.25">
      <c r="A201" t="s">
        <v>2713</v>
      </c>
      <c r="B201" t="s">
        <v>24</v>
      </c>
      <c r="C201">
        <v>1994</v>
      </c>
      <c r="D201" t="s">
        <v>282</v>
      </c>
      <c r="E201" t="s">
        <v>2913</v>
      </c>
      <c r="F201" t="s">
        <v>1499</v>
      </c>
      <c r="G201">
        <v>13</v>
      </c>
      <c r="H201">
        <v>520386.8</v>
      </c>
      <c r="I201">
        <v>5974134.2000000002</v>
      </c>
      <c r="J201">
        <v>145.22999999999999</v>
      </c>
      <c r="K201">
        <v>-1.1499999999999999</v>
      </c>
      <c r="L201">
        <v>0.111</v>
      </c>
      <c r="M201" t="s">
        <v>33</v>
      </c>
      <c r="N201">
        <v>-999</v>
      </c>
      <c r="O201">
        <v>13.34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 t="s">
        <v>29</v>
      </c>
      <c r="W201" s="1">
        <v>36138</v>
      </c>
    </row>
    <row r="202" spans="1:23" x14ac:dyDescent="0.25">
      <c r="A202" t="s">
        <v>2713</v>
      </c>
      <c r="B202" t="s">
        <v>24</v>
      </c>
      <c r="C202">
        <v>1994</v>
      </c>
      <c r="D202" t="s">
        <v>282</v>
      </c>
      <c r="E202" t="s">
        <v>2914</v>
      </c>
      <c r="F202" t="s">
        <v>1499</v>
      </c>
      <c r="G202">
        <v>13</v>
      </c>
      <c r="H202">
        <v>520386.8</v>
      </c>
      <c r="I202">
        <v>5974131.5999999996</v>
      </c>
      <c r="J202">
        <v>147.35</v>
      </c>
      <c r="K202">
        <v>-2.71</v>
      </c>
      <c r="L202">
        <v>0.114</v>
      </c>
      <c r="M202" t="s">
        <v>33</v>
      </c>
      <c r="N202">
        <v>-999</v>
      </c>
      <c r="O202">
        <v>13.55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 t="s">
        <v>29</v>
      </c>
      <c r="W202" s="1">
        <v>36138</v>
      </c>
    </row>
    <row r="203" spans="1:23" x14ac:dyDescent="0.25">
      <c r="A203" t="s">
        <v>2713</v>
      </c>
      <c r="B203" t="s">
        <v>24</v>
      </c>
      <c r="C203">
        <v>1994</v>
      </c>
      <c r="D203" t="s">
        <v>282</v>
      </c>
      <c r="E203" t="s">
        <v>2915</v>
      </c>
      <c r="F203" t="s">
        <v>1499</v>
      </c>
      <c r="G203">
        <v>13</v>
      </c>
      <c r="H203">
        <v>520387.8</v>
      </c>
      <c r="I203">
        <v>5974129.7999999998</v>
      </c>
      <c r="J203">
        <v>149.01</v>
      </c>
      <c r="K203">
        <v>-3.59</v>
      </c>
      <c r="L203">
        <v>0.106</v>
      </c>
      <c r="M203" t="s">
        <v>33</v>
      </c>
      <c r="N203">
        <v>-999</v>
      </c>
      <c r="O203">
        <v>13.05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 t="s">
        <v>29</v>
      </c>
      <c r="W203" s="1">
        <v>36138</v>
      </c>
    </row>
    <row r="204" spans="1:23" x14ac:dyDescent="0.25">
      <c r="A204" t="s">
        <v>2713</v>
      </c>
      <c r="B204" t="s">
        <v>24</v>
      </c>
      <c r="C204">
        <v>1994</v>
      </c>
      <c r="D204" t="s">
        <v>282</v>
      </c>
      <c r="E204" t="s">
        <v>2916</v>
      </c>
      <c r="F204" t="s">
        <v>1499</v>
      </c>
      <c r="G204">
        <v>13</v>
      </c>
      <c r="H204">
        <v>520385.8</v>
      </c>
      <c r="I204">
        <v>5974130</v>
      </c>
      <c r="J204">
        <v>147.72</v>
      </c>
      <c r="K204">
        <v>-4.71</v>
      </c>
      <c r="L204">
        <v>6.4000000000000001E-2</v>
      </c>
      <c r="M204" t="s">
        <v>31</v>
      </c>
      <c r="N204">
        <v>-999</v>
      </c>
      <c r="O204">
        <v>9.15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 t="s">
        <v>29</v>
      </c>
      <c r="W204" s="1">
        <v>36138</v>
      </c>
    </row>
    <row r="205" spans="1:23" x14ac:dyDescent="0.25">
      <c r="A205" t="s">
        <v>2713</v>
      </c>
      <c r="B205" t="s">
        <v>24</v>
      </c>
      <c r="C205">
        <v>1994</v>
      </c>
      <c r="D205" t="s">
        <v>282</v>
      </c>
      <c r="E205" t="s">
        <v>2917</v>
      </c>
      <c r="F205" t="s">
        <v>1499</v>
      </c>
      <c r="G205">
        <v>13</v>
      </c>
      <c r="H205">
        <v>520384.8</v>
      </c>
      <c r="I205">
        <v>5974129.2999999998</v>
      </c>
      <c r="J205">
        <v>147.49</v>
      </c>
      <c r="K205">
        <v>-5.93</v>
      </c>
      <c r="L205">
        <v>0.151</v>
      </c>
      <c r="M205" t="s">
        <v>33</v>
      </c>
      <c r="N205">
        <v>-999</v>
      </c>
      <c r="O205">
        <v>15.26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 t="s">
        <v>29</v>
      </c>
      <c r="W205" s="1">
        <v>36138</v>
      </c>
    </row>
    <row r="206" spans="1:23" x14ac:dyDescent="0.25">
      <c r="A206" t="s">
        <v>2713</v>
      </c>
      <c r="B206" t="s">
        <v>24</v>
      </c>
      <c r="C206">
        <v>1994</v>
      </c>
      <c r="D206" t="s">
        <v>282</v>
      </c>
      <c r="E206" t="s">
        <v>2918</v>
      </c>
      <c r="F206" t="s">
        <v>1499</v>
      </c>
      <c r="G206">
        <v>13</v>
      </c>
      <c r="H206">
        <v>520383.8</v>
      </c>
      <c r="I206">
        <v>5974131.7000000002</v>
      </c>
      <c r="J206">
        <v>145.18</v>
      </c>
      <c r="K206">
        <v>-4.8099999999999996</v>
      </c>
      <c r="L206">
        <v>0.104</v>
      </c>
      <c r="M206" t="s">
        <v>31</v>
      </c>
      <c r="N206">
        <v>-999</v>
      </c>
      <c r="O206">
        <v>12.86</v>
      </c>
      <c r="P206">
        <v>0</v>
      </c>
      <c r="Q206">
        <v>8.4</v>
      </c>
      <c r="R206">
        <v>-999</v>
      </c>
      <c r="S206">
        <v>-999</v>
      </c>
      <c r="T206">
        <v>-999</v>
      </c>
      <c r="U206">
        <v>-999</v>
      </c>
      <c r="V206" t="s">
        <v>29</v>
      </c>
      <c r="W206" s="1">
        <v>36138</v>
      </c>
    </row>
    <row r="207" spans="1:23" x14ac:dyDescent="0.25">
      <c r="A207" t="s">
        <v>2713</v>
      </c>
      <c r="B207" t="s">
        <v>24</v>
      </c>
      <c r="C207">
        <v>1994</v>
      </c>
      <c r="D207" t="s">
        <v>282</v>
      </c>
      <c r="E207" t="s">
        <v>2919</v>
      </c>
      <c r="F207" t="s">
        <v>1499</v>
      </c>
      <c r="G207">
        <v>13</v>
      </c>
      <c r="H207">
        <v>520381.8</v>
      </c>
      <c r="I207">
        <v>5974132.4000000004</v>
      </c>
      <c r="J207">
        <v>143.27000000000001</v>
      </c>
      <c r="K207">
        <v>-5.73</v>
      </c>
      <c r="L207">
        <v>0.13900000000000001</v>
      </c>
      <c r="M207" t="s">
        <v>33</v>
      </c>
      <c r="N207">
        <v>16.5</v>
      </c>
      <c r="O207">
        <v>14.83</v>
      </c>
      <c r="P207">
        <v>-999</v>
      </c>
      <c r="Q207">
        <v>-999</v>
      </c>
      <c r="R207">
        <v>3.65</v>
      </c>
      <c r="S207">
        <v>-999</v>
      </c>
      <c r="T207">
        <v>3.2</v>
      </c>
      <c r="U207">
        <v>-999</v>
      </c>
      <c r="V207" t="s">
        <v>29</v>
      </c>
      <c r="W207" s="1">
        <v>36138</v>
      </c>
    </row>
    <row r="208" spans="1:23" x14ac:dyDescent="0.25">
      <c r="A208" t="s">
        <v>2713</v>
      </c>
      <c r="B208" t="s">
        <v>24</v>
      </c>
      <c r="C208">
        <v>1994</v>
      </c>
      <c r="D208" t="s">
        <v>282</v>
      </c>
      <c r="E208" t="s">
        <v>2920</v>
      </c>
      <c r="F208" t="s">
        <v>1499</v>
      </c>
      <c r="G208">
        <v>13</v>
      </c>
      <c r="H208">
        <v>520381.8</v>
      </c>
      <c r="I208">
        <v>5974132.5999999996</v>
      </c>
      <c r="J208">
        <v>142.96</v>
      </c>
      <c r="K208">
        <v>-5.73</v>
      </c>
      <c r="L208">
        <v>9.8000000000000004E-2</v>
      </c>
      <c r="M208" t="s">
        <v>33</v>
      </c>
      <c r="N208">
        <v>-999</v>
      </c>
      <c r="O208">
        <v>12.45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 t="s">
        <v>29</v>
      </c>
      <c r="W208" s="1">
        <v>36138</v>
      </c>
    </row>
    <row r="209" spans="1:23" x14ac:dyDescent="0.25">
      <c r="A209" t="s">
        <v>2713</v>
      </c>
      <c r="B209" t="s">
        <v>24</v>
      </c>
      <c r="C209">
        <v>1994</v>
      </c>
      <c r="D209" t="s">
        <v>282</v>
      </c>
      <c r="E209" t="s">
        <v>2921</v>
      </c>
      <c r="F209" t="s">
        <v>1499</v>
      </c>
      <c r="G209">
        <v>13</v>
      </c>
      <c r="H209">
        <v>520380.8</v>
      </c>
      <c r="I209">
        <v>5974133.4000000004</v>
      </c>
      <c r="J209">
        <v>141.55000000000001</v>
      </c>
      <c r="K209">
        <v>-5.96</v>
      </c>
      <c r="L209">
        <v>0.113</v>
      </c>
      <c r="M209" t="s">
        <v>31</v>
      </c>
      <c r="N209">
        <v>-999</v>
      </c>
      <c r="O209">
        <v>13.46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 t="s">
        <v>29</v>
      </c>
      <c r="W209" s="1">
        <v>36138</v>
      </c>
    </row>
    <row r="210" spans="1:23" x14ac:dyDescent="0.25">
      <c r="A210" t="s">
        <v>2713</v>
      </c>
      <c r="B210" t="s">
        <v>24</v>
      </c>
      <c r="C210">
        <v>1994</v>
      </c>
      <c r="D210" t="s">
        <v>282</v>
      </c>
      <c r="E210" t="s">
        <v>2922</v>
      </c>
      <c r="F210" t="s">
        <v>1499</v>
      </c>
      <c r="G210">
        <v>13</v>
      </c>
      <c r="H210">
        <v>520383.8</v>
      </c>
      <c r="I210">
        <v>5974126.0999999996</v>
      </c>
      <c r="J210">
        <v>148.86000000000001</v>
      </c>
      <c r="K210">
        <v>-9.09</v>
      </c>
      <c r="L210">
        <v>0.14799999999999999</v>
      </c>
      <c r="M210" t="s">
        <v>33</v>
      </c>
      <c r="N210">
        <v>-999</v>
      </c>
      <c r="O210">
        <v>15.16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 t="s">
        <v>29</v>
      </c>
      <c r="W210" s="1">
        <v>36138</v>
      </c>
    </row>
    <row r="211" spans="1:23" x14ac:dyDescent="0.25">
      <c r="A211" t="s">
        <v>2713</v>
      </c>
      <c r="B211" t="s">
        <v>24</v>
      </c>
      <c r="C211">
        <v>1994</v>
      </c>
      <c r="D211" t="s">
        <v>282</v>
      </c>
      <c r="E211" t="s">
        <v>2923</v>
      </c>
      <c r="F211" t="s">
        <v>1499</v>
      </c>
      <c r="G211">
        <v>13</v>
      </c>
      <c r="H211">
        <v>520380.8</v>
      </c>
      <c r="I211">
        <v>5974134.2999999998</v>
      </c>
      <c r="J211">
        <v>140.79</v>
      </c>
      <c r="K211">
        <v>-5.55</v>
      </c>
      <c r="L211">
        <v>0.121</v>
      </c>
      <c r="M211" t="s">
        <v>28</v>
      </c>
      <c r="N211">
        <v>-999</v>
      </c>
      <c r="O211">
        <v>13.98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 t="s">
        <v>29</v>
      </c>
      <c r="W211" s="1">
        <v>36138</v>
      </c>
    </row>
    <row r="212" spans="1:23" x14ac:dyDescent="0.25">
      <c r="A212" t="s">
        <v>2713</v>
      </c>
      <c r="B212" t="s">
        <v>24</v>
      </c>
      <c r="C212">
        <v>1994</v>
      </c>
      <c r="D212" t="s">
        <v>282</v>
      </c>
      <c r="E212" t="s">
        <v>2924</v>
      </c>
      <c r="F212" t="s">
        <v>1499</v>
      </c>
      <c r="G212">
        <v>13</v>
      </c>
      <c r="H212">
        <v>520377.8</v>
      </c>
      <c r="I212">
        <v>5974131.5999999996</v>
      </c>
      <c r="J212">
        <v>140.87</v>
      </c>
      <c r="K212">
        <v>-9.2799999999999994</v>
      </c>
      <c r="L212">
        <v>8.5000000000000006E-2</v>
      </c>
      <c r="M212" t="s">
        <v>28</v>
      </c>
      <c r="N212">
        <v>-999</v>
      </c>
      <c r="O212">
        <v>11.34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 t="s">
        <v>29</v>
      </c>
      <c r="W212" s="1">
        <v>36138</v>
      </c>
    </row>
    <row r="213" spans="1:23" x14ac:dyDescent="0.25">
      <c r="A213" t="s">
        <v>2713</v>
      </c>
      <c r="B213" t="s">
        <v>24</v>
      </c>
      <c r="C213">
        <v>1994</v>
      </c>
      <c r="D213" t="s">
        <v>282</v>
      </c>
      <c r="E213" t="s">
        <v>2925</v>
      </c>
      <c r="F213" t="s">
        <v>1499</v>
      </c>
      <c r="G213">
        <v>13</v>
      </c>
      <c r="H213">
        <v>520377.8</v>
      </c>
      <c r="I213">
        <v>5974130.7000000002</v>
      </c>
      <c r="J213">
        <v>141.75</v>
      </c>
      <c r="K213">
        <v>-9.6</v>
      </c>
      <c r="L213">
        <v>0.09</v>
      </c>
      <c r="M213" t="s">
        <v>28</v>
      </c>
      <c r="N213">
        <v>-999</v>
      </c>
      <c r="O213">
        <v>11.73</v>
      </c>
      <c r="P213">
        <v>0</v>
      </c>
      <c r="Q213">
        <v>2.5</v>
      </c>
      <c r="R213">
        <v>-999</v>
      </c>
      <c r="S213">
        <v>-999</v>
      </c>
      <c r="T213">
        <v>-999</v>
      </c>
      <c r="U213">
        <v>-999</v>
      </c>
      <c r="V213" t="s">
        <v>29</v>
      </c>
      <c r="W213" s="1">
        <v>36138</v>
      </c>
    </row>
    <row r="214" spans="1:23" x14ac:dyDescent="0.25">
      <c r="A214" t="s">
        <v>2713</v>
      </c>
      <c r="B214" t="s">
        <v>24</v>
      </c>
      <c r="C214">
        <v>1994</v>
      </c>
      <c r="D214" t="s">
        <v>282</v>
      </c>
      <c r="E214" t="s">
        <v>2926</v>
      </c>
      <c r="F214" t="s">
        <v>1499</v>
      </c>
      <c r="G214">
        <v>13</v>
      </c>
      <c r="H214">
        <v>520380.8</v>
      </c>
      <c r="I214">
        <v>5974130</v>
      </c>
      <c r="J214">
        <v>144.35</v>
      </c>
      <c r="K214">
        <v>-7.99</v>
      </c>
      <c r="L214">
        <v>8.3000000000000004E-2</v>
      </c>
      <c r="M214" t="s">
        <v>33</v>
      </c>
      <c r="N214">
        <v>11.8</v>
      </c>
      <c r="O214">
        <v>11.17</v>
      </c>
      <c r="P214">
        <v>-999</v>
      </c>
      <c r="Q214">
        <v>-999</v>
      </c>
      <c r="R214">
        <v>2.1</v>
      </c>
      <c r="S214">
        <v>-999</v>
      </c>
      <c r="T214">
        <v>1.45</v>
      </c>
      <c r="U214">
        <v>-999</v>
      </c>
      <c r="V214" t="s">
        <v>29</v>
      </c>
      <c r="W214" s="1">
        <v>36138</v>
      </c>
    </row>
    <row r="215" spans="1:23" x14ac:dyDescent="0.25">
      <c r="A215" t="s">
        <v>2713</v>
      </c>
      <c r="B215" t="s">
        <v>24</v>
      </c>
      <c r="C215">
        <v>1994</v>
      </c>
      <c r="D215" t="s">
        <v>282</v>
      </c>
      <c r="E215" t="s">
        <v>2927</v>
      </c>
      <c r="F215" t="s">
        <v>1499</v>
      </c>
      <c r="G215">
        <v>13</v>
      </c>
      <c r="H215">
        <v>520381.8</v>
      </c>
      <c r="I215">
        <v>5974129.2999999998</v>
      </c>
      <c r="J215">
        <v>144.91999999999999</v>
      </c>
      <c r="K215">
        <v>-8.4</v>
      </c>
      <c r="L215">
        <v>0.10199999999999999</v>
      </c>
      <c r="M215" t="s">
        <v>31</v>
      </c>
      <c r="N215">
        <v>-999</v>
      </c>
      <c r="O215">
        <v>12.71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 t="s">
        <v>29</v>
      </c>
      <c r="W215" s="1">
        <v>36138</v>
      </c>
    </row>
    <row r="216" spans="1:23" x14ac:dyDescent="0.25">
      <c r="A216" t="s">
        <v>2713</v>
      </c>
      <c r="B216" t="s">
        <v>24</v>
      </c>
      <c r="C216">
        <v>1994</v>
      </c>
      <c r="D216" t="s">
        <v>282</v>
      </c>
      <c r="E216" t="s">
        <v>2928</v>
      </c>
      <c r="F216" t="s">
        <v>1499</v>
      </c>
      <c r="G216">
        <v>13</v>
      </c>
      <c r="H216">
        <v>520381.8</v>
      </c>
      <c r="I216">
        <v>5974126.5</v>
      </c>
      <c r="J216">
        <v>147.47999999999999</v>
      </c>
      <c r="K216">
        <v>-9.9</v>
      </c>
      <c r="L216">
        <v>0.121</v>
      </c>
      <c r="M216" t="s">
        <v>33</v>
      </c>
      <c r="N216">
        <v>-999</v>
      </c>
      <c r="O216">
        <v>13.99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 t="s">
        <v>29</v>
      </c>
      <c r="W216" s="1">
        <v>36138</v>
      </c>
    </row>
    <row r="217" spans="1:23" x14ac:dyDescent="0.25">
      <c r="A217" t="s">
        <v>2713</v>
      </c>
      <c r="B217" t="s">
        <v>24</v>
      </c>
      <c r="C217">
        <v>1994</v>
      </c>
      <c r="D217" t="s">
        <v>263</v>
      </c>
      <c r="E217" t="s">
        <v>2929</v>
      </c>
      <c r="F217" t="s">
        <v>1499</v>
      </c>
      <c r="G217">
        <v>13</v>
      </c>
      <c r="H217">
        <v>520395.8</v>
      </c>
      <c r="I217">
        <v>5974137.5999999996</v>
      </c>
      <c r="J217">
        <v>149.27000000000001</v>
      </c>
      <c r="K217">
        <v>7.69</v>
      </c>
      <c r="L217">
        <v>0.109</v>
      </c>
      <c r="M217" t="s">
        <v>33</v>
      </c>
      <c r="N217">
        <v>-999</v>
      </c>
      <c r="O217">
        <v>13.25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 t="s">
        <v>29</v>
      </c>
      <c r="W217" s="1">
        <v>36138</v>
      </c>
    </row>
    <row r="218" spans="1:23" x14ac:dyDescent="0.25">
      <c r="A218" t="s">
        <v>2713</v>
      </c>
      <c r="B218" t="s">
        <v>24</v>
      </c>
      <c r="C218">
        <v>1994</v>
      </c>
      <c r="D218" t="s">
        <v>263</v>
      </c>
      <c r="E218" t="s">
        <v>2930</v>
      </c>
      <c r="F218" t="s">
        <v>1499</v>
      </c>
      <c r="G218">
        <v>13</v>
      </c>
      <c r="H218">
        <v>520395.8</v>
      </c>
      <c r="I218">
        <v>5974137.4000000004</v>
      </c>
      <c r="J218">
        <v>149.13999999999999</v>
      </c>
      <c r="K218">
        <v>7.21</v>
      </c>
      <c r="L218">
        <v>0.05</v>
      </c>
      <c r="M218" t="s">
        <v>280</v>
      </c>
      <c r="N218">
        <v>-999</v>
      </c>
      <c r="O218">
        <v>7.5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 t="s">
        <v>29</v>
      </c>
      <c r="W218" s="1">
        <v>36138</v>
      </c>
    </row>
    <row r="219" spans="1:23" x14ac:dyDescent="0.25">
      <c r="A219" t="s">
        <v>2713</v>
      </c>
      <c r="B219" t="s">
        <v>24</v>
      </c>
      <c r="C219">
        <v>1994</v>
      </c>
      <c r="D219" t="s">
        <v>263</v>
      </c>
      <c r="E219" t="s">
        <v>2931</v>
      </c>
      <c r="F219" t="s">
        <v>1499</v>
      </c>
      <c r="G219">
        <v>13</v>
      </c>
      <c r="H219">
        <v>520393.8</v>
      </c>
      <c r="I219">
        <v>5974139.2999999998</v>
      </c>
      <c r="J219">
        <v>146.41</v>
      </c>
      <c r="K219">
        <v>7.23</v>
      </c>
      <c r="L219">
        <v>8.5000000000000006E-2</v>
      </c>
      <c r="M219" t="s">
        <v>33</v>
      </c>
      <c r="N219">
        <v>9.06</v>
      </c>
      <c r="O219">
        <v>11.33</v>
      </c>
      <c r="P219">
        <v>0</v>
      </c>
      <c r="Q219">
        <v>6.75</v>
      </c>
      <c r="R219">
        <v>-999</v>
      </c>
      <c r="S219">
        <v>-999</v>
      </c>
      <c r="T219">
        <v>-999</v>
      </c>
      <c r="U219">
        <v>-999</v>
      </c>
      <c r="V219" t="s">
        <v>29</v>
      </c>
      <c r="W219" s="1">
        <v>36138</v>
      </c>
    </row>
    <row r="220" spans="1:23" x14ac:dyDescent="0.25">
      <c r="A220" t="s">
        <v>2713</v>
      </c>
      <c r="B220" t="s">
        <v>24</v>
      </c>
      <c r="C220">
        <v>1994</v>
      </c>
      <c r="D220" t="s">
        <v>263</v>
      </c>
      <c r="E220" t="s">
        <v>2932</v>
      </c>
      <c r="F220" t="s">
        <v>1499</v>
      </c>
      <c r="G220">
        <v>13</v>
      </c>
      <c r="H220">
        <v>520393.8</v>
      </c>
      <c r="I220">
        <v>5974141.2999999998</v>
      </c>
      <c r="J220">
        <v>145.37</v>
      </c>
      <c r="K220">
        <v>8.99</v>
      </c>
      <c r="L220">
        <v>0.15</v>
      </c>
      <c r="M220" t="s">
        <v>33</v>
      </c>
      <c r="N220">
        <v>13.5</v>
      </c>
      <c r="O220">
        <v>15.24</v>
      </c>
      <c r="P220">
        <v>-999</v>
      </c>
      <c r="Q220">
        <v>-999</v>
      </c>
      <c r="R220">
        <v>3.8</v>
      </c>
      <c r="S220">
        <v>-999</v>
      </c>
      <c r="T220">
        <v>1.9</v>
      </c>
      <c r="U220">
        <v>-999</v>
      </c>
      <c r="V220" t="s">
        <v>29</v>
      </c>
      <c r="W220" s="1">
        <v>36138</v>
      </c>
    </row>
    <row r="221" spans="1:23" x14ac:dyDescent="0.25">
      <c r="A221" t="s">
        <v>2713</v>
      </c>
      <c r="B221" t="s">
        <v>24</v>
      </c>
      <c r="C221">
        <v>1994</v>
      </c>
      <c r="D221" t="s">
        <v>263</v>
      </c>
      <c r="E221" t="s">
        <v>2933</v>
      </c>
      <c r="F221" t="s">
        <v>1499</v>
      </c>
      <c r="G221">
        <v>13</v>
      </c>
      <c r="H221">
        <v>520393.8</v>
      </c>
      <c r="I221">
        <v>5974141.7000000002</v>
      </c>
      <c r="J221">
        <v>145.25</v>
      </c>
      <c r="K221">
        <v>9.39</v>
      </c>
      <c r="L221">
        <v>0.105</v>
      </c>
      <c r="M221" t="s">
        <v>33</v>
      </c>
      <c r="N221">
        <v>-999</v>
      </c>
      <c r="O221">
        <v>12.91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 t="s">
        <v>29</v>
      </c>
      <c r="W221" s="1">
        <v>36138</v>
      </c>
    </row>
    <row r="222" spans="1:23" x14ac:dyDescent="0.25">
      <c r="A222" t="s">
        <v>2713</v>
      </c>
      <c r="B222" t="s">
        <v>24</v>
      </c>
      <c r="C222">
        <v>1994</v>
      </c>
      <c r="D222" t="s">
        <v>263</v>
      </c>
      <c r="E222" t="s">
        <v>2934</v>
      </c>
      <c r="F222" t="s">
        <v>1499</v>
      </c>
      <c r="G222">
        <v>13</v>
      </c>
      <c r="H222">
        <v>520391.8</v>
      </c>
      <c r="I222">
        <v>5974142.5</v>
      </c>
      <c r="J222">
        <v>142.82</v>
      </c>
      <c r="K222">
        <v>8.15</v>
      </c>
      <c r="L222">
        <v>0.11600000000000001</v>
      </c>
      <c r="M222" t="s">
        <v>33</v>
      </c>
      <c r="N222">
        <v>-999</v>
      </c>
      <c r="O222">
        <v>13.69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 t="s">
        <v>29</v>
      </c>
      <c r="W222" s="1">
        <v>36138</v>
      </c>
    </row>
    <row r="223" spans="1:23" x14ac:dyDescent="0.25">
      <c r="A223" t="s">
        <v>2713</v>
      </c>
      <c r="B223" t="s">
        <v>24</v>
      </c>
      <c r="C223">
        <v>1994</v>
      </c>
      <c r="D223" t="s">
        <v>263</v>
      </c>
      <c r="E223" t="s">
        <v>2935</v>
      </c>
      <c r="F223" t="s">
        <v>1499</v>
      </c>
      <c r="G223">
        <v>13</v>
      </c>
      <c r="H223">
        <v>520391.8</v>
      </c>
      <c r="I223">
        <v>5974143.2000000002</v>
      </c>
      <c r="J223">
        <v>142.62</v>
      </c>
      <c r="K223">
        <v>8.85</v>
      </c>
      <c r="L223">
        <v>0.14000000000000001</v>
      </c>
      <c r="M223" t="s">
        <v>33</v>
      </c>
      <c r="N223">
        <v>-999</v>
      </c>
      <c r="O223">
        <v>14.88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 t="s">
        <v>29</v>
      </c>
      <c r="W223" s="1">
        <v>36138</v>
      </c>
    </row>
    <row r="224" spans="1:23" x14ac:dyDescent="0.25">
      <c r="A224" t="s">
        <v>2713</v>
      </c>
      <c r="B224" t="s">
        <v>24</v>
      </c>
      <c r="C224">
        <v>1994</v>
      </c>
      <c r="D224" t="s">
        <v>263</v>
      </c>
      <c r="E224" t="s">
        <v>2936</v>
      </c>
      <c r="F224" t="s">
        <v>1499</v>
      </c>
      <c r="G224">
        <v>13</v>
      </c>
      <c r="H224">
        <v>520390.8</v>
      </c>
      <c r="I224">
        <v>5974143.5</v>
      </c>
      <c r="J224">
        <v>141.59</v>
      </c>
      <c r="K224">
        <v>8.27</v>
      </c>
      <c r="L224">
        <v>0.129</v>
      </c>
      <c r="M224" t="s">
        <v>280</v>
      </c>
      <c r="N224">
        <v>-999</v>
      </c>
      <c r="O224">
        <v>14.36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 t="s">
        <v>29</v>
      </c>
      <c r="W224" s="1">
        <v>36138</v>
      </c>
    </row>
    <row r="225" spans="1:23" x14ac:dyDescent="0.25">
      <c r="A225" t="s">
        <v>2713</v>
      </c>
      <c r="B225" t="s">
        <v>24</v>
      </c>
      <c r="C225">
        <v>1994</v>
      </c>
      <c r="D225" t="s">
        <v>263</v>
      </c>
      <c r="E225" t="s">
        <v>2937</v>
      </c>
      <c r="F225" t="s">
        <v>1499</v>
      </c>
      <c r="G225">
        <v>13</v>
      </c>
      <c r="H225">
        <v>520389.8</v>
      </c>
      <c r="I225">
        <v>5974141.7999999998</v>
      </c>
      <c r="J225">
        <v>141.97</v>
      </c>
      <c r="K225">
        <v>6.34</v>
      </c>
      <c r="L225">
        <v>8.7999999999999995E-2</v>
      </c>
      <c r="M225" t="s">
        <v>28</v>
      </c>
      <c r="N225">
        <v>-999</v>
      </c>
      <c r="O225">
        <v>11.57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 t="s">
        <v>29</v>
      </c>
      <c r="W225" s="1">
        <v>36138</v>
      </c>
    </row>
    <row r="226" spans="1:23" x14ac:dyDescent="0.25">
      <c r="A226" t="s">
        <v>2713</v>
      </c>
      <c r="B226" t="s">
        <v>24</v>
      </c>
      <c r="C226">
        <v>1994</v>
      </c>
      <c r="D226" t="s">
        <v>263</v>
      </c>
      <c r="E226" t="s">
        <v>2938</v>
      </c>
      <c r="F226" t="s">
        <v>1499</v>
      </c>
      <c r="G226">
        <v>13</v>
      </c>
      <c r="H226">
        <v>520387.8</v>
      </c>
      <c r="I226">
        <v>5974141.0999999996</v>
      </c>
      <c r="J226">
        <v>141.21</v>
      </c>
      <c r="K226">
        <v>4.47</v>
      </c>
      <c r="L226">
        <v>6.8000000000000005E-2</v>
      </c>
      <c r="M226" t="s">
        <v>31</v>
      </c>
      <c r="N226">
        <v>8.77</v>
      </c>
      <c r="O226">
        <v>9.58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 t="s">
        <v>29</v>
      </c>
      <c r="W226" s="1">
        <v>36138</v>
      </c>
    </row>
    <row r="227" spans="1:23" x14ac:dyDescent="0.25">
      <c r="A227" t="s">
        <v>2713</v>
      </c>
      <c r="B227" t="s">
        <v>24</v>
      </c>
      <c r="C227">
        <v>1994</v>
      </c>
      <c r="D227" t="s">
        <v>263</v>
      </c>
      <c r="E227" t="s">
        <v>2939</v>
      </c>
      <c r="F227" t="s">
        <v>1499</v>
      </c>
      <c r="G227">
        <v>13</v>
      </c>
      <c r="H227">
        <v>520386.8</v>
      </c>
      <c r="I227">
        <v>5974140.5</v>
      </c>
      <c r="J227">
        <v>141.15</v>
      </c>
      <c r="K227">
        <v>3.63</v>
      </c>
      <c r="L227">
        <v>0.153</v>
      </c>
      <c r="M227" t="s">
        <v>280</v>
      </c>
      <c r="N227">
        <v>13.56</v>
      </c>
      <c r="O227">
        <v>15.33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 t="s">
        <v>29</v>
      </c>
      <c r="W227" s="1">
        <v>36138</v>
      </c>
    </row>
    <row r="228" spans="1:23" x14ac:dyDescent="0.25">
      <c r="A228" t="s">
        <v>2713</v>
      </c>
      <c r="B228" t="s">
        <v>24</v>
      </c>
      <c r="C228">
        <v>1994</v>
      </c>
      <c r="D228" t="s">
        <v>263</v>
      </c>
      <c r="E228" t="s">
        <v>2940</v>
      </c>
      <c r="F228" t="s">
        <v>1499</v>
      </c>
      <c r="G228">
        <v>13</v>
      </c>
      <c r="H228">
        <v>520388.8</v>
      </c>
      <c r="I228">
        <v>5974138.0999999996</v>
      </c>
      <c r="J228">
        <v>144.27000000000001</v>
      </c>
      <c r="K228">
        <v>3.3</v>
      </c>
      <c r="L228">
        <v>7.3999999999999996E-2</v>
      </c>
      <c r="M228" t="s">
        <v>33</v>
      </c>
      <c r="N228">
        <v>-999</v>
      </c>
      <c r="O228">
        <v>10.23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 t="s">
        <v>29</v>
      </c>
      <c r="W228" s="1">
        <v>36138</v>
      </c>
    </row>
    <row r="229" spans="1:23" x14ac:dyDescent="0.25">
      <c r="A229" t="s">
        <v>2713</v>
      </c>
      <c r="B229" t="s">
        <v>24</v>
      </c>
      <c r="C229">
        <v>1994</v>
      </c>
      <c r="D229" t="s">
        <v>263</v>
      </c>
      <c r="E229" t="s">
        <v>2941</v>
      </c>
      <c r="F229" t="s">
        <v>1499</v>
      </c>
      <c r="G229">
        <v>13</v>
      </c>
      <c r="H229">
        <v>520391.8</v>
      </c>
      <c r="I229">
        <v>5974138.0999999996</v>
      </c>
      <c r="J229">
        <v>145.83000000000001</v>
      </c>
      <c r="K229">
        <v>4.97</v>
      </c>
      <c r="L229">
        <v>0.121</v>
      </c>
      <c r="M229" t="s">
        <v>31</v>
      </c>
      <c r="N229">
        <v>12.7</v>
      </c>
      <c r="O229">
        <v>13.96</v>
      </c>
      <c r="P229">
        <v>0</v>
      </c>
      <c r="Q229">
        <v>5.85</v>
      </c>
      <c r="R229">
        <v>-999</v>
      </c>
      <c r="S229">
        <v>-999</v>
      </c>
      <c r="T229">
        <v>-999</v>
      </c>
      <c r="U229">
        <v>-999</v>
      </c>
      <c r="V229" t="s">
        <v>29</v>
      </c>
      <c r="W229" s="1">
        <v>36138</v>
      </c>
    </row>
    <row r="230" spans="1:23" x14ac:dyDescent="0.25">
      <c r="A230" t="s">
        <v>2713</v>
      </c>
      <c r="B230" t="s">
        <v>24</v>
      </c>
      <c r="C230">
        <v>1994</v>
      </c>
      <c r="D230" t="s">
        <v>263</v>
      </c>
      <c r="E230" t="s">
        <v>2942</v>
      </c>
      <c r="F230" t="s">
        <v>1499</v>
      </c>
      <c r="G230">
        <v>13</v>
      </c>
      <c r="H230">
        <v>520391.8</v>
      </c>
      <c r="I230">
        <v>5974136.7999999998</v>
      </c>
      <c r="J230">
        <v>147.41999999999999</v>
      </c>
      <c r="K230">
        <v>4.59</v>
      </c>
      <c r="L230">
        <v>0.15</v>
      </c>
      <c r="M230" t="s">
        <v>280</v>
      </c>
      <c r="N230">
        <v>13.95</v>
      </c>
      <c r="O230">
        <v>15.24</v>
      </c>
      <c r="P230">
        <v>-999</v>
      </c>
      <c r="Q230">
        <v>-999</v>
      </c>
      <c r="R230">
        <v>3.5</v>
      </c>
      <c r="S230">
        <v>-999</v>
      </c>
      <c r="T230">
        <v>2.35</v>
      </c>
      <c r="U230">
        <v>-999</v>
      </c>
      <c r="V230" t="s">
        <v>29</v>
      </c>
      <c r="W230" s="1">
        <v>36138</v>
      </c>
    </row>
    <row r="231" spans="1:23" x14ac:dyDescent="0.25">
      <c r="A231" t="s">
        <v>2713</v>
      </c>
      <c r="B231" t="s">
        <v>24</v>
      </c>
      <c r="C231">
        <v>1994</v>
      </c>
      <c r="D231" t="s">
        <v>263</v>
      </c>
      <c r="E231" t="s">
        <v>2943</v>
      </c>
      <c r="F231" t="s">
        <v>1499</v>
      </c>
      <c r="G231">
        <v>13</v>
      </c>
      <c r="H231">
        <v>520392.8</v>
      </c>
      <c r="I231">
        <v>5974136.4000000004</v>
      </c>
      <c r="J231">
        <v>148.33000000000001</v>
      </c>
      <c r="K231">
        <v>4.95</v>
      </c>
      <c r="L231">
        <v>7.2999999999999995E-2</v>
      </c>
      <c r="M231" t="s">
        <v>33</v>
      </c>
      <c r="N231">
        <v>-999</v>
      </c>
      <c r="O231">
        <v>10.199999999999999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 t="s">
        <v>29</v>
      </c>
      <c r="W231" s="1">
        <v>36138</v>
      </c>
    </row>
    <row r="232" spans="1:23" x14ac:dyDescent="0.25">
      <c r="A232" t="s">
        <v>2713</v>
      </c>
      <c r="B232" t="s">
        <v>24</v>
      </c>
      <c r="C232">
        <v>1994</v>
      </c>
      <c r="D232" t="s">
        <v>263</v>
      </c>
      <c r="E232" t="s">
        <v>2944</v>
      </c>
      <c r="F232" t="s">
        <v>1499</v>
      </c>
      <c r="G232">
        <v>13</v>
      </c>
      <c r="H232">
        <v>520392.8</v>
      </c>
      <c r="I232">
        <v>5974135.9000000004</v>
      </c>
      <c r="J232">
        <v>148.57</v>
      </c>
      <c r="K232">
        <v>4.5199999999999996</v>
      </c>
      <c r="L232">
        <v>0.11600000000000001</v>
      </c>
      <c r="M232" t="s">
        <v>33</v>
      </c>
      <c r="N232">
        <v>-999</v>
      </c>
      <c r="O232">
        <v>13.69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 t="s">
        <v>29</v>
      </c>
      <c r="W232" s="1">
        <v>36138</v>
      </c>
    </row>
    <row r="233" spans="1:23" x14ac:dyDescent="0.25">
      <c r="A233" t="s">
        <v>2713</v>
      </c>
      <c r="B233" t="s">
        <v>24</v>
      </c>
      <c r="C233">
        <v>1994</v>
      </c>
      <c r="D233" t="s">
        <v>263</v>
      </c>
      <c r="E233" t="s">
        <v>2945</v>
      </c>
      <c r="F233" t="s">
        <v>1499</v>
      </c>
      <c r="G233">
        <v>13</v>
      </c>
      <c r="H233">
        <v>520396.79999999999</v>
      </c>
      <c r="I233">
        <v>5974136.9000000004</v>
      </c>
      <c r="J233">
        <v>150.18</v>
      </c>
      <c r="K233">
        <v>7.57</v>
      </c>
      <c r="L233">
        <v>0.114</v>
      </c>
      <c r="M233" t="s">
        <v>280</v>
      </c>
      <c r="N233">
        <v>-999</v>
      </c>
      <c r="O233">
        <v>13.56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 t="s">
        <v>29</v>
      </c>
      <c r="W233" s="1">
        <v>36138</v>
      </c>
    </row>
    <row r="234" spans="1:23" x14ac:dyDescent="0.25">
      <c r="A234" t="s">
        <v>2713</v>
      </c>
      <c r="B234" t="s">
        <v>24</v>
      </c>
      <c r="C234">
        <v>1994</v>
      </c>
      <c r="D234" t="s">
        <v>263</v>
      </c>
      <c r="E234" t="s">
        <v>2946</v>
      </c>
      <c r="F234" t="s">
        <v>1499</v>
      </c>
      <c r="G234">
        <v>13</v>
      </c>
      <c r="H234">
        <v>520392.8</v>
      </c>
      <c r="I234">
        <v>5974134.5999999996</v>
      </c>
      <c r="J234">
        <v>149.62</v>
      </c>
      <c r="K234">
        <v>3.8</v>
      </c>
      <c r="L234">
        <v>3.9E-2</v>
      </c>
      <c r="M234" t="s">
        <v>280</v>
      </c>
      <c r="N234">
        <v>-999</v>
      </c>
      <c r="O234">
        <v>5.88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 t="s">
        <v>29</v>
      </c>
      <c r="W234" s="1">
        <v>36138</v>
      </c>
    </row>
    <row r="235" spans="1:23" x14ac:dyDescent="0.25">
      <c r="A235" t="s">
        <v>2713</v>
      </c>
      <c r="B235" t="s">
        <v>24</v>
      </c>
      <c r="C235">
        <v>1994</v>
      </c>
      <c r="D235" t="s">
        <v>263</v>
      </c>
      <c r="E235" t="s">
        <v>2947</v>
      </c>
      <c r="F235" t="s">
        <v>1499</v>
      </c>
      <c r="G235">
        <v>13</v>
      </c>
      <c r="H235">
        <v>520391.8</v>
      </c>
      <c r="I235">
        <v>5974135.4000000004</v>
      </c>
      <c r="J235">
        <v>147.83000000000001</v>
      </c>
      <c r="K235">
        <v>3.03</v>
      </c>
      <c r="L235">
        <v>8.5999999999999993E-2</v>
      </c>
      <c r="M235" t="s">
        <v>33</v>
      </c>
      <c r="N235">
        <v>-999</v>
      </c>
      <c r="O235">
        <v>11.44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 t="s">
        <v>29</v>
      </c>
      <c r="W235" s="1">
        <v>36138</v>
      </c>
    </row>
    <row r="236" spans="1:23" x14ac:dyDescent="0.25">
      <c r="A236" t="s">
        <v>2713</v>
      </c>
      <c r="B236" t="s">
        <v>24</v>
      </c>
      <c r="C236">
        <v>1994</v>
      </c>
      <c r="D236" t="s">
        <v>263</v>
      </c>
      <c r="E236" t="s">
        <v>2948</v>
      </c>
      <c r="F236" t="s">
        <v>1499</v>
      </c>
      <c r="G236">
        <v>13</v>
      </c>
      <c r="H236">
        <v>520390.8</v>
      </c>
      <c r="I236">
        <v>5974135.9000000004</v>
      </c>
      <c r="J236">
        <v>147.35</v>
      </c>
      <c r="K236">
        <v>3.26</v>
      </c>
      <c r="L236">
        <v>0.14599999999999999</v>
      </c>
      <c r="M236" t="s">
        <v>33</v>
      </c>
      <c r="N236">
        <v>-999</v>
      </c>
      <c r="O236">
        <v>15.09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 t="s">
        <v>29</v>
      </c>
      <c r="W236" s="1">
        <v>36138</v>
      </c>
    </row>
    <row r="237" spans="1:23" x14ac:dyDescent="0.25">
      <c r="A237" t="s">
        <v>2713</v>
      </c>
      <c r="B237" t="s">
        <v>24</v>
      </c>
      <c r="C237">
        <v>1994</v>
      </c>
      <c r="D237" t="s">
        <v>263</v>
      </c>
      <c r="E237" t="s">
        <v>2949</v>
      </c>
      <c r="F237" t="s">
        <v>1499</v>
      </c>
      <c r="G237">
        <v>13</v>
      </c>
      <c r="H237">
        <v>520389.8</v>
      </c>
      <c r="I237">
        <v>5974134.5</v>
      </c>
      <c r="J237">
        <v>147.01</v>
      </c>
      <c r="K237">
        <v>1.04</v>
      </c>
      <c r="L237">
        <v>0.124</v>
      </c>
      <c r="M237" t="s">
        <v>28</v>
      </c>
      <c r="N237">
        <v>-999</v>
      </c>
      <c r="O237">
        <v>14.14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 t="s">
        <v>29</v>
      </c>
      <c r="W237" s="1">
        <v>36138</v>
      </c>
    </row>
    <row r="238" spans="1:23" x14ac:dyDescent="0.25">
      <c r="A238" t="s">
        <v>2713</v>
      </c>
      <c r="B238" t="s">
        <v>24</v>
      </c>
      <c r="C238">
        <v>1994</v>
      </c>
      <c r="D238" t="s">
        <v>263</v>
      </c>
      <c r="E238" t="s">
        <v>2950</v>
      </c>
      <c r="F238" t="s">
        <v>1499</v>
      </c>
      <c r="G238">
        <v>13</v>
      </c>
      <c r="H238">
        <v>520387.8</v>
      </c>
      <c r="I238">
        <v>5974134.5999999996</v>
      </c>
      <c r="J238">
        <v>146.04</v>
      </c>
      <c r="K238">
        <v>0.13</v>
      </c>
      <c r="L238">
        <v>7.0999999999999994E-2</v>
      </c>
      <c r="M238" t="s">
        <v>280</v>
      </c>
      <c r="N238">
        <v>-999</v>
      </c>
      <c r="O238">
        <v>9.93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 t="s">
        <v>29</v>
      </c>
      <c r="W238" s="1">
        <v>36138</v>
      </c>
    </row>
    <row r="239" spans="1:23" x14ac:dyDescent="0.25">
      <c r="A239" t="s">
        <v>2713</v>
      </c>
      <c r="B239" t="s">
        <v>24</v>
      </c>
      <c r="C239">
        <v>1994</v>
      </c>
      <c r="D239" t="s">
        <v>263</v>
      </c>
      <c r="E239" t="s">
        <v>2951</v>
      </c>
      <c r="F239" t="s">
        <v>1499</v>
      </c>
      <c r="G239">
        <v>13</v>
      </c>
      <c r="H239">
        <v>520387.8</v>
      </c>
      <c r="I239">
        <v>5974135.7999999998</v>
      </c>
      <c r="J239">
        <v>144.68</v>
      </c>
      <c r="K239">
        <v>0.48</v>
      </c>
      <c r="L239">
        <v>8.7999999999999995E-2</v>
      </c>
      <c r="M239" t="s">
        <v>33</v>
      </c>
      <c r="N239">
        <v>-999</v>
      </c>
      <c r="O239">
        <v>11.64</v>
      </c>
      <c r="P239">
        <v>0</v>
      </c>
      <c r="Q239">
        <v>7.65</v>
      </c>
      <c r="R239">
        <v>-999</v>
      </c>
      <c r="S239">
        <v>-999</v>
      </c>
      <c r="T239">
        <v>-999</v>
      </c>
      <c r="U239">
        <v>-999</v>
      </c>
      <c r="V239" t="s">
        <v>29</v>
      </c>
      <c r="W239" s="1">
        <v>36138</v>
      </c>
    </row>
    <row r="240" spans="1:23" x14ac:dyDescent="0.25">
      <c r="A240" t="s">
        <v>2713</v>
      </c>
      <c r="B240" t="s">
        <v>24</v>
      </c>
      <c r="C240">
        <v>1994</v>
      </c>
      <c r="D240" t="s">
        <v>263</v>
      </c>
      <c r="E240" t="s">
        <v>2952</v>
      </c>
      <c r="F240" t="s">
        <v>1499</v>
      </c>
      <c r="G240">
        <v>13</v>
      </c>
      <c r="H240">
        <v>520385.8</v>
      </c>
      <c r="I240">
        <v>5974137.0999999996</v>
      </c>
      <c r="J240">
        <v>142.78</v>
      </c>
      <c r="K240">
        <v>0.5</v>
      </c>
      <c r="L240">
        <v>0.114</v>
      </c>
      <c r="M240" t="s">
        <v>33</v>
      </c>
      <c r="N240">
        <v>13.2</v>
      </c>
      <c r="O240">
        <v>13.56</v>
      </c>
      <c r="P240">
        <v>-999</v>
      </c>
      <c r="Q240">
        <v>-999</v>
      </c>
      <c r="R240">
        <v>2.7</v>
      </c>
      <c r="S240">
        <v>-999</v>
      </c>
      <c r="T240">
        <v>2.1</v>
      </c>
      <c r="U240">
        <v>-999</v>
      </c>
      <c r="V240" t="s">
        <v>29</v>
      </c>
      <c r="W240" s="1">
        <v>36138</v>
      </c>
    </row>
    <row r="241" spans="1:23" x14ac:dyDescent="0.25">
      <c r="A241" t="s">
        <v>2713</v>
      </c>
      <c r="B241" t="s">
        <v>24</v>
      </c>
      <c r="C241">
        <v>1994</v>
      </c>
      <c r="D241" t="s">
        <v>263</v>
      </c>
      <c r="E241" t="s">
        <v>2953</v>
      </c>
      <c r="F241" t="s">
        <v>1499</v>
      </c>
      <c r="G241">
        <v>13</v>
      </c>
      <c r="H241">
        <v>520385.8</v>
      </c>
      <c r="I241">
        <v>5974139.0999999996</v>
      </c>
      <c r="J241">
        <v>140.82</v>
      </c>
      <c r="K241">
        <v>1.33</v>
      </c>
      <c r="L241">
        <v>0.124</v>
      </c>
      <c r="M241" t="s">
        <v>31</v>
      </c>
      <c r="N241">
        <v>-999</v>
      </c>
      <c r="O241">
        <v>14.15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 t="s">
        <v>29</v>
      </c>
      <c r="W241" s="1">
        <v>36138</v>
      </c>
    </row>
    <row r="242" spans="1:23" x14ac:dyDescent="0.25">
      <c r="A242" t="s">
        <v>2713</v>
      </c>
      <c r="B242" t="s">
        <v>24</v>
      </c>
      <c r="C242">
        <v>1994</v>
      </c>
      <c r="D242" t="s">
        <v>334</v>
      </c>
      <c r="E242" t="s">
        <v>2954</v>
      </c>
      <c r="F242" t="s">
        <v>1499</v>
      </c>
      <c r="G242">
        <v>13</v>
      </c>
      <c r="H242">
        <v>520396.79999999999</v>
      </c>
      <c r="I242">
        <v>5974151.2000000002</v>
      </c>
      <c r="J242">
        <v>140.38999999999999</v>
      </c>
      <c r="K242">
        <v>18.010000000000002</v>
      </c>
      <c r="L242">
        <v>8.2000000000000003E-2</v>
      </c>
      <c r="M242" t="s">
        <v>31</v>
      </c>
      <c r="N242">
        <v>-999</v>
      </c>
      <c r="O242">
        <v>11.01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 t="s">
        <v>29</v>
      </c>
      <c r="W242" s="1">
        <v>36138</v>
      </c>
    </row>
    <row r="243" spans="1:23" x14ac:dyDescent="0.25">
      <c r="A243" t="s">
        <v>2713</v>
      </c>
      <c r="B243" t="s">
        <v>24</v>
      </c>
      <c r="C243">
        <v>1994</v>
      </c>
      <c r="D243" t="s">
        <v>334</v>
      </c>
      <c r="E243" t="s">
        <v>2955</v>
      </c>
      <c r="F243" t="s">
        <v>1499</v>
      </c>
      <c r="G243">
        <v>13</v>
      </c>
      <c r="H243">
        <v>520398.8</v>
      </c>
      <c r="I243">
        <v>5974149.9000000004</v>
      </c>
      <c r="J243">
        <v>142.61000000000001</v>
      </c>
      <c r="K243">
        <v>18.38</v>
      </c>
      <c r="L243">
        <v>0.13900000000000001</v>
      </c>
      <c r="M243" t="s">
        <v>33</v>
      </c>
      <c r="N243">
        <v>-999</v>
      </c>
      <c r="O243">
        <v>14.83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 t="s">
        <v>29</v>
      </c>
      <c r="W243" s="1">
        <v>36138</v>
      </c>
    </row>
    <row r="244" spans="1:23" x14ac:dyDescent="0.25">
      <c r="A244" t="s">
        <v>2713</v>
      </c>
      <c r="B244" t="s">
        <v>24</v>
      </c>
      <c r="C244">
        <v>1994</v>
      </c>
      <c r="D244" t="s">
        <v>334</v>
      </c>
      <c r="E244" t="s">
        <v>2956</v>
      </c>
      <c r="F244" t="s">
        <v>1499</v>
      </c>
      <c r="G244">
        <v>13</v>
      </c>
      <c r="H244">
        <v>520399.8</v>
      </c>
      <c r="I244">
        <v>5974148.7999999998</v>
      </c>
      <c r="J244">
        <v>144.46</v>
      </c>
      <c r="K244">
        <v>18.670000000000002</v>
      </c>
      <c r="L244">
        <v>9.2999999999999999E-2</v>
      </c>
      <c r="M244" t="s">
        <v>33</v>
      </c>
      <c r="N244">
        <v>-999</v>
      </c>
      <c r="O244">
        <v>12.03</v>
      </c>
      <c r="P244">
        <v>0</v>
      </c>
      <c r="Q244">
        <v>1.5</v>
      </c>
      <c r="R244">
        <v>-999</v>
      </c>
      <c r="S244">
        <v>-999</v>
      </c>
      <c r="T244">
        <v>-999</v>
      </c>
      <c r="U244">
        <v>-999</v>
      </c>
      <c r="V244" t="s">
        <v>29</v>
      </c>
      <c r="W244" s="1">
        <v>36138</v>
      </c>
    </row>
    <row r="245" spans="1:23" x14ac:dyDescent="0.25">
      <c r="A245" t="s">
        <v>2713</v>
      </c>
      <c r="B245" t="s">
        <v>24</v>
      </c>
      <c r="C245">
        <v>1994</v>
      </c>
      <c r="D245" t="s">
        <v>334</v>
      </c>
      <c r="E245" t="s">
        <v>2957</v>
      </c>
      <c r="F245" t="s">
        <v>1499</v>
      </c>
      <c r="G245">
        <v>13</v>
      </c>
      <c r="H245">
        <v>520400.8</v>
      </c>
      <c r="I245">
        <v>5974147.7999999998</v>
      </c>
      <c r="J245">
        <v>145.29</v>
      </c>
      <c r="K245">
        <v>18.149999999999999</v>
      </c>
      <c r="L245">
        <v>0.111</v>
      </c>
      <c r="M245" t="s">
        <v>33</v>
      </c>
      <c r="N245">
        <v>12.45</v>
      </c>
      <c r="O245">
        <v>13.35</v>
      </c>
      <c r="P245">
        <v>-999</v>
      </c>
      <c r="Q245">
        <v>-999</v>
      </c>
      <c r="R245">
        <v>1.57</v>
      </c>
      <c r="S245">
        <v>-999</v>
      </c>
      <c r="T245">
        <v>1.6</v>
      </c>
      <c r="U245">
        <v>-999</v>
      </c>
      <c r="V245" t="s">
        <v>29</v>
      </c>
      <c r="W245" s="1">
        <v>36138</v>
      </c>
    </row>
    <row r="246" spans="1:23" x14ac:dyDescent="0.25">
      <c r="A246" t="s">
        <v>2713</v>
      </c>
      <c r="B246" t="s">
        <v>24</v>
      </c>
      <c r="C246">
        <v>1994</v>
      </c>
      <c r="D246" t="s">
        <v>334</v>
      </c>
      <c r="E246" t="s">
        <v>2958</v>
      </c>
      <c r="F246" t="s">
        <v>1499</v>
      </c>
      <c r="G246">
        <v>13</v>
      </c>
      <c r="H246">
        <v>520399.8</v>
      </c>
      <c r="I246">
        <v>5974145.4000000004</v>
      </c>
      <c r="J246">
        <v>146.82</v>
      </c>
      <c r="K246">
        <v>16.16</v>
      </c>
      <c r="L246">
        <v>0.14199999999999999</v>
      </c>
      <c r="M246" t="s">
        <v>31</v>
      </c>
      <c r="N246">
        <v>-999</v>
      </c>
      <c r="O246">
        <v>14.94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 t="s">
        <v>29</v>
      </c>
      <c r="W246" s="1">
        <v>36138</v>
      </c>
    </row>
    <row r="247" spans="1:23" x14ac:dyDescent="0.25">
      <c r="A247" t="s">
        <v>2713</v>
      </c>
      <c r="B247" t="s">
        <v>24</v>
      </c>
      <c r="C247">
        <v>1994</v>
      </c>
      <c r="D247" t="s">
        <v>334</v>
      </c>
      <c r="E247" t="s">
        <v>2959</v>
      </c>
      <c r="F247" t="s">
        <v>1499</v>
      </c>
      <c r="G247">
        <v>13</v>
      </c>
      <c r="H247">
        <v>520398.8</v>
      </c>
      <c r="I247">
        <v>5974141.7000000002</v>
      </c>
      <c r="J247">
        <v>148.41999999999999</v>
      </c>
      <c r="K247">
        <v>12.59</v>
      </c>
      <c r="L247">
        <v>0.17399999999999999</v>
      </c>
      <c r="M247" t="s">
        <v>33</v>
      </c>
      <c r="N247">
        <v>-999</v>
      </c>
      <c r="O247">
        <v>15.8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 t="s">
        <v>29</v>
      </c>
      <c r="W247" s="1">
        <v>36138</v>
      </c>
    </row>
    <row r="248" spans="1:23" x14ac:dyDescent="0.25">
      <c r="A248" t="s">
        <v>2713</v>
      </c>
      <c r="B248" t="s">
        <v>24</v>
      </c>
      <c r="C248">
        <v>1994</v>
      </c>
      <c r="D248" t="s">
        <v>334</v>
      </c>
      <c r="E248" t="s">
        <v>2960</v>
      </c>
      <c r="F248" t="s">
        <v>1499</v>
      </c>
      <c r="G248">
        <v>13</v>
      </c>
      <c r="H248">
        <v>520397.8</v>
      </c>
      <c r="I248">
        <v>5974142.2000000002</v>
      </c>
      <c r="J248">
        <v>147.53</v>
      </c>
      <c r="K248">
        <v>12.42</v>
      </c>
      <c r="L248">
        <v>0.105</v>
      </c>
      <c r="M248" t="s">
        <v>33</v>
      </c>
      <c r="N248">
        <v>-999</v>
      </c>
      <c r="O248">
        <v>12.94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 t="s">
        <v>29</v>
      </c>
      <c r="W248" s="1">
        <v>36138</v>
      </c>
    </row>
    <row r="249" spans="1:23" x14ac:dyDescent="0.25">
      <c r="A249" t="s">
        <v>2713</v>
      </c>
      <c r="B249" t="s">
        <v>24</v>
      </c>
      <c r="C249">
        <v>1994</v>
      </c>
      <c r="D249" t="s">
        <v>334</v>
      </c>
      <c r="E249" t="s">
        <v>2961</v>
      </c>
      <c r="F249" t="s">
        <v>1499</v>
      </c>
      <c r="G249">
        <v>13</v>
      </c>
      <c r="H249">
        <v>520396.79999999999</v>
      </c>
      <c r="I249">
        <v>5974144.0999999996</v>
      </c>
      <c r="J249">
        <v>145.06</v>
      </c>
      <c r="K249">
        <v>12.66</v>
      </c>
      <c r="L249">
        <v>0.104</v>
      </c>
      <c r="M249" t="s">
        <v>33</v>
      </c>
      <c r="N249">
        <v>-999</v>
      </c>
      <c r="O249">
        <v>12.91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 t="s">
        <v>29</v>
      </c>
      <c r="W249" s="1">
        <v>36138</v>
      </c>
    </row>
    <row r="250" spans="1:23" x14ac:dyDescent="0.25">
      <c r="A250" t="s">
        <v>2713</v>
      </c>
      <c r="B250" t="s">
        <v>24</v>
      </c>
      <c r="C250">
        <v>1994</v>
      </c>
      <c r="D250" t="s">
        <v>334</v>
      </c>
      <c r="E250" t="s">
        <v>2962</v>
      </c>
      <c r="F250" t="s">
        <v>1499</v>
      </c>
      <c r="G250">
        <v>13</v>
      </c>
      <c r="H250">
        <v>520397.8</v>
      </c>
      <c r="I250">
        <v>5974146.2000000002</v>
      </c>
      <c r="J250">
        <v>144.78</v>
      </c>
      <c r="K250">
        <v>15.37</v>
      </c>
      <c r="L250">
        <v>0.11700000000000001</v>
      </c>
      <c r="M250" t="s">
        <v>33</v>
      </c>
      <c r="N250">
        <v>-999</v>
      </c>
      <c r="O250">
        <v>13.72</v>
      </c>
      <c r="P250">
        <v>0</v>
      </c>
      <c r="Q250">
        <v>4.8</v>
      </c>
      <c r="R250">
        <v>-999</v>
      </c>
      <c r="S250">
        <v>-999</v>
      </c>
      <c r="T250">
        <v>-999</v>
      </c>
      <c r="U250">
        <v>-999</v>
      </c>
      <c r="V250" t="s">
        <v>29</v>
      </c>
      <c r="W250" s="1">
        <v>36138</v>
      </c>
    </row>
    <row r="251" spans="1:23" x14ac:dyDescent="0.25">
      <c r="A251" t="s">
        <v>2713</v>
      </c>
      <c r="B251" t="s">
        <v>24</v>
      </c>
      <c r="C251">
        <v>1994</v>
      </c>
      <c r="D251" t="s">
        <v>334</v>
      </c>
      <c r="E251" t="s">
        <v>2963</v>
      </c>
      <c r="F251" t="s">
        <v>1499</v>
      </c>
      <c r="G251">
        <v>13</v>
      </c>
      <c r="H251">
        <v>520396.79999999999</v>
      </c>
      <c r="I251">
        <v>5974145.9000000004</v>
      </c>
      <c r="J251">
        <v>144.26</v>
      </c>
      <c r="K251">
        <v>14.35</v>
      </c>
      <c r="L251">
        <v>0.128</v>
      </c>
      <c r="M251" t="s">
        <v>280</v>
      </c>
      <c r="N251">
        <v>13.5</v>
      </c>
      <c r="O251">
        <v>14.31</v>
      </c>
      <c r="P251">
        <v>-999</v>
      </c>
      <c r="Q251">
        <v>-999</v>
      </c>
      <c r="R251">
        <v>3.3</v>
      </c>
      <c r="S251">
        <v>-999</v>
      </c>
      <c r="T251">
        <v>2.0499999999999998</v>
      </c>
      <c r="U251">
        <v>-999</v>
      </c>
      <c r="V251" t="s">
        <v>29</v>
      </c>
      <c r="W251" s="1">
        <v>36138</v>
      </c>
    </row>
    <row r="252" spans="1:23" x14ac:dyDescent="0.25">
      <c r="A252" t="s">
        <v>2713</v>
      </c>
      <c r="B252" t="s">
        <v>24</v>
      </c>
      <c r="C252">
        <v>1994</v>
      </c>
      <c r="D252" t="s">
        <v>334</v>
      </c>
      <c r="E252" t="s">
        <v>2964</v>
      </c>
      <c r="F252" t="s">
        <v>1499</v>
      </c>
      <c r="G252">
        <v>13</v>
      </c>
      <c r="H252">
        <v>520396.79999999999</v>
      </c>
      <c r="I252">
        <v>5974146</v>
      </c>
      <c r="J252">
        <v>144.35</v>
      </c>
      <c r="K252">
        <v>14.6</v>
      </c>
      <c r="L252">
        <v>0.09</v>
      </c>
      <c r="M252" t="s">
        <v>31</v>
      </c>
      <c r="N252">
        <v>-999</v>
      </c>
      <c r="O252">
        <v>11.76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 t="s">
        <v>29</v>
      </c>
      <c r="W252" s="1">
        <v>36138</v>
      </c>
    </row>
    <row r="253" spans="1:23" x14ac:dyDescent="0.25">
      <c r="A253" t="s">
        <v>2713</v>
      </c>
      <c r="B253" t="s">
        <v>24</v>
      </c>
      <c r="C253">
        <v>1994</v>
      </c>
      <c r="D253" t="s">
        <v>334</v>
      </c>
      <c r="E253" t="s">
        <v>2965</v>
      </c>
      <c r="F253" t="s">
        <v>1499</v>
      </c>
      <c r="G253">
        <v>13</v>
      </c>
      <c r="H253">
        <v>520395.8</v>
      </c>
      <c r="I253">
        <v>5974146.5999999996</v>
      </c>
      <c r="J253">
        <v>142.94999999999999</v>
      </c>
      <c r="K253">
        <v>14.07</v>
      </c>
      <c r="L253">
        <v>0.14899999999999999</v>
      </c>
      <c r="M253" t="s">
        <v>280</v>
      </c>
      <c r="N253">
        <v>-999</v>
      </c>
      <c r="O253">
        <v>15.21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 t="s">
        <v>29</v>
      </c>
      <c r="W253" s="1">
        <v>36138</v>
      </c>
    </row>
    <row r="254" spans="1:23" x14ac:dyDescent="0.25">
      <c r="A254" t="s">
        <v>2713</v>
      </c>
      <c r="B254" t="s">
        <v>24</v>
      </c>
      <c r="C254">
        <v>1994</v>
      </c>
      <c r="D254" t="s">
        <v>334</v>
      </c>
      <c r="E254" t="s">
        <v>2966</v>
      </c>
      <c r="F254" t="s">
        <v>1499</v>
      </c>
      <c r="G254">
        <v>13</v>
      </c>
      <c r="H254">
        <v>520400.8</v>
      </c>
      <c r="I254">
        <v>5974146.7000000002</v>
      </c>
      <c r="J254">
        <v>146.13</v>
      </c>
      <c r="K254">
        <v>17.399999999999999</v>
      </c>
      <c r="L254">
        <v>4.9000000000000002E-2</v>
      </c>
      <c r="M254" t="s">
        <v>31</v>
      </c>
      <c r="N254">
        <v>-999</v>
      </c>
      <c r="O254">
        <v>7.31</v>
      </c>
      <c r="P254">
        <v>0</v>
      </c>
      <c r="Q254">
        <v>8.4</v>
      </c>
      <c r="R254">
        <v>3.4</v>
      </c>
      <c r="S254">
        <v>-999</v>
      </c>
      <c r="T254">
        <v>2.5499999999999998</v>
      </c>
      <c r="U254">
        <v>-999</v>
      </c>
      <c r="V254" t="s">
        <v>29</v>
      </c>
      <c r="W254" s="1">
        <v>36138</v>
      </c>
    </row>
    <row r="255" spans="1:23" x14ac:dyDescent="0.25">
      <c r="A255" t="s">
        <v>2713</v>
      </c>
      <c r="B255" t="s">
        <v>24</v>
      </c>
      <c r="C255">
        <v>1994</v>
      </c>
      <c r="D255" t="s">
        <v>334</v>
      </c>
      <c r="E255" t="s">
        <v>2967</v>
      </c>
      <c r="F255" t="s">
        <v>1499</v>
      </c>
      <c r="G255">
        <v>13</v>
      </c>
      <c r="H255">
        <v>520391.8</v>
      </c>
      <c r="I255">
        <v>5974144.7000000002</v>
      </c>
      <c r="J255">
        <v>141.82</v>
      </c>
      <c r="K255">
        <v>10.17</v>
      </c>
      <c r="L255">
        <v>0.16900000000000001</v>
      </c>
      <c r="M255" t="s">
        <v>280</v>
      </c>
      <c r="N255">
        <v>15.6</v>
      </c>
      <c r="O255">
        <v>15.72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 t="s">
        <v>29</v>
      </c>
      <c r="W255" s="1">
        <v>36138</v>
      </c>
    </row>
    <row r="256" spans="1:23" x14ac:dyDescent="0.25">
      <c r="A256" t="s">
        <v>2713</v>
      </c>
      <c r="B256" t="s">
        <v>24</v>
      </c>
      <c r="C256">
        <v>1994</v>
      </c>
      <c r="D256" t="s">
        <v>334</v>
      </c>
      <c r="E256" t="s">
        <v>2968</v>
      </c>
      <c r="F256" t="s">
        <v>1499</v>
      </c>
      <c r="G256">
        <v>13</v>
      </c>
      <c r="H256">
        <v>520400.8</v>
      </c>
      <c r="I256">
        <v>5974141.9000000004</v>
      </c>
      <c r="J256">
        <v>150</v>
      </c>
      <c r="K256">
        <v>14.4</v>
      </c>
      <c r="L256">
        <v>8.4000000000000005E-2</v>
      </c>
      <c r="M256" t="s">
        <v>33</v>
      </c>
      <c r="N256">
        <v>-999</v>
      </c>
      <c r="O256">
        <v>11.21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 t="s">
        <v>29</v>
      </c>
      <c r="W256" s="1">
        <v>36138</v>
      </c>
    </row>
    <row r="257" spans="1:23" x14ac:dyDescent="0.25">
      <c r="A257" t="s">
        <v>2713</v>
      </c>
      <c r="B257" t="s">
        <v>24</v>
      </c>
      <c r="C257">
        <v>1994</v>
      </c>
      <c r="D257" t="s">
        <v>334</v>
      </c>
      <c r="E257" t="s">
        <v>2969</v>
      </c>
      <c r="F257" t="s">
        <v>1499</v>
      </c>
      <c r="G257">
        <v>13</v>
      </c>
      <c r="H257">
        <v>520396.79999999999</v>
      </c>
      <c r="I257">
        <v>5974140.7000000002</v>
      </c>
      <c r="J257">
        <v>147.75</v>
      </c>
      <c r="K257">
        <v>10.5</v>
      </c>
      <c r="L257">
        <v>0.155</v>
      </c>
      <c r="M257" t="s">
        <v>33</v>
      </c>
      <c r="N257">
        <v>-999</v>
      </c>
      <c r="O257">
        <v>15.39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 t="s">
        <v>29</v>
      </c>
      <c r="W257" s="1">
        <v>36138</v>
      </c>
    </row>
    <row r="258" spans="1:23" x14ac:dyDescent="0.25">
      <c r="A258" t="s">
        <v>2713</v>
      </c>
      <c r="B258" t="s">
        <v>24</v>
      </c>
      <c r="C258">
        <v>1994</v>
      </c>
      <c r="D258" t="s">
        <v>334</v>
      </c>
      <c r="E258" t="s">
        <v>2970</v>
      </c>
      <c r="F258" t="s">
        <v>1499</v>
      </c>
      <c r="G258">
        <v>13</v>
      </c>
      <c r="H258">
        <v>520395.8</v>
      </c>
      <c r="I258">
        <v>5974150.0999999996</v>
      </c>
      <c r="J258">
        <v>140.30000000000001</v>
      </c>
      <c r="K258">
        <v>16.399999999999999</v>
      </c>
      <c r="L258">
        <v>0.17899999999999999</v>
      </c>
      <c r="M258" t="s">
        <v>31</v>
      </c>
      <c r="N258">
        <v>-999</v>
      </c>
      <c r="O258">
        <v>15.87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 t="s">
        <v>29</v>
      </c>
      <c r="W258" s="1">
        <v>36138</v>
      </c>
    </row>
    <row r="259" spans="1:23" x14ac:dyDescent="0.25">
      <c r="A259" t="s">
        <v>2713</v>
      </c>
      <c r="B259" t="s">
        <v>24</v>
      </c>
      <c r="C259">
        <v>1994</v>
      </c>
      <c r="D259" t="s">
        <v>334</v>
      </c>
      <c r="E259" t="s">
        <v>2971</v>
      </c>
      <c r="F259" t="s">
        <v>1499</v>
      </c>
      <c r="G259">
        <v>13</v>
      </c>
      <c r="H259">
        <v>520395.8</v>
      </c>
      <c r="I259">
        <v>5974148.5999999996</v>
      </c>
      <c r="J259">
        <v>141.88999999999999</v>
      </c>
      <c r="K259">
        <v>15.78</v>
      </c>
      <c r="L259">
        <v>4.1000000000000002E-2</v>
      </c>
      <c r="M259" t="s">
        <v>28</v>
      </c>
      <c r="N259">
        <v>-999</v>
      </c>
      <c r="O259">
        <v>6.15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 t="s">
        <v>29</v>
      </c>
      <c r="W259" s="1">
        <v>36138</v>
      </c>
    </row>
    <row r="260" spans="1:23" x14ac:dyDescent="0.25">
      <c r="A260" t="s">
        <v>2713</v>
      </c>
      <c r="B260" t="s">
        <v>24</v>
      </c>
      <c r="C260">
        <v>1994</v>
      </c>
      <c r="D260" t="s">
        <v>332</v>
      </c>
      <c r="E260" t="s">
        <v>2972</v>
      </c>
      <c r="F260" t="s">
        <v>1499</v>
      </c>
      <c r="G260">
        <v>13</v>
      </c>
      <c r="H260">
        <v>520404.8</v>
      </c>
      <c r="I260">
        <v>5974158.4000000004</v>
      </c>
      <c r="J260">
        <v>141.19</v>
      </c>
      <c r="K260">
        <v>28.98</v>
      </c>
      <c r="L260">
        <v>0.10299999999999999</v>
      </c>
      <c r="M260" t="s">
        <v>280</v>
      </c>
      <c r="N260">
        <v>-999</v>
      </c>
      <c r="O260">
        <v>12.84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 t="s">
        <v>29</v>
      </c>
      <c r="W260" s="1">
        <v>36138</v>
      </c>
    </row>
    <row r="261" spans="1:23" x14ac:dyDescent="0.25">
      <c r="A261" t="s">
        <v>2713</v>
      </c>
      <c r="B261" t="s">
        <v>24</v>
      </c>
      <c r="C261">
        <v>1994</v>
      </c>
      <c r="D261" t="s">
        <v>332</v>
      </c>
      <c r="E261" t="s">
        <v>2973</v>
      </c>
      <c r="F261" t="s">
        <v>1499</v>
      </c>
      <c r="G261">
        <v>13</v>
      </c>
      <c r="H261">
        <v>520405.8</v>
      </c>
      <c r="I261">
        <v>5974158</v>
      </c>
      <c r="J261">
        <v>141.80000000000001</v>
      </c>
      <c r="K261">
        <v>29.08</v>
      </c>
      <c r="L261">
        <v>0.127</v>
      </c>
      <c r="M261" t="s">
        <v>31</v>
      </c>
      <c r="N261">
        <v>-999</v>
      </c>
      <c r="O261">
        <v>14.3</v>
      </c>
      <c r="P261">
        <v>0</v>
      </c>
      <c r="Q261">
        <v>7.8</v>
      </c>
      <c r="R261">
        <v>-999</v>
      </c>
      <c r="S261">
        <v>-999</v>
      </c>
      <c r="T261">
        <v>-999</v>
      </c>
      <c r="U261">
        <v>-999</v>
      </c>
      <c r="V261" t="s">
        <v>29</v>
      </c>
      <c r="W261" s="1">
        <v>36138</v>
      </c>
    </row>
    <row r="262" spans="1:23" x14ac:dyDescent="0.25">
      <c r="A262" t="s">
        <v>2713</v>
      </c>
      <c r="B262" t="s">
        <v>24</v>
      </c>
      <c r="C262">
        <v>1994</v>
      </c>
      <c r="D262" t="s">
        <v>332</v>
      </c>
      <c r="E262" t="s">
        <v>2974</v>
      </c>
      <c r="F262" t="s">
        <v>1499</v>
      </c>
      <c r="G262">
        <v>13</v>
      </c>
      <c r="H262">
        <v>520402.8</v>
      </c>
      <c r="I262">
        <v>5974155.5999999996</v>
      </c>
      <c r="J262">
        <v>141.88</v>
      </c>
      <c r="K262">
        <v>25.69</v>
      </c>
      <c r="L262">
        <v>0.159</v>
      </c>
      <c r="M262" t="s">
        <v>33</v>
      </c>
      <c r="N262">
        <v>15</v>
      </c>
      <c r="O262">
        <v>15.49</v>
      </c>
      <c r="P262">
        <v>-999</v>
      </c>
      <c r="Q262">
        <v>-999</v>
      </c>
      <c r="R262">
        <v>2.7</v>
      </c>
      <c r="S262">
        <v>-999</v>
      </c>
      <c r="T262">
        <v>2.5499999999999998</v>
      </c>
      <c r="U262">
        <v>-999</v>
      </c>
      <c r="V262" t="s">
        <v>29</v>
      </c>
      <c r="W262" s="1">
        <v>36138</v>
      </c>
    </row>
    <row r="263" spans="1:23" x14ac:dyDescent="0.25">
      <c r="A263" t="s">
        <v>2713</v>
      </c>
      <c r="B263" t="s">
        <v>24</v>
      </c>
      <c r="C263">
        <v>1994</v>
      </c>
      <c r="D263" t="s">
        <v>332</v>
      </c>
      <c r="E263" t="s">
        <v>2975</v>
      </c>
      <c r="F263" t="s">
        <v>1499</v>
      </c>
      <c r="G263">
        <v>13</v>
      </c>
      <c r="H263">
        <v>520405.8</v>
      </c>
      <c r="I263">
        <v>5974153.9000000004</v>
      </c>
      <c r="J263">
        <v>144.81</v>
      </c>
      <c r="K263">
        <v>26.2</v>
      </c>
      <c r="L263">
        <v>0.113</v>
      </c>
      <c r="M263" t="s">
        <v>28</v>
      </c>
      <c r="N263">
        <v>-999</v>
      </c>
      <c r="O263">
        <v>13.5</v>
      </c>
      <c r="P263">
        <v>0</v>
      </c>
      <c r="Q263">
        <v>7.2</v>
      </c>
      <c r="R263">
        <v>-999</v>
      </c>
      <c r="S263">
        <v>-999</v>
      </c>
      <c r="T263">
        <v>-999</v>
      </c>
      <c r="U263">
        <v>-999</v>
      </c>
      <c r="V263" t="s">
        <v>29</v>
      </c>
      <c r="W263" s="1">
        <v>36138</v>
      </c>
    </row>
    <row r="264" spans="1:23" x14ac:dyDescent="0.25">
      <c r="A264" t="s">
        <v>2713</v>
      </c>
      <c r="B264" t="s">
        <v>24</v>
      </c>
      <c r="C264">
        <v>1994</v>
      </c>
      <c r="D264" t="s">
        <v>332</v>
      </c>
      <c r="E264" t="s">
        <v>2976</v>
      </c>
      <c r="F264" t="s">
        <v>1499</v>
      </c>
      <c r="G264">
        <v>13</v>
      </c>
      <c r="H264">
        <v>520405.8</v>
      </c>
      <c r="I264">
        <v>5974153.2999999998</v>
      </c>
      <c r="J264">
        <v>145.16</v>
      </c>
      <c r="K264">
        <v>25.79</v>
      </c>
      <c r="L264">
        <v>9.0999999999999998E-2</v>
      </c>
      <c r="M264" t="s">
        <v>33</v>
      </c>
      <c r="N264">
        <v>11.1</v>
      </c>
      <c r="O264">
        <v>11.84</v>
      </c>
      <c r="P264">
        <v>-999</v>
      </c>
      <c r="Q264">
        <v>-999</v>
      </c>
      <c r="R264">
        <v>0.95</v>
      </c>
      <c r="S264">
        <v>-999</v>
      </c>
      <c r="T264">
        <v>1.95</v>
      </c>
      <c r="U264">
        <v>-999</v>
      </c>
      <c r="V264" t="s">
        <v>29</v>
      </c>
      <c r="W264" s="1">
        <v>36138</v>
      </c>
    </row>
    <row r="265" spans="1:23" x14ac:dyDescent="0.25">
      <c r="A265" t="s">
        <v>2713</v>
      </c>
      <c r="B265" t="s">
        <v>24</v>
      </c>
      <c r="C265">
        <v>1994</v>
      </c>
      <c r="D265" t="s">
        <v>332</v>
      </c>
      <c r="E265" t="s">
        <v>2977</v>
      </c>
      <c r="F265" t="s">
        <v>1499</v>
      </c>
      <c r="G265">
        <v>13</v>
      </c>
      <c r="H265">
        <v>520408.8</v>
      </c>
      <c r="I265">
        <v>5974156.2999999998</v>
      </c>
      <c r="J265">
        <v>145</v>
      </c>
      <c r="K265">
        <v>29.8</v>
      </c>
      <c r="L265">
        <v>0.107</v>
      </c>
      <c r="M265" t="s">
        <v>33</v>
      </c>
      <c r="N265">
        <v>-999</v>
      </c>
      <c r="O265">
        <v>13.08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 t="s">
        <v>29</v>
      </c>
      <c r="W265" s="1">
        <v>36138</v>
      </c>
    </row>
    <row r="266" spans="1:23" x14ac:dyDescent="0.25">
      <c r="A266" t="s">
        <v>2713</v>
      </c>
      <c r="B266" t="s">
        <v>24</v>
      </c>
      <c r="C266">
        <v>1994</v>
      </c>
      <c r="D266" t="s">
        <v>332</v>
      </c>
      <c r="E266" t="s">
        <v>2978</v>
      </c>
      <c r="F266" t="s">
        <v>1499</v>
      </c>
      <c r="G266">
        <v>13</v>
      </c>
      <c r="H266">
        <v>520411.8</v>
      </c>
      <c r="I266">
        <v>5974153.5999999996</v>
      </c>
      <c r="J266">
        <v>149</v>
      </c>
      <c r="K266">
        <v>30</v>
      </c>
      <c r="L266">
        <v>0.13800000000000001</v>
      </c>
      <c r="M266" t="s">
        <v>33</v>
      </c>
      <c r="N266">
        <v>-999</v>
      </c>
      <c r="O266">
        <v>14.81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 t="s">
        <v>29</v>
      </c>
      <c r="W266" s="1">
        <v>36138</v>
      </c>
    </row>
    <row r="267" spans="1:23" x14ac:dyDescent="0.25">
      <c r="A267" t="s">
        <v>2713</v>
      </c>
      <c r="B267" t="s">
        <v>24</v>
      </c>
      <c r="C267">
        <v>1994</v>
      </c>
      <c r="D267" t="s">
        <v>332</v>
      </c>
      <c r="E267" t="s">
        <v>2979</v>
      </c>
      <c r="F267" t="s">
        <v>1499</v>
      </c>
      <c r="G267">
        <v>13</v>
      </c>
      <c r="H267">
        <v>520410.8</v>
      </c>
      <c r="I267">
        <v>5974151.5999999996</v>
      </c>
      <c r="J267">
        <v>150.11000000000001</v>
      </c>
      <c r="K267">
        <v>28.34</v>
      </c>
      <c r="L267">
        <v>0.16900000000000001</v>
      </c>
      <c r="M267" t="s">
        <v>31</v>
      </c>
      <c r="N267">
        <v>-999</v>
      </c>
      <c r="O267">
        <v>15.71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 t="s">
        <v>29</v>
      </c>
      <c r="W267" s="1">
        <v>36138</v>
      </c>
    </row>
    <row r="268" spans="1:23" x14ac:dyDescent="0.25">
      <c r="A268" t="s">
        <v>2713</v>
      </c>
      <c r="B268" t="s">
        <v>24</v>
      </c>
      <c r="C268">
        <v>1994</v>
      </c>
      <c r="D268" t="s">
        <v>332</v>
      </c>
      <c r="E268" t="s">
        <v>2980</v>
      </c>
      <c r="F268" t="s">
        <v>1499</v>
      </c>
      <c r="G268">
        <v>13</v>
      </c>
      <c r="H268">
        <v>520409.8</v>
      </c>
      <c r="I268">
        <v>5974150.2000000002</v>
      </c>
      <c r="J268">
        <v>150.04</v>
      </c>
      <c r="K268">
        <v>26.21</v>
      </c>
      <c r="L268">
        <v>0.15</v>
      </c>
      <c r="M268" t="s">
        <v>33</v>
      </c>
      <c r="N268">
        <v>-999</v>
      </c>
      <c r="O268">
        <v>15.23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 t="s">
        <v>29</v>
      </c>
      <c r="W268" s="1">
        <v>36138</v>
      </c>
    </row>
    <row r="269" spans="1:23" x14ac:dyDescent="0.25">
      <c r="A269" t="s">
        <v>2713</v>
      </c>
      <c r="B269" t="s">
        <v>24</v>
      </c>
      <c r="C269">
        <v>1994</v>
      </c>
      <c r="D269" t="s">
        <v>332</v>
      </c>
      <c r="E269" t="s">
        <v>2981</v>
      </c>
      <c r="F269" t="s">
        <v>1499</v>
      </c>
      <c r="G269">
        <v>13</v>
      </c>
      <c r="H269">
        <v>520403.8</v>
      </c>
      <c r="I269">
        <v>5974152.2000000002</v>
      </c>
      <c r="J269">
        <v>144.87</v>
      </c>
      <c r="K269">
        <v>23.84</v>
      </c>
      <c r="L269">
        <v>0.11799999999999999</v>
      </c>
      <c r="M269" t="s">
        <v>33</v>
      </c>
      <c r="N269">
        <v>-999</v>
      </c>
      <c r="O269">
        <v>13.78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 t="s">
        <v>29</v>
      </c>
      <c r="W269" s="1">
        <v>36138</v>
      </c>
    </row>
    <row r="270" spans="1:23" x14ac:dyDescent="0.25">
      <c r="A270" t="s">
        <v>2713</v>
      </c>
      <c r="B270" t="s">
        <v>24</v>
      </c>
      <c r="C270">
        <v>1994</v>
      </c>
      <c r="D270" t="s">
        <v>332</v>
      </c>
      <c r="E270" t="s">
        <v>2982</v>
      </c>
      <c r="F270" t="s">
        <v>1499</v>
      </c>
      <c r="G270">
        <v>13</v>
      </c>
      <c r="H270">
        <v>520402.8</v>
      </c>
      <c r="I270">
        <v>5974152.2999999998</v>
      </c>
      <c r="J270">
        <v>144.13999999999999</v>
      </c>
      <c r="K270">
        <v>23.35</v>
      </c>
      <c r="L270">
        <v>0.126</v>
      </c>
      <c r="M270" t="s">
        <v>33</v>
      </c>
      <c r="N270">
        <v>-999</v>
      </c>
      <c r="O270">
        <v>14.21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 t="s">
        <v>29</v>
      </c>
      <c r="W270" s="1">
        <v>36138</v>
      </c>
    </row>
    <row r="271" spans="1:23" x14ac:dyDescent="0.25">
      <c r="A271" t="s">
        <v>2713</v>
      </c>
      <c r="B271" t="s">
        <v>24</v>
      </c>
      <c r="C271">
        <v>1994</v>
      </c>
      <c r="D271" t="s">
        <v>332</v>
      </c>
      <c r="E271" t="s">
        <v>2983</v>
      </c>
      <c r="F271" t="s">
        <v>1499</v>
      </c>
      <c r="G271">
        <v>13</v>
      </c>
      <c r="H271">
        <v>520403.8</v>
      </c>
      <c r="I271">
        <v>5974152.7999999998</v>
      </c>
      <c r="J271">
        <v>143.9</v>
      </c>
      <c r="K271">
        <v>23.72</v>
      </c>
      <c r="L271">
        <v>0.13300000000000001</v>
      </c>
      <c r="M271" t="s">
        <v>33</v>
      </c>
      <c r="N271">
        <v>-999</v>
      </c>
      <c r="O271">
        <v>14.57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 t="s">
        <v>29</v>
      </c>
      <c r="W271" s="1">
        <v>36138</v>
      </c>
    </row>
    <row r="272" spans="1:23" x14ac:dyDescent="0.25">
      <c r="A272" t="s">
        <v>2713</v>
      </c>
      <c r="B272" t="s">
        <v>24</v>
      </c>
      <c r="C272">
        <v>1994</v>
      </c>
      <c r="D272" t="s">
        <v>332</v>
      </c>
      <c r="E272" t="s">
        <v>2984</v>
      </c>
      <c r="F272" t="s">
        <v>1499</v>
      </c>
      <c r="G272">
        <v>13</v>
      </c>
      <c r="H272">
        <v>520400.8</v>
      </c>
      <c r="I272">
        <v>5974152.5999999996</v>
      </c>
      <c r="J272">
        <v>142.56</v>
      </c>
      <c r="K272">
        <v>22.18</v>
      </c>
      <c r="L272">
        <v>0.109</v>
      </c>
      <c r="M272" t="s">
        <v>33</v>
      </c>
      <c r="N272">
        <v>-999</v>
      </c>
      <c r="O272">
        <v>13.21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 t="s">
        <v>29</v>
      </c>
      <c r="W272" s="1">
        <v>36138</v>
      </c>
    </row>
    <row r="273" spans="1:23" x14ac:dyDescent="0.25">
      <c r="A273" t="s">
        <v>2713</v>
      </c>
      <c r="B273" t="s">
        <v>24</v>
      </c>
      <c r="C273">
        <v>1994</v>
      </c>
      <c r="D273" t="s">
        <v>332</v>
      </c>
      <c r="E273" t="s">
        <v>2985</v>
      </c>
      <c r="F273" t="s">
        <v>1499</v>
      </c>
      <c r="G273">
        <v>13</v>
      </c>
      <c r="H273">
        <v>520399.8</v>
      </c>
      <c r="I273">
        <v>5974152.9000000004</v>
      </c>
      <c r="J273">
        <v>141.5</v>
      </c>
      <c r="K273">
        <v>21.5</v>
      </c>
      <c r="L273">
        <v>0.106</v>
      </c>
      <c r="M273" t="s">
        <v>28</v>
      </c>
      <c r="N273">
        <v>-999</v>
      </c>
      <c r="O273">
        <v>12.99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 t="s">
        <v>29</v>
      </c>
      <c r="W273" s="1">
        <v>36138</v>
      </c>
    </row>
    <row r="274" spans="1:23" x14ac:dyDescent="0.25">
      <c r="A274" t="s">
        <v>2713</v>
      </c>
      <c r="B274" t="s">
        <v>24</v>
      </c>
      <c r="C274">
        <v>1994</v>
      </c>
      <c r="D274" t="s">
        <v>398</v>
      </c>
      <c r="E274" t="s">
        <v>2986</v>
      </c>
      <c r="F274" t="s">
        <v>1499</v>
      </c>
      <c r="G274">
        <v>13</v>
      </c>
      <c r="H274">
        <v>520371.8</v>
      </c>
      <c r="I274">
        <v>5974107.9000000004</v>
      </c>
      <c r="J274">
        <v>153.65</v>
      </c>
      <c r="K274">
        <v>-30</v>
      </c>
      <c r="L274">
        <v>0.12</v>
      </c>
      <c r="M274" t="s">
        <v>31</v>
      </c>
      <c r="N274">
        <v>-999</v>
      </c>
      <c r="O274">
        <v>13.91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 t="s">
        <v>29</v>
      </c>
      <c r="W274" s="1">
        <v>36138</v>
      </c>
    </row>
    <row r="275" spans="1:23" x14ac:dyDescent="0.25">
      <c r="A275" t="s">
        <v>2713</v>
      </c>
      <c r="B275" t="s">
        <v>24</v>
      </c>
      <c r="C275">
        <v>1994</v>
      </c>
      <c r="D275" t="s">
        <v>398</v>
      </c>
      <c r="E275" t="s">
        <v>2987</v>
      </c>
      <c r="F275" t="s">
        <v>1499</v>
      </c>
      <c r="G275">
        <v>13</v>
      </c>
      <c r="H275">
        <v>520374.8</v>
      </c>
      <c r="I275">
        <v>5974108.7000000002</v>
      </c>
      <c r="J275">
        <v>154.79</v>
      </c>
      <c r="K275">
        <v>-27.7</v>
      </c>
      <c r="L275">
        <v>0.123</v>
      </c>
      <c r="M275" t="s">
        <v>33</v>
      </c>
      <c r="N275">
        <v>20.399999999999999</v>
      </c>
      <c r="O275">
        <v>14.05</v>
      </c>
      <c r="P275">
        <v>0</v>
      </c>
      <c r="Q275">
        <v>8.84</v>
      </c>
      <c r="R275">
        <v>2.9</v>
      </c>
      <c r="S275">
        <v>-999</v>
      </c>
      <c r="T275">
        <v>1.94</v>
      </c>
      <c r="U275">
        <v>-999</v>
      </c>
      <c r="V275" t="s">
        <v>29</v>
      </c>
      <c r="W275" s="1">
        <v>36138</v>
      </c>
    </row>
    <row r="276" spans="1:23" x14ac:dyDescent="0.25">
      <c r="A276" t="s">
        <v>2713</v>
      </c>
      <c r="B276" t="s">
        <v>24</v>
      </c>
      <c r="C276">
        <v>1994</v>
      </c>
      <c r="D276" t="s">
        <v>398</v>
      </c>
      <c r="E276" t="s">
        <v>2988</v>
      </c>
      <c r="F276" t="s">
        <v>1499</v>
      </c>
      <c r="G276">
        <v>13</v>
      </c>
      <c r="H276">
        <v>520375.8</v>
      </c>
      <c r="I276">
        <v>5974107</v>
      </c>
      <c r="J276">
        <v>156.44</v>
      </c>
      <c r="K276">
        <v>-28.42</v>
      </c>
      <c r="L276">
        <v>0.10100000000000001</v>
      </c>
      <c r="M276" t="s">
        <v>33</v>
      </c>
      <c r="N276">
        <v>-999</v>
      </c>
      <c r="O276">
        <v>12.67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 t="s">
        <v>29</v>
      </c>
      <c r="W276" s="1">
        <v>36138</v>
      </c>
    </row>
    <row r="277" spans="1:23" x14ac:dyDescent="0.25">
      <c r="A277" t="s">
        <v>2713</v>
      </c>
      <c r="B277" t="s">
        <v>24</v>
      </c>
      <c r="C277">
        <v>1994</v>
      </c>
      <c r="D277" t="s">
        <v>398</v>
      </c>
      <c r="E277" t="s">
        <v>2989</v>
      </c>
      <c r="F277" t="s">
        <v>1499</v>
      </c>
      <c r="G277">
        <v>13</v>
      </c>
      <c r="H277">
        <v>520376.8</v>
      </c>
      <c r="I277">
        <v>5974106.2999999998</v>
      </c>
      <c r="J277">
        <v>157.80000000000001</v>
      </c>
      <c r="K277">
        <v>-28.03</v>
      </c>
      <c r="L277">
        <v>5.6000000000000001E-2</v>
      </c>
      <c r="M277" t="s">
        <v>280</v>
      </c>
      <c r="N277">
        <v>-999</v>
      </c>
      <c r="O277">
        <v>8.17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 t="s">
        <v>29</v>
      </c>
      <c r="W277" s="1">
        <v>36138</v>
      </c>
    </row>
    <row r="278" spans="1:23" x14ac:dyDescent="0.25">
      <c r="A278" t="s">
        <v>2713</v>
      </c>
      <c r="B278" t="s">
        <v>24</v>
      </c>
      <c r="C278">
        <v>1994</v>
      </c>
      <c r="D278" t="s">
        <v>398</v>
      </c>
      <c r="E278" t="s">
        <v>2990</v>
      </c>
      <c r="F278" t="s">
        <v>1499</v>
      </c>
      <c r="G278">
        <v>13</v>
      </c>
      <c r="H278">
        <v>520374.8</v>
      </c>
      <c r="I278">
        <v>5974105.9000000004</v>
      </c>
      <c r="J278">
        <v>156.91999999999999</v>
      </c>
      <c r="K278">
        <v>-29.5</v>
      </c>
      <c r="L278">
        <v>0.108</v>
      </c>
      <c r="M278" t="s">
        <v>33</v>
      </c>
      <c r="N278">
        <v>-999</v>
      </c>
      <c r="O278">
        <v>13.13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 t="s">
        <v>29</v>
      </c>
      <c r="W278" s="1">
        <v>36138</v>
      </c>
    </row>
    <row r="279" spans="1:23" x14ac:dyDescent="0.25">
      <c r="A279" t="s">
        <v>2713</v>
      </c>
      <c r="B279" t="s">
        <v>24</v>
      </c>
      <c r="C279">
        <v>1994</v>
      </c>
      <c r="D279" t="s">
        <v>398</v>
      </c>
      <c r="E279" t="s">
        <v>2991</v>
      </c>
      <c r="F279" t="s">
        <v>1499</v>
      </c>
      <c r="G279">
        <v>13</v>
      </c>
      <c r="H279">
        <v>520374.8</v>
      </c>
      <c r="I279">
        <v>5974105.7000000002</v>
      </c>
      <c r="J279">
        <v>156.75</v>
      </c>
      <c r="K279">
        <v>-30</v>
      </c>
      <c r="L279">
        <v>5.5E-2</v>
      </c>
      <c r="M279" t="s">
        <v>280</v>
      </c>
      <c r="N279">
        <v>-999</v>
      </c>
      <c r="O279">
        <v>8.0500000000000007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 t="s">
        <v>29</v>
      </c>
      <c r="W279" s="1">
        <v>36138</v>
      </c>
    </row>
    <row r="280" spans="1:23" x14ac:dyDescent="0.25">
      <c r="A280" t="s">
        <v>2713</v>
      </c>
      <c r="B280" t="s">
        <v>24</v>
      </c>
      <c r="C280">
        <v>1994</v>
      </c>
      <c r="D280" t="s">
        <v>398</v>
      </c>
      <c r="E280" t="s">
        <v>2992</v>
      </c>
      <c r="F280" t="s">
        <v>1499</v>
      </c>
      <c r="G280">
        <v>13</v>
      </c>
      <c r="H280">
        <v>520376.8</v>
      </c>
      <c r="I280">
        <v>5974104.2999999998</v>
      </c>
      <c r="J280">
        <v>159.68</v>
      </c>
      <c r="K280">
        <v>-29.09</v>
      </c>
      <c r="L280">
        <v>0.13</v>
      </c>
      <c r="M280" t="s">
        <v>33</v>
      </c>
      <c r="N280">
        <v>-999</v>
      </c>
      <c r="O280">
        <v>14.42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 t="s">
        <v>29</v>
      </c>
      <c r="W280" s="1">
        <v>36138</v>
      </c>
    </row>
    <row r="281" spans="1:23" x14ac:dyDescent="0.25">
      <c r="A281" t="s">
        <v>2713</v>
      </c>
      <c r="B281" t="s">
        <v>24</v>
      </c>
      <c r="C281">
        <v>1994</v>
      </c>
      <c r="D281" t="s">
        <v>398</v>
      </c>
      <c r="E281" t="s">
        <v>2993</v>
      </c>
      <c r="F281" t="s">
        <v>1499</v>
      </c>
      <c r="G281">
        <v>13</v>
      </c>
      <c r="H281">
        <v>520377.8</v>
      </c>
      <c r="I281">
        <v>5974105.4000000004</v>
      </c>
      <c r="J281">
        <v>159.51</v>
      </c>
      <c r="K281">
        <v>-27.64</v>
      </c>
      <c r="L281">
        <v>0.13100000000000001</v>
      </c>
      <c r="M281" t="s">
        <v>33</v>
      </c>
      <c r="N281">
        <v>-999</v>
      </c>
      <c r="O281">
        <v>14.47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 t="s">
        <v>29</v>
      </c>
      <c r="W281" s="1">
        <v>36138</v>
      </c>
    </row>
    <row r="282" spans="1:23" x14ac:dyDescent="0.25">
      <c r="A282" t="s">
        <v>2713</v>
      </c>
      <c r="B282" t="s">
        <v>24</v>
      </c>
      <c r="C282">
        <v>1994</v>
      </c>
      <c r="D282" t="s">
        <v>398</v>
      </c>
      <c r="E282" t="s">
        <v>2994</v>
      </c>
      <c r="F282" t="s">
        <v>1499</v>
      </c>
      <c r="G282">
        <v>13</v>
      </c>
      <c r="H282">
        <v>520376.8</v>
      </c>
      <c r="I282">
        <v>5974109.4000000004</v>
      </c>
      <c r="J282">
        <v>155.78</v>
      </c>
      <c r="K282">
        <v>-25.67</v>
      </c>
      <c r="L282">
        <v>7.0999999999999994E-2</v>
      </c>
      <c r="M282" t="s">
        <v>280</v>
      </c>
      <c r="N282">
        <v>-999</v>
      </c>
      <c r="O282">
        <v>9.9700000000000006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 t="s">
        <v>29</v>
      </c>
      <c r="W282" s="1">
        <v>36138</v>
      </c>
    </row>
    <row r="283" spans="1:23" x14ac:dyDescent="0.25">
      <c r="A283" t="s">
        <v>2713</v>
      </c>
      <c r="B283" t="s">
        <v>24</v>
      </c>
      <c r="C283">
        <v>1994</v>
      </c>
      <c r="D283" t="s">
        <v>398</v>
      </c>
      <c r="E283" t="s">
        <v>2995</v>
      </c>
      <c r="F283" t="s">
        <v>1499</v>
      </c>
      <c r="G283">
        <v>13</v>
      </c>
      <c r="H283">
        <v>520376.8</v>
      </c>
      <c r="I283">
        <v>5974110.2999999998</v>
      </c>
      <c r="J283">
        <v>155.24</v>
      </c>
      <c r="K283">
        <v>-25.05</v>
      </c>
      <c r="L283">
        <v>0.115</v>
      </c>
      <c r="M283" t="s">
        <v>33</v>
      </c>
      <c r="N283">
        <v>-999</v>
      </c>
      <c r="O283">
        <v>13.6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 t="s">
        <v>29</v>
      </c>
      <c r="W283" s="1">
        <v>36138</v>
      </c>
    </row>
    <row r="284" spans="1:23" x14ac:dyDescent="0.25">
      <c r="A284" t="s">
        <v>2713</v>
      </c>
      <c r="B284" t="s">
        <v>24</v>
      </c>
      <c r="C284">
        <v>1994</v>
      </c>
      <c r="D284" t="s">
        <v>398</v>
      </c>
      <c r="E284" t="s">
        <v>2996</v>
      </c>
      <c r="F284" t="s">
        <v>1499</v>
      </c>
      <c r="G284">
        <v>13</v>
      </c>
      <c r="H284">
        <v>520378.8</v>
      </c>
      <c r="I284">
        <v>5974111.2999999998</v>
      </c>
      <c r="J284">
        <v>156</v>
      </c>
      <c r="K284">
        <v>-22.8</v>
      </c>
      <c r="L284">
        <v>0.129</v>
      </c>
      <c r="M284" t="s">
        <v>33</v>
      </c>
      <c r="N284">
        <v>-999</v>
      </c>
      <c r="O284">
        <v>14.4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 t="s">
        <v>29</v>
      </c>
      <c r="W284" s="1">
        <v>36138</v>
      </c>
    </row>
    <row r="285" spans="1:23" x14ac:dyDescent="0.25">
      <c r="A285" t="s">
        <v>2713</v>
      </c>
      <c r="B285" t="s">
        <v>24</v>
      </c>
      <c r="C285">
        <v>1994</v>
      </c>
      <c r="D285" t="s">
        <v>398</v>
      </c>
      <c r="E285" t="s">
        <v>2997</v>
      </c>
      <c r="F285" t="s">
        <v>1499</v>
      </c>
      <c r="G285">
        <v>13</v>
      </c>
      <c r="H285">
        <v>520379.8</v>
      </c>
      <c r="I285">
        <v>5974112.0999999996</v>
      </c>
      <c r="J285">
        <v>156.15</v>
      </c>
      <c r="K285">
        <v>-21.5</v>
      </c>
      <c r="L285">
        <v>0.14399999999999999</v>
      </c>
      <c r="M285" t="s">
        <v>33</v>
      </c>
      <c r="N285">
        <v>-999</v>
      </c>
      <c r="O285">
        <v>15.04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 t="s">
        <v>29</v>
      </c>
      <c r="W285" s="1">
        <v>36138</v>
      </c>
    </row>
    <row r="286" spans="1:23" x14ac:dyDescent="0.25">
      <c r="A286" t="s">
        <v>2713</v>
      </c>
      <c r="B286" t="s">
        <v>24</v>
      </c>
      <c r="C286">
        <v>1994</v>
      </c>
      <c r="D286" t="s">
        <v>398</v>
      </c>
      <c r="E286" t="s">
        <v>2998</v>
      </c>
      <c r="F286" t="s">
        <v>1499</v>
      </c>
      <c r="G286">
        <v>13</v>
      </c>
      <c r="H286">
        <v>520379.8</v>
      </c>
      <c r="I286">
        <v>5974112.7999999998</v>
      </c>
      <c r="J286">
        <v>155.77000000000001</v>
      </c>
      <c r="K286">
        <v>-20.96</v>
      </c>
      <c r="L286">
        <v>9.7000000000000003E-2</v>
      </c>
      <c r="M286" t="s">
        <v>280</v>
      </c>
      <c r="N286">
        <v>-999</v>
      </c>
      <c r="O286">
        <v>12.34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 t="s">
        <v>29</v>
      </c>
      <c r="W286" s="1">
        <v>36138</v>
      </c>
    </row>
    <row r="287" spans="1:23" x14ac:dyDescent="0.25">
      <c r="A287" t="s">
        <v>2713</v>
      </c>
      <c r="B287" t="s">
        <v>24</v>
      </c>
      <c r="C287">
        <v>1994</v>
      </c>
      <c r="D287" t="s">
        <v>398</v>
      </c>
      <c r="E287" t="s">
        <v>2999</v>
      </c>
      <c r="F287" t="s">
        <v>1499</v>
      </c>
      <c r="G287">
        <v>13</v>
      </c>
      <c r="H287">
        <v>520376.8</v>
      </c>
      <c r="I287">
        <v>5974112.2000000002</v>
      </c>
      <c r="J287">
        <v>153.81</v>
      </c>
      <c r="K287">
        <v>-23.79</v>
      </c>
      <c r="L287">
        <v>0.157</v>
      </c>
      <c r="M287" t="s">
        <v>33</v>
      </c>
      <c r="N287">
        <v>-999</v>
      </c>
      <c r="O287">
        <v>15.44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 t="s">
        <v>29</v>
      </c>
      <c r="W287" s="1">
        <v>36138</v>
      </c>
    </row>
    <row r="288" spans="1:23" x14ac:dyDescent="0.25">
      <c r="A288" t="s">
        <v>2713</v>
      </c>
      <c r="B288" t="s">
        <v>24</v>
      </c>
      <c r="C288">
        <v>1994</v>
      </c>
      <c r="D288" t="s">
        <v>398</v>
      </c>
      <c r="E288" t="s">
        <v>3000</v>
      </c>
      <c r="F288" t="s">
        <v>1499</v>
      </c>
      <c r="G288">
        <v>13</v>
      </c>
      <c r="H288">
        <v>520376.8</v>
      </c>
      <c r="I288">
        <v>5974113.5</v>
      </c>
      <c r="J288">
        <v>152.85</v>
      </c>
      <c r="K288">
        <v>-22.84</v>
      </c>
      <c r="L288">
        <v>0.13700000000000001</v>
      </c>
      <c r="M288" t="s">
        <v>33</v>
      </c>
      <c r="N288">
        <v>15.52</v>
      </c>
      <c r="O288">
        <v>14.76</v>
      </c>
      <c r="P288">
        <v>0</v>
      </c>
      <c r="Q288">
        <v>6.4</v>
      </c>
      <c r="R288">
        <v>2.15</v>
      </c>
      <c r="S288">
        <v>-999</v>
      </c>
      <c r="T288">
        <v>2</v>
      </c>
      <c r="U288">
        <v>-999</v>
      </c>
      <c r="V288" t="s">
        <v>29</v>
      </c>
      <c r="W288" s="1">
        <v>36138</v>
      </c>
    </row>
    <row r="289" spans="1:23" x14ac:dyDescent="0.25">
      <c r="A289" t="s">
        <v>2713</v>
      </c>
      <c r="B289" t="s">
        <v>24</v>
      </c>
      <c r="C289">
        <v>1994</v>
      </c>
      <c r="D289" t="s">
        <v>398</v>
      </c>
      <c r="E289" t="s">
        <v>3001</v>
      </c>
      <c r="F289" t="s">
        <v>1499</v>
      </c>
      <c r="G289">
        <v>13</v>
      </c>
      <c r="H289">
        <v>520376.8</v>
      </c>
      <c r="I289">
        <v>5974115.2000000002</v>
      </c>
      <c r="J289">
        <v>151.66</v>
      </c>
      <c r="K289">
        <v>-21.65</v>
      </c>
      <c r="L289">
        <v>0.157</v>
      </c>
      <c r="M289" t="s">
        <v>31</v>
      </c>
      <c r="N289">
        <v>-999</v>
      </c>
      <c r="O289">
        <v>15.43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 t="s">
        <v>29</v>
      </c>
      <c r="W289" s="1">
        <v>36138</v>
      </c>
    </row>
    <row r="290" spans="1:23" x14ac:dyDescent="0.25">
      <c r="A290" t="s">
        <v>2713</v>
      </c>
      <c r="B290" t="s">
        <v>24</v>
      </c>
      <c r="C290">
        <v>1994</v>
      </c>
      <c r="D290" t="s">
        <v>398</v>
      </c>
      <c r="E290" t="s">
        <v>3002</v>
      </c>
      <c r="F290" t="s">
        <v>1499</v>
      </c>
      <c r="G290">
        <v>13</v>
      </c>
      <c r="H290">
        <v>520373.8</v>
      </c>
      <c r="I290">
        <v>5974113.5</v>
      </c>
      <c r="J290">
        <v>151.07</v>
      </c>
      <c r="K290">
        <v>-24.7</v>
      </c>
      <c r="L290">
        <v>6.7000000000000004E-2</v>
      </c>
      <c r="M290" t="s">
        <v>280</v>
      </c>
      <c r="N290">
        <v>-999</v>
      </c>
      <c r="O290">
        <v>9.5399999999999991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 t="s">
        <v>29</v>
      </c>
      <c r="W290" s="1">
        <v>36138</v>
      </c>
    </row>
    <row r="291" spans="1:23" x14ac:dyDescent="0.25">
      <c r="A291" t="s">
        <v>2713</v>
      </c>
      <c r="B291" t="s">
        <v>24</v>
      </c>
      <c r="C291">
        <v>1994</v>
      </c>
      <c r="D291" t="s">
        <v>398</v>
      </c>
      <c r="E291" t="s">
        <v>3003</v>
      </c>
      <c r="F291" t="s">
        <v>1499</v>
      </c>
      <c r="G291">
        <v>13</v>
      </c>
      <c r="H291">
        <v>520372.8</v>
      </c>
      <c r="I291">
        <v>5974112.5999999996</v>
      </c>
      <c r="J291">
        <v>151.03</v>
      </c>
      <c r="K291">
        <v>-26.02</v>
      </c>
      <c r="L291">
        <v>0.128</v>
      </c>
      <c r="M291" t="s">
        <v>33</v>
      </c>
      <c r="N291">
        <v>14.28</v>
      </c>
      <c r="O291">
        <v>14.33</v>
      </c>
      <c r="P291">
        <v>0</v>
      </c>
      <c r="Q291">
        <v>3.72</v>
      </c>
      <c r="R291">
        <v>1.8</v>
      </c>
      <c r="S291">
        <v>-999</v>
      </c>
      <c r="T291">
        <v>1.85</v>
      </c>
      <c r="U291">
        <v>-999</v>
      </c>
      <c r="V291" t="s">
        <v>29</v>
      </c>
      <c r="W291" s="1">
        <v>36138</v>
      </c>
    </row>
    <row r="292" spans="1:23" x14ac:dyDescent="0.25">
      <c r="A292" t="s">
        <v>2713</v>
      </c>
      <c r="B292" t="s">
        <v>24</v>
      </c>
      <c r="C292">
        <v>1994</v>
      </c>
      <c r="D292" t="s">
        <v>398</v>
      </c>
      <c r="E292" t="s">
        <v>3004</v>
      </c>
      <c r="F292" t="s">
        <v>1499</v>
      </c>
      <c r="G292">
        <v>13</v>
      </c>
      <c r="H292">
        <v>520373.8</v>
      </c>
      <c r="I292">
        <v>5974111.4000000004</v>
      </c>
      <c r="J292">
        <v>152.02000000000001</v>
      </c>
      <c r="K292">
        <v>-26.64</v>
      </c>
      <c r="L292">
        <v>0.108</v>
      </c>
      <c r="M292" t="s">
        <v>28</v>
      </c>
      <c r="N292">
        <v>-999</v>
      </c>
      <c r="O292">
        <v>13.15</v>
      </c>
      <c r="P292">
        <v>-999</v>
      </c>
      <c r="Q292">
        <v>-999</v>
      </c>
      <c r="R292">
        <v>-999</v>
      </c>
      <c r="S292">
        <v>-999</v>
      </c>
      <c r="T292">
        <v>-999</v>
      </c>
      <c r="U292">
        <v>-999</v>
      </c>
      <c r="V292" t="s">
        <v>29</v>
      </c>
      <c r="W292" s="1">
        <v>36138</v>
      </c>
    </row>
    <row r="293" spans="1:23" x14ac:dyDescent="0.25">
      <c r="A293" t="s">
        <v>2713</v>
      </c>
      <c r="B293" t="s">
        <v>24</v>
      </c>
      <c r="C293">
        <v>1994</v>
      </c>
      <c r="D293" t="s">
        <v>398</v>
      </c>
      <c r="E293" t="s">
        <v>3005</v>
      </c>
      <c r="F293" t="s">
        <v>1499</v>
      </c>
      <c r="G293">
        <v>13</v>
      </c>
      <c r="H293">
        <v>520370.8</v>
      </c>
      <c r="I293">
        <v>5974111.7000000002</v>
      </c>
      <c r="J293">
        <v>150.22</v>
      </c>
      <c r="K293">
        <v>-28.05</v>
      </c>
      <c r="L293">
        <v>0.108</v>
      </c>
      <c r="M293" t="s">
        <v>28</v>
      </c>
      <c r="N293">
        <v>-999</v>
      </c>
      <c r="O293">
        <v>13.17</v>
      </c>
      <c r="P293">
        <v>-999</v>
      </c>
      <c r="Q293">
        <v>-999</v>
      </c>
      <c r="R293">
        <v>-999</v>
      </c>
      <c r="S293">
        <v>-999</v>
      </c>
      <c r="T293">
        <v>-999</v>
      </c>
      <c r="U293">
        <v>-999</v>
      </c>
      <c r="V293" t="s">
        <v>29</v>
      </c>
      <c r="W293" s="1">
        <v>36138</v>
      </c>
    </row>
    <row r="294" spans="1:23" x14ac:dyDescent="0.25">
      <c r="A294" t="s">
        <v>2713</v>
      </c>
      <c r="B294" t="s">
        <v>24</v>
      </c>
      <c r="C294">
        <v>1994</v>
      </c>
      <c r="D294" t="s">
        <v>469</v>
      </c>
      <c r="E294" t="s">
        <v>3006</v>
      </c>
      <c r="F294" t="s">
        <v>1499</v>
      </c>
      <c r="G294">
        <v>13</v>
      </c>
      <c r="H294">
        <v>520377.8</v>
      </c>
      <c r="I294">
        <v>5974118.2999999998</v>
      </c>
      <c r="J294">
        <v>150.52000000000001</v>
      </c>
      <c r="K294">
        <v>-18.41</v>
      </c>
      <c r="L294">
        <v>0.121</v>
      </c>
      <c r="M294" t="s">
        <v>33</v>
      </c>
      <c r="N294">
        <v>-999</v>
      </c>
      <c r="O294">
        <v>13.94</v>
      </c>
      <c r="P294">
        <v>-999</v>
      </c>
      <c r="Q294">
        <v>-999</v>
      </c>
      <c r="R294">
        <v>-999</v>
      </c>
      <c r="S294">
        <v>-999</v>
      </c>
      <c r="T294">
        <v>-999</v>
      </c>
      <c r="U294">
        <v>-999</v>
      </c>
      <c r="V294" t="s">
        <v>29</v>
      </c>
      <c r="W294" s="1">
        <v>36138</v>
      </c>
    </row>
    <row r="295" spans="1:23" x14ac:dyDescent="0.25">
      <c r="A295" t="s">
        <v>2713</v>
      </c>
      <c r="B295" t="s">
        <v>24</v>
      </c>
      <c r="C295">
        <v>1994</v>
      </c>
      <c r="D295" t="s">
        <v>469</v>
      </c>
      <c r="E295" t="s">
        <v>3007</v>
      </c>
      <c r="F295" t="s">
        <v>1499</v>
      </c>
      <c r="G295">
        <v>13</v>
      </c>
      <c r="H295">
        <v>520379.8</v>
      </c>
      <c r="I295">
        <v>5974117.0999999996</v>
      </c>
      <c r="J295">
        <v>152.56</v>
      </c>
      <c r="K295">
        <v>-18.100000000000001</v>
      </c>
      <c r="L295">
        <v>0.192</v>
      </c>
      <c r="M295" t="s">
        <v>31</v>
      </c>
      <c r="N295">
        <v>-999</v>
      </c>
      <c r="O295">
        <v>15.99</v>
      </c>
      <c r="P295">
        <v>-999</v>
      </c>
      <c r="Q295">
        <v>-999</v>
      </c>
      <c r="R295">
        <v>-999</v>
      </c>
      <c r="S295">
        <v>-999</v>
      </c>
      <c r="T295">
        <v>-999</v>
      </c>
      <c r="U295">
        <v>-999</v>
      </c>
      <c r="V295" t="s">
        <v>29</v>
      </c>
      <c r="W295" s="1">
        <v>36138</v>
      </c>
    </row>
    <row r="296" spans="1:23" x14ac:dyDescent="0.25">
      <c r="A296" t="s">
        <v>2713</v>
      </c>
      <c r="B296" t="s">
        <v>24</v>
      </c>
      <c r="C296">
        <v>1994</v>
      </c>
      <c r="D296" t="s">
        <v>469</v>
      </c>
      <c r="E296" t="s">
        <v>3008</v>
      </c>
      <c r="F296" t="s">
        <v>1499</v>
      </c>
      <c r="G296">
        <v>13</v>
      </c>
      <c r="H296">
        <v>520380.8</v>
      </c>
      <c r="I296">
        <v>5974113.7999999998</v>
      </c>
      <c r="J296">
        <v>155.25</v>
      </c>
      <c r="K296">
        <v>-20</v>
      </c>
      <c r="L296">
        <v>0.16900000000000001</v>
      </c>
      <c r="M296" t="s">
        <v>33</v>
      </c>
      <c r="N296">
        <v>-999</v>
      </c>
      <c r="O296">
        <v>15.72</v>
      </c>
      <c r="P296">
        <v>-999</v>
      </c>
      <c r="Q296">
        <v>-999</v>
      </c>
      <c r="R296">
        <v>-999</v>
      </c>
      <c r="S296">
        <v>-999</v>
      </c>
      <c r="T296">
        <v>-999</v>
      </c>
      <c r="U296">
        <v>-999</v>
      </c>
      <c r="V296" t="s">
        <v>29</v>
      </c>
      <c r="W296" s="1">
        <v>36138</v>
      </c>
    </row>
    <row r="297" spans="1:23" x14ac:dyDescent="0.25">
      <c r="A297" t="s">
        <v>2713</v>
      </c>
      <c r="B297" t="s">
        <v>24</v>
      </c>
      <c r="C297">
        <v>1994</v>
      </c>
      <c r="D297" t="s">
        <v>469</v>
      </c>
      <c r="E297" t="s">
        <v>3009</v>
      </c>
      <c r="F297" t="s">
        <v>1499</v>
      </c>
      <c r="G297">
        <v>13</v>
      </c>
      <c r="H297">
        <v>520382.8</v>
      </c>
      <c r="I297">
        <v>5974115</v>
      </c>
      <c r="J297">
        <v>155.97999999999999</v>
      </c>
      <c r="K297">
        <v>-17.63</v>
      </c>
      <c r="L297">
        <v>0.154</v>
      </c>
      <c r="M297" t="s">
        <v>33</v>
      </c>
      <c r="N297">
        <v>14.95</v>
      </c>
      <c r="O297">
        <v>15.37</v>
      </c>
      <c r="P297">
        <v>0</v>
      </c>
      <c r="Q297">
        <v>6.24</v>
      </c>
      <c r="R297">
        <v>2.88</v>
      </c>
      <c r="S297">
        <v>-999</v>
      </c>
      <c r="T297">
        <v>3.3</v>
      </c>
      <c r="U297">
        <v>-999</v>
      </c>
      <c r="V297" t="s">
        <v>29</v>
      </c>
      <c r="W297" s="1">
        <v>36138</v>
      </c>
    </row>
    <row r="298" spans="1:23" x14ac:dyDescent="0.25">
      <c r="A298" t="s">
        <v>2713</v>
      </c>
      <c r="B298" t="s">
        <v>24</v>
      </c>
      <c r="C298">
        <v>1994</v>
      </c>
      <c r="D298" t="s">
        <v>469</v>
      </c>
      <c r="E298" t="s">
        <v>3010</v>
      </c>
      <c r="F298" t="s">
        <v>1499</v>
      </c>
      <c r="G298">
        <v>13</v>
      </c>
      <c r="H298">
        <v>520382.8</v>
      </c>
      <c r="I298">
        <v>5974116.5</v>
      </c>
      <c r="J298">
        <v>155.22</v>
      </c>
      <c r="K298">
        <v>-16.29</v>
      </c>
      <c r="L298">
        <v>0.17</v>
      </c>
      <c r="M298" t="s">
        <v>31</v>
      </c>
      <c r="N298">
        <v>-999</v>
      </c>
      <c r="O298">
        <v>15.74</v>
      </c>
      <c r="P298">
        <v>-999</v>
      </c>
      <c r="Q298">
        <v>-999</v>
      </c>
      <c r="R298">
        <v>-999</v>
      </c>
      <c r="S298">
        <v>-999</v>
      </c>
      <c r="T298">
        <v>-999</v>
      </c>
      <c r="U298">
        <v>-999</v>
      </c>
      <c r="V298" t="s">
        <v>29</v>
      </c>
      <c r="W298" s="1">
        <v>36138</v>
      </c>
    </row>
    <row r="299" spans="1:23" x14ac:dyDescent="0.25">
      <c r="A299" t="s">
        <v>2713</v>
      </c>
      <c r="B299" t="s">
        <v>24</v>
      </c>
      <c r="C299">
        <v>1994</v>
      </c>
      <c r="D299" t="s">
        <v>469</v>
      </c>
      <c r="E299" t="s">
        <v>3011</v>
      </c>
      <c r="F299" t="s">
        <v>1499</v>
      </c>
      <c r="G299">
        <v>13</v>
      </c>
      <c r="H299">
        <v>520385.8</v>
      </c>
      <c r="I299">
        <v>5974114.2000000002</v>
      </c>
      <c r="J299">
        <v>158.44</v>
      </c>
      <c r="K299">
        <v>-16.260000000000002</v>
      </c>
      <c r="L299">
        <v>7.0999999999999994E-2</v>
      </c>
      <c r="M299" t="s">
        <v>280</v>
      </c>
      <c r="N299">
        <v>-999</v>
      </c>
      <c r="O299">
        <v>9.98</v>
      </c>
      <c r="P299">
        <v>-999</v>
      </c>
      <c r="Q299">
        <v>-999</v>
      </c>
      <c r="R299">
        <v>-999</v>
      </c>
      <c r="S299">
        <v>-999</v>
      </c>
      <c r="T299">
        <v>-999</v>
      </c>
      <c r="U299">
        <v>-999</v>
      </c>
      <c r="V299" t="s">
        <v>29</v>
      </c>
      <c r="W299" s="1">
        <v>36138</v>
      </c>
    </row>
    <row r="300" spans="1:23" x14ac:dyDescent="0.25">
      <c r="A300" t="s">
        <v>2713</v>
      </c>
      <c r="B300" t="s">
        <v>24</v>
      </c>
      <c r="C300">
        <v>1994</v>
      </c>
      <c r="D300" t="s">
        <v>469</v>
      </c>
      <c r="E300" t="s">
        <v>2761</v>
      </c>
      <c r="F300" t="s">
        <v>1499</v>
      </c>
      <c r="G300">
        <v>13</v>
      </c>
      <c r="H300">
        <v>520384.8</v>
      </c>
      <c r="I300">
        <v>5974112.2000000002</v>
      </c>
      <c r="J300">
        <v>159.47</v>
      </c>
      <c r="K300">
        <v>-18.010000000000002</v>
      </c>
      <c r="L300">
        <v>9.9000000000000005E-2</v>
      </c>
      <c r="M300" t="s">
        <v>28</v>
      </c>
      <c r="N300">
        <v>12.48</v>
      </c>
      <c r="O300">
        <v>12.47</v>
      </c>
      <c r="P300">
        <v>0</v>
      </c>
      <c r="Q300">
        <v>3.72</v>
      </c>
      <c r="R300">
        <v>1.6</v>
      </c>
      <c r="S300">
        <v>-999</v>
      </c>
      <c r="T300">
        <v>1.94</v>
      </c>
      <c r="U300">
        <v>-999</v>
      </c>
      <c r="V300" t="s">
        <v>29</v>
      </c>
      <c r="W300" s="1">
        <v>36138</v>
      </c>
    </row>
    <row r="301" spans="1:23" x14ac:dyDescent="0.25">
      <c r="A301" t="s">
        <v>2713</v>
      </c>
      <c r="B301" t="s">
        <v>24</v>
      </c>
      <c r="C301">
        <v>1994</v>
      </c>
      <c r="D301" t="s">
        <v>469</v>
      </c>
      <c r="E301" t="s">
        <v>2762</v>
      </c>
      <c r="F301" t="s">
        <v>1499</v>
      </c>
      <c r="G301">
        <v>13</v>
      </c>
      <c r="H301">
        <v>520385.8</v>
      </c>
      <c r="I301">
        <v>5974116.2999999998</v>
      </c>
      <c r="J301">
        <v>156.91</v>
      </c>
      <c r="K301">
        <v>-14.77</v>
      </c>
      <c r="L301">
        <v>0.154</v>
      </c>
      <c r="M301" t="s">
        <v>33</v>
      </c>
      <c r="N301">
        <v>-999</v>
      </c>
      <c r="O301">
        <v>15.35</v>
      </c>
      <c r="P301">
        <v>-999</v>
      </c>
      <c r="Q301">
        <v>-999</v>
      </c>
      <c r="R301">
        <v>-999</v>
      </c>
      <c r="S301">
        <v>-999</v>
      </c>
      <c r="T301">
        <v>-999</v>
      </c>
      <c r="U301">
        <v>-999</v>
      </c>
      <c r="V301" t="s">
        <v>29</v>
      </c>
      <c r="W301" s="1">
        <v>36138</v>
      </c>
    </row>
    <row r="302" spans="1:23" x14ac:dyDescent="0.25">
      <c r="A302" t="s">
        <v>2713</v>
      </c>
      <c r="B302" t="s">
        <v>24</v>
      </c>
      <c r="C302">
        <v>1994</v>
      </c>
      <c r="D302" t="s">
        <v>469</v>
      </c>
      <c r="E302" t="s">
        <v>3012</v>
      </c>
      <c r="F302" t="s">
        <v>1499</v>
      </c>
      <c r="G302">
        <v>13</v>
      </c>
      <c r="H302">
        <v>520387.8</v>
      </c>
      <c r="I302">
        <v>5974116.2999999998</v>
      </c>
      <c r="J302">
        <v>158.57</v>
      </c>
      <c r="K302">
        <v>-13.17</v>
      </c>
      <c r="L302">
        <v>0.16500000000000001</v>
      </c>
      <c r="M302" t="s">
        <v>31</v>
      </c>
      <c r="N302">
        <v>17.22</v>
      </c>
      <c r="O302">
        <v>15.63</v>
      </c>
      <c r="P302">
        <v>0</v>
      </c>
      <c r="Q302">
        <v>9.52</v>
      </c>
      <c r="R302">
        <v>3.37</v>
      </c>
      <c r="S302">
        <v>-999</v>
      </c>
      <c r="T302">
        <v>2.44</v>
      </c>
      <c r="U302">
        <v>-999</v>
      </c>
      <c r="V302" t="s">
        <v>29</v>
      </c>
      <c r="W302" s="1">
        <v>36138</v>
      </c>
    </row>
    <row r="303" spans="1:23" x14ac:dyDescent="0.25">
      <c r="A303" t="s">
        <v>2713</v>
      </c>
      <c r="B303" t="s">
        <v>24</v>
      </c>
      <c r="C303">
        <v>1994</v>
      </c>
      <c r="D303" t="s">
        <v>469</v>
      </c>
      <c r="E303" t="s">
        <v>3013</v>
      </c>
      <c r="F303" t="s">
        <v>1499</v>
      </c>
      <c r="G303">
        <v>13</v>
      </c>
      <c r="H303">
        <v>520388.8</v>
      </c>
      <c r="I303">
        <v>5974118.2999999998</v>
      </c>
      <c r="J303">
        <v>157.77000000000001</v>
      </c>
      <c r="K303">
        <v>-11.14</v>
      </c>
      <c r="L303">
        <v>0.129</v>
      </c>
      <c r="M303" t="s">
        <v>33</v>
      </c>
      <c r="N303">
        <v>-999</v>
      </c>
      <c r="O303">
        <v>14.38</v>
      </c>
      <c r="P303">
        <v>-999</v>
      </c>
      <c r="Q303">
        <v>-999</v>
      </c>
      <c r="R303">
        <v>-999</v>
      </c>
      <c r="S303">
        <v>-999</v>
      </c>
      <c r="T303">
        <v>-999</v>
      </c>
      <c r="U303">
        <v>-999</v>
      </c>
      <c r="V303" t="s">
        <v>29</v>
      </c>
      <c r="W303" s="1">
        <v>36138</v>
      </c>
    </row>
    <row r="304" spans="1:23" x14ac:dyDescent="0.25">
      <c r="A304" t="s">
        <v>2713</v>
      </c>
      <c r="B304" t="s">
        <v>24</v>
      </c>
      <c r="C304">
        <v>1994</v>
      </c>
      <c r="D304" t="s">
        <v>469</v>
      </c>
      <c r="E304" t="s">
        <v>3014</v>
      </c>
      <c r="F304" t="s">
        <v>1499</v>
      </c>
      <c r="G304">
        <v>13</v>
      </c>
      <c r="H304">
        <v>520385.8</v>
      </c>
      <c r="I304">
        <v>5974119</v>
      </c>
      <c r="J304">
        <v>155.37</v>
      </c>
      <c r="K304">
        <v>-12.54</v>
      </c>
      <c r="L304">
        <v>0.188</v>
      </c>
      <c r="M304" t="s">
        <v>31</v>
      </c>
      <c r="N304">
        <v>-999</v>
      </c>
      <c r="O304">
        <v>15.97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 t="s">
        <v>29</v>
      </c>
      <c r="W304" s="1">
        <v>36138</v>
      </c>
    </row>
    <row r="305" spans="1:23" x14ac:dyDescent="0.25">
      <c r="A305" t="s">
        <v>2713</v>
      </c>
      <c r="B305" t="s">
        <v>24</v>
      </c>
      <c r="C305">
        <v>1994</v>
      </c>
      <c r="D305" t="s">
        <v>469</v>
      </c>
      <c r="E305" t="s">
        <v>2091</v>
      </c>
      <c r="F305" t="s">
        <v>1499</v>
      </c>
      <c r="G305">
        <v>13</v>
      </c>
      <c r="H305">
        <v>520384.8</v>
      </c>
      <c r="I305">
        <v>5974119.2999999998</v>
      </c>
      <c r="J305">
        <v>154.30000000000001</v>
      </c>
      <c r="K305">
        <v>-13.25</v>
      </c>
      <c r="L305">
        <v>0.127</v>
      </c>
      <c r="M305" t="s">
        <v>280</v>
      </c>
      <c r="N305">
        <v>-999</v>
      </c>
      <c r="O305">
        <v>14.3</v>
      </c>
      <c r="P305">
        <v>-999</v>
      </c>
      <c r="Q305">
        <v>-999</v>
      </c>
      <c r="R305">
        <v>-999</v>
      </c>
      <c r="S305">
        <v>-999</v>
      </c>
      <c r="T305">
        <v>-999</v>
      </c>
      <c r="U305">
        <v>-999</v>
      </c>
      <c r="V305" t="s">
        <v>29</v>
      </c>
      <c r="W305" s="1">
        <v>36138</v>
      </c>
    </row>
    <row r="306" spans="1:23" x14ac:dyDescent="0.25">
      <c r="A306" t="s">
        <v>2713</v>
      </c>
      <c r="B306" t="s">
        <v>24</v>
      </c>
      <c r="C306">
        <v>1994</v>
      </c>
      <c r="D306" t="s">
        <v>469</v>
      </c>
      <c r="E306" t="s">
        <v>3015</v>
      </c>
      <c r="F306" t="s">
        <v>1499</v>
      </c>
      <c r="G306">
        <v>13</v>
      </c>
      <c r="H306">
        <v>520382.8</v>
      </c>
      <c r="I306">
        <v>5974122.2000000002</v>
      </c>
      <c r="J306">
        <v>150.82</v>
      </c>
      <c r="K306">
        <v>-12.62</v>
      </c>
      <c r="L306">
        <v>0.11</v>
      </c>
      <c r="M306" t="s">
        <v>280</v>
      </c>
      <c r="N306">
        <v>-999</v>
      </c>
      <c r="O306">
        <v>13.28</v>
      </c>
      <c r="P306">
        <v>-999</v>
      </c>
      <c r="Q306">
        <v>-999</v>
      </c>
      <c r="R306">
        <v>-999</v>
      </c>
      <c r="S306">
        <v>-999</v>
      </c>
      <c r="T306">
        <v>-999</v>
      </c>
      <c r="U306">
        <v>-999</v>
      </c>
      <c r="V306" t="s">
        <v>29</v>
      </c>
      <c r="W306" s="1">
        <v>36138</v>
      </c>
    </row>
    <row r="307" spans="1:23" x14ac:dyDescent="0.25">
      <c r="A307" t="s">
        <v>2713</v>
      </c>
      <c r="B307" t="s">
        <v>24</v>
      </c>
      <c r="C307">
        <v>1994</v>
      </c>
      <c r="D307" t="s">
        <v>469</v>
      </c>
      <c r="E307" t="s">
        <v>3016</v>
      </c>
      <c r="F307" t="s">
        <v>1499</v>
      </c>
      <c r="G307">
        <v>13</v>
      </c>
      <c r="H307">
        <v>520382.8</v>
      </c>
      <c r="I307">
        <v>5974122.5999999996</v>
      </c>
      <c r="J307">
        <v>150.55000000000001</v>
      </c>
      <c r="K307">
        <v>-12.3</v>
      </c>
      <c r="L307">
        <v>7.9000000000000001E-2</v>
      </c>
      <c r="M307" t="s">
        <v>280</v>
      </c>
      <c r="N307">
        <v>-999</v>
      </c>
      <c r="O307">
        <v>10.78</v>
      </c>
      <c r="P307">
        <v>-999</v>
      </c>
      <c r="Q307">
        <v>-999</v>
      </c>
      <c r="R307">
        <v>-999</v>
      </c>
      <c r="S307">
        <v>-999</v>
      </c>
      <c r="T307">
        <v>-999</v>
      </c>
      <c r="U307">
        <v>-999</v>
      </c>
      <c r="V307" t="s">
        <v>29</v>
      </c>
      <c r="W307" s="1">
        <v>36138</v>
      </c>
    </row>
    <row r="308" spans="1:23" x14ac:dyDescent="0.25">
      <c r="A308" t="s">
        <v>2713</v>
      </c>
      <c r="B308" t="s">
        <v>24</v>
      </c>
      <c r="C308">
        <v>1994</v>
      </c>
      <c r="D308" t="s">
        <v>469</v>
      </c>
      <c r="E308" t="s">
        <v>3017</v>
      </c>
      <c r="F308" t="s">
        <v>1499</v>
      </c>
      <c r="G308">
        <v>13</v>
      </c>
      <c r="H308">
        <v>520383.8</v>
      </c>
      <c r="I308">
        <v>5974123.5</v>
      </c>
      <c r="J308">
        <v>150.68</v>
      </c>
      <c r="K308">
        <v>-10.93</v>
      </c>
      <c r="L308">
        <v>0.114</v>
      </c>
      <c r="M308" t="s">
        <v>33</v>
      </c>
      <c r="N308">
        <v>-999</v>
      </c>
      <c r="O308">
        <v>13.52</v>
      </c>
      <c r="P308">
        <v>-999</v>
      </c>
      <c r="Q308">
        <v>-999</v>
      </c>
      <c r="R308">
        <v>-999</v>
      </c>
      <c r="S308">
        <v>-999</v>
      </c>
      <c r="T308">
        <v>-999</v>
      </c>
      <c r="U308">
        <v>-999</v>
      </c>
      <c r="V308" t="s">
        <v>29</v>
      </c>
      <c r="W308" s="1">
        <v>36138</v>
      </c>
    </row>
    <row r="309" spans="1:23" x14ac:dyDescent="0.25">
      <c r="A309" t="s">
        <v>2713</v>
      </c>
      <c r="B309" t="s">
        <v>24</v>
      </c>
      <c r="C309">
        <v>1994</v>
      </c>
      <c r="D309" t="s">
        <v>463</v>
      </c>
      <c r="E309" t="s">
        <v>3018</v>
      </c>
      <c r="F309" t="s">
        <v>1499</v>
      </c>
      <c r="G309">
        <v>13</v>
      </c>
      <c r="H309">
        <v>520384.8</v>
      </c>
      <c r="I309">
        <v>5974124.2000000002</v>
      </c>
      <c r="J309">
        <v>151.01</v>
      </c>
      <c r="K309">
        <v>-9.57</v>
      </c>
      <c r="L309">
        <v>0.11899999999999999</v>
      </c>
      <c r="M309" t="s">
        <v>33</v>
      </c>
      <c r="N309">
        <v>-999</v>
      </c>
      <c r="O309">
        <v>13.83</v>
      </c>
      <c r="P309">
        <v>-999</v>
      </c>
      <c r="Q309">
        <v>-999</v>
      </c>
      <c r="R309">
        <v>-999</v>
      </c>
      <c r="S309">
        <v>-999</v>
      </c>
      <c r="T309">
        <v>-999</v>
      </c>
      <c r="U309">
        <v>-999</v>
      </c>
      <c r="V309" t="s">
        <v>29</v>
      </c>
      <c r="W309" s="1">
        <v>36138</v>
      </c>
    </row>
    <row r="310" spans="1:23" x14ac:dyDescent="0.25">
      <c r="A310" t="s">
        <v>2713</v>
      </c>
      <c r="B310" t="s">
        <v>24</v>
      </c>
      <c r="C310">
        <v>1994</v>
      </c>
      <c r="D310" t="s">
        <v>463</v>
      </c>
      <c r="E310" t="s">
        <v>3019</v>
      </c>
      <c r="F310" t="s">
        <v>1499</v>
      </c>
      <c r="G310">
        <v>13</v>
      </c>
      <c r="H310">
        <v>520385.8</v>
      </c>
      <c r="I310">
        <v>5974123.7000000002</v>
      </c>
      <c r="J310">
        <v>152.04</v>
      </c>
      <c r="K310">
        <v>-9.2100000000000009</v>
      </c>
      <c r="L310">
        <v>9.9000000000000005E-2</v>
      </c>
      <c r="M310" t="s">
        <v>33</v>
      </c>
      <c r="N310">
        <v>13.32</v>
      </c>
      <c r="O310">
        <v>12.52</v>
      </c>
      <c r="P310">
        <v>0</v>
      </c>
      <c r="Q310">
        <v>4.2</v>
      </c>
      <c r="R310">
        <v>0</v>
      </c>
      <c r="S310">
        <v>1.1499999999999999</v>
      </c>
      <c r="T310">
        <v>0.6</v>
      </c>
      <c r="U310">
        <v>0.3</v>
      </c>
      <c r="V310" t="s">
        <v>29</v>
      </c>
      <c r="W310" s="1">
        <v>36138</v>
      </c>
    </row>
    <row r="311" spans="1:23" x14ac:dyDescent="0.25">
      <c r="A311" t="s">
        <v>2713</v>
      </c>
      <c r="B311" t="s">
        <v>24</v>
      </c>
      <c r="C311">
        <v>1994</v>
      </c>
      <c r="D311" t="s">
        <v>463</v>
      </c>
      <c r="E311" t="s">
        <v>3020</v>
      </c>
      <c r="F311" t="s">
        <v>1499</v>
      </c>
      <c r="G311">
        <v>13</v>
      </c>
      <c r="H311">
        <v>520386.8</v>
      </c>
      <c r="I311">
        <v>5974124.5</v>
      </c>
      <c r="J311">
        <v>152.58000000000001</v>
      </c>
      <c r="K311">
        <v>-7.64</v>
      </c>
      <c r="L311">
        <v>0.1</v>
      </c>
      <c r="M311" t="s">
        <v>33</v>
      </c>
      <c r="N311">
        <v>-999</v>
      </c>
      <c r="O311">
        <v>12.57</v>
      </c>
      <c r="P311">
        <v>-999</v>
      </c>
      <c r="Q311">
        <v>-999</v>
      </c>
      <c r="R311">
        <v>-999</v>
      </c>
      <c r="S311">
        <v>-999</v>
      </c>
      <c r="T311">
        <v>-999</v>
      </c>
      <c r="U311">
        <v>-999</v>
      </c>
      <c r="V311" t="s">
        <v>29</v>
      </c>
      <c r="W311" s="1">
        <v>36138</v>
      </c>
    </row>
    <row r="312" spans="1:23" x14ac:dyDescent="0.25">
      <c r="A312" t="s">
        <v>2713</v>
      </c>
      <c r="B312" t="s">
        <v>24</v>
      </c>
      <c r="C312">
        <v>1994</v>
      </c>
      <c r="D312" t="s">
        <v>463</v>
      </c>
      <c r="E312" t="s">
        <v>3021</v>
      </c>
      <c r="F312" t="s">
        <v>1499</v>
      </c>
      <c r="G312">
        <v>13</v>
      </c>
      <c r="H312">
        <v>520387.8</v>
      </c>
      <c r="I312">
        <v>5974124.4000000004</v>
      </c>
      <c r="J312">
        <v>152.88999999999999</v>
      </c>
      <c r="K312">
        <v>-7.38</v>
      </c>
      <c r="L312">
        <v>6.7000000000000004E-2</v>
      </c>
      <c r="M312" t="s">
        <v>280</v>
      </c>
      <c r="N312">
        <v>-999</v>
      </c>
      <c r="O312">
        <v>9.4600000000000009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 t="s">
        <v>29</v>
      </c>
      <c r="W312" s="1">
        <v>36138</v>
      </c>
    </row>
    <row r="313" spans="1:23" x14ac:dyDescent="0.25">
      <c r="A313" t="s">
        <v>2713</v>
      </c>
      <c r="B313" t="s">
        <v>24</v>
      </c>
      <c r="C313">
        <v>1994</v>
      </c>
      <c r="D313" t="s">
        <v>463</v>
      </c>
      <c r="E313" t="s">
        <v>3022</v>
      </c>
      <c r="F313" t="s">
        <v>1499</v>
      </c>
      <c r="G313">
        <v>13</v>
      </c>
      <c r="H313">
        <v>520387.8</v>
      </c>
      <c r="I313">
        <v>5974125</v>
      </c>
      <c r="J313">
        <v>152.57</v>
      </c>
      <c r="K313">
        <v>-6.83</v>
      </c>
      <c r="L313">
        <v>6.2E-2</v>
      </c>
      <c r="M313" t="s">
        <v>28</v>
      </c>
      <c r="N313">
        <v>-999</v>
      </c>
      <c r="O313">
        <v>8.89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 t="s">
        <v>29</v>
      </c>
      <c r="W313" s="1">
        <v>36138</v>
      </c>
    </row>
    <row r="314" spans="1:23" x14ac:dyDescent="0.25">
      <c r="A314" t="s">
        <v>2713</v>
      </c>
      <c r="B314" t="s">
        <v>24</v>
      </c>
      <c r="C314">
        <v>1994</v>
      </c>
      <c r="D314" t="s">
        <v>463</v>
      </c>
      <c r="E314" t="s">
        <v>3023</v>
      </c>
      <c r="F314" t="s">
        <v>1499</v>
      </c>
      <c r="G314">
        <v>13</v>
      </c>
      <c r="H314">
        <v>520388.8</v>
      </c>
      <c r="I314">
        <v>5974122.5999999996</v>
      </c>
      <c r="J314">
        <v>154.69</v>
      </c>
      <c r="K314">
        <v>-8.18</v>
      </c>
      <c r="L314">
        <v>0.11799999999999999</v>
      </c>
      <c r="M314" t="s">
        <v>33</v>
      </c>
      <c r="N314">
        <v>-999</v>
      </c>
      <c r="O314">
        <v>13.8</v>
      </c>
      <c r="P314">
        <v>-999</v>
      </c>
      <c r="Q314">
        <v>-999</v>
      </c>
      <c r="R314">
        <v>-999</v>
      </c>
      <c r="S314">
        <v>-999</v>
      </c>
      <c r="T314">
        <v>-999</v>
      </c>
      <c r="U314">
        <v>-999</v>
      </c>
      <c r="V314" t="s">
        <v>29</v>
      </c>
      <c r="W314" s="1">
        <v>36138</v>
      </c>
    </row>
    <row r="315" spans="1:23" x14ac:dyDescent="0.25">
      <c r="A315" t="s">
        <v>2713</v>
      </c>
      <c r="B315" t="s">
        <v>24</v>
      </c>
      <c r="C315">
        <v>1994</v>
      </c>
      <c r="D315" t="s">
        <v>463</v>
      </c>
      <c r="E315" t="s">
        <v>3024</v>
      </c>
      <c r="F315" t="s">
        <v>1499</v>
      </c>
      <c r="G315">
        <v>13</v>
      </c>
      <c r="H315">
        <v>520389.8</v>
      </c>
      <c r="I315">
        <v>5974123</v>
      </c>
      <c r="J315">
        <v>155.05000000000001</v>
      </c>
      <c r="K315">
        <v>-7.24</v>
      </c>
      <c r="L315">
        <v>0.13500000000000001</v>
      </c>
      <c r="M315" t="s">
        <v>31</v>
      </c>
      <c r="N315">
        <v>18</v>
      </c>
      <c r="O315">
        <v>14.68</v>
      </c>
      <c r="P315">
        <v>0</v>
      </c>
      <c r="Q315">
        <v>6.45</v>
      </c>
      <c r="R315">
        <v>0.45</v>
      </c>
      <c r="S315">
        <v>1.45</v>
      </c>
      <c r="T315">
        <v>1.25</v>
      </c>
      <c r="U315">
        <v>1.3</v>
      </c>
      <c r="V315" t="s">
        <v>29</v>
      </c>
      <c r="W315" s="1">
        <v>36138</v>
      </c>
    </row>
    <row r="316" spans="1:23" x14ac:dyDescent="0.25">
      <c r="A316" t="s">
        <v>2713</v>
      </c>
      <c r="B316" t="s">
        <v>24</v>
      </c>
      <c r="C316">
        <v>1994</v>
      </c>
      <c r="D316" t="s">
        <v>463</v>
      </c>
      <c r="E316" t="s">
        <v>3025</v>
      </c>
      <c r="F316" t="s">
        <v>1499</v>
      </c>
      <c r="G316">
        <v>13</v>
      </c>
      <c r="H316">
        <v>520389.8</v>
      </c>
      <c r="I316">
        <v>5974124</v>
      </c>
      <c r="J316">
        <v>154.69999999999999</v>
      </c>
      <c r="K316">
        <v>-6.1</v>
      </c>
      <c r="L316">
        <v>9.2999999999999999E-2</v>
      </c>
      <c r="M316" t="s">
        <v>280</v>
      </c>
      <c r="N316">
        <v>-999</v>
      </c>
      <c r="O316">
        <v>12.05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 t="s">
        <v>29</v>
      </c>
      <c r="W316" s="1">
        <v>36138</v>
      </c>
    </row>
    <row r="317" spans="1:23" x14ac:dyDescent="0.25">
      <c r="A317" t="s">
        <v>2713</v>
      </c>
      <c r="B317" t="s">
        <v>24</v>
      </c>
      <c r="C317">
        <v>1994</v>
      </c>
      <c r="D317" t="s">
        <v>463</v>
      </c>
      <c r="E317" t="s">
        <v>3026</v>
      </c>
      <c r="F317" t="s">
        <v>1499</v>
      </c>
      <c r="G317">
        <v>13</v>
      </c>
      <c r="H317">
        <v>520389.8</v>
      </c>
      <c r="I317">
        <v>5974124.2000000002</v>
      </c>
      <c r="J317">
        <v>154.77000000000001</v>
      </c>
      <c r="K317">
        <v>-5.79</v>
      </c>
      <c r="L317">
        <v>7.8E-2</v>
      </c>
      <c r="M317" t="s">
        <v>280</v>
      </c>
      <c r="N317">
        <v>-999</v>
      </c>
      <c r="O317">
        <v>10.67</v>
      </c>
      <c r="P317">
        <v>-999</v>
      </c>
      <c r="Q317">
        <v>-999</v>
      </c>
      <c r="R317">
        <v>-999</v>
      </c>
      <c r="S317">
        <v>-999</v>
      </c>
      <c r="T317">
        <v>-999</v>
      </c>
      <c r="U317">
        <v>-999</v>
      </c>
      <c r="V317" t="s">
        <v>29</v>
      </c>
      <c r="W317" s="1">
        <v>36138</v>
      </c>
    </row>
    <row r="318" spans="1:23" x14ac:dyDescent="0.25">
      <c r="A318" t="s">
        <v>2713</v>
      </c>
      <c r="B318" t="s">
        <v>24</v>
      </c>
      <c r="C318">
        <v>1994</v>
      </c>
      <c r="D318" t="s">
        <v>463</v>
      </c>
      <c r="E318" t="s">
        <v>3027</v>
      </c>
      <c r="F318" t="s">
        <v>1499</v>
      </c>
      <c r="G318">
        <v>13</v>
      </c>
      <c r="H318">
        <v>520389.8</v>
      </c>
      <c r="I318">
        <v>5974121.7999999998</v>
      </c>
      <c r="J318">
        <v>155.91</v>
      </c>
      <c r="K318">
        <v>-8.01</v>
      </c>
      <c r="L318">
        <v>0.124</v>
      </c>
      <c r="M318" t="s">
        <v>31</v>
      </c>
      <c r="N318">
        <v>-999</v>
      </c>
      <c r="O318">
        <v>14.12</v>
      </c>
      <c r="P318">
        <v>-999</v>
      </c>
      <c r="Q318">
        <v>-999</v>
      </c>
      <c r="R318">
        <v>-999</v>
      </c>
      <c r="S318">
        <v>-999</v>
      </c>
      <c r="T318">
        <v>-999</v>
      </c>
      <c r="U318">
        <v>-999</v>
      </c>
      <c r="V318" t="s">
        <v>29</v>
      </c>
      <c r="W318" s="1">
        <v>36138</v>
      </c>
    </row>
    <row r="319" spans="1:23" x14ac:dyDescent="0.25">
      <c r="A319" t="s">
        <v>2713</v>
      </c>
      <c r="B319" t="s">
        <v>24</v>
      </c>
      <c r="C319">
        <v>1994</v>
      </c>
      <c r="D319" t="s">
        <v>463</v>
      </c>
      <c r="E319" t="s">
        <v>3028</v>
      </c>
      <c r="F319" t="s">
        <v>1499</v>
      </c>
      <c r="G319">
        <v>13</v>
      </c>
      <c r="H319">
        <v>520389.8</v>
      </c>
      <c r="I319">
        <v>5974121.2000000002</v>
      </c>
      <c r="J319">
        <v>156.61000000000001</v>
      </c>
      <c r="K319">
        <v>-8.24</v>
      </c>
      <c r="L319">
        <v>0.115</v>
      </c>
      <c r="M319" t="s">
        <v>33</v>
      </c>
      <c r="N319">
        <v>-999</v>
      </c>
      <c r="O319">
        <v>13.62</v>
      </c>
      <c r="P319">
        <v>-999</v>
      </c>
      <c r="Q319">
        <v>-999</v>
      </c>
      <c r="R319">
        <v>-999</v>
      </c>
      <c r="S319">
        <v>-999</v>
      </c>
      <c r="T319">
        <v>-999</v>
      </c>
      <c r="U319">
        <v>-999</v>
      </c>
      <c r="V319" t="s">
        <v>29</v>
      </c>
      <c r="W319" s="1">
        <v>36138</v>
      </c>
    </row>
    <row r="320" spans="1:23" x14ac:dyDescent="0.25">
      <c r="A320" t="s">
        <v>2713</v>
      </c>
      <c r="B320" t="s">
        <v>24</v>
      </c>
      <c r="C320">
        <v>1994</v>
      </c>
      <c r="D320" t="s">
        <v>463</v>
      </c>
      <c r="E320" t="s">
        <v>3029</v>
      </c>
      <c r="F320" t="s">
        <v>1499</v>
      </c>
      <c r="G320">
        <v>13</v>
      </c>
      <c r="H320">
        <v>520390.8</v>
      </c>
      <c r="I320">
        <v>5974120.5999999996</v>
      </c>
      <c r="J320">
        <v>157.56</v>
      </c>
      <c r="K320">
        <v>-8.1300000000000008</v>
      </c>
      <c r="L320">
        <v>0.1</v>
      </c>
      <c r="M320" t="s">
        <v>33</v>
      </c>
      <c r="N320">
        <v>-999</v>
      </c>
      <c r="O320">
        <v>12.58</v>
      </c>
      <c r="P320">
        <v>-999</v>
      </c>
      <c r="Q320">
        <v>-999</v>
      </c>
      <c r="R320">
        <v>-999</v>
      </c>
      <c r="S320">
        <v>-999</v>
      </c>
      <c r="T320">
        <v>-999</v>
      </c>
      <c r="U320">
        <v>-999</v>
      </c>
      <c r="V320" t="s">
        <v>29</v>
      </c>
      <c r="W320" s="1">
        <v>36138</v>
      </c>
    </row>
    <row r="321" spans="1:23" x14ac:dyDescent="0.25">
      <c r="A321" t="s">
        <v>2713</v>
      </c>
      <c r="B321" t="s">
        <v>24</v>
      </c>
      <c r="C321">
        <v>1994</v>
      </c>
      <c r="D321" t="s">
        <v>463</v>
      </c>
      <c r="E321" t="s">
        <v>3030</v>
      </c>
      <c r="F321" t="s">
        <v>1499</v>
      </c>
      <c r="G321">
        <v>13</v>
      </c>
      <c r="H321">
        <v>520390.8</v>
      </c>
      <c r="I321">
        <v>5974119.9000000004</v>
      </c>
      <c r="J321">
        <v>157.97999999999999</v>
      </c>
      <c r="K321">
        <v>-8.64</v>
      </c>
      <c r="L321">
        <v>8.1000000000000003E-2</v>
      </c>
      <c r="M321" t="s">
        <v>280</v>
      </c>
      <c r="N321">
        <v>-999</v>
      </c>
      <c r="O321">
        <v>10.99</v>
      </c>
      <c r="P321">
        <v>-999</v>
      </c>
      <c r="Q321">
        <v>-999</v>
      </c>
      <c r="R321">
        <v>-999</v>
      </c>
      <c r="S321">
        <v>-999</v>
      </c>
      <c r="T321">
        <v>-999</v>
      </c>
      <c r="U321">
        <v>-999</v>
      </c>
      <c r="V321" t="s">
        <v>29</v>
      </c>
      <c r="W321" s="1">
        <v>36138</v>
      </c>
    </row>
    <row r="322" spans="1:23" x14ac:dyDescent="0.25">
      <c r="A322" t="s">
        <v>2713</v>
      </c>
      <c r="B322" t="s">
        <v>24</v>
      </c>
      <c r="C322">
        <v>1994</v>
      </c>
      <c r="D322" t="s">
        <v>463</v>
      </c>
      <c r="E322" t="s">
        <v>3031</v>
      </c>
      <c r="F322" t="s">
        <v>1499</v>
      </c>
      <c r="G322">
        <v>13</v>
      </c>
      <c r="H322">
        <v>520390.8</v>
      </c>
      <c r="I322">
        <v>5974119.7999999998</v>
      </c>
      <c r="J322">
        <v>158.1</v>
      </c>
      <c r="K322">
        <v>-8.74</v>
      </c>
      <c r="L322">
        <v>0.105</v>
      </c>
      <c r="M322" t="s">
        <v>280</v>
      </c>
      <c r="N322">
        <v>-999</v>
      </c>
      <c r="O322">
        <v>12.94</v>
      </c>
      <c r="P322">
        <v>-999</v>
      </c>
      <c r="Q322">
        <v>-999</v>
      </c>
      <c r="R322">
        <v>-999</v>
      </c>
      <c r="S322">
        <v>-999</v>
      </c>
      <c r="T322">
        <v>-999</v>
      </c>
      <c r="U322">
        <v>-999</v>
      </c>
      <c r="V322" t="s">
        <v>29</v>
      </c>
      <c r="W322" s="1">
        <v>36138</v>
      </c>
    </row>
    <row r="323" spans="1:23" x14ac:dyDescent="0.25">
      <c r="A323" t="s">
        <v>2713</v>
      </c>
      <c r="B323" t="s">
        <v>24</v>
      </c>
      <c r="C323">
        <v>1994</v>
      </c>
      <c r="D323" t="s">
        <v>463</v>
      </c>
      <c r="E323" t="s">
        <v>3032</v>
      </c>
      <c r="F323" t="s">
        <v>1499</v>
      </c>
      <c r="G323">
        <v>13</v>
      </c>
      <c r="H323">
        <v>520392.8</v>
      </c>
      <c r="I323">
        <v>5974119.2999999998</v>
      </c>
      <c r="J323">
        <v>160.16</v>
      </c>
      <c r="K323">
        <v>-7.33</v>
      </c>
      <c r="L323">
        <v>0.192</v>
      </c>
      <c r="M323" t="s">
        <v>31</v>
      </c>
      <c r="N323">
        <v>-999</v>
      </c>
      <c r="O323">
        <v>15.99</v>
      </c>
      <c r="P323">
        <v>-999</v>
      </c>
      <c r="Q323">
        <v>-999</v>
      </c>
      <c r="R323">
        <v>-999</v>
      </c>
      <c r="S323">
        <v>-999</v>
      </c>
      <c r="T323">
        <v>-999</v>
      </c>
      <c r="U323">
        <v>-999</v>
      </c>
      <c r="V323" t="s">
        <v>29</v>
      </c>
      <c r="W323" s="1">
        <v>36138</v>
      </c>
    </row>
    <row r="324" spans="1:23" x14ac:dyDescent="0.25">
      <c r="A324" t="s">
        <v>2713</v>
      </c>
      <c r="B324" t="s">
        <v>24</v>
      </c>
      <c r="C324">
        <v>1994</v>
      </c>
      <c r="D324" t="s">
        <v>463</v>
      </c>
      <c r="E324" t="s">
        <v>3033</v>
      </c>
      <c r="F324" t="s">
        <v>1499</v>
      </c>
      <c r="G324">
        <v>13</v>
      </c>
      <c r="H324">
        <v>520392.8</v>
      </c>
      <c r="I324">
        <v>5974119.7999999998</v>
      </c>
      <c r="J324">
        <v>160.09</v>
      </c>
      <c r="K324">
        <v>-6.74</v>
      </c>
      <c r="L324">
        <v>0.129</v>
      </c>
      <c r="M324" t="s">
        <v>33</v>
      </c>
      <c r="N324">
        <v>-999</v>
      </c>
      <c r="O324">
        <v>14.37</v>
      </c>
      <c r="P324">
        <v>-999</v>
      </c>
      <c r="Q324">
        <v>-999</v>
      </c>
      <c r="R324">
        <v>-999</v>
      </c>
      <c r="S324">
        <v>-999</v>
      </c>
      <c r="T324">
        <v>-999</v>
      </c>
      <c r="U324">
        <v>-999</v>
      </c>
      <c r="V324" t="s">
        <v>29</v>
      </c>
      <c r="W324" s="1">
        <v>36138</v>
      </c>
    </row>
    <row r="325" spans="1:23" x14ac:dyDescent="0.25">
      <c r="A325" t="s">
        <v>2713</v>
      </c>
      <c r="B325" t="s">
        <v>24</v>
      </c>
      <c r="C325">
        <v>1994</v>
      </c>
      <c r="D325" t="s">
        <v>463</v>
      </c>
      <c r="E325" t="s">
        <v>3034</v>
      </c>
      <c r="F325" t="s">
        <v>1499</v>
      </c>
      <c r="G325">
        <v>13</v>
      </c>
      <c r="H325">
        <v>520393.8</v>
      </c>
      <c r="I325">
        <v>5974121.2000000002</v>
      </c>
      <c r="J325">
        <v>159.72</v>
      </c>
      <c r="K325">
        <v>-5.14</v>
      </c>
      <c r="L325">
        <v>0.16</v>
      </c>
      <c r="M325" t="s">
        <v>33</v>
      </c>
      <c r="N325">
        <v>-999</v>
      </c>
      <c r="O325">
        <v>15.52</v>
      </c>
      <c r="P325">
        <v>-999</v>
      </c>
      <c r="Q325">
        <v>-999</v>
      </c>
      <c r="R325">
        <v>-999</v>
      </c>
      <c r="S325">
        <v>-999</v>
      </c>
      <c r="T325">
        <v>-999</v>
      </c>
      <c r="U325">
        <v>-999</v>
      </c>
      <c r="V325" t="s">
        <v>29</v>
      </c>
      <c r="W325" s="1">
        <v>36138</v>
      </c>
    </row>
    <row r="326" spans="1:23" x14ac:dyDescent="0.25">
      <c r="A326" t="s">
        <v>2713</v>
      </c>
      <c r="B326" t="s">
        <v>24</v>
      </c>
      <c r="C326">
        <v>1994</v>
      </c>
      <c r="D326" t="s">
        <v>463</v>
      </c>
      <c r="E326" t="s">
        <v>3035</v>
      </c>
      <c r="F326" t="s">
        <v>1499</v>
      </c>
      <c r="G326">
        <v>13</v>
      </c>
      <c r="H326">
        <v>520391.8</v>
      </c>
      <c r="I326">
        <v>5974121.7999999998</v>
      </c>
      <c r="J326">
        <v>157.63</v>
      </c>
      <c r="K326">
        <v>-6.39</v>
      </c>
      <c r="L326">
        <v>0.13800000000000001</v>
      </c>
      <c r="M326" t="s">
        <v>33</v>
      </c>
      <c r="N326">
        <v>-999</v>
      </c>
      <c r="O326">
        <v>14.8</v>
      </c>
      <c r="P326">
        <v>-999</v>
      </c>
      <c r="Q326">
        <v>-999</v>
      </c>
      <c r="R326">
        <v>-999</v>
      </c>
      <c r="S326">
        <v>-999</v>
      </c>
      <c r="T326">
        <v>-999</v>
      </c>
      <c r="U326">
        <v>-999</v>
      </c>
      <c r="V326" t="s">
        <v>29</v>
      </c>
      <c r="W326" s="1">
        <v>36138</v>
      </c>
    </row>
    <row r="327" spans="1:23" x14ac:dyDescent="0.25">
      <c r="A327" t="s">
        <v>2713</v>
      </c>
      <c r="B327" t="s">
        <v>24</v>
      </c>
      <c r="C327">
        <v>1994</v>
      </c>
      <c r="D327" t="s">
        <v>463</v>
      </c>
      <c r="E327" t="s">
        <v>3036</v>
      </c>
      <c r="F327" t="s">
        <v>1499</v>
      </c>
      <c r="G327">
        <v>13</v>
      </c>
      <c r="H327">
        <v>520384.8</v>
      </c>
      <c r="I327">
        <v>5974124.5999999996</v>
      </c>
      <c r="J327">
        <v>150.97999999999999</v>
      </c>
      <c r="K327">
        <v>-8.99</v>
      </c>
      <c r="L327">
        <v>7.3999999999999996E-2</v>
      </c>
      <c r="M327" t="s">
        <v>280</v>
      </c>
      <c r="N327">
        <v>-999</v>
      </c>
      <c r="O327">
        <v>10.25</v>
      </c>
      <c r="P327">
        <v>-999</v>
      </c>
      <c r="Q327">
        <v>-999</v>
      </c>
      <c r="R327">
        <v>-999</v>
      </c>
      <c r="S327">
        <v>-999</v>
      </c>
      <c r="T327">
        <v>-999</v>
      </c>
      <c r="U327">
        <v>-999</v>
      </c>
      <c r="V327" t="s">
        <v>29</v>
      </c>
      <c r="W327" s="1">
        <v>36138</v>
      </c>
    </row>
    <row r="328" spans="1:23" x14ac:dyDescent="0.25">
      <c r="A328" t="s">
        <v>2713</v>
      </c>
      <c r="B328" t="s">
        <v>24</v>
      </c>
      <c r="C328">
        <v>1994</v>
      </c>
      <c r="D328" t="s">
        <v>463</v>
      </c>
      <c r="E328" t="s">
        <v>3037</v>
      </c>
      <c r="F328" t="s">
        <v>1499</v>
      </c>
      <c r="G328">
        <v>13</v>
      </c>
      <c r="H328">
        <v>520389.8</v>
      </c>
      <c r="I328">
        <v>5974127.5</v>
      </c>
      <c r="J328">
        <v>152.13</v>
      </c>
      <c r="K328">
        <v>-3.77</v>
      </c>
      <c r="L328">
        <v>0.13700000000000001</v>
      </c>
      <c r="M328" t="s">
        <v>33</v>
      </c>
      <c r="N328">
        <v>-999</v>
      </c>
      <c r="O328">
        <v>14.77</v>
      </c>
      <c r="P328">
        <v>-999</v>
      </c>
      <c r="Q328">
        <v>-999</v>
      </c>
      <c r="R328">
        <v>-999</v>
      </c>
      <c r="S328">
        <v>-999</v>
      </c>
      <c r="T328">
        <v>-999</v>
      </c>
      <c r="U328">
        <v>-999</v>
      </c>
      <c r="V328" t="s">
        <v>29</v>
      </c>
      <c r="W328" s="1">
        <v>36138</v>
      </c>
    </row>
    <row r="329" spans="1:23" x14ac:dyDescent="0.25">
      <c r="A329" t="s">
        <v>2713</v>
      </c>
      <c r="B329" t="s">
        <v>24</v>
      </c>
      <c r="C329">
        <v>1994</v>
      </c>
      <c r="D329" t="s">
        <v>463</v>
      </c>
      <c r="E329" t="s">
        <v>3038</v>
      </c>
      <c r="F329" t="s">
        <v>1499</v>
      </c>
      <c r="G329">
        <v>13</v>
      </c>
      <c r="H329">
        <v>520390.8</v>
      </c>
      <c r="I329">
        <v>5974128.2999999998</v>
      </c>
      <c r="J329">
        <v>152.07</v>
      </c>
      <c r="K329">
        <v>-2.72</v>
      </c>
      <c r="L329">
        <v>6.2E-2</v>
      </c>
      <c r="M329" t="s">
        <v>280</v>
      </c>
      <c r="N329">
        <v>9.6999999999999993</v>
      </c>
      <c r="O329">
        <v>8.9600000000000009</v>
      </c>
      <c r="P329">
        <v>-999</v>
      </c>
      <c r="Q329">
        <v>-999</v>
      </c>
      <c r="R329">
        <v>-999</v>
      </c>
      <c r="S329">
        <v>-999</v>
      </c>
      <c r="T329">
        <v>-999</v>
      </c>
      <c r="U329">
        <v>-999</v>
      </c>
      <c r="V329" t="s">
        <v>29</v>
      </c>
      <c r="W329" s="1">
        <v>36138</v>
      </c>
    </row>
    <row r="330" spans="1:23" x14ac:dyDescent="0.25">
      <c r="A330" t="s">
        <v>2713</v>
      </c>
      <c r="B330" t="s">
        <v>24</v>
      </c>
      <c r="C330">
        <v>1994</v>
      </c>
      <c r="D330" t="s">
        <v>463</v>
      </c>
      <c r="E330" t="s">
        <v>3039</v>
      </c>
      <c r="F330" t="s">
        <v>1499</v>
      </c>
      <c r="G330">
        <v>13</v>
      </c>
      <c r="H330">
        <v>520389.8</v>
      </c>
      <c r="I330">
        <v>5974129.4000000004</v>
      </c>
      <c r="J330">
        <v>150.6</v>
      </c>
      <c r="K330">
        <v>-2.63</v>
      </c>
      <c r="L330">
        <v>0.14899999999999999</v>
      </c>
      <c r="M330" t="s">
        <v>31</v>
      </c>
      <c r="N330">
        <v>-999</v>
      </c>
      <c r="O330">
        <v>15.2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 t="s">
        <v>29</v>
      </c>
      <c r="W330" s="1">
        <v>36138</v>
      </c>
    </row>
    <row r="331" spans="1:23" x14ac:dyDescent="0.25">
      <c r="A331" t="s">
        <v>2713</v>
      </c>
      <c r="B331" t="s">
        <v>24</v>
      </c>
      <c r="C331">
        <v>1994</v>
      </c>
      <c r="D331" t="s">
        <v>463</v>
      </c>
      <c r="E331" t="s">
        <v>3040</v>
      </c>
      <c r="F331" t="s">
        <v>1499</v>
      </c>
      <c r="G331">
        <v>13</v>
      </c>
      <c r="H331">
        <v>520390.8</v>
      </c>
      <c r="I331">
        <v>5974131.2999999998</v>
      </c>
      <c r="J331">
        <v>150</v>
      </c>
      <c r="K331">
        <v>-0.6</v>
      </c>
      <c r="L331">
        <v>0.12</v>
      </c>
      <c r="M331" t="s">
        <v>33</v>
      </c>
      <c r="N331">
        <v>-999</v>
      </c>
      <c r="O331">
        <v>13.91</v>
      </c>
      <c r="P331">
        <v>-999</v>
      </c>
      <c r="Q331">
        <v>-999</v>
      </c>
      <c r="R331">
        <v>-999</v>
      </c>
      <c r="S331">
        <v>-999</v>
      </c>
      <c r="T331">
        <v>-999</v>
      </c>
      <c r="U331">
        <v>-999</v>
      </c>
      <c r="V331" t="s">
        <v>29</v>
      </c>
      <c r="W331" s="1">
        <v>36138</v>
      </c>
    </row>
    <row r="332" spans="1:23" x14ac:dyDescent="0.25">
      <c r="A332" t="s">
        <v>2713</v>
      </c>
      <c r="B332" t="s">
        <v>24</v>
      </c>
      <c r="C332">
        <v>1994</v>
      </c>
      <c r="D332" t="s">
        <v>463</v>
      </c>
      <c r="E332" t="s">
        <v>3041</v>
      </c>
      <c r="F332" t="s">
        <v>1499</v>
      </c>
      <c r="G332">
        <v>13</v>
      </c>
      <c r="H332">
        <v>520391.8</v>
      </c>
      <c r="I332">
        <v>5974130.2000000002</v>
      </c>
      <c r="J332">
        <v>151.52000000000001</v>
      </c>
      <c r="K332">
        <v>-0.61</v>
      </c>
      <c r="L332">
        <v>0.129</v>
      </c>
      <c r="M332" t="s">
        <v>31</v>
      </c>
      <c r="N332">
        <v>-999</v>
      </c>
      <c r="O332">
        <v>14.41</v>
      </c>
      <c r="P332">
        <v>-999</v>
      </c>
      <c r="Q332">
        <v>-999</v>
      </c>
      <c r="R332">
        <v>-999</v>
      </c>
      <c r="S332">
        <v>-999</v>
      </c>
      <c r="T332">
        <v>-999</v>
      </c>
      <c r="U332">
        <v>-999</v>
      </c>
      <c r="V332" t="s">
        <v>29</v>
      </c>
      <c r="W332" s="1">
        <v>36138</v>
      </c>
    </row>
    <row r="333" spans="1:23" x14ac:dyDescent="0.25">
      <c r="A333" t="s">
        <v>2713</v>
      </c>
      <c r="B333" t="s">
        <v>24</v>
      </c>
      <c r="C333">
        <v>1994</v>
      </c>
      <c r="D333" t="s">
        <v>463</v>
      </c>
      <c r="E333" t="s">
        <v>3042</v>
      </c>
      <c r="F333" t="s">
        <v>1499</v>
      </c>
      <c r="G333">
        <v>13</v>
      </c>
      <c r="H333">
        <v>520391.8</v>
      </c>
      <c r="I333">
        <v>5974128.7999999998</v>
      </c>
      <c r="J333">
        <v>152.69999999999999</v>
      </c>
      <c r="K333">
        <v>-1.44</v>
      </c>
      <c r="L333">
        <v>0.11600000000000001</v>
      </c>
      <c r="M333" t="s">
        <v>33</v>
      </c>
      <c r="N333">
        <v>-999</v>
      </c>
      <c r="O333">
        <v>13.68</v>
      </c>
      <c r="P333">
        <v>-999</v>
      </c>
      <c r="Q333">
        <v>-999</v>
      </c>
      <c r="R333">
        <v>-999</v>
      </c>
      <c r="S333">
        <v>-999</v>
      </c>
      <c r="T333">
        <v>-999</v>
      </c>
      <c r="U333">
        <v>-999</v>
      </c>
      <c r="V333" t="s">
        <v>29</v>
      </c>
      <c r="W333" s="1">
        <v>36138</v>
      </c>
    </row>
    <row r="334" spans="1:23" x14ac:dyDescent="0.25">
      <c r="A334" t="s">
        <v>2713</v>
      </c>
      <c r="B334" t="s">
        <v>24</v>
      </c>
      <c r="C334">
        <v>1994</v>
      </c>
      <c r="D334" t="s">
        <v>463</v>
      </c>
      <c r="E334" t="s">
        <v>3043</v>
      </c>
      <c r="F334" t="s">
        <v>1499</v>
      </c>
      <c r="G334">
        <v>13</v>
      </c>
      <c r="H334">
        <v>520392.8</v>
      </c>
      <c r="I334">
        <v>5974129.2000000002</v>
      </c>
      <c r="J334">
        <v>153.18</v>
      </c>
      <c r="K334">
        <v>-0.34</v>
      </c>
      <c r="L334">
        <v>9.1999999999999998E-2</v>
      </c>
      <c r="M334" t="s">
        <v>33</v>
      </c>
      <c r="N334">
        <v>12.3</v>
      </c>
      <c r="O334">
        <v>11.96</v>
      </c>
      <c r="P334">
        <v>0</v>
      </c>
      <c r="Q334">
        <v>3.8</v>
      </c>
      <c r="R334">
        <v>0.3</v>
      </c>
      <c r="S334">
        <v>0.7</v>
      </c>
      <c r="T334">
        <v>1.6</v>
      </c>
      <c r="U334">
        <v>0.5</v>
      </c>
      <c r="V334" t="s">
        <v>29</v>
      </c>
      <c r="W334" s="1">
        <v>36138</v>
      </c>
    </row>
    <row r="335" spans="1:23" x14ac:dyDescent="0.25">
      <c r="A335" t="s">
        <v>2713</v>
      </c>
      <c r="B335" t="s">
        <v>24</v>
      </c>
      <c r="C335">
        <v>1994</v>
      </c>
      <c r="D335" t="s">
        <v>530</v>
      </c>
      <c r="E335" t="s">
        <v>3044</v>
      </c>
      <c r="F335" t="s">
        <v>1499</v>
      </c>
      <c r="G335">
        <v>13</v>
      </c>
      <c r="H335">
        <v>520401.8</v>
      </c>
      <c r="I335">
        <v>5974131.4000000004</v>
      </c>
      <c r="J335">
        <v>158.16999999999999</v>
      </c>
      <c r="K335">
        <v>7.71</v>
      </c>
      <c r="L335">
        <v>0.13700000000000001</v>
      </c>
      <c r="M335" t="s">
        <v>33</v>
      </c>
      <c r="N335">
        <v>12.75</v>
      </c>
      <c r="O335">
        <v>14.74</v>
      </c>
      <c r="P335">
        <v>0</v>
      </c>
      <c r="Q335">
        <v>9.6</v>
      </c>
      <c r="R335">
        <v>0.95</v>
      </c>
      <c r="S335">
        <v>0.5</v>
      </c>
      <c r="T335">
        <v>0.85</v>
      </c>
      <c r="U335">
        <v>0.75</v>
      </c>
      <c r="V335" t="s">
        <v>29</v>
      </c>
      <c r="W335" s="1">
        <v>36138</v>
      </c>
    </row>
    <row r="336" spans="1:23" x14ac:dyDescent="0.25">
      <c r="A336" t="s">
        <v>2713</v>
      </c>
      <c r="B336" t="s">
        <v>24</v>
      </c>
      <c r="C336">
        <v>1994</v>
      </c>
      <c r="D336" t="s">
        <v>530</v>
      </c>
      <c r="E336" t="s">
        <v>3045</v>
      </c>
      <c r="F336" t="s">
        <v>1499</v>
      </c>
      <c r="G336">
        <v>13</v>
      </c>
      <c r="H336">
        <v>520401.8</v>
      </c>
      <c r="I336">
        <v>5974132.9000000004</v>
      </c>
      <c r="J336">
        <v>157.02000000000001</v>
      </c>
      <c r="K336">
        <v>8.8000000000000007</v>
      </c>
      <c r="L336">
        <v>0.11899999999999999</v>
      </c>
      <c r="M336" t="s">
        <v>33</v>
      </c>
      <c r="N336">
        <v>-999</v>
      </c>
      <c r="O336">
        <v>13.83</v>
      </c>
      <c r="P336">
        <v>-999</v>
      </c>
      <c r="Q336">
        <v>-999</v>
      </c>
      <c r="R336">
        <v>-999</v>
      </c>
      <c r="S336">
        <v>-999</v>
      </c>
      <c r="T336">
        <v>-999</v>
      </c>
      <c r="U336">
        <v>-999</v>
      </c>
      <c r="V336" t="s">
        <v>29</v>
      </c>
      <c r="W336" s="1">
        <v>36138</v>
      </c>
    </row>
    <row r="337" spans="1:23" x14ac:dyDescent="0.25">
      <c r="A337" t="s">
        <v>2713</v>
      </c>
      <c r="B337" t="s">
        <v>24</v>
      </c>
      <c r="C337">
        <v>1994</v>
      </c>
      <c r="D337" t="s">
        <v>530</v>
      </c>
      <c r="E337" t="s">
        <v>3046</v>
      </c>
      <c r="F337" t="s">
        <v>1499</v>
      </c>
      <c r="G337">
        <v>13</v>
      </c>
      <c r="H337">
        <v>520401.8</v>
      </c>
      <c r="I337">
        <v>5974132.7999999998</v>
      </c>
      <c r="J337">
        <v>156.9</v>
      </c>
      <c r="K337">
        <v>8.52</v>
      </c>
      <c r="L337">
        <v>7.0999999999999994E-2</v>
      </c>
      <c r="M337" t="s">
        <v>280</v>
      </c>
      <c r="N337">
        <v>-999</v>
      </c>
      <c r="O337">
        <v>9.9700000000000006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 t="s">
        <v>29</v>
      </c>
      <c r="W337" s="1">
        <v>36138</v>
      </c>
    </row>
    <row r="338" spans="1:23" x14ac:dyDescent="0.25">
      <c r="A338" t="s">
        <v>2713</v>
      </c>
      <c r="B338" t="s">
        <v>24</v>
      </c>
      <c r="C338">
        <v>1994</v>
      </c>
      <c r="D338" t="s">
        <v>530</v>
      </c>
      <c r="E338" t="s">
        <v>3047</v>
      </c>
      <c r="F338" t="s">
        <v>1499</v>
      </c>
      <c r="G338">
        <v>13</v>
      </c>
      <c r="H338">
        <v>520399.8</v>
      </c>
      <c r="I338">
        <v>5974132.0999999996</v>
      </c>
      <c r="J338">
        <v>156.22999999999999</v>
      </c>
      <c r="K338">
        <v>6.81</v>
      </c>
      <c r="L338">
        <v>7.9000000000000001E-2</v>
      </c>
      <c r="M338" t="s">
        <v>28</v>
      </c>
      <c r="N338">
        <v>8.58</v>
      </c>
      <c r="O338">
        <v>10.75</v>
      </c>
      <c r="P338">
        <v>-999</v>
      </c>
      <c r="Q338">
        <v>-999</v>
      </c>
      <c r="R338">
        <v>-999</v>
      </c>
      <c r="S338">
        <v>-999</v>
      </c>
      <c r="T338">
        <v>-999</v>
      </c>
      <c r="U338">
        <v>-999</v>
      </c>
      <c r="V338" t="s">
        <v>29</v>
      </c>
      <c r="W338" s="1">
        <v>36138</v>
      </c>
    </row>
    <row r="339" spans="1:23" x14ac:dyDescent="0.25">
      <c r="A339" t="s">
        <v>2713</v>
      </c>
      <c r="B339" t="s">
        <v>24</v>
      </c>
      <c r="C339">
        <v>1994</v>
      </c>
      <c r="D339" t="s">
        <v>530</v>
      </c>
      <c r="E339" t="s">
        <v>3048</v>
      </c>
      <c r="F339" t="s">
        <v>1499</v>
      </c>
      <c r="G339">
        <v>13</v>
      </c>
      <c r="H339">
        <v>520400.8</v>
      </c>
      <c r="I339">
        <v>5974134.2000000002</v>
      </c>
      <c r="J339">
        <v>155.57</v>
      </c>
      <c r="K339">
        <v>9.1</v>
      </c>
      <c r="L339">
        <v>0.105</v>
      </c>
      <c r="M339" t="s">
        <v>33</v>
      </c>
      <c r="N339">
        <v>-999</v>
      </c>
      <c r="O339">
        <v>12.96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 t="s">
        <v>29</v>
      </c>
      <c r="W339" s="1">
        <v>36138</v>
      </c>
    </row>
    <row r="340" spans="1:23" x14ac:dyDescent="0.25">
      <c r="A340" t="s">
        <v>2713</v>
      </c>
      <c r="B340" t="s">
        <v>24</v>
      </c>
      <c r="C340">
        <v>1994</v>
      </c>
      <c r="D340" t="s">
        <v>530</v>
      </c>
      <c r="E340" t="s">
        <v>3049</v>
      </c>
      <c r="F340" t="s">
        <v>1499</v>
      </c>
      <c r="G340">
        <v>13</v>
      </c>
      <c r="H340">
        <v>520400.8</v>
      </c>
      <c r="I340">
        <v>5974134.0999999996</v>
      </c>
      <c r="J340">
        <v>155.26</v>
      </c>
      <c r="K340">
        <v>8.6300000000000008</v>
      </c>
      <c r="L340">
        <v>4.8000000000000001E-2</v>
      </c>
      <c r="M340" t="s">
        <v>31</v>
      </c>
      <c r="N340">
        <v>-999</v>
      </c>
      <c r="O340">
        <v>7.15</v>
      </c>
      <c r="P340">
        <v>-999</v>
      </c>
      <c r="Q340">
        <v>-999</v>
      </c>
      <c r="R340">
        <v>-999</v>
      </c>
      <c r="S340">
        <v>-999</v>
      </c>
      <c r="T340">
        <v>-999</v>
      </c>
      <c r="U340">
        <v>-999</v>
      </c>
      <c r="V340" t="s">
        <v>29</v>
      </c>
      <c r="W340" s="1">
        <v>36138</v>
      </c>
    </row>
    <row r="341" spans="1:23" x14ac:dyDescent="0.25">
      <c r="A341" t="s">
        <v>2713</v>
      </c>
      <c r="B341" t="s">
        <v>24</v>
      </c>
      <c r="C341">
        <v>1994</v>
      </c>
      <c r="D341" t="s">
        <v>530</v>
      </c>
      <c r="E341" t="s">
        <v>3050</v>
      </c>
      <c r="F341" t="s">
        <v>1499</v>
      </c>
      <c r="G341">
        <v>13</v>
      </c>
      <c r="H341">
        <v>520399.8</v>
      </c>
      <c r="I341">
        <v>5974134.5</v>
      </c>
      <c r="J341">
        <v>154.35</v>
      </c>
      <c r="K341">
        <v>8.41</v>
      </c>
      <c r="L341">
        <v>6.9000000000000006E-2</v>
      </c>
      <c r="M341" t="s">
        <v>28</v>
      </c>
      <c r="N341">
        <v>-999</v>
      </c>
      <c r="O341">
        <v>9.7799999999999994</v>
      </c>
      <c r="P341">
        <v>-999</v>
      </c>
      <c r="Q341">
        <v>-999</v>
      </c>
      <c r="R341">
        <v>-999</v>
      </c>
      <c r="S341">
        <v>-999</v>
      </c>
      <c r="T341">
        <v>-999</v>
      </c>
      <c r="U341">
        <v>-999</v>
      </c>
      <c r="V341" t="s">
        <v>29</v>
      </c>
      <c r="W341" s="1">
        <v>36138</v>
      </c>
    </row>
    <row r="342" spans="1:23" x14ac:dyDescent="0.25">
      <c r="A342" t="s">
        <v>2713</v>
      </c>
      <c r="B342" t="s">
        <v>24</v>
      </c>
      <c r="C342">
        <v>1994</v>
      </c>
      <c r="D342" t="s">
        <v>530</v>
      </c>
      <c r="E342" t="s">
        <v>3051</v>
      </c>
      <c r="F342" t="s">
        <v>1499</v>
      </c>
      <c r="G342">
        <v>13</v>
      </c>
      <c r="H342">
        <v>520397.8</v>
      </c>
      <c r="I342">
        <v>5974135.0999999996</v>
      </c>
      <c r="J342">
        <v>152.72</v>
      </c>
      <c r="K342">
        <v>7.61</v>
      </c>
      <c r="L342">
        <v>0.112</v>
      </c>
      <c r="M342" t="s">
        <v>31</v>
      </c>
      <c r="N342">
        <v>12.9</v>
      </c>
      <c r="O342">
        <v>13.44</v>
      </c>
      <c r="P342">
        <v>0</v>
      </c>
      <c r="Q342">
        <v>7.05</v>
      </c>
      <c r="R342">
        <v>0.9</v>
      </c>
      <c r="S342">
        <v>0.7</v>
      </c>
      <c r="T342">
        <v>0.23</v>
      </c>
      <c r="U342">
        <v>0.37</v>
      </c>
      <c r="V342" t="s">
        <v>29</v>
      </c>
      <c r="W342" s="1">
        <v>36138</v>
      </c>
    </row>
    <row r="343" spans="1:23" x14ac:dyDescent="0.25">
      <c r="A343" t="s">
        <v>2713</v>
      </c>
      <c r="B343" t="s">
        <v>24</v>
      </c>
      <c r="C343">
        <v>1994</v>
      </c>
      <c r="D343" t="s">
        <v>530</v>
      </c>
      <c r="E343" t="s">
        <v>3052</v>
      </c>
      <c r="F343" t="s">
        <v>1499</v>
      </c>
      <c r="G343">
        <v>13</v>
      </c>
      <c r="H343">
        <v>520397.8</v>
      </c>
      <c r="I343">
        <v>5974135.4000000004</v>
      </c>
      <c r="J343">
        <v>152.31</v>
      </c>
      <c r="K343">
        <v>7.51</v>
      </c>
      <c r="L343">
        <v>6.8000000000000005E-2</v>
      </c>
      <c r="M343" t="s">
        <v>280</v>
      </c>
      <c r="N343">
        <v>-999</v>
      </c>
      <c r="O343">
        <v>9.65</v>
      </c>
      <c r="P343">
        <v>-999</v>
      </c>
      <c r="Q343">
        <v>-999</v>
      </c>
      <c r="R343">
        <v>-999</v>
      </c>
      <c r="S343">
        <v>-999</v>
      </c>
      <c r="T343">
        <v>-999</v>
      </c>
      <c r="U343">
        <v>-999</v>
      </c>
      <c r="V343" t="s">
        <v>29</v>
      </c>
      <c r="W343" s="1">
        <v>36138</v>
      </c>
    </row>
    <row r="344" spans="1:23" x14ac:dyDescent="0.25">
      <c r="A344" t="s">
        <v>2713</v>
      </c>
      <c r="B344" t="s">
        <v>24</v>
      </c>
      <c r="C344">
        <v>1994</v>
      </c>
      <c r="D344" t="s">
        <v>530</v>
      </c>
      <c r="E344" t="s">
        <v>3053</v>
      </c>
      <c r="F344" t="s">
        <v>1499</v>
      </c>
      <c r="G344">
        <v>13</v>
      </c>
      <c r="H344">
        <v>520396.79999999999</v>
      </c>
      <c r="I344">
        <v>5974135.7000000002</v>
      </c>
      <c r="J344">
        <v>151.63</v>
      </c>
      <c r="K344">
        <v>7.24</v>
      </c>
      <c r="L344">
        <v>5.8000000000000003E-2</v>
      </c>
      <c r="M344" t="s">
        <v>28</v>
      </c>
      <c r="N344">
        <v>-999</v>
      </c>
      <c r="O344">
        <v>8.48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>
        <v>-999</v>
      </c>
      <c r="V344" t="s">
        <v>29</v>
      </c>
      <c r="W344" s="1">
        <v>36138</v>
      </c>
    </row>
    <row r="345" spans="1:23" x14ac:dyDescent="0.25">
      <c r="A345" t="s">
        <v>2713</v>
      </c>
      <c r="B345" t="s">
        <v>24</v>
      </c>
      <c r="C345">
        <v>1994</v>
      </c>
      <c r="D345" t="s">
        <v>530</v>
      </c>
      <c r="E345" t="s">
        <v>3054</v>
      </c>
      <c r="F345" t="s">
        <v>1499</v>
      </c>
      <c r="G345">
        <v>13</v>
      </c>
      <c r="H345">
        <v>520395.8</v>
      </c>
      <c r="I345">
        <v>5974135</v>
      </c>
      <c r="J345">
        <v>151.38</v>
      </c>
      <c r="K345">
        <v>6.13</v>
      </c>
      <c r="L345">
        <v>8.8999999999999996E-2</v>
      </c>
      <c r="M345" t="s">
        <v>28</v>
      </c>
      <c r="N345">
        <v>-999</v>
      </c>
      <c r="O345">
        <v>11.68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 t="s">
        <v>29</v>
      </c>
      <c r="W345" s="1">
        <v>36138</v>
      </c>
    </row>
    <row r="346" spans="1:23" x14ac:dyDescent="0.25">
      <c r="A346" t="s">
        <v>2713</v>
      </c>
      <c r="B346" t="s">
        <v>24</v>
      </c>
      <c r="C346">
        <v>1994</v>
      </c>
      <c r="D346" t="s">
        <v>530</v>
      </c>
      <c r="E346" t="s">
        <v>3055</v>
      </c>
      <c r="F346" t="s">
        <v>1499</v>
      </c>
      <c r="G346">
        <v>13</v>
      </c>
      <c r="H346">
        <v>520396.79999999999</v>
      </c>
      <c r="I346">
        <v>5974134</v>
      </c>
      <c r="J346">
        <v>152.19999999999999</v>
      </c>
      <c r="K346">
        <v>5.51</v>
      </c>
      <c r="L346">
        <v>9.0999999999999998E-2</v>
      </c>
      <c r="M346" t="s">
        <v>280</v>
      </c>
      <c r="N346">
        <v>-999</v>
      </c>
      <c r="O346">
        <v>11.86</v>
      </c>
      <c r="P346">
        <v>-999</v>
      </c>
      <c r="Q346">
        <v>-999</v>
      </c>
      <c r="R346">
        <v>-999</v>
      </c>
      <c r="S346">
        <v>-999</v>
      </c>
      <c r="T346">
        <v>-999</v>
      </c>
      <c r="U346">
        <v>-999</v>
      </c>
      <c r="V346" t="s">
        <v>29</v>
      </c>
      <c r="W346" s="1">
        <v>36138</v>
      </c>
    </row>
    <row r="347" spans="1:23" x14ac:dyDescent="0.25">
      <c r="A347" t="s">
        <v>2713</v>
      </c>
      <c r="B347" t="s">
        <v>24</v>
      </c>
      <c r="C347">
        <v>1994</v>
      </c>
      <c r="D347" t="s">
        <v>530</v>
      </c>
      <c r="E347" t="s">
        <v>3056</v>
      </c>
      <c r="F347" t="s">
        <v>1499</v>
      </c>
      <c r="G347">
        <v>13</v>
      </c>
      <c r="H347">
        <v>520396.79999999999</v>
      </c>
      <c r="I347">
        <v>5974133.4000000004</v>
      </c>
      <c r="J347">
        <v>152.71</v>
      </c>
      <c r="K347">
        <v>5.09</v>
      </c>
      <c r="L347">
        <v>6.3E-2</v>
      </c>
      <c r="M347" t="s">
        <v>28</v>
      </c>
      <c r="N347">
        <v>8.32</v>
      </c>
      <c r="O347">
        <v>9.1</v>
      </c>
      <c r="P347">
        <v>0</v>
      </c>
      <c r="Q347">
        <v>2.3199999999999998</v>
      </c>
      <c r="R347">
        <v>0</v>
      </c>
      <c r="S347">
        <v>1.2</v>
      </c>
      <c r="T347">
        <v>0.2</v>
      </c>
      <c r="U347">
        <v>0.2</v>
      </c>
      <c r="V347" t="s">
        <v>29</v>
      </c>
      <c r="W347" s="1">
        <v>36138</v>
      </c>
    </row>
    <row r="348" spans="1:23" x14ac:dyDescent="0.25">
      <c r="A348" t="s">
        <v>2713</v>
      </c>
      <c r="B348" t="s">
        <v>24</v>
      </c>
      <c r="C348">
        <v>1994</v>
      </c>
      <c r="D348" t="s">
        <v>530</v>
      </c>
      <c r="E348" t="s">
        <v>3057</v>
      </c>
      <c r="F348" t="s">
        <v>1499</v>
      </c>
      <c r="G348">
        <v>13</v>
      </c>
      <c r="H348">
        <v>520394.8</v>
      </c>
      <c r="I348">
        <v>5974132</v>
      </c>
      <c r="J348">
        <v>152.83000000000001</v>
      </c>
      <c r="K348">
        <v>3.26</v>
      </c>
      <c r="L348">
        <v>0.106</v>
      </c>
      <c r="M348" t="s">
        <v>33</v>
      </c>
      <c r="N348">
        <v>12.5</v>
      </c>
      <c r="O348">
        <v>13.03</v>
      </c>
      <c r="P348">
        <v>-999</v>
      </c>
      <c r="Q348">
        <v>6.95</v>
      </c>
      <c r="R348">
        <v>1.2</v>
      </c>
      <c r="S348">
        <v>0.45</v>
      </c>
      <c r="T348">
        <v>0.95</v>
      </c>
      <c r="U348">
        <v>0.7</v>
      </c>
      <c r="V348" t="s">
        <v>29</v>
      </c>
      <c r="W348" s="1">
        <v>36138</v>
      </c>
    </row>
    <row r="349" spans="1:23" x14ac:dyDescent="0.25">
      <c r="A349" t="s">
        <v>2713</v>
      </c>
      <c r="B349" t="s">
        <v>24</v>
      </c>
      <c r="C349">
        <v>1994</v>
      </c>
      <c r="D349" t="s">
        <v>530</v>
      </c>
      <c r="E349" t="s">
        <v>3058</v>
      </c>
      <c r="F349" t="s">
        <v>1499</v>
      </c>
      <c r="G349">
        <v>13</v>
      </c>
      <c r="H349">
        <v>520394.8</v>
      </c>
      <c r="I349">
        <v>5974131.4000000004</v>
      </c>
      <c r="J349">
        <v>153.28</v>
      </c>
      <c r="K349">
        <v>2.91</v>
      </c>
      <c r="L349">
        <v>0.106</v>
      </c>
      <c r="M349" t="s">
        <v>33</v>
      </c>
      <c r="N349">
        <v>11.92</v>
      </c>
      <c r="O349">
        <v>13.02</v>
      </c>
      <c r="P349">
        <v>-999</v>
      </c>
      <c r="Q349">
        <v>-999</v>
      </c>
      <c r="R349">
        <v>0.3</v>
      </c>
      <c r="S349">
        <v>0.75</v>
      </c>
      <c r="T349">
        <v>0.55000000000000004</v>
      </c>
      <c r="U349">
        <v>0.55000000000000004</v>
      </c>
      <c r="V349" t="s">
        <v>29</v>
      </c>
      <c r="W349" s="1">
        <v>36138</v>
      </c>
    </row>
    <row r="350" spans="1:23" x14ac:dyDescent="0.25">
      <c r="A350" t="s">
        <v>2713</v>
      </c>
      <c r="B350" t="s">
        <v>24</v>
      </c>
      <c r="C350">
        <v>1994</v>
      </c>
      <c r="D350" t="s">
        <v>530</v>
      </c>
      <c r="E350" t="s">
        <v>3059</v>
      </c>
      <c r="F350" t="s">
        <v>1499</v>
      </c>
      <c r="G350">
        <v>13</v>
      </c>
      <c r="H350">
        <v>520395.8</v>
      </c>
      <c r="I350">
        <v>5974130.7000000002</v>
      </c>
      <c r="J350">
        <v>153.83000000000001</v>
      </c>
      <c r="K350">
        <v>2.5099999999999998</v>
      </c>
      <c r="L350">
        <v>4.8000000000000001E-2</v>
      </c>
      <c r="M350" t="s">
        <v>280</v>
      </c>
      <c r="N350">
        <v>-999</v>
      </c>
      <c r="O350">
        <v>7.2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 t="s">
        <v>29</v>
      </c>
      <c r="W350" s="1">
        <v>36138</v>
      </c>
    </row>
    <row r="351" spans="1:23" x14ac:dyDescent="0.25">
      <c r="A351" t="s">
        <v>2713</v>
      </c>
      <c r="B351" t="s">
        <v>24</v>
      </c>
      <c r="C351">
        <v>1994</v>
      </c>
      <c r="D351" t="s">
        <v>530</v>
      </c>
      <c r="E351" t="s">
        <v>3060</v>
      </c>
      <c r="F351" t="s">
        <v>1499</v>
      </c>
      <c r="G351">
        <v>13</v>
      </c>
      <c r="H351">
        <v>520392.8</v>
      </c>
      <c r="I351">
        <v>5974133.4000000004</v>
      </c>
      <c r="J351">
        <v>150.30000000000001</v>
      </c>
      <c r="K351">
        <v>2.7</v>
      </c>
      <c r="L351">
        <v>0.14799999999999999</v>
      </c>
      <c r="M351" t="s">
        <v>31</v>
      </c>
      <c r="N351">
        <v>14.3</v>
      </c>
      <c r="O351">
        <v>15.18</v>
      </c>
      <c r="P351">
        <v>-999</v>
      </c>
      <c r="Q351">
        <v>7.83</v>
      </c>
      <c r="R351">
        <v>1.55</v>
      </c>
      <c r="S351">
        <v>1</v>
      </c>
      <c r="T351">
        <v>1</v>
      </c>
      <c r="U351">
        <v>1.55</v>
      </c>
      <c r="V351" t="s">
        <v>29</v>
      </c>
      <c r="W351" s="1">
        <v>36138</v>
      </c>
    </row>
    <row r="352" spans="1:23" x14ac:dyDescent="0.25">
      <c r="A352" t="s">
        <v>2713</v>
      </c>
      <c r="B352" t="s">
        <v>24</v>
      </c>
      <c r="C352">
        <v>1994</v>
      </c>
      <c r="D352" t="s">
        <v>530</v>
      </c>
      <c r="E352" t="s">
        <v>3061</v>
      </c>
      <c r="F352" t="s">
        <v>1499</v>
      </c>
      <c r="G352">
        <v>13</v>
      </c>
      <c r="H352">
        <v>520392.8</v>
      </c>
      <c r="I352">
        <v>5974133.5999999996</v>
      </c>
      <c r="J352">
        <v>150.19999999999999</v>
      </c>
      <c r="K352">
        <v>2.9</v>
      </c>
      <c r="L352">
        <v>4.2999999999999997E-2</v>
      </c>
      <c r="M352" t="s">
        <v>280</v>
      </c>
      <c r="N352">
        <v>-999</v>
      </c>
      <c r="O352">
        <v>6.53</v>
      </c>
      <c r="P352">
        <v>-999</v>
      </c>
      <c r="Q352">
        <v>-999</v>
      </c>
      <c r="R352">
        <v>-999</v>
      </c>
      <c r="S352">
        <v>-999</v>
      </c>
      <c r="T352">
        <v>-999</v>
      </c>
      <c r="U352">
        <v>-999</v>
      </c>
      <c r="V352" t="s">
        <v>29</v>
      </c>
      <c r="W352" s="1">
        <v>36138</v>
      </c>
    </row>
    <row r="353" spans="1:23" x14ac:dyDescent="0.25">
      <c r="A353" t="s">
        <v>2713</v>
      </c>
      <c r="B353" t="s">
        <v>24</v>
      </c>
      <c r="C353">
        <v>1994</v>
      </c>
      <c r="D353" t="s">
        <v>530</v>
      </c>
      <c r="E353" t="s">
        <v>3062</v>
      </c>
      <c r="F353" t="s">
        <v>1499</v>
      </c>
      <c r="G353">
        <v>13</v>
      </c>
      <c r="H353">
        <v>520391.8</v>
      </c>
      <c r="I353">
        <v>5974130.7999999998</v>
      </c>
      <c r="J353">
        <v>151.27000000000001</v>
      </c>
      <c r="K353">
        <v>0.08</v>
      </c>
      <c r="L353">
        <v>7.0999999999999994E-2</v>
      </c>
      <c r="M353" t="s">
        <v>280</v>
      </c>
      <c r="N353">
        <v>14.47</v>
      </c>
      <c r="O353">
        <v>9.98</v>
      </c>
      <c r="P353">
        <v>-999</v>
      </c>
      <c r="Q353">
        <v>8.25</v>
      </c>
      <c r="R353">
        <v>0.18</v>
      </c>
      <c r="S353">
        <v>0.31</v>
      </c>
      <c r="T353">
        <v>0.13</v>
      </c>
      <c r="U353">
        <v>0.31</v>
      </c>
      <c r="V353" t="s">
        <v>29</v>
      </c>
      <c r="W353" s="1">
        <v>36138</v>
      </c>
    </row>
    <row r="354" spans="1:23" x14ac:dyDescent="0.25">
      <c r="A354" t="s">
        <v>2713</v>
      </c>
      <c r="B354" t="s">
        <v>24</v>
      </c>
      <c r="C354">
        <v>1994</v>
      </c>
      <c r="D354" t="s">
        <v>530</v>
      </c>
      <c r="E354" t="s">
        <v>3063</v>
      </c>
      <c r="F354" t="s">
        <v>1499</v>
      </c>
      <c r="G354">
        <v>13</v>
      </c>
      <c r="H354">
        <v>520392.8</v>
      </c>
      <c r="I354">
        <v>5974129.5</v>
      </c>
      <c r="J354">
        <v>153.02000000000001</v>
      </c>
      <c r="K354">
        <v>0</v>
      </c>
      <c r="L354">
        <v>0.17599999999999999</v>
      </c>
      <c r="M354" t="s">
        <v>28</v>
      </c>
      <c r="N354">
        <v>12.57</v>
      </c>
      <c r="O354">
        <v>15.84</v>
      </c>
      <c r="P354">
        <v>-999</v>
      </c>
      <c r="Q354">
        <v>6.99</v>
      </c>
      <c r="R354">
        <v>0.5</v>
      </c>
      <c r="S354">
        <v>0.3</v>
      </c>
      <c r="T354">
        <v>0.61</v>
      </c>
      <c r="U354">
        <v>0.31</v>
      </c>
      <c r="V354" t="s">
        <v>29</v>
      </c>
      <c r="W354" s="1">
        <v>36138</v>
      </c>
    </row>
    <row r="355" spans="1:23" x14ac:dyDescent="0.25">
      <c r="A355" t="s">
        <v>2713</v>
      </c>
      <c r="B355" t="s">
        <v>24</v>
      </c>
      <c r="C355">
        <v>1994</v>
      </c>
      <c r="D355" t="s">
        <v>530</v>
      </c>
      <c r="E355" t="s">
        <v>3064</v>
      </c>
      <c r="F355" t="s">
        <v>1499</v>
      </c>
      <c r="G355">
        <v>13</v>
      </c>
      <c r="H355">
        <v>520396.79999999999</v>
      </c>
      <c r="I355">
        <v>5974130.0999999996</v>
      </c>
      <c r="J355">
        <v>155.4</v>
      </c>
      <c r="K355">
        <v>3.2</v>
      </c>
      <c r="L355">
        <v>7.6999999999999999E-2</v>
      </c>
      <c r="M355" t="s">
        <v>280</v>
      </c>
      <c r="N355">
        <v>-999</v>
      </c>
      <c r="O355">
        <v>10.56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 t="s">
        <v>29</v>
      </c>
      <c r="W355" s="1">
        <v>36138</v>
      </c>
    </row>
    <row r="356" spans="1:23" x14ac:dyDescent="0.25">
      <c r="A356" t="s">
        <v>2713</v>
      </c>
      <c r="B356" t="s">
        <v>24</v>
      </c>
      <c r="C356">
        <v>1994</v>
      </c>
      <c r="D356" t="s">
        <v>530</v>
      </c>
      <c r="E356" t="s">
        <v>3065</v>
      </c>
      <c r="F356" t="s">
        <v>1499</v>
      </c>
      <c r="G356">
        <v>13</v>
      </c>
      <c r="H356">
        <v>520396.79999999999</v>
      </c>
      <c r="I356">
        <v>5974130.2000000002</v>
      </c>
      <c r="J356">
        <v>155.19999999999999</v>
      </c>
      <c r="K356">
        <v>3.16</v>
      </c>
      <c r="L356">
        <v>0.13600000000000001</v>
      </c>
      <c r="M356" t="s">
        <v>33</v>
      </c>
      <c r="N356">
        <v>14.7</v>
      </c>
      <c r="O356">
        <v>14.72</v>
      </c>
      <c r="P356">
        <v>-999</v>
      </c>
      <c r="Q356">
        <v>10.35</v>
      </c>
      <c r="R356">
        <v>1.3</v>
      </c>
      <c r="S356">
        <v>0.9</v>
      </c>
      <c r="T356">
        <v>1.3</v>
      </c>
      <c r="U356">
        <v>0.5</v>
      </c>
      <c r="V356" t="s">
        <v>29</v>
      </c>
      <c r="W356" s="1">
        <v>36138</v>
      </c>
    </row>
    <row r="357" spans="1:23" x14ac:dyDescent="0.25">
      <c r="A357" t="s">
        <v>2713</v>
      </c>
      <c r="B357" t="s">
        <v>24</v>
      </c>
      <c r="C357">
        <v>1994</v>
      </c>
      <c r="D357" t="s">
        <v>530</v>
      </c>
      <c r="E357" t="s">
        <v>3066</v>
      </c>
      <c r="F357" t="s">
        <v>1499</v>
      </c>
      <c r="G357">
        <v>13</v>
      </c>
      <c r="H357">
        <v>520396.79999999999</v>
      </c>
      <c r="I357">
        <v>5974129.7999999998</v>
      </c>
      <c r="J357">
        <v>155.16999999999999</v>
      </c>
      <c r="K357">
        <v>2.52</v>
      </c>
      <c r="L357">
        <v>0.128</v>
      </c>
      <c r="M357" t="s">
        <v>33</v>
      </c>
      <c r="N357">
        <v>13.5</v>
      </c>
      <c r="O357">
        <v>14.36</v>
      </c>
      <c r="P357">
        <v>-999</v>
      </c>
      <c r="Q357">
        <v>11.81</v>
      </c>
      <c r="R357">
        <v>0.3</v>
      </c>
      <c r="S357">
        <v>1.34</v>
      </c>
      <c r="T357">
        <v>1.35</v>
      </c>
      <c r="U357">
        <v>0.95</v>
      </c>
      <c r="V357" t="s">
        <v>29</v>
      </c>
      <c r="W357" s="1">
        <v>36138</v>
      </c>
    </row>
    <row r="358" spans="1:23" x14ac:dyDescent="0.25">
      <c r="A358" t="s">
        <v>2713</v>
      </c>
      <c r="B358" t="s">
        <v>24</v>
      </c>
      <c r="C358">
        <v>1994</v>
      </c>
      <c r="D358" t="s">
        <v>530</v>
      </c>
      <c r="E358" t="s">
        <v>3067</v>
      </c>
      <c r="F358" t="s">
        <v>1499</v>
      </c>
      <c r="G358">
        <v>13</v>
      </c>
      <c r="H358">
        <v>520399.8</v>
      </c>
      <c r="I358">
        <v>5974128.2999999998</v>
      </c>
      <c r="J358">
        <v>158.38</v>
      </c>
      <c r="K358">
        <v>3.56</v>
      </c>
      <c r="L358">
        <v>0.14599999999999999</v>
      </c>
      <c r="M358" t="s">
        <v>31</v>
      </c>
      <c r="N358">
        <v>-999</v>
      </c>
      <c r="O358">
        <v>15.09</v>
      </c>
      <c r="P358">
        <v>-999</v>
      </c>
      <c r="Q358">
        <v>-999</v>
      </c>
      <c r="R358">
        <v>-999</v>
      </c>
      <c r="S358">
        <v>-999</v>
      </c>
      <c r="T358">
        <v>-999</v>
      </c>
      <c r="U358">
        <v>-999</v>
      </c>
      <c r="V358" t="s">
        <v>29</v>
      </c>
      <c r="W358" s="1">
        <v>36138</v>
      </c>
    </row>
    <row r="359" spans="1:23" x14ac:dyDescent="0.25">
      <c r="A359" t="s">
        <v>2713</v>
      </c>
      <c r="B359" t="s">
        <v>24</v>
      </c>
      <c r="C359">
        <v>1994</v>
      </c>
      <c r="D359" t="s">
        <v>530</v>
      </c>
      <c r="E359" t="s">
        <v>3068</v>
      </c>
      <c r="F359" t="s">
        <v>1499</v>
      </c>
      <c r="G359">
        <v>13</v>
      </c>
      <c r="H359">
        <v>520399.8</v>
      </c>
      <c r="I359">
        <v>5974127.7999999998</v>
      </c>
      <c r="J359">
        <v>158.97</v>
      </c>
      <c r="K359">
        <v>3.45</v>
      </c>
      <c r="L359">
        <v>8.5999999999999993E-2</v>
      </c>
      <c r="M359" t="s">
        <v>280</v>
      </c>
      <c r="N359">
        <v>-999</v>
      </c>
      <c r="O359">
        <v>11.43</v>
      </c>
      <c r="P359">
        <v>-999</v>
      </c>
      <c r="Q359">
        <v>-999</v>
      </c>
      <c r="R359">
        <v>-999</v>
      </c>
      <c r="S359">
        <v>-999</v>
      </c>
      <c r="T359">
        <v>-999</v>
      </c>
      <c r="U359">
        <v>-999</v>
      </c>
      <c r="V359" t="s">
        <v>29</v>
      </c>
      <c r="W359" s="1">
        <v>36138</v>
      </c>
    </row>
    <row r="360" spans="1:23" x14ac:dyDescent="0.25">
      <c r="A360" t="s">
        <v>2713</v>
      </c>
      <c r="B360" t="s">
        <v>24</v>
      </c>
      <c r="C360">
        <v>1994</v>
      </c>
      <c r="D360" t="s">
        <v>530</v>
      </c>
      <c r="E360" t="s">
        <v>3069</v>
      </c>
      <c r="F360" t="s">
        <v>1499</v>
      </c>
      <c r="G360">
        <v>13</v>
      </c>
      <c r="H360">
        <v>520397.8</v>
      </c>
      <c r="I360">
        <v>5974127.0999999996</v>
      </c>
      <c r="J360">
        <v>157.81</v>
      </c>
      <c r="K360">
        <v>1.31</v>
      </c>
      <c r="L360">
        <v>0.16900000000000001</v>
      </c>
      <c r="M360" t="s">
        <v>33</v>
      </c>
      <c r="N360">
        <v>15.09</v>
      </c>
      <c r="O360">
        <v>15.72</v>
      </c>
      <c r="P360">
        <v>-999</v>
      </c>
      <c r="Q360">
        <v>4.4800000000000004</v>
      </c>
      <c r="R360">
        <v>1.1000000000000001</v>
      </c>
      <c r="S360">
        <v>1.6</v>
      </c>
      <c r="T360">
        <v>1.6</v>
      </c>
      <c r="U360">
        <v>0.9</v>
      </c>
      <c r="V360" t="s">
        <v>29</v>
      </c>
      <c r="W360" s="1">
        <v>36138</v>
      </c>
    </row>
    <row r="361" spans="1:23" x14ac:dyDescent="0.25">
      <c r="A361" t="s">
        <v>2713</v>
      </c>
      <c r="B361" t="s">
        <v>24</v>
      </c>
      <c r="C361">
        <v>1994</v>
      </c>
      <c r="D361" t="s">
        <v>595</v>
      </c>
      <c r="E361" t="s">
        <v>3070</v>
      </c>
      <c r="F361" t="s">
        <v>1499</v>
      </c>
      <c r="G361">
        <v>13</v>
      </c>
      <c r="H361">
        <v>520406.8</v>
      </c>
      <c r="I361">
        <v>5974143.5</v>
      </c>
      <c r="J361">
        <v>152.91</v>
      </c>
      <c r="K361">
        <v>19.600000000000001</v>
      </c>
      <c r="L361">
        <v>8.8999999999999996E-2</v>
      </c>
      <c r="M361" t="s">
        <v>28</v>
      </c>
      <c r="N361">
        <v>-999</v>
      </c>
      <c r="O361">
        <v>11.67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 t="s">
        <v>29</v>
      </c>
      <c r="W361" s="1">
        <v>36138</v>
      </c>
    </row>
    <row r="362" spans="1:23" x14ac:dyDescent="0.25">
      <c r="A362" t="s">
        <v>2713</v>
      </c>
      <c r="B362" t="s">
        <v>24</v>
      </c>
      <c r="C362">
        <v>1994</v>
      </c>
      <c r="D362" t="s">
        <v>595</v>
      </c>
      <c r="E362" t="s">
        <v>3071</v>
      </c>
      <c r="F362" t="s">
        <v>1499</v>
      </c>
      <c r="G362">
        <v>13</v>
      </c>
      <c r="H362">
        <v>520406.8</v>
      </c>
      <c r="I362">
        <v>5974143.2000000002</v>
      </c>
      <c r="J362">
        <v>152.80000000000001</v>
      </c>
      <c r="K362">
        <v>19.059999999999999</v>
      </c>
      <c r="L362">
        <v>0.23100000000000001</v>
      </c>
      <c r="M362" t="s">
        <v>31</v>
      </c>
      <c r="N362">
        <v>-999</v>
      </c>
      <c r="O362">
        <v>15.82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 t="s">
        <v>29</v>
      </c>
      <c r="W362" s="1">
        <v>36138</v>
      </c>
    </row>
    <row r="363" spans="1:23" x14ac:dyDescent="0.25">
      <c r="A363" t="s">
        <v>2713</v>
      </c>
      <c r="B363" t="s">
        <v>24</v>
      </c>
      <c r="C363">
        <v>1994</v>
      </c>
      <c r="D363" t="s">
        <v>595</v>
      </c>
      <c r="E363" t="s">
        <v>3072</v>
      </c>
      <c r="F363" t="s">
        <v>1499</v>
      </c>
      <c r="G363">
        <v>13</v>
      </c>
      <c r="H363">
        <v>520401.8</v>
      </c>
      <c r="I363">
        <v>5974142.2000000002</v>
      </c>
      <c r="J363">
        <v>150.1</v>
      </c>
      <c r="K363">
        <v>15</v>
      </c>
      <c r="L363">
        <v>0.17199999999999999</v>
      </c>
      <c r="M363" t="s">
        <v>31</v>
      </c>
      <c r="N363">
        <v>-999</v>
      </c>
      <c r="O363">
        <v>15.78</v>
      </c>
      <c r="P363">
        <v>-999</v>
      </c>
      <c r="Q363">
        <v>-999</v>
      </c>
      <c r="R363">
        <v>-999</v>
      </c>
      <c r="S363">
        <v>-999</v>
      </c>
      <c r="T363">
        <v>-999</v>
      </c>
      <c r="U363">
        <v>-999</v>
      </c>
      <c r="V363" t="s">
        <v>29</v>
      </c>
      <c r="W363" s="1">
        <v>36138</v>
      </c>
    </row>
    <row r="364" spans="1:23" x14ac:dyDescent="0.25">
      <c r="A364" t="s">
        <v>2713</v>
      </c>
      <c r="B364" t="s">
        <v>24</v>
      </c>
      <c r="C364">
        <v>1994</v>
      </c>
      <c r="D364" t="s">
        <v>595</v>
      </c>
      <c r="E364" t="s">
        <v>3073</v>
      </c>
      <c r="F364" t="s">
        <v>1499</v>
      </c>
      <c r="G364">
        <v>13</v>
      </c>
      <c r="H364">
        <v>520401.8</v>
      </c>
      <c r="I364">
        <v>5974140.4000000004</v>
      </c>
      <c r="J364">
        <v>151.61000000000001</v>
      </c>
      <c r="K364">
        <v>13.94</v>
      </c>
      <c r="L364">
        <v>0.14000000000000001</v>
      </c>
      <c r="M364" t="s">
        <v>33</v>
      </c>
      <c r="N364">
        <v>-999</v>
      </c>
      <c r="O364">
        <v>14.88</v>
      </c>
      <c r="P364">
        <v>-999</v>
      </c>
      <c r="Q364">
        <v>-999</v>
      </c>
      <c r="R364">
        <v>-999</v>
      </c>
      <c r="S364">
        <v>-999</v>
      </c>
      <c r="T364">
        <v>-999</v>
      </c>
      <c r="U364">
        <v>-999</v>
      </c>
      <c r="V364" t="s">
        <v>29</v>
      </c>
      <c r="W364" s="1">
        <v>36138</v>
      </c>
    </row>
    <row r="365" spans="1:23" x14ac:dyDescent="0.25">
      <c r="A365" t="s">
        <v>2713</v>
      </c>
      <c r="B365" t="s">
        <v>24</v>
      </c>
      <c r="C365">
        <v>1994</v>
      </c>
      <c r="D365" t="s">
        <v>595</v>
      </c>
      <c r="E365" t="s">
        <v>3074</v>
      </c>
      <c r="F365" t="s">
        <v>1499</v>
      </c>
      <c r="G365">
        <v>13</v>
      </c>
      <c r="H365">
        <v>520399.8</v>
      </c>
      <c r="I365">
        <v>5974140</v>
      </c>
      <c r="J365">
        <v>150.76</v>
      </c>
      <c r="K365">
        <v>12.48</v>
      </c>
      <c r="L365">
        <v>5.8999999999999997E-2</v>
      </c>
      <c r="M365" t="s">
        <v>280</v>
      </c>
      <c r="N365">
        <v>-999</v>
      </c>
      <c r="O365">
        <v>8.56</v>
      </c>
      <c r="P365">
        <v>-999</v>
      </c>
      <c r="Q365">
        <v>-999</v>
      </c>
      <c r="R365">
        <v>-999</v>
      </c>
      <c r="S365">
        <v>-999</v>
      </c>
      <c r="T365">
        <v>-999</v>
      </c>
      <c r="U365">
        <v>-999</v>
      </c>
      <c r="V365" t="s">
        <v>29</v>
      </c>
      <c r="W365" s="1">
        <v>36138</v>
      </c>
    </row>
    <row r="366" spans="1:23" x14ac:dyDescent="0.25">
      <c r="A366" t="s">
        <v>2713</v>
      </c>
      <c r="B366" t="s">
        <v>24</v>
      </c>
      <c r="C366">
        <v>1994</v>
      </c>
      <c r="D366" t="s">
        <v>595</v>
      </c>
      <c r="E366" t="s">
        <v>3075</v>
      </c>
      <c r="F366" t="s">
        <v>1499</v>
      </c>
      <c r="G366">
        <v>13</v>
      </c>
      <c r="H366">
        <v>520400.8</v>
      </c>
      <c r="I366">
        <v>5974139.4000000004</v>
      </c>
      <c r="J366">
        <v>151.49</v>
      </c>
      <c r="K366">
        <v>12.44</v>
      </c>
      <c r="L366">
        <v>0.09</v>
      </c>
      <c r="M366" t="s">
        <v>28</v>
      </c>
      <c r="N366">
        <v>12.74</v>
      </c>
      <c r="O366">
        <v>11.76</v>
      </c>
      <c r="P366">
        <v>0</v>
      </c>
      <c r="Q366">
        <v>5.88</v>
      </c>
      <c r="R366">
        <v>0.5</v>
      </c>
      <c r="S366">
        <v>1.2</v>
      </c>
      <c r="T366">
        <v>0.4</v>
      </c>
      <c r="U366">
        <v>0.6</v>
      </c>
      <c r="V366" t="s">
        <v>29</v>
      </c>
      <c r="W366" s="1">
        <v>36138</v>
      </c>
    </row>
    <row r="367" spans="1:23" x14ac:dyDescent="0.25">
      <c r="A367" t="s">
        <v>2713</v>
      </c>
      <c r="B367" t="s">
        <v>24</v>
      </c>
      <c r="C367">
        <v>1994</v>
      </c>
      <c r="D367" t="s">
        <v>595</v>
      </c>
      <c r="E367" t="s">
        <v>3076</v>
      </c>
      <c r="F367" t="s">
        <v>1499</v>
      </c>
      <c r="G367">
        <v>13</v>
      </c>
      <c r="H367">
        <v>520400.8</v>
      </c>
      <c r="I367">
        <v>5974138.7000000002</v>
      </c>
      <c r="J367">
        <v>151.78</v>
      </c>
      <c r="K367">
        <v>11.69</v>
      </c>
      <c r="L367">
        <v>0.154</v>
      </c>
      <c r="M367" t="s">
        <v>31</v>
      </c>
      <c r="N367">
        <v>-999</v>
      </c>
      <c r="O367">
        <v>15.36</v>
      </c>
      <c r="P367">
        <v>-999</v>
      </c>
      <c r="Q367">
        <v>-999</v>
      </c>
      <c r="R367">
        <v>-999</v>
      </c>
      <c r="S367">
        <v>-999</v>
      </c>
      <c r="T367">
        <v>-999</v>
      </c>
      <c r="U367">
        <v>-999</v>
      </c>
      <c r="V367" t="s">
        <v>29</v>
      </c>
      <c r="W367" s="1">
        <v>36138</v>
      </c>
    </row>
    <row r="368" spans="1:23" x14ac:dyDescent="0.25">
      <c r="A368" t="s">
        <v>2713</v>
      </c>
      <c r="B368" t="s">
        <v>24</v>
      </c>
      <c r="C368">
        <v>1994</v>
      </c>
      <c r="D368" t="s">
        <v>595</v>
      </c>
      <c r="E368" t="s">
        <v>3077</v>
      </c>
      <c r="F368" t="s">
        <v>1499</v>
      </c>
      <c r="G368">
        <v>13</v>
      </c>
      <c r="H368">
        <v>520399.8</v>
      </c>
      <c r="I368">
        <v>5974138.4000000004</v>
      </c>
      <c r="J368">
        <v>151.69</v>
      </c>
      <c r="K368">
        <v>11.23</v>
      </c>
      <c r="L368">
        <v>9.2999999999999999E-2</v>
      </c>
      <c r="M368" t="s">
        <v>280</v>
      </c>
      <c r="N368">
        <v>-999</v>
      </c>
      <c r="O368">
        <v>12.04</v>
      </c>
      <c r="P368">
        <v>-999</v>
      </c>
      <c r="Q368">
        <v>-999</v>
      </c>
      <c r="R368">
        <v>-999</v>
      </c>
      <c r="S368">
        <v>-999</v>
      </c>
      <c r="T368">
        <v>-999</v>
      </c>
      <c r="U368">
        <v>-999</v>
      </c>
      <c r="V368" t="s">
        <v>29</v>
      </c>
      <c r="W368" s="1">
        <v>36138</v>
      </c>
    </row>
    <row r="369" spans="1:23" x14ac:dyDescent="0.25">
      <c r="A369" t="s">
        <v>2713</v>
      </c>
      <c r="B369" t="s">
        <v>24</v>
      </c>
      <c r="C369">
        <v>1994</v>
      </c>
      <c r="D369" t="s">
        <v>595</v>
      </c>
      <c r="E369" t="s">
        <v>3078</v>
      </c>
      <c r="F369" t="s">
        <v>1499</v>
      </c>
      <c r="G369">
        <v>13</v>
      </c>
      <c r="H369">
        <v>520400.8</v>
      </c>
      <c r="I369">
        <v>5974137.5</v>
      </c>
      <c r="J369">
        <v>152.57</v>
      </c>
      <c r="K369">
        <v>10.86</v>
      </c>
      <c r="L369">
        <v>0.104</v>
      </c>
      <c r="M369" t="s">
        <v>33</v>
      </c>
      <c r="N369">
        <v>-999</v>
      </c>
      <c r="O369">
        <v>12.89</v>
      </c>
      <c r="P369">
        <v>-999</v>
      </c>
      <c r="Q369">
        <v>-999</v>
      </c>
      <c r="R369">
        <v>-999</v>
      </c>
      <c r="S369">
        <v>-999</v>
      </c>
      <c r="T369">
        <v>-999</v>
      </c>
      <c r="U369">
        <v>-999</v>
      </c>
      <c r="V369" t="s">
        <v>29</v>
      </c>
      <c r="W369" s="1">
        <v>36138</v>
      </c>
    </row>
    <row r="370" spans="1:23" x14ac:dyDescent="0.25">
      <c r="A370" t="s">
        <v>2713</v>
      </c>
      <c r="B370" t="s">
        <v>24</v>
      </c>
      <c r="C370">
        <v>1994</v>
      </c>
      <c r="D370" t="s">
        <v>595</v>
      </c>
      <c r="E370" t="s">
        <v>3079</v>
      </c>
      <c r="F370" t="s">
        <v>1499</v>
      </c>
      <c r="G370">
        <v>13</v>
      </c>
      <c r="H370">
        <v>520401.8</v>
      </c>
      <c r="I370">
        <v>5974137.2000000002</v>
      </c>
      <c r="J370">
        <v>153.78</v>
      </c>
      <c r="K370">
        <v>11.56</v>
      </c>
      <c r="L370">
        <v>0.14799999999999999</v>
      </c>
      <c r="M370" t="s">
        <v>33</v>
      </c>
      <c r="N370">
        <v>-999</v>
      </c>
      <c r="O370">
        <v>15.18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 t="s">
        <v>29</v>
      </c>
      <c r="W370" s="1">
        <v>36138</v>
      </c>
    </row>
    <row r="371" spans="1:23" x14ac:dyDescent="0.25">
      <c r="A371" t="s">
        <v>2713</v>
      </c>
      <c r="B371" t="s">
        <v>24</v>
      </c>
      <c r="C371">
        <v>1994</v>
      </c>
      <c r="D371" t="s">
        <v>595</v>
      </c>
      <c r="E371" t="s">
        <v>3080</v>
      </c>
      <c r="F371" t="s">
        <v>1499</v>
      </c>
      <c r="G371">
        <v>13</v>
      </c>
      <c r="H371">
        <v>520403.8</v>
      </c>
      <c r="I371">
        <v>5974138.4000000004</v>
      </c>
      <c r="J371">
        <v>154.51</v>
      </c>
      <c r="K371">
        <v>13.95</v>
      </c>
      <c r="L371">
        <v>0.155</v>
      </c>
      <c r="M371" t="s">
        <v>33</v>
      </c>
      <c r="N371">
        <v>15.15</v>
      </c>
      <c r="O371">
        <v>15.39</v>
      </c>
      <c r="P371">
        <v>0</v>
      </c>
      <c r="Q371">
        <v>8.25</v>
      </c>
      <c r="R371">
        <v>0.65</v>
      </c>
      <c r="S371">
        <v>0.95</v>
      </c>
      <c r="T371">
        <v>1.4</v>
      </c>
      <c r="U371">
        <v>0.8</v>
      </c>
      <c r="V371" t="s">
        <v>29</v>
      </c>
      <c r="W371" s="1">
        <v>36138</v>
      </c>
    </row>
    <row r="372" spans="1:23" x14ac:dyDescent="0.25">
      <c r="A372" t="s">
        <v>2713</v>
      </c>
      <c r="B372" t="s">
        <v>24</v>
      </c>
      <c r="C372">
        <v>1994</v>
      </c>
      <c r="D372" t="s">
        <v>595</v>
      </c>
      <c r="E372" t="s">
        <v>3081</v>
      </c>
      <c r="F372" t="s">
        <v>1499</v>
      </c>
      <c r="G372">
        <v>13</v>
      </c>
      <c r="H372">
        <v>520402.8</v>
      </c>
      <c r="I372">
        <v>5974136.5</v>
      </c>
      <c r="J372">
        <v>155.37</v>
      </c>
      <c r="K372">
        <v>12.13</v>
      </c>
      <c r="L372">
        <v>0.125</v>
      </c>
      <c r="M372" t="s">
        <v>33</v>
      </c>
      <c r="N372">
        <v>-999</v>
      </c>
      <c r="O372">
        <v>14.17</v>
      </c>
      <c r="P372">
        <v>-999</v>
      </c>
      <c r="Q372">
        <v>-999</v>
      </c>
      <c r="R372">
        <v>-999</v>
      </c>
      <c r="S372">
        <v>-999</v>
      </c>
      <c r="T372">
        <v>-999</v>
      </c>
      <c r="U372">
        <v>-999</v>
      </c>
      <c r="V372" t="s">
        <v>29</v>
      </c>
      <c r="W372" s="1">
        <v>36138</v>
      </c>
    </row>
    <row r="373" spans="1:23" x14ac:dyDescent="0.25">
      <c r="A373" t="s">
        <v>2713</v>
      </c>
      <c r="B373" t="s">
        <v>24</v>
      </c>
      <c r="C373">
        <v>1994</v>
      </c>
      <c r="D373" t="s">
        <v>595</v>
      </c>
      <c r="E373" t="s">
        <v>3082</v>
      </c>
      <c r="F373" t="s">
        <v>1499</v>
      </c>
      <c r="G373">
        <v>13</v>
      </c>
      <c r="H373">
        <v>520401.8</v>
      </c>
      <c r="I373">
        <v>5974134.7000000002</v>
      </c>
      <c r="J373">
        <v>155.84</v>
      </c>
      <c r="K373">
        <v>10.16</v>
      </c>
      <c r="L373">
        <v>0.127</v>
      </c>
      <c r="M373" t="s">
        <v>33</v>
      </c>
      <c r="N373">
        <v>-999</v>
      </c>
      <c r="O373">
        <v>14.31</v>
      </c>
      <c r="P373">
        <v>-999</v>
      </c>
      <c r="Q373">
        <v>-999</v>
      </c>
      <c r="R373">
        <v>-999</v>
      </c>
      <c r="S373">
        <v>-999</v>
      </c>
      <c r="T373">
        <v>-999</v>
      </c>
      <c r="U373">
        <v>-999</v>
      </c>
      <c r="V373" t="s">
        <v>29</v>
      </c>
      <c r="W373" s="1">
        <v>36138</v>
      </c>
    </row>
    <row r="374" spans="1:23" x14ac:dyDescent="0.25">
      <c r="A374" t="s">
        <v>2713</v>
      </c>
      <c r="B374" t="s">
        <v>24</v>
      </c>
      <c r="C374">
        <v>1994</v>
      </c>
      <c r="D374" t="s">
        <v>595</v>
      </c>
      <c r="E374" t="s">
        <v>3083</v>
      </c>
      <c r="F374" t="s">
        <v>1499</v>
      </c>
      <c r="G374">
        <v>13</v>
      </c>
      <c r="H374">
        <v>520402.8</v>
      </c>
      <c r="I374">
        <v>5974134.5999999996</v>
      </c>
      <c r="J374">
        <v>156.09</v>
      </c>
      <c r="K374">
        <v>10.17</v>
      </c>
      <c r="L374">
        <v>8.4000000000000005E-2</v>
      </c>
      <c r="M374" t="s">
        <v>28</v>
      </c>
      <c r="N374">
        <v>-999</v>
      </c>
      <c r="O374">
        <v>11.19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 t="s">
        <v>29</v>
      </c>
      <c r="W374" s="1">
        <v>36138</v>
      </c>
    </row>
    <row r="375" spans="1:23" x14ac:dyDescent="0.25">
      <c r="A375" t="s">
        <v>2713</v>
      </c>
      <c r="B375" t="s">
        <v>24</v>
      </c>
      <c r="C375">
        <v>1994</v>
      </c>
      <c r="D375" t="s">
        <v>595</v>
      </c>
      <c r="E375" t="s">
        <v>3084</v>
      </c>
      <c r="F375" t="s">
        <v>1499</v>
      </c>
      <c r="G375">
        <v>13</v>
      </c>
      <c r="H375">
        <v>520404.8</v>
      </c>
      <c r="I375">
        <v>5974134.4000000004</v>
      </c>
      <c r="J375">
        <v>157.97</v>
      </c>
      <c r="K375">
        <v>11.78</v>
      </c>
      <c r="L375">
        <v>0.129</v>
      </c>
      <c r="M375" t="s">
        <v>33</v>
      </c>
      <c r="N375">
        <v>14.25</v>
      </c>
      <c r="O375">
        <v>14.39</v>
      </c>
      <c r="P375">
        <v>0</v>
      </c>
      <c r="Q375">
        <v>7.8</v>
      </c>
      <c r="R375">
        <v>0.4</v>
      </c>
      <c r="S375">
        <v>1</v>
      </c>
      <c r="T375">
        <v>0.5</v>
      </c>
      <c r="U375">
        <v>0.8</v>
      </c>
      <c r="V375" t="s">
        <v>29</v>
      </c>
      <c r="W375" s="1">
        <v>36138</v>
      </c>
    </row>
    <row r="376" spans="1:23" x14ac:dyDescent="0.25">
      <c r="A376" t="s">
        <v>2713</v>
      </c>
      <c r="B376" t="s">
        <v>24</v>
      </c>
      <c r="C376">
        <v>1994</v>
      </c>
      <c r="D376" t="s">
        <v>595</v>
      </c>
      <c r="E376" t="s">
        <v>3085</v>
      </c>
      <c r="F376" t="s">
        <v>1499</v>
      </c>
      <c r="G376">
        <v>13</v>
      </c>
      <c r="H376">
        <v>520404.8</v>
      </c>
      <c r="I376">
        <v>5974134.2999999998</v>
      </c>
      <c r="J376">
        <v>158.35</v>
      </c>
      <c r="K376">
        <v>12.04</v>
      </c>
      <c r="L376">
        <v>0.128</v>
      </c>
      <c r="M376" t="s">
        <v>33</v>
      </c>
      <c r="N376">
        <v>-999</v>
      </c>
      <c r="O376">
        <v>14.34</v>
      </c>
      <c r="P376">
        <v>-999</v>
      </c>
      <c r="Q376">
        <v>-999</v>
      </c>
      <c r="R376">
        <v>-999</v>
      </c>
      <c r="S376">
        <v>-999</v>
      </c>
      <c r="T376">
        <v>-999</v>
      </c>
      <c r="U376">
        <v>-999</v>
      </c>
      <c r="V376" t="s">
        <v>29</v>
      </c>
      <c r="W376" s="1">
        <v>36138</v>
      </c>
    </row>
    <row r="377" spans="1:23" x14ac:dyDescent="0.25">
      <c r="A377" t="s">
        <v>2713</v>
      </c>
      <c r="B377" t="s">
        <v>24</v>
      </c>
      <c r="C377">
        <v>1994</v>
      </c>
      <c r="D377" t="s">
        <v>595</v>
      </c>
      <c r="E377" t="s">
        <v>3086</v>
      </c>
      <c r="F377" t="s">
        <v>1499</v>
      </c>
      <c r="G377">
        <v>13</v>
      </c>
      <c r="H377">
        <v>520407.8</v>
      </c>
      <c r="I377">
        <v>5974137.0999999996</v>
      </c>
      <c r="J377">
        <v>158.27000000000001</v>
      </c>
      <c r="K377">
        <v>15.88</v>
      </c>
      <c r="L377">
        <v>0.19700000000000001</v>
      </c>
      <c r="M377" t="s">
        <v>31</v>
      </c>
      <c r="N377">
        <v>-999</v>
      </c>
      <c r="O377">
        <v>16.010000000000002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 t="s">
        <v>29</v>
      </c>
      <c r="W377" s="1">
        <v>36138</v>
      </c>
    </row>
    <row r="378" spans="1:23" x14ac:dyDescent="0.25">
      <c r="A378" t="s">
        <v>2713</v>
      </c>
      <c r="B378" t="s">
        <v>24</v>
      </c>
      <c r="C378">
        <v>1994</v>
      </c>
      <c r="D378" t="s">
        <v>595</v>
      </c>
      <c r="E378" t="s">
        <v>3087</v>
      </c>
      <c r="F378" t="s">
        <v>1499</v>
      </c>
      <c r="G378">
        <v>13</v>
      </c>
      <c r="H378">
        <v>520410.8</v>
      </c>
      <c r="I378">
        <v>5974137.5999999996</v>
      </c>
      <c r="J378">
        <v>159.83000000000001</v>
      </c>
      <c r="K378">
        <v>18.2</v>
      </c>
      <c r="L378">
        <v>0.121</v>
      </c>
      <c r="M378" t="s">
        <v>33</v>
      </c>
      <c r="N378">
        <v>-999</v>
      </c>
      <c r="O378">
        <v>13.96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 t="s">
        <v>29</v>
      </c>
      <c r="W378" s="1">
        <v>36138</v>
      </c>
    </row>
    <row r="379" spans="1:23" x14ac:dyDescent="0.25">
      <c r="A379" t="s">
        <v>2713</v>
      </c>
      <c r="B379" t="s">
        <v>24</v>
      </c>
      <c r="C379">
        <v>1994</v>
      </c>
      <c r="D379" t="s">
        <v>595</v>
      </c>
      <c r="E379" t="s">
        <v>3088</v>
      </c>
      <c r="F379" t="s">
        <v>1499</v>
      </c>
      <c r="G379">
        <v>13</v>
      </c>
      <c r="H379">
        <v>520405.8</v>
      </c>
      <c r="I379">
        <v>5974133.0999999996</v>
      </c>
      <c r="J379">
        <v>159.38</v>
      </c>
      <c r="K379">
        <v>11.41</v>
      </c>
      <c r="L379">
        <v>0.112</v>
      </c>
      <c r="M379" t="s">
        <v>33</v>
      </c>
      <c r="N379">
        <v>-999</v>
      </c>
      <c r="O379">
        <v>13.42</v>
      </c>
      <c r="P379">
        <v>-999</v>
      </c>
      <c r="Q379">
        <v>-999</v>
      </c>
      <c r="R379">
        <v>-999</v>
      </c>
      <c r="S379">
        <v>-999</v>
      </c>
      <c r="T379">
        <v>-999</v>
      </c>
      <c r="U379">
        <v>-999</v>
      </c>
      <c r="V379" t="s">
        <v>29</v>
      </c>
      <c r="W379" s="1">
        <v>36138</v>
      </c>
    </row>
    <row r="380" spans="1:23" x14ac:dyDescent="0.25">
      <c r="A380" t="s">
        <v>2713</v>
      </c>
      <c r="B380" t="s">
        <v>24</v>
      </c>
      <c r="C380">
        <v>1994</v>
      </c>
      <c r="D380" t="s">
        <v>671</v>
      </c>
      <c r="E380" t="s">
        <v>3089</v>
      </c>
      <c r="F380" t="s">
        <v>1499</v>
      </c>
      <c r="G380">
        <v>13</v>
      </c>
      <c r="H380">
        <v>520413.8</v>
      </c>
      <c r="I380">
        <v>5974151.2000000002</v>
      </c>
      <c r="J380">
        <v>152.44999999999999</v>
      </c>
      <c r="K380">
        <v>30</v>
      </c>
      <c r="L380">
        <v>0.219</v>
      </c>
      <c r="M380" t="s">
        <v>33</v>
      </c>
      <c r="N380">
        <v>15.75</v>
      </c>
      <c r="O380">
        <v>15.94</v>
      </c>
      <c r="P380">
        <v>0</v>
      </c>
      <c r="Q380">
        <v>9.15</v>
      </c>
      <c r="R380">
        <v>1.7</v>
      </c>
      <c r="S380">
        <v>2.5</v>
      </c>
      <c r="T380">
        <v>2.15</v>
      </c>
      <c r="U380">
        <v>1.43</v>
      </c>
      <c r="V380" t="s">
        <v>29</v>
      </c>
      <c r="W380" s="1">
        <v>36138</v>
      </c>
    </row>
    <row r="381" spans="1:23" x14ac:dyDescent="0.25">
      <c r="A381" t="s">
        <v>2713</v>
      </c>
      <c r="B381" t="s">
        <v>24</v>
      </c>
      <c r="C381">
        <v>1994</v>
      </c>
      <c r="D381" t="s">
        <v>671</v>
      </c>
      <c r="E381" t="s">
        <v>3090</v>
      </c>
      <c r="F381" t="s">
        <v>1499</v>
      </c>
      <c r="G381">
        <v>13</v>
      </c>
      <c r="H381">
        <v>520412.8</v>
      </c>
      <c r="I381">
        <v>5974149.0999999996</v>
      </c>
      <c r="J381">
        <v>153.19</v>
      </c>
      <c r="K381">
        <v>27.85</v>
      </c>
      <c r="L381">
        <v>0.222</v>
      </c>
      <c r="M381" t="s">
        <v>31</v>
      </c>
      <c r="N381">
        <v>16.5</v>
      </c>
      <c r="O381">
        <v>15.92</v>
      </c>
      <c r="P381">
        <v>0</v>
      </c>
      <c r="Q381">
        <v>9.6</v>
      </c>
      <c r="R381">
        <v>0.9</v>
      </c>
      <c r="S381">
        <v>2.4500000000000002</v>
      </c>
      <c r="T381">
        <v>1.45</v>
      </c>
      <c r="U381">
        <v>1.35</v>
      </c>
      <c r="V381" t="s">
        <v>29</v>
      </c>
      <c r="W381" s="1">
        <v>36138</v>
      </c>
    </row>
    <row r="382" spans="1:23" x14ac:dyDescent="0.25">
      <c r="A382" t="s">
        <v>2713</v>
      </c>
      <c r="B382" t="s">
        <v>24</v>
      </c>
      <c r="C382">
        <v>1994</v>
      </c>
      <c r="D382" t="s">
        <v>671</v>
      </c>
      <c r="E382" t="s">
        <v>3091</v>
      </c>
      <c r="F382" t="s">
        <v>1499</v>
      </c>
      <c r="G382">
        <v>13</v>
      </c>
      <c r="H382">
        <v>520418.8</v>
      </c>
      <c r="I382">
        <v>5974146.2999999998</v>
      </c>
      <c r="J382">
        <v>159.30000000000001</v>
      </c>
      <c r="K382">
        <v>30</v>
      </c>
      <c r="L382">
        <v>0.114</v>
      </c>
      <c r="M382" t="s">
        <v>33</v>
      </c>
      <c r="N382">
        <v>12.48</v>
      </c>
      <c r="O382">
        <v>13.55</v>
      </c>
      <c r="P382">
        <v>0</v>
      </c>
      <c r="Q382">
        <v>7.32</v>
      </c>
      <c r="R382">
        <v>0.3</v>
      </c>
      <c r="S382">
        <v>1.9</v>
      </c>
      <c r="T382">
        <v>0.4</v>
      </c>
      <c r="U382">
        <v>0.8</v>
      </c>
      <c r="V382" t="s">
        <v>29</v>
      </c>
      <c r="W382" s="1">
        <v>36138</v>
      </c>
    </row>
    <row r="383" spans="1:23" x14ac:dyDescent="0.25">
      <c r="A383" t="s">
        <v>2713</v>
      </c>
      <c r="B383" t="s">
        <v>24</v>
      </c>
      <c r="C383">
        <v>1994</v>
      </c>
      <c r="D383" t="s">
        <v>671</v>
      </c>
      <c r="E383" t="s">
        <v>3092</v>
      </c>
      <c r="F383" t="s">
        <v>1499</v>
      </c>
      <c r="G383">
        <v>13</v>
      </c>
      <c r="H383">
        <v>520417.8</v>
      </c>
      <c r="I383">
        <v>5974145.9000000004</v>
      </c>
      <c r="J383">
        <v>159.30000000000001</v>
      </c>
      <c r="K383">
        <v>29.47</v>
      </c>
      <c r="L383">
        <v>0.11899999999999999</v>
      </c>
      <c r="M383" t="s">
        <v>28</v>
      </c>
      <c r="N383">
        <v>-999</v>
      </c>
      <c r="O383">
        <v>13.85</v>
      </c>
      <c r="P383">
        <v>-999</v>
      </c>
      <c r="Q383">
        <v>-999</v>
      </c>
      <c r="R383">
        <v>-999</v>
      </c>
      <c r="S383">
        <v>-999</v>
      </c>
      <c r="T383">
        <v>-999</v>
      </c>
      <c r="U383">
        <v>-999</v>
      </c>
      <c r="V383" t="s">
        <v>29</v>
      </c>
      <c r="W383" s="1">
        <v>36138</v>
      </c>
    </row>
    <row r="384" spans="1:23" x14ac:dyDescent="0.25">
      <c r="A384" t="s">
        <v>2713</v>
      </c>
      <c r="B384" t="s">
        <v>24</v>
      </c>
      <c r="C384">
        <v>1994</v>
      </c>
      <c r="D384" t="s">
        <v>671</v>
      </c>
      <c r="E384" t="s">
        <v>3093</v>
      </c>
      <c r="F384" t="s">
        <v>1499</v>
      </c>
      <c r="G384">
        <v>13</v>
      </c>
      <c r="H384">
        <v>520418.8</v>
      </c>
      <c r="I384">
        <v>5974145.9000000004</v>
      </c>
      <c r="J384">
        <v>159.9</v>
      </c>
      <c r="K384">
        <v>30</v>
      </c>
      <c r="L384">
        <v>7.3999999999999996E-2</v>
      </c>
      <c r="M384" t="s">
        <v>33</v>
      </c>
      <c r="N384">
        <v>-999</v>
      </c>
      <c r="O384">
        <v>10.26</v>
      </c>
      <c r="P384">
        <v>-999</v>
      </c>
      <c r="Q384">
        <v>-999</v>
      </c>
      <c r="R384">
        <v>-999</v>
      </c>
      <c r="S384">
        <v>-999</v>
      </c>
      <c r="T384">
        <v>-999</v>
      </c>
      <c r="U384">
        <v>-999</v>
      </c>
      <c r="V384" t="s">
        <v>29</v>
      </c>
      <c r="W384" s="1">
        <v>36138</v>
      </c>
    </row>
    <row r="385" spans="1:23" x14ac:dyDescent="0.25">
      <c r="A385" t="s">
        <v>2713</v>
      </c>
      <c r="B385" t="s">
        <v>24</v>
      </c>
      <c r="C385">
        <v>1994</v>
      </c>
      <c r="D385" t="s">
        <v>671</v>
      </c>
      <c r="E385" t="s">
        <v>3094</v>
      </c>
      <c r="F385" t="s">
        <v>1499</v>
      </c>
      <c r="G385">
        <v>13</v>
      </c>
      <c r="H385">
        <v>520414.8</v>
      </c>
      <c r="I385">
        <v>5974144.7000000002</v>
      </c>
      <c r="J385">
        <v>157.91</v>
      </c>
      <c r="K385">
        <v>26.39</v>
      </c>
      <c r="L385">
        <v>0.185</v>
      </c>
      <c r="M385" t="s">
        <v>31</v>
      </c>
      <c r="N385">
        <v>-999</v>
      </c>
      <c r="O385">
        <v>15.94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 t="s">
        <v>29</v>
      </c>
      <c r="W385" s="1">
        <v>36138</v>
      </c>
    </row>
    <row r="386" spans="1:23" x14ac:dyDescent="0.25">
      <c r="A386" t="s">
        <v>2713</v>
      </c>
      <c r="B386" t="s">
        <v>24</v>
      </c>
      <c r="C386">
        <v>1994</v>
      </c>
      <c r="D386" t="s">
        <v>671</v>
      </c>
      <c r="E386" t="s">
        <v>3095</v>
      </c>
      <c r="F386" t="s">
        <v>1499</v>
      </c>
      <c r="G386">
        <v>13</v>
      </c>
      <c r="H386">
        <v>520408.8</v>
      </c>
      <c r="I386">
        <v>5974147.5</v>
      </c>
      <c r="J386">
        <v>151.35</v>
      </c>
      <c r="K386">
        <v>23.74</v>
      </c>
      <c r="L386">
        <v>0.193</v>
      </c>
      <c r="M386" t="s">
        <v>33</v>
      </c>
      <c r="N386">
        <v>-999</v>
      </c>
      <c r="O386">
        <v>16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 t="s">
        <v>29</v>
      </c>
      <c r="W386" s="1">
        <v>36138</v>
      </c>
    </row>
    <row r="387" spans="1:23" x14ac:dyDescent="0.25">
      <c r="A387" t="s">
        <v>2713</v>
      </c>
      <c r="B387" t="s">
        <v>24</v>
      </c>
      <c r="C387">
        <v>1994</v>
      </c>
      <c r="D387" t="s">
        <v>671</v>
      </c>
      <c r="E387" t="s">
        <v>3096</v>
      </c>
      <c r="F387" t="s">
        <v>1499</v>
      </c>
      <c r="G387">
        <v>13</v>
      </c>
      <c r="H387">
        <v>520406.8</v>
      </c>
      <c r="I387">
        <v>5974145.4000000004</v>
      </c>
      <c r="J387">
        <v>151.6</v>
      </c>
      <c r="K387">
        <v>21.07</v>
      </c>
      <c r="L387">
        <v>5.5E-2</v>
      </c>
      <c r="M387" t="s">
        <v>280</v>
      </c>
      <c r="N387">
        <v>-999</v>
      </c>
      <c r="O387">
        <v>8.1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 t="s">
        <v>29</v>
      </c>
      <c r="W387" s="1">
        <v>36138</v>
      </c>
    </row>
    <row r="388" spans="1:23" x14ac:dyDescent="0.25">
      <c r="A388" t="s">
        <v>2713</v>
      </c>
      <c r="B388" t="s">
        <v>24</v>
      </c>
      <c r="C388">
        <v>1994</v>
      </c>
      <c r="D388" t="s">
        <v>671</v>
      </c>
      <c r="E388" t="s">
        <v>3097</v>
      </c>
      <c r="F388" t="s">
        <v>1499</v>
      </c>
      <c r="G388">
        <v>13</v>
      </c>
      <c r="H388">
        <v>520405.8</v>
      </c>
      <c r="I388">
        <v>5974146.2999999998</v>
      </c>
      <c r="J388">
        <v>150.44999999999999</v>
      </c>
      <c r="K388">
        <v>21.08</v>
      </c>
      <c r="L388">
        <v>8.8999999999999996E-2</v>
      </c>
      <c r="M388" t="s">
        <v>280</v>
      </c>
      <c r="N388">
        <v>-999</v>
      </c>
      <c r="O388">
        <v>11.69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 t="s">
        <v>29</v>
      </c>
      <c r="W388" s="1">
        <v>36138</v>
      </c>
    </row>
    <row r="389" spans="1:23" x14ac:dyDescent="0.25">
      <c r="A389" t="s">
        <v>2713</v>
      </c>
      <c r="B389" t="s">
        <v>24</v>
      </c>
      <c r="C389">
        <v>1994</v>
      </c>
      <c r="D389" t="s">
        <v>671</v>
      </c>
      <c r="E389" t="s">
        <v>3098</v>
      </c>
      <c r="F389" t="s">
        <v>1499</v>
      </c>
      <c r="G389">
        <v>13</v>
      </c>
      <c r="H389">
        <v>520406.8</v>
      </c>
      <c r="I389">
        <v>5974146.4000000004</v>
      </c>
      <c r="J389">
        <v>150.86000000000001</v>
      </c>
      <c r="K389">
        <v>21.62</v>
      </c>
      <c r="L389">
        <v>0.19500000000000001</v>
      </c>
      <c r="M389" t="s">
        <v>33</v>
      </c>
      <c r="N389">
        <v>-999</v>
      </c>
      <c r="O389">
        <v>16</v>
      </c>
      <c r="P389">
        <v>-999</v>
      </c>
      <c r="Q389">
        <v>-999</v>
      </c>
      <c r="R389">
        <v>-999</v>
      </c>
      <c r="S389">
        <v>-999</v>
      </c>
      <c r="T389">
        <v>-999</v>
      </c>
      <c r="U389">
        <v>-999</v>
      </c>
      <c r="V389" t="s">
        <v>29</v>
      </c>
      <c r="W389" s="1">
        <v>36138</v>
      </c>
    </row>
    <row r="390" spans="1:23" x14ac:dyDescent="0.25">
      <c r="A390" t="s">
        <v>2713</v>
      </c>
      <c r="B390" t="s">
        <v>24</v>
      </c>
      <c r="C390">
        <v>1994</v>
      </c>
      <c r="D390" t="s">
        <v>671</v>
      </c>
      <c r="E390" t="s">
        <v>3099</v>
      </c>
      <c r="F390" t="s">
        <v>1499</v>
      </c>
      <c r="G390">
        <v>13</v>
      </c>
      <c r="H390">
        <v>520408.8</v>
      </c>
      <c r="I390">
        <v>5974147.2000000002</v>
      </c>
      <c r="J390">
        <v>151.91</v>
      </c>
      <c r="K390">
        <v>23.9</v>
      </c>
      <c r="L390">
        <v>7.8E-2</v>
      </c>
      <c r="M390" t="s">
        <v>280</v>
      </c>
      <c r="N390">
        <v>-999</v>
      </c>
      <c r="O390">
        <v>10.67</v>
      </c>
      <c r="P390">
        <v>-999</v>
      </c>
      <c r="Q390">
        <v>-999</v>
      </c>
      <c r="R390">
        <v>-999</v>
      </c>
      <c r="S390">
        <v>-999</v>
      </c>
      <c r="T390">
        <v>-999</v>
      </c>
      <c r="U390">
        <v>-999</v>
      </c>
      <c r="V390" t="s">
        <v>29</v>
      </c>
      <c r="W390" s="1">
        <v>36138</v>
      </c>
    </row>
    <row r="391" spans="1:23" x14ac:dyDescent="0.25">
      <c r="A391" t="s">
        <v>2713</v>
      </c>
      <c r="B391" t="s">
        <v>24</v>
      </c>
      <c r="C391">
        <v>1994</v>
      </c>
      <c r="D391" t="s">
        <v>660</v>
      </c>
      <c r="E391" t="s">
        <v>3100</v>
      </c>
      <c r="F391" t="s">
        <v>1499</v>
      </c>
      <c r="G391">
        <v>13</v>
      </c>
      <c r="H391">
        <v>520376.8</v>
      </c>
      <c r="I391">
        <v>5974103.5999999996</v>
      </c>
      <c r="J391">
        <v>160.07</v>
      </c>
      <c r="K391">
        <v>-29.62</v>
      </c>
      <c r="L391">
        <v>0.112</v>
      </c>
      <c r="M391" t="s">
        <v>33</v>
      </c>
      <c r="N391">
        <v>-999</v>
      </c>
      <c r="O391">
        <v>13.42</v>
      </c>
      <c r="P391">
        <v>-999</v>
      </c>
      <c r="Q391">
        <v>-999</v>
      </c>
      <c r="R391">
        <v>-999</v>
      </c>
      <c r="S391">
        <v>-999</v>
      </c>
      <c r="T391">
        <v>-999</v>
      </c>
      <c r="U391">
        <v>-999</v>
      </c>
      <c r="V391" t="s">
        <v>29</v>
      </c>
      <c r="W391" s="1">
        <v>36138</v>
      </c>
    </row>
    <row r="392" spans="1:23" x14ac:dyDescent="0.25">
      <c r="A392" t="s">
        <v>2713</v>
      </c>
      <c r="B392" t="s">
        <v>24</v>
      </c>
      <c r="C392">
        <v>1994</v>
      </c>
      <c r="D392" t="s">
        <v>660</v>
      </c>
      <c r="E392" t="s">
        <v>3101</v>
      </c>
      <c r="F392" t="s">
        <v>1499</v>
      </c>
      <c r="G392">
        <v>13</v>
      </c>
      <c r="H392">
        <v>520378.8</v>
      </c>
      <c r="I392">
        <v>5974104.2000000002</v>
      </c>
      <c r="J392">
        <v>160.71</v>
      </c>
      <c r="K392">
        <v>-28.14</v>
      </c>
      <c r="L392">
        <v>9.1999999999999998E-2</v>
      </c>
      <c r="M392" t="s">
        <v>33</v>
      </c>
      <c r="N392">
        <v>-999</v>
      </c>
      <c r="O392">
        <v>11.95</v>
      </c>
      <c r="P392">
        <v>-999</v>
      </c>
      <c r="Q392">
        <v>-999</v>
      </c>
      <c r="R392">
        <v>-999</v>
      </c>
      <c r="S392">
        <v>-999</v>
      </c>
      <c r="T392">
        <v>-999</v>
      </c>
      <c r="U392">
        <v>-999</v>
      </c>
      <c r="V392" t="s">
        <v>29</v>
      </c>
      <c r="W392" s="1">
        <v>36138</v>
      </c>
    </row>
    <row r="393" spans="1:23" x14ac:dyDescent="0.25">
      <c r="A393" t="s">
        <v>2713</v>
      </c>
      <c r="B393" t="s">
        <v>24</v>
      </c>
      <c r="C393">
        <v>1994</v>
      </c>
      <c r="D393" t="s">
        <v>660</v>
      </c>
      <c r="E393" t="s">
        <v>3102</v>
      </c>
      <c r="F393" t="s">
        <v>1499</v>
      </c>
      <c r="G393">
        <v>13</v>
      </c>
      <c r="H393">
        <v>520378.8</v>
      </c>
      <c r="I393">
        <v>5974104.2000000002</v>
      </c>
      <c r="J393">
        <v>161.19999999999999</v>
      </c>
      <c r="K393">
        <v>-27.69</v>
      </c>
      <c r="L393">
        <v>0.115</v>
      </c>
      <c r="M393" t="s">
        <v>33</v>
      </c>
      <c r="N393">
        <v>-999</v>
      </c>
      <c r="O393">
        <v>13.61</v>
      </c>
      <c r="P393">
        <v>-999</v>
      </c>
      <c r="Q393">
        <v>-999</v>
      </c>
      <c r="R393">
        <v>-999</v>
      </c>
      <c r="S393">
        <v>-999</v>
      </c>
      <c r="T393">
        <v>-999</v>
      </c>
      <c r="U393">
        <v>-999</v>
      </c>
      <c r="V393" t="s">
        <v>29</v>
      </c>
      <c r="W393" s="1">
        <v>36138</v>
      </c>
    </row>
    <row r="394" spans="1:23" x14ac:dyDescent="0.25">
      <c r="A394" t="s">
        <v>2713</v>
      </c>
      <c r="B394" t="s">
        <v>24</v>
      </c>
      <c r="C394">
        <v>1994</v>
      </c>
      <c r="D394" t="s">
        <v>660</v>
      </c>
      <c r="E394" t="s">
        <v>3103</v>
      </c>
      <c r="F394" t="s">
        <v>1499</v>
      </c>
      <c r="G394">
        <v>13</v>
      </c>
      <c r="H394">
        <v>520379.8</v>
      </c>
      <c r="I394">
        <v>5974105.7999999998</v>
      </c>
      <c r="J394">
        <v>160.47</v>
      </c>
      <c r="K394">
        <v>-26.16</v>
      </c>
      <c r="L394">
        <v>0.11799999999999999</v>
      </c>
      <c r="M394" t="s">
        <v>31</v>
      </c>
      <c r="N394">
        <v>-999</v>
      </c>
      <c r="O394">
        <v>13.79</v>
      </c>
      <c r="P394">
        <v>-999</v>
      </c>
      <c r="Q394">
        <v>-999</v>
      </c>
      <c r="R394">
        <v>-999</v>
      </c>
      <c r="S394">
        <v>-999</v>
      </c>
      <c r="T394">
        <v>-999</v>
      </c>
      <c r="U394">
        <v>-999</v>
      </c>
      <c r="V394" t="s">
        <v>29</v>
      </c>
      <c r="W394" s="1">
        <v>36138</v>
      </c>
    </row>
    <row r="395" spans="1:23" x14ac:dyDescent="0.25">
      <c r="A395" t="s">
        <v>2713</v>
      </c>
      <c r="B395" t="s">
        <v>24</v>
      </c>
      <c r="C395">
        <v>1994</v>
      </c>
      <c r="D395" t="s">
        <v>660</v>
      </c>
      <c r="E395" t="s">
        <v>3104</v>
      </c>
      <c r="F395" t="s">
        <v>1499</v>
      </c>
      <c r="G395">
        <v>13</v>
      </c>
      <c r="H395">
        <v>520379.8</v>
      </c>
      <c r="I395">
        <v>5974103.4000000004</v>
      </c>
      <c r="J395">
        <v>162.41</v>
      </c>
      <c r="K395">
        <v>-27.63</v>
      </c>
      <c r="L395">
        <v>7.0999999999999994E-2</v>
      </c>
      <c r="M395" t="s">
        <v>280</v>
      </c>
      <c r="N395">
        <v>-999</v>
      </c>
      <c r="O395">
        <v>9.9499999999999993</v>
      </c>
      <c r="P395">
        <v>-999</v>
      </c>
      <c r="Q395">
        <v>-999</v>
      </c>
      <c r="R395">
        <v>-999</v>
      </c>
      <c r="S395">
        <v>-999</v>
      </c>
      <c r="T395">
        <v>-999</v>
      </c>
      <c r="U395">
        <v>-999</v>
      </c>
      <c r="V395" t="s">
        <v>29</v>
      </c>
      <c r="W395" s="1">
        <v>36138</v>
      </c>
    </row>
    <row r="396" spans="1:23" x14ac:dyDescent="0.25">
      <c r="A396" t="s">
        <v>2713</v>
      </c>
      <c r="B396" t="s">
        <v>24</v>
      </c>
      <c r="C396">
        <v>1994</v>
      </c>
      <c r="D396" t="s">
        <v>660</v>
      </c>
      <c r="E396" t="s">
        <v>3105</v>
      </c>
      <c r="F396" t="s">
        <v>1499</v>
      </c>
      <c r="G396">
        <v>13</v>
      </c>
      <c r="H396">
        <v>520378.8</v>
      </c>
      <c r="I396">
        <v>5974101</v>
      </c>
      <c r="J396">
        <v>163.38999999999999</v>
      </c>
      <c r="K396">
        <v>-29.93</v>
      </c>
      <c r="L396">
        <v>8.5000000000000006E-2</v>
      </c>
      <c r="M396" t="s">
        <v>280</v>
      </c>
      <c r="N396">
        <v>-999</v>
      </c>
      <c r="O396">
        <v>11.33</v>
      </c>
      <c r="P396">
        <v>-999</v>
      </c>
      <c r="Q396">
        <v>-999</v>
      </c>
      <c r="R396">
        <v>-999</v>
      </c>
      <c r="S396">
        <v>-999</v>
      </c>
      <c r="T396">
        <v>-999</v>
      </c>
      <c r="U396">
        <v>-999</v>
      </c>
      <c r="V396" t="s">
        <v>29</v>
      </c>
      <c r="W396" s="1">
        <v>36138</v>
      </c>
    </row>
    <row r="397" spans="1:23" x14ac:dyDescent="0.25">
      <c r="A397" t="s">
        <v>2713</v>
      </c>
      <c r="B397" t="s">
        <v>24</v>
      </c>
      <c r="C397">
        <v>1994</v>
      </c>
      <c r="D397" t="s">
        <v>660</v>
      </c>
      <c r="E397" t="s">
        <v>3106</v>
      </c>
      <c r="F397" t="s">
        <v>1499</v>
      </c>
      <c r="G397">
        <v>13</v>
      </c>
      <c r="H397">
        <v>520379.8</v>
      </c>
      <c r="I397">
        <v>5974100.5999999996</v>
      </c>
      <c r="J397">
        <v>164.46</v>
      </c>
      <c r="K397">
        <v>-29.48</v>
      </c>
      <c r="L397">
        <v>0.125</v>
      </c>
      <c r="M397" t="s">
        <v>31</v>
      </c>
      <c r="N397">
        <v>-999</v>
      </c>
      <c r="O397">
        <v>14.18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 t="s">
        <v>29</v>
      </c>
      <c r="W397" s="1">
        <v>36138</v>
      </c>
    </row>
    <row r="398" spans="1:23" x14ac:dyDescent="0.25">
      <c r="A398" t="s">
        <v>2713</v>
      </c>
      <c r="B398" t="s">
        <v>24</v>
      </c>
      <c r="C398">
        <v>1994</v>
      </c>
      <c r="D398" t="s">
        <v>660</v>
      </c>
      <c r="E398" t="s">
        <v>3107</v>
      </c>
      <c r="F398" t="s">
        <v>1499</v>
      </c>
      <c r="G398">
        <v>13</v>
      </c>
      <c r="H398">
        <v>520381.8</v>
      </c>
      <c r="I398">
        <v>5974102.0999999996</v>
      </c>
      <c r="J398">
        <v>164.58</v>
      </c>
      <c r="K398">
        <v>-27.25</v>
      </c>
      <c r="L398">
        <v>8.2000000000000003E-2</v>
      </c>
      <c r="M398" t="s">
        <v>280</v>
      </c>
      <c r="N398">
        <v>-999</v>
      </c>
      <c r="O398">
        <v>11.05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 t="s">
        <v>29</v>
      </c>
      <c r="W398" s="1">
        <v>36138</v>
      </c>
    </row>
    <row r="399" spans="1:23" x14ac:dyDescent="0.25">
      <c r="A399" t="s">
        <v>2713</v>
      </c>
      <c r="B399" t="s">
        <v>24</v>
      </c>
      <c r="C399">
        <v>1994</v>
      </c>
      <c r="D399" t="s">
        <v>660</v>
      </c>
      <c r="E399" t="s">
        <v>3108</v>
      </c>
      <c r="F399" t="s">
        <v>1499</v>
      </c>
      <c r="G399">
        <v>13</v>
      </c>
      <c r="H399">
        <v>520383.8</v>
      </c>
      <c r="I399">
        <v>5974102.9000000004</v>
      </c>
      <c r="J399">
        <v>165.07</v>
      </c>
      <c r="K399">
        <v>-25.61</v>
      </c>
      <c r="L399">
        <v>0.158</v>
      </c>
      <c r="M399" t="s">
        <v>31</v>
      </c>
      <c r="N399">
        <v>-999</v>
      </c>
      <c r="O399">
        <v>15.47</v>
      </c>
      <c r="P399">
        <v>-999</v>
      </c>
      <c r="Q399">
        <v>-999</v>
      </c>
      <c r="R399">
        <v>-999</v>
      </c>
      <c r="S399">
        <v>-999</v>
      </c>
      <c r="T399">
        <v>-999</v>
      </c>
      <c r="U399">
        <v>-999</v>
      </c>
      <c r="V399" t="s">
        <v>29</v>
      </c>
      <c r="W399" s="1">
        <v>36138</v>
      </c>
    </row>
    <row r="400" spans="1:23" x14ac:dyDescent="0.25">
      <c r="A400" t="s">
        <v>2713</v>
      </c>
      <c r="B400" t="s">
        <v>24</v>
      </c>
      <c r="C400">
        <v>1994</v>
      </c>
      <c r="D400" t="s">
        <v>660</v>
      </c>
      <c r="E400" t="s">
        <v>3109</v>
      </c>
      <c r="F400" t="s">
        <v>1499</v>
      </c>
      <c r="G400">
        <v>13</v>
      </c>
      <c r="H400">
        <v>520382.8</v>
      </c>
      <c r="I400">
        <v>5974101.5</v>
      </c>
      <c r="J400">
        <v>165.69</v>
      </c>
      <c r="K400">
        <v>-27.01</v>
      </c>
      <c r="L400">
        <v>0.16400000000000001</v>
      </c>
      <c r="M400" t="s">
        <v>31</v>
      </c>
      <c r="N400">
        <v>-999</v>
      </c>
      <c r="O400">
        <v>15.62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 t="s">
        <v>29</v>
      </c>
      <c r="W400" s="1">
        <v>36138</v>
      </c>
    </row>
    <row r="401" spans="1:23" x14ac:dyDescent="0.25">
      <c r="A401" t="s">
        <v>2713</v>
      </c>
      <c r="B401" t="s">
        <v>24</v>
      </c>
      <c r="C401">
        <v>1994</v>
      </c>
      <c r="D401" t="s">
        <v>660</v>
      </c>
      <c r="E401" t="s">
        <v>3110</v>
      </c>
      <c r="F401" t="s">
        <v>1499</v>
      </c>
      <c r="G401">
        <v>13</v>
      </c>
      <c r="H401">
        <v>520383.8</v>
      </c>
      <c r="I401">
        <v>5974100.0999999996</v>
      </c>
      <c r="J401">
        <v>167.25</v>
      </c>
      <c r="K401">
        <v>-27.36</v>
      </c>
      <c r="L401">
        <v>0.127</v>
      </c>
      <c r="M401" t="s">
        <v>33</v>
      </c>
      <c r="N401">
        <v>-999</v>
      </c>
      <c r="O401">
        <v>14.29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 t="s">
        <v>29</v>
      </c>
      <c r="W401" s="1">
        <v>36138</v>
      </c>
    </row>
    <row r="402" spans="1:23" x14ac:dyDescent="0.25">
      <c r="A402" t="s">
        <v>2713</v>
      </c>
      <c r="B402" t="s">
        <v>24</v>
      </c>
      <c r="C402">
        <v>1994</v>
      </c>
      <c r="D402" t="s">
        <v>660</v>
      </c>
      <c r="E402" t="s">
        <v>3111</v>
      </c>
      <c r="F402" t="s">
        <v>1499</v>
      </c>
      <c r="G402">
        <v>13</v>
      </c>
      <c r="H402">
        <v>520382.8</v>
      </c>
      <c r="I402">
        <v>5974098.5</v>
      </c>
      <c r="J402">
        <v>167.41</v>
      </c>
      <c r="K402">
        <v>-29.49</v>
      </c>
      <c r="L402">
        <v>0.13100000000000001</v>
      </c>
      <c r="M402" t="s">
        <v>33</v>
      </c>
      <c r="N402">
        <v>16.5</v>
      </c>
      <c r="O402">
        <v>14.48</v>
      </c>
      <c r="P402">
        <v>0</v>
      </c>
      <c r="Q402">
        <v>12.75</v>
      </c>
      <c r="R402">
        <v>1.1000000000000001</v>
      </c>
      <c r="S402">
        <v>1.2</v>
      </c>
      <c r="T402">
        <v>0.7</v>
      </c>
      <c r="U402">
        <v>0.45</v>
      </c>
      <c r="V402" t="s">
        <v>29</v>
      </c>
      <c r="W402" s="1">
        <v>36138</v>
      </c>
    </row>
    <row r="403" spans="1:23" x14ac:dyDescent="0.25">
      <c r="A403" t="s">
        <v>2713</v>
      </c>
      <c r="B403" t="s">
        <v>24</v>
      </c>
      <c r="C403">
        <v>1994</v>
      </c>
      <c r="D403" t="s">
        <v>660</v>
      </c>
      <c r="E403" t="s">
        <v>3112</v>
      </c>
      <c r="F403" t="s">
        <v>1499</v>
      </c>
      <c r="G403">
        <v>13</v>
      </c>
      <c r="H403">
        <v>520383.8</v>
      </c>
      <c r="I403">
        <v>5974099.2000000002</v>
      </c>
      <c r="J403">
        <v>168.04</v>
      </c>
      <c r="K403">
        <v>-27.87</v>
      </c>
      <c r="L403">
        <v>0.105</v>
      </c>
      <c r="M403" t="s">
        <v>280</v>
      </c>
      <c r="N403">
        <v>-999</v>
      </c>
      <c r="O403">
        <v>12.95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 t="s">
        <v>29</v>
      </c>
      <c r="W403" s="1">
        <v>36138</v>
      </c>
    </row>
    <row r="404" spans="1:23" x14ac:dyDescent="0.25">
      <c r="A404" t="s">
        <v>2713</v>
      </c>
      <c r="B404" t="s">
        <v>24</v>
      </c>
      <c r="C404">
        <v>1994</v>
      </c>
      <c r="D404" t="s">
        <v>660</v>
      </c>
      <c r="E404" t="s">
        <v>3113</v>
      </c>
      <c r="F404" t="s">
        <v>1499</v>
      </c>
      <c r="G404">
        <v>13</v>
      </c>
      <c r="H404">
        <v>520384.8</v>
      </c>
      <c r="I404">
        <v>5974098.9000000004</v>
      </c>
      <c r="J404">
        <v>168.8</v>
      </c>
      <c r="K404">
        <v>-27.6</v>
      </c>
      <c r="L404">
        <v>0.16900000000000001</v>
      </c>
      <c r="M404" t="s">
        <v>31</v>
      </c>
      <c r="N404">
        <v>-999</v>
      </c>
      <c r="O404">
        <v>15.72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 t="s">
        <v>29</v>
      </c>
      <c r="W404" s="1">
        <v>36138</v>
      </c>
    </row>
    <row r="405" spans="1:23" x14ac:dyDescent="0.25">
      <c r="A405" t="s">
        <v>2713</v>
      </c>
      <c r="B405" t="s">
        <v>24</v>
      </c>
      <c r="C405">
        <v>1994</v>
      </c>
      <c r="D405" t="s">
        <v>660</v>
      </c>
      <c r="E405" t="s">
        <v>3114</v>
      </c>
      <c r="F405" t="s">
        <v>1499</v>
      </c>
      <c r="G405">
        <v>13</v>
      </c>
      <c r="H405">
        <v>520384.8</v>
      </c>
      <c r="I405">
        <v>5974103.0999999996</v>
      </c>
      <c r="J405">
        <v>166.1</v>
      </c>
      <c r="K405">
        <v>-24.3</v>
      </c>
      <c r="L405">
        <v>7.2999999999999995E-2</v>
      </c>
      <c r="M405" t="s">
        <v>280</v>
      </c>
      <c r="N405">
        <v>-999</v>
      </c>
      <c r="O405">
        <v>10.16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 t="s">
        <v>29</v>
      </c>
      <c r="W405" s="1">
        <v>36138</v>
      </c>
    </row>
    <row r="406" spans="1:23" x14ac:dyDescent="0.25">
      <c r="A406" t="s">
        <v>2713</v>
      </c>
      <c r="B406" t="s">
        <v>24</v>
      </c>
      <c r="C406">
        <v>1994</v>
      </c>
      <c r="D406" t="s">
        <v>660</v>
      </c>
      <c r="E406" t="s">
        <v>3115</v>
      </c>
      <c r="F406" t="s">
        <v>1499</v>
      </c>
      <c r="G406">
        <v>13</v>
      </c>
      <c r="H406">
        <v>520384.8</v>
      </c>
      <c r="I406">
        <v>5974103.2999999998</v>
      </c>
      <c r="J406">
        <v>165.9</v>
      </c>
      <c r="K406">
        <v>-24.2</v>
      </c>
      <c r="L406">
        <v>8.4000000000000005E-2</v>
      </c>
      <c r="M406" t="s">
        <v>33</v>
      </c>
      <c r="N406">
        <v>-999</v>
      </c>
      <c r="O406">
        <v>11.24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 t="s">
        <v>29</v>
      </c>
      <c r="W406" s="1">
        <v>36138</v>
      </c>
    </row>
    <row r="407" spans="1:23" x14ac:dyDescent="0.25">
      <c r="A407" t="s">
        <v>2713</v>
      </c>
      <c r="B407" t="s">
        <v>24</v>
      </c>
      <c r="C407">
        <v>1994</v>
      </c>
      <c r="D407" t="s">
        <v>660</v>
      </c>
      <c r="E407" t="s">
        <v>3116</v>
      </c>
      <c r="F407" t="s">
        <v>1499</v>
      </c>
      <c r="G407">
        <v>13</v>
      </c>
      <c r="H407">
        <v>520388.8</v>
      </c>
      <c r="I407">
        <v>5974104.0999999996</v>
      </c>
      <c r="J407">
        <v>168.14</v>
      </c>
      <c r="K407">
        <v>-20.79</v>
      </c>
      <c r="L407">
        <v>0.18099999999999999</v>
      </c>
      <c r="M407" t="s">
        <v>31</v>
      </c>
      <c r="N407">
        <v>-999</v>
      </c>
      <c r="O407">
        <v>15.9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 t="s">
        <v>29</v>
      </c>
      <c r="W407" s="1">
        <v>36138</v>
      </c>
    </row>
    <row r="408" spans="1:23" x14ac:dyDescent="0.25">
      <c r="A408" t="s">
        <v>2713</v>
      </c>
      <c r="B408" t="s">
        <v>24</v>
      </c>
      <c r="C408">
        <v>1994</v>
      </c>
      <c r="D408" t="s">
        <v>660</v>
      </c>
      <c r="E408" t="s">
        <v>3117</v>
      </c>
      <c r="F408" t="s">
        <v>1499</v>
      </c>
      <c r="G408">
        <v>13</v>
      </c>
      <c r="H408">
        <v>520387.8</v>
      </c>
      <c r="I408">
        <v>5974106.5999999996</v>
      </c>
      <c r="J408">
        <v>165.4</v>
      </c>
      <c r="K408">
        <v>-20</v>
      </c>
      <c r="L408">
        <v>0.159</v>
      </c>
      <c r="M408" t="s">
        <v>31</v>
      </c>
      <c r="N408">
        <v>15.68</v>
      </c>
      <c r="O408">
        <v>15.5</v>
      </c>
      <c r="P408">
        <v>0</v>
      </c>
      <c r="Q408">
        <v>8.9600000000000009</v>
      </c>
      <c r="R408">
        <v>1.95</v>
      </c>
      <c r="S408">
        <v>0.85</v>
      </c>
      <c r="T408">
        <v>1.1499999999999999</v>
      </c>
      <c r="U408">
        <v>1.1000000000000001</v>
      </c>
      <c r="V408" t="s">
        <v>29</v>
      </c>
      <c r="W408" s="1">
        <v>36138</v>
      </c>
    </row>
    <row r="409" spans="1:23" x14ac:dyDescent="0.25">
      <c r="A409" t="s">
        <v>2713</v>
      </c>
      <c r="B409" t="s">
        <v>24</v>
      </c>
      <c r="C409">
        <v>1994</v>
      </c>
      <c r="D409" t="s">
        <v>660</v>
      </c>
      <c r="E409" t="s">
        <v>3118</v>
      </c>
      <c r="F409" t="s">
        <v>1499</v>
      </c>
      <c r="G409">
        <v>13</v>
      </c>
      <c r="H409">
        <v>520386.8</v>
      </c>
      <c r="I409">
        <v>5974106.7000000002</v>
      </c>
      <c r="J409">
        <v>164.8</v>
      </c>
      <c r="K409">
        <v>-20.5</v>
      </c>
      <c r="L409">
        <v>5.0999999999999997E-2</v>
      </c>
      <c r="M409" t="s">
        <v>280</v>
      </c>
      <c r="N409">
        <v>-999</v>
      </c>
      <c r="O409">
        <v>7.59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 t="s">
        <v>29</v>
      </c>
      <c r="W409" s="1">
        <v>36138</v>
      </c>
    </row>
    <row r="410" spans="1:23" x14ac:dyDescent="0.25">
      <c r="A410" t="s">
        <v>2713</v>
      </c>
      <c r="B410" t="s">
        <v>24</v>
      </c>
      <c r="C410">
        <v>1994</v>
      </c>
      <c r="D410" t="s">
        <v>660</v>
      </c>
      <c r="E410" t="s">
        <v>3119</v>
      </c>
      <c r="F410" t="s">
        <v>1499</v>
      </c>
      <c r="G410">
        <v>13</v>
      </c>
      <c r="H410">
        <v>520383.8</v>
      </c>
      <c r="I410">
        <v>5974107.5</v>
      </c>
      <c r="J410">
        <v>161.77000000000001</v>
      </c>
      <c r="K410">
        <v>-22.42</v>
      </c>
      <c r="L410">
        <v>0.154</v>
      </c>
      <c r="M410" t="s">
        <v>31</v>
      </c>
      <c r="N410">
        <v>14.24</v>
      </c>
      <c r="O410">
        <v>15.36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 t="s">
        <v>29</v>
      </c>
      <c r="W410" s="1">
        <v>36138</v>
      </c>
    </row>
    <row r="411" spans="1:23" x14ac:dyDescent="0.25">
      <c r="A411" t="s">
        <v>2713</v>
      </c>
      <c r="B411" t="s">
        <v>24</v>
      </c>
      <c r="C411">
        <v>1994</v>
      </c>
      <c r="D411" t="s">
        <v>660</v>
      </c>
      <c r="E411" t="s">
        <v>3120</v>
      </c>
      <c r="F411" t="s">
        <v>1499</v>
      </c>
      <c r="G411">
        <v>13</v>
      </c>
      <c r="H411">
        <v>520381.8</v>
      </c>
      <c r="I411">
        <v>5974106.5999999996</v>
      </c>
      <c r="J411">
        <v>161.28</v>
      </c>
      <c r="K411">
        <v>-24.21</v>
      </c>
      <c r="L411">
        <v>0.113</v>
      </c>
      <c r="M411" t="s">
        <v>31</v>
      </c>
      <c r="N411">
        <v>-999</v>
      </c>
      <c r="O411">
        <v>13.49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 t="s">
        <v>29</v>
      </c>
      <c r="W411" s="1">
        <v>36138</v>
      </c>
    </row>
    <row r="412" spans="1:23" x14ac:dyDescent="0.25">
      <c r="A412" t="s">
        <v>2713</v>
      </c>
      <c r="B412" t="s">
        <v>24</v>
      </c>
      <c r="C412">
        <v>1994</v>
      </c>
      <c r="D412" t="s">
        <v>660</v>
      </c>
      <c r="E412" t="s">
        <v>3121</v>
      </c>
      <c r="F412" t="s">
        <v>1499</v>
      </c>
      <c r="G412">
        <v>13</v>
      </c>
      <c r="H412">
        <v>520382.8</v>
      </c>
      <c r="I412">
        <v>5974108.7999999998</v>
      </c>
      <c r="J412">
        <v>160.81</v>
      </c>
      <c r="K412">
        <v>-21.61</v>
      </c>
      <c r="L412">
        <v>0.14899999999999999</v>
      </c>
      <c r="M412" t="s">
        <v>31</v>
      </c>
      <c r="N412">
        <v>15.2</v>
      </c>
      <c r="O412">
        <v>15.2</v>
      </c>
      <c r="P412">
        <v>0</v>
      </c>
      <c r="Q412">
        <v>10.7</v>
      </c>
      <c r="R412">
        <v>2.6</v>
      </c>
      <c r="S412">
        <v>1.5</v>
      </c>
      <c r="T412">
        <v>1.5</v>
      </c>
      <c r="U412">
        <v>2.6</v>
      </c>
      <c r="V412" t="s">
        <v>29</v>
      </c>
      <c r="W412" s="1">
        <v>36138</v>
      </c>
    </row>
    <row r="413" spans="1:23" x14ac:dyDescent="0.25">
      <c r="A413" t="s">
        <v>2713</v>
      </c>
      <c r="B413" t="s">
        <v>24</v>
      </c>
      <c r="C413">
        <v>1994</v>
      </c>
      <c r="D413" t="s">
        <v>715</v>
      </c>
      <c r="E413" t="s">
        <v>3122</v>
      </c>
      <c r="F413" t="s">
        <v>1499</v>
      </c>
      <c r="G413">
        <v>13</v>
      </c>
      <c r="H413">
        <v>520384.8</v>
      </c>
      <c r="I413">
        <v>5974110.9000000004</v>
      </c>
      <c r="J413">
        <v>160.6</v>
      </c>
      <c r="K413">
        <v>-18.79</v>
      </c>
      <c r="L413">
        <v>7.2999999999999995E-2</v>
      </c>
      <c r="M413" t="s">
        <v>280</v>
      </c>
      <c r="N413">
        <v>-999</v>
      </c>
      <c r="O413">
        <v>10.16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 t="s">
        <v>29</v>
      </c>
      <c r="W413" s="1">
        <v>36138</v>
      </c>
    </row>
    <row r="414" spans="1:23" x14ac:dyDescent="0.25">
      <c r="A414" t="s">
        <v>2713</v>
      </c>
      <c r="B414" t="s">
        <v>24</v>
      </c>
      <c r="C414">
        <v>1994</v>
      </c>
      <c r="D414" t="s">
        <v>715</v>
      </c>
      <c r="E414" t="s">
        <v>3123</v>
      </c>
      <c r="F414" t="s">
        <v>1499</v>
      </c>
      <c r="G414">
        <v>13</v>
      </c>
      <c r="H414">
        <v>520384.8</v>
      </c>
      <c r="I414">
        <v>5974111</v>
      </c>
      <c r="J414">
        <v>160.6</v>
      </c>
      <c r="K414">
        <v>-18.64</v>
      </c>
      <c r="L414">
        <v>0.08</v>
      </c>
      <c r="M414" t="s">
        <v>280</v>
      </c>
      <c r="N414">
        <v>-999</v>
      </c>
      <c r="O414">
        <v>10.86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 t="s">
        <v>29</v>
      </c>
      <c r="W414" s="1">
        <v>36138</v>
      </c>
    </row>
    <row r="415" spans="1:23" x14ac:dyDescent="0.25">
      <c r="A415" t="s">
        <v>2713</v>
      </c>
      <c r="B415" t="s">
        <v>24</v>
      </c>
      <c r="C415">
        <v>1994</v>
      </c>
      <c r="D415" t="s">
        <v>715</v>
      </c>
      <c r="E415" t="s">
        <v>3124</v>
      </c>
      <c r="F415" t="s">
        <v>1499</v>
      </c>
      <c r="G415">
        <v>13</v>
      </c>
      <c r="H415">
        <v>520386.8</v>
      </c>
      <c r="I415">
        <v>5974113.2000000002</v>
      </c>
      <c r="J415">
        <v>160.38</v>
      </c>
      <c r="K415">
        <v>-15.78</v>
      </c>
      <c r="L415">
        <v>9.4E-2</v>
      </c>
      <c r="M415" t="s">
        <v>280</v>
      </c>
      <c r="N415">
        <v>-999</v>
      </c>
      <c r="O415">
        <v>12.11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 t="s">
        <v>29</v>
      </c>
      <c r="W415" s="1">
        <v>36138</v>
      </c>
    </row>
    <row r="416" spans="1:23" x14ac:dyDescent="0.25">
      <c r="A416" t="s">
        <v>2713</v>
      </c>
      <c r="B416" t="s">
        <v>24</v>
      </c>
      <c r="C416">
        <v>1994</v>
      </c>
      <c r="D416" t="s">
        <v>715</v>
      </c>
      <c r="E416" t="s">
        <v>3125</v>
      </c>
      <c r="F416" t="s">
        <v>1499</v>
      </c>
      <c r="G416">
        <v>13</v>
      </c>
      <c r="H416">
        <v>520386.8</v>
      </c>
      <c r="I416">
        <v>5974112.9000000004</v>
      </c>
      <c r="J416">
        <v>160.74</v>
      </c>
      <c r="K416">
        <v>-15.81</v>
      </c>
      <c r="L416">
        <v>0.122</v>
      </c>
      <c r="M416" t="s">
        <v>31</v>
      </c>
      <c r="N416">
        <v>-999</v>
      </c>
      <c r="O416">
        <v>14.02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 t="s">
        <v>29</v>
      </c>
      <c r="W416" s="1">
        <v>36138</v>
      </c>
    </row>
    <row r="417" spans="1:23" x14ac:dyDescent="0.25">
      <c r="A417" t="s">
        <v>2713</v>
      </c>
      <c r="B417" t="s">
        <v>24</v>
      </c>
      <c r="C417">
        <v>1994</v>
      </c>
      <c r="D417" t="s">
        <v>715</v>
      </c>
      <c r="E417" t="s">
        <v>3126</v>
      </c>
      <c r="F417" t="s">
        <v>1499</v>
      </c>
      <c r="G417">
        <v>13</v>
      </c>
      <c r="H417">
        <v>520390.8</v>
      </c>
      <c r="I417">
        <v>5974111.2999999998</v>
      </c>
      <c r="J417">
        <v>164.55</v>
      </c>
      <c r="K417">
        <v>-14.29</v>
      </c>
      <c r="L417">
        <v>0.14499999999999999</v>
      </c>
      <c r="M417" t="s">
        <v>31</v>
      </c>
      <c r="N417">
        <v>14</v>
      </c>
      <c r="O417">
        <v>15.07</v>
      </c>
      <c r="P417">
        <v>0</v>
      </c>
      <c r="Q417">
        <v>5.88</v>
      </c>
      <c r="R417">
        <v>1</v>
      </c>
      <c r="S417">
        <v>1.1000000000000001</v>
      </c>
      <c r="T417">
        <v>1</v>
      </c>
      <c r="U417">
        <v>1.1499999999999999</v>
      </c>
      <c r="V417" t="s">
        <v>29</v>
      </c>
      <c r="W417" s="1">
        <v>36138</v>
      </c>
    </row>
    <row r="418" spans="1:23" x14ac:dyDescent="0.25">
      <c r="A418" t="s">
        <v>2713</v>
      </c>
      <c r="B418" t="s">
        <v>24</v>
      </c>
      <c r="C418">
        <v>1994</v>
      </c>
      <c r="D418" t="s">
        <v>715</v>
      </c>
      <c r="E418" t="s">
        <v>3127</v>
      </c>
      <c r="F418" t="s">
        <v>1499</v>
      </c>
      <c r="G418">
        <v>13</v>
      </c>
      <c r="H418">
        <v>520389.8</v>
      </c>
      <c r="I418">
        <v>5974112.2000000002</v>
      </c>
      <c r="J418">
        <v>163.37</v>
      </c>
      <c r="K418">
        <v>-14.24</v>
      </c>
      <c r="L418">
        <v>7.1999999999999995E-2</v>
      </c>
      <c r="M418" t="s">
        <v>280</v>
      </c>
      <c r="N418">
        <v>-999</v>
      </c>
      <c r="O418">
        <v>10.06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 t="s">
        <v>29</v>
      </c>
      <c r="W418" s="1">
        <v>36138</v>
      </c>
    </row>
    <row r="419" spans="1:23" x14ac:dyDescent="0.25">
      <c r="A419" t="s">
        <v>2713</v>
      </c>
      <c r="B419" t="s">
        <v>24</v>
      </c>
      <c r="C419">
        <v>1994</v>
      </c>
      <c r="D419" t="s">
        <v>715</v>
      </c>
      <c r="E419" t="s">
        <v>3128</v>
      </c>
      <c r="F419" t="s">
        <v>1499</v>
      </c>
      <c r="G419">
        <v>13</v>
      </c>
      <c r="H419">
        <v>520389.8</v>
      </c>
      <c r="I419">
        <v>5974110.7000000002</v>
      </c>
      <c r="J419">
        <v>163.97</v>
      </c>
      <c r="K419">
        <v>-15.67</v>
      </c>
      <c r="L419">
        <v>0.13900000000000001</v>
      </c>
      <c r="M419" t="s">
        <v>31</v>
      </c>
      <c r="N419">
        <v>-999</v>
      </c>
      <c r="O419">
        <v>14.83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 t="s">
        <v>29</v>
      </c>
      <c r="W419" s="1">
        <v>36138</v>
      </c>
    </row>
    <row r="420" spans="1:23" x14ac:dyDescent="0.25">
      <c r="A420" t="s">
        <v>2713</v>
      </c>
      <c r="B420" t="s">
        <v>24</v>
      </c>
      <c r="C420">
        <v>1994</v>
      </c>
      <c r="D420" t="s">
        <v>715</v>
      </c>
      <c r="E420" t="s">
        <v>3129</v>
      </c>
      <c r="F420" t="s">
        <v>1499</v>
      </c>
      <c r="G420">
        <v>13</v>
      </c>
      <c r="H420">
        <v>520388.8</v>
      </c>
      <c r="I420">
        <v>5974107.5</v>
      </c>
      <c r="J420">
        <v>165.99</v>
      </c>
      <c r="K420">
        <v>-18.260000000000002</v>
      </c>
      <c r="L420">
        <v>0.17100000000000001</v>
      </c>
      <c r="M420" t="s">
        <v>31</v>
      </c>
      <c r="N420">
        <v>16.8</v>
      </c>
      <c r="O420">
        <v>15.76</v>
      </c>
      <c r="P420">
        <v>0</v>
      </c>
      <c r="Q420">
        <v>4.5</v>
      </c>
      <c r="R420">
        <v>0.95</v>
      </c>
      <c r="S420">
        <v>1.55</v>
      </c>
      <c r="T420">
        <v>0.6</v>
      </c>
      <c r="U420">
        <v>0.9</v>
      </c>
      <c r="V420" t="s">
        <v>29</v>
      </c>
      <c r="W420" s="1">
        <v>36138</v>
      </c>
    </row>
    <row r="421" spans="1:23" x14ac:dyDescent="0.25">
      <c r="A421" t="s">
        <v>2713</v>
      </c>
      <c r="B421" t="s">
        <v>24</v>
      </c>
      <c r="C421">
        <v>1994</v>
      </c>
      <c r="D421" t="s">
        <v>715</v>
      </c>
      <c r="E421" t="s">
        <v>3130</v>
      </c>
      <c r="F421" t="s">
        <v>1499</v>
      </c>
      <c r="G421">
        <v>13</v>
      </c>
      <c r="H421">
        <v>520390.8</v>
      </c>
      <c r="I421">
        <v>5974107.7999999998</v>
      </c>
      <c r="J421">
        <v>166.85</v>
      </c>
      <c r="K421">
        <v>-16.96</v>
      </c>
      <c r="L421">
        <v>0.14099999999999999</v>
      </c>
      <c r="M421" t="s">
        <v>31</v>
      </c>
      <c r="N421">
        <v>15.6</v>
      </c>
      <c r="O421">
        <v>14.92</v>
      </c>
      <c r="P421">
        <v>0</v>
      </c>
      <c r="Q421">
        <v>3.25</v>
      </c>
      <c r="R421">
        <v>0.95</v>
      </c>
      <c r="S421">
        <v>1.1499999999999999</v>
      </c>
      <c r="T421">
        <v>1.5</v>
      </c>
      <c r="U421">
        <v>0</v>
      </c>
      <c r="V421" t="s">
        <v>29</v>
      </c>
      <c r="W421" s="1">
        <v>36138</v>
      </c>
    </row>
    <row r="422" spans="1:23" x14ac:dyDescent="0.25">
      <c r="A422" t="s">
        <v>2713</v>
      </c>
      <c r="B422" t="s">
        <v>24</v>
      </c>
      <c r="C422">
        <v>1994</v>
      </c>
      <c r="D422" t="s">
        <v>715</v>
      </c>
      <c r="E422" t="s">
        <v>3131</v>
      </c>
      <c r="F422" t="s">
        <v>1499</v>
      </c>
      <c r="G422">
        <v>13</v>
      </c>
      <c r="H422">
        <v>520390.8</v>
      </c>
      <c r="I422">
        <v>5974107.4000000004</v>
      </c>
      <c r="J422">
        <v>167.06</v>
      </c>
      <c r="K422">
        <v>-17.23</v>
      </c>
      <c r="L422">
        <v>9.8000000000000004E-2</v>
      </c>
      <c r="M422" t="s">
        <v>280</v>
      </c>
      <c r="N422">
        <v>-999</v>
      </c>
      <c r="O422">
        <v>12.43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 t="s">
        <v>29</v>
      </c>
      <c r="W422" s="1">
        <v>36138</v>
      </c>
    </row>
    <row r="423" spans="1:23" x14ac:dyDescent="0.25">
      <c r="A423" t="s">
        <v>2713</v>
      </c>
      <c r="B423" t="s">
        <v>24</v>
      </c>
      <c r="C423">
        <v>1994</v>
      </c>
      <c r="D423" t="s">
        <v>715</v>
      </c>
      <c r="E423" t="s">
        <v>3132</v>
      </c>
      <c r="F423" t="s">
        <v>1499</v>
      </c>
      <c r="G423">
        <v>13</v>
      </c>
      <c r="H423">
        <v>520390.8</v>
      </c>
      <c r="I423">
        <v>5974110.0999999996</v>
      </c>
      <c r="J423">
        <v>165.48</v>
      </c>
      <c r="K423">
        <v>-15.01</v>
      </c>
      <c r="L423">
        <v>0.11600000000000001</v>
      </c>
      <c r="M423" t="s">
        <v>280</v>
      </c>
      <c r="N423">
        <v>-999</v>
      </c>
      <c r="O423">
        <v>13.67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 t="s">
        <v>29</v>
      </c>
      <c r="W423" s="1">
        <v>36138</v>
      </c>
    </row>
    <row r="424" spans="1:23" x14ac:dyDescent="0.25">
      <c r="A424" t="s">
        <v>2713</v>
      </c>
      <c r="B424" t="s">
        <v>24</v>
      </c>
      <c r="C424">
        <v>1994</v>
      </c>
      <c r="D424" t="s">
        <v>715</v>
      </c>
      <c r="E424" t="s">
        <v>3133</v>
      </c>
      <c r="F424" t="s">
        <v>1499</v>
      </c>
      <c r="G424">
        <v>13</v>
      </c>
      <c r="H424">
        <v>520391.8</v>
      </c>
      <c r="I424">
        <v>5974110.4000000004</v>
      </c>
      <c r="J424">
        <v>165.77</v>
      </c>
      <c r="K424">
        <v>-14.28</v>
      </c>
      <c r="L424">
        <v>7.8E-2</v>
      </c>
      <c r="M424" t="s">
        <v>280</v>
      </c>
      <c r="N424">
        <v>-999</v>
      </c>
      <c r="O424">
        <v>10.67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 t="s">
        <v>29</v>
      </c>
      <c r="W424" s="1">
        <v>36138</v>
      </c>
    </row>
    <row r="425" spans="1:23" x14ac:dyDescent="0.25">
      <c r="A425" t="s">
        <v>2713</v>
      </c>
      <c r="B425" t="s">
        <v>24</v>
      </c>
      <c r="C425">
        <v>1994</v>
      </c>
      <c r="D425" t="s">
        <v>715</v>
      </c>
      <c r="E425" t="s">
        <v>3134</v>
      </c>
      <c r="F425" t="s">
        <v>1499</v>
      </c>
      <c r="G425">
        <v>13</v>
      </c>
      <c r="H425">
        <v>520391.8</v>
      </c>
      <c r="I425">
        <v>5974109.2000000002</v>
      </c>
      <c r="J425">
        <v>166.73</v>
      </c>
      <c r="K425">
        <v>-15</v>
      </c>
      <c r="L425">
        <v>0.11</v>
      </c>
      <c r="M425" t="s">
        <v>280</v>
      </c>
      <c r="N425">
        <v>-999</v>
      </c>
      <c r="O425">
        <v>13.29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 t="s">
        <v>29</v>
      </c>
      <c r="W425" s="1">
        <v>36138</v>
      </c>
    </row>
    <row r="426" spans="1:23" x14ac:dyDescent="0.25">
      <c r="A426" t="s">
        <v>2713</v>
      </c>
      <c r="B426" t="s">
        <v>24</v>
      </c>
      <c r="C426">
        <v>1994</v>
      </c>
      <c r="D426" t="s">
        <v>715</v>
      </c>
      <c r="E426" t="s">
        <v>3135</v>
      </c>
      <c r="F426" t="s">
        <v>1499</v>
      </c>
      <c r="G426">
        <v>13</v>
      </c>
      <c r="H426">
        <v>520391.8</v>
      </c>
      <c r="I426">
        <v>5974109.4000000004</v>
      </c>
      <c r="J426">
        <v>166.74</v>
      </c>
      <c r="K426">
        <v>-14.77</v>
      </c>
      <c r="L426">
        <v>0.20100000000000001</v>
      </c>
      <c r="M426" t="s">
        <v>31</v>
      </c>
      <c r="N426">
        <v>-999</v>
      </c>
      <c r="O426">
        <v>16.02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 t="s">
        <v>29</v>
      </c>
      <c r="W426" s="1">
        <v>36138</v>
      </c>
    </row>
    <row r="427" spans="1:23" x14ac:dyDescent="0.25">
      <c r="A427" t="s">
        <v>2713</v>
      </c>
      <c r="B427" t="s">
        <v>24</v>
      </c>
      <c r="C427">
        <v>1994</v>
      </c>
      <c r="D427" t="s">
        <v>715</v>
      </c>
      <c r="E427" t="s">
        <v>3136</v>
      </c>
      <c r="F427" t="s">
        <v>1499</v>
      </c>
      <c r="G427">
        <v>13</v>
      </c>
      <c r="H427">
        <v>520393.8</v>
      </c>
      <c r="I427">
        <v>5974108.0999999996</v>
      </c>
      <c r="J427">
        <v>168.83</v>
      </c>
      <c r="K427">
        <v>-14.54</v>
      </c>
      <c r="L427">
        <v>0.14599999999999999</v>
      </c>
      <c r="M427" t="s">
        <v>31</v>
      </c>
      <c r="N427">
        <v>-999</v>
      </c>
      <c r="O427">
        <v>15.1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 t="s">
        <v>29</v>
      </c>
      <c r="W427" s="1">
        <v>36138</v>
      </c>
    </row>
    <row r="428" spans="1:23" x14ac:dyDescent="0.25">
      <c r="A428" t="s">
        <v>2713</v>
      </c>
      <c r="B428" t="s">
        <v>24</v>
      </c>
      <c r="C428">
        <v>1994</v>
      </c>
      <c r="D428" t="s">
        <v>715</v>
      </c>
      <c r="E428" t="s">
        <v>3137</v>
      </c>
      <c r="F428" t="s">
        <v>1499</v>
      </c>
      <c r="G428">
        <v>13</v>
      </c>
      <c r="H428">
        <v>520393.8</v>
      </c>
      <c r="I428">
        <v>5974106.9000000004</v>
      </c>
      <c r="J428">
        <v>169.8</v>
      </c>
      <c r="K428">
        <v>-15.25</v>
      </c>
      <c r="L428">
        <v>0.109</v>
      </c>
      <c r="M428" t="s">
        <v>280</v>
      </c>
      <c r="N428">
        <v>-999</v>
      </c>
      <c r="O428">
        <v>13.23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 t="s">
        <v>29</v>
      </c>
      <c r="W428" s="1">
        <v>36138</v>
      </c>
    </row>
    <row r="429" spans="1:23" x14ac:dyDescent="0.25">
      <c r="A429" t="s">
        <v>2713</v>
      </c>
      <c r="B429" t="s">
        <v>24</v>
      </c>
      <c r="C429">
        <v>1994</v>
      </c>
      <c r="D429" t="s">
        <v>715</v>
      </c>
      <c r="E429" t="s">
        <v>3138</v>
      </c>
      <c r="F429" t="s">
        <v>1499</v>
      </c>
      <c r="G429">
        <v>13</v>
      </c>
      <c r="H429">
        <v>520391.8</v>
      </c>
      <c r="I429">
        <v>5974106</v>
      </c>
      <c r="J429">
        <v>168.99</v>
      </c>
      <c r="K429">
        <v>-17.3</v>
      </c>
      <c r="L429">
        <v>0.121</v>
      </c>
      <c r="M429" t="s">
        <v>33</v>
      </c>
      <c r="N429">
        <v>-999</v>
      </c>
      <c r="O429">
        <v>13.96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 t="s">
        <v>29</v>
      </c>
      <c r="W429" s="1">
        <v>36138</v>
      </c>
    </row>
    <row r="430" spans="1:23" x14ac:dyDescent="0.25">
      <c r="A430" t="s">
        <v>2713</v>
      </c>
      <c r="B430" t="s">
        <v>24</v>
      </c>
      <c r="C430">
        <v>1994</v>
      </c>
      <c r="D430" t="s">
        <v>715</v>
      </c>
      <c r="E430" t="s">
        <v>3139</v>
      </c>
      <c r="F430" t="s">
        <v>1499</v>
      </c>
      <c r="G430">
        <v>13</v>
      </c>
      <c r="H430">
        <v>520390.8</v>
      </c>
      <c r="I430">
        <v>5974115.7999999998</v>
      </c>
      <c r="J430">
        <v>161.47999999999999</v>
      </c>
      <c r="K430">
        <v>-10.98</v>
      </c>
      <c r="L430">
        <v>0.16600000000000001</v>
      </c>
      <c r="M430" t="s">
        <v>31</v>
      </c>
      <c r="N430">
        <v>-999</v>
      </c>
      <c r="O430">
        <v>15.66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 t="s">
        <v>29</v>
      </c>
      <c r="W430" s="1">
        <v>36138</v>
      </c>
    </row>
    <row r="431" spans="1:23" x14ac:dyDescent="0.25">
      <c r="A431" t="s">
        <v>2713</v>
      </c>
      <c r="B431" t="s">
        <v>24</v>
      </c>
      <c r="C431">
        <v>1994</v>
      </c>
      <c r="D431" t="s">
        <v>715</v>
      </c>
      <c r="E431" t="s">
        <v>3140</v>
      </c>
      <c r="F431" t="s">
        <v>1499</v>
      </c>
      <c r="G431">
        <v>13</v>
      </c>
      <c r="H431">
        <v>520391.8</v>
      </c>
      <c r="I431">
        <v>5974115.5</v>
      </c>
      <c r="J431">
        <v>161.83000000000001</v>
      </c>
      <c r="K431">
        <v>-11.1</v>
      </c>
      <c r="L431">
        <v>0.14899999999999999</v>
      </c>
      <c r="M431" t="s">
        <v>33</v>
      </c>
      <c r="N431">
        <v>-999</v>
      </c>
      <c r="O431">
        <v>15.2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 t="s">
        <v>29</v>
      </c>
      <c r="W431" s="1">
        <v>36138</v>
      </c>
    </row>
    <row r="432" spans="1:23" x14ac:dyDescent="0.25">
      <c r="A432" t="s">
        <v>2713</v>
      </c>
      <c r="B432" t="s">
        <v>24</v>
      </c>
      <c r="C432">
        <v>1994</v>
      </c>
      <c r="D432" t="s">
        <v>781</v>
      </c>
      <c r="E432" t="s">
        <v>3141</v>
      </c>
      <c r="F432" t="s">
        <v>1499</v>
      </c>
      <c r="G432">
        <v>13</v>
      </c>
      <c r="H432">
        <v>520393.8</v>
      </c>
      <c r="I432">
        <v>5974119.2999999998</v>
      </c>
      <c r="J432">
        <v>160.66</v>
      </c>
      <c r="K432">
        <v>-6.88</v>
      </c>
      <c r="L432">
        <v>8.7999999999999995E-2</v>
      </c>
      <c r="M432" t="s">
        <v>28</v>
      </c>
      <c r="N432">
        <v>15.68</v>
      </c>
      <c r="O432">
        <v>11.6</v>
      </c>
      <c r="P432">
        <v>0</v>
      </c>
      <c r="Q432">
        <v>6.58</v>
      </c>
      <c r="R432">
        <v>0.74</v>
      </c>
      <c r="S432">
        <v>1.05</v>
      </c>
      <c r="T432">
        <v>2</v>
      </c>
      <c r="U432">
        <v>0</v>
      </c>
      <c r="V432" t="s">
        <v>29</v>
      </c>
      <c r="W432" s="1">
        <v>36138</v>
      </c>
    </row>
    <row r="433" spans="1:23" x14ac:dyDescent="0.25">
      <c r="A433" t="s">
        <v>2713</v>
      </c>
      <c r="B433" t="s">
        <v>24</v>
      </c>
      <c r="C433">
        <v>1994</v>
      </c>
      <c r="D433" t="s">
        <v>781</v>
      </c>
      <c r="E433" t="s">
        <v>3142</v>
      </c>
      <c r="F433" t="s">
        <v>1499</v>
      </c>
      <c r="G433">
        <v>13</v>
      </c>
      <c r="H433">
        <v>520399.8</v>
      </c>
      <c r="I433">
        <v>5974121.5</v>
      </c>
      <c r="J433">
        <v>163.65</v>
      </c>
      <c r="K433">
        <v>-0.81</v>
      </c>
      <c r="L433">
        <v>0.161</v>
      </c>
      <c r="M433" t="s">
        <v>31</v>
      </c>
      <c r="N433">
        <v>-999</v>
      </c>
      <c r="O433">
        <v>15.55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 t="s">
        <v>29</v>
      </c>
      <c r="W433" s="1">
        <v>36138</v>
      </c>
    </row>
    <row r="434" spans="1:23" x14ac:dyDescent="0.25">
      <c r="A434" t="s">
        <v>2713</v>
      </c>
      <c r="B434" t="s">
        <v>24</v>
      </c>
      <c r="C434">
        <v>1994</v>
      </c>
      <c r="D434" t="s">
        <v>781</v>
      </c>
      <c r="E434" t="s">
        <v>3143</v>
      </c>
      <c r="F434" t="s">
        <v>1499</v>
      </c>
      <c r="G434">
        <v>13</v>
      </c>
      <c r="H434">
        <v>520400.8</v>
      </c>
      <c r="I434">
        <v>5974120</v>
      </c>
      <c r="J434">
        <v>165.02</v>
      </c>
      <c r="K434">
        <v>-1.53</v>
      </c>
      <c r="L434">
        <v>0.114</v>
      </c>
      <c r="M434" t="s">
        <v>280</v>
      </c>
      <c r="N434">
        <v>-999</v>
      </c>
      <c r="O434">
        <v>13.55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 t="s">
        <v>29</v>
      </c>
      <c r="W434" s="1">
        <v>36138</v>
      </c>
    </row>
    <row r="435" spans="1:23" x14ac:dyDescent="0.25">
      <c r="A435" t="s">
        <v>2713</v>
      </c>
      <c r="B435" t="s">
        <v>24</v>
      </c>
      <c r="C435">
        <v>1994</v>
      </c>
      <c r="D435" t="s">
        <v>781</v>
      </c>
      <c r="E435" t="s">
        <v>3144</v>
      </c>
      <c r="F435" t="s">
        <v>1499</v>
      </c>
      <c r="G435">
        <v>13</v>
      </c>
      <c r="H435">
        <v>520398.8</v>
      </c>
      <c r="I435">
        <v>5974118.7999999998</v>
      </c>
      <c r="J435">
        <v>164.35</v>
      </c>
      <c r="K435">
        <v>-3.81</v>
      </c>
      <c r="L435">
        <v>0.187</v>
      </c>
      <c r="M435" t="s">
        <v>31</v>
      </c>
      <c r="N435">
        <v>16.350000000000001</v>
      </c>
      <c r="O435">
        <v>15.96</v>
      </c>
      <c r="P435">
        <v>0</v>
      </c>
      <c r="Q435">
        <v>3.75</v>
      </c>
      <c r="R435">
        <v>1.45</v>
      </c>
      <c r="S435">
        <v>1.45</v>
      </c>
      <c r="T435">
        <v>1.6</v>
      </c>
      <c r="U435">
        <v>1.6</v>
      </c>
      <c r="V435" t="s">
        <v>29</v>
      </c>
      <c r="W435" s="1">
        <v>36138</v>
      </c>
    </row>
    <row r="436" spans="1:23" x14ac:dyDescent="0.25">
      <c r="A436" t="s">
        <v>2713</v>
      </c>
      <c r="B436" t="s">
        <v>24</v>
      </c>
      <c r="C436">
        <v>1994</v>
      </c>
      <c r="D436" t="s">
        <v>781</v>
      </c>
      <c r="E436" t="s">
        <v>3145</v>
      </c>
      <c r="F436" t="s">
        <v>1499</v>
      </c>
      <c r="G436">
        <v>13</v>
      </c>
      <c r="H436">
        <v>520399.8</v>
      </c>
      <c r="I436">
        <v>5974118.2999999998</v>
      </c>
      <c r="J436">
        <v>165.84</v>
      </c>
      <c r="K436">
        <v>-3.14</v>
      </c>
      <c r="L436">
        <v>0.16400000000000001</v>
      </c>
      <c r="M436" t="s">
        <v>31</v>
      </c>
      <c r="N436">
        <v>-999</v>
      </c>
      <c r="O436">
        <v>15.62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 t="s">
        <v>29</v>
      </c>
      <c r="W436" s="1">
        <v>36138</v>
      </c>
    </row>
    <row r="437" spans="1:23" x14ac:dyDescent="0.25">
      <c r="A437" t="s">
        <v>2713</v>
      </c>
      <c r="B437" t="s">
        <v>24</v>
      </c>
      <c r="C437">
        <v>1994</v>
      </c>
      <c r="D437" t="s">
        <v>781</v>
      </c>
      <c r="E437" t="s">
        <v>3146</v>
      </c>
      <c r="F437" t="s">
        <v>1499</v>
      </c>
      <c r="G437">
        <v>13</v>
      </c>
      <c r="H437">
        <v>520398.8</v>
      </c>
      <c r="I437">
        <v>5974117.2000000002</v>
      </c>
      <c r="J437">
        <v>165.98</v>
      </c>
      <c r="K437">
        <v>-4.45</v>
      </c>
      <c r="L437">
        <v>0.161</v>
      </c>
      <c r="M437" t="s">
        <v>31</v>
      </c>
      <c r="N437">
        <v>16.8</v>
      </c>
      <c r="O437">
        <v>15.55</v>
      </c>
      <c r="P437">
        <v>0</v>
      </c>
      <c r="Q437">
        <v>3.92</v>
      </c>
      <c r="R437">
        <v>1.17</v>
      </c>
      <c r="S437">
        <v>2.2000000000000002</v>
      </c>
      <c r="T437">
        <v>1.2</v>
      </c>
      <c r="U437">
        <v>2.1</v>
      </c>
      <c r="V437" t="s">
        <v>29</v>
      </c>
      <c r="W437" s="1">
        <v>36138</v>
      </c>
    </row>
    <row r="438" spans="1:23" x14ac:dyDescent="0.25">
      <c r="A438" t="s">
        <v>2713</v>
      </c>
      <c r="B438" t="s">
        <v>24</v>
      </c>
      <c r="C438">
        <v>1994</v>
      </c>
      <c r="D438" t="s">
        <v>846</v>
      </c>
      <c r="E438" t="s">
        <v>3147</v>
      </c>
      <c r="F438" t="s">
        <v>1499</v>
      </c>
      <c r="G438">
        <v>13</v>
      </c>
      <c r="H438">
        <v>520403.8</v>
      </c>
      <c r="I438">
        <v>5974127.9000000004</v>
      </c>
      <c r="J438">
        <v>161.80000000000001</v>
      </c>
      <c r="K438">
        <v>6.39</v>
      </c>
      <c r="L438">
        <v>0.154</v>
      </c>
      <c r="M438" t="s">
        <v>33</v>
      </c>
      <c r="N438">
        <v>13.35</v>
      </c>
      <c r="O438">
        <v>15.36</v>
      </c>
      <c r="P438">
        <v>0</v>
      </c>
      <c r="Q438">
        <v>8.5500000000000007</v>
      </c>
      <c r="R438">
        <v>0.65</v>
      </c>
      <c r="S438">
        <v>1.55</v>
      </c>
      <c r="T438">
        <v>1.8</v>
      </c>
      <c r="U438">
        <v>0.9</v>
      </c>
      <c r="V438" t="s">
        <v>29</v>
      </c>
      <c r="W438" s="1">
        <v>36138</v>
      </c>
    </row>
    <row r="439" spans="1:23" x14ac:dyDescent="0.25">
      <c r="A439" t="s">
        <v>2713</v>
      </c>
      <c r="B439" t="s">
        <v>24</v>
      </c>
      <c r="C439">
        <v>1994</v>
      </c>
      <c r="D439" t="s">
        <v>846</v>
      </c>
      <c r="E439" t="s">
        <v>3148</v>
      </c>
      <c r="F439" t="s">
        <v>1499</v>
      </c>
      <c r="G439">
        <v>13</v>
      </c>
      <c r="H439">
        <v>520401.8</v>
      </c>
      <c r="I439">
        <v>5974127.7999999998</v>
      </c>
      <c r="J439">
        <v>160.24</v>
      </c>
      <c r="K439">
        <v>4.7699999999999996</v>
      </c>
      <c r="L439">
        <v>9.9000000000000005E-2</v>
      </c>
      <c r="M439" t="s">
        <v>280</v>
      </c>
      <c r="N439">
        <v>-999</v>
      </c>
      <c r="O439">
        <v>12.51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 t="s">
        <v>29</v>
      </c>
      <c r="W439" s="1">
        <v>36138</v>
      </c>
    </row>
    <row r="440" spans="1:23" x14ac:dyDescent="0.25">
      <c r="A440" t="s">
        <v>2713</v>
      </c>
      <c r="B440" t="s">
        <v>24</v>
      </c>
      <c r="C440">
        <v>1994</v>
      </c>
      <c r="D440" t="s">
        <v>846</v>
      </c>
      <c r="E440" t="s">
        <v>3149</v>
      </c>
      <c r="F440" t="s">
        <v>1499</v>
      </c>
      <c r="G440">
        <v>13</v>
      </c>
      <c r="H440">
        <v>520400.8</v>
      </c>
      <c r="I440">
        <v>5974127.2999999998</v>
      </c>
      <c r="J440">
        <v>160.27000000000001</v>
      </c>
      <c r="K440">
        <v>4.0999999999999996</v>
      </c>
      <c r="L440">
        <v>0.14899999999999999</v>
      </c>
      <c r="M440" t="s">
        <v>33</v>
      </c>
      <c r="N440">
        <v>12.5</v>
      </c>
      <c r="O440">
        <v>15.2</v>
      </c>
      <c r="P440">
        <v>-999</v>
      </c>
      <c r="Q440">
        <v>6.95</v>
      </c>
      <c r="R440">
        <v>1.2</v>
      </c>
      <c r="S440">
        <v>0.45</v>
      </c>
      <c r="T440">
        <v>0.95</v>
      </c>
      <c r="U440">
        <v>0.7</v>
      </c>
      <c r="V440" t="s">
        <v>29</v>
      </c>
      <c r="W440" s="1">
        <v>36138</v>
      </c>
    </row>
    <row r="441" spans="1:23" x14ac:dyDescent="0.25">
      <c r="A441" t="s">
        <v>2713</v>
      </c>
      <c r="B441" t="s">
        <v>24</v>
      </c>
      <c r="C441">
        <v>1994</v>
      </c>
      <c r="D441" t="s">
        <v>846</v>
      </c>
      <c r="E441" t="s">
        <v>3150</v>
      </c>
      <c r="F441" t="s">
        <v>1499</v>
      </c>
      <c r="G441">
        <v>13</v>
      </c>
      <c r="H441">
        <v>520404.8</v>
      </c>
      <c r="I441">
        <v>5974125.4000000004</v>
      </c>
      <c r="J441">
        <v>164.35</v>
      </c>
      <c r="K441">
        <v>5.44</v>
      </c>
      <c r="L441">
        <v>0.14599999999999999</v>
      </c>
      <c r="M441" t="s">
        <v>33</v>
      </c>
      <c r="N441">
        <v>-999</v>
      </c>
      <c r="O441">
        <v>15.11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 t="s">
        <v>29</v>
      </c>
      <c r="W441" s="1">
        <v>36138</v>
      </c>
    </row>
    <row r="442" spans="1:23" x14ac:dyDescent="0.25">
      <c r="A442" t="s">
        <v>2713</v>
      </c>
      <c r="B442" t="s">
        <v>24</v>
      </c>
      <c r="C442">
        <v>1994</v>
      </c>
      <c r="D442" t="s">
        <v>846</v>
      </c>
      <c r="E442" t="s">
        <v>3151</v>
      </c>
      <c r="F442" t="s">
        <v>1499</v>
      </c>
      <c r="G442">
        <v>13</v>
      </c>
      <c r="H442">
        <v>520404.8</v>
      </c>
      <c r="I442">
        <v>5974125.0999999996</v>
      </c>
      <c r="J442">
        <v>164.49</v>
      </c>
      <c r="K442">
        <v>5.23</v>
      </c>
      <c r="L442">
        <v>9.9000000000000005E-2</v>
      </c>
      <c r="M442" t="s">
        <v>280</v>
      </c>
      <c r="N442">
        <v>-999</v>
      </c>
      <c r="O442">
        <v>12.51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 t="s">
        <v>29</v>
      </c>
      <c r="W442" s="1">
        <v>36138</v>
      </c>
    </row>
    <row r="443" spans="1:23" x14ac:dyDescent="0.25">
      <c r="A443" t="s">
        <v>2713</v>
      </c>
      <c r="B443" t="s">
        <v>24</v>
      </c>
      <c r="C443">
        <v>1994</v>
      </c>
      <c r="D443" t="s">
        <v>846</v>
      </c>
      <c r="E443" t="s">
        <v>3152</v>
      </c>
      <c r="F443" t="s">
        <v>1499</v>
      </c>
      <c r="G443">
        <v>13</v>
      </c>
      <c r="H443">
        <v>520406.8</v>
      </c>
      <c r="I443">
        <v>5974125.0999999996</v>
      </c>
      <c r="J443">
        <v>166.11</v>
      </c>
      <c r="K443">
        <v>6.78</v>
      </c>
      <c r="L443">
        <v>0.2</v>
      </c>
      <c r="M443" t="s">
        <v>33</v>
      </c>
      <c r="N443">
        <v>15.45</v>
      </c>
      <c r="O443">
        <v>16.010000000000002</v>
      </c>
      <c r="P443">
        <v>0</v>
      </c>
      <c r="Q443">
        <v>5.0999999999999996</v>
      </c>
      <c r="R443">
        <v>1.6</v>
      </c>
      <c r="S443">
        <v>2.2000000000000002</v>
      </c>
      <c r="T443">
        <v>2.4</v>
      </c>
      <c r="U443">
        <v>0.9</v>
      </c>
      <c r="V443" t="s">
        <v>29</v>
      </c>
      <c r="W443" s="1">
        <v>36138</v>
      </c>
    </row>
    <row r="444" spans="1:23" x14ac:dyDescent="0.25">
      <c r="A444" t="s">
        <v>2713</v>
      </c>
      <c r="B444" t="s">
        <v>24</v>
      </c>
      <c r="C444">
        <v>1994</v>
      </c>
      <c r="D444" t="s">
        <v>846</v>
      </c>
      <c r="E444" t="s">
        <v>3153</v>
      </c>
      <c r="F444" t="s">
        <v>1499</v>
      </c>
      <c r="G444">
        <v>13</v>
      </c>
      <c r="H444">
        <v>520406.8</v>
      </c>
      <c r="I444">
        <v>5974120.5999999996</v>
      </c>
      <c r="J444">
        <v>168.95</v>
      </c>
      <c r="K444">
        <v>3.27</v>
      </c>
      <c r="L444">
        <v>0.17100000000000001</v>
      </c>
      <c r="M444" t="s">
        <v>33</v>
      </c>
      <c r="N444">
        <v>14.4</v>
      </c>
      <c r="O444">
        <v>15.76</v>
      </c>
      <c r="P444">
        <v>0</v>
      </c>
      <c r="Q444">
        <v>5.55</v>
      </c>
      <c r="R444">
        <v>1.3</v>
      </c>
      <c r="S444">
        <v>1.3</v>
      </c>
      <c r="T444">
        <v>1.6</v>
      </c>
      <c r="U444">
        <v>1.88</v>
      </c>
      <c r="V444" t="s">
        <v>29</v>
      </c>
      <c r="W444" s="1">
        <v>36138</v>
      </c>
    </row>
    <row r="445" spans="1:23" x14ac:dyDescent="0.25">
      <c r="A445" t="s">
        <v>2713</v>
      </c>
      <c r="B445" t="s">
        <v>24</v>
      </c>
      <c r="C445">
        <v>1994</v>
      </c>
      <c r="D445" t="s">
        <v>846</v>
      </c>
      <c r="E445" t="s">
        <v>3154</v>
      </c>
      <c r="F445" t="s">
        <v>1499</v>
      </c>
      <c r="G445">
        <v>13</v>
      </c>
      <c r="H445">
        <v>520401.8</v>
      </c>
      <c r="I445">
        <v>5974122.2000000002</v>
      </c>
      <c r="J445">
        <v>164.37</v>
      </c>
      <c r="K445">
        <v>1</v>
      </c>
      <c r="L445">
        <v>0.14199999999999999</v>
      </c>
      <c r="M445" t="s">
        <v>280</v>
      </c>
      <c r="N445">
        <v>-999</v>
      </c>
      <c r="O445">
        <v>14.95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 t="s">
        <v>29</v>
      </c>
      <c r="W445" s="1">
        <v>36138</v>
      </c>
    </row>
    <row r="446" spans="1:23" x14ac:dyDescent="0.25">
      <c r="A446" t="s">
        <v>2713</v>
      </c>
      <c r="B446" t="s">
        <v>24</v>
      </c>
      <c r="C446">
        <v>1994</v>
      </c>
      <c r="D446" t="s">
        <v>846</v>
      </c>
      <c r="E446" t="s">
        <v>3155</v>
      </c>
      <c r="F446" t="s">
        <v>1499</v>
      </c>
      <c r="G446">
        <v>13</v>
      </c>
      <c r="H446">
        <v>520401.8</v>
      </c>
      <c r="I446">
        <v>5974122.4000000004</v>
      </c>
      <c r="J446">
        <v>164.32</v>
      </c>
      <c r="K446">
        <v>1.1599999999999999</v>
      </c>
      <c r="L446">
        <v>0.13800000000000001</v>
      </c>
      <c r="M446" t="s">
        <v>280</v>
      </c>
      <c r="N446">
        <v>-999</v>
      </c>
      <c r="O446">
        <v>14.79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 t="s">
        <v>29</v>
      </c>
      <c r="W446" s="1">
        <v>36138</v>
      </c>
    </row>
    <row r="447" spans="1:23" x14ac:dyDescent="0.25">
      <c r="A447" t="s">
        <v>2713</v>
      </c>
      <c r="B447" t="s">
        <v>24</v>
      </c>
      <c r="C447">
        <v>1994</v>
      </c>
      <c r="D447" t="s">
        <v>927</v>
      </c>
      <c r="E447" t="s">
        <v>3156</v>
      </c>
      <c r="F447" t="s">
        <v>1499</v>
      </c>
      <c r="G447">
        <v>13</v>
      </c>
      <c r="H447">
        <v>520410.8</v>
      </c>
      <c r="I447">
        <v>5974136</v>
      </c>
      <c r="J447">
        <v>161.22</v>
      </c>
      <c r="K447">
        <v>17.27</v>
      </c>
      <c r="L447">
        <v>0.17199999999999999</v>
      </c>
      <c r="M447" t="s">
        <v>33</v>
      </c>
      <c r="N447">
        <v>-999</v>
      </c>
      <c r="O447">
        <v>15.77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 t="s">
        <v>29</v>
      </c>
      <c r="W447" s="1">
        <v>36138</v>
      </c>
    </row>
    <row r="448" spans="1:23" x14ac:dyDescent="0.25">
      <c r="A448" t="s">
        <v>2713</v>
      </c>
      <c r="B448" t="s">
        <v>24</v>
      </c>
      <c r="C448">
        <v>1994</v>
      </c>
      <c r="D448" t="s">
        <v>927</v>
      </c>
      <c r="E448" t="s">
        <v>3157</v>
      </c>
      <c r="F448" t="s">
        <v>1499</v>
      </c>
      <c r="G448">
        <v>13</v>
      </c>
      <c r="H448">
        <v>520411.8</v>
      </c>
      <c r="I448">
        <v>5974135.5999999996</v>
      </c>
      <c r="J448">
        <v>161.77000000000001</v>
      </c>
      <c r="K448">
        <v>17.329999999999998</v>
      </c>
      <c r="L448">
        <v>0.158</v>
      </c>
      <c r="M448" t="s">
        <v>33</v>
      </c>
      <c r="N448">
        <v>-999</v>
      </c>
      <c r="O448">
        <v>15.47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 t="s">
        <v>29</v>
      </c>
      <c r="W448" s="1">
        <v>36138</v>
      </c>
    </row>
    <row r="449" spans="1:23" x14ac:dyDescent="0.25">
      <c r="A449" t="s">
        <v>2713</v>
      </c>
      <c r="B449" t="s">
        <v>24</v>
      </c>
      <c r="C449">
        <v>1994</v>
      </c>
      <c r="D449" t="s">
        <v>927</v>
      </c>
      <c r="E449" t="s">
        <v>3158</v>
      </c>
      <c r="F449" t="s">
        <v>1499</v>
      </c>
      <c r="G449">
        <v>13</v>
      </c>
      <c r="H449">
        <v>520411.8</v>
      </c>
      <c r="I449">
        <v>5974135.7999999998</v>
      </c>
      <c r="J449">
        <v>162.08000000000001</v>
      </c>
      <c r="K449">
        <v>17.920000000000002</v>
      </c>
      <c r="L449">
        <v>0.109</v>
      </c>
      <c r="M449" t="s">
        <v>28</v>
      </c>
      <c r="N449">
        <v>-999</v>
      </c>
      <c r="O449">
        <v>13.23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 t="s">
        <v>29</v>
      </c>
      <c r="W449" s="1">
        <v>36138</v>
      </c>
    </row>
    <row r="450" spans="1:23" x14ac:dyDescent="0.25">
      <c r="A450" t="s">
        <v>2713</v>
      </c>
      <c r="B450" t="s">
        <v>24</v>
      </c>
      <c r="C450">
        <v>1994</v>
      </c>
      <c r="D450" t="s">
        <v>927</v>
      </c>
      <c r="E450" t="s">
        <v>3159</v>
      </c>
      <c r="F450" t="s">
        <v>1499</v>
      </c>
      <c r="G450">
        <v>13</v>
      </c>
      <c r="H450">
        <v>520413.8</v>
      </c>
      <c r="I450">
        <v>5974131.4000000004</v>
      </c>
      <c r="J450">
        <v>166.42</v>
      </c>
      <c r="K450">
        <v>16.07</v>
      </c>
      <c r="L450">
        <v>0.14899999999999999</v>
      </c>
      <c r="M450" t="s">
        <v>33</v>
      </c>
      <c r="N450">
        <v>-999</v>
      </c>
      <c r="O450">
        <v>15.2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 t="s">
        <v>29</v>
      </c>
      <c r="W450" s="1">
        <v>36138</v>
      </c>
    </row>
    <row r="451" spans="1:23" x14ac:dyDescent="0.25">
      <c r="A451" t="s">
        <v>2713</v>
      </c>
      <c r="B451" t="s">
        <v>24</v>
      </c>
      <c r="C451">
        <v>1994</v>
      </c>
      <c r="D451" t="s">
        <v>927</v>
      </c>
      <c r="E451" t="s">
        <v>3160</v>
      </c>
      <c r="F451" t="s">
        <v>1499</v>
      </c>
      <c r="G451">
        <v>13</v>
      </c>
      <c r="H451">
        <v>520415.8</v>
      </c>
      <c r="I451">
        <v>5974131.5999999996</v>
      </c>
      <c r="J451">
        <v>167.99</v>
      </c>
      <c r="K451">
        <v>17.91</v>
      </c>
      <c r="L451">
        <v>0.21199999999999999</v>
      </c>
      <c r="M451" t="s">
        <v>33</v>
      </c>
      <c r="N451">
        <v>16.5</v>
      </c>
      <c r="O451">
        <v>15.99</v>
      </c>
      <c r="P451">
        <v>0</v>
      </c>
      <c r="Q451">
        <v>9.15</v>
      </c>
      <c r="R451">
        <v>2.6</v>
      </c>
      <c r="S451">
        <v>1.3</v>
      </c>
      <c r="T451">
        <v>1.2</v>
      </c>
      <c r="U451">
        <v>3.3</v>
      </c>
      <c r="V451" t="s">
        <v>29</v>
      </c>
      <c r="W451" s="1">
        <v>36138</v>
      </c>
    </row>
    <row r="452" spans="1:23" x14ac:dyDescent="0.25">
      <c r="A452" t="s">
        <v>2713</v>
      </c>
      <c r="B452" t="s">
        <v>24</v>
      </c>
      <c r="C452">
        <v>1994</v>
      </c>
      <c r="D452" t="s">
        <v>927</v>
      </c>
      <c r="E452" t="s">
        <v>3161</v>
      </c>
      <c r="F452" t="s">
        <v>1499</v>
      </c>
      <c r="G452">
        <v>13</v>
      </c>
      <c r="H452">
        <v>520416.8</v>
      </c>
      <c r="I452">
        <v>5974130.9000000004</v>
      </c>
      <c r="J452">
        <v>168.96</v>
      </c>
      <c r="K452">
        <v>17.850000000000001</v>
      </c>
      <c r="L452">
        <v>0.16700000000000001</v>
      </c>
      <c r="M452" t="s">
        <v>33</v>
      </c>
      <c r="N452">
        <v>-999</v>
      </c>
      <c r="O452">
        <v>15.68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 t="s">
        <v>29</v>
      </c>
      <c r="W452" s="1">
        <v>36138</v>
      </c>
    </row>
    <row r="453" spans="1:23" x14ac:dyDescent="0.25">
      <c r="A453" t="s">
        <v>2713</v>
      </c>
      <c r="B453" t="s">
        <v>24</v>
      </c>
      <c r="C453">
        <v>1994</v>
      </c>
      <c r="D453" t="s">
        <v>927</v>
      </c>
      <c r="E453" t="s">
        <v>3162</v>
      </c>
      <c r="F453" t="s">
        <v>1499</v>
      </c>
      <c r="G453">
        <v>13</v>
      </c>
      <c r="H453">
        <v>520415.8</v>
      </c>
      <c r="I453">
        <v>5974128.7999999998</v>
      </c>
      <c r="J453">
        <v>169.52</v>
      </c>
      <c r="K453">
        <v>15.43</v>
      </c>
      <c r="L453">
        <v>0.16500000000000001</v>
      </c>
      <c r="M453" t="s">
        <v>33</v>
      </c>
      <c r="N453">
        <v>-999</v>
      </c>
      <c r="O453">
        <v>15.64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 t="s">
        <v>29</v>
      </c>
      <c r="W453" s="1">
        <v>36138</v>
      </c>
    </row>
    <row r="454" spans="1:23" x14ac:dyDescent="0.25">
      <c r="A454" t="s">
        <v>2713</v>
      </c>
      <c r="B454" t="s">
        <v>24</v>
      </c>
      <c r="C454">
        <v>1994</v>
      </c>
      <c r="D454" t="s">
        <v>927</v>
      </c>
      <c r="E454" t="s">
        <v>3163</v>
      </c>
      <c r="F454" t="s">
        <v>1499</v>
      </c>
      <c r="G454">
        <v>13</v>
      </c>
      <c r="H454">
        <v>520409.8</v>
      </c>
      <c r="I454">
        <v>5974128.7999999998</v>
      </c>
      <c r="J454">
        <v>165.13</v>
      </c>
      <c r="K454">
        <v>11.07</v>
      </c>
      <c r="L454">
        <v>0.16600000000000001</v>
      </c>
      <c r="M454" t="s">
        <v>33</v>
      </c>
      <c r="N454">
        <v>15.15</v>
      </c>
      <c r="O454">
        <v>15.66</v>
      </c>
      <c r="P454">
        <v>0</v>
      </c>
      <c r="Q454">
        <v>6</v>
      </c>
      <c r="R454">
        <v>2.2000000000000002</v>
      </c>
      <c r="S454">
        <v>0</v>
      </c>
      <c r="T454">
        <v>2</v>
      </c>
      <c r="U454">
        <v>0.65</v>
      </c>
      <c r="V454" t="s">
        <v>29</v>
      </c>
      <c r="W454" s="1">
        <v>36138</v>
      </c>
    </row>
    <row r="455" spans="1:23" x14ac:dyDescent="0.25">
      <c r="A455" t="s">
        <v>2713</v>
      </c>
      <c r="B455" t="s">
        <v>24</v>
      </c>
      <c r="C455">
        <v>1994</v>
      </c>
      <c r="D455" t="s">
        <v>927</v>
      </c>
      <c r="E455" t="s">
        <v>3164</v>
      </c>
      <c r="F455" t="s">
        <v>1499</v>
      </c>
      <c r="G455">
        <v>13</v>
      </c>
      <c r="H455">
        <v>520409.8</v>
      </c>
      <c r="I455">
        <v>5974129.9000000004</v>
      </c>
      <c r="J455">
        <v>164.61</v>
      </c>
      <c r="K455">
        <v>12.14</v>
      </c>
      <c r="L455">
        <v>0.153</v>
      </c>
      <c r="M455" t="s">
        <v>33</v>
      </c>
      <c r="N455">
        <v>-999</v>
      </c>
      <c r="O455">
        <v>15.32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 t="s">
        <v>29</v>
      </c>
      <c r="W455" s="1">
        <v>36138</v>
      </c>
    </row>
    <row r="456" spans="1:23" x14ac:dyDescent="0.25">
      <c r="A456" t="s">
        <v>2713</v>
      </c>
      <c r="B456" t="s">
        <v>24</v>
      </c>
      <c r="C456">
        <v>1994</v>
      </c>
      <c r="D456" t="s">
        <v>927</v>
      </c>
      <c r="E456" t="s">
        <v>3165</v>
      </c>
      <c r="F456" t="s">
        <v>1499</v>
      </c>
      <c r="G456">
        <v>13</v>
      </c>
      <c r="H456">
        <v>520409.8</v>
      </c>
      <c r="I456">
        <v>5974130.0999999996</v>
      </c>
      <c r="J456">
        <v>164.83</v>
      </c>
      <c r="K456">
        <v>12.53</v>
      </c>
      <c r="L456">
        <v>0.124</v>
      </c>
      <c r="M456" t="s">
        <v>33</v>
      </c>
      <c r="N456">
        <v>-999</v>
      </c>
      <c r="O456">
        <v>14.13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 t="s">
        <v>29</v>
      </c>
      <c r="W456" s="1">
        <v>36138</v>
      </c>
    </row>
    <row r="457" spans="1:23" x14ac:dyDescent="0.25">
      <c r="A457" t="s">
        <v>2713</v>
      </c>
      <c r="B457" t="s">
        <v>24</v>
      </c>
      <c r="C457">
        <v>1994</v>
      </c>
      <c r="D457" t="s">
        <v>927</v>
      </c>
      <c r="E457" t="s">
        <v>1547</v>
      </c>
      <c r="F457" t="s">
        <v>1499</v>
      </c>
      <c r="G457">
        <v>13</v>
      </c>
      <c r="H457">
        <v>520408.8</v>
      </c>
      <c r="I457">
        <v>5974131.9000000004</v>
      </c>
      <c r="J457">
        <v>162.41999999999999</v>
      </c>
      <c r="K457">
        <v>12.78</v>
      </c>
      <c r="L457">
        <v>0.13800000000000001</v>
      </c>
      <c r="M457" t="s">
        <v>33</v>
      </c>
      <c r="N457">
        <v>-999</v>
      </c>
      <c r="O457">
        <v>14.79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 t="s">
        <v>29</v>
      </c>
      <c r="W457" s="1">
        <v>36138</v>
      </c>
    </row>
    <row r="458" spans="1:23" x14ac:dyDescent="0.25">
      <c r="A458" t="s">
        <v>2713</v>
      </c>
      <c r="B458" t="s">
        <v>24</v>
      </c>
      <c r="C458">
        <v>1994</v>
      </c>
      <c r="D458" t="s">
        <v>927</v>
      </c>
      <c r="E458" t="s">
        <v>3166</v>
      </c>
      <c r="F458" t="s">
        <v>1499</v>
      </c>
      <c r="G458">
        <v>13</v>
      </c>
      <c r="H458">
        <v>520409.8</v>
      </c>
      <c r="I458">
        <v>5974132.9000000004</v>
      </c>
      <c r="J458">
        <v>162.66</v>
      </c>
      <c r="K458">
        <v>14.38</v>
      </c>
      <c r="L458">
        <v>0.14699999999999999</v>
      </c>
      <c r="M458" t="s">
        <v>33</v>
      </c>
      <c r="N458">
        <v>-999</v>
      </c>
      <c r="O458">
        <v>15.14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 t="s">
        <v>29</v>
      </c>
      <c r="W458" s="1">
        <v>36138</v>
      </c>
    </row>
    <row r="459" spans="1:23" x14ac:dyDescent="0.25">
      <c r="A459" t="s">
        <v>2713</v>
      </c>
      <c r="B459" t="s">
        <v>24</v>
      </c>
      <c r="C459">
        <v>1994</v>
      </c>
      <c r="D459" t="s">
        <v>927</v>
      </c>
      <c r="E459" t="s">
        <v>3167</v>
      </c>
      <c r="F459" t="s">
        <v>1499</v>
      </c>
      <c r="G459">
        <v>13</v>
      </c>
      <c r="H459">
        <v>520409.8</v>
      </c>
      <c r="I459">
        <v>5974132.5999999996</v>
      </c>
      <c r="J459">
        <v>162.66999999999999</v>
      </c>
      <c r="K459">
        <v>14</v>
      </c>
      <c r="L459">
        <v>8.1000000000000003E-2</v>
      </c>
      <c r="M459" t="s">
        <v>33</v>
      </c>
      <c r="N459">
        <v>-999</v>
      </c>
      <c r="O459">
        <v>10.96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 t="s">
        <v>29</v>
      </c>
      <c r="W459" s="1">
        <v>36138</v>
      </c>
    </row>
    <row r="460" spans="1:23" x14ac:dyDescent="0.25">
      <c r="A460" t="s">
        <v>2713</v>
      </c>
      <c r="B460" t="s">
        <v>24</v>
      </c>
      <c r="C460">
        <v>1994</v>
      </c>
      <c r="D460" t="s">
        <v>927</v>
      </c>
      <c r="E460" t="s">
        <v>3168</v>
      </c>
      <c r="F460" t="s">
        <v>1499</v>
      </c>
      <c r="G460">
        <v>13</v>
      </c>
      <c r="H460">
        <v>520408.8</v>
      </c>
      <c r="I460">
        <v>5974133.5</v>
      </c>
      <c r="J460">
        <v>161.44</v>
      </c>
      <c r="K460">
        <v>13.95</v>
      </c>
      <c r="L460">
        <v>0.14699999999999999</v>
      </c>
      <c r="M460" t="s">
        <v>33</v>
      </c>
      <c r="N460">
        <v>14.25</v>
      </c>
      <c r="O460">
        <v>15.14</v>
      </c>
      <c r="P460">
        <v>0</v>
      </c>
      <c r="Q460">
        <v>8.85</v>
      </c>
      <c r="R460">
        <v>1.75</v>
      </c>
      <c r="S460">
        <v>0.55000000000000004</v>
      </c>
      <c r="T460">
        <v>1.3</v>
      </c>
      <c r="U460">
        <v>1</v>
      </c>
      <c r="V460" t="s">
        <v>29</v>
      </c>
      <c r="W460" s="1">
        <v>36138</v>
      </c>
    </row>
    <row r="461" spans="1:23" x14ac:dyDescent="0.25">
      <c r="A461" t="s">
        <v>2713</v>
      </c>
      <c r="B461" t="s">
        <v>24</v>
      </c>
      <c r="C461">
        <v>1994</v>
      </c>
      <c r="D461" t="s">
        <v>927</v>
      </c>
      <c r="E461" t="s">
        <v>3169</v>
      </c>
      <c r="F461" t="s">
        <v>1499</v>
      </c>
      <c r="G461">
        <v>13</v>
      </c>
      <c r="H461">
        <v>520407.8</v>
      </c>
      <c r="I461">
        <v>5974132.7000000002</v>
      </c>
      <c r="J461">
        <v>161.11000000000001</v>
      </c>
      <c r="K461">
        <v>12.5</v>
      </c>
      <c r="L461">
        <v>0.12</v>
      </c>
      <c r="M461" t="s">
        <v>33</v>
      </c>
      <c r="N461">
        <v>-999</v>
      </c>
      <c r="O461">
        <v>13.91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 t="s">
        <v>29</v>
      </c>
      <c r="W461" s="1">
        <v>36138</v>
      </c>
    </row>
    <row r="462" spans="1:23" x14ac:dyDescent="0.25">
      <c r="A462" t="s">
        <v>2713</v>
      </c>
      <c r="B462" t="s">
        <v>24</v>
      </c>
      <c r="C462">
        <v>1994</v>
      </c>
      <c r="D462" t="s">
        <v>927</v>
      </c>
      <c r="E462" t="s">
        <v>3170</v>
      </c>
      <c r="F462" t="s">
        <v>1499</v>
      </c>
      <c r="G462">
        <v>13</v>
      </c>
      <c r="H462">
        <v>520405.8</v>
      </c>
      <c r="I462">
        <v>5974132.7000000002</v>
      </c>
      <c r="J462">
        <v>160.15</v>
      </c>
      <c r="K462">
        <v>11.65</v>
      </c>
      <c r="L462">
        <v>0.129</v>
      </c>
      <c r="M462" t="s">
        <v>33</v>
      </c>
      <c r="N462">
        <v>-999</v>
      </c>
      <c r="O462">
        <v>14.39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 t="s">
        <v>29</v>
      </c>
      <c r="W462" s="1">
        <v>36138</v>
      </c>
    </row>
    <row r="463" spans="1:23" x14ac:dyDescent="0.25">
      <c r="A463" t="s">
        <v>2713</v>
      </c>
      <c r="B463" t="s">
        <v>24</v>
      </c>
      <c r="C463">
        <v>1994</v>
      </c>
      <c r="D463" t="s">
        <v>927</v>
      </c>
      <c r="E463" t="s">
        <v>3171</v>
      </c>
      <c r="F463" t="s">
        <v>1499</v>
      </c>
      <c r="G463">
        <v>13</v>
      </c>
      <c r="H463">
        <v>520406.8</v>
      </c>
      <c r="I463">
        <v>5974131.4000000004</v>
      </c>
      <c r="J463">
        <v>161.21</v>
      </c>
      <c r="K463">
        <v>10.83</v>
      </c>
      <c r="L463">
        <v>7.6999999999999999E-2</v>
      </c>
      <c r="M463" t="s">
        <v>280</v>
      </c>
      <c r="N463">
        <v>-999</v>
      </c>
      <c r="O463">
        <v>10.57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 t="s">
        <v>29</v>
      </c>
      <c r="W463" s="1">
        <v>36138</v>
      </c>
    </row>
    <row r="464" spans="1:23" x14ac:dyDescent="0.25">
      <c r="A464" t="s">
        <v>2713</v>
      </c>
      <c r="B464" t="s">
        <v>24</v>
      </c>
      <c r="C464">
        <v>1994</v>
      </c>
      <c r="D464" t="s">
        <v>927</v>
      </c>
      <c r="E464" t="s">
        <v>3172</v>
      </c>
      <c r="F464" t="s">
        <v>1499</v>
      </c>
      <c r="G464">
        <v>13</v>
      </c>
      <c r="H464">
        <v>520406.8</v>
      </c>
      <c r="I464">
        <v>5974131.0999999996</v>
      </c>
      <c r="J464">
        <v>161.41</v>
      </c>
      <c r="K464">
        <v>10.56</v>
      </c>
      <c r="L464">
        <v>0.153</v>
      </c>
      <c r="M464" t="s">
        <v>33</v>
      </c>
      <c r="N464">
        <v>-999</v>
      </c>
      <c r="O464">
        <v>15.33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 t="s">
        <v>29</v>
      </c>
      <c r="W464" s="1">
        <v>36138</v>
      </c>
    </row>
    <row r="465" spans="1:23" x14ac:dyDescent="0.25">
      <c r="A465" t="s">
        <v>2713</v>
      </c>
      <c r="B465" t="s">
        <v>24</v>
      </c>
      <c r="C465">
        <v>1994</v>
      </c>
      <c r="D465" t="s">
        <v>911</v>
      </c>
      <c r="E465" t="s">
        <v>3173</v>
      </c>
      <c r="F465" t="s">
        <v>1499</v>
      </c>
      <c r="G465">
        <v>13</v>
      </c>
      <c r="H465">
        <v>520419.8</v>
      </c>
      <c r="I465">
        <v>5974144.4000000004</v>
      </c>
      <c r="J465">
        <v>161.21</v>
      </c>
      <c r="K465">
        <v>29.22</v>
      </c>
      <c r="L465">
        <v>0.14000000000000001</v>
      </c>
      <c r="M465" t="s">
        <v>33</v>
      </c>
      <c r="N465">
        <v>-999</v>
      </c>
      <c r="O465">
        <v>14.88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 t="s">
        <v>29</v>
      </c>
      <c r="W465" s="1">
        <v>36138</v>
      </c>
    </row>
    <row r="466" spans="1:23" x14ac:dyDescent="0.25">
      <c r="A466" t="s">
        <v>2713</v>
      </c>
      <c r="B466" t="s">
        <v>24</v>
      </c>
      <c r="C466">
        <v>1994</v>
      </c>
      <c r="D466" t="s">
        <v>911</v>
      </c>
      <c r="E466" t="s">
        <v>3174</v>
      </c>
      <c r="F466" t="s">
        <v>1499</v>
      </c>
      <c r="G466">
        <v>13</v>
      </c>
      <c r="H466">
        <v>520421.8</v>
      </c>
      <c r="I466">
        <v>5974143.0999999996</v>
      </c>
      <c r="J466">
        <v>163.85</v>
      </c>
      <c r="K466">
        <v>30</v>
      </c>
      <c r="L466">
        <v>0.111</v>
      </c>
      <c r="M466" t="s">
        <v>33</v>
      </c>
      <c r="N466">
        <v>-999</v>
      </c>
      <c r="O466">
        <v>13.36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 t="s">
        <v>29</v>
      </c>
      <c r="W466" s="1">
        <v>36138</v>
      </c>
    </row>
    <row r="467" spans="1:23" x14ac:dyDescent="0.25">
      <c r="A467" t="s">
        <v>2713</v>
      </c>
      <c r="B467" t="s">
        <v>24</v>
      </c>
      <c r="C467">
        <v>1994</v>
      </c>
      <c r="D467" t="s">
        <v>911</v>
      </c>
      <c r="E467" t="s">
        <v>3175</v>
      </c>
      <c r="F467" t="s">
        <v>1499</v>
      </c>
      <c r="G467">
        <v>13</v>
      </c>
      <c r="H467">
        <v>520417.8</v>
      </c>
      <c r="I467">
        <v>5974142.9000000004</v>
      </c>
      <c r="J467">
        <v>160.80000000000001</v>
      </c>
      <c r="K467">
        <v>26.6</v>
      </c>
      <c r="L467">
        <v>9.0999999999999998E-2</v>
      </c>
      <c r="M467" t="s">
        <v>28</v>
      </c>
      <c r="N467">
        <v>-999</v>
      </c>
      <c r="O467">
        <v>11.86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 t="s">
        <v>29</v>
      </c>
      <c r="W467" s="1">
        <v>36138</v>
      </c>
    </row>
    <row r="468" spans="1:23" x14ac:dyDescent="0.25">
      <c r="A468" t="s">
        <v>2713</v>
      </c>
      <c r="B468" t="s">
        <v>24</v>
      </c>
      <c r="C468">
        <v>1994</v>
      </c>
      <c r="D468" t="s">
        <v>911</v>
      </c>
      <c r="E468" t="s">
        <v>3176</v>
      </c>
      <c r="F468" t="s">
        <v>1499</v>
      </c>
      <c r="G468">
        <v>13</v>
      </c>
      <c r="H468">
        <v>520416.8</v>
      </c>
      <c r="I468">
        <v>5974140.7000000002</v>
      </c>
      <c r="J468">
        <v>162.06</v>
      </c>
      <c r="K468">
        <v>24.8</v>
      </c>
      <c r="L468">
        <v>0.16500000000000001</v>
      </c>
      <c r="M468" t="s">
        <v>33</v>
      </c>
      <c r="N468">
        <v>-999</v>
      </c>
      <c r="O468">
        <v>15.64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 t="s">
        <v>29</v>
      </c>
      <c r="W468" s="1">
        <v>36138</v>
      </c>
    </row>
    <row r="469" spans="1:23" x14ac:dyDescent="0.25">
      <c r="A469" t="s">
        <v>2713</v>
      </c>
      <c r="B469" t="s">
        <v>24</v>
      </c>
      <c r="C469">
        <v>1994</v>
      </c>
      <c r="D469" t="s">
        <v>911</v>
      </c>
      <c r="E469" t="s">
        <v>3177</v>
      </c>
      <c r="F469" t="s">
        <v>1499</v>
      </c>
      <c r="G469">
        <v>13</v>
      </c>
      <c r="H469">
        <v>520416.8</v>
      </c>
      <c r="I469">
        <v>5974139.5999999996</v>
      </c>
      <c r="J469">
        <v>162.69</v>
      </c>
      <c r="K469">
        <v>23.85</v>
      </c>
      <c r="L469">
        <v>0.16700000000000001</v>
      </c>
      <c r="M469" t="s">
        <v>33</v>
      </c>
      <c r="N469">
        <v>-999</v>
      </c>
      <c r="O469">
        <v>15.68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 t="s">
        <v>29</v>
      </c>
      <c r="W469" s="1">
        <v>36138</v>
      </c>
    </row>
    <row r="470" spans="1:23" x14ac:dyDescent="0.25">
      <c r="A470" t="s">
        <v>2713</v>
      </c>
      <c r="B470" t="s">
        <v>24</v>
      </c>
      <c r="C470">
        <v>1994</v>
      </c>
      <c r="D470" t="s">
        <v>911</v>
      </c>
      <c r="E470" t="s">
        <v>3178</v>
      </c>
      <c r="F470" t="s">
        <v>1499</v>
      </c>
      <c r="G470">
        <v>13</v>
      </c>
      <c r="H470">
        <v>520418.8</v>
      </c>
      <c r="I470">
        <v>5974137.9000000004</v>
      </c>
      <c r="J470">
        <v>165.16</v>
      </c>
      <c r="K470">
        <v>23.9</v>
      </c>
      <c r="L470">
        <v>0.105</v>
      </c>
      <c r="M470" t="s">
        <v>33</v>
      </c>
      <c r="N470">
        <v>-999</v>
      </c>
      <c r="O470">
        <v>12.95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 t="s">
        <v>29</v>
      </c>
      <c r="W470" s="1">
        <v>36138</v>
      </c>
    </row>
    <row r="471" spans="1:23" x14ac:dyDescent="0.25">
      <c r="A471" t="s">
        <v>2713</v>
      </c>
      <c r="B471" t="s">
        <v>24</v>
      </c>
      <c r="C471">
        <v>1994</v>
      </c>
      <c r="D471" t="s">
        <v>911</v>
      </c>
      <c r="E471" t="s">
        <v>3179</v>
      </c>
      <c r="F471" t="s">
        <v>1499</v>
      </c>
      <c r="G471">
        <v>13</v>
      </c>
      <c r="H471">
        <v>520419.8</v>
      </c>
      <c r="I471">
        <v>5974141</v>
      </c>
      <c r="J471">
        <v>163.95</v>
      </c>
      <c r="K471">
        <v>27.13</v>
      </c>
      <c r="L471">
        <v>0.16500000000000001</v>
      </c>
      <c r="M471" t="s">
        <v>33</v>
      </c>
      <c r="N471">
        <v>14.4</v>
      </c>
      <c r="O471">
        <v>15.63</v>
      </c>
      <c r="P471">
        <v>0</v>
      </c>
      <c r="Q471">
        <v>5.4</v>
      </c>
      <c r="R471">
        <v>1.7</v>
      </c>
      <c r="S471">
        <v>1</v>
      </c>
      <c r="T471">
        <v>0.6</v>
      </c>
      <c r="U471">
        <v>1.9</v>
      </c>
      <c r="V471" t="s">
        <v>29</v>
      </c>
      <c r="W471" s="1">
        <v>36138</v>
      </c>
    </row>
    <row r="472" spans="1:23" x14ac:dyDescent="0.25">
      <c r="A472" t="s">
        <v>2713</v>
      </c>
      <c r="B472" t="s">
        <v>24</v>
      </c>
      <c r="C472">
        <v>1994</v>
      </c>
      <c r="D472" t="s">
        <v>911</v>
      </c>
      <c r="E472" t="s">
        <v>3180</v>
      </c>
      <c r="F472" t="s">
        <v>1499</v>
      </c>
      <c r="G472">
        <v>13</v>
      </c>
      <c r="H472">
        <v>520420.8</v>
      </c>
      <c r="I472">
        <v>5974140.4000000004</v>
      </c>
      <c r="J472">
        <v>164.84</v>
      </c>
      <c r="K472">
        <v>27.2</v>
      </c>
      <c r="L472">
        <v>0.17899999999999999</v>
      </c>
      <c r="M472" t="s">
        <v>31</v>
      </c>
      <c r="N472">
        <v>-999</v>
      </c>
      <c r="O472">
        <v>15.88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 t="s">
        <v>29</v>
      </c>
      <c r="W472" s="1">
        <v>36138</v>
      </c>
    </row>
    <row r="473" spans="1:23" x14ac:dyDescent="0.25">
      <c r="A473" t="s">
        <v>2713</v>
      </c>
      <c r="B473" t="s">
        <v>24</v>
      </c>
      <c r="C473">
        <v>1994</v>
      </c>
      <c r="D473" t="s">
        <v>911</v>
      </c>
      <c r="E473" t="s">
        <v>3181</v>
      </c>
      <c r="F473" t="s">
        <v>1499</v>
      </c>
      <c r="G473">
        <v>13</v>
      </c>
      <c r="H473">
        <v>520425.8</v>
      </c>
      <c r="I473">
        <v>5974138.9000000004</v>
      </c>
      <c r="J473">
        <v>169.65</v>
      </c>
      <c r="K473">
        <v>29.8</v>
      </c>
      <c r="L473">
        <v>0.17399999999999999</v>
      </c>
      <c r="M473" t="s">
        <v>33</v>
      </c>
      <c r="N473">
        <v>15</v>
      </c>
      <c r="O473">
        <v>15.81</v>
      </c>
      <c r="P473">
        <v>0</v>
      </c>
      <c r="Q473">
        <v>6.3</v>
      </c>
      <c r="R473">
        <v>1.1000000000000001</v>
      </c>
      <c r="S473">
        <v>1.2</v>
      </c>
      <c r="T473">
        <v>0.4</v>
      </c>
      <c r="U473">
        <v>2.1</v>
      </c>
      <c r="V473" t="s">
        <v>29</v>
      </c>
      <c r="W473" s="1">
        <v>36138</v>
      </c>
    </row>
    <row r="474" spans="1:23" x14ac:dyDescent="0.25">
      <c r="A474" t="s">
        <v>2713</v>
      </c>
      <c r="B474" t="s">
        <v>24</v>
      </c>
      <c r="C474">
        <v>1994</v>
      </c>
      <c r="D474" t="s">
        <v>911</v>
      </c>
      <c r="E474" t="s">
        <v>3182</v>
      </c>
      <c r="F474" t="s">
        <v>1499</v>
      </c>
      <c r="G474">
        <v>13</v>
      </c>
      <c r="H474">
        <v>520420.8</v>
      </c>
      <c r="I474">
        <v>5974137.9000000004</v>
      </c>
      <c r="J474">
        <v>167.11</v>
      </c>
      <c r="K474">
        <v>25.87</v>
      </c>
      <c r="L474">
        <v>0.16600000000000001</v>
      </c>
      <c r="M474" t="s">
        <v>33</v>
      </c>
      <c r="N474">
        <v>-999</v>
      </c>
      <c r="O474">
        <v>15.66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 t="s">
        <v>29</v>
      </c>
      <c r="W474" s="1">
        <v>36138</v>
      </c>
    </row>
    <row r="475" spans="1:23" x14ac:dyDescent="0.25">
      <c r="A475" t="s">
        <v>2713</v>
      </c>
      <c r="B475" t="s">
        <v>24</v>
      </c>
      <c r="C475">
        <v>1994</v>
      </c>
      <c r="D475" t="s">
        <v>911</v>
      </c>
      <c r="E475" t="s">
        <v>3183</v>
      </c>
      <c r="F475" t="s">
        <v>1499</v>
      </c>
      <c r="G475">
        <v>13</v>
      </c>
      <c r="H475">
        <v>520419.8</v>
      </c>
      <c r="I475">
        <v>5974138.4000000004</v>
      </c>
      <c r="J475">
        <v>165.8</v>
      </c>
      <c r="K475">
        <v>25.25</v>
      </c>
      <c r="L475">
        <v>0.107</v>
      </c>
      <c r="M475" t="s">
        <v>28</v>
      </c>
      <c r="N475">
        <v>-999</v>
      </c>
      <c r="O475">
        <v>13.09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 t="s">
        <v>29</v>
      </c>
      <c r="W475" s="1">
        <v>36138</v>
      </c>
    </row>
    <row r="476" spans="1:23" x14ac:dyDescent="0.25">
      <c r="A476" t="s">
        <v>2713</v>
      </c>
      <c r="B476" t="s">
        <v>24</v>
      </c>
      <c r="C476">
        <v>1994</v>
      </c>
      <c r="D476" t="s">
        <v>911</v>
      </c>
      <c r="E476" t="s">
        <v>3184</v>
      </c>
      <c r="F476" t="s">
        <v>1499</v>
      </c>
      <c r="G476">
        <v>13</v>
      </c>
      <c r="H476">
        <v>520418.8</v>
      </c>
      <c r="I476">
        <v>5974134.9000000004</v>
      </c>
      <c r="J476">
        <v>167.77</v>
      </c>
      <c r="K476">
        <v>22.39</v>
      </c>
      <c r="L476">
        <v>0.14899999999999999</v>
      </c>
      <c r="M476" t="s">
        <v>33</v>
      </c>
      <c r="N476">
        <v>-999</v>
      </c>
      <c r="O476">
        <v>15.2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 t="s">
        <v>29</v>
      </c>
      <c r="W476" s="1">
        <v>36138</v>
      </c>
    </row>
    <row r="477" spans="1:23" x14ac:dyDescent="0.25">
      <c r="A477" t="s">
        <v>2713</v>
      </c>
      <c r="B477" t="s">
        <v>24</v>
      </c>
      <c r="C477">
        <v>1994</v>
      </c>
      <c r="D477" t="s">
        <v>911</v>
      </c>
      <c r="E477" t="s">
        <v>3185</v>
      </c>
      <c r="F477" t="s">
        <v>1499</v>
      </c>
      <c r="G477">
        <v>13</v>
      </c>
      <c r="H477">
        <v>520419.8</v>
      </c>
      <c r="I477">
        <v>5974133.2000000002</v>
      </c>
      <c r="J477">
        <v>169.12</v>
      </c>
      <c r="K477">
        <v>21.31</v>
      </c>
      <c r="L477">
        <v>0.13200000000000001</v>
      </c>
      <c r="M477" t="s">
        <v>28</v>
      </c>
      <c r="N477">
        <v>-999</v>
      </c>
      <c r="O477">
        <v>14.53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 t="s">
        <v>29</v>
      </c>
      <c r="W477" s="1">
        <v>36138</v>
      </c>
    </row>
    <row r="478" spans="1:23" x14ac:dyDescent="0.25">
      <c r="A478" t="s">
        <v>2713</v>
      </c>
      <c r="B478" t="s">
        <v>24</v>
      </c>
      <c r="C478">
        <v>1994</v>
      </c>
      <c r="D478" t="s">
        <v>911</v>
      </c>
      <c r="E478" t="s">
        <v>3186</v>
      </c>
      <c r="F478" t="s">
        <v>1499</v>
      </c>
      <c r="G478">
        <v>13</v>
      </c>
      <c r="H478">
        <v>520419.8</v>
      </c>
      <c r="I478">
        <v>5974133.0999999996</v>
      </c>
      <c r="J478">
        <v>169.49</v>
      </c>
      <c r="K478">
        <v>21.48</v>
      </c>
      <c r="L478">
        <v>0.14399999999999999</v>
      </c>
      <c r="M478" t="s">
        <v>33</v>
      </c>
      <c r="N478">
        <v>15.9</v>
      </c>
      <c r="O478">
        <v>15.03</v>
      </c>
      <c r="P478">
        <v>10.050000000000001</v>
      </c>
      <c r="Q478">
        <v>61.2</v>
      </c>
      <c r="R478">
        <v>0.9</v>
      </c>
      <c r="S478">
        <v>0.6</v>
      </c>
      <c r="T478">
        <v>1</v>
      </c>
      <c r="U478">
        <v>0.45</v>
      </c>
      <c r="V478" t="s">
        <v>29</v>
      </c>
      <c r="W478" s="1">
        <v>36138</v>
      </c>
    </row>
    <row r="479" spans="1:23" x14ac:dyDescent="0.25">
      <c r="A479" t="s">
        <v>2713</v>
      </c>
      <c r="B479" t="s">
        <v>24</v>
      </c>
      <c r="C479">
        <v>1994</v>
      </c>
      <c r="D479" t="s">
        <v>977</v>
      </c>
      <c r="E479" t="s">
        <v>3187</v>
      </c>
      <c r="F479" t="s">
        <v>1499</v>
      </c>
      <c r="G479">
        <v>13</v>
      </c>
      <c r="H479">
        <v>520384.8</v>
      </c>
      <c r="I479">
        <v>5974095.7000000002</v>
      </c>
      <c r="J479">
        <v>171.19</v>
      </c>
      <c r="K479">
        <v>-29.62</v>
      </c>
      <c r="L479">
        <v>0.11799999999999999</v>
      </c>
      <c r="M479" t="s">
        <v>33</v>
      </c>
      <c r="N479">
        <v>-999</v>
      </c>
      <c r="O479">
        <v>13.79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 t="s">
        <v>29</v>
      </c>
      <c r="W479" s="1">
        <v>36138</v>
      </c>
    </row>
    <row r="480" spans="1:23" x14ac:dyDescent="0.25">
      <c r="A480" t="s">
        <v>2713</v>
      </c>
      <c r="B480" t="s">
        <v>24</v>
      </c>
      <c r="C480">
        <v>1994</v>
      </c>
      <c r="D480" t="s">
        <v>977</v>
      </c>
      <c r="E480" t="s">
        <v>3188</v>
      </c>
      <c r="F480" t="s">
        <v>1499</v>
      </c>
      <c r="G480">
        <v>13</v>
      </c>
      <c r="H480">
        <v>520385.8</v>
      </c>
      <c r="I480">
        <v>5974094.5999999996</v>
      </c>
      <c r="J480">
        <v>172.84</v>
      </c>
      <c r="K480">
        <v>-29.66</v>
      </c>
      <c r="L480">
        <v>0.129</v>
      </c>
      <c r="M480" t="s">
        <v>33</v>
      </c>
      <c r="N480">
        <v>15.26</v>
      </c>
      <c r="O480">
        <v>14.39</v>
      </c>
      <c r="P480">
        <v>0</v>
      </c>
      <c r="Q480">
        <v>4.9000000000000004</v>
      </c>
      <c r="R480">
        <v>2.2000000000000002</v>
      </c>
      <c r="S480">
        <v>0</v>
      </c>
      <c r="T480">
        <v>1.8</v>
      </c>
      <c r="U480">
        <v>0</v>
      </c>
      <c r="V480" t="s">
        <v>29</v>
      </c>
      <c r="W480" s="1">
        <v>36138</v>
      </c>
    </row>
    <row r="481" spans="1:23" x14ac:dyDescent="0.25">
      <c r="A481" t="s">
        <v>2713</v>
      </c>
      <c r="B481" t="s">
        <v>24</v>
      </c>
      <c r="C481">
        <v>1994</v>
      </c>
      <c r="D481" t="s">
        <v>977</v>
      </c>
      <c r="E481" t="s">
        <v>3189</v>
      </c>
      <c r="F481" t="s">
        <v>1499</v>
      </c>
      <c r="G481">
        <v>13</v>
      </c>
      <c r="H481">
        <v>520387.8</v>
      </c>
      <c r="I481">
        <v>5974098.2999999998</v>
      </c>
      <c r="J481">
        <v>171.55</v>
      </c>
      <c r="K481">
        <v>-25.69</v>
      </c>
      <c r="L481">
        <v>0.11600000000000001</v>
      </c>
      <c r="M481" t="s">
        <v>280</v>
      </c>
      <c r="N481">
        <v>-999</v>
      </c>
      <c r="O481">
        <v>13.67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 t="s">
        <v>29</v>
      </c>
      <c r="W481" s="1">
        <v>36138</v>
      </c>
    </row>
    <row r="482" spans="1:23" x14ac:dyDescent="0.25">
      <c r="A482" t="s">
        <v>2713</v>
      </c>
      <c r="B482" t="s">
        <v>24</v>
      </c>
      <c r="C482">
        <v>1994</v>
      </c>
      <c r="D482" t="s">
        <v>977</v>
      </c>
      <c r="E482" t="s">
        <v>3190</v>
      </c>
      <c r="F482" t="s">
        <v>1499</v>
      </c>
      <c r="G482">
        <v>13</v>
      </c>
      <c r="H482">
        <v>520388.8</v>
      </c>
      <c r="I482">
        <v>5974098.7000000002</v>
      </c>
      <c r="J482">
        <v>171.85</v>
      </c>
      <c r="K482">
        <v>-24.82</v>
      </c>
      <c r="L482">
        <v>0.156</v>
      </c>
      <c r="M482" t="s">
        <v>33</v>
      </c>
      <c r="N482">
        <v>-999</v>
      </c>
      <c r="O482">
        <v>15.42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 t="s">
        <v>29</v>
      </c>
      <c r="W482" s="1">
        <v>36138</v>
      </c>
    </row>
    <row r="483" spans="1:23" x14ac:dyDescent="0.25">
      <c r="A483" t="s">
        <v>2713</v>
      </c>
      <c r="B483" t="s">
        <v>24</v>
      </c>
      <c r="C483">
        <v>1994</v>
      </c>
      <c r="D483" t="s">
        <v>977</v>
      </c>
      <c r="E483" t="s">
        <v>3191</v>
      </c>
      <c r="F483" t="s">
        <v>1499</v>
      </c>
      <c r="G483">
        <v>13</v>
      </c>
      <c r="H483">
        <v>520388.8</v>
      </c>
      <c r="I483">
        <v>5974097</v>
      </c>
      <c r="J483">
        <v>173</v>
      </c>
      <c r="K483">
        <v>-26.03</v>
      </c>
      <c r="L483">
        <v>0.14399999999999999</v>
      </c>
      <c r="M483" t="s">
        <v>33</v>
      </c>
      <c r="N483">
        <v>16.649999999999999</v>
      </c>
      <c r="O483">
        <v>15.03</v>
      </c>
      <c r="P483">
        <v>0</v>
      </c>
      <c r="Q483">
        <v>2.4</v>
      </c>
      <c r="R483">
        <v>1.3</v>
      </c>
      <c r="S483">
        <v>1.5</v>
      </c>
      <c r="T483">
        <v>1.4</v>
      </c>
      <c r="U483">
        <v>0.8</v>
      </c>
      <c r="V483" t="s">
        <v>29</v>
      </c>
      <c r="W483" s="1">
        <v>36138</v>
      </c>
    </row>
    <row r="484" spans="1:23" x14ac:dyDescent="0.25">
      <c r="A484" t="s">
        <v>2713</v>
      </c>
      <c r="B484" t="s">
        <v>24</v>
      </c>
      <c r="C484">
        <v>1994</v>
      </c>
      <c r="D484" t="s">
        <v>977</v>
      </c>
      <c r="E484" t="s">
        <v>3192</v>
      </c>
      <c r="F484" t="s">
        <v>1499</v>
      </c>
      <c r="G484">
        <v>13</v>
      </c>
      <c r="H484">
        <v>520393.8</v>
      </c>
      <c r="I484">
        <v>5974092.7000000002</v>
      </c>
      <c r="J484">
        <v>179.45</v>
      </c>
      <c r="K484">
        <v>-25.65</v>
      </c>
      <c r="L484">
        <v>0.18099999999999999</v>
      </c>
      <c r="M484" t="s">
        <v>33</v>
      </c>
      <c r="N484">
        <v>-999</v>
      </c>
      <c r="O484">
        <v>15.9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 t="s">
        <v>29</v>
      </c>
      <c r="W484" s="1">
        <v>36138</v>
      </c>
    </row>
    <row r="485" spans="1:23" x14ac:dyDescent="0.25">
      <c r="A485" t="s">
        <v>2713</v>
      </c>
      <c r="B485" t="s">
        <v>24</v>
      </c>
      <c r="C485">
        <v>1994</v>
      </c>
      <c r="D485" t="s">
        <v>977</v>
      </c>
      <c r="E485" t="s">
        <v>3193</v>
      </c>
      <c r="F485" t="s">
        <v>1499</v>
      </c>
      <c r="G485">
        <v>13</v>
      </c>
      <c r="H485">
        <v>520393.8</v>
      </c>
      <c r="I485">
        <v>5974095.7000000002</v>
      </c>
      <c r="J485">
        <v>177.62</v>
      </c>
      <c r="K485">
        <v>-23.2</v>
      </c>
      <c r="L485">
        <v>0.17</v>
      </c>
      <c r="M485" t="s">
        <v>33</v>
      </c>
      <c r="N485">
        <v>-999</v>
      </c>
      <c r="O485">
        <v>15.74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 t="s">
        <v>29</v>
      </c>
      <c r="W485" s="1">
        <v>36138</v>
      </c>
    </row>
    <row r="486" spans="1:23" x14ac:dyDescent="0.25">
      <c r="A486" t="s">
        <v>2713</v>
      </c>
      <c r="B486" t="s">
        <v>24</v>
      </c>
      <c r="C486">
        <v>1994</v>
      </c>
      <c r="D486" t="s">
        <v>977</v>
      </c>
      <c r="E486" t="s">
        <v>3194</v>
      </c>
      <c r="F486" t="s">
        <v>1499</v>
      </c>
      <c r="G486">
        <v>13</v>
      </c>
      <c r="H486">
        <v>520393.8</v>
      </c>
      <c r="I486">
        <v>5974095.9000000004</v>
      </c>
      <c r="J486">
        <v>177.43</v>
      </c>
      <c r="K486">
        <v>-23.16</v>
      </c>
      <c r="L486">
        <v>0.13700000000000001</v>
      </c>
      <c r="M486" t="s">
        <v>33</v>
      </c>
      <c r="N486">
        <v>16.149999999999999</v>
      </c>
      <c r="O486">
        <v>14.75</v>
      </c>
      <c r="P486">
        <v>0</v>
      </c>
      <c r="Q486">
        <v>5.27</v>
      </c>
      <c r="R486">
        <v>3.5</v>
      </c>
      <c r="S486">
        <v>2.1</v>
      </c>
      <c r="T486">
        <v>2.35</v>
      </c>
      <c r="U486">
        <v>1.1000000000000001</v>
      </c>
      <c r="V486" t="s">
        <v>29</v>
      </c>
      <c r="W486" s="1">
        <v>36138</v>
      </c>
    </row>
    <row r="487" spans="1:23" x14ac:dyDescent="0.25">
      <c r="A487" t="s">
        <v>2713</v>
      </c>
      <c r="B487" t="s">
        <v>24</v>
      </c>
      <c r="C487">
        <v>1994</v>
      </c>
      <c r="D487" t="s">
        <v>1121</v>
      </c>
      <c r="E487" t="s">
        <v>3195</v>
      </c>
      <c r="F487" t="s">
        <v>1499</v>
      </c>
      <c r="G487">
        <v>13</v>
      </c>
      <c r="H487">
        <v>520392.8</v>
      </c>
      <c r="I487">
        <v>5974102.2999999998</v>
      </c>
      <c r="J487">
        <v>171.83</v>
      </c>
      <c r="K487">
        <v>-19.670000000000002</v>
      </c>
      <c r="L487">
        <v>0.18</v>
      </c>
      <c r="M487" t="s">
        <v>31</v>
      </c>
      <c r="N487">
        <v>-999</v>
      </c>
      <c r="O487">
        <v>15.89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 t="s">
        <v>29</v>
      </c>
      <c r="W487" s="1">
        <v>36138</v>
      </c>
    </row>
    <row r="488" spans="1:23" x14ac:dyDescent="0.25">
      <c r="A488" t="s">
        <v>2713</v>
      </c>
      <c r="B488" t="s">
        <v>24</v>
      </c>
      <c r="C488">
        <v>1994</v>
      </c>
      <c r="D488" t="s">
        <v>1121</v>
      </c>
      <c r="E488" t="s">
        <v>3196</v>
      </c>
      <c r="F488" t="s">
        <v>1499</v>
      </c>
      <c r="G488">
        <v>13</v>
      </c>
      <c r="H488">
        <v>520392.8</v>
      </c>
      <c r="I488">
        <v>5974102.5</v>
      </c>
      <c r="J488">
        <v>172.22</v>
      </c>
      <c r="K488">
        <v>-19.04</v>
      </c>
      <c r="L488">
        <v>0.111</v>
      </c>
      <c r="M488" t="s">
        <v>33</v>
      </c>
      <c r="N488">
        <v>10.199999999999999</v>
      </c>
      <c r="O488">
        <v>13.36</v>
      </c>
      <c r="P488">
        <v>0</v>
      </c>
      <c r="Q488">
        <v>1.4</v>
      </c>
      <c r="R488">
        <v>0.2</v>
      </c>
      <c r="S488">
        <v>0.75</v>
      </c>
      <c r="T488">
        <v>1.6</v>
      </c>
      <c r="U488">
        <v>0</v>
      </c>
      <c r="V488" t="s">
        <v>29</v>
      </c>
      <c r="W488" s="1">
        <v>36138</v>
      </c>
    </row>
    <row r="489" spans="1:23" x14ac:dyDescent="0.25">
      <c r="A489" t="s">
        <v>2713</v>
      </c>
      <c r="B489" t="s">
        <v>24</v>
      </c>
      <c r="C489">
        <v>1994</v>
      </c>
      <c r="D489" t="s">
        <v>1121</v>
      </c>
      <c r="E489" t="s">
        <v>3197</v>
      </c>
      <c r="F489" t="s">
        <v>1499</v>
      </c>
      <c r="G489">
        <v>13</v>
      </c>
      <c r="H489">
        <v>520393.8</v>
      </c>
      <c r="I489">
        <v>5974103.9000000004</v>
      </c>
      <c r="J489">
        <v>171.71</v>
      </c>
      <c r="K489">
        <v>-17.57</v>
      </c>
      <c r="L489">
        <v>9.4E-2</v>
      </c>
      <c r="M489" t="s">
        <v>28</v>
      </c>
      <c r="N489">
        <v>-999</v>
      </c>
      <c r="O489">
        <v>12.11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 t="s">
        <v>29</v>
      </c>
      <c r="W489" s="1">
        <v>36138</v>
      </c>
    </row>
    <row r="490" spans="1:23" x14ac:dyDescent="0.25">
      <c r="A490" t="s">
        <v>2713</v>
      </c>
      <c r="B490" t="s">
        <v>24</v>
      </c>
      <c r="C490">
        <v>1994</v>
      </c>
      <c r="D490" t="s">
        <v>1121</v>
      </c>
      <c r="E490" t="s">
        <v>3198</v>
      </c>
      <c r="F490" t="s">
        <v>1499</v>
      </c>
      <c r="G490">
        <v>13</v>
      </c>
      <c r="H490">
        <v>520394.8</v>
      </c>
      <c r="I490">
        <v>5974104.5999999996</v>
      </c>
      <c r="J490">
        <v>171.56</v>
      </c>
      <c r="K490">
        <v>-16.690000000000001</v>
      </c>
      <c r="L490">
        <v>0.124</v>
      </c>
      <c r="M490" t="s">
        <v>280</v>
      </c>
      <c r="N490">
        <v>-999</v>
      </c>
      <c r="O490">
        <v>14.13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 t="s">
        <v>29</v>
      </c>
      <c r="W490" s="1">
        <v>36138</v>
      </c>
    </row>
    <row r="491" spans="1:23" x14ac:dyDescent="0.25">
      <c r="A491" t="s">
        <v>2713</v>
      </c>
      <c r="B491" t="s">
        <v>24</v>
      </c>
      <c r="C491">
        <v>1994</v>
      </c>
      <c r="D491" t="s">
        <v>1121</v>
      </c>
      <c r="E491" t="s">
        <v>3199</v>
      </c>
      <c r="F491" t="s">
        <v>1499</v>
      </c>
      <c r="G491">
        <v>13</v>
      </c>
      <c r="H491">
        <v>520396.79999999999</v>
      </c>
      <c r="I491">
        <v>5974105.7000000002</v>
      </c>
      <c r="J491">
        <v>172.47</v>
      </c>
      <c r="K491">
        <v>-14.3</v>
      </c>
      <c r="L491">
        <v>0.113</v>
      </c>
      <c r="M491" t="s">
        <v>280</v>
      </c>
      <c r="N491">
        <v>-999</v>
      </c>
      <c r="O491">
        <v>13.49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 t="s">
        <v>29</v>
      </c>
      <c r="W491" s="1">
        <v>36138</v>
      </c>
    </row>
    <row r="492" spans="1:23" x14ac:dyDescent="0.25">
      <c r="A492" t="s">
        <v>2713</v>
      </c>
      <c r="B492" t="s">
        <v>24</v>
      </c>
      <c r="C492">
        <v>1994</v>
      </c>
      <c r="D492" t="s">
        <v>1121</v>
      </c>
      <c r="E492" t="s">
        <v>3200</v>
      </c>
      <c r="F492" t="s">
        <v>1499</v>
      </c>
      <c r="G492">
        <v>13</v>
      </c>
      <c r="H492">
        <v>520398.8</v>
      </c>
      <c r="I492">
        <v>5974104.5</v>
      </c>
      <c r="J492">
        <v>175.03</v>
      </c>
      <c r="K492">
        <v>-13.43</v>
      </c>
      <c r="L492">
        <v>0.14799999999999999</v>
      </c>
      <c r="M492" t="s">
        <v>31</v>
      </c>
      <c r="N492">
        <v>19.95</v>
      </c>
      <c r="O492">
        <v>15.17</v>
      </c>
      <c r="P492">
        <v>0</v>
      </c>
      <c r="Q492">
        <v>7.65</v>
      </c>
      <c r="R492">
        <v>1.25</v>
      </c>
      <c r="S492">
        <v>1.25</v>
      </c>
      <c r="T492">
        <v>2.1</v>
      </c>
      <c r="U492">
        <v>1</v>
      </c>
      <c r="V492" t="s">
        <v>29</v>
      </c>
      <c r="W492" s="1">
        <v>36138</v>
      </c>
    </row>
    <row r="493" spans="1:23" x14ac:dyDescent="0.25">
      <c r="A493" t="s">
        <v>2713</v>
      </c>
      <c r="B493" t="s">
        <v>24</v>
      </c>
      <c r="C493">
        <v>1994</v>
      </c>
      <c r="D493" t="s">
        <v>1121</v>
      </c>
      <c r="E493" t="s">
        <v>3201</v>
      </c>
      <c r="F493" t="s">
        <v>1499</v>
      </c>
      <c r="G493">
        <v>13</v>
      </c>
      <c r="H493">
        <v>520398.8</v>
      </c>
      <c r="I493">
        <v>5974103.5</v>
      </c>
      <c r="J493">
        <v>175.22</v>
      </c>
      <c r="K493">
        <v>-14.66</v>
      </c>
      <c r="L493">
        <v>0.12</v>
      </c>
      <c r="M493" t="s">
        <v>28</v>
      </c>
      <c r="N493">
        <v>-999</v>
      </c>
      <c r="O493">
        <v>13.91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 t="s">
        <v>29</v>
      </c>
      <c r="W493" s="1">
        <v>36138</v>
      </c>
    </row>
    <row r="494" spans="1:23" x14ac:dyDescent="0.25">
      <c r="A494" t="s">
        <v>2713</v>
      </c>
      <c r="B494" t="s">
        <v>24</v>
      </c>
      <c r="C494">
        <v>1994</v>
      </c>
      <c r="D494" t="s">
        <v>1121</v>
      </c>
      <c r="E494" t="s">
        <v>3202</v>
      </c>
      <c r="F494" t="s">
        <v>1499</v>
      </c>
      <c r="G494">
        <v>13</v>
      </c>
      <c r="H494">
        <v>520397.8</v>
      </c>
      <c r="I494">
        <v>5974102.5999999996</v>
      </c>
      <c r="J494">
        <v>175.47</v>
      </c>
      <c r="K494">
        <v>-15.71</v>
      </c>
      <c r="L494">
        <v>0.193</v>
      </c>
      <c r="M494" t="s">
        <v>33</v>
      </c>
      <c r="N494">
        <v>-999</v>
      </c>
      <c r="O494">
        <v>16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 t="s">
        <v>29</v>
      </c>
      <c r="W494" s="1">
        <v>36138</v>
      </c>
    </row>
    <row r="495" spans="1:23" x14ac:dyDescent="0.25">
      <c r="A495" t="s">
        <v>2713</v>
      </c>
      <c r="B495" t="s">
        <v>24</v>
      </c>
      <c r="C495">
        <v>1994</v>
      </c>
      <c r="D495" t="s">
        <v>1121</v>
      </c>
      <c r="E495" t="s">
        <v>3203</v>
      </c>
      <c r="F495" t="s">
        <v>1499</v>
      </c>
      <c r="G495">
        <v>13</v>
      </c>
      <c r="H495">
        <v>520400.8</v>
      </c>
      <c r="I495">
        <v>5974102.7999999998</v>
      </c>
      <c r="J495">
        <v>177.46</v>
      </c>
      <c r="K495">
        <v>-13.31</v>
      </c>
      <c r="L495">
        <v>0.13</v>
      </c>
      <c r="M495" t="s">
        <v>33</v>
      </c>
      <c r="N495">
        <v>-999</v>
      </c>
      <c r="O495">
        <v>14.43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 t="s">
        <v>29</v>
      </c>
      <c r="W495" s="1">
        <v>36138</v>
      </c>
    </row>
    <row r="496" spans="1:23" x14ac:dyDescent="0.25">
      <c r="A496" t="s">
        <v>2713</v>
      </c>
      <c r="B496" t="s">
        <v>24</v>
      </c>
      <c r="C496">
        <v>1994</v>
      </c>
      <c r="D496" t="s">
        <v>1121</v>
      </c>
      <c r="E496" t="s">
        <v>3204</v>
      </c>
      <c r="F496" t="s">
        <v>1499</v>
      </c>
      <c r="G496">
        <v>13</v>
      </c>
      <c r="H496">
        <v>520401.8</v>
      </c>
      <c r="I496">
        <v>5974104.0999999996</v>
      </c>
      <c r="J496">
        <v>177.26</v>
      </c>
      <c r="K496">
        <v>-11.71</v>
      </c>
      <c r="L496">
        <v>0.183</v>
      </c>
      <c r="M496" t="s">
        <v>33</v>
      </c>
      <c r="N496">
        <v>-999</v>
      </c>
      <c r="O496">
        <v>15.92</v>
      </c>
      <c r="P496">
        <v>-999</v>
      </c>
      <c r="Q496">
        <v>-999</v>
      </c>
      <c r="R496">
        <v>-999</v>
      </c>
      <c r="S496">
        <v>-999</v>
      </c>
      <c r="T496">
        <v>-999</v>
      </c>
      <c r="U496">
        <v>-999</v>
      </c>
      <c r="V496" t="s">
        <v>29</v>
      </c>
      <c r="W496" s="1">
        <v>36138</v>
      </c>
    </row>
    <row r="497" spans="1:23" x14ac:dyDescent="0.25">
      <c r="A497" t="s">
        <v>2713</v>
      </c>
      <c r="B497" t="s">
        <v>24</v>
      </c>
      <c r="C497">
        <v>1994</v>
      </c>
      <c r="D497" t="s">
        <v>1121</v>
      </c>
      <c r="E497" t="s">
        <v>3205</v>
      </c>
      <c r="F497" t="s">
        <v>1499</v>
      </c>
      <c r="G497">
        <v>13</v>
      </c>
      <c r="H497">
        <v>520404.8</v>
      </c>
      <c r="I497">
        <v>5974103.7000000002</v>
      </c>
      <c r="J497">
        <v>179.6</v>
      </c>
      <c r="K497">
        <v>-10</v>
      </c>
      <c r="L497">
        <v>0.161</v>
      </c>
      <c r="M497" t="s">
        <v>33</v>
      </c>
      <c r="N497">
        <v>-999</v>
      </c>
      <c r="O497">
        <v>15.55</v>
      </c>
      <c r="P497">
        <v>-999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 t="s">
        <v>29</v>
      </c>
      <c r="W497" s="1">
        <v>36138</v>
      </c>
    </row>
    <row r="498" spans="1:23" x14ac:dyDescent="0.25">
      <c r="A498" t="s">
        <v>2713</v>
      </c>
      <c r="B498" t="s">
        <v>24</v>
      </c>
      <c r="C498">
        <v>1994</v>
      </c>
      <c r="D498" t="s">
        <v>1121</v>
      </c>
      <c r="E498" t="s">
        <v>3206</v>
      </c>
      <c r="F498" t="s">
        <v>1499</v>
      </c>
      <c r="G498">
        <v>13</v>
      </c>
      <c r="H498">
        <v>520403.8</v>
      </c>
      <c r="I498">
        <v>5974104</v>
      </c>
      <c r="J498">
        <v>178.8</v>
      </c>
      <c r="K498">
        <v>-10.32</v>
      </c>
      <c r="L498">
        <v>7.8E-2</v>
      </c>
      <c r="M498" t="s">
        <v>28</v>
      </c>
      <c r="N498">
        <v>-999</v>
      </c>
      <c r="O498">
        <v>10.67</v>
      </c>
      <c r="P498">
        <v>-999</v>
      </c>
      <c r="Q498">
        <v>-999</v>
      </c>
      <c r="R498">
        <v>-999</v>
      </c>
      <c r="S498">
        <v>-999</v>
      </c>
      <c r="T498">
        <v>-999</v>
      </c>
      <c r="U498">
        <v>-999</v>
      </c>
      <c r="V498" t="s">
        <v>29</v>
      </c>
      <c r="W498" s="1">
        <v>36138</v>
      </c>
    </row>
    <row r="499" spans="1:23" x14ac:dyDescent="0.25">
      <c r="A499" t="s">
        <v>2713</v>
      </c>
      <c r="B499" t="s">
        <v>24</v>
      </c>
      <c r="C499">
        <v>1994</v>
      </c>
      <c r="D499" t="s">
        <v>1121</v>
      </c>
      <c r="E499" t="s">
        <v>3207</v>
      </c>
      <c r="F499" t="s">
        <v>1499</v>
      </c>
      <c r="G499">
        <v>13</v>
      </c>
      <c r="H499">
        <v>520400.8</v>
      </c>
      <c r="I499">
        <v>5974107.2000000002</v>
      </c>
      <c r="J499">
        <v>174.32</v>
      </c>
      <c r="K499">
        <v>-10.23</v>
      </c>
      <c r="L499">
        <v>0.13500000000000001</v>
      </c>
      <c r="M499" t="s">
        <v>33</v>
      </c>
      <c r="N499">
        <v>-999</v>
      </c>
      <c r="O499">
        <v>14.67</v>
      </c>
      <c r="P499">
        <v>-999</v>
      </c>
      <c r="Q499">
        <v>-999</v>
      </c>
      <c r="R499">
        <v>-999</v>
      </c>
      <c r="S499">
        <v>-999</v>
      </c>
      <c r="T499">
        <v>-999</v>
      </c>
      <c r="U499">
        <v>-999</v>
      </c>
      <c r="V499" t="s">
        <v>29</v>
      </c>
      <c r="W499" s="1">
        <v>36138</v>
      </c>
    </row>
    <row r="500" spans="1:23" x14ac:dyDescent="0.25">
      <c r="A500" t="s">
        <v>2713</v>
      </c>
      <c r="B500" t="s">
        <v>24</v>
      </c>
      <c r="C500">
        <v>1994</v>
      </c>
      <c r="D500" t="s">
        <v>1121</v>
      </c>
      <c r="E500" t="s">
        <v>3208</v>
      </c>
      <c r="F500" t="s">
        <v>1499</v>
      </c>
      <c r="G500">
        <v>13</v>
      </c>
      <c r="H500">
        <v>520397.8</v>
      </c>
      <c r="I500">
        <v>5974109.0999999996</v>
      </c>
      <c r="J500">
        <v>171.04</v>
      </c>
      <c r="K500">
        <v>-10.96</v>
      </c>
      <c r="L500">
        <v>0.151</v>
      </c>
      <c r="M500" t="s">
        <v>33</v>
      </c>
      <c r="N500">
        <v>16.100000000000001</v>
      </c>
      <c r="O500">
        <v>15.27</v>
      </c>
      <c r="P500">
        <v>0</v>
      </c>
      <c r="Q500">
        <v>7.56</v>
      </c>
      <c r="R500">
        <v>0.3</v>
      </c>
      <c r="S500">
        <v>1.8</v>
      </c>
      <c r="T500">
        <v>0.6</v>
      </c>
      <c r="U500">
        <v>1.1000000000000001</v>
      </c>
      <c r="V500" t="s">
        <v>29</v>
      </c>
      <c r="W500" s="1">
        <v>36138</v>
      </c>
    </row>
    <row r="501" spans="1:23" x14ac:dyDescent="0.25">
      <c r="A501" t="s">
        <v>2713</v>
      </c>
      <c r="B501" t="s">
        <v>24</v>
      </c>
      <c r="C501">
        <v>1994</v>
      </c>
      <c r="D501" t="s">
        <v>1121</v>
      </c>
      <c r="E501" t="s">
        <v>3209</v>
      </c>
      <c r="F501" t="s">
        <v>1499</v>
      </c>
      <c r="G501">
        <v>13</v>
      </c>
      <c r="H501">
        <v>520397.8</v>
      </c>
      <c r="I501">
        <v>5974110.2000000002</v>
      </c>
      <c r="J501">
        <v>170.4</v>
      </c>
      <c r="K501">
        <v>-10</v>
      </c>
      <c r="L501">
        <v>0.151</v>
      </c>
      <c r="M501" t="s">
        <v>33</v>
      </c>
      <c r="N501">
        <v>-999</v>
      </c>
      <c r="O501">
        <v>15.25</v>
      </c>
      <c r="P501">
        <v>-999</v>
      </c>
      <c r="Q501">
        <v>-999</v>
      </c>
      <c r="R501">
        <v>-999</v>
      </c>
      <c r="S501">
        <v>-999</v>
      </c>
      <c r="T501">
        <v>-999</v>
      </c>
      <c r="U501">
        <v>-999</v>
      </c>
      <c r="V501" t="s">
        <v>29</v>
      </c>
      <c r="W501" s="1">
        <v>36138</v>
      </c>
    </row>
    <row r="502" spans="1:23" x14ac:dyDescent="0.25">
      <c r="A502" t="s">
        <v>2713</v>
      </c>
      <c r="B502" t="s">
        <v>24</v>
      </c>
      <c r="C502">
        <v>1994</v>
      </c>
      <c r="D502" t="s">
        <v>1104</v>
      </c>
      <c r="E502" t="s">
        <v>3210</v>
      </c>
      <c r="F502" t="s">
        <v>1499</v>
      </c>
      <c r="G502">
        <v>13</v>
      </c>
      <c r="H502">
        <v>520399.8</v>
      </c>
      <c r="I502">
        <v>5974110.7000000002</v>
      </c>
      <c r="J502">
        <v>171.1</v>
      </c>
      <c r="K502">
        <v>-8.6199999999999992</v>
      </c>
      <c r="L502">
        <v>0.16500000000000001</v>
      </c>
      <c r="M502" t="s">
        <v>33</v>
      </c>
      <c r="N502">
        <v>17.55</v>
      </c>
      <c r="O502">
        <v>15.64</v>
      </c>
      <c r="P502">
        <v>0</v>
      </c>
      <c r="Q502">
        <v>7.5</v>
      </c>
      <c r="R502">
        <v>0.85</v>
      </c>
      <c r="S502">
        <v>0.95</v>
      </c>
      <c r="T502">
        <v>2.2999999999999998</v>
      </c>
      <c r="U502">
        <v>1.1000000000000001</v>
      </c>
      <c r="V502" t="s">
        <v>29</v>
      </c>
      <c r="W502" s="1">
        <v>36138</v>
      </c>
    </row>
    <row r="503" spans="1:23" x14ac:dyDescent="0.25">
      <c r="A503" t="s">
        <v>2713</v>
      </c>
      <c r="B503" t="s">
        <v>24</v>
      </c>
      <c r="C503">
        <v>1994</v>
      </c>
      <c r="D503" t="s">
        <v>1104</v>
      </c>
      <c r="E503" t="s">
        <v>3211</v>
      </c>
      <c r="F503" t="s">
        <v>1499</v>
      </c>
      <c r="G503">
        <v>13</v>
      </c>
      <c r="H503">
        <v>520399.8</v>
      </c>
      <c r="I503">
        <v>5974109.9000000004</v>
      </c>
      <c r="J503">
        <v>171.38</v>
      </c>
      <c r="K503">
        <v>-9.3699999999999992</v>
      </c>
      <c r="L503">
        <v>0.124</v>
      </c>
      <c r="M503" t="s">
        <v>28</v>
      </c>
      <c r="N503">
        <v>-999</v>
      </c>
      <c r="O503">
        <v>14.13</v>
      </c>
      <c r="P503">
        <v>-999</v>
      </c>
      <c r="Q503">
        <v>-999</v>
      </c>
      <c r="R503">
        <v>-999</v>
      </c>
      <c r="S503">
        <v>-999</v>
      </c>
      <c r="T503">
        <v>-999</v>
      </c>
      <c r="U503">
        <v>-999</v>
      </c>
      <c r="V503" t="s">
        <v>29</v>
      </c>
      <c r="W503" s="1">
        <v>36138</v>
      </c>
    </row>
    <row r="504" spans="1:23" x14ac:dyDescent="0.25">
      <c r="A504" t="s">
        <v>2713</v>
      </c>
      <c r="B504" t="s">
        <v>24</v>
      </c>
      <c r="C504">
        <v>1994</v>
      </c>
      <c r="D504" t="s">
        <v>1104</v>
      </c>
      <c r="E504" t="s">
        <v>3212</v>
      </c>
      <c r="F504" t="s">
        <v>1499</v>
      </c>
      <c r="G504">
        <v>13</v>
      </c>
      <c r="H504">
        <v>520399.8</v>
      </c>
      <c r="I504">
        <v>5974109.0999999996</v>
      </c>
      <c r="J504">
        <v>172.62</v>
      </c>
      <c r="K504">
        <v>-9.35</v>
      </c>
      <c r="L504">
        <v>0.112</v>
      </c>
      <c r="M504" t="s">
        <v>280</v>
      </c>
      <c r="N504">
        <v>-999</v>
      </c>
      <c r="O504">
        <v>13.42</v>
      </c>
      <c r="P504">
        <v>-999</v>
      </c>
      <c r="Q504">
        <v>-999</v>
      </c>
      <c r="R504">
        <v>-999</v>
      </c>
      <c r="S504">
        <v>-999</v>
      </c>
      <c r="T504">
        <v>-999</v>
      </c>
      <c r="U504">
        <v>-999</v>
      </c>
      <c r="V504" t="s">
        <v>29</v>
      </c>
      <c r="W504" s="1">
        <v>36138</v>
      </c>
    </row>
    <row r="505" spans="1:23" x14ac:dyDescent="0.25">
      <c r="A505" t="s">
        <v>2713</v>
      </c>
      <c r="B505" t="s">
        <v>24</v>
      </c>
      <c r="C505">
        <v>1994</v>
      </c>
      <c r="D505" t="s">
        <v>1104</v>
      </c>
      <c r="E505" t="s">
        <v>3213</v>
      </c>
      <c r="F505" t="s">
        <v>1499</v>
      </c>
      <c r="G505">
        <v>13</v>
      </c>
      <c r="H505">
        <v>520401.8</v>
      </c>
      <c r="I505">
        <v>5974106.5999999996</v>
      </c>
      <c r="J505">
        <v>175.28</v>
      </c>
      <c r="K505">
        <v>-10.19</v>
      </c>
      <c r="L505">
        <v>0.122</v>
      </c>
      <c r="M505" t="s">
        <v>33</v>
      </c>
      <c r="N505">
        <v>-999</v>
      </c>
      <c r="O505">
        <v>14.02</v>
      </c>
      <c r="P505">
        <v>-999</v>
      </c>
      <c r="Q505">
        <v>-999</v>
      </c>
      <c r="R505">
        <v>-999</v>
      </c>
      <c r="S505">
        <v>-999</v>
      </c>
      <c r="T505">
        <v>-999</v>
      </c>
      <c r="U505">
        <v>-999</v>
      </c>
      <c r="V505" t="s">
        <v>29</v>
      </c>
      <c r="W505" s="1">
        <v>36138</v>
      </c>
    </row>
    <row r="506" spans="1:23" x14ac:dyDescent="0.25">
      <c r="A506" t="s">
        <v>2713</v>
      </c>
      <c r="B506" t="s">
        <v>24</v>
      </c>
      <c r="C506">
        <v>1994</v>
      </c>
      <c r="D506" t="s">
        <v>1104</v>
      </c>
      <c r="E506" t="s">
        <v>3214</v>
      </c>
      <c r="F506" t="s">
        <v>1499</v>
      </c>
      <c r="G506">
        <v>13</v>
      </c>
      <c r="H506">
        <v>520402.8</v>
      </c>
      <c r="I506">
        <v>5974105</v>
      </c>
      <c r="J506">
        <v>177.54</v>
      </c>
      <c r="K506">
        <v>-10.17</v>
      </c>
      <c r="L506">
        <v>0.2</v>
      </c>
      <c r="M506" t="s">
        <v>31</v>
      </c>
      <c r="N506">
        <v>-999</v>
      </c>
      <c r="O506">
        <v>16.010000000000002</v>
      </c>
      <c r="P506">
        <v>-999</v>
      </c>
      <c r="Q506">
        <v>-999</v>
      </c>
      <c r="R506">
        <v>-999</v>
      </c>
      <c r="S506">
        <v>-999</v>
      </c>
      <c r="T506">
        <v>-999</v>
      </c>
      <c r="U506">
        <v>-999</v>
      </c>
      <c r="V506" t="s">
        <v>29</v>
      </c>
      <c r="W506" s="1">
        <v>36138</v>
      </c>
    </row>
    <row r="507" spans="1:23" x14ac:dyDescent="0.25">
      <c r="A507" t="s">
        <v>2713</v>
      </c>
      <c r="B507" t="s">
        <v>24</v>
      </c>
      <c r="C507">
        <v>1994</v>
      </c>
      <c r="D507" t="s">
        <v>1104</v>
      </c>
      <c r="E507" t="s">
        <v>3215</v>
      </c>
      <c r="F507" t="s">
        <v>1499</v>
      </c>
      <c r="G507">
        <v>13</v>
      </c>
      <c r="H507">
        <v>520403.8</v>
      </c>
      <c r="I507">
        <v>5974103.9000000004</v>
      </c>
      <c r="J507">
        <v>178.73</v>
      </c>
      <c r="K507">
        <v>-10.58</v>
      </c>
      <c r="L507">
        <v>0.128</v>
      </c>
      <c r="M507" t="s">
        <v>33</v>
      </c>
      <c r="N507">
        <v>-999</v>
      </c>
      <c r="O507">
        <v>14.34</v>
      </c>
      <c r="P507">
        <v>-999</v>
      </c>
      <c r="Q507">
        <v>-999</v>
      </c>
      <c r="R507">
        <v>-999</v>
      </c>
      <c r="S507">
        <v>-999</v>
      </c>
      <c r="T507">
        <v>-999</v>
      </c>
      <c r="U507">
        <v>-999</v>
      </c>
      <c r="V507" t="s">
        <v>29</v>
      </c>
      <c r="W507" s="1">
        <v>36138</v>
      </c>
    </row>
    <row r="508" spans="1:23" x14ac:dyDescent="0.25">
      <c r="A508" t="s">
        <v>2713</v>
      </c>
      <c r="B508" t="s">
        <v>24</v>
      </c>
      <c r="C508">
        <v>1994</v>
      </c>
      <c r="D508" t="s">
        <v>1104</v>
      </c>
      <c r="E508" t="s">
        <v>3216</v>
      </c>
      <c r="F508" t="s">
        <v>1499</v>
      </c>
      <c r="G508">
        <v>13</v>
      </c>
      <c r="H508">
        <v>520404.8</v>
      </c>
      <c r="I508">
        <v>5974104</v>
      </c>
      <c r="J508">
        <v>179.66</v>
      </c>
      <c r="K508">
        <v>-9.5299999999999994</v>
      </c>
      <c r="L508">
        <v>0.19900000000000001</v>
      </c>
      <c r="M508" t="s">
        <v>33</v>
      </c>
      <c r="N508">
        <v>-999</v>
      </c>
      <c r="O508">
        <v>16.010000000000002</v>
      </c>
      <c r="P508">
        <v>-999</v>
      </c>
      <c r="Q508">
        <v>-999</v>
      </c>
      <c r="R508">
        <v>-999</v>
      </c>
      <c r="S508">
        <v>-999</v>
      </c>
      <c r="T508">
        <v>-999</v>
      </c>
      <c r="U508">
        <v>-999</v>
      </c>
      <c r="V508" t="s">
        <v>29</v>
      </c>
      <c r="W508" s="1">
        <v>36138</v>
      </c>
    </row>
    <row r="509" spans="1:23" x14ac:dyDescent="0.25">
      <c r="A509" t="s">
        <v>2713</v>
      </c>
      <c r="B509" t="s">
        <v>24</v>
      </c>
      <c r="C509">
        <v>1994</v>
      </c>
      <c r="D509" t="s">
        <v>1104</v>
      </c>
      <c r="E509" t="s">
        <v>3217</v>
      </c>
      <c r="F509" t="s">
        <v>1499</v>
      </c>
      <c r="G509">
        <v>13</v>
      </c>
      <c r="H509">
        <v>520402.8</v>
      </c>
      <c r="I509">
        <v>5974108.5</v>
      </c>
      <c r="J509">
        <v>175.05</v>
      </c>
      <c r="K509">
        <v>-7.78</v>
      </c>
      <c r="L509">
        <v>0.17499999999999999</v>
      </c>
      <c r="M509" t="s">
        <v>33</v>
      </c>
      <c r="N509">
        <v>-999</v>
      </c>
      <c r="O509">
        <v>15.82</v>
      </c>
      <c r="P509">
        <v>-999</v>
      </c>
      <c r="Q509">
        <v>-999</v>
      </c>
      <c r="R509">
        <v>-999</v>
      </c>
      <c r="S509">
        <v>-999</v>
      </c>
      <c r="T509">
        <v>-999</v>
      </c>
      <c r="U509">
        <v>-999</v>
      </c>
      <c r="V509" t="s">
        <v>29</v>
      </c>
      <c r="W509" s="1">
        <v>36138</v>
      </c>
    </row>
    <row r="510" spans="1:23" x14ac:dyDescent="0.25">
      <c r="A510" t="s">
        <v>2713</v>
      </c>
      <c r="B510" t="s">
        <v>24</v>
      </c>
      <c r="C510">
        <v>1994</v>
      </c>
      <c r="D510" t="s">
        <v>1104</v>
      </c>
      <c r="E510" t="s">
        <v>3218</v>
      </c>
      <c r="F510" t="s">
        <v>1499</v>
      </c>
      <c r="G510">
        <v>13</v>
      </c>
      <c r="H510">
        <v>520402.8</v>
      </c>
      <c r="I510">
        <v>5974110.7999999998</v>
      </c>
      <c r="J510">
        <v>173.09</v>
      </c>
      <c r="K510">
        <v>-6.43</v>
      </c>
      <c r="L510">
        <v>0.21</v>
      </c>
      <c r="M510" t="s">
        <v>31</v>
      </c>
      <c r="N510">
        <v>-999</v>
      </c>
      <c r="O510">
        <v>16</v>
      </c>
      <c r="P510">
        <v>-999</v>
      </c>
      <c r="Q510">
        <v>-999</v>
      </c>
      <c r="R510">
        <v>-999</v>
      </c>
      <c r="S510">
        <v>-999</v>
      </c>
      <c r="T510">
        <v>-999</v>
      </c>
      <c r="U510">
        <v>-999</v>
      </c>
      <c r="V510" t="s">
        <v>29</v>
      </c>
      <c r="W510" s="1">
        <v>36138</v>
      </c>
    </row>
    <row r="511" spans="1:23" x14ac:dyDescent="0.25">
      <c r="A511" t="s">
        <v>2713</v>
      </c>
      <c r="B511" t="s">
        <v>24</v>
      </c>
      <c r="C511">
        <v>1994</v>
      </c>
      <c r="D511" t="s">
        <v>1104</v>
      </c>
      <c r="E511" t="s">
        <v>3219</v>
      </c>
      <c r="F511" t="s">
        <v>1499</v>
      </c>
      <c r="G511">
        <v>13</v>
      </c>
      <c r="H511">
        <v>520402.8</v>
      </c>
      <c r="I511">
        <v>5974113.5999999996</v>
      </c>
      <c r="J511">
        <v>171.23</v>
      </c>
      <c r="K511">
        <v>-4.29</v>
      </c>
      <c r="L511">
        <v>7.6999999999999999E-2</v>
      </c>
      <c r="M511" t="s">
        <v>280</v>
      </c>
      <c r="N511">
        <v>-999</v>
      </c>
      <c r="O511">
        <v>10.57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 t="s">
        <v>29</v>
      </c>
      <c r="W511" s="1">
        <v>36138</v>
      </c>
    </row>
    <row r="512" spans="1:23" x14ac:dyDescent="0.25">
      <c r="A512" t="s">
        <v>2713</v>
      </c>
      <c r="B512" t="s">
        <v>24</v>
      </c>
      <c r="C512">
        <v>1994</v>
      </c>
      <c r="D512" t="s">
        <v>1104</v>
      </c>
      <c r="E512" t="s">
        <v>3220</v>
      </c>
      <c r="F512" t="s">
        <v>1499</v>
      </c>
      <c r="G512">
        <v>13</v>
      </c>
      <c r="H512">
        <v>520403.8</v>
      </c>
      <c r="I512">
        <v>5974113.0999999996</v>
      </c>
      <c r="J512">
        <v>172.4</v>
      </c>
      <c r="K512">
        <v>-3.95</v>
      </c>
      <c r="L512">
        <v>0.13700000000000001</v>
      </c>
      <c r="M512" t="s">
        <v>33</v>
      </c>
      <c r="N512">
        <v>-999</v>
      </c>
      <c r="O512">
        <v>14.75</v>
      </c>
      <c r="P512">
        <v>-999</v>
      </c>
      <c r="Q512">
        <v>-999</v>
      </c>
      <c r="R512">
        <v>-999</v>
      </c>
      <c r="S512">
        <v>-999</v>
      </c>
      <c r="T512">
        <v>-999</v>
      </c>
      <c r="U512">
        <v>-999</v>
      </c>
      <c r="V512" t="s">
        <v>29</v>
      </c>
      <c r="W512" s="1">
        <v>36138</v>
      </c>
    </row>
    <row r="513" spans="1:23" x14ac:dyDescent="0.25">
      <c r="A513" t="s">
        <v>2713</v>
      </c>
      <c r="B513" t="s">
        <v>24</v>
      </c>
      <c r="C513">
        <v>1994</v>
      </c>
      <c r="D513" t="s">
        <v>1104</v>
      </c>
      <c r="E513" t="s">
        <v>3221</v>
      </c>
      <c r="F513" t="s">
        <v>1499</v>
      </c>
      <c r="G513">
        <v>13</v>
      </c>
      <c r="H513">
        <v>520404.8</v>
      </c>
      <c r="I513">
        <v>5974111.9000000004</v>
      </c>
      <c r="J513">
        <v>173.64</v>
      </c>
      <c r="K513">
        <v>-4.34</v>
      </c>
      <c r="L513">
        <v>0.152</v>
      </c>
      <c r="M513" t="s">
        <v>33</v>
      </c>
      <c r="N513">
        <v>16.05</v>
      </c>
      <c r="O513">
        <v>15.3</v>
      </c>
      <c r="P513">
        <v>0</v>
      </c>
      <c r="Q513">
        <v>6.6</v>
      </c>
      <c r="R513">
        <v>1.7</v>
      </c>
      <c r="S513">
        <v>2.2999999999999998</v>
      </c>
      <c r="T513">
        <v>1.05</v>
      </c>
      <c r="U513">
        <v>1.25</v>
      </c>
      <c r="V513" t="s">
        <v>29</v>
      </c>
      <c r="W513" s="1">
        <v>36138</v>
      </c>
    </row>
    <row r="514" spans="1:23" x14ac:dyDescent="0.25">
      <c r="A514" t="s">
        <v>2713</v>
      </c>
      <c r="B514" t="s">
        <v>24</v>
      </c>
      <c r="C514">
        <v>1994</v>
      </c>
      <c r="D514" t="s">
        <v>1104</v>
      </c>
      <c r="E514" t="s">
        <v>3222</v>
      </c>
      <c r="F514" t="s">
        <v>1499</v>
      </c>
      <c r="G514">
        <v>13</v>
      </c>
      <c r="H514">
        <v>520405.8</v>
      </c>
      <c r="I514">
        <v>5974112.7999999998</v>
      </c>
      <c r="J514">
        <v>173.97</v>
      </c>
      <c r="K514">
        <v>-2.77</v>
      </c>
      <c r="L514">
        <v>0.188</v>
      </c>
      <c r="M514" t="s">
        <v>31</v>
      </c>
      <c r="N514">
        <v>-999</v>
      </c>
      <c r="O514">
        <v>15.96</v>
      </c>
      <c r="P514">
        <v>-999</v>
      </c>
      <c r="Q514">
        <v>-999</v>
      </c>
      <c r="R514">
        <v>-999</v>
      </c>
      <c r="S514">
        <v>-999</v>
      </c>
      <c r="T514">
        <v>-999</v>
      </c>
      <c r="U514">
        <v>-999</v>
      </c>
      <c r="V514" t="s">
        <v>29</v>
      </c>
      <c r="W514" s="1">
        <v>36138</v>
      </c>
    </row>
    <row r="515" spans="1:23" x14ac:dyDescent="0.25">
      <c r="A515" t="s">
        <v>2713</v>
      </c>
      <c r="B515" t="s">
        <v>24</v>
      </c>
      <c r="C515">
        <v>1994</v>
      </c>
      <c r="D515" t="s">
        <v>1104</v>
      </c>
      <c r="E515" t="s">
        <v>3223</v>
      </c>
      <c r="F515" t="s">
        <v>1499</v>
      </c>
      <c r="G515">
        <v>13</v>
      </c>
      <c r="H515">
        <v>520407.8</v>
      </c>
      <c r="I515">
        <v>5974110.2999999998</v>
      </c>
      <c r="J515">
        <v>177.14</v>
      </c>
      <c r="K515">
        <v>-3.15</v>
      </c>
      <c r="L515">
        <v>0.09</v>
      </c>
      <c r="M515" t="s">
        <v>280</v>
      </c>
      <c r="N515">
        <v>-999</v>
      </c>
      <c r="O515">
        <v>11.78</v>
      </c>
      <c r="P515">
        <v>-999</v>
      </c>
      <c r="Q515">
        <v>-999</v>
      </c>
      <c r="R515">
        <v>-999</v>
      </c>
      <c r="S515">
        <v>-999</v>
      </c>
      <c r="T515">
        <v>-999</v>
      </c>
      <c r="U515">
        <v>-999</v>
      </c>
      <c r="V515" t="s">
        <v>29</v>
      </c>
      <c r="W515" s="1">
        <v>36138</v>
      </c>
    </row>
    <row r="516" spans="1:23" x14ac:dyDescent="0.25">
      <c r="A516" t="s">
        <v>2713</v>
      </c>
      <c r="B516" t="s">
        <v>24</v>
      </c>
      <c r="C516">
        <v>1994</v>
      </c>
      <c r="D516" t="s">
        <v>1104</v>
      </c>
      <c r="E516" t="s">
        <v>3224</v>
      </c>
      <c r="F516" t="s">
        <v>1499</v>
      </c>
      <c r="G516">
        <v>13</v>
      </c>
      <c r="H516">
        <v>520409.8</v>
      </c>
      <c r="I516">
        <v>5974109</v>
      </c>
      <c r="J516">
        <v>179.53</v>
      </c>
      <c r="K516">
        <v>-2.5499999999999998</v>
      </c>
      <c r="L516">
        <v>0.217</v>
      </c>
      <c r="M516" t="s">
        <v>31</v>
      </c>
      <c r="N516">
        <v>15.82</v>
      </c>
      <c r="O516">
        <v>15.96</v>
      </c>
      <c r="P516">
        <v>0</v>
      </c>
      <c r="Q516">
        <v>4.9000000000000004</v>
      </c>
      <c r="R516">
        <v>1.5</v>
      </c>
      <c r="S516">
        <v>2.4</v>
      </c>
      <c r="T516">
        <v>2.2000000000000002</v>
      </c>
      <c r="U516">
        <v>1.25</v>
      </c>
      <c r="V516" t="s">
        <v>29</v>
      </c>
      <c r="W516" s="1">
        <v>36138</v>
      </c>
    </row>
    <row r="517" spans="1:23" x14ac:dyDescent="0.25">
      <c r="A517" t="s">
        <v>2713</v>
      </c>
      <c r="B517" t="s">
        <v>24</v>
      </c>
      <c r="C517">
        <v>1994</v>
      </c>
      <c r="D517" t="s">
        <v>1170</v>
      </c>
      <c r="E517" t="s">
        <v>3225</v>
      </c>
      <c r="F517" t="s">
        <v>1499</v>
      </c>
      <c r="G517">
        <v>13</v>
      </c>
      <c r="H517">
        <v>520409.8</v>
      </c>
      <c r="I517">
        <v>5974122</v>
      </c>
      <c r="J517">
        <v>170.3</v>
      </c>
      <c r="K517">
        <v>6.55</v>
      </c>
      <c r="L517">
        <v>0.107</v>
      </c>
      <c r="M517" t="s">
        <v>33</v>
      </c>
      <c r="N517">
        <v>-999</v>
      </c>
      <c r="O517">
        <v>13.09</v>
      </c>
      <c r="P517">
        <v>-999</v>
      </c>
      <c r="Q517">
        <v>-999</v>
      </c>
      <c r="R517">
        <v>-999</v>
      </c>
      <c r="S517">
        <v>-999</v>
      </c>
      <c r="T517">
        <v>-999</v>
      </c>
      <c r="U517">
        <v>-999</v>
      </c>
      <c r="V517" t="s">
        <v>29</v>
      </c>
      <c r="W517" s="1">
        <v>36138</v>
      </c>
    </row>
    <row r="518" spans="1:23" x14ac:dyDescent="0.25">
      <c r="A518" t="s">
        <v>2713</v>
      </c>
      <c r="B518" t="s">
        <v>24</v>
      </c>
      <c r="C518">
        <v>1994</v>
      </c>
      <c r="D518" t="s">
        <v>1170</v>
      </c>
      <c r="E518" t="s">
        <v>3226</v>
      </c>
      <c r="F518" t="s">
        <v>1499</v>
      </c>
      <c r="G518">
        <v>13</v>
      </c>
      <c r="H518">
        <v>520412.8</v>
      </c>
      <c r="I518">
        <v>5974123.4000000004</v>
      </c>
      <c r="J518">
        <v>171.35</v>
      </c>
      <c r="K518">
        <v>9.6999999999999993</v>
      </c>
      <c r="L518">
        <v>0.14699999999999999</v>
      </c>
      <c r="M518" t="s">
        <v>33</v>
      </c>
      <c r="N518">
        <v>-999</v>
      </c>
      <c r="O518">
        <v>15.14</v>
      </c>
      <c r="P518">
        <v>-999</v>
      </c>
      <c r="Q518">
        <v>-999</v>
      </c>
      <c r="R518">
        <v>-999</v>
      </c>
      <c r="S518">
        <v>-999</v>
      </c>
      <c r="T518">
        <v>-999</v>
      </c>
      <c r="U518">
        <v>-999</v>
      </c>
      <c r="V518" t="s">
        <v>29</v>
      </c>
      <c r="W518" s="1">
        <v>36138</v>
      </c>
    </row>
    <row r="519" spans="1:23" x14ac:dyDescent="0.25">
      <c r="A519" t="s">
        <v>2713</v>
      </c>
      <c r="B519" t="s">
        <v>24</v>
      </c>
      <c r="C519">
        <v>1994</v>
      </c>
      <c r="D519" t="s">
        <v>1170</v>
      </c>
      <c r="E519" t="s">
        <v>3227</v>
      </c>
      <c r="F519" t="s">
        <v>1499</v>
      </c>
      <c r="G519">
        <v>13</v>
      </c>
      <c r="H519">
        <v>520412.8</v>
      </c>
      <c r="I519">
        <v>5974121.2999999998</v>
      </c>
      <c r="J519">
        <v>173.14</v>
      </c>
      <c r="K519">
        <v>8.48</v>
      </c>
      <c r="L519">
        <v>0.13200000000000001</v>
      </c>
      <c r="M519" t="s">
        <v>33</v>
      </c>
      <c r="N519">
        <v>-999</v>
      </c>
      <c r="O519">
        <v>14.52</v>
      </c>
      <c r="P519">
        <v>-999</v>
      </c>
      <c r="Q519">
        <v>-999</v>
      </c>
      <c r="R519">
        <v>-999</v>
      </c>
      <c r="S519">
        <v>-999</v>
      </c>
      <c r="T519">
        <v>-999</v>
      </c>
      <c r="U519">
        <v>-999</v>
      </c>
      <c r="V519" t="s">
        <v>29</v>
      </c>
      <c r="W519" s="1">
        <v>36138</v>
      </c>
    </row>
    <row r="520" spans="1:23" x14ac:dyDescent="0.25">
      <c r="A520" t="s">
        <v>2713</v>
      </c>
      <c r="B520" t="s">
        <v>24</v>
      </c>
      <c r="C520">
        <v>1994</v>
      </c>
      <c r="D520" t="s">
        <v>1170</v>
      </c>
      <c r="E520" t="s">
        <v>3228</v>
      </c>
      <c r="F520" t="s">
        <v>1499</v>
      </c>
      <c r="G520">
        <v>13</v>
      </c>
      <c r="H520">
        <v>520415.8</v>
      </c>
      <c r="I520">
        <v>5974120.5999999996</v>
      </c>
      <c r="J520">
        <v>175.35</v>
      </c>
      <c r="K520">
        <v>9.6999999999999993</v>
      </c>
      <c r="L520">
        <v>0.161</v>
      </c>
      <c r="M520" t="s">
        <v>33</v>
      </c>
      <c r="N520">
        <v>-999</v>
      </c>
      <c r="O520">
        <v>15.55</v>
      </c>
      <c r="P520">
        <v>-999</v>
      </c>
      <c r="Q520">
        <v>-999</v>
      </c>
      <c r="R520">
        <v>-999</v>
      </c>
      <c r="S520">
        <v>-999</v>
      </c>
      <c r="T520">
        <v>-999</v>
      </c>
      <c r="U520">
        <v>-999</v>
      </c>
      <c r="V520" t="s">
        <v>29</v>
      </c>
      <c r="W520" s="1">
        <v>36138</v>
      </c>
    </row>
    <row r="521" spans="1:23" x14ac:dyDescent="0.25">
      <c r="A521" t="s">
        <v>2713</v>
      </c>
      <c r="B521" t="s">
        <v>24</v>
      </c>
      <c r="C521">
        <v>1994</v>
      </c>
      <c r="D521" t="s">
        <v>1170</v>
      </c>
      <c r="E521" t="s">
        <v>3229</v>
      </c>
      <c r="F521" t="s">
        <v>1499</v>
      </c>
      <c r="G521">
        <v>13</v>
      </c>
      <c r="H521">
        <v>520417.8</v>
      </c>
      <c r="I521">
        <v>5974118</v>
      </c>
      <c r="J521">
        <v>178.65</v>
      </c>
      <c r="K521">
        <v>9.3000000000000007</v>
      </c>
      <c r="L521">
        <v>0.158</v>
      </c>
      <c r="M521" t="s">
        <v>280</v>
      </c>
      <c r="N521">
        <v>-999</v>
      </c>
      <c r="O521">
        <v>15.47</v>
      </c>
      <c r="P521">
        <v>-999</v>
      </c>
      <c r="Q521">
        <v>-999</v>
      </c>
      <c r="R521">
        <v>-999</v>
      </c>
      <c r="S521">
        <v>-999</v>
      </c>
      <c r="T521">
        <v>-999</v>
      </c>
      <c r="U521">
        <v>-999</v>
      </c>
      <c r="V521" t="s">
        <v>29</v>
      </c>
      <c r="W521" s="1">
        <v>36138</v>
      </c>
    </row>
    <row r="522" spans="1:23" x14ac:dyDescent="0.25">
      <c r="A522" t="s">
        <v>2713</v>
      </c>
      <c r="B522" t="s">
        <v>24</v>
      </c>
      <c r="C522">
        <v>1994</v>
      </c>
      <c r="D522" t="s">
        <v>1170</v>
      </c>
      <c r="E522" t="s">
        <v>3230</v>
      </c>
      <c r="F522" t="s">
        <v>1499</v>
      </c>
      <c r="G522">
        <v>13</v>
      </c>
      <c r="H522">
        <v>520412.8</v>
      </c>
      <c r="I522">
        <v>5974113.2999999998</v>
      </c>
      <c r="J522">
        <v>178.18</v>
      </c>
      <c r="K522">
        <v>2.17</v>
      </c>
      <c r="L522">
        <v>0.17899999999999999</v>
      </c>
      <c r="M522" t="s">
        <v>31</v>
      </c>
      <c r="N522">
        <v>-999</v>
      </c>
      <c r="O522">
        <v>15.88</v>
      </c>
      <c r="P522">
        <v>-999</v>
      </c>
      <c r="Q522">
        <v>-999</v>
      </c>
      <c r="R522">
        <v>-999</v>
      </c>
      <c r="S522">
        <v>-999</v>
      </c>
      <c r="T522">
        <v>-999</v>
      </c>
      <c r="U522">
        <v>-999</v>
      </c>
      <c r="V522" t="s">
        <v>29</v>
      </c>
      <c r="W522" s="1">
        <v>36138</v>
      </c>
    </row>
    <row r="523" spans="1:23" x14ac:dyDescent="0.25">
      <c r="A523" t="s">
        <v>2713</v>
      </c>
      <c r="B523" t="s">
        <v>24</v>
      </c>
      <c r="C523">
        <v>1994</v>
      </c>
      <c r="D523" t="s">
        <v>1170</v>
      </c>
      <c r="E523" t="s">
        <v>3231</v>
      </c>
      <c r="F523" t="s">
        <v>1499</v>
      </c>
      <c r="G523">
        <v>13</v>
      </c>
      <c r="H523">
        <v>520412.8</v>
      </c>
      <c r="I523">
        <v>5974111.9000000004</v>
      </c>
      <c r="J523">
        <v>179.18</v>
      </c>
      <c r="K523">
        <v>1.1599999999999999</v>
      </c>
      <c r="L523">
        <v>0.19</v>
      </c>
      <c r="M523" t="s">
        <v>280</v>
      </c>
      <c r="N523">
        <v>-999</v>
      </c>
      <c r="O523">
        <v>15.98</v>
      </c>
      <c r="P523">
        <v>-999</v>
      </c>
      <c r="Q523">
        <v>-999</v>
      </c>
      <c r="R523">
        <v>-999</v>
      </c>
      <c r="S523">
        <v>-999</v>
      </c>
      <c r="T523">
        <v>-999</v>
      </c>
      <c r="U523">
        <v>-999</v>
      </c>
      <c r="V523" t="s">
        <v>29</v>
      </c>
      <c r="W523" s="1">
        <v>36138</v>
      </c>
    </row>
    <row r="524" spans="1:23" x14ac:dyDescent="0.25">
      <c r="A524" t="s">
        <v>2713</v>
      </c>
      <c r="B524" t="s">
        <v>24</v>
      </c>
      <c r="C524">
        <v>1994</v>
      </c>
      <c r="D524" t="s">
        <v>1170</v>
      </c>
      <c r="E524" t="s">
        <v>3232</v>
      </c>
      <c r="F524" t="s">
        <v>1499</v>
      </c>
      <c r="G524">
        <v>13</v>
      </c>
      <c r="H524">
        <v>520412.8</v>
      </c>
      <c r="I524">
        <v>5974112.0999999996</v>
      </c>
      <c r="J524">
        <v>179.08</v>
      </c>
      <c r="K524">
        <v>1.37</v>
      </c>
      <c r="L524">
        <v>0.104</v>
      </c>
      <c r="M524" t="s">
        <v>280</v>
      </c>
      <c r="N524">
        <v>-999</v>
      </c>
      <c r="O524">
        <v>12.88</v>
      </c>
      <c r="P524">
        <v>-999</v>
      </c>
      <c r="Q524">
        <v>-999</v>
      </c>
      <c r="R524">
        <v>-999</v>
      </c>
      <c r="S524">
        <v>-999</v>
      </c>
      <c r="T524">
        <v>-999</v>
      </c>
      <c r="U524">
        <v>-999</v>
      </c>
      <c r="V524" t="s">
        <v>29</v>
      </c>
      <c r="W524" s="1">
        <v>36138</v>
      </c>
    </row>
    <row r="525" spans="1:23" x14ac:dyDescent="0.25">
      <c r="A525" t="s">
        <v>2713</v>
      </c>
      <c r="B525" t="s">
        <v>24</v>
      </c>
      <c r="C525">
        <v>1994</v>
      </c>
      <c r="D525" t="s">
        <v>1170</v>
      </c>
      <c r="E525" t="s">
        <v>3233</v>
      </c>
      <c r="F525" t="s">
        <v>1499</v>
      </c>
      <c r="G525">
        <v>13</v>
      </c>
      <c r="H525">
        <v>520411.8</v>
      </c>
      <c r="I525">
        <v>5974111.9000000004</v>
      </c>
      <c r="J525">
        <v>178.81</v>
      </c>
      <c r="K525">
        <v>0.88</v>
      </c>
      <c r="L525">
        <v>0.13300000000000001</v>
      </c>
      <c r="M525" t="s">
        <v>33</v>
      </c>
      <c r="N525">
        <v>-999</v>
      </c>
      <c r="O525">
        <v>14.58</v>
      </c>
      <c r="P525">
        <v>-999</v>
      </c>
      <c r="Q525">
        <v>-999</v>
      </c>
      <c r="R525">
        <v>-999</v>
      </c>
      <c r="S525">
        <v>-999</v>
      </c>
      <c r="T525">
        <v>-999</v>
      </c>
      <c r="U525">
        <v>-999</v>
      </c>
      <c r="V525" t="s">
        <v>29</v>
      </c>
      <c r="W525" s="1">
        <v>36138</v>
      </c>
    </row>
    <row r="526" spans="1:23" x14ac:dyDescent="0.25">
      <c r="A526" t="s">
        <v>2713</v>
      </c>
      <c r="B526" t="s">
        <v>24</v>
      </c>
      <c r="C526">
        <v>1994</v>
      </c>
      <c r="D526" t="s">
        <v>1170</v>
      </c>
      <c r="E526" t="s">
        <v>3234</v>
      </c>
      <c r="F526" t="s">
        <v>1499</v>
      </c>
      <c r="G526">
        <v>13</v>
      </c>
      <c r="H526">
        <v>520409.8</v>
      </c>
      <c r="I526">
        <v>5974112.5999999996</v>
      </c>
      <c r="J526">
        <v>176.95</v>
      </c>
      <c r="K526">
        <v>-0.02</v>
      </c>
      <c r="L526">
        <v>0.151</v>
      </c>
      <c r="M526" t="s">
        <v>280</v>
      </c>
      <c r="N526">
        <v>-999</v>
      </c>
      <c r="O526">
        <v>15.27</v>
      </c>
      <c r="P526">
        <v>-999</v>
      </c>
      <c r="Q526">
        <v>-999</v>
      </c>
      <c r="R526">
        <v>-999</v>
      </c>
      <c r="S526">
        <v>-999</v>
      </c>
      <c r="T526">
        <v>-999</v>
      </c>
      <c r="U526">
        <v>-999</v>
      </c>
      <c r="V526" t="s">
        <v>29</v>
      </c>
      <c r="W526" s="1">
        <v>36138</v>
      </c>
    </row>
    <row r="527" spans="1:23" x14ac:dyDescent="0.25">
      <c r="A527" t="s">
        <v>2713</v>
      </c>
      <c r="B527" t="s">
        <v>24</v>
      </c>
      <c r="C527">
        <v>1994</v>
      </c>
      <c r="D527" t="s">
        <v>1170</v>
      </c>
      <c r="E527" t="s">
        <v>3235</v>
      </c>
      <c r="F527" t="s">
        <v>1499</v>
      </c>
      <c r="G527">
        <v>13</v>
      </c>
      <c r="H527">
        <v>520411.8</v>
      </c>
      <c r="I527">
        <v>5974115.2000000002</v>
      </c>
      <c r="J527">
        <v>176.3</v>
      </c>
      <c r="K527">
        <v>2.98</v>
      </c>
      <c r="L527">
        <v>9.5000000000000001E-2</v>
      </c>
      <c r="M527" t="s">
        <v>280</v>
      </c>
      <c r="N527">
        <v>-999</v>
      </c>
      <c r="O527">
        <v>12.19</v>
      </c>
      <c r="P527">
        <v>-999</v>
      </c>
      <c r="Q527">
        <v>-999</v>
      </c>
      <c r="R527">
        <v>-999</v>
      </c>
      <c r="S527">
        <v>-999</v>
      </c>
      <c r="T527">
        <v>-999</v>
      </c>
      <c r="U527">
        <v>-999</v>
      </c>
      <c r="V527" t="s">
        <v>29</v>
      </c>
      <c r="W527" s="1">
        <v>36138</v>
      </c>
    </row>
    <row r="528" spans="1:23" x14ac:dyDescent="0.25">
      <c r="A528" t="s">
        <v>2713</v>
      </c>
      <c r="B528" t="s">
        <v>24</v>
      </c>
      <c r="C528">
        <v>1994</v>
      </c>
      <c r="D528" t="s">
        <v>1170</v>
      </c>
      <c r="E528" t="s">
        <v>3236</v>
      </c>
      <c r="F528" t="s">
        <v>1499</v>
      </c>
      <c r="G528">
        <v>13</v>
      </c>
      <c r="H528">
        <v>520411.8</v>
      </c>
      <c r="I528">
        <v>5974115.4000000004</v>
      </c>
      <c r="J528">
        <v>176.21</v>
      </c>
      <c r="K528">
        <v>3.23</v>
      </c>
      <c r="L528">
        <v>0.16200000000000001</v>
      </c>
      <c r="M528" t="s">
        <v>33</v>
      </c>
      <c r="N528">
        <v>-999</v>
      </c>
      <c r="O528">
        <v>15.57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 t="s">
        <v>29</v>
      </c>
      <c r="W528" s="1">
        <v>36138</v>
      </c>
    </row>
    <row r="529" spans="1:23" x14ac:dyDescent="0.25">
      <c r="A529" t="s">
        <v>2713</v>
      </c>
      <c r="B529" t="s">
        <v>24</v>
      </c>
      <c r="C529">
        <v>1994</v>
      </c>
      <c r="D529" t="s">
        <v>1170</v>
      </c>
      <c r="E529" t="s">
        <v>3237</v>
      </c>
      <c r="F529" t="s">
        <v>1499</v>
      </c>
      <c r="G529">
        <v>13</v>
      </c>
      <c r="H529">
        <v>520406.8</v>
      </c>
      <c r="I529">
        <v>5974118.4000000004</v>
      </c>
      <c r="J529">
        <v>170.5</v>
      </c>
      <c r="K529">
        <v>1.75</v>
      </c>
      <c r="L529">
        <v>0.152</v>
      </c>
      <c r="M529" t="s">
        <v>33</v>
      </c>
      <c r="N529">
        <v>-999</v>
      </c>
      <c r="O529">
        <v>15.3</v>
      </c>
      <c r="P529">
        <v>-999</v>
      </c>
      <c r="Q529">
        <v>-999</v>
      </c>
      <c r="R529">
        <v>-999</v>
      </c>
      <c r="S529">
        <v>-999</v>
      </c>
      <c r="T529">
        <v>-999</v>
      </c>
      <c r="U529">
        <v>-999</v>
      </c>
      <c r="V529" t="s">
        <v>29</v>
      </c>
      <c r="W529" s="1">
        <v>36138</v>
      </c>
    </row>
    <row r="530" spans="1:23" x14ac:dyDescent="0.25">
      <c r="A530" t="s">
        <v>2713</v>
      </c>
      <c r="B530" t="s">
        <v>24</v>
      </c>
      <c r="C530">
        <v>1994</v>
      </c>
      <c r="D530" t="s">
        <v>1248</v>
      </c>
      <c r="E530" t="s">
        <v>3238</v>
      </c>
      <c r="F530" t="s">
        <v>1499</v>
      </c>
      <c r="G530">
        <v>13</v>
      </c>
      <c r="H530">
        <v>520422.8</v>
      </c>
      <c r="I530">
        <v>5974123.4000000004</v>
      </c>
      <c r="J530">
        <v>178.58</v>
      </c>
      <c r="K530">
        <v>16.809999999999999</v>
      </c>
      <c r="L530">
        <v>4.3999999999999997E-2</v>
      </c>
      <c r="M530" t="s">
        <v>280</v>
      </c>
      <c r="N530">
        <v>-999</v>
      </c>
      <c r="O530">
        <v>6.65</v>
      </c>
      <c r="P530">
        <v>-999</v>
      </c>
      <c r="Q530">
        <v>-999</v>
      </c>
      <c r="R530">
        <v>-999</v>
      </c>
      <c r="S530">
        <v>-999</v>
      </c>
      <c r="T530">
        <v>-999</v>
      </c>
      <c r="U530">
        <v>-999</v>
      </c>
      <c r="V530" t="s">
        <v>29</v>
      </c>
      <c r="W530" s="1">
        <v>36138</v>
      </c>
    </row>
    <row r="531" spans="1:23" x14ac:dyDescent="0.25">
      <c r="A531" t="s">
        <v>2713</v>
      </c>
      <c r="B531" t="s">
        <v>24</v>
      </c>
      <c r="C531">
        <v>1994</v>
      </c>
      <c r="D531" t="s">
        <v>1248</v>
      </c>
      <c r="E531" t="s">
        <v>3239</v>
      </c>
      <c r="F531" t="s">
        <v>1499</v>
      </c>
      <c r="G531">
        <v>13</v>
      </c>
      <c r="H531">
        <v>520422.8</v>
      </c>
      <c r="I531">
        <v>5974122.9000000004</v>
      </c>
      <c r="J531">
        <v>178.56</v>
      </c>
      <c r="K531">
        <v>16.09</v>
      </c>
      <c r="L531">
        <v>0.13</v>
      </c>
      <c r="M531" t="s">
        <v>31</v>
      </c>
      <c r="N531">
        <v>-999</v>
      </c>
      <c r="O531">
        <v>14.43</v>
      </c>
      <c r="P531">
        <v>-999</v>
      </c>
      <c r="Q531">
        <v>-999</v>
      </c>
      <c r="R531">
        <v>-999</v>
      </c>
      <c r="S531">
        <v>-999</v>
      </c>
      <c r="T531">
        <v>-999</v>
      </c>
      <c r="U531">
        <v>-999</v>
      </c>
      <c r="V531" t="s">
        <v>29</v>
      </c>
      <c r="W531" s="1">
        <v>36138</v>
      </c>
    </row>
    <row r="532" spans="1:23" x14ac:dyDescent="0.25">
      <c r="A532" t="s">
        <v>2713</v>
      </c>
      <c r="B532" t="s">
        <v>24</v>
      </c>
      <c r="C532">
        <v>1994</v>
      </c>
      <c r="D532" t="s">
        <v>1248</v>
      </c>
      <c r="E532" t="s">
        <v>3240</v>
      </c>
      <c r="F532" t="s">
        <v>1499</v>
      </c>
      <c r="G532">
        <v>13</v>
      </c>
      <c r="H532">
        <v>520422.8</v>
      </c>
      <c r="I532">
        <v>5974122.9000000004</v>
      </c>
      <c r="J532">
        <v>178.51</v>
      </c>
      <c r="K532">
        <v>16.14</v>
      </c>
      <c r="L532">
        <v>0.14899999999999999</v>
      </c>
      <c r="M532" t="s">
        <v>31</v>
      </c>
      <c r="N532">
        <v>13.2</v>
      </c>
      <c r="O532">
        <v>15.2</v>
      </c>
      <c r="P532">
        <v>0</v>
      </c>
      <c r="Q532">
        <v>2.5499999999999998</v>
      </c>
      <c r="R532">
        <v>1.75</v>
      </c>
      <c r="S532">
        <v>1.45</v>
      </c>
      <c r="T532">
        <v>0.9</v>
      </c>
      <c r="U532">
        <v>1.6</v>
      </c>
      <c r="V532" t="s">
        <v>29</v>
      </c>
      <c r="W532" s="1">
        <v>36138</v>
      </c>
    </row>
    <row r="533" spans="1:23" x14ac:dyDescent="0.25">
      <c r="A533" t="s">
        <v>2713</v>
      </c>
      <c r="B533" t="s">
        <v>24</v>
      </c>
      <c r="C533">
        <v>1994</v>
      </c>
      <c r="D533" t="s">
        <v>1248</v>
      </c>
      <c r="E533" t="s">
        <v>3241</v>
      </c>
      <c r="F533" t="s">
        <v>1499</v>
      </c>
      <c r="G533">
        <v>13</v>
      </c>
      <c r="H533">
        <v>520419.8</v>
      </c>
      <c r="I533">
        <v>5974119.5999999996</v>
      </c>
      <c r="J533">
        <v>179.2</v>
      </c>
      <c r="K533">
        <v>12.15</v>
      </c>
      <c r="L533">
        <v>0.152</v>
      </c>
      <c r="M533" t="s">
        <v>31</v>
      </c>
      <c r="N533">
        <v>-999</v>
      </c>
      <c r="O533">
        <v>15.3</v>
      </c>
      <c r="P533">
        <v>-999</v>
      </c>
      <c r="Q533">
        <v>-999</v>
      </c>
      <c r="R533">
        <v>-999</v>
      </c>
      <c r="S533">
        <v>-999</v>
      </c>
      <c r="T533">
        <v>-999</v>
      </c>
      <c r="U533">
        <v>-999</v>
      </c>
      <c r="V533" t="s">
        <v>29</v>
      </c>
      <c r="W533" s="1">
        <v>36138</v>
      </c>
    </row>
    <row r="534" spans="1:23" x14ac:dyDescent="0.25">
      <c r="A534" t="s">
        <v>2713</v>
      </c>
      <c r="B534" t="s">
        <v>24</v>
      </c>
      <c r="C534">
        <v>1994</v>
      </c>
      <c r="D534" t="s">
        <v>1248</v>
      </c>
      <c r="E534" t="s">
        <v>3242</v>
      </c>
      <c r="F534" t="s">
        <v>1499</v>
      </c>
      <c r="G534">
        <v>13</v>
      </c>
      <c r="H534">
        <v>520416.8</v>
      </c>
      <c r="I534">
        <v>5974125.2999999998</v>
      </c>
      <c r="J534">
        <v>172.57</v>
      </c>
      <c r="K534">
        <v>13.49</v>
      </c>
      <c r="L534">
        <v>8.2000000000000003E-2</v>
      </c>
      <c r="M534" t="s">
        <v>280</v>
      </c>
      <c r="N534">
        <v>-999</v>
      </c>
      <c r="O534">
        <v>11.05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 t="s">
        <v>29</v>
      </c>
      <c r="W534" s="1">
        <v>36138</v>
      </c>
    </row>
    <row r="535" spans="1:23" x14ac:dyDescent="0.25">
      <c r="A535" t="s">
        <v>2713</v>
      </c>
      <c r="B535" t="s">
        <v>24</v>
      </c>
      <c r="C535">
        <v>1994</v>
      </c>
      <c r="D535" t="s">
        <v>1248</v>
      </c>
      <c r="E535" t="s">
        <v>3243</v>
      </c>
      <c r="F535" t="s">
        <v>1499</v>
      </c>
      <c r="G535">
        <v>13</v>
      </c>
      <c r="H535">
        <v>520415.8</v>
      </c>
      <c r="I535">
        <v>5974125.2000000002</v>
      </c>
      <c r="J535">
        <v>172.37</v>
      </c>
      <c r="K535">
        <v>13.25</v>
      </c>
      <c r="L535">
        <v>0.125</v>
      </c>
      <c r="M535" t="s">
        <v>33</v>
      </c>
      <c r="N535">
        <v>14.85</v>
      </c>
      <c r="O535">
        <v>14.18</v>
      </c>
      <c r="P535">
        <v>0</v>
      </c>
      <c r="Q535">
        <v>2.4</v>
      </c>
      <c r="R535">
        <v>0.45</v>
      </c>
      <c r="S535">
        <v>0.75</v>
      </c>
      <c r="T535">
        <v>1.4</v>
      </c>
      <c r="U535">
        <v>0.5</v>
      </c>
      <c r="V535" t="s">
        <v>29</v>
      </c>
      <c r="W535" s="1">
        <v>36138</v>
      </c>
    </row>
    <row r="536" spans="1:23" x14ac:dyDescent="0.25">
      <c r="A536" t="s">
        <v>2713</v>
      </c>
      <c r="B536" t="s">
        <v>24</v>
      </c>
      <c r="C536">
        <v>1994</v>
      </c>
      <c r="D536" t="s">
        <v>1248</v>
      </c>
      <c r="E536" t="s">
        <v>3244</v>
      </c>
      <c r="F536" t="s">
        <v>1499</v>
      </c>
      <c r="G536">
        <v>13</v>
      </c>
      <c r="H536">
        <v>520414.8</v>
      </c>
      <c r="I536">
        <v>5974125.5</v>
      </c>
      <c r="J536">
        <v>170.98</v>
      </c>
      <c r="K536">
        <v>12.25</v>
      </c>
      <c r="L536">
        <v>0.13100000000000001</v>
      </c>
      <c r="M536" t="s">
        <v>33</v>
      </c>
      <c r="N536">
        <v>14.1</v>
      </c>
      <c r="O536">
        <v>14.48</v>
      </c>
      <c r="P536">
        <v>0</v>
      </c>
      <c r="Q536">
        <v>9.3000000000000007</v>
      </c>
      <c r="R536">
        <v>1.2</v>
      </c>
      <c r="S536">
        <v>1.3</v>
      </c>
      <c r="T536">
        <v>0.6</v>
      </c>
      <c r="U536">
        <v>0.9</v>
      </c>
      <c r="V536" t="s">
        <v>29</v>
      </c>
      <c r="W536" s="1">
        <v>36138</v>
      </c>
    </row>
    <row r="537" spans="1:23" x14ac:dyDescent="0.25">
      <c r="A537" t="s">
        <v>2713</v>
      </c>
      <c r="B537" t="s">
        <v>24</v>
      </c>
      <c r="C537">
        <v>1994</v>
      </c>
      <c r="D537" t="s">
        <v>1234</v>
      </c>
      <c r="E537" t="s">
        <v>3245</v>
      </c>
      <c r="F537" t="s">
        <v>1499</v>
      </c>
      <c r="G537">
        <v>13</v>
      </c>
      <c r="H537">
        <v>520426.8</v>
      </c>
      <c r="I537">
        <v>5974136.9000000004</v>
      </c>
      <c r="J537">
        <v>171.83</v>
      </c>
      <c r="K537">
        <v>29.14</v>
      </c>
      <c r="L537">
        <v>0.13200000000000001</v>
      </c>
      <c r="M537" t="s">
        <v>31</v>
      </c>
      <c r="N537">
        <v>-999</v>
      </c>
      <c r="O537">
        <v>14.53</v>
      </c>
      <c r="P537">
        <v>-999</v>
      </c>
      <c r="Q537">
        <v>-999</v>
      </c>
      <c r="R537">
        <v>-999</v>
      </c>
      <c r="S537">
        <v>-999</v>
      </c>
      <c r="T537">
        <v>-999</v>
      </c>
      <c r="U537">
        <v>-999</v>
      </c>
      <c r="V537" t="s">
        <v>29</v>
      </c>
      <c r="W537" s="1">
        <v>36138</v>
      </c>
    </row>
    <row r="538" spans="1:23" x14ac:dyDescent="0.25">
      <c r="A538" t="s">
        <v>2713</v>
      </c>
      <c r="B538" t="s">
        <v>24</v>
      </c>
      <c r="C538">
        <v>1994</v>
      </c>
      <c r="D538" t="s">
        <v>1234</v>
      </c>
      <c r="E538" t="s">
        <v>3246</v>
      </c>
      <c r="F538" t="s">
        <v>1499</v>
      </c>
      <c r="G538">
        <v>13</v>
      </c>
      <c r="H538">
        <v>520427.8</v>
      </c>
      <c r="I538">
        <v>5974137</v>
      </c>
      <c r="J538">
        <v>172.16</v>
      </c>
      <c r="K538">
        <v>29.65</v>
      </c>
      <c r="L538">
        <v>9.7000000000000003E-2</v>
      </c>
      <c r="M538" t="s">
        <v>33</v>
      </c>
      <c r="N538">
        <v>11.9</v>
      </c>
      <c r="O538">
        <v>12.35</v>
      </c>
      <c r="P538">
        <v>1.6</v>
      </c>
      <c r="Q538">
        <v>2.7</v>
      </c>
      <c r="R538">
        <v>0.15</v>
      </c>
      <c r="S538">
        <v>0.45</v>
      </c>
      <c r="T538">
        <v>0.2</v>
      </c>
      <c r="U538">
        <v>0.3</v>
      </c>
      <c r="V538" t="s">
        <v>29</v>
      </c>
      <c r="W538" s="1">
        <v>36138</v>
      </c>
    </row>
    <row r="539" spans="1:23" x14ac:dyDescent="0.25">
      <c r="A539" t="s">
        <v>2713</v>
      </c>
      <c r="B539" t="s">
        <v>24</v>
      </c>
      <c r="C539">
        <v>1994</v>
      </c>
      <c r="D539" t="s">
        <v>1234</v>
      </c>
      <c r="E539" t="s">
        <v>3247</v>
      </c>
      <c r="F539" t="s">
        <v>1499</v>
      </c>
      <c r="G539">
        <v>13</v>
      </c>
      <c r="H539">
        <v>520422.8</v>
      </c>
      <c r="I539">
        <v>5974132.4000000004</v>
      </c>
      <c r="J539">
        <v>171.78</v>
      </c>
      <c r="K539">
        <v>22.76</v>
      </c>
      <c r="L539">
        <v>0.19400000000000001</v>
      </c>
      <c r="M539" t="s">
        <v>31</v>
      </c>
      <c r="N539">
        <v>-999</v>
      </c>
      <c r="O539">
        <v>16</v>
      </c>
      <c r="P539">
        <v>-999</v>
      </c>
      <c r="Q539">
        <v>-999</v>
      </c>
      <c r="R539">
        <v>-999</v>
      </c>
      <c r="S539">
        <v>-999</v>
      </c>
      <c r="T539">
        <v>-999</v>
      </c>
      <c r="U539">
        <v>-999</v>
      </c>
      <c r="V539" t="s">
        <v>29</v>
      </c>
      <c r="W539" s="1">
        <v>36138</v>
      </c>
    </row>
    <row r="540" spans="1:23" x14ac:dyDescent="0.25">
      <c r="A540" t="s">
        <v>2713</v>
      </c>
      <c r="B540" t="s">
        <v>24</v>
      </c>
      <c r="C540">
        <v>1994</v>
      </c>
      <c r="D540" t="s">
        <v>1234</v>
      </c>
      <c r="E540" t="s">
        <v>3248</v>
      </c>
      <c r="F540" t="s">
        <v>1499</v>
      </c>
      <c r="G540">
        <v>13</v>
      </c>
      <c r="H540">
        <v>520423.8</v>
      </c>
      <c r="I540">
        <v>5974131.9000000004</v>
      </c>
      <c r="J540">
        <v>173.29</v>
      </c>
      <c r="K540">
        <v>23.58</v>
      </c>
      <c r="L540">
        <v>0.14299999999999999</v>
      </c>
      <c r="M540" t="s">
        <v>31</v>
      </c>
      <c r="N540">
        <v>-999</v>
      </c>
      <c r="O540">
        <v>14.99</v>
      </c>
      <c r="P540">
        <v>-999</v>
      </c>
      <c r="Q540">
        <v>-999</v>
      </c>
      <c r="R540">
        <v>-999</v>
      </c>
      <c r="S540">
        <v>-999</v>
      </c>
      <c r="T540">
        <v>-999</v>
      </c>
      <c r="U540">
        <v>-999</v>
      </c>
      <c r="V540" t="s">
        <v>29</v>
      </c>
      <c r="W540" s="1">
        <v>36138</v>
      </c>
    </row>
    <row r="541" spans="1:23" x14ac:dyDescent="0.25">
      <c r="A541" t="s">
        <v>2713</v>
      </c>
      <c r="B541" t="s">
        <v>24</v>
      </c>
      <c r="C541">
        <v>1994</v>
      </c>
      <c r="D541" t="s">
        <v>1234</v>
      </c>
      <c r="E541" t="s">
        <v>3249</v>
      </c>
      <c r="F541" t="s">
        <v>1499</v>
      </c>
      <c r="G541">
        <v>13</v>
      </c>
      <c r="H541">
        <v>520424.8</v>
      </c>
      <c r="I541">
        <v>5974132</v>
      </c>
      <c r="J541">
        <v>174.05</v>
      </c>
      <c r="K541">
        <v>24.48</v>
      </c>
      <c r="L541">
        <v>0.09</v>
      </c>
      <c r="M541" t="s">
        <v>280</v>
      </c>
      <c r="N541">
        <v>-999</v>
      </c>
      <c r="O541">
        <v>11.78</v>
      </c>
      <c r="P541">
        <v>-999</v>
      </c>
      <c r="Q541">
        <v>-999</v>
      </c>
      <c r="R541">
        <v>-999</v>
      </c>
      <c r="S541">
        <v>-999</v>
      </c>
      <c r="T541">
        <v>-999</v>
      </c>
      <c r="U541">
        <v>-999</v>
      </c>
      <c r="V541" t="s">
        <v>29</v>
      </c>
      <c r="W541" s="1">
        <v>36138</v>
      </c>
    </row>
    <row r="542" spans="1:23" x14ac:dyDescent="0.25">
      <c r="A542" t="s">
        <v>2713</v>
      </c>
      <c r="B542" t="s">
        <v>24</v>
      </c>
      <c r="C542">
        <v>1994</v>
      </c>
      <c r="D542" t="s">
        <v>1234</v>
      </c>
      <c r="E542" t="s">
        <v>3250</v>
      </c>
      <c r="F542" t="s">
        <v>1499</v>
      </c>
      <c r="G542">
        <v>13</v>
      </c>
      <c r="H542">
        <v>520424.8</v>
      </c>
      <c r="I542">
        <v>5974130.0999999996</v>
      </c>
      <c r="J542">
        <v>175.4</v>
      </c>
      <c r="K542">
        <v>23.2</v>
      </c>
      <c r="L542">
        <v>0.13100000000000001</v>
      </c>
      <c r="M542" t="s">
        <v>31</v>
      </c>
      <c r="N542">
        <v>-999</v>
      </c>
      <c r="O542">
        <v>14.48</v>
      </c>
      <c r="P542">
        <v>-999</v>
      </c>
      <c r="Q542">
        <v>-999</v>
      </c>
      <c r="R542">
        <v>-999</v>
      </c>
      <c r="S542">
        <v>-999</v>
      </c>
      <c r="T542">
        <v>-999</v>
      </c>
      <c r="U542">
        <v>-999</v>
      </c>
      <c r="V542" t="s">
        <v>29</v>
      </c>
      <c r="W542" s="1">
        <v>36138</v>
      </c>
    </row>
    <row r="543" spans="1:23" x14ac:dyDescent="0.25">
      <c r="A543" t="s">
        <v>2713</v>
      </c>
      <c r="B543" t="s">
        <v>24</v>
      </c>
      <c r="C543">
        <v>1994</v>
      </c>
      <c r="D543" t="s">
        <v>1234</v>
      </c>
      <c r="E543" t="s">
        <v>3251</v>
      </c>
      <c r="F543" t="s">
        <v>1499</v>
      </c>
      <c r="G543">
        <v>13</v>
      </c>
      <c r="H543">
        <v>520427.8</v>
      </c>
      <c r="I543">
        <v>5974131.2000000002</v>
      </c>
      <c r="J543">
        <v>176.41</v>
      </c>
      <c r="K543">
        <v>25.74</v>
      </c>
      <c r="L543">
        <v>0.17799999999999999</v>
      </c>
      <c r="M543" t="s">
        <v>31</v>
      </c>
      <c r="N543">
        <v>16.2</v>
      </c>
      <c r="O543">
        <v>15.87</v>
      </c>
      <c r="P543">
        <v>1.05</v>
      </c>
      <c r="Q543">
        <v>9</v>
      </c>
      <c r="R543">
        <v>2.4</v>
      </c>
      <c r="S543">
        <v>0.9</v>
      </c>
      <c r="T543">
        <v>1.6</v>
      </c>
      <c r="U543">
        <v>0.4</v>
      </c>
      <c r="V543" t="s">
        <v>29</v>
      </c>
      <c r="W543" s="1">
        <v>36138</v>
      </c>
    </row>
    <row r="544" spans="1:23" x14ac:dyDescent="0.25">
      <c r="A544" t="s">
        <v>2713</v>
      </c>
      <c r="B544" t="s">
        <v>24</v>
      </c>
      <c r="C544">
        <v>1994</v>
      </c>
      <c r="D544" t="s">
        <v>1234</v>
      </c>
      <c r="E544" t="s">
        <v>3252</v>
      </c>
      <c r="F544" t="s">
        <v>1499</v>
      </c>
      <c r="G544">
        <v>13</v>
      </c>
      <c r="H544">
        <v>520427.8</v>
      </c>
      <c r="I544">
        <v>5974130.2000000002</v>
      </c>
      <c r="J544">
        <v>177.44</v>
      </c>
      <c r="K544">
        <v>25.31</v>
      </c>
      <c r="L544">
        <v>0.13100000000000001</v>
      </c>
      <c r="M544" t="s">
        <v>31</v>
      </c>
      <c r="N544">
        <v>-999</v>
      </c>
      <c r="O544">
        <v>14.48</v>
      </c>
      <c r="P544">
        <v>-999</v>
      </c>
      <c r="Q544">
        <v>-999</v>
      </c>
      <c r="R544">
        <v>-999</v>
      </c>
      <c r="S544">
        <v>-999</v>
      </c>
      <c r="T544">
        <v>-999</v>
      </c>
      <c r="U544">
        <v>-999</v>
      </c>
      <c r="V544" t="s">
        <v>29</v>
      </c>
      <c r="W544" s="1">
        <v>36138</v>
      </c>
    </row>
    <row r="545" spans="1:23" x14ac:dyDescent="0.25">
      <c r="A545" t="s">
        <v>2713</v>
      </c>
      <c r="B545" t="s">
        <v>24</v>
      </c>
      <c r="C545">
        <v>1994</v>
      </c>
      <c r="D545" t="s">
        <v>1234</v>
      </c>
      <c r="E545" t="s">
        <v>3253</v>
      </c>
      <c r="F545" t="s">
        <v>1499</v>
      </c>
      <c r="G545">
        <v>13</v>
      </c>
      <c r="H545">
        <v>520426.8</v>
      </c>
      <c r="I545">
        <v>5974129.4000000004</v>
      </c>
      <c r="J545">
        <v>176.81</v>
      </c>
      <c r="K545">
        <v>23.57</v>
      </c>
      <c r="L545">
        <v>4.2000000000000003E-2</v>
      </c>
      <c r="M545" t="s">
        <v>280</v>
      </c>
      <c r="N545">
        <v>-999</v>
      </c>
      <c r="O545">
        <v>6.37</v>
      </c>
      <c r="P545">
        <v>-999</v>
      </c>
      <c r="Q545">
        <v>-999</v>
      </c>
      <c r="R545">
        <v>-999</v>
      </c>
      <c r="S545">
        <v>-999</v>
      </c>
      <c r="T545">
        <v>-999</v>
      </c>
      <c r="U545">
        <v>-999</v>
      </c>
      <c r="V545" t="s">
        <v>29</v>
      </c>
      <c r="W545" s="1">
        <v>36138</v>
      </c>
    </row>
    <row r="546" spans="1:23" x14ac:dyDescent="0.25">
      <c r="A546" t="s">
        <v>2713</v>
      </c>
      <c r="B546" t="s">
        <v>24</v>
      </c>
      <c r="C546">
        <v>1994</v>
      </c>
      <c r="D546" t="s">
        <v>1234</v>
      </c>
      <c r="E546" t="s">
        <v>3254</v>
      </c>
      <c r="F546" t="s">
        <v>1499</v>
      </c>
      <c r="G546">
        <v>13</v>
      </c>
      <c r="H546">
        <v>520429.8</v>
      </c>
      <c r="I546">
        <v>5974128.9000000004</v>
      </c>
      <c r="J546">
        <v>179.41</v>
      </c>
      <c r="K546">
        <v>25.42</v>
      </c>
      <c r="L546">
        <v>0.12</v>
      </c>
      <c r="M546" t="s">
        <v>31</v>
      </c>
      <c r="N546">
        <v>-999</v>
      </c>
      <c r="O546">
        <v>13.91</v>
      </c>
      <c r="P546">
        <v>-999</v>
      </c>
      <c r="Q546">
        <v>-999</v>
      </c>
      <c r="R546">
        <v>-999</v>
      </c>
      <c r="S546">
        <v>-999</v>
      </c>
      <c r="T546">
        <v>-999</v>
      </c>
      <c r="U546">
        <v>-999</v>
      </c>
      <c r="V546" t="s">
        <v>29</v>
      </c>
      <c r="W546" s="1">
        <v>36138</v>
      </c>
    </row>
    <row r="547" spans="1:23" x14ac:dyDescent="0.25">
      <c r="A547" t="s">
        <v>2713</v>
      </c>
      <c r="B547" t="s">
        <v>24</v>
      </c>
      <c r="C547">
        <v>1994</v>
      </c>
      <c r="D547" t="s">
        <v>1234</v>
      </c>
      <c r="E547" t="s">
        <v>3255</v>
      </c>
      <c r="F547" t="s">
        <v>1499</v>
      </c>
      <c r="G547">
        <v>13</v>
      </c>
      <c r="H547">
        <v>520429.8</v>
      </c>
      <c r="I547">
        <v>5974128.7000000002</v>
      </c>
      <c r="J547">
        <v>179.61</v>
      </c>
      <c r="K547">
        <v>25.45</v>
      </c>
      <c r="L547">
        <v>8.2000000000000003E-2</v>
      </c>
      <c r="M547" t="s">
        <v>33</v>
      </c>
      <c r="N547">
        <v>-999</v>
      </c>
      <c r="O547">
        <v>11.05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 t="s">
        <v>29</v>
      </c>
      <c r="W547" s="1">
        <v>36138</v>
      </c>
    </row>
    <row r="548" spans="1:23" x14ac:dyDescent="0.25">
      <c r="A548" t="s">
        <v>2713</v>
      </c>
      <c r="B548" t="s">
        <v>24</v>
      </c>
      <c r="C548">
        <v>1994</v>
      </c>
      <c r="D548" t="s">
        <v>1234</v>
      </c>
      <c r="E548" t="s">
        <v>3256</v>
      </c>
      <c r="F548" t="s">
        <v>1499</v>
      </c>
      <c r="G548">
        <v>13</v>
      </c>
      <c r="H548">
        <v>520428.79999999999</v>
      </c>
      <c r="I548">
        <v>5974127.9000000004</v>
      </c>
      <c r="J548">
        <v>179.6</v>
      </c>
      <c r="K548">
        <v>24.2</v>
      </c>
      <c r="L548">
        <v>0.06</v>
      </c>
      <c r="M548" t="s">
        <v>280</v>
      </c>
      <c r="N548">
        <v>-999</v>
      </c>
      <c r="O548">
        <v>8.7100000000000009</v>
      </c>
      <c r="P548">
        <v>-999</v>
      </c>
      <c r="Q548">
        <v>-999</v>
      </c>
      <c r="R548">
        <v>-999</v>
      </c>
      <c r="S548">
        <v>-999</v>
      </c>
      <c r="T548">
        <v>-999</v>
      </c>
      <c r="U548">
        <v>-999</v>
      </c>
      <c r="V548" t="s">
        <v>29</v>
      </c>
      <c r="W548" s="1">
        <v>36138</v>
      </c>
    </row>
    <row r="549" spans="1:23" x14ac:dyDescent="0.25">
      <c r="A549" t="s">
        <v>2713</v>
      </c>
      <c r="B549" t="s">
        <v>24</v>
      </c>
      <c r="C549">
        <v>1994</v>
      </c>
      <c r="D549" t="s">
        <v>1234</v>
      </c>
      <c r="E549" t="s">
        <v>3257</v>
      </c>
      <c r="F549" t="s">
        <v>1499</v>
      </c>
      <c r="G549">
        <v>13</v>
      </c>
      <c r="H549">
        <v>520425.8</v>
      </c>
      <c r="I549">
        <v>5974125.4000000004</v>
      </c>
      <c r="J549">
        <v>178.97</v>
      </c>
      <c r="K549">
        <v>20.14</v>
      </c>
      <c r="L549">
        <v>0.17</v>
      </c>
      <c r="M549" t="s">
        <v>31</v>
      </c>
      <c r="N549">
        <v>-999</v>
      </c>
      <c r="O549">
        <v>15.74</v>
      </c>
      <c r="P549">
        <v>-999</v>
      </c>
      <c r="Q549">
        <v>-999</v>
      </c>
      <c r="R549">
        <v>-999</v>
      </c>
      <c r="S549">
        <v>-999</v>
      </c>
      <c r="T549">
        <v>-999</v>
      </c>
      <c r="U549">
        <v>-999</v>
      </c>
      <c r="V549" t="s">
        <v>29</v>
      </c>
      <c r="W549" s="1">
        <v>36138</v>
      </c>
    </row>
    <row r="550" spans="1:23" x14ac:dyDescent="0.25">
      <c r="A550" t="s">
        <v>2713</v>
      </c>
      <c r="B550" t="s">
        <v>24</v>
      </c>
      <c r="C550">
        <v>1994</v>
      </c>
      <c r="D550" t="s">
        <v>1234</v>
      </c>
      <c r="E550" t="s">
        <v>3258</v>
      </c>
      <c r="F550" t="s">
        <v>1499</v>
      </c>
      <c r="G550">
        <v>13</v>
      </c>
      <c r="H550">
        <v>520425.8</v>
      </c>
      <c r="I550">
        <v>5974126.4000000004</v>
      </c>
      <c r="J550">
        <v>178.78</v>
      </c>
      <c r="K550">
        <v>21.32</v>
      </c>
      <c r="L550">
        <v>0.114</v>
      </c>
      <c r="M550" t="s">
        <v>33</v>
      </c>
      <c r="N550">
        <v>-999</v>
      </c>
      <c r="O550">
        <v>13.55</v>
      </c>
      <c r="P550">
        <v>-999</v>
      </c>
      <c r="Q550">
        <v>-999</v>
      </c>
      <c r="R550">
        <v>-999</v>
      </c>
      <c r="S550">
        <v>-999</v>
      </c>
      <c r="T550">
        <v>-999</v>
      </c>
      <c r="U550">
        <v>-999</v>
      </c>
      <c r="V550" t="s">
        <v>29</v>
      </c>
      <c r="W550" s="1">
        <v>36138</v>
      </c>
    </row>
    <row r="551" spans="1:23" x14ac:dyDescent="0.25">
      <c r="A551" t="s">
        <v>2713</v>
      </c>
      <c r="B551" t="s">
        <v>24</v>
      </c>
      <c r="C551">
        <v>1994</v>
      </c>
      <c r="D551" t="s">
        <v>1234</v>
      </c>
      <c r="E551" t="s">
        <v>3259</v>
      </c>
      <c r="F551" t="s">
        <v>1499</v>
      </c>
      <c r="G551">
        <v>13</v>
      </c>
      <c r="H551">
        <v>520425.8</v>
      </c>
      <c r="I551">
        <v>5974126.9000000004</v>
      </c>
      <c r="J551">
        <v>178.15</v>
      </c>
      <c r="K551">
        <v>21.45</v>
      </c>
      <c r="L551">
        <v>0.17699999999999999</v>
      </c>
      <c r="M551" t="s">
        <v>31</v>
      </c>
      <c r="N551">
        <v>14.1</v>
      </c>
      <c r="O551">
        <v>15.85</v>
      </c>
      <c r="P551">
        <v>0</v>
      </c>
      <c r="Q551">
        <v>5.25</v>
      </c>
      <c r="R551">
        <v>2.2000000000000002</v>
      </c>
      <c r="S551">
        <v>1.6</v>
      </c>
      <c r="T551">
        <v>1.3</v>
      </c>
      <c r="U551">
        <v>2.85</v>
      </c>
      <c r="V551" t="s">
        <v>29</v>
      </c>
      <c r="W551" s="1">
        <v>36138</v>
      </c>
    </row>
    <row r="552" spans="1:23" x14ac:dyDescent="0.25">
      <c r="W552" s="1"/>
    </row>
    <row r="553" spans="1:23" x14ac:dyDescent="0.25">
      <c r="W553" s="1"/>
    </row>
    <row r="554" spans="1:23" x14ac:dyDescent="0.25">
      <c r="W554" s="1"/>
    </row>
    <row r="555" spans="1:23" x14ac:dyDescent="0.25">
      <c r="W555" s="1"/>
    </row>
    <row r="556" spans="1:23" x14ac:dyDescent="0.25">
      <c r="W556" s="1"/>
    </row>
    <row r="557" spans="1:23" x14ac:dyDescent="0.25">
      <c r="W557" s="1"/>
    </row>
    <row r="558" spans="1:23" x14ac:dyDescent="0.25">
      <c r="W558" s="1"/>
    </row>
    <row r="559" spans="1:23" x14ac:dyDescent="0.25">
      <c r="W559" s="1"/>
    </row>
    <row r="560" spans="1:23" x14ac:dyDescent="0.25">
      <c r="W560" s="1"/>
    </row>
    <row r="561" spans="23:23" x14ac:dyDescent="0.25">
      <c r="W561" s="1"/>
    </row>
    <row r="562" spans="23:23" x14ac:dyDescent="0.25">
      <c r="W562" s="1"/>
    </row>
    <row r="563" spans="23:23" x14ac:dyDescent="0.25">
      <c r="W563" s="1"/>
    </row>
    <row r="564" spans="23:23" x14ac:dyDescent="0.25">
      <c r="W564" s="1"/>
    </row>
    <row r="565" spans="23:23" x14ac:dyDescent="0.25">
      <c r="W565" s="1"/>
    </row>
    <row r="566" spans="23:23" x14ac:dyDescent="0.25">
      <c r="W566" s="1"/>
    </row>
    <row r="567" spans="23:23" x14ac:dyDescent="0.25">
      <c r="W567" s="1"/>
    </row>
    <row r="568" spans="23:23" x14ac:dyDescent="0.25">
      <c r="W568" s="1"/>
    </row>
    <row r="569" spans="23:23" x14ac:dyDescent="0.25">
      <c r="W569" s="1"/>
    </row>
    <row r="570" spans="23:23" x14ac:dyDescent="0.25">
      <c r="W570" s="1"/>
    </row>
    <row r="571" spans="23:23" x14ac:dyDescent="0.25">
      <c r="W571" s="1"/>
    </row>
    <row r="572" spans="23:23" x14ac:dyDescent="0.25">
      <c r="W572" s="1"/>
    </row>
    <row r="573" spans="23:23" x14ac:dyDescent="0.25">
      <c r="W573" s="1"/>
    </row>
    <row r="574" spans="23:23" x14ac:dyDescent="0.25">
      <c r="W574" s="1"/>
    </row>
    <row r="575" spans="23:23" x14ac:dyDescent="0.25">
      <c r="W575" s="1"/>
    </row>
    <row r="576" spans="23:23" x14ac:dyDescent="0.25">
      <c r="W576" s="1"/>
    </row>
    <row r="577" spans="23:23" x14ac:dyDescent="0.25">
      <c r="W577" s="1"/>
    </row>
    <row r="578" spans="23:23" x14ac:dyDescent="0.25">
      <c r="W578" s="1"/>
    </row>
    <row r="579" spans="23:23" x14ac:dyDescent="0.25">
      <c r="W579" s="1"/>
    </row>
    <row r="580" spans="23:23" x14ac:dyDescent="0.25">
      <c r="W580" s="1"/>
    </row>
    <row r="581" spans="23:23" x14ac:dyDescent="0.25">
      <c r="W581" s="1"/>
    </row>
    <row r="582" spans="23:23" x14ac:dyDescent="0.25">
      <c r="W582" s="1"/>
    </row>
    <row r="583" spans="23:23" x14ac:dyDescent="0.25">
      <c r="W583" s="1"/>
    </row>
    <row r="584" spans="23:23" x14ac:dyDescent="0.25">
      <c r="W584" s="1"/>
    </row>
    <row r="585" spans="23:23" x14ac:dyDescent="0.25">
      <c r="W585" s="1"/>
    </row>
    <row r="586" spans="23:23" x14ac:dyDescent="0.25">
      <c r="W586" s="1"/>
    </row>
    <row r="587" spans="23:23" x14ac:dyDescent="0.25">
      <c r="W587" s="1"/>
    </row>
    <row r="588" spans="23:23" x14ac:dyDescent="0.25">
      <c r="W588" s="1"/>
    </row>
    <row r="589" spans="23:23" x14ac:dyDescent="0.25">
      <c r="W589" s="1"/>
    </row>
    <row r="590" spans="23:23" x14ac:dyDescent="0.25">
      <c r="W590" s="1"/>
    </row>
    <row r="591" spans="23:23" x14ac:dyDescent="0.25">
      <c r="W591" s="1"/>
    </row>
    <row r="592" spans="23:23" x14ac:dyDescent="0.25">
      <c r="W592" s="1"/>
    </row>
    <row r="593" spans="23:23" x14ac:dyDescent="0.25">
      <c r="W593" s="1"/>
    </row>
    <row r="594" spans="23:23" x14ac:dyDescent="0.25">
      <c r="W594" s="1"/>
    </row>
    <row r="595" spans="23:23" x14ac:dyDescent="0.25">
      <c r="W595" s="1"/>
    </row>
    <row r="596" spans="23:23" x14ac:dyDescent="0.25">
      <c r="W596" s="1"/>
    </row>
    <row r="597" spans="23:23" x14ac:dyDescent="0.25">
      <c r="W597" s="1"/>
    </row>
    <row r="598" spans="23:23" x14ac:dyDescent="0.25">
      <c r="W598" s="1"/>
    </row>
    <row r="599" spans="23:23" x14ac:dyDescent="0.25">
      <c r="W599" s="1"/>
    </row>
    <row r="600" spans="23:23" x14ac:dyDescent="0.25">
      <c r="W600" s="1"/>
    </row>
    <row r="601" spans="23:23" x14ac:dyDescent="0.25">
      <c r="W601" s="1"/>
    </row>
    <row r="602" spans="23:23" x14ac:dyDescent="0.25">
      <c r="W602" s="1"/>
    </row>
    <row r="603" spans="23:23" x14ac:dyDescent="0.25">
      <c r="W603" s="1"/>
    </row>
    <row r="604" spans="23:23" x14ac:dyDescent="0.25">
      <c r="W604" s="1"/>
    </row>
    <row r="605" spans="23:23" x14ac:dyDescent="0.25">
      <c r="W605" s="1"/>
    </row>
    <row r="606" spans="23:23" x14ac:dyDescent="0.25">
      <c r="W606" s="1"/>
    </row>
    <row r="607" spans="23:23" x14ac:dyDescent="0.25">
      <c r="W607" s="1"/>
    </row>
    <row r="608" spans="23:23" x14ac:dyDescent="0.25">
      <c r="W608" s="1"/>
    </row>
    <row r="609" spans="23:23" x14ac:dyDescent="0.25">
      <c r="W609" s="1"/>
    </row>
    <row r="610" spans="23:23" x14ac:dyDescent="0.25">
      <c r="W610" s="1"/>
    </row>
    <row r="611" spans="23:23" x14ac:dyDescent="0.25">
      <c r="W611" s="1"/>
    </row>
    <row r="612" spans="23:23" x14ac:dyDescent="0.25">
      <c r="W612" s="1"/>
    </row>
    <row r="613" spans="23:23" x14ac:dyDescent="0.25">
      <c r="W613" s="1"/>
    </row>
    <row r="614" spans="23:23" x14ac:dyDescent="0.25">
      <c r="W614" s="1"/>
    </row>
    <row r="615" spans="23:23" x14ac:dyDescent="0.25">
      <c r="W615" s="1"/>
    </row>
    <row r="616" spans="23:23" x14ac:dyDescent="0.25">
      <c r="W616" s="1"/>
    </row>
    <row r="617" spans="23:23" x14ac:dyDescent="0.25">
      <c r="W617" s="1"/>
    </row>
    <row r="618" spans="23:23" x14ac:dyDescent="0.25">
      <c r="W618" s="1"/>
    </row>
    <row r="619" spans="23:23" x14ac:dyDescent="0.25">
      <c r="W619" s="1"/>
    </row>
    <row r="620" spans="23:23" x14ac:dyDescent="0.25">
      <c r="W620" s="1"/>
    </row>
    <row r="621" spans="23:23" x14ac:dyDescent="0.25">
      <c r="W621" s="1"/>
    </row>
    <row r="622" spans="23:23" x14ac:dyDescent="0.25">
      <c r="W622" s="1"/>
    </row>
    <row r="623" spans="23:23" x14ac:dyDescent="0.25">
      <c r="W623" s="1"/>
    </row>
    <row r="624" spans="23:23" x14ac:dyDescent="0.25">
      <c r="W624" s="1"/>
    </row>
    <row r="625" spans="23:23" x14ac:dyDescent="0.25">
      <c r="W625" s="1"/>
    </row>
    <row r="626" spans="23:23" x14ac:dyDescent="0.25">
      <c r="W626" s="1"/>
    </row>
    <row r="627" spans="23:23" x14ac:dyDescent="0.25">
      <c r="W627" s="1"/>
    </row>
    <row r="628" spans="23:23" x14ac:dyDescent="0.25">
      <c r="W628" s="1"/>
    </row>
    <row r="629" spans="23:23" x14ac:dyDescent="0.25">
      <c r="W629" s="1"/>
    </row>
    <row r="630" spans="23:23" x14ac:dyDescent="0.25">
      <c r="W630" s="1"/>
    </row>
    <row r="631" spans="23:23" x14ac:dyDescent="0.25">
      <c r="W631" s="1"/>
    </row>
    <row r="632" spans="23:23" x14ac:dyDescent="0.25">
      <c r="W632" s="1"/>
    </row>
    <row r="633" spans="23:23" x14ac:dyDescent="0.25">
      <c r="W633" s="1"/>
    </row>
    <row r="634" spans="23:23" x14ac:dyDescent="0.25">
      <c r="W634" s="1"/>
    </row>
    <row r="635" spans="23:23" x14ac:dyDescent="0.25">
      <c r="W635" s="1"/>
    </row>
    <row r="636" spans="23:23" x14ac:dyDescent="0.25">
      <c r="W636" s="1"/>
    </row>
    <row r="637" spans="23:23" x14ac:dyDescent="0.25">
      <c r="W637" s="1"/>
    </row>
    <row r="638" spans="23:23" x14ac:dyDescent="0.25">
      <c r="W638" s="1"/>
    </row>
    <row r="639" spans="23:23" x14ac:dyDescent="0.25">
      <c r="W639" s="1"/>
    </row>
    <row r="640" spans="23:23" x14ac:dyDescent="0.25">
      <c r="W640" s="1"/>
    </row>
    <row r="641" spans="23:23" x14ac:dyDescent="0.25">
      <c r="W641" s="1"/>
    </row>
    <row r="642" spans="23:23" x14ac:dyDescent="0.25">
      <c r="W642" s="1"/>
    </row>
    <row r="643" spans="23:23" x14ac:dyDescent="0.25">
      <c r="W643" s="1"/>
    </row>
    <row r="644" spans="23:23" x14ac:dyDescent="0.25">
      <c r="W644" s="1"/>
    </row>
    <row r="645" spans="23:23" x14ac:dyDescent="0.25">
      <c r="W645" s="1"/>
    </row>
    <row r="646" spans="23:23" x14ac:dyDescent="0.25">
      <c r="W646" s="1"/>
    </row>
    <row r="647" spans="23:23" x14ac:dyDescent="0.25">
      <c r="W647" s="1"/>
    </row>
    <row r="648" spans="23:23" x14ac:dyDescent="0.25">
      <c r="W648" s="1"/>
    </row>
    <row r="649" spans="23:23" x14ac:dyDescent="0.25">
      <c r="W649" s="1"/>
    </row>
    <row r="650" spans="23:23" x14ac:dyDescent="0.25">
      <c r="W650" s="1"/>
    </row>
    <row r="651" spans="23:23" x14ac:dyDescent="0.25">
      <c r="W651" s="1"/>
    </row>
    <row r="652" spans="23:23" x14ac:dyDescent="0.25">
      <c r="W652" s="1"/>
    </row>
    <row r="653" spans="23:23" x14ac:dyDescent="0.25">
      <c r="W653" s="1"/>
    </row>
    <row r="654" spans="23:23" x14ac:dyDescent="0.25">
      <c r="W654" s="1"/>
    </row>
    <row r="655" spans="23:23" x14ac:dyDescent="0.25">
      <c r="W655" s="1"/>
    </row>
    <row r="656" spans="23:23" x14ac:dyDescent="0.25">
      <c r="W656" s="1"/>
    </row>
    <row r="657" spans="23:23" x14ac:dyDescent="0.25">
      <c r="W657" s="1"/>
    </row>
    <row r="658" spans="23:23" x14ac:dyDescent="0.25">
      <c r="W658" s="1"/>
    </row>
    <row r="659" spans="23:23" x14ac:dyDescent="0.25">
      <c r="W659" s="1"/>
    </row>
    <row r="660" spans="23:23" x14ac:dyDescent="0.25">
      <c r="W660" s="1"/>
    </row>
    <row r="661" spans="23:23" x14ac:dyDescent="0.25">
      <c r="W661" s="1"/>
    </row>
    <row r="662" spans="23:23" x14ac:dyDescent="0.25">
      <c r="W662" s="1"/>
    </row>
    <row r="663" spans="23:23" x14ac:dyDescent="0.25">
      <c r="W663" s="1"/>
    </row>
    <row r="664" spans="23:23" x14ac:dyDescent="0.25">
      <c r="W664" s="1"/>
    </row>
    <row r="665" spans="23:23" x14ac:dyDescent="0.25">
      <c r="W665" s="1"/>
    </row>
    <row r="666" spans="23:23" x14ac:dyDescent="0.25">
      <c r="W666" s="1"/>
    </row>
    <row r="667" spans="23:23" x14ac:dyDescent="0.25">
      <c r="W667" s="1"/>
    </row>
    <row r="668" spans="23:23" x14ac:dyDescent="0.25">
      <c r="W668" s="1"/>
    </row>
    <row r="669" spans="23:23" x14ac:dyDescent="0.25">
      <c r="W669" s="1"/>
    </row>
    <row r="670" spans="23:23" x14ac:dyDescent="0.25">
      <c r="W670" s="1"/>
    </row>
    <row r="671" spans="23:23" x14ac:dyDescent="0.25">
      <c r="W671" s="1"/>
    </row>
    <row r="672" spans="23:23" x14ac:dyDescent="0.25">
      <c r="W672" s="1"/>
    </row>
    <row r="673" spans="23:23" x14ac:dyDescent="0.25">
      <c r="W673" s="1"/>
    </row>
    <row r="674" spans="23:23" x14ac:dyDescent="0.25">
      <c r="W674" s="1"/>
    </row>
    <row r="675" spans="23:23" x14ac:dyDescent="0.25">
      <c r="W675" s="1"/>
    </row>
    <row r="676" spans="23:23" x14ac:dyDescent="0.25">
      <c r="W676" s="1"/>
    </row>
    <row r="677" spans="23:23" x14ac:dyDescent="0.25">
      <c r="W677" s="1"/>
    </row>
    <row r="678" spans="23:23" x14ac:dyDescent="0.25">
      <c r="W678" s="1"/>
    </row>
    <row r="679" spans="23:23" x14ac:dyDescent="0.25">
      <c r="W679" s="1"/>
    </row>
    <row r="680" spans="23:23" x14ac:dyDescent="0.25">
      <c r="W680" s="1"/>
    </row>
    <row r="681" spans="23:23" x14ac:dyDescent="0.25">
      <c r="W681" s="1"/>
    </row>
    <row r="682" spans="23:23" x14ac:dyDescent="0.25">
      <c r="W682" s="1"/>
    </row>
    <row r="683" spans="23:23" x14ac:dyDescent="0.25">
      <c r="W683" s="1"/>
    </row>
    <row r="684" spans="23:23" x14ac:dyDescent="0.25">
      <c r="W684" s="1"/>
    </row>
    <row r="685" spans="23:23" x14ac:dyDescent="0.25">
      <c r="W685" s="1"/>
    </row>
    <row r="686" spans="23:23" x14ac:dyDescent="0.25">
      <c r="W686" s="1"/>
    </row>
    <row r="687" spans="23:23" x14ac:dyDescent="0.25">
      <c r="W687" s="1"/>
    </row>
    <row r="688" spans="23:23" x14ac:dyDescent="0.25">
      <c r="W688" s="1"/>
    </row>
    <row r="689" spans="23:23" x14ac:dyDescent="0.25">
      <c r="W689" s="1"/>
    </row>
    <row r="690" spans="23:23" x14ac:dyDescent="0.25">
      <c r="W690" s="1"/>
    </row>
    <row r="691" spans="23:23" x14ac:dyDescent="0.25">
      <c r="W691" s="1"/>
    </row>
    <row r="692" spans="23:23" x14ac:dyDescent="0.25">
      <c r="W692" s="1"/>
    </row>
    <row r="693" spans="23:23" x14ac:dyDescent="0.25">
      <c r="W693" s="1"/>
    </row>
    <row r="694" spans="23:23" x14ac:dyDescent="0.25">
      <c r="W694" s="1"/>
    </row>
    <row r="695" spans="23:23" x14ac:dyDescent="0.25">
      <c r="W695" s="1"/>
    </row>
    <row r="696" spans="23:23" x14ac:dyDescent="0.25">
      <c r="W696" s="1"/>
    </row>
    <row r="697" spans="23:23" x14ac:dyDescent="0.25">
      <c r="W697" s="1"/>
    </row>
    <row r="698" spans="23:23" x14ac:dyDescent="0.25">
      <c r="W698" s="1"/>
    </row>
    <row r="699" spans="23:23" x14ac:dyDescent="0.25">
      <c r="W699" s="1"/>
    </row>
    <row r="700" spans="23:23" x14ac:dyDescent="0.25">
      <c r="W700" s="1"/>
    </row>
    <row r="701" spans="23:23" x14ac:dyDescent="0.25">
      <c r="W701" s="1"/>
    </row>
    <row r="702" spans="23:23" x14ac:dyDescent="0.25">
      <c r="W702" s="1"/>
    </row>
    <row r="703" spans="23:23" x14ac:dyDescent="0.25">
      <c r="W703" s="1"/>
    </row>
    <row r="704" spans="23:23" x14ac:dyDescent="0.25">
      <c r="W704" s="1"/>
    </row>
    <row r="705" spans="23:23" x14ac:dyDescent="0.25">
      <c r="W705" s="1"/>
    </row>
    <row r="706" spans="23:23" x14ac:dyDescent="0.25">
      <c r="W706" s="1"/>
    </row>
    <row r="707" spans="23:23" x14ac:dyDescent="0.25">
      <c r="W707" s="1"/>
    </row>
    <row r="708" spans="23:23" x14ac:dyDescent="0.25">
      <c r="W708" s="1"/>
    </row>
    <row r="709" spans="23:23" x14ac:dyDescent="0.25">
      <c r="W709" s="1"/>
    </row>
    <row r="710" spans="23:23" x14ac:dyDescent="0.25">
      <c r="W710" s="1"/>
    </row>
    <row r="711" spans="23:23" x14ac:dyDescent="0.25">
      <c r="W711" s="1"/>
    </row>
    <row r="712" spans="23:23" x14ac:dyDescent="0.25">
      <c r="W712" s="1"/>
    </row>
    <row r="713" spans="23:23" x14ac:dyDescent="0.25">
      <c r="W713" s="1"/>
    </row>
    <row r="714" spans="23:23" x14ac:dyDescent="0.25">
      <c r="W714" s="1"/>
    </row>
    <row r="715" spans="23:23" x14ac:dyDescent="0.25">
      <c r="W715" s="1"/>
    </row>
    <row r="716" spans="23:23" x14ac:dyDescent="0.25">
      <c r="W716" s="1"/>
    </row>
    <row r="717" spans="23:23" x14ac:dyDescent="0.25">
      <c r="W717" s="1"/>
    </row>
    <row r="718" spans="23:23" x14ac:dyDescent="0.25">
      <c r="W718" s="1"/>
    </row>
    <row r="719" spans="23:23" x14ac:dyDescent="0.25">
      <c r="W719" s="1"/>
    </row>
    <row r="720" spans="23:23" x14ac:dyDescent="0.25">
      <c r="W720" s="1"/>
    </row>
    <row r="721" spans="23:23" x14ac:dyDescent="0.25">
      <c r="W721" s="1"/>
    </row>
    <row r="722" spans="23:23" x14ac:dyDescent="0.25">
      <c r="W722" s="1"/>
    </row>
    <row r="723" spans="23:23" x14ac:dyDescent="0.25">
      <c r="W723" s="1"/>
    </row>
    <row r="724" spans="23:23" x14ac:dyDescent="0.25">
      <c r="W724" s="1"/>
    </row>
    <row r="725" spans="23:23" x14ac:dyDescent="0.25">
      <c r="W725" s="1"/>
    </row>
    <row r="726" spans="23:23" x14ac:dyDescent="0.25">
      <c r="W726" s="1"/>
    </row>
    <row r="727" spans="23:23" x14ac:dyDescent="0.25">
      <c r="W727" s="1"/>
    </row>
    <row r="728" spans="23:23" x14ac:dyDescent="0.25">
      <c r="W728" s="1"/>
    </row>
    <row r="729" spans="23:23" x14ac:dyDescent="0.25">
      <c r="W729" s="1"/>
    </row>
    <row r="730" spans="23:23" x14ac:dyDescent="0.25">
      <c r="W730" s="1"/>
    </row>
    <row r="731" spans="23:23" x14ac:dyDescent="0.25">
      <c r="W731" s="1"/>
    </row>
    <row r="732" spans="23:23" x14ac:dyDescent="0.25">
      <c r="W732" s="1"/>
    </row>
    <row r="733" spans="23:23" x14ac:dyDescent="0.25">
      <c r="W733" s="1"/>
    </row>
    <row r="734" spans="23:23" x14ac:dyDescent="0.25">
      <c r="W734" s="1"/>
    </row>
    <row r="735" spans="23:23" x14ac:dyDescent="0.25">
      <c r="W735" s="1"/>
    </row>
    <row r="736" spans="23:23" x14ac:dyDescent="0.25">
      <c r="W736" s="1"/>
    </row>
    <row r="737" spans="23:23" x14ac:dyDescent="0.25">
      <c r="W737" s="1"/>
    </row>
    <row r="738" spans="23:23" x14ac:dyDescent="0.25">
      <c r="W738" s="1"/>
    </row>
    <row r="739" spans="23:23" x14ac:dyDescent="0.25">
      <c r="W739" s="1"/>
    </row>
    <row r="740" spans="23:23" x14ac:dyDescent="0.25">
      <c r="W740" s="1"/>
    </row>
    <row r="741" spans="23:23" x14ac:dyDescent="0.25">
      <c r="W741" s="1"/>
    </row>
    <row r="742" spans="23:23" x14ac:dyDescent="0.25">
      <c r="W742" s="1"/>
    </row>
    <row r="743" spans="23:23" x14ac:dyDescent="0.25">
      <c r="W743" s="1"/>
    </row>
    <row r="744" spans="23:23" x14ac:dyDescent="0.25">
      <c r="W744" s="1"/>
    </row>
    <row r="745" spans="23:23" x14ac:dyDescent="0.25">
      <c r="W745" s="1"/>
    </row>
    <row r="746" spans="23:23" x14ac:dyDescent="0.25">
      <c r="W746" s="1"/>
    </row>
    <row r="747" spans="23:23" x14ac:dyDescent="0.25">
      <c r="W747" s="1"/>
    </row>
    <row r="748" spans="23:23" x14ac:dyDescent="0.25">
      <c r="W748" s="1"/>
    </row>
    <row r="749" spans="23:23" x14ac:dyDescent="0.25">
      <c r="W749" s="1"/>
    </row>
    <row r="750" spans="23:23" x14ac:dyDescent="0.25">
      <c r="W750" s="1"/>
    </row>
    <row r="751" spans="23:23" x14ac:dyDescent="0.25">
      <c r="W751" s="1"/>
    </row>
    <row r="752" spans="23:23" x14ac:dyDescent="0.25">
      <c r="W752" s="1"/>
    </row>
    <row r="753" spans="23:23" x14ac:dyDescent="0.25">
      <c r="W753" s="1"/>
    </row>
    <row r="754" spans="23:23" x14ac:dyDescent="0.25">
      <c r="W754" s="1"/>
    </row>
    <row r="755" spans="23:23" x14ac:dyDescent="0.25">
      <c r="W755" s="1"/>
    </row>
    <row r="756" spans="23:23" x14ac:dyDescent="0.25">
      <c r="W756" s="1"/>
    </row>
    <row r="757" spans="23:23" x14ac:dyDescent="0.25">
      <c r="W757" s="1"/>
    </row>
    <row r="758" spans="23:23" x14ac:dyDescent="0.25">
      <c r="W758" s="1"/>
    </row>
    <row r="759" spans="23:23" x14ac:dyDescent="0.25">
      <c r="W759" s="1"/>
    </row>
    <row r="760" spans="23:23" x14ac:dyDescent="0.25">
      <c r="W760" s="1"/>
    </row>
    <row r="761" spans="23:23" x14ac:dyDescent="0.25">
      <c r="W761" s="1"/>
    </row>
    <row r="762" spans="23:23" x14ac:dyDescent="0.25">
      <c r="W762" s="1"/>
    </row>
    <row r="763" spans="23:23" x14ac:dyDescent="0.25">
      <c r="W763" s="1"/>
    </row>
    <row r="764" spans="23:23" x14ac:dyDescent="0.25">
      <c r="W764" s="1"/>
    </row>
    <row r="765" spans="23:23" x14ac:dyDescent="0.25">
      <c r="W765" s="1"/>
    </row>
    <row r="766" spans="23:23" x14ac:dyDescent="0.25">
      <c r="W766" s="1"/>
    </row>
    <row r="767" spans="23:23" x14ac:dyDescent="0.25">
      <c r="W767" s="1"/>
    </row>
    <row r="768" spans="23:23" x14ac:dyDescent="0.25">
      <c r="W768" s="1"/>
    </row>
    <row r="769" spans="23:23" x14ac:dyDescent="0.25">
      <c r="W769" s="1"/>
    </row>
    <row r="770" spans="23:23" x14ac:dyDescent="0.25">
      <c r="W770" s="1"/>
    </row>
    <row r="771" spans="23:23" x14ac:dyDescent="0.25">
      <c r="W771" s="1"/>
    </row>
    <row r="772" spans="23:23" x14ac:dyDescent="0.25">
      <c r="W772" s="1"/>
    </row>
    <row r="773" spans="23:23" x14ac:dyDescent="0.25">
      <c r="W773" s="1"/>
    </row>
    <row r="774" spans="23:23" x14ac:dyDescent="0.25">
      <c r="W774" s="1"/>
    </row>
    <row r="775" spans="23:23" x14ac:dyDescent="0.25">
      <c r="W775" s="1"/>
    </row>
    <row r="776" spans="23:23" x14ac:dyDescent="0.25">
      <c r="W776" s="1"/>
    </row>
    <row r="777" spans="23:23" x14ac:dyDescent="0.25">
      <c r="W777" s="1"/>
    </row>
    <row r="778" spans="23:23" x14ac:dyDescent="0.25">
      <c r="W778" s="1"/>
    </row>
    <row r="779" spans="23:23" x14ac:dyDescent="0.25">
      <c r="W779" s="1"/>
    </row>
    <row r="780" spans="23:23" x14ac:dyDescent="0.25">
      <c r="W780" s="1"/>
    </row>
    <row r="781" spans="23:23" x14ac:dyDescent="0.25">
      <c r="W781" s="1"/>
    </row>
    <row r="782" spans="23:23" x14ac:dyDescent="0.25">
      <c r="W782" s="1"/>
    </row>
    <row r="783" spans="23:23" x14ac:dyDescent="0.25">
      <c r="W783" s="1"/>
    </row>
    <row r="784" spans="23:23" x14ac:dyDescent="0.25">
      <c r="W784" s="1"/>
    </row>
    <row r="785" spans="23:23" x14ac:dyDescent="0.25">
      <c r="W785" s="1"/>
    </row>
    <row r="786" spans="23:23" x14ac:dyDescent="0.25">
      <c r="W786" s="1"/>
    </row>
    <row r="787" spans="23:23" x14ac:dyDescent="0.25">
      <c r="W787" s="1"/>
    </row>
    <row r="788" spans="23:23" x14ac:dyDescent="0.25">
      <c r="W788" s="1"/>
    </row>
    <row r="789" spans="23:23" x14ac:dyDescent="0.25">
      <c r="W789" s="1"/>
    </row>
    <row r="790" spans="23:23" x14ac:dyDescent="0.25">
      <c r="W790" s="1"/>
    </row>
    <row r="791" spans="23:23" x14ac:dyDescent="0.25">
      <c r="W791" s="1"/>
    </row>
    <row r="792" spans="23:23" x14ac:dyDescent="0.25">
      <c r="W792" s="1"/>
    </row>
    <row r="793" spans="23:23" x14ac:dyDescent="0.25">
      <c r="W793" s="1"/>
    </row>
    <row r="794" spans="23:23" x14ac:dyDescent="0.25">
      <c r="W794" s="1"/>
    </row>
    <row r="795" spans="23:23" x14ac:dyDescent="0.25">
      <c r="W795" s="1"/>
    </row>
    <row r="796" spans="23:23" x14ac:dyDescent="0.25">
      <c r="W796" s="1"/>
    </row>
    <row r="797" spans="23:23" x14ac:dyDescent="0.25">
      <c r="W797" s="1"/>
    </row>
    <row r="798" spans="23:23" x14ac:dyDescent="0.25">
      <c r="W798" s="1"/>
    </row>
    <row r="799" spans="23:23" x14ac:dyDescent="0.25">
      <c r="W799" s="1"/>
    </row>
    <row r="800" spans="23:23" x14ac:dyDescent="0.25">
      <c r="W800" s="1"/>
    </row>
    <row r="801" spans="23:23" x14ac:dyDescent="0.25">
      <c r="W801" s="1"/>
    </row>
    <row r="802" spans="23:23" x14ac:dyDescent="0.25">
      <c r="W802" s="1"/>
    </row>
    <row r="803" spans="23:23" x14ac:dyDescent="0.25">
      <c r="W803" s="1"/>
    </row>
    <row r="804" spans="23:23" x14ac:dyDescent="0.25">
      <c r="W804" s="1"/>
    </row>
    <row r="805" spans="23:23" x14ac:dyDescent="0.25">
      <c r="W805" s="1"/>
    </row>
    <row r="806" spans="23:23" x14ac:dyDescent="0.25">
      <c r="W806" s="1"/>
    </row>
    <row r="807" spans="23:23" x14ac:dyDescent="0.25">
      <c r="W807" s="1"/>
    </row>
    <row r="808" spans="23:23" x14ac:dyDescent="0.25">
      <c r="W808" s="1"/>
    </row>
    <row r="809" spans="23:23" x14ac:dyDescent="0.25">
      <c r="W809" s="1"/>
    </row>
    <row r="810" spans="23:23" x14ac:dyDescent="0.25">
      <c r="W810" s="1"/>
    </row>
    <row r="811" spans="23:23" x14ac:dyDescent="0.25">
      <c r="W811" s="1"/>
    </row>
    <row r="812" spans="23:23" x14ac:dyDescent="0.25">
      <c r="W812" s="1"/>
    </row>
    <row r="813" spans="23:23" x14ac:dyDescent="0.25">
      <c r="W813" s="1"/>
    </row>
    <row r="814" spans="23:23" x14ac:dyDescent="0.25">
      <c r="W814" s="1"/>
    </row>
    <row r="815" spans="23:23" x14ac:dyDescent="0.25">
      <c r="W815" s="1"/>
    </row>
    <row r="816" spans="23:23" x14ac:dyDescent="0.25">
      <c r="W816" s="1"/>
    </row>
    <row r="817" spans="23:23" x14ac:dyDescent="0.25">
      <c r="W817" s="1"/>
    </row>
    <row r="818" spans="23:23" x14ac:dyDescent="0.25">
      <c r="W818" s="1"/>
    </row>
    <row r="819" spans="23:23" x14ac:dyDescent="0.25">
      <c r="W819" s="1"/>
    </row>
    <row r="820" spans="23:23" x14ac:dyDescent="0.25">
      <c r="W820" s="1"/>
    </row>
    <row r="821" spans="23:23" x14ac:dyDescent="0.25">
      <c r="W821" s="1"/>
    </row>
    <row r="822" spans="23:23" x14ac:dyDescent="0.25">
      <c r="W822" s="1"/>
    </row>
    <row r="823" spans="23:23" x14ac:dyDescent="0.25">
      <c r="W823" s="1"/>
    </row>
    <row r="824" spans="23:23" x14ac:dyDescent="0.25">
      <c r="W824" s="1"/>
    </row>
    <row r="825" spans="23:23" x14ac:dyDescent="0.25">
      <c r="W825" s="1"/>
    </row>
    <row r="826" spans="23:23" x14ac:dyDescent="0.25">
      <c r="W826" s="1"/>
    </row>
    <row r="827" spans="23:23" x14ac:dyDescent="0.25">
      <c r="W827" s="1"/>
    </row>
    <row r="828" spans="23:23" x14ac:dyDescent="0.25">
      <c r="W828" s="1"/>
    </row>
    <row r="829" spans="23:23" x14ac:dyDescent="0.25">
      <c r="W829" s="1"/>
    </row>
    <row r="830" spans="23:23" x14ac:dyDescent="0.25">
      <c r="W830" s="1"/>
    </row>
    <row r="831" spans="23:23" x14ac:dyDescent="0.25">
      <c r="W831" s="1"/>
    </row>
    <row r="832" spans="23:23" x14ac:dyDescent="0.25">
      <c r="W832" s="1"/>
    </row>
    <row r="833" spans="23:23" x14ac:dyDescent="0.25">
      <c r="W833" s="1"/>
    </row>
    <row r="834" spans="23:23" x14ac:dyDescent="0.25">
      <c r="W834" s="1"/>
    </row>
    <row r="835" spans="23:23" x14ac:dyDescent="0.25">
      <c r="W835" s="1"/>
    </row>
    <row r="836" spans="23:23" x14ac:dyDescent="0.25">
      <c r="W836" s="1"/>
    </row>
    <row r="837" spans="23:23" x14ac:dyDescent="0.25">
      <c r="W837" s="1"/>
    </row>
    <row r="838" spans="23:23" x14ac:dyDescent="0.25">
      <c r="W838" s="1"/>
    </row>
    <row r="839" spans="23:23" x14ac:dyDescent="0.25">
      <c r="W839" s="1"/>
    </row>
    <row r="840" spans="23:23" x14ac:dyDescent="0.25">
      <c r="W840" s="1"/>
    </row>
    <row r="841" spans="23:23" x14ac:dyDescent="0.25">
      <c r="W841" s="1"/>
    </row>
    <row r="842" spans="23:23" x14ac:dyDescent="0.25">
      <c r="W842" s="1"/>
    </row>
    <row r="843" spans="23:23" x14ac:dyDescent="0.25">
      <c r="W843" s="1"/>
    </row>
    <row r="844" spans="23:23" x14ac:dyDescent="0.25">
      <c r="W844" s="1"/>
    </row>
    <row r="845" spans="23:23" x14ac:dyDescent="0.25">
      <c r="W845" s="1"/>
    </row>
    <row r="846" spans="23:23" x14ac:dyDescent="0.25">
      <c r="W846" s="1"/>
    </row>
    <row r="847" spans="23:23" x14ac:dyDescent="0.25">
      <c r="W847" s="1"/>
    </row>
    <row r="848" spans="23:23" x14ac:dyDescent="0.25">
      <c r="W848" s="1"/>
    </row>
    <row r="849" spans="23:23" x14ac:dyDescent="0.25">
      <c r="W849" s="1"/>
    </row>
    <row r="850" spans="23:23" x14ac:dyDescent="0.25">
      <c r="W850" s="1"/>
    </row>
    <row r="851" spans="23:23" x14ac:dyDescent="0.25">
      <c r="W851" s="1"/>
    </row>
    <row r="852" spans="23:23" x14ac:dyDescent="0.25">
      <c r="W852" s="1"/>
    </row>
    <row r="853" spans="23:23" x14ac:dyDescent="0.25">
      <c r="W853" s="1"/>
    </row>
    <row r="854" spans="23:23" x14ac:dyDescent="0.25">
      <c r="W854" s="1"/>
    </row>
    <row r="855" spans="23:23" x14ac:dyDescent="0.25">
      <c r="W855" s="1"/>
    </row>
    <row r="856" spans="23:23" x14ac:dyDescent="0.25">
      <c r="W856" s="1"/>
    </row>
    <row r="857" spans="23:23" x14ac:dyDescent="0.25">
      <c r="W857" s="1"/>
    </row>
    <row r="858" spans="23:23" x14ac:dyDescent="0.25">
      <c r="W858" s="1"/>
    </row>
    <row r="859" spans="23:23" x14ac:dyDescent="0.25">
      <c r="W859" s="1"/>
    </row>
    <row r="860" spans="23:23" x14ac:dyDescent="0.25">
      <c r="W860" s="1"/>
    </row>
    <row r="861" spans="23:23" x14ac:dyDescent="0.25">
      <c r="W861" s="1"/>
    </row>
    <row r="862" spans="23:23" x14ac:dyDescent="0.25">
      <c r="W862" s="1"/>
    </row>
    <row r="863" spans="23:23" x14ac:dyDescent="0.25">
      <c r="W863" s="1"/>
    </row>
    <row r="864" spans="23:23" x14ac:dyDescent="0.25">
      <c r="W864" s="1"/>
    </row>
    <row r="865" spans="23:23" x14ac:dyDescent="0.25">
      <c r="W865" s="1"/>
    </row>
    <row r="866" spans="23:23" x14ac:dyDescent="0.25">
      <c r="W866" s="1"/>
    </row>
    <row r="867" spans="23:23" x14ac:dyDescent="0.25">
      <c r="W867" s="1"/>
    </row>
    <row r="868" spans="23:23" x14ac:dyDescent="0.25">
      <c r="W868" s="1"/>
    </row>
    <row r="869" spans="23:23" x14ac:dyDescent="0.25">
      <c r="W869" s="1"/>
    </row>
    <row r="870" spans="23:23" x14ac:dyDescent="0.25">
      <c r="W870" s="1"/>
    </row>
    <row r="871" spans="23:23" x14ac:dyDescent="0.25">
      <c r="W871" s="1"/>
    </row>
    <row r="872" spans="23:23" x14ac:dyDescent="0.25">
      <c r="W872" s="1"/>
    </row>
    <row r="873" spans="23:23" x14ac:dyDescent="0.25">
      <c r="W873" s="1"/>
    </row>
    <row r="874" spans="23:23" x14ac:dyDescent="0.25">
      <c r="W874" s="1"/>
    </row>
    <row r="875" spans="23:23" x14ac:dyDescent="0.25">
      <c r="W875" s="1"/>
    </row>
    <row r="876" spans="23:23" x14ac:dyDescent="0.25">
      <c r="W876" s="1"/>
    </row>
    <row r="877" spans="23:23" x14ac:dyDescent="0.25">
      <c r="W877" s="1"/>
    </row>
    <row r="878" spans="23:23" x14ac:dyDescent="0.25">
      <c r="W878" s="1"/>
    </row>
    <row r="879" spans="23:23" x14ac:dyDescent="0.25">
      <c r="W879" s="1"/>
    </row>
    <row r="880" spans="23:23" x14ac:dyDescent="0.25">
      <c r="W880" s="1"/>
    </row>
    <row r="881" spans="23:23" x14ac:dyDescent="0.25">
      <c r="W881" s="1"/>
    </row>
    <row r="882" spans="23:23" x14ac:dyDescent="0.25">
      <c r="W882" s="1"/>
    </row>
    <row r="883" spans="23:23" x14ac:dyDescent="0.25">
      <c r="W883" s="1"/>
    </row>
    <row r="884" spans="23:23" x14ac:dyDescent="0.25">
      <c r="W884" s="1"/>
    </row>
    <row r="885" spans="23:23" x14ac:dyDescent="0.25">
      <c r="W885" s="1"/>
    </row>
    <row r="886" spans="23:23" x14ac:dyDescent="0.25">
      <c r="W886" s="1"/>
    </row>
    <row r="887" spans="23:23" x14ac:dyDescent="0.25">
      <c r="W887" s="1"/>
    </row>
    <row r="888" spans="23:23" x14ac:dyDescent="0.25">
      <c r="W888" s="1"/>
    </row>
    <row r="889" spans="23:23" x14ac:dyDescent="0.25">
      <c r="W889" s="1"/>
    </row>
    <row r="890" spans="23:23" x14ac:dyDescent="0.25">
      <c r="W890" s="1"/>
    </row>
    <row r="891" spans="23:23" x14ac:dyDescent="0.25">
      <c r="W891" s="1"/>
    </row>
    <row r="892" spans="23:23" x14ac:dyDescent="0.25">
      <c r="W892" s="1"/>
    </row>
    <row r="893" spans="23:23" x14ac:dyDescent="0.25">
      <c r="W893" s="1"/>
    </row>
    <row r="894" spans="23:23" x14ac:dyDescent="0.25">
      <c r="W894" s="1"/>
    </row>
    <row r="895" spans="23:23" x14ac:dyDescent="0.25">
      <c r="W895" s="1"/>
    </row>
    <row r="896" spans="23:23" x14ac:dyDescent="0.25">
      <c r="W896" s="1"/>
    </row>
    <row r="897" spans="23:23" x14ac:dyDescent="0.25">
      <c r="W897" s="1"/>
    </row>
    <row r="898" spans="23:23" x14ac:dyDescent="0.25">
      <c r="W898" s="1"/>
    </row>
    <row r="899" spans="23:23" x14ac:dyDescent="0.25">
      <c r="W899" s="1"/>
    </row>
    <row r="900" spans="23:23" x14ac:dyDescent="0.25">
      <c r="W900" s="1"/>
    </row>
    <row r="901" spans="23:23" x14ac:dyDescent="0.25">
      <c r="W901" s="1"/>
    </row>
    <row r="902" spans="23:23" x14ac:dyDescent="0.25">
      <c r="W902" s="1"/>
    </row>
    <row r="903" spans="23:23" x14ac:dyDescent="0.25">
      <c r="W903" s="1"/>
    </row>
    <row r="904" spans="23:23" x14ac:dyDescent="0.25">
      <c r="W904" s="1"/>
    </row>
    <row r="905" spans="23:23" x14ac:dyDescent="0.25">
      <c r="W905" s="1"/>
    </row>
    <row r="906" spans="23:23" x14ac:dyDescent="0.25">
      <c r="W906" s="1"/>
    </row>
    <row r="907" spans="23:23" x14ac:dyDescent="0.25">
      <c r="W907" s="1"/>
    </row>
    <row r="908" spans="23:23" x14ac:dyDescent="0.25">
      <c r="W908" s="1"/>
    </row>
    <row r="909" spans="23:23" x14ac:dyDescent="0.25">
      <c r="W909" s="1"/>
    </row>
    <row r="910" spans="23:23" x14ac:dyDescent="0.25">
      <c r="W910" s="1"/>
    </row>
    <row r="911" spans="23:23" x14ac:dyDescent="0.25">
      <c r="W911" s="1"/>
    </row>
    <row r="912" spans="23:23" x14ac:dyDescent="0.25">
      <c r="W91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NSA-OBS</vt:lpstr>
      <vt:lpstr>NSA-OJP-FLXTR</vt:lpstr>
      <vt:lpstr>SSA-9OA</vt:lpstr>
      <vt:lpstr>SSA-9OA_3TIMES</vt:lpstr>
      <vt:lpstr>SSA-OBS</vt:lpstr>
      <vt:lpstr>SSA-OJP</vt:lpstr>
      <vt:lpstr>'NSA-OJP-FLXTR'!map_plot_te23</vt:lpstr>
    </vt:vector>
  </TitlesOfParts>
  <Company>University of Reading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Braghiere</dc:creator>
  <cp:lastModifiedBy>Renato Braghiere</cp:lastModifiedBy>
  <dcterms:created xsi:type="dcterms:W3CDTF">2015-07-27T18:21:42Z</dcterms:created>
  <dcterms:modified xsi:type="dcterms:W3CDTF">2016-04-04T18:12:24Z</dcterms:modified>
</cp:coreProperties>
</file>